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3"/>
  </bookViews>
  <sheets>
    <sheet r:id="rId1" sheetId="1" name="Ordens de Serviço - 2022"/>
    <sheet r:id="rId2" sheetId="2" name="Página6"/>
    <sheet r:id="rId3" sheetId="3" name="Ordens de Serviço - 2023"/>
    <sheet r:id="rId4" sheetId="4" name="Ordens de Serviço - 2024"/>
    <sheet r:id="rId5" sheetId="5" name="Relatorio Geral"/>
    <sheet r:id="rId6" sheetId="6" name="Relatorio por Ano"/>
    <sheet r:id="rId7" sheetId="7" name="Relatorios "/>
    <sheet r:id="rId8" sheetId="8" name="Aguardando Análise"/>
  </sheets>
  <definedNames>
    <definedName name="_xlnm._FilterDatabase" localSheetId="2">'Ordens de Serviço - 2023'!$B$1:$W$1643</definedName>
    <definedName name="_xlnm._FilterDatabase" localSheetId="3">'Ordens de Serviço - 2024'!$A$1:$T$2089</definedName>
  </definedNames>
  <calcPr fullCalcOnLoad="1"/>
</workbook>
</file>

<file path=xl/sharedStrings.xml><?xml version="1.0" encoding="utf-8"?>
<sst xmlns="http://schemas.openxmlformats.org/spreadsheetml/2006/main" count="45739" uniqueCount="12360">
  <si>
    <t xml:space="preserve">NOVAS ORDENS ABERTAS </t>
  </si>
  <si>
    <t xml:space="preserve">Instalações Hidrossanitárias </t>
  </si>
  <si>
    <t>Instalações elétricas</t>
  </si>
  <si>
    <t>Instalações e/ou Manutenção em Cabeamento de Rede</t>
  </si>
  <si>
    <t>Pequenos serviços de reparos em Marcenaria</t>
  </si>
  <si>
    <t>Pintura</t>
  </si>
  <si>
    <t>Serralheria</t>
  </si>
  <si>
    <t>Reparos (alvenaria, piso, forro e telhado)</t>
  </si>
  <si>
    <t>Serviços gerais</t>
  </si>
  <si>
    <t>Jardinagem</t>
  </si>
  <si>
    <t>01 - Alvenaria /  01 - Limpeza de Calha (PRAZO DE ATÉ 60 DIAS PARA ATENDIMENTO)</t>
  </si>
  <si>
    <t>01 Alvenaria / 02 - Limpeza de Telhado (PRAZO DE ATÉ 60 DIAS PARA ATENDIMENTO)</t>
  </si>
  <si>
    <t>01 Alvenaria / 03 - Rachadura em Parede (PRAZO DE ATÉ 60 DIAS PARA ATENDIMENTO)</t>
  </si>
  <si>
    <t>01 Alvenaria / 04 - Revestimento (PRAZO DE ATÉ 60 DIAS PARA ATENDIMENTO)</t>
  </si>
  <si>
    <t>01 Alvenaria / 05 - Piso (PRAZO DE ATÉ 60 DIAS PARA ATENDIMENTO)</t>
  </si>
  <si>
    <t>01 Alvenaria / 06 - Outros (PRAZO DE ATÉ 60 DIAS PARA ATENDIMENTO)</t>
  </si>
  <si>
    <t>02 Hidráulica / 07 - Desentupimento (PRAZO DE 1 ATÉ 5 DIAS PARA ATENDIMENTO)</t>
  </si>
  <si>
    <t>02 Hidráulica / 08 - Limpeza de Reservatório (PRAZO DE 15 a 60 DIAS PARA ATENDIMENTO)</t>
  </si>
  <si>
    <t>02 Hidráulica / 09 - Vazamento de Pia (PRAZO DE 15 a 60 DIAS PARA ATENDIMENTO)</t>
  </si>
  <si>
    <t>02 Hidráulica / 10 - Vazamento de Torneira (PRAZO DE 15 a 60 DIAS PARA ATENDIMENTO)</t>
  </si>
  <si>
    <t>02 Hidráulica / 11 - Vazamento em Tubulação interna (PRAZO DE 15 a 60 DIAS PARA ATENDIMENTO)</t>
  </si>
  <si>
    <t>02 Hidráulica / 12 - Vazamento em tubulações externas (PRAZO DE 15 a 60 DIAS PARA ATENDIMENTO)</t>
  </si>
  <si>
    <t>02 Hidráulica / 13 - Instalação de dispenser Papel Toalha (PRAZO DE 15 a 60 DIAS PARA ATENDIMENTO)</t>
  </si>
  <si>
    <t>02 Hidráulica / 14 - Instalação de dispenser Papel Higiênico (PRAZO DE 15 a 60 DIAS PARA ATENDIMENTO)</t>
  </si>
  <si>
    <t>02 Hidráulica / 15 - Instalação de dispenser Álcool em Gel (PRAZO DE 15 a 60 DIAS PARA ATENDIMENTO)</t>
  </si>
  <si>
    <t>02 Hidráulica / 16 - Instalação de dispenser de Sabonete (PRAZO DE 15 a 60 DIAS PARA ATENDIMENTO)</t>
  </si>
  <si>
    <t>02 Hidráulica / 17 - Troca de sifão, registro (PRAZO DE 10 a 15 DIAS PARA ATENDIMENTO)</t>
  </si>
  <si>
    <t>02 Hidráulica / 18 - Vazamento nas válvulas de vasos sanitários e mictórios (PRAZO DE 15 a 60 DIAS PARA ATENDIMENTO)</t>
  </si>
  <si>
    <t>02 Hidráulica / 19 - Falta de água (PRAZO DE 1 a 5 DIAS PARA ATENDIMENTO)</t>
  </si>
  <si>
    <t>02 Hidráulica / 20 - Vazamento em bebedouros (PRAZO DE 1 a 5 DIAS PARA ATENDIMENTO)</t>
  </si>
  <si>
    <t>02 Hidráulica / 21 - Troca de filtro de bebedouros (PRAZO DE 15 a 60 DIAS PARA ATENDIMENTO)</t>
  </si>
  <si>
    <t>02 Hidráulica / 22 - Outros (PRAZO DE 15 a 60 DIAS PARA ATENDIMENTO)</t>
  </si>
  <si>
    <t>03 Marcenaria / 23 - Confecção de Armários  (PRAZO DE ATÉ 120 DIAS PARA ATENDIMENTO)</t>
  </si>
  <si>
    <t>03 Marcenaria / 24 - Conserto de Móveis (PRAZO DE ATÉ 60 DIAS PARA ATENDIMENTO)</t>
  </si>
  <si>
    <t>03 Marcenaria / 25 - Divisórias (PRAZO DE ATÉ 60 DIAS PARA ATENDIMENTO)</t>
  </si>
  <si>
    <t>03 Marcenaria / 26 - Quadro Negro (PRAZO DE ATÉ 15 DIAS PARA ATENDIMENTO)</t>
  </si>
  <si>
    <t>03 Marcenaria / 27 -Troca de Porta (PRAZO DE ATÉ 15 DIAS PARA ATENDIMENTO)</t>
  </si>
  <si>
    <t>03 Marcenaria / 28 -Troca de Fechaduras (PRAZO DE ATÉ 15 DIAS PARA ATENDIMENTO)</t>
  </si>
  <si>
    <t>03 Marcenaria / 29 - Outros (PRAZO DE ACORDO COM A DEMANDA)</t>
  </si>
  <si>
    <t>04 Elétrica / 30 - Falta de Energia (PRAZO DE 1 a 5 DIAS PARA ATENDIMENTO)</t>
  </si>
  <si>
    <t>04 Elétrica / 31 - Iluminação Externa (PRAZO DE ATÉ 15 DIAS PARA ATENDIMENTO)</t>
  </si>
  <si>
    <t>04 Elétrica / 32 - Luminária de Emergência (PRAZO DE ATÉ 15 DIAS PARA ATENDIMENTO)</t>
  </si>
  <si>
    <t>04 Elétrica / 33 - Tomada Ar Condicionado (PRAZO DE ATÉ 15 DIAS PARA ATENDIMENTO)</t>
  </si>
  <si>
    <t>04 Elétrica / 34 - Tomada Uso Geral (PRAZO DE ATÉ 15 DIAS PARA ATENDIMENTO)</t>
  </si>
  <si>
    <t>04 Elétrica / 35 - Troca de Lâmpadas (PRAZO DE ATÉ 15 DIAS PARA ATENDIMENTO)</t>
  </si>
  <si>
    <t>04 Elétrica / 36 - Instalação de Aparelhos em geral (PRAZO DE ATÉ 15 DIAS PARA ATENDIMENTO)</t>
  </si>
  <si>
    <t>04 Elétrica / 37 - Outros (PRAZO DE ACORDO COM A DEMANDA)</t>
  </si>
  <si>
    <t>05 Telecomunicações / 38 - Cabeamento de Rede (PRAZO DE ATÉ 15 DIAS PARA ATENDIMENTO)</t>
  </si>
  <si>
    <t>05 Telecomunicações / 39 - CFTV (PRAZO DE ATÉ 15 DIAS PARA ATENDIMENTO)</t>
  </si>
  <si>
    <t>05 Telecomunicações / 40 - Telefone (PRAZO DE ATÉ 15 DIAS PARA ATENDIMENTO)</t>
  </si>
  <si>
    <t>05 Telecomunicações / 41 - Fechadura Eletrônica (PRAZO DE ATÉ 15 DIAS PARA ATENDIMENTO)</t>
  </si>
  <si>
    <t>06 Pintura / 42 - Conserto de Gesso (PRAZO DE ATÉ 60 DIAS PARA ATENDIMENTO)</t>
  </si>
  <si>
    <t>06 Pintura / 43 - Pintura de Parede (PRAZO DE ATÉ 60 DIAS PARA ATENDIMENTO)</t>
  </si>
  <si>
    <t>06 Pintura / 44 - Pintura de Teto (PRAZO DE ATÉ 60 DIAS PARA ATENDIMENTO)</t>
  </si>
  <si>
    <t>06 Pintura / 45 - Pintura Faixa de Estacionamento (PRAZO DE ATÉ 60 DIAS PARA ATENDIMENTO)</t>
  </si>
  <si>
    <t>06 Pintura / 46 - Pintura de Móveis (PRAZO DE ATÉ 60 DIAS PARA ATENDIMENTO)</t>
  </si>
  <si>
    <t>06 Pintura / 47 - Outros (PRAZO DE ACORDO COM A DEMANDA)</t>
  </si>
  <si>
    <t>07 Vidraçaria / 48 - Vidro de Janela (PRAZO DE ATÉ 60 DIAS PARA ATENDIMENTO)</t>
  </si>
  <si>
    <t>07 Vidraçaria / 49 - Vidro de Porta (PRAZO DE ATÉ 60 DIAS PARA ATENDIMENTO)</t>
  </si>
  <si>
    <t>07 Vidraçaria / 50 - Trava interna janela (PRAZO DE ATÉ 60 DIAS PARA ATENDIMENTO)</t>
  </si>
  <si>
    <t>07 Vidraçaria / 51 - Outros (PRAZO DE ACORDO COM A DEMANDA)</t>
  </si>
  <si>
    <t>08 Serralheria / 52 - Retirada de Grade e Placa (PRAZO DE ATÉ 60 DIAS PARA ATENDIMENTO)</t>
  </si>
  <si>
    <t>08 Serralheria / 53 - Suporte Ar Condicionado (PRAZO DE ATÉ 60 DIAS PARA ATENDIMENTO)</t>
  </si>
  <si>
    <t>08 Serralheria / 54 - Suporte em geral (PRAZO DE ATÉ 60 DIAS PARA ATENDIMENTO)</t>
  </si>
  <si>
    <t>08 Serralheria / 55 - Tela de Alambrado (PRAZO DE ATÉ 30 DIAS PARA ATENDIMENTO)</t>
  </si>
  <si>
    <t>08 Serralheria / 56 - Outros (PRAZO DE ACORDO COM A DEMANDA)</t>
  </si>
  <si>
    <t>TOTAL:</t>
  </si>
  <si>
    <t>Quantidade de Ordens de Serviço ao longo dos anos</t>
  </si>
  <si>
    <t>Mês</t>
  </si>
  <si>
    <t>Janeiro</t>
  </si>
  <si>
    <t>Fevereiro</t>
  </si>
  <si>
    <t>Março</t>
  </si>
  <si>
    <t>Abril</t>
  </si>
  <si>
    <t>Maio</t>
  </si>
  <si>
    <t>Junho</t>
  </si>
  <si>
    <t>Julho</t>
  </si>
  <si>
    <t>Agosto</t>
  </si>
  <si>
    <t>Setembro</t>
  </si>
  <si>
    <t>Outubro</t>
  </si>
  <si>
    <t>Novembro</t>
  </si>
  <si>
    <t>Dezembro</t>
  </si>
  <si>
    <t>Total</t>
  </si>
  <si>
    <t>Bloco</t>
  </si>
  <si>
    <t>Qnt de O.S'</t>
  </si>
  <si>
    <t>Percentual %</t>
  </si>
  <si>
    <t>Bloco M</t>
  </si>
  <si>
    <t>Bloco Admin.</t>
  </si>
  <si>
    <t>MUC</t>
  </si>
  <si>
    <t>Bloco N</t>
  </si>
  <si>
    <t>Bloco D</t>
  </si>
  <si>
    <t>Bloco O</t>
  </si>
  <si>
    <t>Outros</t>
  </si>
  <si>
    <t>RU</t>
  </si>
  <si>
    <t>Campus II</t>
  </si>
  <si>
    <t>Didático I</t>
  </si>
  <si>
    <t>Bloco K</t>
  </si>
  <si>
    <t>Biblioteca</t>
  </si>
  <si>
    <t>Didático II</t>
  </si>
  <si>
    <t>Auditório</t>
  </si>
  <si>
    <t>Bloco J</t>
  </si>
  <si>
    <t>Bloco C</t>
  </si>
  <si>
    <t>Bloco L</t>
  </si>
  <si>
    <t>Bloco P</t>
  </si>
  <si>
    <t>Bloco H</t>
  </si>
  <si>
    <t xml:space="preserve">did 1 </t>
  </si>
  <si>
    <t>Bloco G</t>
  </si>
  <si>
    <t xml:space="preserve"> Cantina</t>
  </si>
  <si>
    <t>Bloco A</t>
  </si>
  <si>
    <t>CERCOMP</t>
  </si>
  <si>
    <t>Bloco B</t>
  </si>
  <si>
    <t>Bloco F</t>
  </si>
  <si>
    <t>Bloco I</t>
  </si>
  <si>
    <t>Bloco E</t>
  </si>
  <si>
    <t>Quadras</t>
  </si>
  <si>
    <t>TOTAL</t>
  </si>
  <si>
    <t>estacionamento/garagem</t>
  </si>
  <si>
    <t xml:space="preserve">STATUS ORDENS </t>
  </si>
  <si>
    <t>Instalações Hidrossanitárias</t>
  </si>
  <si>
    <t>Aguardando Disp. de M.O.</t>
  </si>
  <si>
    <t>Em Andamento</t>
  </si>
  <si>
    <t>Realizado</t>
  </si>
  <si>
    <t>Suspenso</t>
  </si>
  <si>
    <t>Aguardando Mat./Equipam.</t>
  </si>
  <si>
    <t>Pendente</t>
  </si>
  <si>
    <t>Sem Status</t>
  </si>
  <si>
    <t xml:space="preserve">Não Retornada </t>
  </si>
  <si>
    <t>Vidraçaria</t>
  </si>
  <si>
    <t>NÚM. DA O.S.</t>
  </si>
  <si>
    <t>DATA E HORA SOLICITAÇÃO</t>
  </si>
  <si>
    <t>E-MAIL</t>
  </si>
  <si>
    <t xml:space="preserve"> SOLICITANTE</t>
  </si>
  <si>
    <t>RAMAL</t>
  </si>
  <si>
    <t>DEPTO</t>
  </si>
  <si>
    <t xml:space="preserve">LOCAL </t>
  </si>
  <si>
    <t xml:space="preserve">LOCAL DO SERVIÇO </t>
  </si>
  <si>
    <t>TIPO DE SERVIÇO</t>
  </si>
  <si>
    <t xml:space="preserve">TIPO DE SERVIÇO COM PRAZO </t>
  </si>
  <si>
    <t xml:space="preserve">PRAZO ESTIMADO EM DIAS </t>
  </si>
  <si>
    <t>DESCRIÇÃO DO SERVIÇO</t>
  </si>
  <si>
    <t xml:space="preserve">OBSERVAÇÃO </t>
  </si>
  <si>
    <t>SITUAÇÃO SERVIÇO</t>
  </si>
  <si>
    <t>DATA E HORA DA EXECUÇÃO</t>
  </si>
  <si>
    <t>PROFISSIONAL RESPONSÁVEL</t>
  </si>
  <si>
    <t xml:space="preserve">DATA EXECUÇÃO </t>
  </si>
  <si>
    <t xml:space="preserve">HORA EXECUÇÃO </t>
  </si>
  <si>
    <t xml:space="preserve">HORA DO ENCERRAMENTO </t>
  </si>
  <si>
    <t>Mes</t>
  </si>
  <si>
    <t>001/2024</t>
  </si>
  <si>
    <t>pref@ufcat.edu.br</t>
  </si>
  <si>
    <t>Nátaly</t>
  </si>
  <si>
    <t>PREF</t>
  </si>
  <si>
    <t>Marquise da sala 301</t>
  </si>
  <si>
    <t>a vigia Carmem Lúcia (Delta 06) relatou que há água empossada na marquise da Sala 301 do Bloco Didático ll.</t>
  </si>
  <si>
    <t>002/2024</t>
  </si>
  <si>
    <t>Didatico I</t>
  </si>
  <si>
    <t>não informado</t>
  </si>
  <si>
    <t>no dia de hoje 25/12/2023 às 12:15 horas, que a vigilante Kássia Duarte (Bravo-3), relatou que há um poste sem parafusos, que com o vento poderia sair do lugar.</t>
  </si>
  <si>
    <t>003/2024</t>
  </si>
  <si>
    <t>seguranca@ufcat.edu.br</t>
  </si>
  <si>
    <t xml:space="preserve">Maria Duarte </t>
  </si>
  <si>
    <t>CENTRAL DE OPERAÇÕES VIGILÂNCIA</t>
  </si>
  <si>
    <t>DVR Bloco E</t>
  </si>
  <si>
    <t>Informo que desde o dia de ontem, das 17:50 horas, o Bloco E  se encontra desconectado, sem visualização de imagens do local, saliento que o local é de extrema importância, pois se trata das imagens de entrada do portão da Avenida Lamartine.</t>
  </si>
  <si>
    <t>004/2024</t>
  </si>
  <si>
    <t>Maria Duarte</t>
  </si>
  <si>
    <t>DVR Bloco H</t>
  </si>
  <si>
    <t>Informo que o Bloco H, se encontra descontado desde o dia de ontem das 17:50 horas, sem visualização de imagens.</t>
  </si>
  <si>
    <t>005/2024</t>
  </si>
  <si>
    <t>Informo que o DVR do Bloco E, desconectou novamente às 18:27.</t>
  </si>
  <si>
    <t>006/2024</t>
  </si>
  <si>
    <t>Informo que o DVR do Bloco H, desconectou novamente às 18:27.</t>
  </si>
  <si>
    <t>007/2024</t>
  </si>
  <si>
    <t>Carla Braz</t>
  </si>
  <si>
    <t>"4 Corredor Matemática 1"</t>
  </si>
  <si>
    <t xml:space="preserve">Menu configurações na tela. </t>
  </si>
  <si>
    <t>008/2024</t>
  </si>
  <si>
    <t>CAM 10 (SALA RACK)</t>
  </si>
  <si>
    <t xml:space="preserve">Obstrução parcial na imagem, devido teia de aranha. </t>
  </si>
  <si>
    <t>009/2024</t>
  </si>
  <si>
    <t>Alexandra Nascimento</t>
  </si>
  <si>
    <t>Camera Speed Dome esta travada não aceitando comando.</t>
  </si>
  <si>
    <t>Câmera Speed Dome travada não esta aceitando comando.</t>
  </si>
  <si>
    <t>010/2024</t>
  </si>
  <si>
    <t>SALA RACK</t>
  </si>
  <si>
    <t>DVR DESCONECTADO</t>
  </si>
  <si>
    <t>011/2024</t>
  </si>
  <si>
    <t>DVR do Bloco O</t>
  </si>
  <si>
    <t>DVR do Bloco O, se encontra off-line</t>
  </si>
  <si>
    <t>012/2024</t>
  </si>
  <si>
    <t>DVR Bloco M</t>
  </si>
  <si>
    <t>DVR do Bloco Multi I, se encontra off-line, desde às 02:03 da madrugada do dia de hoje.</t>
  </si>
  <si>
    <t>013/2024</t>
  </si>
  <si>
    <t>Bloco Administrativo</t>
  </si>
  <si>
    <t xml:space="preserve">Almoxarifado </t>
  </si>
  <si>
    <t xml:space="preserve">Câmera desconectada. </t>
  </si>
  <si>
    <t>014/2024</t>
  </si>
  <si>
    <t xml:space="preserve">Sala Rack </t>
  </si>
  <si>
    <t xml:space="preserve">DVR DESCONECTADO. </t>
  </si>
  <si>
    <t>015/2024</t>
  </si>
  <si>
    <t>Sala Rack</t>
  </si>
  <si>
    <t>016/2024</t>
  </si>
  <si>
    <t>rafael.pereira@ufcat.edu.br</t>
  </si>
  <si>
    <t>Rafael Pereira</t>
  </si>
  <si>
    <t>FENG - Engenharia Civil</t>
  </si>
  <si>
    <t xml:space="preserve">Laboratório de estruturas </t>
  </si>
  <si>
    <t xml:space="preserve">Pintura de peças para estudo de pórticos planos no laboratório de estruturas. Trata-se de 12 peças de aproximadamente 20 cm de comprimento. </t>
  </si>
  <si>
    <t>017/2024</t>
  </si>
  <si>
    <t>muc.prpe@ufcat.edu.br</t>
  </si>
  <si>
    <t>DANIEL SIMOES</t>
  </si>
  <si>
    <t>PRPE</t>
  </si>
  <si>
    <t>Apto 405</t>
  </si>
  <si>
    <t>Ventilador parou de funcionar. Apto 405.</t>
  </si>
  <si>
    <t xml:space="preserve">Ventilador danificado, não temos ventilador disponivél </t>
  </si>
  <si>
    <t>018/2024</t>
  </si>
  <si>
    <t>lailton_ribeiro@ufcat.edu.br</t>
  </si>
  <si>
    <t>Lailton Martins Ribeiro</t>
  </si>
  <si>
    <t>3441-5343</t>
  </si>
  <si>
    <t>CPATRI</t>
  </si>
  <si>
    <t>S11</t>
  </si>
  <si>
    <t>Abertura de porta entre as salas S11 e S09, e de janela entre a Sala S11 e o almoxarifado.</t>
  </si>
  <si>
    <t>019/2024</t>
  </si>
  <si>
    <t>64 3441-5343</t>
  </si>
  <si>
    <t>PROAF</t>
  </si>
  <si>
    <t>Entrada da PROAF</t>
  </si>
  <si>
    <t>Mudança da localização da porta de entrada.</t>
  </si>
  <si>
    <t>020/2024</t>
  </si>
  <si>
    <t>mariaeduarda.borges@ufcat.edu.br</t>
  </si>
  <si>
    <t xml:space="preserve">Maria Eduarda Silva Borges </t>
  </si>
  <si>
    <t>BANHEIRO ESPECIAL TÉRREO</t>
  </si>
  <si>
    <t>A válvula da descarga do vaso sanitário do banheiro especial térreo do Bloco Didático l, está danificada.</t>
  </si>
  <si>
    <t>021/2024</t>
  </si>
  <si>
    <t>Bloco Prefeitura</t>
  </si>
  <si>
    <t>DVR da Prefeitura se encontra off-line</t>
  </si>
  <si>
    <t>022/2024</t>
  </si>
  <si>
    <t xml:space="preserve">DVR Bloco ADM </t>
  </si>
  <si>
    <t>DVR Bloco ADM, se encontra com o horário e a data incorretos, com isso se for necessário baixar imagens do local vai ser dificultado.</t>
  </si>
  <si>
    <t>023/2024</t>
  </si>
  <si>
    <t xml:space="preserve">DVR Bloco L Interno </t>
  </si>
  <si>
    <t>DVR Bloco L Interno, se encontra com o horário e a data incorretos, com isso se for necessário baixar imagens do local vai ser dificultado.</t>
  </si>
  <si>
    <t>024/2024</t>
  </si>
  <si>
    <t>DVR Campus II</t>
  </si>
  <si>
    <t>DVR  Campus II, se encontra com o horário e a data incorretos, com isso se for necessário baixar imagens do local vai ser dificultado.</t>
  </si>
  <si>
    <t>025/2024</t>
  </si>
  <si>
    <t>SEINFRA</t>
  </si>
  <si>
    <t>Corredor da fachada frontal no 2º Piso da FENG</t>
  </si>
  <si>
    <t>Instalação de telas de proteção contra pássaros - prédio da FENG UFCAT</t>
  </si>
  <si>
    <t>026/2024</t>
  </si>
  <si>
    <t>ccs@ufcat.edu.br</t>
  </si>
  <si>
    <t>Welliton Alves</t>
  </si>
  <si>
    <t>REITORIA</t>
  </si>
  <si>
    <t>Troca das duas lâmpadas da luminária central da sala</t>
  </si>
  <si>
    <t>027/2024</t>
  </si>
  <si>
    <t>neide da costa</t>
  </si>
  <si>
    <t xml:space="preserve">Camêras fundo do bloco c e portãp de entrada tambem do bloco c estão com interferência </t>
  </si>
  <si>
    <t>camêras do bloco c fundo do bloco c e portão de entrada estão com interferência</t>
  </si>
  <si>
    <t>028/2024</t>
  </si>
  <si>
    <t xml:space="preserve">Neide da costa </t>
  </si>
  <si>
    <t xml:space="preserve">corredor piso 2 </t>
  </si>
  <si>
    <t xml:space="preserve">camêra está rodando normalmente mas a tela está preta </t>
  </si>
  <si>
    <t>029/2024</t>
  </si>
  <si>
    <t xml:space="preserve">camêra dome </t>
  </si>
  <si>
    <t xml:space="preserve">camêra dome está rodando normalmente mas está preta a tela </t>
  </si>
  <si>
    <t>030/2024</t>
  </si>
  <si>
    <t xml:space="preserve">neide da costa </t>
  </si>
  <si>
    <t xml:space="preserve">camera 7 e 8 estão funcionando normal mas a tela está preta </t>
  </si>
  <si>
    <t xml:space="preserve">As camêras do bloco O 7 e 8 estao funcionando normal mais esta preta a tela </t>
  </si>
  <si>
    <t>031/2024</t>
  </si>
  <si>
    <t>camera dome esta funcionando normal mais está com a tela preta</t>
  </si>
  <si>
    <t>a camera dome do didatico 1 esta funcionando normal mas a tela está preta</t>
  </si>
  <si>
    <t>032/2024</t>
  </si>
  <si>
    <t>DVR Bloco N</t>
  </si>
  <si>
    <t>Informo que o horário e a data do DVR do Bloco N, se encontra incorreto, onde se for preciso buscar imagens do local pode ser dificultado.</t>
  </si>
  <si>
    <t>033/2024</t>
  </si>
  <si>
    <t>mirian.lima@ufcat.edu.br</t>
  </si>
  <si>
    <t>Mirian de Jesus Lima</t>
  </si>
  <si>
    <t>IBIOTEC  - Secretaria Administrativa</t>
  </si>
  <si>
    <t>COPA - COZINHA (3º Andar)</t>
  </si>
  <si>
    <t>Realizar o reparo em fechadura da gaveta do armarinho de MDF localizado na cozinha.</t>
  </si>
  <si>
    <t>08/01/04</t>
  </si>
  <si>
    <t>034/2024</t>
  </si>
  <si>
    <t>JANELA DO CORREDOR</t>
  </si>
  <si>
    <t xml:space="preserve">Vidraçaria </t>
  </si>
  <si>
    <t>Relatou que ao realizar sua ronda no Bloco J, identificou que havia um trincado em uma das janelas do corredor.</t>
  </si>
  <si>
    <t>Falta de material e mão de obra</t>
  </si>
  <si>
    <t>Contratação externa PREF</t>
  </si>
  <si>
    <t>035/2024</t>
  </si>
  <si>
    <t>amanda.lopes@ufcat.edu.br</t>
  </si>
  <si>
    <t xml:space="preserve">Amanda Matos </t>
  </si>
  <si>
    <t xml:space="preserve">Banheiro Masculino </t>
  </si>
  <si>
    <t xml:space="preserve">Desentupir ralo banheiro masculino </t>
  </si>
  <si>
    <t>036/2024</t>
  </si>
  <si>
    <t xml:space="preserve">Toda a extensão da faculdade </t>
  </si>
  <si>
    <t xml:space="preserve">Troca de refletores de toda areá externa campus I </t>
  </si>
  <si>
    <t>037/2024</t>
  </si>
  <si>
    <t>letras.ingles@ufcat.edu.br</t>
  </si>
  <si>
    <t>Rejane</t>
  </si>
  <si>
    <t>IEL</t>
  </si>
  <si>
    <t>Banheiro feminino</t>
  </si>
  <si>
    <t xml:space="preserve">Vazamento no vaso sanitário feminino. </t>
  </si>
  <si>
    <t>038/2024</t>
  </si>
  <si>
    <t>guaraciaraap@ufcat.edu.br</t>
  </si>
  <si>
    <t>Guaraciara Picanço</t>
  </si>
  <si>
    <t>3441-7601</t>
  </si>
  <si>
    <t>IBIOTEC - Medicina</t>
  </si>
  <si>
    <t>Hall do segundo andar</t>
  </si>
  <si>
    <t>A manguei do bebedouro está com vazamento.</t>
  </si>
  <si>
    <t>039/2024</t>
  </si>
  <si>
    <t xml:space="preserve">Desentupir mictorio </t>
  </si>
  <si>
    <t>040/2024</t>
  </si>
  <si>
    <t>DVR das câmeras está desconectado</t>
  </si>
  <si>
    <t>041/2024</t>
  </si>
  <si>
    <t>DVR Biblioteca</t>
  </si>
  <si>
    <t>Câmera 08 (Entrada Biblioteca), da Biblioteca, se encontra com a imagem totalmente escura.</t>
  </si>
  <si>
    <t>042/2024</t>
  </si>
  <si>
    <t>reservacac@gmail.com</t>
  </si>
  <si>
    <t xml:space="preserve">Diretoria de Cultura </t>
  </si>
  <si>
    <t>PROEC</t>
  </si>
  <si>
    <t>Auditório Paulo de Bastos</t>
  </si>
  <si>
    <t xml:space="preserve">Plateia (parte superior no lado esquerdo) </t>
  </si>
  <si>
    <t xml:space="preserve">Soldar um suporte para uma longarina. </t>
  </si>
  <si>
    <t>043/2024</t>
  </si>
  <si>
    <t>divinosilva@ufcat.edu.br</t>
  </si>
  <si>
    <t>divino</t>
  </si>
  <si>
    <t>IMTec</t>
  </si>
  <si>
    <t>sala 11  - Prof. Porfirio</t>
  </si>
  <si>
    <t>Verificação em reparo no telhado (infiltração e vazamento de água(goteiras)).</t>
  </si>
  <si>
    <t>044/2024</t>
  </si>
  <si>
    <t xml:space="preserve">Sala servidor </t>
  </si>
  <si>
    <t xml:space="preserve">Goteiras em toda a sala do servidor </t>
  </si>
  <si>
    <t>045/2024</t>
  </si>
  <si>
    <t>iana.abrantes@ufcat.edu.br</t>
  </si>
  <si>
    <t>Iana Grecco</t>
  </si>
  <si>
    <t>62 9 8331-8743</t>
  </si>
  <si>
    <t>Porta de entrada pelo lado da secretaria da Minas</t>
  </si>
  <si>
    <t>Porta de entrada está difícil de abrir, principalmente a folha do lado direito. O trilho parece está apertado, a porta emperra e, se forçar, pode ser que danifique, caindo ou quebrando.</t>
  </si>
  <si>
    <t>046/2024</t>
  </si>
  <si>
    <t>nayara_silva@ufcat.edu.br</t>
  </si>
  <si>
    <t>Nayara de Souza Silva</t>
  </si>
  <si>
    <t>5316 ou 5320</t>
  </si>
  <si>
    <t>Sala 11</t>
  </si>
  <si>
    <t>Instalar uma tomada de energia na sala 11 e trocar o pino de uma extensão</t>
  </si>
  <si>
    <t>047/2024</t>
  </si>
  <si>
    <t>Sala do Transporte (DLT)</t>
  </si>
  <si>
    <t xml:space="preserve">Banheiros </t>
  </si>
  <si>
    <t xml:space="preserve">Instalação de tampa de vaso, portal papel toalha e higienico nos banheiros </t>
  </si>
  <si>
    <t>048/2024</t>
  </si>
  <si>
    <t>Limpeza</t>
  </si>
  <si>
    <t xml:space="preserve">Troca do plug femea extensão da limpeza </t>
  </si>
  <si>
    <t>049/2024</t>
  </si>
  <si>
    <t>PORTA DE ENTRADA</t>
  </si>
  <si>
    <t>A porta de entrada da direção ao Bloco M, o tambor da fechadura apresentou problemas, não sendo possível trancar a porta.</t>
  </si>
  <si>
    <t>050/2024</t>
  </si>
  <si>
    <t>SALA 301</t>
  </si>
  <si>
    <t>Ao realizar conferência no Bloco Didático I, foi relatado que na sala 301 tem goteira em toda sala.</t>
  </si>
  <si>
    <t>051/2024</t>
  </si>
  <si>
    <t>SALA 305</t>
  </si>
  <si>
    <t>Ao realizar conferência no Bloco Didático I, foi relatado que na sala 305 está tendo infiltração de água na parede.</t>
  </si>
  <si>
    <t>052/2024</t>
  </si>
  <si>
    <t>SALA 307</t>
  </si>
  <si>
    <t>Ao realizar conferência no Bloco Didático I, foi relatado que na sala 307 está tendo infiltração de água pelas luminárias armazenando água e queimado as lâmpadas.</t>
  </si>
  <si>
    <t>053/2024</t>
  </si>
  <si>
    <t>PORTA DE ENTRDA DO BLOCO K</t>
  </si>
  <si>
    <t>Relatou que a chave da porta de entrada do Bloco K, não está trancando a fechadura.</t>
  </si>
  <si>
    <t>054/2024</t>
  </si>
  <si>
    <t>Entrada avenida</t>
  </si>
  <si>
    <t xml:space="preserve">Câmera entrada avenida ficou preta </t>
  </si>
  <si>
    <t>055/2024</t>
  </si>
  <si>
    <t xml:space="preserve">Rua principal </t>
  </si>
  <si>
    <t xml:space="preserve">As lampadas da rua principal do inicio da avenida ate o final que da acesso ao RU apagaram do nada e ficaram a noite toda ate o momento se encontra apagadas por gentileza deem uma verificada pra evitar transtornos </t>
  </si>
  <si>
    <t>056/2024</t>
  </si>
  <si>
    <t>DVR Bloco M Câmera 13 (Entrada Térreo 2), se encontra com o MENU na imagem (Letras).</t>
  </si>
  <si>
    <t>057/2024</t>
  </si>
  <si>
    <t>LUZES DA AVENIDA PRINCIPAL APAGARAM E NÃO VOLTARAM</t>
  </si>
  <si>
    <t>As lâmpadas (luzes) da rua principal do início da entrada da avenida Bloco C Bloco E, ate o final que da acesso ao RU apagaram sem motivos do nada e até o momento se encontram apagadas peço por gentileza que o pessoal responsável deem uma verificada para ver o que houve e evitar possíveis transtornos .</t>
  </si>
  <si>
    <t>058/2024</t>
  </si>
  <si>
    <t>DANIEL DOS REIS SIMÕES</t>
  </si>
  <si>
    <t>Apto 302</t>
  </si>
  <si>
    <t>Vazamento na pia do banheiro. Precisa fazer a troca da válvula da pia.</t>
  </si>
  <si>
    <t>059/2024</t>
  </si>
  <si>
    <t>Recepção</t>
  </si>
  <si>
    <t>Uma câmera de vigilância parou de funcionar.</t>
  </si>
  <si>
    <t>060/2024</t>
  </si>
  <si>
    <t>Apto 104</t>
  </si>
  <si>
    <t>Verificar a válvula de descarga do banheiro que não está funcionando bem.</t>
  </si>
  <si>
    <t>061/2024</t>
  </si>
  <si>
    <t>Sala 10</t>
  </si>
  <si>
    <t xml:space="preserve">Vazamento de água na sala </t>
  </si>
  <si>
    <t>062/2024</t>
  </si>
  <si>
    <t>BANHEIRO FEMININO</t>
  </si>
  <si>
    <t>Foi relatado que no banheiro Feminino do Bloco G se encontra alagado, não sendo possível identificar de onde seria o vazamento.</t>
  </si>
  <si>
    <t>DVR do Bloco Didático I</t>
  </si>
  <si>
    <t>A câmera Dome do Bloco Didático I, mudou de posição sozinha, anteriormente estava focada no portão lateral, agora está muito longe da visualização do portão, e a câmera não obedece comando para retornar para focar no portão.</t>
  </si>
  <si>
    <t>063/2024</t>
  </si>
  <si>
    <t>Monitoramento</t>
  </si>
  <si>
    <t xml:space="preserve">Bloco C </t>
  </si>
  <si>
    <t xml:space="preserve">Instalar mão francesa na pastilheira </t>
  </si>
  <si>
    <t>064/2024</t>
  </si>
  <si>
    <t>BLOCO DIDÁTICO I</t>
  </si>
  <si>
    <t>Relatou que com a chuva que houve, todos os corredores, salas e banheiros do Térreo do Bloco Didático I, ficaram alagadas, onde assim que possível as funcionárias da limpeza irão realizar a limpeza do local.</t>
  </si>
  <si>
    <t>065/2024</t>
  </si>
  <si>
    <t>paulo@ufcat.edu.br</t>
  </si>
  <si>
    <t>Paulo Henrique Silva Azevedo</t>
  </si>
  <si>
    <t>SETI</t>
  </si>
  <si>
    <t>Sala do Datacenter</t>
  </si>
  <si>
    <t>Goteira na sala do datacenter, que está caindo em cima do banco de baterias.</t>
  </si>
  <si>
    <t>066/2024</t>
  </si>
  <si>
    <t>Colocar silicone na janela do quarto A, apto 302. Quando chove entra água no quarto.</t>
  </si>
  <si>
    <t>067/2024</t>
  </si>
  <si>
    <t>berenicevieira@ufcat.edu.br</t>
  </si>
  <si>
    <t>Berenice</t>
  </si>
  <si>
    <t>SERVIÇO DE LIMPEZA</t>
  </si>
  <si>
    <t>Copa</t>
  </si>
  <si>
    <t>Colocar sustentação no pé de duas escadas de alumínio</t>
  </si>
  <si>
    <t>068/2024</t>
  </si>
  <si>
    <t>DVR do Bloco O, se encontra off-line devido a uma queda de energia.</t>
  </si>
  <si>
    <t>069/2024</t>
  </si>
  <si>
    <t>kellenrabello@ufcat.edu.br</t>
  </si>
  <si>
    <t xml:space="preserve">Kellen Rabello </t>
  </si>
  <si>
    <t xml:space="preserve">Banheiro Masculino 1º Piso </t>
  </si>
  <si>
    <t xml:space="preserve">Banheiro Masculino com a lampada queimada - 1º Piso </t>
  </si>
  <si>
    <t>070/2024</t>
  </si>
  <si>
    <t>Ulysses/Rejane</t>
  </si>
  <si>
    <t>Gabinete 4c da sala 04</t>
  </si>
  <si>
    <t xml:space="preserve">Goteira no gabinete em cima da mesa e piso. </t>
  </si>
  <si>
    <t>071/2024</t>
  </si>
  <si>
    <t>ana.rodrigues@ufcat.edu.br</t>
  </si>
  <si>
    <t>Ana Laura Evaristo</t>
  </si>
  <si>
    <t>Sala 5 e sala 9</t>
  </si>
  <si>
    <t>Crimpagem cabo de rede</t>
  </si>
  <si>
    <t>072/2024</t>
  </si>
  <si>
    <t>Apto 402</t>
  </si>
  <si>
    <t>Pia do banheiro está entupida.</t>
  </si>
  <si>
    <t>073/2024</t>
  </si>
  <si>
    <t>Ventilador parou de funcionar. Apto 402. Quarto C</t>
  </si>
  <si>
    <t>074/2024</t>
  </si>
  <si>
    <t>vania.lucas@ufcat.edu.br</t>
  </si>
  <si>
    <t xml:space="preserve">Vânia de Avelar Lucas </t>
  </si>
  <si>
    <t>6499699-0617</t>
  </si>
  <si>
    <t>IBIOTEC - Ciências Biológicas</t>
  </si>
  <si>
    <t>Sala 209</t>
  </si>
  <si>
    <t>Solicito a substituição de uma tomada de 10 A para uma de 20 A, pois o equipamento é de alta potência (Ultrafreezer). Se possível, verificar o disjuntor do quadro de distribuição se ele suporta a corrente  demandada.</t>
  </si>
  <si>
    <t>075/2024</t>
  </si>
  <si>
    <t>Vânia de Avelar Lucas</t>
  </si>
  <si>
    <t>64 99699-0617</t>
  </si>
  <si>
    <t>Solicito o conserto ou troca do trava-porta (batedor de porta) da sala 209 Bloco N.</t>
  </si>
  <si>
    <t>076/2024</t>
  </si>
  <si>
    <t>Segundo piso - salas 3, 4, 5, 6 e 7</t>
  </si>
  <si>
    <t>Solicitamos verificação de Curto-circuito.</t>
  </si>
  <si>
    <t>077/2024</t>
  </si>
  <si>
    <t>sala 24</t>
  </si>
  <si>
    <t>No Campus 2, tem cinco lâmpadas queimada e um suporte de luminária que está caindo.</t>
  </si>
  <si>
    <t>078/2024</t>
  </si>
  <si>
    <t>DLT</t>
  </si>
  <si>
    <t xml:space="preserve">Instalação de dispenser de sabonete, papel higienico e toalha nos banheiros </t>
  </si>
  <si>
    <t>079/2024</t>
  </si>
  <si>
    <t>fabricio_pacheco@ufcat.edu.br</t>
  </si>
  <si>
    <t>Fabrício</t>
  </si>
  <si>
    <t>BIBLIOTECA</t>
  </si>
  <si>
    <t>Acervo do piso do 2º piso</t>
  </si>
  <si>
    <t>Uma lâmpada está dependurada com risco de queda  ( para a mesma já foi passada ordem de serviço anteriormente )</t>
  </si>
  <si>
    <t>080/2024</t>
  </si>
  <si>
    <t>logistica.dlt@ufcat.edu.br</t>
  </si>
  <si>
    <t>Luciene</t>
  </si>
  <si>
    <t>Nova sala do administrativo do transporte (lado do alojamento dos motoristas)</t>
  </si>
  <si>
    <t>Retirada do claviculário da atual sala dos motoristas (sala 03, prédio administrativo) e instalar na nova sala dos motoristas (ao lado do alojamento).</t>
  </si>
  <si>
    <t>081/2024</t>
  </si>
  <si>
    <t xml:space="preserve">Síndicos da MUC </t>
  </si>
  <si>
    <t>Apto 303</t>
  </si>
  <si>
    <t>Apartamento 303 em decorrência da duas pias do banheiro entupidas e com vazamento. Por favor, verificar também vazamento do vaso, primeira cabine.</t>
  </si>
  <si>
    <t>082/2024</t>
  </si>
  <si>
    <t>Ventilador parou de funcionar. Apto 302. Quarto A</t>
  </si>
  <si>
    <t>083/2024</t>
  </si>
  <si>
    <t>As pias do banheiro estão entupidas. Precisa trocar o sifão de cada uma delas. Apto 303</t>
  </si>
  <si>
    <t>084/2024</t>
  </si>
  <si>
    <t xml:space="preserve">Vazamento no vaso sanitário, primeira cabine. </t>
  </si>
  <si>
    <t>085/2024</t>
  </si>
  <si>
    <t>Apto 306</t>
  </si>
  <si>
    <t>Trocar a lâmpada do quarto B, apto 306</t>
  </si>
  <si>
    <t>086/2024</t>
  </si>
  <si>
    <t xml:space="preserve">Terreo </t>
  </si>
  <si>
    <t xml:space="preserve">Troca filtro do bebedouro </t>
  </si>
  <si>
    <t>087/2024</t>
  </si>
  <si>
    <t xml:space="preserve">Sala da pintura </t>
  </si>
  <si>
    <t xml:space="preserve">Pintura da sala </t>
  </si>
  <si>
    <t>088/2024</t>
  </si>
  <si>
    <t xml:space="preserve">Serralheria </t>
  </si>
  <si>
    <t xml:space="preserve">Quebra da parede </t>
  </si>
  <si>
    <t>089/2024</t>
  </si>
  <si>
    <t xml:space="preserve">PREFEITURA UNIVERSITÁRIA </t>
  </si>
  <si>
    <t xml:space="preserve">COLOCAR 06 COMEDOUROS DOS CACHORROS  </t>
  </si>
  <si>
    <t>090/2024</t>
  </si>
  <si>
    <t>Apto 304</t>
  </si>
  <si>
    <t>Trocar a lâmpada do quarto B, apto 304</t>
  </si>
  <si>
    <t>091/2024</t>
  </si>
  <si>
    <t>propesq@ufcat.edu.br</t>
  </si>
  <si>
    <t>Ludimila Campos</t>
  </si>
  <si>
    <t>PROPESQ</t>
  </si>
  <si>
    <t>Corredor hall do 1º andar, banheiro feminino e masculino, salas 107 e 108</t>
  </si>
  <si>
    <t>Lâmpadas não estão acendendo/ligando. 
(Corredor hall do 1º andar, banheiro feminino e masculino, salas 107 e 108).</t>
  </si>
  <si>
    <t>092/2024</t>
  </si>
  <si>
    <t xml:space="preserve">Hall do Térreo - Bloco L </t>
  </si>
  <si>
    <t>Troca de filtro do bebedouro (hall do térreo)</t>
  </si>
  <si>
    <t>093/2024</t>
  </si>
  <si>
    <t>iolanda.aguiar@ufcat.edu.br</t>
  </si>
  <si>
    <t>Iolanda Maria Aguiar</t>
  </si>
  <si>
    <t>(62) 982410124</t>
  </si>
  <si>
    <t>FENG - Engenharia de Minas</t>
  </si>
  <si>
    <t>Sala 20 - Laboratório de geoquímica</t>
  </si>
  <si>
    <t>Colocar tela contra passarinho em saída de ar de Capela de gases químicos, pois estão fazendo ninho.</t>
  </si>
  <si>
    <t>094/2024</t>
  </si>
  <si>
    <t>Elevador do bloco N</t>
  </si>
  <si>
    <t>O elevador do bloco N não está funcionando .</t>
  </si>
  <si>
    <t>Empresa Contratada Acionada</t>
  </si>
  <si>
    <t>095/2024</t>
  </si>
  <si>
    <t>A porta de entrada do Bloco N está empenada não sendo possível fecha-la.</t>
  </si>
  <si>
    <t>096/2024</t>
  </si>
  <si>
    <t xml:space="preserve">NEIDE DA COSTA </t>
  </si>
  <si>
    <t xml:space="preserve">Sala 153 </t>
  </si>
  <si>
    <t>O apagador da sala 153 do bloco M enfermagem não esta apagando e por isso a luz fica ligada direto.</t>
  </si>
  <si>
    <t>097/2024</t>
  </si>
  <si>
    <t>lincolnromualdo@ufcat.edu.br</t>
  </si>
  <si>
    <t>LIncoln Lucilio Romualdo</t>
  </si>
  <si>
    <t>IQ</t>
  </si>
  <si>
    <t>Restaurante Universitário</t>
  </si>
  <si>
    <t>Estação Meteorológica e Monitoramento da qualidade do ar</t>
  </si>
  <si>
    <t xml:space="preserve">Jardinagem </t>
  </si>
  <si>
    <t>Roçagem da grama no interior da estação</t>
  </si>
  <si>
    <t>098/2024</t>
  </si>
  <si>
    <t>jeane.souza@ufcat.edu.br</t>
  </si>
  <si>
    <t>Jeane</t>
  </si>
  <si>
    <t>CEP</t>
  </si>
  <si>
    <t>Apoio para os pés - Largura: 35 cm Altura: 14,5 cm Profundidade: 24,5 cm</t>
  </si>
  <si>
    <t>099/2024</t>
  </si>
  <si>
    <t>mayani@ufcat.edu.br</t>
  </si>
  <si>
    <t>Mayani Thais Lopes</t>
  </si>
  <si>
    <t>IBIOTEC - Enfermagem</t>
  </si>
  <si>
    <t>A grade das lampadas florescentes caiu.</t>
  </si>
  <si>
    <t>100/2024</t>
  </si>
  <si>
    <t>Fazer a troca de 2 lâmpadas Fluorescentes Tubular Led que queimaram.</t>
  </si>
  <si>
    <t>101/2024</t>
  </si>
  <si>
    <t>Regular a posição da trava da cortina que fica na entrada do laboratório. Colocar a trava da parede no começo do trilho, segurando a primeira roldana.</t>
  </si>
  <si>
    <t>102/2024</t>
  </si>
  <si>
    <t>Fazer um par de travas de madeira para janela na sala indicada, pois a trava da janela estragou.</t>
  </si>
  <si>
    <t>103/2024</t>
  </si>
  <si>
    <t>Gostaria de uma avaliação quanto à baixa vazão de água da torneira da pia deste laboratório. E também, precisa fazer manutenção na saboneteira. O sabonete sai com muita dificuldade - precisa apertar bastante e quando funciona, não para de pingar sabonete na pia. V</t>
  </si>
  <si>
    <t>104/2024</t>
  </si>
  <si>
    <t>Preciso de ajuda para trocar o refil de flipchart, pois os parafusos de fixação estão em posição diferentes do que o refil.</t>
  </si>
  <si>
    <t>105/2024</t>
  </si>
  <si>
    <t>Mayani  Thais Lopes</t>
  </si>
  <si>
    <t>A saboneteira precisa de manutenção, pois não está saindo sabonete.</t>
  </si>
  <si>
    <t>106/2024</t>
  </si>
  <si>
    <t>IBIOTEC  - Educação Física</t>
  </si>
  <si>
    <t>Corredor (Próximo ao banheiro feminino)</t>
  </si>
  <si>
    <t>Fazer reparo em bebedouro que está com vazamento próximo a mangueira.</t>
  </si>
  <si>
    <t>107/2024</t>
  </si>
  <si>
    <t>Arrumar a prateleira do guarda-roupa que caiu.</t>
  </si>
  <si>
    <t>108/2024</t>
  </si>
  <si>
    <t>Pedro</t>
  </si>
  <si>
    <t>Sala do Rack</t>
  </si>
  <si>
    <t>Todas as câmeras do Bloco estao off-line 
( não estão funcionando)</t>
  </si>
  <si>
    <t>109/2024</t>
  </si>
  <si>
    <t>Apto 204</t>
  </si>
  <si>
    <t>Ventilador parou de funcionar. Apto 204. Quarto A</t>
  </si>
  <si>
    <t xml:space="preserve">Defeito no aparelho </t>
  </si>
  <si>
    <t>110/2024</t>
  </si>
  <si>
    <t xml:space="preserve">Toda universidade </t>
  </si>
  <si>
    <t xml:space="preserve">Troca dos filtros de bebedouros: 
Didatico I, Bloco D, Bloco B, bloco A, Bloco L, Auditorio Paulo de bastos, Biblioteca, RU, Bloco H, campus II e MUC </t>
  </si>
  <si>
    <t>111/2024</t>
  </si>
  <si>
    <t>eliane_justino@ufcat.edu.br</t>
  </si>
  <si>
    <t>Eliane Justino</t>
  </si>
  <si>
    <t>Sala 103 - Piso da Engenharia Civil - Professora Eliane Justino</t>
  </si>
  <si>
    <t>Colocação de Persiana</t>
  </si>
  <si>
    <t>112/2024</t>
  </si>
  <si>
    <t>FENG  - Engenharia de Produção</t>
  </si>
  <si>
    <t>Piso da Engenharia Civil - Corredores das Salas dos Professores do Curso de Engenharia Civil</t>
  </si>
  <si>
    <t>Suporte para Armários de Aço sem pés, para evitar que a lavagem de piso danifiquem o móvel.</t>
  </si>
  <si>
    <t>Aurelio</t>
  </si>
  <si>
    <t>113/2024</t>
  </si>
  <si>
    <t>Torneira esta com vazamento de água, por essa razão não está sendo utilizada.</t>
  </si>
  <si>
    <t>114/2024</t>
  </si>
  <si>
    <t>Apto 205</t>
  </si>
  <si>
    <t>Vazamento no vaso sanitário</t>
  </si>
  <si>
    <t>115/2024</t>
  </si>
  <si>
    <t>sergio_junior@ufcat.edu.br</t>
  </si>
  <si>
    <t>Sérgio</t>
  </si>
  <si>
    <t>Sala 07</t>
  </si>
  <si>
    <t>Retirada de uma persiana na Sala 09 e instalação da mesma na Sala 07 da Cpatri/ Proaf (Subsolo do prédio Administrativo)</t>
  </si>
  <si>
    <t>116/2024</t>
  </si>
  <si>
    <t xml:space="preserve">Banheiro feminino terreo </t>
  </si>
  <si>
    <t>Marçaneta da porta do banheiro feminino do didatico 1 terreo está com quebrada dificultando para abrir .</t>
  </si>
  <si>
    <t>117/2024</t>
  </si>
  <si>
    <t>Porta Lateral do Bloco O</t>
  </si>
  <si>
    <t>A porta de madeira da Lateral do Bloco O da Engenharia Civil (a lateral que fica próxima ao Almoxarifado do Prédio Administrativo), foi danificada por um cachorro.</t>
  </si>
  <si>
    <t>118/2024</t>
  </si>
  <si>
    <t>Iana</t>
  </si>
  <si>
    <t>Área externa - fundos da sala de Geoprocessamento</t>
  </si>
  <si>
    <t>Construção de pequena área cimentada para colocação das condensadoras de ar condicionado dos Laboratórios da Minas e de Geoprocessamento da FENG</t>
  </si>
  <si>
    <t>119/2024</t>
  </si>
  <si>
    <t>Piso inferior da Biblioteca (em frente ao laboratório de informática)</t>
  </si>
  <si>
    <t>Várias luzes estão apagadas no piso inferior da Biblioteca</t>
  </si>
  <si>
    <t>120/2024</t>
  </si>
  <si>
    <t>elaine_carbonero@ufcat.edu.br</t>
  </si>
  <si>
    <t>Elaine R Carbonero</t>
  </si>
  <si>
    <t>Antigo Xerox</t>
  </si>
  <si>
    <t>Instalação de prateleiras</t>
  </si>
  <si>
    <t>Aguardando análise</t>
  </si>
  <si>
    <t>121/2024</t>
  </si>
  <si>
    <t>Elaine R CArbonero</t>
  </si>
  <si>
    <t>Lab 111 e 115</t>
  </si>
  <si>
    <t>Confecção das prateleiras/armarios para o acondicionamento de reagentes químicos</t>
  </si>
  <si>
    <t>122/2024</t>
  </si>
  <si>
    <t>elaine R Carbonero</t>
  </si>
  <si>
    <t>115/111</t>
  </si>
  <si>
    <t>Confecção de carrinho para transporte de reagentes/vidrarias</t>
  </si>
  <si>
    <t xml:space="preserve">Suspenso por falta de mão de obra </t>
  </si>
  <si>
    <t xml:space="preserve">Contratação externa Unidade </t>
  </si>
  <si>
    <t>123/2024</t>
  </si>
  <si>
    <t>Infiltração no teto do banheiro, apto 205</t>
  </si>
  <si>
    <t>124/2024</t>
  </si>
  <si>
    <t>Recolocar as letras de madeira da fachada do CEP/UFCAT</t>
  </si>
  <si>
    <t>125/2024</t>
  </si>
  <si>
    <t>cinara.martins@ufcat.edu.br</t>
  </si>
  <si>
    <t xml:space="preserve">Cinara </t>
  </si>
  <si>
    <t>Copa - 2° piso</t>
  </si>
  <si>
    <t>Reparo na pia.</t>
  </si>
  <si>
    <t>126/2024</t>
  </si>
  <si>
    <t>ENGENHARIA CIVIL</t>
  </si>
  <si>
    <t>Janela aberta na Engenharia Civil pois a  trava da janela da sala 25 laboratório interdisciplinar está danificada.</t>
  </si>
  <si>
    <t>127/2024</t>
  </si>
  <si>
    <t>Maria Eduarda Silva Borges</t>
  </si>
  <si>
    <t>PORTA LATERAL DA ENGENHARIA CIVIL</t>
  </si>
  <si>
    <t>Porta Lateral da Engenharia Civil se encontrava danificada, pois um cachorro havia ficado preso no local, e ao tentar sair danificou a porta.</t>
  </si>
  <si>
    <t>128/2024</t>
  </si>
  <si>
    <t>Piscina</t>
  </si>
  <si>
    <t xml:space="preserve">Banheiro masculino </t>
  </si>
  <si>
    <t>Troca de lampada queimada</t>
  </si>
  <si>
    <t>129/2024</t>
  </si>
  <si>
    <t>LUMINARIA EXTERNA EM FRENTE A ENTRADA LATERAL DO BLOCO K.</t>
  </si>
  <si>
    <t xml:space="preserve"> Durante ronda de conferência e fechamento dos blocos foi identificado  que a iluminação da luminária externa em frente a entrada lateral do bloco K estão queimadas.</t>
  </si>
  <si>
    <t>130/2024</t>
  </si>
  <si>
    <t>PORTA DO DML</t>
  </si>
  <si>
    <t>Porta  não encaixa no portal.</t>
  </si>
  <si>
    <t>131/2024</t>
  </si>
  <si>
    <t>camêras do bloco N todas desconectadas.</t>
  </si>
  <si>
    <t xml:space="preserve">Bloco N as camêras desconectaram todas </t>
  </si>
  <si>
    <t>132/2024</t>
  </si>
  <si>
    <t>Iolanda Maria Aguiar / Iana Grecco</t>
  </si>
  <si>
    <t>Gabinete 8 - Profa Marilia Gabriela - térreo</t>
  </si>
  <si>
    <t>Dreno do ar condicionado é curto e provoca infiltração/vazamentos, necessita de extensão.</t>
  </si>
  <si>
    <t>133/2024</t>
  </si>
  <si>
    <t>marcelo.lima@discente.ufcat.edu.br</t>
  </si>
  <si>
    <t xml:space="preserve">Marcelo Lima </t>
  </si>
  <si>
    <t>64 99230 3609</t>
  </si>
  <si>
    <t xml:space="preserve">Lombada em frente ao Restaurentr Universitário </t>
  </si>
  <si>
    <t>A lombada que está na frente do Restaurante Universitário está acumulando excessivamente água nos momentos de chuva. Inclusive alagando a região da lombada impedindo a passagens dos veículos e transeuntes.
Solicito que: viabilize um escoamento eficaz  da água que fica represada no lado que está passando a vala que fica com as bicicletas em cima.</t>
  </si>
  <si>
    <t>134/2024</t>
  </si>
  <si>
    <t>BLOCO D SALA LABORATÓRIO DE LUTA</t>
  </si>
  <si>
    <t>A trava da janela está danificada, ficando a mesma destrancada.</t>
  </si>
  <si>
    <t>135/2024</t>
  </si>
  <si>
    <t>CAIXA DE ÁGUA</t>
  </si>
  <si>
    <t>A caixa de água do Bloco C estava vazando água.</t>
  </si>
  <si>
    <t>136/2024</t>
  </si>
  <si>
    <t>Tânia Maria</t>
  </si>
  <si>
    <t>Sala 01</t>
  </si>
  <si>
    <t>Goteira, infiltração de água</t>
  </si>
  <si>
    <t>137/2024</t>
  </si>
  <si>
    <t xml:space="preserve">Banheiro Feminino </t>
  </si>
  <si>
    <t xml:space="preserve">Manutenção torneira </t>
  </si>
  <si>
    <t>138/2024</t>
  </si>
  <si>
    <t>Sala 15</t>
  </si>
  <si>
    <t>Retirar chave que quebrou dentro da fechadura de armário de aço.</t>
  </si>
  <si>
    <t>139/2024</t>
  </si>
  <si>
    <t>amanda.lopes@outlook.com</t>
  </si>
  <si>
    <t>Corredor</t>
  </si>
  <si>
    <t>Troca de lampada</t>
  </si>
  <si>
    <t>140/2024</t>
  </si>
  <si>
    <t>SALA 155 (ENFERMAGEM)</t>
  </si>
  <si>
    <t>A chave ficou emperrada na fechadura da porta da sala 155 da Enfermagem.</t>
  </si>
  <si>
    <t>141/2024</t>
  </si>
  <si>
    <t>marcia.mendes@ufcat.edu.br</t>
  </si>
  <si>
    <t>Marcia</t>
  </si>
  <si>
    <t>64 98412-9238</t>
  </si>
  <si>
    <t>Torneira pingando.</t>
  </si>
  <si>
    <t>142/2024</t>
  </si>
  <si>
    <t>geaneliza_pimentel@ufcat.edu.br</t>
  </si>
  <si>
    <t>Geaneliza de Fátima Rodrigues Rangel Pimentel</t>
  </si>
  <si>
    <t xml:space="preserve">(64) 9 9307 4581 </t>
  </si>
  <si>
    <t>INHCS</t>
  </si>
  <si>
    <t xml:space="preserve">Serviço considerado de urgência (chuva nos equipamentos de internet)
A espaço onde fica distribuição de internet para todo o bloco está descendo água pela parede e molhando os equipamentos. 
Nas paredes do ar condicionado e de pedra onde fica a mesa da Coordenadora tbm está descendo água. 
Nos três lugares mencionados, é só chover que a água escorre do teto até o chão da sala 10 do Bloco "C" </t>
  </si>
  <si>
    <t>143/2024</t>
  </si>
  <si>
    <t xml:space="preserve">Externo </t>
  </si>
  <si>
    <t xml:space="preserve">Troca de lampadas iluminação externa </t>
  </si>
  <si>
    <t>144/2024</t>
  </si>
  <si>
    <t>Externa</t>
  </si>
  <si>
    <t xml:space="preserve">Troca de lampada iluminação externa </t>
  </si>
  <si>
    <t>145/2024</t>
  </si>
  <si>
    <t>Solicitamos, por favor, a confecção de um suporte para um frigobar.</t>
  </si>
  <si>
    <t>146/2024</t>
  </si>
  <si>
    <t xml:space="preserve">Troca de lampada externa didatico I e didatico II </t>
  </si>
  <si>
    <t>147/2024</t>
  </si>
  <si>
    <t>Divino</t>
  </si>
  <si>
    <t>Sala 012 - Laboratório de Simulação de Mecanismos</t>
  </si>
  <si>
    <t>Troca de vidro (trincado)</t>
  </si>
  <si>
    <t>Suspenso devido falta de material e mão de obra</t>
  </si>
  <si>
    <t>148/2024</t>
  </si>
  <si>
    <t>ariadne_oliveira@ufcat.edu.br</t>
  </si>
  <si>
    <t>Ariadne</t>
  </si>
  <si>
    <t>DAA</t>
  </si>
  <si>
    <t>sala 4</t>
  </si>
  <si>
    <t>telefone não esta recebendo ligação externa e não está fazendo ligação para fora de Catalão.</t>
  </si>
  <si>
    <t>Não é atribuição da PREF</t>
  </si>
  <si>
    <t>149/2024</t>
  </si>
  <si>
    <t>Raque</t>
  </si>
  <si>
    <t>Trocar plug macho 20 amperes em uma enceradeira industrial</t>
  </si>
  <si>
    <t>150/2024</t>
  </si>
  <si>
    <t>computacao.ibiotec@ufcat.edu.br</t>
  </si>
  <si>
    <t xml:space="preserve">Diovana Canedo Marcelino </t>
  </si>
  <si>
    <t>IBIOTEC - Ciências da Computação</t>
  </si>
  <si>
    <t xml:space="preserve">Sala 102 </t>
  </si>
  <si>
    <t xml:space="preserve">Tomadas da sala não estão funcionando. </t>
  </si>
  <si>
    <t>151/2024</t>
  </si>
  <si>
    <t xml:space="preserve">Lado externo </t>
  </si>
  <si>
    <t xml:space="preserve">Troca de lampada lado externo </t>
  </si>
  <si>
    <t>152/2024</t>
  </si>
  <si>
    <t xml:space="preserve">Vaso entupido banheiro masculino </t>
  </si>
  <si>
    <t>153/2024</t>
  </si>
  <si>
    <t>DIDÁTICO 1 CADEIRA QUEBRADA .</t>
  </si>
  <si>
    <t>Cadeira quebrada impossibilitando de alguém usa-la.</t>
  </si>
  <si>
    <t>154/2024</t>
  </si>
  <si>
    <t>Banheiro para PCD masculino do hall de entrada da Biblioteca</t>
  </si>
  <si>
    <t xml:space="preserve">Não é possivel trancar o banheiro para PCD masculino do hall de entrada da Biblioteca </t>
  </si>
  <si>
    <t>155/2024</t>
  </si>
  <si>
    <t>Sala da Coordenação Administrativa (piso superior)</t>
  </si>
  <si>
    <t xml:space="preserve">Refezer o grampeamento dos pontos 15PA e 16PA da sala da Coordenação Administrativa </t>
  </si>
  <si>
    <t>156/2024</t>
  </si>
  <si>
    <t>isabela.moraes@ufcat.edu.br</t>
  </si>
  <si>
    <t>Isabela Rocceline Santana de Oliveira</t>
  </si>
  <si>
    <t>Alojamento dos Motoristas</t>
  </si>
  <si>
    <t>Vazamento de água na caixa d'água que fica em cima do banheiro localizado no alojamento dos motoristas próximo à prefeitura universitária.</t>
  </si>
  <si>
    <t>157/2024</t>
  </si>
  <si>
    <t>cristiano.ferreira@ufcat.edu.br</t>
  </si>
  <si>
    <t>Cristiano dos Santos Ferreira</t>
  </si>
  <si>
    <t>S06, S07 e S11</t>
  </si>
  <si>
    <t>Remoção da placa da Porta da sala S11 (Dpame) para sala S07 e remoção da placa S06.</t>
  </si>
  <si>
    <t>158/2024</t>
  </si>
  <si>
    <t>Troca de duas lâmpadas tubulares queimadas do corredor da PROAF</t>
  </si>
  <si>
    <t>159/2024</t>
  </si>
  <si>
    <t>rogerio_tomaz@ufcat.edu.br</t>
  </si>
  <si>
    <t>Rogerio tomaz</t>
  </si>
  <si>
    <t>Vazamento de agua do bebedouro  resultando na cozinha cheia de agua</t>
  </si>
  <si>
    <t>Vazamento do bebedor</t>
  </si>
  <si>
    <t>160/2024</t>
  </si>
  <si>
    <t>diovana.marcelino@ufcat.edu.br</t>
  </si>
  <si>
    <t>IBIOTEC  - Psicologia</t>
  </si>
  <si>
    <t>Sala 151</t>
  </si>
  <si>
    <t xml:space="preserve">Tirar plugue da tomada que queimou dentro do filtro de linha </t>
  </si>
  <si>
    <t>161/2024</t>
  </si>
  <si>
    <t>Área dos fundos - Lab. Materiais/Estruturas da Eng. Civil</t>
  </si>
  <si>
    <t>Recolhimento de entulhos nos tonéis azuis e baldes</t>
  </si>
  <si>
    <t xml:space="preserve">Aguardando F400 </t>
  </si>
  <si>
    <t>162/2024</t>
  </si>
  <si>
    <t xml:space="preserve">Câmeras </t>
  </si>
  <si>
    <t>As câmeras ficaram off-line desde as 17:30</t>
  </si>
  <si>
    <t>163/2024</t>
  </si>
  <si>
    <t>Estacionamento</t>
  </si>
  <si>
    <t>ENTRADA DO CAMPUS PROXIMO AO PORTÃO DA A.V LAMARTINE</t>
  </si>
  <si>
    <t>A iluminação do Poste próximo à entrada da A.V. Lamartine está queimada.</t>
  </si>
  <si>
    <t xml:space="preserve">Iluminação publica, responsabilidade da Prefeitura Municipal de catalão </t>
  </si>
  <si>
    <t>164/2024</t>
  </si>
  <si>
    <t>CORREDOR ( PORTA PROXIMO AO BEBEDOURO )</t>
  </si>
  <si>
    <t>Durante a forte chuva identificou uma infiltração formando uma poça próximo ao Bebedouro.</t>
  </si>
  <si>
    <t>165/2024</t>
  </si>
  <si>
    <t>SALA 24</t>
  </si>
  <si>
    <t>Sala 24 tem cinco lâmpadas queimadas, e um suporte de luminária que está caindo.</t>
  </si>
  <si>
    <t>166/2024</t>
  </si>
  <si>
    <t>Bloco H, E, I e F</t>
  </si>
  <si>
    <t>troca de lampadas Bloco H, E, I e F</t>
  </si>
  <si>
    <t>167/2024</t>
  </si>
  <si>
    <t>Sala 03 Bloco G- Secretaria IEL</t>
  </si>
  <si>
    <t xml:space="preserve">Trocar ponto de telefone para ponto de rede e um outro ponto de rede está sem o cabeamento. </t>
  </si>
  <si>
    <t>168/2024</t>
  </si>
  <si>
    <t>alessandra.santana@ufcat.edu.br</t>
  </si>
  <si>
    <t>Alessandra Santana Silva</t>
  </si>
  <si>
    <t>5395 / (64) 984251996</t>
  </si>
  <si>
    <t>DCF</t>
  </si>
  <si>
    <t>Sala 08 - Subsolo</t>
  </si>
  <si>
    <t>Bom dia. Necessitamos que seja verificado a conexão de Internet, com possível troca de cabos, de dois pontos da sala da Diretoria de Contabilidade e Finanças, por gentileza.</t>
  </si>
  <si>
    <t>169/2024</t>
  </si>
  <si>
    <t>nubiamariano@ufcat.edu.br</t>
  </si>
  <si>
    <t>Núbia Alves Mariano Teixeira Pires</t>
  </si>
  <si>
    <t>Casa de Vegetação</t>
  </si>
  <si>
    <t>Limpeza de rotina na casa de vegetação, para eliminação de gramíneas e plantas herbáceas</t>
  </si>
  <si>
    <t>170/2024</t>
  </si>
  <si>
    <t>Cameras</t>
  </si>
  <si>
    <t xml:space="preserve">Verificar cameras com defeito </t>
  </si>
  <si>
    <t>171/2024</t>
  </si>
  <si>
    <t>Sala 07 - copa</t>
  </si>
  <si>
    <t>Mangueira do filtro quebrada, com vazamento de água.</t>
  </si>
  <si>
    <t>172/2024</t>
  </si>
  <si>
    <t>Ficaram desconectadas desde as 16:40</t>
  </si>
  <si>
    <t>173/2024</t>
  </si>
  <si>
    <t>Câmeras</t>
  </si>
  <si>
    <t xml:space="preserve">Ficaram desconectadas </t>
  </si>
  <si>
    <t>174/2024</t>
  </si>
  <si>
    <t>gabriel.neto@ufcat.edu.br</t>
  </si>
  <si>
    <t>Gabriel de Melo Neto</t>
  </si>
  <si>
    <t>Não utilizo</t>
  </si>
  <si>
    <t>FAE</t>
  </si>
  <si>
    <t>Horta</t>
  </si>
  <si>
    <t>Instalar tomada</t>
  </si>
  <si>
    <t>175/2024</t>
  </si>
  <si>
    <t>Jardim da FaE</t>
  </si>
  <si>
    <t>Troca de lâmpadas</t>
  </si>
  <si>
    <t>176/2024</t>
  </si>
  <si>
    <t>não utilizo</t>
  </si>
  <si>
    <t>Instalar 2 tomadas para uso de equipamentos de jardinagem e ferramentas na horta</t>
  </si>
  <si>
    <t>177/2024</t>
  </si>
  <si>
    <t>Sala numero 32, Laboratorio de Idráulica e Laboratório de saneamento</t>
  </si>
  <si>
    <t>Manutençaõ na fechadura, muita dificuldade em abrir a porta para realizar limpeza, correndo o risco, de quebarar a chave.</t>
  </si>
  <si>
    <t>178/2024</t>
  </si>
  <si>
    <t xml:space="preserve">Troca de engate </t>
  </si>
  <si>
    <t>179/2024</t>
  </si>
  <si>
    <t>Reservatório de água quente</t>
  </si>
  <si>
    <t>A resistência do boiler queimou e precisa ser substituído.</t>
  </si>
  <si>
    <t>180/2024</t>
  </si>
  <si>
    <t>A torneira está gotejando.</t>
  </si>
  <si>
    <t>181/2024</t>
  </si>
  <si>
    <t>3º pavimento</t>
  </si>
  <si>
    <t>Colar pisos táteis que se soltaram no 3º pavimento.</t>
  </si>
  <si>
    <t>182/2024</t>
  </si>
  <si>
    <t>Apto 101</t>
  </si>
  <si>
    <t>Ajustar a maçanete da porta do banheiro do apto 101 e verificar maçanetas do 301 (C) e porta de entrada do 105.</t>
  </si>
  <si>
    <t>183/2024</t>
  </si>
  <si>
    <t>Apto 305 - Quarto B</t>
  </si>
  <si>
    <t xml:space="preserve">O reparo feito na parede da janela se soltou, quarto B, apto 305. Precisa refazer o reboco. </t>
  </si>
  <si>
    <t>184/2024</t>
  </si>
  <si>
    <t>gulbion@ufcat.edu.br</t>
  </si>
  <si>
    <t>Gúlbion de Souza Anacleto</t>
  </si>
  <si>
    <t>CEI ATHENAS - Sala 105</t>
  </si>
  <si>
    <t>Substituição de lâmpada tubular queimada (2 und.).</t>
  </si>
  <si>
    <t>185/2024</t>
  </si>
  <si>
    <t>Infiltração no teto do banheiro do 205</t>
  </si>
  <si>
    <t>186/2024</t>
  </si>
  <si>
    <t>Apto 301</t>
  </si>
  <si>
    <t>Infiltração no teto do banheiro do 301</t>
  </si>
  <si>
    <t>187/2024</t>
  </si>
  <si>
    <t>Sala da Coordenação Administrativa da Biblioteca</t>
  </si>
  <si>
    <t>A fechadura da Sala da Coordenação Administrativa da Biblioteca não está destrancando</t>
  </si>
  <si>
    <t>188/2024</t>
  </si>
  <si>
    <t>Armário da cozinha está solto. Precisa ajustar de novo na parede. Apto 301</t>
  </si>
  <si>
    <t>189/2024</t>
  </si>
  <si>
    <t>Vigia vem informar que a fechadura está com problemas</t>
  </si>
  <si>
    <t>190/2024</t>
  </si>
  <si>
    <t xml:space="preserve">Ludmila </t>
  </si>
  <si>
    <t>apto 406</t>
  </si>
  <si>
    <t>a porta de correr da sala esta emperrada</t>
  </si>
  <si>
    <t>191/2024</t>
  </si>
  <si>
    <t>BLOCO J</t>
  </si>
  <si>
    <t>Galhos de uma árvore sobre os condicionadores de ar.</t>
  </si>
  <si>
    <t>192/2024</t>
  </si>
  <si>
    <t>Instalar cortina no quarto A, apto 402 e verificar gancho do varal.</t>
  </si>
  <si>
    <t>193/2024</t>
  </si>
  <si>
    <t xml:space="preserve">Verificar a possibilidade de substituir 21 assentos sanitários em apartamentos diversos. </t>
  </si>
  <si>
    <t>194/2024</t>
  </si>
  <si>
    <t>Laboratório 111.</t>
  </si>
  <si>
    <t>Instalar uma tomada e trocar uma tomada (simples pela dupla).</t>
  </si>
  <si>
    <t>195/2024</t>
  </si>
  <si>
    <t>Laboratório Materiais de Construção</t>
  </si>
  <si>
    <t>O ralo do Laboratório de Materiais está entupido e quando utilizamos a pia na bancada da esquerda, a água vai para o ralo e este transborda, molhando todo o laboratório.</t>
  </si>
  <si>
    <t>196/2024</t>
  </si>
  <si>
    <t>DVR DIDÁTICO II</t>
  </si>
  <si>
    <t>A câmera 10 (LATERAL BLOCO D2), do DVR do Bloco Didático II, se encontra com o MENU (LETRAS) na imagem de visualização.</t>
  </si>
  <si>
    <t>197/2024</t>
  </si>
  <si>
    <t>Lâmpadas de acesso para as escadas</t>
  </si>
  <si>
    <t xml:space="preserve">As lâmpadas de acesso para as escadas do 1° piso e para o 2° piso do Bloco Didático I, não estão funcionando. A vigia relatou que aparentemente se trata do interruptor do local que liga todas as lâmpadas das escadas que estragou. </t>
  </si>
  <si>
    <t>198/2024</t>
  </si>
  <si>
    <t xml:space="preserve">Sala do Rack </t>
  </si>
  <si>
    <t>Todas as câmeras do Bloco L interno/ L externo estão off-line ( não estão funcionando )</t>
  </si>
  <si>
    <t>199/2024</t>
  </si>
  <si>
    <t>Verificar e ajustar o ventilador que quando ligado está balançando muito. Quarto A</t>
  </si>
  <si>
    <t xml:space="preserve">O defeito está nos proprios aparelhos de ventilador </t>
  </si>
  <si>
    <t>200/2024</t>
  </si>
  <si>
    <t>progep@ufcat.edu.br</t>
  </si>
  <si>
    <t>Fabiana Alves de Assunção Mesquita</t>
  </si>
  <si>
    <t>PROGEP</t>
  </si>
  <si>
    <t xml:space="preserve">Solicitamos 3 cabos de rede para internet </t>
  </si>
  <si>
    <t>201/2024</t>
  </si>
  <si>
    <t xml:space="preserve">Maria Eduarda Silva Bor ges </t>
  </si>
  <si>
    <t>ESCADAS DE ACESSO PARA O 1° PISO E PARA O 2° PISO.</t>
  </si>
  <si>
    <t>As lâmpadas das escadas de acesso para o 1° piso e para o 2° piso do Bloco Didático I, se encontram sem funcionamento.</t>
  </si>
  <si>
    <t>202/2024</t>
  </si>
  <si>
    <t>Apto 305</t>
  </si>
  <si>
    <t>Reparar o banheiro do apto 305 pois está causando infiltração no apto 205.</t>
  </si>
  <si>
    <t>203/2024</t>
  </si>
  <si>
    <t>Apto 401</t>
  </si>
  <si>
    <t>Reparar o banheiro do apto 401 pois está causando infiltração no apto 301.</t>
  </si>
  <si>
    <t>204/2024</t>
  </si>
  <si>
    <t>Ajustar o armário da cozinha que está soltando da parede. Manutenção já fez a avaliação. Apto 301</t>
  </si>
  <si>
    <t>205/2024</t>
  </si>
  <si>
    <t>progep@ufucat.edu.br</t>
  </si>
  <si>
    <t xml:space="preserve">Solicitamos 3 fios de rede para internet </t>
  </si>
  <si>
    <t>206/2024</t>
  </si>
  <si>
    <t>mayani thais lopes</t>
  </si>
  <si>
    <t>1A</t>
  </si>
  <si>
    <t>Pintura de vidros da sala da coordenação de enfermagem, pois a claridade ofusca a tela do computador</t>
  </si>
  <si>
    <t>207/2024</t>
  </si>
  <si>
    <t xml:space="preserve">Cozinha </t>
  </si>
  <si>
    <t>208/2024</t>
  </si>
  <si>
    <t xml:space="preserve">Bebedouro </t>
  </si>
  <si>
    <t xml:space="preserve">troca do filtro do bebedouro </t>
  </si>
  <si>
    <t>209/2024</t>
  </si>
  <si>
    <t>Confecção de uma base de madeira para apoiar o estabilizador que fica no chão. Evitar que o mesmo fique exposto à umidade.</t>
  </si>
  <si>
    <t>210/2024</t>
  </si>
  <si>
    <t>jodoligeo@ufcat.edu.br</t>
  </si>
  <si>
    <t>JOAO DONIZETE LIMA</t>
  </si>
  <si>
    <t>IGEO</t>
  </si>
  <si>
    <t>02</t>
  </si>
  <si>
    <t>Pintar as Carteiras da Sala 02, pois as mesmas estão muito enferrujadas nas suas bases, o que poderá levar a perda definitiva do bem móvel.</t>
  </si>
  <si>
    <t xml:space="preserve">Falta de mão de obra </t>
  </si>
  <si>
    <t>211/2024</t>
  </si>
  <si>
    <t>sala 27 (Laboratório de Geoprocessamento)</t>
  </si>
  <si>
    <t>Efetuar estudo para que ocorra a troca dos interruptores de luz, pois ao acionar um interruptor para apagar a luz para o uso do Datashow as luzes toda da sala se apagam, enquanto um dos outros interruptores apagam apenas uma lâmpada que não é a que fica próxima ao Datashow.</t>
  </si>
  <si>
    <t>212/2024</t>
  </si>
  <si>
    <t>secretaria@ufcat.edu.br</t>
  </si>
  <si>
    <t>Bárbara</t>
  </si>
  <si>
    <t xml:space="preserve">Gabinete 1 , sala 1 </t>
  </si>
  <si>
    <t xml:space="preserve">A fechadura foi trocada recentemente, porem os professores do gabinete estão reclamando que a fechadura não está trancando </t>
  </si>
  <si>
    <t>213/2024</t>
  </si>
  <si>
    <t>atendimento.prpe@ufcat.edu.br</t>
  </si>
  <si>
    <t>Jordana Alves de Aguiar</t>
  </si>
  <si>
    <t>Sala 101</t>
  </si>
  <si>
    <t>2 cabo de rede de 3 metros cada e 1 de 5 metros.</t>
  </si>
  <si>
    <t>214/2024</t>
  </si>
  <si>
    <t>SALA 106</t>
  </si>
  <si>
    <t>Sala 106 relatou que havia um vidro da janela quebrado.</t>
  </si>
  <si>
    <t xml:space="preserve">Falta de mão de obra e material </t>
  </si>
  <si>
    <t>215/2024</t>
  </si>
  <si>
    <t>PRÓXIMO AO BLOCO M</t>
  </si>
  <si>
    <t>Uma parte da luminária do poste que fica próximo ao Bloco M veio a cair a parte de vidro, e com isso quebrou.</t>
  </si>
  <si>
    <t>216/2024</t>
  </si>
  <si>
    <t>seplan@ufcat.edu.br</t>
  </si>
  <si>
    <t>Janaina</t>
  </si>
  <si>
    <t>Cozinha</t>
  </si>
  <si>
    <t>O odor desagradável proveniente da cozinha atingiu níveis insuportáveis, afetando tanto os corredores quanto as salas adjacentes.</t>
  </si>
  <si>
    <t>217/2024</t>
  </si>
  <si>
    <t>Registro de abrir a água fria não está funcionando, somente da água quente. Não tem como controlar a temperatura para tomar banho.</t>
  </si>
  <si>
    <t>218/2024</t>
  </si>
  <si>
    <t>luci_cardoso@ufcat.edu.br</t>
  </si>
  <si>
    <t>Luci R. Cardoso</t>
  </si>
  <si>
    <t>Cozinha segundo piso</t>
  </si>
  <si>
    <t>Sinfão pequeno não faz a volta correta pro mal cheiro não voltar, dando mal cheiro na cozinha e corredor do andar.</t>
  </si>
  <si>
    <t>219/2024</t>
  </si>
  <si>
    <t xml:space="preserve">Realizar levantamento para confecção de uma caixa de madeira (MDF, Madeira, Madeirit) para os Telescópios do Instituto de Geografia. </t>
  </si>
  <si>
    <t>220/2024</t>
  </si>
  <si>
    <t>Sala 02</t>
  </si>
  <si>
    <t>Reavaliar o atual suporte para DataShow</t>
  </si>
  <si>
    <t>221/2024</t>
  </si>
  <si>
    <t>beatriz.costa@ufcat.edu.br</t>
  </si>
  <si>
    <t>Beatriz</t>
  </si>
  <si>
    <t xml:space="preserve">Transporte </t>
  </si>
  <si>
    <t>Banheiro masculino da nova sala do transporte com vazamento de água.</t>
  </si>
  <si>
    <t>222/2024</t>
  </si>
  <si>
    <t>mariaeduarda.borges@8ufcat.edu.br</t>
  </si>
  <si>
    <t>BANHEIRO MASCULINO DO TÉRREO</t>
  </si>
  <si>
    <t>Vazamento na válvula de um dos mictórios, com isso foi necessário desligar o registro de água do banheiro para cessar o vazamento.</t>
  </si>
  <si>
    <t>223/2024</t>
  </si>
  <si>
    <t>SALA 04</t>
  </si>
  <si>
    <t>A chave emperrou na fechadura da porta da sala 04 do Bloco H.</t>
  </si>
  <si>
    <t>224/2024</t>
  </si>
  <si>
    <t>PRÓXIMO AO BLOCO L</t>
  </si>
  <si>
    <t>Uma tampa de esgoto próxima ao Bloco L, pois a mesma se encontra com a sua estrutura fragilizada.</t>
  </si>
  <si>
    <t>225/2024</t>
  </si>
  <si>
    <t>cpatri.proaf@ufcat.edu.br</t>
  </si>
  <si>
    <t>Manutenção em mesa</t>
  </si>
  <si>
    <t>226/2024</t>
  </si>
  <si>
    <t>Ludimila Campos / Moisés Fernandes Lemos</t>
  </si>
  <si>
    <t>Sala 107</t>
  </si>
  <si>
    <t xml:space="preserve">Instalar, fixar quadro de madeira </t>
  </si>
  <si>
    <t>227/2024</t>
  </si>
  <si>
    <t>Ludimila Campos / Thiago Ribeiro</t>
  </si>
  <si>
    <t>Sala 108</t>
  </si>
  <si>
    <t>Fixar, colar tampa das tomadas</t>
  </si>
  <si>
    <t>228/2024</t>
  </si>
  <si>
    <t>secretariafae@ufcat.edu.br</t>
  </si>
  <si>
    <t>gabinete 1 sala 2</t>
  </si>
  <si>
    <t xml:space="preserve">porta não tranca </t>
  </si>
  <si>
    <t>229/2024</t>
  </si>
  <si>
    <t>laboratorio , sala 4</t>
  </si>
  <si>
    <t xml:space="preserve">chave não gira </t>
  </si>
  <si>
    <t>230/2024</t>
  </si>
  <si>
    <t>Cinara Martins</t>
  </si>
  <si>
    <t>(64) 98406-7434</t>
  </si>
  <si>
    <t>103 - 104 e 105</t>
  </si>
  <si>
    <t>Colocar fixador de porta de pressão, no piso</t>
  </si>
  <si>
    <t>231/2024</t>
  </si>
  <si>
    <t>SALA 4</t>
  </si>
  <si>
    <t>Durante a ronda no perímetro, identificou a porta da sala 4 do bloco B (Getem Núcleo de Pesquisa Geografia, Trabalho e Movimentos Sociais) estava aberta, ao que parece ao tentar fechar a mesma a pessoa não encostou a porta por completo mesmo girando a chave não fechou.</t>
  </si>
  <si>
    <t>232/2024</t>
  </si>
  <si>
    <t>AO LADO DO BLOCO M.</t>
  </si>
  <si>
    <t>Uma das lâmpadas das luminárias ao lado do bloco M toda quebrada no chão podendo machucar alguém e a noite podendo dificultar a visão por conta que não tem claridade. Peço por gentileza que alguém responsável possa corrigir esse problema para que não haja nenhum problema maior .</t>
  </si>
  <si>
    <t>233/2024</t>
  </si>
  <si>
    <t>julio_pituba@ufcat.edu.br</t>
  </si>
  <si>
    <t>José Julio de Cerqueira Pituba</t>
  </si>
  <si>
    <t>(64)999344232</t>
  </si>
  <si>
    <t>06 - sala Prof José Julio de Cerqueira Pituba / térreo</t>
  </si>
  <si>
    <t xml:space="preserve">Necessidade de reposicionar a trava da janela e/ou realinhar a esquadria de alumínio, pois a mesma não está fechando (casando com a parte fixa). </t>
  </si>
  <si>
    <t>234/2024</t>
  </si>
  <si>
    <t>aninhasantosbio@ufcat.edu.br</t>
  </si>
  <si>
    <t>Ana Lucia Santos</t>
  </si>
  <si>
    <t>Bebedouro do corredor de 2° piso</t>
  </si>
  <si>
    <t>O bebedouro do 2° piso está com a mangueira furada. Quando acionado, há vazamento.</t>
  </si>
  <si>
    <t>235/2024</t>
  </si>
  <si>
    <t>jordanaaguiar@ufcat.edu.br</t>
  </si>
  <si>
    <t>(64) 99929-0617</t>
  </si>
  <si>
    <t xml:space="preserve">Prezados/as, bom dia!
Gostaria que verificassem se é possível abrir uma "porta" (sem colocar a porta), entre as salas 101 e 102 ou entre a sala 101 e 103. </t>
  </si>
  <si>
    <t>236/2024</t>
  </si>
  <si>
    <t xml:space="preserve">Gabinete 2, sala C </t>
  </si>
  <si>
    <t xml:space="preserve">A professora Cida Almeida relatou que está tentando abrir a sala desde terça-feira passada, porém sem sucesso. Hoje novamente tentou abrir a sala e não conseguiu, disse que a chave fica girando. </t>
  </si>
  <si>
    <t>237/2024</t>
  </si>
  <si>
    <t>Apto 406</t>
  </si>
  <si>
    <t>Pia do banheiro entupida. Apto 406</t>
  </si>
  <si>
    <t>238/2024</t>
  </si>
  <si>
    <t>inovacao.propesq@ufcat.edu.br</t>
  </si>
  <si>
    <t>Corredor que de acesso aos banheiros e salas 107 e 107</t>
  </si>
  <si>
    <t>Infiltração de água saindo pela luminária provocando curto circuito e desarme do disjuntor.</t>
  </si>
  <si>
    <t xml:space="preserve">Sidnei / Geraldo / Higor </t>
  </si>
  <si>
    <t>239/2024</t>
  </si>
  <si>
    <t>Corredor de acesso aos banheiros e salas 107 e 108</t>
  </si>
  <si>
    <t>Substituir lâmpada tubular queimada devido infiltração de água pela luminária.</t>
  </si>
  <si>
    <t>240/2024</t>
  </si>
  <si>
    <t>antoverps@ufcat.edu.br</t>
  </si>
  <si>
    <t>Antover Panazzolo Sarmento</t>
  </si>
  <si>
    <t>64-98103-3013</t>
  </si>
  <si>
    <t>Laboratório - Centro de Pesquisas Tecnológicas e Processamento de Imagens - CPTPI</t>
  </si>
  <si>
    <t>Limpeza de dreno de ar condicionado</t>
  </si>
  <si>
    <t>241/2024</t>
  </si>
  <si>
    <t>secretaria.cep.ufcat@gmail.com</t>
  </si>
  <si>
    <t>Jeane Rabello</t>
  </si>
  <si>
    <t>Primeiro Andar, Sala 211</t>
  </si>
  <si>
    <t xml:space="preserve">Instalação da TV 75'' TCL </t>
  </si>
  <si>
    <t>242/2024</t>
  </si>
  <si>
    <t>leomadavi2@gmail.com</t>
  </si>
  <si>
    <t>Leomar Davi</t>
  </si>
  <si>
    <t xml:space="preserve">Passar cabeamento de rede de internet </t>
  </si>
  <si>
    <t>243/2024</t>
  </si>
  <si>
    <t>jpcrocha@ufcat.edu.br</t>
  </si>
  <si>
    <t>João Pedro Rocha de Carvalho</t>
  </si>
  <si>
    <t>105 - Secretaria</t>
  </si>
  <si>
    <t>Confecção e instalação de armário suspenso em parede para guardar Data Shows</t>
  </si>
  <si>
    <t>244/2024</t>
  </si>
  <si>
    <t>luciufg@gmail.com</t>
  </si>
  <si>
    <t>Luci Rosa Cardoso</t>
  </si>
  <si>
    <t>Reitoria</t>
  </si>
  <si>
    <t>Fazer 6 suportes de Estabilizadores</t>
  </si>
  <si>
    <t>245/2024</t>
  </si>
  <si>
    <t>lais.naves@ufcat.edu.br</t>
  </si>
  <si>
    <t>Laís Clara</t>
  </si>
  <si>
    <t>Solicitação de 2 metros de cabo de rede para a sala 309 do bloco M</t>
  </si>
  <si>
    <t>246/2024</t>
  </si>
  <si>
    <t>Apto 404</t>
  </si>
  <si>
    <t>Vazamento na pia do banheiro. Apto 404</t>
  </si>
  <si>
    <t>247/2024</t>
  </si>
  <si>
    <t>A borracha de uma janela do quarto B está saindo e começou a entrar água quando chove.</t>
  </si>
  <si>
    <t>248/2024</t>
  </si>
  <si>
    <t>Sala monitoramento</t>
  </si>
  <si>
    <t>Câmera DOME do DVR do Bloco M, se encontra com a imagem embaçada.</t>
  </si>
  <si>
    <t>249/2024</t>
  </si>
  <si>
    <t>luci_cardoso@gmail.com</t>
  </si>
  <si>
    <t>Luci Cardoso</t>
  </si>
  <si>
    <t>Recepção Reitoria -  segundo piso</t>
  </si>
  <si>
    <t>Fechar vão de espaço entre as janelas e parede; Concertar vazamento e umidade na parede.</t>
  </si>
  <si>
    <t>250/2024</t>
  </si>
  <si>
    <t>Elaine Rosechrer Carbonero</t>
  </si>
  <si>
    <t>Lab 111 e 115- e corredor do bloco N</t>
  </si>
  <si>
    <t>Análise técnica para verificar a viabilidade de instalação de portas, para acesso/segurança, do bloco N ao bloco K e dos laboratórios 111 e 115 (bloco N) ao almoxarifado</t>
  </si>
  <si>
    <t>251/2024</t>
  </si>
  <si>
    <t>Sala 102</t>
  </si>
  <si>
    <t>Análise técnica sobre a viabilidade de colocação de divisórias conforme a imagem em anexo</t>
  </si>
  <si>
    <t>252/2024</t>
  </si>
  <si>
    <t>berenicedfernandes@gmail.com</t>
  </si>
  <si>
    <t>Banheiros</t>
  </si>
  <si>
    <t>Instalar dispenser de sabonete líquido</t>
  </si>
  <si>
    <t>253/2024</t>
  </si>
  <si>
    <t>254/2024</t>
  </si>
  <si>
    <t>Recepção da Reitoria</t>
  </si>
  <si>
    <t xml:space="preserve">Trocar roldanas da porta de vidro de correr da Recepção da Reitoria , porta está muito pesada e correndo risco de acidente </t>
  </si>
  <si>
    <t>255/2024</t>
  </si>
  <si>
    <t>Corredor do segundo piso</t>
  </si>
  <si>
    <t>fazer a troca de 2 lâmpadas queimadas</t>
  </si>
  <si>
    <t>256/2024</t>
  </si>
  <si>
    <t>josianeribeiro@ufcat.edu.br</t>
  </si>
  <si>
    <t>Josiane A. Ribeiro da Silva</t>
  </si>
  <si>
    <t>Centro de convivência</t>
  </si>
  <si>
    <t>Centro de Convivência. externo ao RU</t>
  </si>
  <si>
    <t>03 ventiladores de teto que não estão funcionando</t>
  </si>
  <si>
    <t>257/2024</t>
  </si>
  <si>
    <t>Paulo Henrique</t>
  </si>
  <si>
    <t>DCF - Contabilidade</t>
  </si>
  <si>
    <t>Substituir conector femea por conector RJ-45 macho da sala da Alessandra, pois está com mal contato.</t>
  </si>
  <si>
    <t>258/2024</t>
  </si>
  <si>
    <t>Banheiro masculino no 3º piso do Bloco M</t>
  </si>
  <si>
    <t>Vazamento no mictório do banheiro masculino (entupimento)</t>
  </si>
  <si>
    <t>259/2024</t>
  </si>
  <si>
    <t>kelryene.garcia@ufcat.edu.br</t>
  </si>
  <si>
    <t>Kelryene Garcia</t>
  </si>
  <si>
    <t>3441-5315</t>
  </si>
  <si>
    <t>Gabinete do Pró-Reitor PROAF</t>
  </si>
  <si>
    <t>Fixar dois suportes para fios na parede da sala do pró-reitor (da mesma maneira que tem nas salas de aula), fixar quadro decorativo na parede da sala do pró-reitor, será necessário duas buchas e dois parafusos. Medida do quadro 75x75.</t>
  </si>
  <si>
    <t>260/2024</t>
  </si>
  <si>
    <t>Portaria e Garagem</t>
  </si>
  <si>
    <t>Pintar os portões de entrada e garagem da MUC</t>
  </si>
  <si>
    <t>261/2024</t>
  </si>
  <si>
    <t>Instalação de 11 dispenseres</t>
  </si>
  <si>
    <t>262/2024</t>
  </si>
  <si>
    <t>Instalar 8 dispenseres</t>
  </si>
  <si>
    <t>263/2024</t>
  </si>
  <si>
    <t>patricia_torres@ufcat.edu.br</t>
  </si>
  <si>
    <t>Patrícia Torres</t>
  </si>
  <si>
    <t>64 34415308</t>
  </si>
  <si>
    <t>área externa</t>
  </si>
  <si>
    <t xml:space="preserve">Fazer um local para guardar as ferramentas do laboratorio de agroecologia. </t>
  </si>
  <si>
    <t>264/2024</t>
  </si>
  <si>
    <t>Laboratório de Materiais/Estruturas</t>
  </si>
  <si>
    <t>Levantamento de materiais necessários para finalizar a instalação do seguintes equipamentos: argamassadeira, faceadora e compressor de ar</t>
  </si>
  <si>
    <t>265/2024</t>
  </si>
  <si>
    <t>Balcão de Atendimento da Biblioteca</t>
  </si>
  <si>
    <t>Realizar ampliação do balcão de atendimento através de corte ou se possível remoção do local para frente do local onde o mesmo está.</t>
  </si>
  <si>
    <t>266/2024</t>
  </si>
  <si>
    <t>BANHEIRO MASCULINO DO 3°PISO</t>
  </si>
  <si>
    <t>O banheiro masculino do 3°piso está com um dos mictórios danificado, sem funcionamento.</t>
  </si>
  <si>
    <t>267/2024</t>
  </si>
  <si>
    <t>Quadra/Campo</t>
  </si>
  <si>
    <t>CAMPO DA EDUCAÇÃO FISÍCA.</t>
  </si>
  <si>
    <t>Campo da educação física havia uma árvore caída creio que por conta da chuva forte que amanheceu tendo nesse dia de hoje.</t>
  </si>
  <si>
    <t>268/2024</t>
  </si>
  <si>
    <t xml:space="preserve">As tomadas que ligam a geladeira, micro-ondas e fogareiro pararam de funcionar. </t>
  </si>
  <si>
    <t>269/2024</t>
  </si>
  <si>
    <t>franciscojunior@ufcat.edu.br</t>
  </si>
  <si>
    <t>Francisco das chagas Nobrega Junior</t>
  </si>
  <si>
    <t>34 9 9117-7782</t>
  </si>
  <si>
    <t>IF</t>
  </si>
  <si>
    <t>Trocar 4 lâmpadas na sala 265 bloco M</t>
  </si>
  <si>
    <t>270/2024</t>
  </si>
  <si>
    <t>pesquisa.propesq@ufcat.edu.br</t>
  </si>
  <si>
    <t>Bruna R. S. Ferreira</t>
  </si>
  <si>
    <t>3441-5302</t>
  </si>
  <si>
    <t>Diretoria de Pesquisa - Sala 103</t>
  </si>
  <si>
    <t>Instalação de gaveteiro na mesa de trabalho. A PROPESQ já possui o gaveteiro.</t>
  </si>
  <si>
    <t>271/2024</t>
  </si>
  <si>
    <t>alda@ufcat.edu.br</t>
  </si>
  <si>
    <t xml:space="preserve">Alda D'Almeida </t>
  </si>
  <si>
    <t>CDPEC</t>
  </si>
  <si>
    <t>Sala 1</t>
  </si>
  <si>
    <t xml:space="preserve">Bicho morto no forro </t>
  </si>
  <si>
    <t>272/2024</t>
  </si>
  <si>
    <t xml:space="preserve">Instalar 1 dispenser no banheiro no 1º piso e 1 </t>
  </si>
  <si>
    <t>273/2024</t>
  </si>
  <si>
    <t>Banheiro</t>
  </si>
  <si>
    <t>Instalar dispenser de papel toalha no banheiro no Subsolo</t>
  </si>
  <si>
    <t>274/2024</t>
  </si>
  <si>
    <t>Instalar dispenser de papel higiênico</t>
  </si>
  <si>
    <t>275/2024</t>
  </si>
  <si>
    <t>nunesdm@ufcat.edu.br</t>
  </si>
  <si>
    <t>Deivid</t>
  </si>
  <si>
    <t>3°Piso Engenharia de Produçao, Sala 02</t>
  </si>
  <si>
    <t>Vazamento do líquido de refrigeração do.ar condicionado instalado na parede. Há necessidade de vedação ao redor da mangueira do aparelho.</t>
  </si>
  <si>
    <t>276/2024</t>
  </si>
  <si>
    <t>Sala 265</t>
  </si>
  <si>
    <t>Trocar fechadura da porta 265 bloco M, pois qualquer chave ou objeto esta abrindo a porta, independentemente se a mesma foi trancada com a chave atual</t>
  </si>
  <si>
    <t>277/2024</t>
  </si>
  <si>
    <t>prograd@ufcat.edu.br</t>
  </si>
  <si>
    <t xml:space="preserve">Luiz Carlos do Carmo </t>
  </si>
  <si>
    <t>PROGRAD</t>
  </si>
  <si>
    <t>sala 16</t>
  </si>
  <si>
    <t xml:space="preserve">Necessitamos com urgência da retirada de duas portas na sala 16 e 17 na PROGRAD localizada no bloco administrativo, com o objetivo dos carregadores do CPATRI movimentarem o sofá de três lugares  pertencente a sala 17, sem maiores danos. </t>
  </si>
  <si>
    <t>278/2024</t>
  </si>
  <si>
    <t>Amanda Matos</t>
  </si>
  <si>
    <t xml:space="preserve">banheiro masculino </t>
  </si>
  <si>
    <t xml:space="preserve">Mictorio entupido </t>
  </si>
  <si>
    <t>279/2024</t>
  </si>
  <si>
    <t>280/2024</t>
  </si>
  <si>
    <t xml:space="preserve">Banheiro masculino especial </t>
  </si>
  <si>
    <t xml:space="preserve">valvula de descarga com vazamento </t>
  </si>
  <si>
    <t>281/2024</t>
  </si>
  <si>
    <t>mariana.nascimento@ufcat.edu.br</t>
  </si>
  <si>
    <t>Mariana Pereira do Nascimento</t>
  </si>
  <si>
    <t xml:space="preserve">Troca de 01 lâmpada queimada </t>
  </si>
  <si>
    <t>282/2024</t>
  </si>
  <si>
    <t>welington_silva@ufcat.edu.br</t>
  </si>
  <si>
    <t>Welington Cesar Silva</t>
  </si>
  <si>
    <t xml:space="preserve">Está tendo infiltrações no banheiro masculino </t>
  </si>
  <si>
    <t>283/2024</t>
  </si>
  <si>
    <t>01</t>
  </si>
  <si>
    <t>Encobrir dois buracos que tem na parede (onde ficavam os ar condicionado antigos).</t>
  </si>
  <si>
    <t>284/2024</t>
  </si>
  <si>
    <t xml:space="preserve">Welington Cesar Silva </t>
  </si>
  <si>
    <t>Encobrir dois buracos na parede (onde estavam os ar condicionados)</t>
  </si>
  <si>
    <t>285/2024</t>
  </si>
  <si>
    <t>cristiano.ferreira@ufcat.br</t>
  </si>
  <si>
    <t>S14 - Gabinete do Pró-Reitor de Administração e Finanças</t>
  </si>
  <si>
    <t>Reforma de uma mesa estilo aparador - Lixamento e envernizamento do tampo e pintura das pernas.</t>
  </si>
  <si>
    <t xml:space="preserve">Cancelado a pedido do solicitante </t>
  </si>
  <si>
    <t>Cancelada pelo solicitante</t>
  </si>
  <si>
    <t>286/2024</t>
  </si>
  <si>
    <t xml:space="preserve">Banheiro feminino </t>
  </si>
  <si>
    <t xml:space="preserve">Vazamento numa pia do banheiro feminino.  </t>
  </si>
  <si>
    <t>287/2024</t>
  </si>
  <si>
    <t>Desmontar mesa de reunião, visto que é muito pesada para carregá-la montada.</t>
  </si>
  <si>
    <t>288/2024</t>
  </si>
  <si>
    <t>kellen.rabello@gmail.com</t>
  </si>
  <si>
    <t xml:space="preserve">Kellen </t>
  </si>
  <si>
    <t xml:space="preserve">Alojamento dos Motoristas </t>
  </si>
  <si>
    <t xml:space="preserve">Levar cabo de internet da sala do transporte para o alojamento - Ligar na TV </t>
  </si>
  <si>
    <t>289/2024</t>
  </si>
  <si>
    <t>juanf33c@gmail.com</t>
  </si>
  <si>
    <t>Juan Fabio Soares Martins</t>
  </si>
  <si>
    <t>62 9 9620-3123</t>
  </si>
  <si>
    <t>Segundo piso, ambiente de estudos à direita da escada.</t>
  </si>
  <si>
    <t>Lâmpada com defeito.</t>
  </si>
  <si>
    <t>290/2024</t>
  </si>
  <si>
    <t>DVR BIBLIOTECA</t>
  </si>
  <si>
    <t>A câmera da ''sala do RACK'', do DVR da Biblioteca, se encontra com o MENU na imagem.</t>
  </si>
  <si>
    <t>291/2024</t>
  </si>
  <si>
    <t xml:space="preserve">LATERAL ENTRADA ADITÓRIO </t>
  </si>
  <si>
    <t xml:space="preserve">Imagem com interferência </t>
  </si>
  <si>
    <t>292/2024</t>
  </si>
  <si>
    <t>Mayani thais lopes</t>
  </si>
  <si>
    <t>Está vazando água da pia do laboratório. Fiz essa foto em anexo. Infelizmente molhou e danificou toda a prateleira.</t>
  </si>
  <si>
    <t>293/2024</t>
  </si>
  <si>
    <t>Nova sala do Transporte</t>
  </si>
  <si>
    <t>Instalar um quadro na parede</t>
  </si>
  <si>
    <t>294/2024</t>
  </si>
  <si>
    <t>dae.prpe@ufcat.edu.br</t>
  </si>
  <si>
    <t>Leomar Davi de Oliveira Santos</t>
  </si>
  <si>
    <t>Pró-reitoria de Políticas Estudantis Sala 102(DAE)</t>
  </si>
  <si>
    <t xml:space="preserve">Prezado(a), Solicitamos a substituição do cabo de telefone por cabo de rede para, posteriormente, a equipe de informatica habilitar ponto de internet. O cabo de telefone atual é um cabo antigo e para habilitar rede de internet se faz necessário a sua substituição. Vide foto em anexo. </t>
  </si>
  <si>
    <t>295/2024</t>
  </si>
  <si>
    <t>guilherme_melo@ufcat.edu.br</t>
  </si>
  <si>
    <t>Guilherme Carvalho de Melo</t>
  </si>
  <si>
    <t>sala de suporte (antiga sala de reunião)</t>
  </si>
  <si>
    <t>precisamos que seja instalada duas tomadas aqui na nova sala de suporte da SeTI</t>
  </si>
  <si>
    <t>296/2024</t>
  </si>
  <si>
    <t xml:space="preserve">Laís </t>
  </si>
  <si>
    <t>Solicitação de um cabo de rede de 5 metros.</t>
  </si>
  <si>
    <t>297/2024</t>
  </si>
  <si>
    <t>Verificação do cabeamento da porta de rede e extensão para o servidor.</t>
  </si>
  <si>
    <t>298/2024</t>
  </si>
  <si>
    <t xml:space="preserve">desentupir vaso </t>
  </si>
  <si>
    <t>299/2024</t>
  </si>
  <si>
    <t>cgen@ufcat.edu.br</t>
  </si>
  <si>
    <t>Isabela Gomes dos Santos</t>
  </si>
  <si>
    <t>5326 e (64) 98112 3085</t>
  </si>
  <si>
    <t>CGEN</t>
  </si>
  <si>
    <t>Sala 211</t>
  </si>
  <si>
    <t xml:space="preserve">Solicita-se crimpar o cabo ao conector RJ-45. Solicita-se a troca ou ajuste de dois cabos. </t>
  </si>
  <si>
    <t>300/2024</t>
  </si>
  <si>
    <t>Sérgio Antônio Ribeiro de Carvalho Júnior</t>
  </si>
  <si>
    <t>Sala 11 - PROAF</t>
  </si>
  <si>
    <t>Confecção de 2 cantoneiras de 1 1/2" para reforço em uma mesa.</t>
  </si>
  <si>
    <t xml:space="preserve">Aurelio </t>
  </si>
  <si>
    <t>301/2024</t>
  </si>
  <si>
    <t>Sala 17 (Laboratório de Pesquisas).</t>
  </si>
  <si>
    <t>Montar mesa de reunião.</t>
  </si>
  <si>
    <t>302/2024</t>
  </si>
  <si>
    <t>Também precisa instalar um dispenser de sabonete líquido, no local aonde está sendo instalado o lavatório de mãos</t>
  </si>
  <si>
    <t>303/2024</t>
  </si>
  <si>
    <t>As prateleiras de MDF que ficam abaixo da pia do laboratório infiltraram de água, devido à um vazamento no encanamento. E praticamente dobrou de tamanho. Preciso de uma avaliação para ver a possibilidade de trocar 2 prateleiras.</t>
  </si>
  <si>
    <t>304/2024</t>
  </si>
  <si>
    <t>Corredores da PROAF</t>
  </si>
  <si>
    <t>Troca/manutenção de dois dispensers de álcool em gel com vazamento.</t>
  </si>
  <si>
    <t>305/2024</t>
  </si>
  <si>
    <t>patricia</t>
  </si>
  <si>
    <t>Brinquedoteca</t>
  </si>
  <si>
    <t>Instalação de bebedouro - já tem o acesso pronto, falta instalar.</t>
  </si>
  <si>
    <t>306/2024</t>
  </si>
  <si>
    <t>Patrícia</t>
  </si>
  <si>
    <t>brinquedoteca</t>
  </si>
  <si>
    <t xml:space="preserve">Fazer um portãozinho na porta da brinquedoteca. </t>
  </si>
  <si>
    <t>307/2024</t>
  </si>
  <si>
    <t>ceapsi.ufcat@gmail.com</t>
  </si>
  <si>
    <t>Camila Martins Mesquita</t>
  </si>
  <si>
    <t>CEAPSI Sala 2, 5 e corredor</t>
  </si>
  <si>
    <t>Troca de lâmpadas na sala 2, sala 5 e corredor</t>
  </si>
  <si>
    <t>308/2024</t>
  </si>
  <si>
    <t>CEAPSI Sala dos Estagiários</t>
  </si>
  <si>
    <t>Estagiário foi ligar o notebook na tomada e pegou fogo</t>
  </si>
  <si>
    <t>309/2024</t>
  </si>
  <si>
    <t>CEAPSI Sala 6</t>
  </si>
  <si>
    <t>Janela com trava quebrada</t>
  </si>
  <si>
    <t>310/2024</t>
  </si>
  <si>
    <t>thiago_felipe@ufcat.edu.br</t>
  </si>
  <si>
    <t>Thiago Felipe Vieira Silva</t>
  </si>
  <si>
    <t>(64) 3441-5323</t>
  </si>
  <si>
    <t>Instalação de um switch na parede, e instalação de canaletas para fiação de cabos de internet, para plugarem no switch.</t>
  </si>
  <si>
    <t>311/2024</t>
  </si>
  <si>
    <t>312/2024</t>
  </si>
  <si>
    <t>DVR  da PREFEITURA</t>
  </si>
  <si>
    <t>A câmera da sala da Central de Operações, no DVR da Prefeitura, que está identificada como ''PISCINA'', se encontra com interferência na imagem.</t>
  </si>
  <si>
    <t>313/2024</t>
  </si>
  <si>
    <t>As câmeras ( Fundos, Garagem 1, Garagem 2 ) estão ficando totalmente pretas no período Noturno.</t>
  </si>
  <si>
    <t>314/2024</t>
  </si>
  <si>
    <t>Ludmila</t>
  </si>
  <si>
    <t>apto 304</t>
  </si>
  <si>
    <t xml:space="preserve">pia do banheiro com vazamento </t>
  </si>
  <si>
    <t>315/2024</t>
  </si>
  <si>
    <t>SALA 104</t>
  </si>
  <si>
    <t>Durante ronda de conferência e fechamento dos Blocos identificou a porta da sala 104 do bloco N não está trancado, parece estar empenada.</t>
  </si>
  <si>
    <t>316/2024</t>
  </si>
  <si>
    <t>Solicita-se pintura para a sala - que acabou de passar por uma pequena reforma (instalação de um lavatório de mãos). Preferencialmente nas 4 paredes, incluindo a tubulização de canos dos cabos, pois nesta sala é realizado atendimento de Praticas Integrativas e Complementares à comunidade acadêmica e comunidade externa e o ideal é que o local esteja o mais harmônico e aconchegante o possível - e esse efeito pode ser alcançado ao se ter as paredes inteiras brancas.</t>
  </si>
  <si>
    <t>317/2024</t>
  </si>
  <si>
    <t>ainhasantosbio@ufcat.edu.br</t>
  </si>
  <si>
    <t>Ana Lúcia Santos</t>
  </si>
  <si>
    <t>(64) 98102-0638</t>
  </si>
  <si>
    <t>Corredor do piso superior</t>
  </si>
  <si>
    <t>verificar vazamentos nos dois bebedouros localizados no piso superior do bloco N</t>
  </si>
  <si>
    <t>318/2024</t>
  </si>
  <si>
    <t>Verificar a possibilidade de colocar duas prateleiras em um armário</t>
  </si>
  <si>
    <t>319/2024</t>
  </si>
  <si>
    <t>Sérgio Antônio</t>
  </si>
  <si>
    <t>Cpatri - Coordenação</t>
  </si>
  <si>
    <t>Confecção de 10 cabos de rede de 3 metros cada para atender a demandas da PROAF.</t>
  </si>
  <si>
    <t>320/2024</t>
  </si>
  <si>
    <t>COMITÊ DE ÉTICA DE PESQUISA</t>
  </si>
  <si>
    <t>Uma letra do letreiro da entrada do Bloco Didático I do Comitê de Ética de Pesquisa, havia caído, com isso a letra foi guardada na sala de apoio dos vigilantes.</t>
  </si>
  <si>
    <t>321/2024</t>
  </si>
  <si>
    <t>Moisés Fernandes Lemos</t>
  </si>
  <si>
    <t>Elevador - Bloco L</t>
  </si>
  <si>
    <t xml:space="preserve">Verificação de risco de falha elétrica devido ruídos no elevador do bloco L. </t>
  </si>
  <si>
    <t xml:space="preserve">Já enviado solicitação de serviço para empresa </t>
  </si>
  <si>
    <t>322/2024</t>
  </si>
  <si>
    <t>Porta da varanda com dificuldade para abrir. Precisa trocar o rolamento.</t>
  </si>
  <si>
    <t>323/2024</t>
  </si>
  <si>
    <t xml:space="preserve">Corredor </t>
  </si>
  <si>
    <t xml:space="preserve">Instalação de tomada para bebedouro </t>
  </si>
  <si>
    <t>324/2024</t>
  </si>
  <si>
    <t xml:space="preserve">tampar parede </t>
  </si>
  <si>
    <t>325/2024</t>
  </si>
  <si>
    <t>ibiotec@ufcat.edu.br</t>
  </si>
  <si>
    <t>Aline do Nascimento Duarte Cardoso</t>
  </si>
  <si>
    <t>Instalação de quadro branco em parede</t>
  </si>
  <si>
    <t>326/2024</t>
  </si>
  <si>
    <t>Brenner Camargo da Silva</t>
  </si>
  <si>
    <t>3441-5379</t>
  </si>
  <si>
    <t>Canteiro Central, localizado em frente ao Restaurante Universitário da UFCAT</t>
  </si>
  <si>
    <t xml:space="preserve">Verificar a possibilidade de realizar a troca do display do medidor de consumo de energia elétrica localizado no canteiro central do campus I da Universidade Federal de Catalão, mais especificamente, localizado em frente ao Restaurante Universitário (RU), uma vez que o atual medidor de consumo está com seu display de leitura bastante enfraquecido, dificultando a leitura mensal do consumo de energia elétrica do espaço destinado ao RU. </t>
  </si>
  <si>
    <t>327/2024</t>
  </si>
  <si>
    <t>Todas as Câmeras do Bloco N,  Não estão funcionando</t>
  </si>
  <si>
    <t>328/2024</t>
  </si>
  <si>
    <t>PLACA DE FERRO DA ENTRADA</t>
  </si>
  <si>
    <t>A Placa de identificação de localização de ferro, que fica na entrada do Bloco K, havia caído, foi solicitado a vigia Rafaela Rodrigues (Delta-3), que se deslocasse ao local para averiguar, onde a mesma informou que a placa havia perdido a solda.</t>
  </si>
  <si>
    <t>329/2024</t>
  </si>
  <si>
    <t xml:space="preserve"> Ludmila </t>
  </si>
  <si>
    <t>apto 206</t>
  </si>
  <si>
    <t xml:space="preserve">3 rolos da varanda entupido </t>
  </si>
  <si>
    <t>330/2024</t>
  </si>
  <si>
    <t>34 9 9228-4005</t>
  </si>
  <si>
    <t>UTT do CEBIO (contêiner ao lado do BLOCO M)</t>
  </si>
  <si>
    <t>Substituir lâmpada do tipo painel plafon led (vide imagem anexa)</t>
  </si>
  <si>
    <t>331/2024</t>
  </si>
  <si>
    <t>lab 111 e 115</t>
  </si>
  <si>
    <t>Confecção de prateleiras e portas abaixo das bancadas para acondicionamento de produtos</t>
  </si>
  <si>
    <t>332/2024</t>
  </si>
  <si>
    <t>Sala 102, bloco K</t>
  </si>
  <si>
    <t>Será colocado uma divisória nesta sala, porém é necessário temperatura adequada para o funcionamento dos equipamentos</t>
  </si>
  <si>
    <t>333/2024</t>
  </si>
  <si>
    <t>Sala 4</t>
  </si>
  <si>
    <t>Colocação de vidro na porta da sala</t>
  </si>
  <si>
    <t xml:space="preserve">Falta de material e mão de obra </t>
  </si>
  <si>
    <t>334/2024</t>
  </si>
  <si>
    <t>Sala 111 e 115</t>
  </si>
  <si>
    <t xml:space="preserve">Construção de bancada para produtos </t>
  </si>
  <si>
    <t>335/2024</t>
  </si>
  <si>
    <t>vazamento na descarga do vaso sanitário</t>
  </si>
  <si>
    <t>336/2024</t>
  </si>
  <si>
    <t>Elevador</t>
  </si>
  <si>
    <t xml:space="preserve">Troca de lampada elevador </t>
  </si>
  <si>
    <t>337/2024</t>
  </si>
  <si>
    <t>Sala 12</t>
  </si>
  <si>
    <t xml:space="preserve">Flex esta solto da janela </t>
  </si>
  <si>
    <t>338/2024</t>
  </si>
  <si>
    <t>64/981083924</t>
  </si>
  <si>
    <t xml:space="preserve">Quadra coberta </t>
  </si>
  <si>
    <t xml:space="preserve">Trocar lâmpadas da quadra que estão queimadas </t>
  </si>
  <si>
    <t>339/2024</t>
  </si>
  <si>
    <t>Hall Entrada</t>
  </si>
  <si>
    <t>340/2024</t>
  </si>
  <si>
    <t>ucas_eduardo_marques@ufcat.edu.br</t>
  </si>
  <si>
    <t>Lucas Eduardo Marques Santos</t>
  </si>
  <si>
    <t>NAI</t>
  </si>
  <si>
    <t xml:space="preserve">Sala do Núcleo de Acessibilidade </t>
  </si>
  <si>
    <t>Venho por meio desse pedir 4 fios de internet cada um com 1 metro e meio de comprimento</t>
  </si>
  <si>
    <t>341/2024</t>
  </si>
  <si>
    <t>Sala 359-IMTec 15, 3º piso do Bloco M</t>
  </si>
  <si>
    <t>Fixar prateleiras de madeira de armário</t>
  </si>
  <si>
    <t>342/2024</t>
  </si>
  <si>
    <t xml:space="preserve">DVR L Externo </t>
  </si>
  <si>
    <t xml:space="preserve">DVR do Bloco L Externo, se encontra off-line. </t>
  </si>
  <si>
    <t>343/2024</t>
  </si>
  <si>
    <t>DVR Bloco O</t>
  </si>
  <si>
    <t>DVR do Bloco O, se encontra Off-line</t>
  </si>
  <si>
    <t>344/2024</t>
  </si>
  <si>
    <t>bruno.almeida@ufcat.edu.br</t>
  </si>
  <si>
    <t>Bruno Henrique Martins de Almeida</t>
  </si>
  <si>
    <t>64 984576440</t>
  </si>
  <si>
    <t>SALA 108</t>
  </si>
  <si>
    <t>A MAÇANETA ESTÁ SEM O PINO A SEGURA.</t>
  </si>
  <si>
    <t>345/2024</t>
  </si>
  <si>
    <t>DVR Bloco L Interno está com o horário e a data incorreto.</t>
  </si>
  <si>
    <t>346/2024</t>
  </si>
  <si>
    <t xml:space="preserve">DVR Bloco Administrativo </t>
  </si>
  <si>
    <t>DVR do Bloco Administrativo está com o horário e a data incorreto.</t>
  </si>
  <si>
    <t>347/2024</t>
  </si>
  <si>
    <t>Sala 05 - segundo piso</t>
  </si>
  <si>
    <t xml:space="preserve">Soldagem de rodízio de mesa de transporte hospitalar - material inox. </t>
  </si>
  <si>
    <t>348/2024</t>
  </si>
  <si>
    <t>IMTec03, 3º piso do Bloco M</t>
  </si>
  <si>
    <t>Reparo em moo de fechadura</t>
  </si>
  <si>
    <t>349/2024</t>
  </si>
  <si>
    <t>Troca de plug fêmea 20 amperes</t>
  </si>
  <si>
    <t>350/2024</t>
  </si>
  <si>
    <t>berenicedfernandes@gamail.com</t>
  </si>
  <si>
    <t>Área externa do bloco G</t>
  </si>
  <si>
    <t>Trocar torneira, área externa do bloco G</t>
  </si>
  <si>
    <t>351/2024</t>
  </si>
  <si>
    <t xml:space="preserve">Auditório Paulo de Bastos </t>
  </si>
  <si>
    <t xml:space="preserve">Instalação de extintor </t>
  </si>
  <si>
    <t>352/2024</t>
  </si>
  <si>
    <t xml:space="preserve">Confecção tampa de esgoto </t>
  </si>
  <si>
    <t>353/2024</t>
  </si>
  <si>
    <t>DVR do Bloco N</t>
  </si>
  <si>
    <t>DVR do Bloco N está com o horário atrasado (uma hora atrasado).</t>
  </si>
  <si>
    <t>354/2024</t>
  </si>
  <si>
    <t xml:space="preserve">Brinquedoteca </t>
  </si>
  <si>
    <t xml:space="preserve">trocar lampada queimada na brinquedoteca </t>
  </si>
  <si>
    <t>355/2024</t>
  </si>
  <si>
    <t xml:space="preserve">Instalação de tela de sombrite para proteção envolta da piscina </t>
  </si>
  <si>
    <t>356/2024</t>
  </si>
  <si>
    <t>Prefeitura Universitária</t>
  </si>
  <si>
    <t xml:space="preserve">Reparo porta prefeitura universitária, a mesma esta com dificuldade de abrir </t>
  </si>
  <si>
    <t>357/2024</t>
  </si>
  <si>
    <t>Guilherme</t>
  </si>
  <si>
    <t>corredor bloco C</t>
  </si>
  <si>
    <t xml:space="preserve">Colocar um AP no início do corredor do bloco C (pegar o AP aqui na SeTI) </t>
  </si>
  <si>
    <t>358/2024</t>
  </si>
  <si>
    <t>deusmarsilva@ufcat.edu.br</t>
  </si>
  <si>
    <t>Deusmar Machado da Silva</t>
  </si>
  <si>
    <t>00</t>
  </si>
  <si>
    <t>Sala 13</t>
  </si>
  <si>
    <t xml:space="preserve">Trocar a fechadura da porta do laboratório Didático I (sala13 do corredor da anatomia). </t>
  </si>
  <si>
    <t>359/2024</t>
  </si>
  <si>
    <t>Laboratório de Hidráulica/Saneamento</t>
  </si>
  <si>
    <t>Retirada de bomba da bancada de canal hidráulico para manutenção.</t>
  </si>
  <si>
    <t>360/2024</t>
  </si>
  <si>
    <t>vaston@ufcat.edu.br</t>
  </si>
  <si>
    <t>Vaston G. Costa</t>
  </si>
  <si>
    <t>3441-5320</t>
  </si>
  <si>
    <t xml:space="preserve">Furo de 22mm em mdf 18mm para alunos em projeto de robótica </t>
  </si>
  <si>
    <t>361/2024</t>
  </si>
  <si>
    <t>brunocezar@ufcat.edu.br</t>
  </si>
  <si>
    <t>Bruno Cezar</t>
  </si>
  <si>
    <t>Sanitário feminino - 3º piso</t>
  </si>
  <si>
    <t>Vaso com vazamento</t>
  </si>
  <si>
    <t>362/2024</t>
  </si>
  <si>
    <t>manutencao.pref@ucat.edu.br</t>
  </si>
  <si>
    <t>Filipe</t>
  </si>
  <si>
    <t>Antigo monitoramento</t>
  </si>
  <si>
    <t>retirar tranca eletrônica</t>
  </si>
  <si>
    <t>363/2024</t>
  </si>
  <si>
    <t>manutencao.pref@ufcat.edu.br</t>
  </si>
  <si>
    <t xml:space="preserve">subsolo </t>
  </si>
  <si>
    <t>instalação de tranca eletrônica em divisória recém instalada</t>
  </si>
  <si>
    <t>364/2024</t>
  </si>
  <si>
    <t>Isabela Rocceline</t>
  </si>
  <si>
    <t>Sala de Transporte</t>
  </si>
  <si>
    <t>Colocar o vidro da janela do banheiro feminino</t>
  </si>
  <si>
    <t xml:space="preserve">A janela deste banheiro dá para a sala do monitoramento causando constragimento. - Ordem suspensa por falta de material </t>
  </si>
  <si>
    <t>365/2024</t>
  </si>
  <si>
    <t>elaine R carbonero</t>
  </si>
  <si>
    <t>64 981321757</t>
  </si>
  <si>
    <t>Labs 111 e 115</t>
  </si>
  <si>
    <t>Adequação das portas abaixo das capelas de exaustao e colocação de uma divisória (prateleira)</t>
  </si>
  <si>
    <t>366/2024</t>
  </si>
  <si>
    <t>elaine R. Carbonero</t>
  </si>
  <si>
    <t>Instalação de tomadas para equipamentos</t>
  </si>
  <si>
    <t xml:space="preserve">O setor solicitante irá definir onde ficará a porta para realizar a instalação eletrica </t>
  </si>
  <si>
    <t>367/2024</t>
  </si>
  <si>
    <t>proec@ufcat.edubr</t>
  </si>
  <si>
    <t>Herick Dias de Almeida</t>
  </si>
  <si>
    <t>Área externa do Campus II - Próximo a obra</t>
  </si>
  <si>
    <t xml:space="preserve">Instalação de extensão elétrica para uso de 2 caixas de som e 1 mesa de som em tendas que estarão na área externa do campus II - ao lado da obra. </t>
  </si>
  <si>
    <t>Se trata de uma urgência - Recepção do Senador Vanderlan Cardoso pela Reitoria da UFCAT</t>
  </si>
  <si>
    <t>368/2024</t>
  </si>
  <si>
    <t>Elaine R. Carbonero</t>
  </si>
  <si>
    <t xml:space="preserve">Ar Condicionado </t>
  </si>
  <si>
    <t>09 Ar Condicionado / 57 - Manutenção por empresa contratada</t>
  </si>
  <si>
    <t>Limpeza e higienização do aparelho de ar condicionado</t>
  </si>
  <si>
    <t>369/2024</t>
  </si>
  <si>
    <t xml:space="preserve">A chave está presa na porta da sala </t>
  </si>
  <si>
    <t>370/2024</t>
  </si>
  <si>
    <t>adriana_macedo@ufcat.edu.br</t>
  </si>
  <si>
    <t>Adriana</t>
  </si>
  <si>
    <t>o ar-condicionado não está refrigerando e tem vazamento de água.</t>
  </si>
  <si>
    <t>371/2024</t>
  </si>
  <si>
    <t>Corredor de acesso as salas de cubas</t>
  </si>
  <si>
    <t>Tirar vazamento de água do bebedouro, pois está com risco de acidente para discentes, e servidores.</t>
  </si>
  <si>
    <t>372/2024</t>
  </si>
  <si>
    <t>O registro da água fria do 404 estragou (arrancou e não quer girar).</t>
  </si>
  <si>
    <t>373/2024</t>
  </si>
  <si>
    <t>DVR Administrativo</t>
  </si>
  <si>
    <t xml:space="preserve">DVR do Bloco Administrativo está com a data incorreta, OBS: somente a data, o horário está correto. </t>
  </si>
  <si>
    <t>374/2024</t>
  </si>
  <si>
    <t>DVR do Bloco Administrativo</t>
  </si>
  <si>
    <t xml:space="preserve">DVR do Bloco Administrativo, se encontra com a câmera identificada como  ''Piso 1 C 1'', com a imagem totalmente escura, sem visualização de imagem. </t>
  </si>
  <si>
    <t>375/2024</t>
  </si>
  <si>
    <t>Sala 7</t>
  </si>
  <si>
    <t>Realizar o reparo no teto que está com goteira.</t>
  </si>
  <si>
    <t>376/2024</t>
  </si>
  <si>
    <t>stefany_rezende@ufcat.edu.br</t>
  </si>
  <si>
    <t>Stéfany Mayara Ferreira de Rezende</t>
  </si>
  <si>
    <t>Sala do SIASS</t>
  </si>
  <si>
    <t>Houve problema na energia da sala e as tomadas estão dando curto e provocando choques.</t>
  </si>
  <si>
    <t>377/2024</t>
  </si>
  <si>
    <t>Retirada de 02 aparelhos de destilação de água</t>
  </si>
  <si>
    <t>378/2024</t>
  </si>
  <si>
    <t>iago.ferreira@ufcat.edu.br</t>
  </si>
  <si>
    <t>Iago Ferreira Lima</t>
  </si>
  <si>
    <t>Teto da sala do Prof. Marco Paulo - Sala 8</t>
  </si>
  <si>
    <t>O Prof. Marco Paulo relatou que percebeu uma goteira na sala dele nas ultimas chuvas.</t>
  </si>
  <si>
    <t>Mauro</t>
  </si>
  <si>
    <t>379/2024</t>
  </si>
  <si>
    <t xml:space="preserve">Substituição de tomada </t>
  </si>
  <si>
    <t>380/2024</t>
  </si>
  <si>
    <t>Ludimila Oliveira de Campos</t>
  </si>
  <si>
    <t>Miniauditório Congadas</t>
  </si>
  <si>
    <t>Consertar goteiras do Miniauditório Congadas e verificar condições de risco.</t>
  </si>
  <si>
    <t>381/2024</t>
  </si>
  <si>
    <t xml:space="preserve">câmera corredor dos fundos </t>
  </si>
  <si>
    <t xml:space="preserve"> A câmera corredor dos fundos no campus 2 esta com a imagem manchada de roxo mas está rodando normal.</t>
  </si>
  <si>
    <t>382/2024</t>
  </si>
  <si>
    <t xml:space="preserve">Prefeitura Universitária </t>
  </si>
  <si>
    <t xml:space="preserve">Amolhar facas do roçadeira para jardinagem </t>
  </si>
  <si>
    <t>383/2024</t>
  </si>
  <si>
    <t xml:space="preserve">Ana Lucia Santos </t>
  </si>
  <si>
    <t xml:space="preserve">64-981020638 </t>
  </si>
  <si>
    <t xml:space="preserve">Desentupir ralo no corredor do piso térreo, do bloco N, entre as salas 109 e 111, onde fica o chuveiro de emergência </t>
  </si>
  <si>
    <t>384/2024</t>
  </si>
  <si>
    <t>glenda_mesquita@ufcat.edu.br</t>
  </si>
  <si>
    <t>Glenda Maris Mesquita De Filippis</t>
  </si>
  <si>
    <t>desentupir ralo do chuveiro de emergência em frente a porta da sala 115</t>
  </si>
  <si>
    <t>385/2024</t>
  </si>
  <si>
    <t>proec@ufcat.edu.br</t>
  </si>
  <si>
    <t>Herick Dias</t>
  </si>
  <si>
    <t>PROEC - SALA 24</t>
  </si>
  <si>
    <t>Instalar 3 pregos na parede - para adição de obras de arte na sala.</t>
  </si>
  <si>
    <t>386/2024</t>
  </si>
  <si>
    <t>Vazamento no sifão.</t>
  </si>
  <si>
    <t>387/2024</t>
  </si>
  <si>
    <t>thalyta.sampaio@ufcat.edu.br</t>
  </si>
  <si>
    <t>Thalyta Sampaio</t>
  </si>
  <si>
    <t>Sala 003</t>
  </si>
  <si>
    <t>modificação de ponto de rede</t>
  </si>
  <si>
    <t>388/2024</t>
  </si>
  <si>
    <t>Herick DIas</t>
  </si>
  <si>
    <t>sala 24 - PROEC</t>
  </si>
  <si>
    <t>Retirar um gaveteiro de uma mesa de escritório (Ele é parafusado)</t>
  </si>
  <si>
    <t>389/2024</t>
  </si>
  <si>
    <t>luciene_ferreira@ufcat.edu.br</t>
  </si>
  <si>
    <t>Luciene Candida Ferreira</t>
  </si>
  <si>
    <t>64 3441 5359</t>
  </si>
  <si>
    <t xml:space="preserve">Prograd - Prédio Administrativo - Sala 15 </t>
  </si>
  <si>
    <t>Solicito Cabo de rede de 2,5 m.</t>
  </si>
  <si>
    <t>390/2024</t>
  </si>
  <si>
    <t>Instalação de dois quadros de aviso na PRPE</t>
  </si>
  <si>
    <t>391/2024</t>
  </si>
  <si>
    <t>Banheiro na clínica dos psicológos</t>
  </si>
  <si>
    <t>Pintar 2 dispenseres de papel higiênico</t>
  </si>
  <si>
    <t>392/2024</t>
  </si>
  <si>
    <t>Pintar 5 dispenseres de papel higiênico</t>
  </si>
  <si>
    <t>393/2024</t>
  </si>
  <si>
    <t>394/2024</t>
  </si>
  <si>
    <t>Pintar 6 dispenseres de papel higiênico</t>
  </si>
  <si>
    <t>395/2024</t>
  </si>
  <si>
    <t>berenicedfernandes@gmil.com</t>
  </si>
  <si>
    <t>Pintar 3 dispenseres de papel higiênico</t>
  </si>
  <si>
    <t>396/2024</t>
  </si>
  <si>
    <t>Pintar 6 dispenser de papel higiênico</t>
  </si>
  <si>
    <t>397/2024</t>
  </si>
  <si>
    <t>Geaneliza PImentel</t>
  </si>
  <si>
    <t xml:space="preserve">(64) 9 9307-45 81 </t>
  </si>
  <si>
    <t>Sala 04 Bloco "C"</t>
  </si>
  <si>
    <t xml:space="preserve">Manutenção em ventilador de parede na sala 04, Bloco "C". Não está funcionando. 
Em caráter de urgência. Sala pequena, sem ventilação. Insustentável trabalhar sem ventilação.  </t>
  </si>
  <si>
    <t>398/2024</t>
  </si>
  <si>
    <t>DVR do Bloco N, a câmera identificada como CORREDOR DE ENTRADA, se encontra com a imagem com interferência.</t>
  </si>
  <si>
    <t>399/2024</t>
  </si>
  <si>
    <t>DVR da Biblioteca</t>
  </si>
  <si>
    <t xml:space="preserve">DVR da Biblioteca, a câmera da entrada principal está com interferência na imagem. </t>
  </si>
  <si>
    <t>400/2024</t>
  </si>
  <si>
    <t>319 e 320</t>
  </si>
  <si>
    <t xml:space="preserve">Limpeza dos 3 ares condicionados pertencente a Secretária do Ibiotec. </t>
  </si>
  <si>
    <t>401/2024</t>
  </si>
  <si>
    <t>editoraletrasdocerrado@ufcat.edu.br</t>
  </si>
  <si>
    <t>Leonardo Ferreira</t>
  </si>
  <si>
    <t>EDITORA</t>
  </si>
  <si>
    <t>Sub solo da biblioteca (Editora)</t>
  </si>
  <si>
    <t>Ar condicionado parou de funcionar.</t>
  </si>
  <si>
    <t>402/2024</t>
  </si>
  <si>
    <t>QUADRO DE JOGAR BOLA.</t>
  </si>
  <si>
    <t>A solda da grade que fica na quadra de jogar bola está soltando e com isso pode acontecer algum acidente e que alguém se machuque .</t>
  </si>
  <si>
    <t>403/2024</t>
  </si>
  <si>
    <t>SALA 3</t>
  </si>
  <si>
    <t>A sala 3 do Bloco k, a dobradiça do puxador que fecha a janela que ficava presa por rebites se soltou, necessitando de reparo.</t>
  </si>
  <si>
    <t>404/2024</t>
  </si>
  <si>
    <t>SALA 104 DO TÉRREO DO BLOCO N</t>
  </si>
  <si>
    <t>A fechadura da porta da sala 104 se encontrava com problemas para fechar, pois mesmo trancando a chave, a porta ainda abria.</t>
  </si>
  <si>
    <t>405/2024</t>
  </si>
  <si>
    <t>Sala 103 - Professora Eliane - Engenharia Civil</t>
  </si>
  <si>
    <t>Troca de duas lâmpadas que não estão funcionando na minha sala</t>
  </si>
  <si>
    <t>406/2024</t>
  </si>
  <si>
    <t>Sub solo (sala editora)</t>
  </si>
  <si>
    <t>Cabo de rede ligar PC ao ponto de rede</t>
  </si>
  <si>
    <t>407/2024</t>
  </si>
  <si>
    <t>AO LADO DO RESTAURANTE UNIVERSITÁRIO</t>
  </si>
  <si>
    <t>Há um escoamento de água próximo do Restaurante Universitário, que se encontra entupido.</t>
  </si>
  <si>
    <t>408/2024</t>
  </si>
  <si>
    <t>AUDITÓRIO CONGADAS</t>
  </si>
  <si>
    <t xml:space="preserve"> Há algumas goteiras no Auditório Congadas, e com isso molhou o auditório.</t>
  </si>
  <si>
    <t>409/2024</t>
  </si>
  <si>
    <t>LATERAL DO BLOCO O</t>
  </si>
  <si>
    <t>O puxador da porta de blindex da lateral do Bloco O, está danificado e se encontrava ao lado da porta.</t>
  </si>
  <si>
    <t>410/2024</t>
  </si>
  <si>
    <t>BANHEIRO MASCULINO ULTIMO PISO.</t>
  </si>
  <si>
    <t>Durante a ronda verificou que há um vazamento de água no banheiro masculino do ultimo piso.</t>
  </si>
  <si>
    <t>411/2024</t>
  </si>
  <si>
    <t>A porta da sala 32 da engenharia civil não está trancando está com problema na fechadura mesmo trancada está abrindo.</t>
  </si>
  <si>
    <t>412/2024</t>
  </si>
  <si>
    <t xml:space="preserve">Caixa de água </t>
  </si>
  <si>
    <t xml:space="preserve">Instalação de caixa d'água </t>
  </si>
  <si>
    <t>413/2024</t>
  </si>
  <si>
    <t>acessibilidadeatalaoufg@gmail.com</t>
  </si>
  <si>
    <t xml:space="preserve">Lucas Eduardo Marques Santos </t>
  </si>
  <si>
    <t xml:space="preserve">Núcleo de Acessibilidade </t>
  </si>
  <si>
    <t xml:space="preserve">Conserto de 3 cadeiras e um gaveteiro </t>
  </si>
  <si>
    <t>414/2024</t>
  </si>
  <si>
    <t>Sala 103</t>
  </si>
  <si>
    <t xml:space="preserve">Aparelho de Ar-condicionado vazando água na área interna ao funcionar  </t>
  </si>
  <si>
    <t>415/2024</t>
  </si>
  <si>
    <t>apto 405</t>
  </si>
  <si>
    <t>o registro do chuveiro não esta enroscando, causando vazamento de agua - lado frio</t>
  </si>
  <si>
    <t>416/2024</t>
  </si>
  <si>
    <t>Laboratório de Informática - Produção</t>
  </si>
  <si>
    <t>Passagem de cabo VGA pelo forro no laboratório</t>
  </si>
  <si>
    <t>417/2024</t>
  </si>
  <si>
    <t>apto 203</t>
  </si>
  <si>
    <t>A maçaneta da porta do banheiro esta frouxa</t>
  </si>
  <si>
    <t>418/2024</t>
  </si>
  <si>
    <t>thallitanazar@ufcat.edu.br</t>
  </si>
  <si>
    <t>Thallita Isabela Silva Martins Nazar</t>
  </si>
  <si>
    <t>(34)998171513</t>
  </si>
  <si>
    <t>Sala 02 / Sala 27</t>
  </si>
  <si>
    <t>Prezados, boa tarde!
Como Coordenadora do Laboratório de Geoprocessamento (LABGEO) do Instituto de Geografia, e com o aval da Diretora Prof.ª Patrícia Matos, gostaria de solicitar o retorno deste laboratório para sua antiga sala (Sala 02 - Bloco A).
O motivo da solicitação se dá em função dos riscos aos equipamentos e estrutura danificada da sala 27 (Bloco A). As últimas chuvas resultaram em goteiras e água escorrendo pelas paredes da sala, deixando o chão encharcado. 
Salienta-se a necessidade de transporte dos equipamentos, mesas e cadeiras, bem como a preparação da fiação elétrica e rede de internet.
Como estamos em final de semestre, e em março teremos recesso acadêmico, o ideal é que a mudança ocorresse nesse período, pois em abril teremos disciplinas que necessitarão da estrutura do laboratório.
Aguardo retorno.Atenciosamente,Prof. Thallita</t>
  </si>
  <si>
    <t>419/2024</t>
  </si>
  <si>
    <t>Apto 206</t>
  </si>
  <si>
    <t>A maçaneta da porta do quarto A, apto 206, está soltando.</t>
  </si>
  <si>
    <t>420/2024</t>
  </si>
  <si>
    <t>apto 105</t>
  </si>
  <si>
    <t xml:space="preserve">O ventilador de teto do quarto A deu curto e parou de funcionar </t>
  </si>
  <si>
    <t>421/2024</t>
  </si>
  <si>
    <t xml:space="preserve">Troca de bomba de água </t>
  </si>
  <si>
    <t>422/2024</t>
  </si>
  <si>
    <t xml:space="preserve">caixa de água </t>
  </si>
  <si>
    <t xml:space="preserve">Instalação de caixa de água </t>
  </si>
  <si>
    <t>423/2024</t>
  </si>
  <si>
    <t>Precisamos localizar um cabo de internet que está na Brinquedoteca. 
O TI veio ontem, mas não conseguiu localizar o cabo na sala de equipamento da internet do bloco H. 
E verificar se existe cabeamento de dois pontos que também estão na brinquedoteca, já estão habilitados, mas não estão funcionando.</t>
  </si>
  <si>
    <t>424/2024</t>
  </si>
  <si>
    <t>Jacqueline</t>
  </si>
  <si>
    <t>Sala 107, corredor de acesso ao CEAPSI</t>
  </si>
  <si>
    <t>Fechadura não abre e não fecha</t>
  </si>
  <si>
    <t>425/2024</t>
  </si>
  <si>
    <t>Instalar Dispenser de papel toalha e suporte para caixa de pérfuro cortante (o suporte já está na sala)</t>
  </si>
  <si>
    <t>426/2024</t>
  </si>
  <si>
    <t>Instalar um trava portas - Pois o que estava instalado quebrou.</t>
  </si>
  <si>
    <t>427/2024</t>
  </si>
  <si>
    <t>Medicina</t>
  </si>
  <si>
    <t xml:space="preserve">Verificação bomba de água </t>
  </si>
  <si>
    <t>428/2024</t>
  </si>
  <si>
    <t>Edvaldo Capingote Serafim da Silva</t>
  </si>
  <si>
    <t>O ar condicionado não liga e apresenta o erro no visor "EC".</t>
  </si>
  <si>
    <t>429/2024</t>
  </si>
  <si>
    <t>Corredor de acesso ao CEAPSI</t>
  </si>
  <si>
    <t>Trocar fechadura do escaninho 01 e 04</t>
  </si>
  <si>
    <t>430/2024</t>
  </si>
  <si>
    <t xml:space="preserve">Poste de iluninação </t>
  </si>
  <si>
    <t>Lâmpada do poste de iluminação que fica na lateral do Bloco C em frente a A.V Lamartine está queimada.</t>
  </si>
  <si>
    <t>431/2024</t>
  </si>
  <si>
    <t xml:space="preserve">Interio da sala </t>
  </si>
  <si>
    <t xml:space="preserve">Infiltração da água da chuva no canto próximo a porta </t>
  </si>
  <si>
    <t>432/2024</t>
  </si>
  <si>
    <t xml:space="preserve">Troca da valvula de descarga </t>
  </si>
  <si>
    <t>433/2024</t>
  </si>
  <si>
    <t xml:space="preserve">Guilherme </t>
  </si>
  <si>
    <t>sala de manutenção</t>
  </si>
  <si>
    <t>colocar espuma expansiva ao redor do ar condicionado da sala, pois com as fortes chuvas está entrando bastante água na sala.</t>
  </si>
  <si>
    <t>434/2024</t>
  </si>
  <si>
    <t>INTERIOR DA SALA</t>
  </si>
  <si>
    <t>Devido a forte chuva que caiu durante a noite apareceu no canto da sala próximo a porta uma infiltração, ocasionado acumulo de água.</t>
  </si>
  <si>
    <t>435/2024</t>
  </si>
  <si>
    <t>welliton_alves@ufcat.edu.br</t>
  </si>
  <si>
    <t>CCS</t>
  </si>
  <si>
    <t>Sala 111</t>
  </si>
  <si>
    <t>Verificar solução para o trinco da fechadura, que está ficando preso e assim não permite o fechamento da porta, a não ser trancando-a.</t>
  </si>
  <si>
    <t>436/2024</t>
  </si>
  <si>
    <t>Troca de lâmpada tubular queimada</t>
  </si>
  <si>
    <t>437/2024</t>
  </si>
  <si>
    <t>Laboratório MATEMATECA (J-15)</t>
  </si>
  <si>
    <t>vazamento de água</t>
  </si>
  <si>
    <t>Procurar por Divino ou Porfirio no IMTec, para abertura da sala</t>
  </si>
  <si>
    <t>438/2024</t>
  </si>
  <si>
    <t>Sala 5 (consultório infantil) - CEAPSI</t>
  </si>
  <si>
    <t>Reposição de silicone em volta da janela</t>
  </si>
  <si>
    <t>439/2024</t>
  </si>
  <si>
    <t>Trocar baterias do nobreak.</t>
  </si>
  <si>
    <t>440/2024</t>
  </si>
  <si>
    <t xml:space="preserve">Corredor fundos </t>
  </si>
  <si>
    <t xml:space="preserve">Câmera com interferência. </t>
  </si>
  <si>
    <t>441/2024</t>
  </si>
  <si>
    <t xml:space="preserve">Sala de monitoramento </t>
  </si>
  <si>
    <t>O ar da sala de monitoaramento não está esfriando direito está tendo que ligar o ventilador pra amenizar o calor mesmo com o ar ligado.</t>
  </si>
  <si>
    <t>442/2024</t>
  </si>
  <si>
    <t>apto 204</t>
  </si>
  <si>
    <t>Vazamento de agua pelo registro do chuveiro</t>
  </si>
  <si>
    <t>443/2024</t>
  </si>
  <si>
    <t>Externo - base Ar Condicionados</t>
  </si>
  <si>
    <t>Colocar chumbadores no suporte de ar condicionado</t>
  </si>
  <si>
    <t>444/2024</t>
  </si>
  <si>
    <t>Clínica CEAPSI (Consultório 7; Sala Estagiários; Sala 102; Sala 104)</t>
  </si>
  <si>
    <t>Realizar o reparo em 4 cadeiras giratórias, apresentando problemas na regulagem do assento e ainda, o encosto está solto (Patrimônios: 327195; 339507; 327197; 327191).</t>
  </si>
  <si>
    <t>445/2024</t>
  </si>
  <si>
    <t>Colar a faixa de piso que estar descolada do chão.</t>
  </si>
  <si>
    <t>446/2024</t>
  </si>
  <si>
    <t xml:space="preserve">Parafusar a caixa de tomada perto de espelho. </t>
  </si>
  <si>
    <t>447/2024</t>
  </si>
  <si>
    <t>maria.pires@ufcat.edu.br</t>
  </si>
  <si>
    <t>Maria Abadia Pires</t>
  </si>
  <si>
    <t>A parede onde está fixada a barra de alongamento das atividades de ginástica está com duas rachaduras nas extremidades.</t>
  </si>
  <si>
    <t>448/2024</t>
  </si>
  <si>
    <t>Conserto da primeira gaveta da mesa de madeira.</t>
  </si>
  <si>
    <t>449/2024</t>
  </si>
  <si>
    <t>Lab 111, 115 e corredor bloco N</t>
  </si>
  <si>
    <t>Instalação de portas de emergência Sala 111, 115 e corredor do bloco N</t>
  </si>
  <si>
    <t>450/2024</t>
  </si>
  <si>
    <t>BANHEIRO DA SALA DA CENTRAL DE OPERAÇÕES</t>
  </si>
  <si>
    <t>Ao utilizar o banheiro da Sala da Central de Operações, percebi que o assento do vazo sanitário se encontrava danificado.</t>
  </si>
  <si>
    <t>451/2024</t>
  </si>
  <si>
    <t>Residente informa que está entrando água pela janela do quarto A, apto 304.</t>
  </si>
  <si>
    <t>452/2024</t>
  </si>
  <si>
    <t xml:space="preserve">Pedro </t>
  </si>
  <si>
    <t>Porta da Sala 32 Laboratório de hidráulica</t>
  </si>
  <si>
    <t>A porta não está trancando</t>
  </si>
  <si>
    <t>453/2024</t>
  </si>
  <si>
    <t>Fábio Gonçalves</t>
  </si>
  <si>
    <t>copa subsolo</t>
  </si>
  <si>
    <t>bebedouro está entupido e vazando muita agua</t>
  </si>
  <si>
    <t>454/2024</t>
  </si>
  <si>
    <t>Copa do 3º andar do bloco M</t>
  </si>
  <si>
    <t xml:space="preserve">Nenhuma das tomadas da copa do 3º andar do bloco M estão funcionando. </t>
  </si>
  <si>
    <t>455/2024</t>
  </si>
  <si>
    <t>Janelas no piso inferior junto as cabines de estudo individual, laboratório de informática e na Coordenação de Desenvolvimento de Coleções (piso superior)</t>
  </si>
  <si>
    <t>Infiltração junto as janelas no piso inferior junto as cabines de estudo individual, laboratório de informática e na Coordenação de Desenvolvimento de Coleções (piso superior)</t>
  </si>
  <si>
    <t>456/2024</t>
  </si>
  <si>
    <t>Copa - PROAF</t>
  </si>
  <si>
    <t>Vazamento bebedouro da copa PROAF.</t>
  </si>
  <si>
    <t>457/2024</t>
  </si>
  <si>
    <t>diretoria.iel@ufcat.edu.br</t>
  </si>
  <si>
    <t>Thiago Fernandes Borges</t>
  </si>
  <si>
    <t>Sala 4.</t>
  </si>
  <si>
    <t>Apresentaram goteiras no bloco G sala 4.</t>
  </si>
  <si>
    <t>458/2024</t>
  </si>
  <si>
    <t>Salas 1, 3, 5, 7.</t>
  </si>
  <si>
    <t xml:space="preserve">Apresentação de goteiras nas salas mencionadas. </t>
  </si>
  <si>
    <t>459/2024</t>
  </si>
  <si>
    <t>Instalação de 01 aparelho de osmose reversa</t>
  </si>
  <si>
    <t>460/2024</t>
  </si>
  <si>
    <t>04</t>
  </si>
  <si>
    <t>461/2024</t>
  </si>
  <si>
    <t>elisiario_junior@ufcat.edu.br</t>
  </si>
  <si>
    <t>Elisiário Borges Júnior</t>
  </si>
  <si>
    <t>Prédio da SETI</t>
  </si>
  <si>
    <t>Em relação ao telhado: Notamos vazamento de água após a chuva desta madrugada(05/03/2024). Em relação ao ar condicionado: Notamos marcas de possível vazamento em um de nossos ar condicionado, solicitamos uma avaliação técnica.</t>
  </si>
  <si>
    <t>462/2024</t>
  </si>
  <si>
    <t>DVR do Bloco O se encontra off-line</t>
  </si>
  <si>
    <t>463/2024</t>
  </si>
  <si>
    <t xml:space="preserve">Embutir cabo radio na parede </t>
  </si>
  <si>
    <t>464/2024</t>
  </si>
  <si>
    <t>Sala 10 e 11</t>
  </si>
  <si>
    <t>Ar condicionado das duas salas (10 e 11) não está refrigerando o ambiente</t>
  </si>
  <si>
    <t>465/2024</t>
  </si>
  <si>
    <t>Sala dos Técnicos (Sala do Iago)</t>
  </si>
  <si>
    <t>Troca de duas tomadas de 20A por tomada de 10A</t>
  </si>
  <si>
    <t>466/2024</t>
  </si>
  <si>
    <t xml:space="preserve">Campo de Futebol </t>
  </si>
  <si>
    <t>Outros (PRAZO ATÉ 15 DIAS PARA ATENDIMENTO)</t>
  </si>
  <si>
    <t>Adubar o gramado</t>
  </si>
  <si>
    <t>467/2024</t>
  </si>
  <si>
    <t>Campo de Futebol</t>
  </si>
  <si>
    <t xml:space="preserve">Jogar veneno nas pragas do gramado </t>
  </si>
  <si>
    <t>468/2024</t>
  </si>
  <si>
    <t>Colocar as redes nos gols do campo de futebol</t>
  </si>
  <si>
    <t>469/2024</t>
  </si>
  <si>
    <t xml:space="preserve">Colocar as redes nos gols da quadra coberta </t>
  </si>
  <si>
    <t>470/2024</t>
  </si>
  <si>
    <t>Reinstalação da persiana da sala</t>
  </si>
  <si>
    <t>471/2024</t>
  </si>
  <si>
    <t>Patricia</t>
  </si>
  <si>
    <t>Laboratório de Ensino</t>
  </si>
  <si>
    <t>Pintar o teto do Laboratório de Ensino no Bloco H</t>
  </si>
  <si>
    <t>472/2024</t>
  </si>
  <si>
    <t xml:space="preserve">Camêra do bloco L interno hall 02 piso </t>
  </si>
  <si>
    <t xml:space="preserve">A câmera do hall 02 piso esta com interferência mas está rodando normal </t>
  </si>
  <si>
    <t>473/2024</t>
  </si>
  <si>
    <t>Neide da costa</t>
  </si>
  <si>
    <t xml:space="preserve">Câmera do bloco N hall entrada terreo </t>
  </si>
  <si>
    <t>A câmera está com uma pequena teia de aranha dificultando a visão .</t>
  </si>
  <si>
    <t>474/2024</t>
  </si>
  <si>
    <t xml:space="preserve">	
Instalação de Batente De Porta Anti-Colisão</t>
  </si>
  <si>
    <t>475/2024</t>
  </si>
  <si>
    <t>ESTACIONAMENTO DE MOTOS</t>
  </si>
  <si>
    <t>A luminária que fica no estacionamento de motos do Bloco E, está queimada.</t>
  </si>
  <si>
    <t>476/2024</t>
  </si>
  <si>
    <t>HALL</t>
  </si>
  <si>
    <t>Hall de entrada do Bloco Didático 2 estava com poças de água, ao que parece a água estava vindo do final do corredor do térreo.</t>
  </si>
  <si>
    <t>477/2024</t>
  </si>
  <si>
    <t>TÉRREO DO BLOCO DIDÁTICO I</t>
  </si>
  <si>
    <t>O bebedouro do Térreo do Bloco Didático I, não está funcionando.</t>
  </si>
  <si>
    <t>478/2024</t>
  </si>
  <si>
    <t>BEBEDOURO DO BLOCO F</t>
  </si>
  <si>
    <t>O bebedouro do Bloco F se encontra vazando água.</t>
  </si>
  <si>
    <t>479/2024</t>
  </si>
  <si>
    <t>Trocar lâmpadas queimadas do corredor.</t>
  </si>
  <si>
    <t>480/2024</t>
  </si>
  <si>
    <t>Luiz Carlos do Carmo</t>
  </si>
  <si>
    <t>16 e 18</t>
  </si>
  <si>
    <t xml:space="preserve">Solicito com urgência ponto de acesso a rede de internet </t>
  </si>
  <si>
    <t>481/2024</t>
  </si>
  <si>
    <t>juan.martins@ufcat.edu.br</t>
  </si>
  <si>
    <t>Sala técnica do Quadro Geral de Força 2</t>
  </si>
  <si>
    <t>DPS do Quadro QGF.02(A) fora de operação (vermelho), necessário substituir o dispositivo.</t>
  </si>
  <si>
    <t>482/2024</t>
  </si>
  <si>
    <t>Sala dos técnicos (16)</t>
  </si>
  <si>
    <t>Inclusão de 4 pontos de rede na sala dos técnicos. Há portas disponíveis no switch da sala ao lado (recepção)</t>
  </si>
  <si>
    <t xml:space="preserve">Cabo de rede, Condulete e curva para eletroduto </t>
  </si>
  <si>
    <t>483/2024</t>
  </si>
  <si>
    <t>O ventilador do quarto B, apto 406, não está funcionando.</t>
  </si>
  <si>
    <t>484/2024</t>
  </si>
  <si>
    <t xml:space="preserve">Aparecida Oliveira </t>
  </si>
  <si>
    <t>sala rack</t>
  </si>
  <si>
    <t xml:space="preserve"> DVR desconectado</t>
  </si>
  <si>
    <t>485/2024</t>
  </si>
  <si>
    <t>Aparecida Oliveira</t>
  </si>
  <si>
    <t>hall 2 piso</t>
  </si>
  <si>
    <t>câmera com interferência</t>
  </si>
  <si>
    <t>486/2024</t>
  </si>
  <si>
    <t>Quadra coberta</t>
  </si>
  <si>
    <t>Cortar a árvore morta que fica subindo os degraus a esquerda da quadra coberta, a mesma árvore está seca, morta, com as galhas podres, com risco das galhas caírem em alguém.</t>
  </si>
  <si>
    <t>487/2024</t>
  </si>
  <si>
    <t>Quadra coberta.</t>
  </si>
  <si>
    <t xml:space="preserve">Tela do alambrado na parte superior da quadra coberta está solta, do lado esquerdo da quadra, próximo aos degraus do lado esquerdo. </t>
  </si>
  <si>
    <t xml:space="preserve">Aurelio / Geraldo </t>
  </si>
  <si>
    <t>488/2024</t>
  </si>
  <si>
    <t xml:space="preserve">Trocar o tampo da mesinha de MDF por uma mais resistente. E pintar o móvel de branco </t>
  </si>
  <si>
    <t>489/2024</t>
  </si>
  <si>
    <t>Confeccionar uma base de madeira para esta maca que fica no chão.</t>
  </si>
  <si>
    <t>490/2024</t>
  </si>
  <si>
    <t>Verificar janela do quarto A, apto 406, pois está entrando muita água quando chove.</t>
  </si>
  <si>
    <t>491/2024</t>
  </si>
  <si>
    <t xml:space="preserve">Solicitamos a realocação de cabo de rede de internet </t>
  </si>
  <si>
    <t>492/2024</t>
  </si>
  <si>
    <t>Primeiro andar, sala 211</t>
  </si>
  <si>
    <t>Instalação do Purificador de água na Copa compartilhada (sala dentro do SIASS)</t>
  </si>
  <si>
    <t>493/2024</t>
  </si>
  <si>
    <t xml:space="preserve">Câmera "Bicicletário", desconectada. </t>
  </si>
  <si>
    <t>494/2024</t>
  </si>
  <si>
    <t>DVR do Bloco L externo</t>
  </si>
  <si>
    <t>DVR do Bloco L Externo continua off-line</t>
  </si>
  <si>
    <t>495/2024</t>
  </si>
  <si>
    <t xml:space="preserve">DVR do Bloco L </t>
  </si>
  <si>
    <t xml:space="preserve">DVR do Bloco L, se encontra com a data e o horário incorreto após uma queda de energia. </t>
  </si>
  <si>
    <t>496/2024</t>
  </si>
  <si>
    <t xml:space="preserve">DVR do Bloco Administrativo </t>
  </si>
  <si>
    <t xml:space="preserve">DVR do Bloco Administrativo, se encontra com a data e o horário incorreto após uma queda de energia. </t>
  </si>
  <si>
    <t>497/2024</t>
  </si>
  <si>
    <t>DVR do Campus II</t>
  </si>
  <si>
    <t xml:space="preserve">DVR do Campus II, se encontra com a data e o horário incorreto após uma queda de energia. </t>
  </si>
  <si>
    <t>498/2024</t>
  </si>
  <si>
    <t>Sala 111.</t>
  </si>
  <si>
    <t>Trocar maçaneta quebrada.</t>
  </si>
  <si>
    <t>499/2024</t>
  </si>
  <si>
    <t>Consertar 3 banquetas.</t>
  </si>
  <si>
    <t>500/2024</t>
  </si>
  <si>
    <t xml:space="preserve">Carla Braz </t>
  </si>
  <si>
    <t>Entrada Lateral</t>
  </si>
  <si>
    <t>Câmera "Entrada Lateral" está com interferência.</t>
  </si>
  <si>
    <t>501/2024</t>
  </si>
  <si>
    <t xml:space="preserve">DVR DESCONECTADO </t>
  </si>
  <si>
    <t>502/2024</t>
  </si>
  <si>
    <t>apto 404</t>
  </si>
  <si>
    <t>esta entrando agua pelas janelas do quarto B quando chove</t>
  </si>
  <si>
    <t>503/2024</t>
  </si>
  <si>
    <t>Colocar a porta no guarda-roupa que se soltou. Apto 405, quarto B.</t>
  </si>
  <si>
    <t>504/2024</t>
  </si>
  <si>
    <t>ENTRADA RAIO X</t>
  </si>
  <si>
    <t>Funcionária da equipe da limpeza ao passar a vassoura na câmera de segurança acabou movendo-a para outro ângulo, sendo necessário reposiciona-lá.</t>
  </si>
  <si>
    <t>505/2024</t>
  </si>
  <si>
    <t xml:space="preserve">Câmera auditorio dos fundos  e auditorio garagem </t>
  </si>
  <si>
    <t>A câmera esta rodando normal so que a tela ta preta não mostra a imagem não sei se e por causa que está a noite.</t>
  </si>
  <si>
    <t>506/2024</t>
  </si>
  <si>
    <t xml:space="preserve">Câmera do 2 piso </t>
  </si>
  <si>
    <t xml:space="preserve">A câmera do 2 piso didatico 1 esta rodando normal mas a tela está preta </t>
  </si>
  <si>
    <t>507/2024</t>
  </si>
  <si>
    <t>todas as câmeras do administrativo</t>
  </si>
  <si>
    <t>todas as câmeras do administrativo estão com a hora e data errada dificultando se a caso precisar puxar as imagens.</t>
  </si>
  <si>
    <t>508/2024</t>
  </si>
  <si>
    <t>Câmeras do L interno</t>
  </si>
  <si>
    <t>Todas as câmeras do bloco L interno estão com hora e data errada dificultando se a caso precisar puxar imagem .</t>
  </si>
  <si>
    <t>509/2024</t>
  </si>
  <si>
    <t xml:space="preserve">câmera corredor frente </t>
  </si>
  <si>
    <t>A câmera corredor frente do campus 2 está com interferência</t>
  </si>
  <si>
    <t>510/2024</t>
  </si>
  <si>
    <t>AO LADO DO ESTACIONAMENTO DE MOTOS.</t>
  </si>
  <si>
    <t>Lâmpadas queimadas ao lado do estacionamento de moto do bloco F .</t>
  </si>
  <si>
    <t>511/2024</t>
  </si>
  <si>
    <t xml:space="preserve"> Há uma goteira na sala 104 do Bloco M, onde molhou bastante a sala.</t>
  </si>
  <si>
    <t>512/2024</t>
  </si>
  <si>
    <t>Copa - 3º piso</t>
  </si>
  <si>
    <t>Troca de tomada</t>
  </si>
  <si>
    <t>513/2024</t>
  </si>
  <si>
    <t>Sala de infraestrutura</t>
  </si>
  <si>
    <t>Instalação de cabos de bateria (ligação de bateria em nobreak)</t>
  </si>
  <si>
    <t>514/2024</t>
  </si>
  <si>
    <t>Salas de aula terreo</t>
  </si>
  <si>
    <t xml:space="preserve">Instalação de TV"S salas do terreo </t>
  </si>
  <si>
    <t>515/2024</t>
  </si>
  <si>
    <t>José Luíz Solazzi</t>
  </si>
  <si>
    <t xml:space="preserve">Subsolo da biblioteca  </t>
  </si>
  <si>
    <t xml:space="preserve">Limpeza e Higienização do ar condicionado  </t>
  </si>
  <si>
    <t>516/2024</t>
  </si>
  <si>
    <t>Alda D'Almeida Ortúzar Ferreira</t>
  </si>
  <si>
    <t>Separar 6 estantes do acervo do CDPEC interligadas por rosca parafuso.</t>
  </si>
  <si>
    <t>517/2024</t>
  </si>
  <si>
    <t xml:space="preserve">Guarita </t>
  </si>
  <si>
    <t>Instalação de nova TV para monitoramente de cameras</t>
  </si>
  <si>
    <t>518/2024</t>
  </si>
  <si>
    <t>apto 205</t>
  </si>
  <si>
    <t>graves infiltrações no banheiro</t>
  </si>
  <si>
    <t>519/2024</t>
  </si>
  <si>
    <t>Camera do didático  1 entrada portão lateral</t>
  </si>
  <si>
    <t>A câmera esta rodando as horas e a datas normalmente mas não esta aparecendo a imagem a tela fica toda preta pensei que fosse por conta da noite e de manha iria voltar mostrar a imagem como as outras mais não continua a tela preta .</t>
  </si>
  <si>
    <t>520/2024</t>
  </si>
  <si>
    <t>apto 301</t>
  </si>
  <si>
    <t xml:space="preserve">vazamento na pia e no vaso sanitário </t>
  </si>
  <si>
    <t>521/2024</t>
  </si>
  <si>
    <t xml:space="preserve">Vazamento da caixa água </t>
  </si>
  <si>
    <t>522/2024</t>
  </si>
  <si>
    <t xml:space="preserve">Banheiro Masculino Terreo </t>
  </si>
  <si>
    <t xml:space="preserve">Vaso entupido </t>
  </si>
  <si>
    <t>523/2024</t>
  </si>
  <si>
    <t>licielle.oliveira@ufcat.edu.br</t>
  </si>
  <si>
    <t>Licielle Menezes Oliveira</t>
  </si>
  <si>
    <t>Instalação de ponto de internet</t>
  </si>
  <si>
    <t>524/2024</t>
  </si>
  <si>
    <t>DVR Prefeitura</t>
  </si>
  <si>
    <t xml:space="preserve">O DVR da Prefeitura, não está aceitando abrir todas as câmeras. No DVR ele está normal, conectado, porém ao abrir as câmeras elas não abrem, ficam como se estivessem desconectadas, dando a seguinte mensagem ''TEMPO LIMITE DE CONEXÃO ATINGIDO'', onde algumas abrem e outras não abrem, isso está ocorrendo em todos os computadores, somente algumas abrem outras dão erro para exibição. Foi percebido que isso está acontecendo há alguns dias. </t>
  </si>
  <si>
    <t>525/2024</t>
  </si>
  <si>
    <t>Instalação de 3 tomadas na sala 113</t>
  </si>
  <si>
    <t>Caixa condulete PVC</t>
  </si>
  <si>
    <t>526/2024</t>
  </si>
  <si>
    <t>527/2024</t>
  </si>
  <si>
    <t xml:space="preserve">Praça </t>
  </si>
  <si>
    <t xml:space="preserve">Instalação de luminaria </t>
  </si>
  <si>
    <t>528/2024</t>
  </si>
  <si>
    <t>Recepção Reitoria</t>
  </si>
  <si>
    <t>Ponto de internet para habilitar uma impressora</t>
  </si>
  <si>
    <t>529/2024</t>
  </si>
  <si>
    <t xml:space="preserve">Diovana Canedo </t>
  </si>
  <si>
    <t xml:space="preserve">Instalação de novas tomadas e ponto de internet </t>
  </si>
  <si>
    <t>530/2024</t>
  </si>
  <si>
    <t>x</t>
  </si>
  <si>
    <t>Terreno da MUC que recebeu plantio agroecológico</t>
  </si>
  <si>
    <t xml:space="preserve">10 Jardinagem / 58 Serviços de Jardinagem </t>
  </si>
  <si>
    <t>Realizar roçagem com o uso de roçadeira intercostal nos locais que não há plantio.</t>
  </si>
  <si>
    <t>531/2024</t>
  </si>
  <si>
    <t xml:space="preserve">ludmila </t>
  </si>
  <si>
    <t xml:space="preserve">Área externa da MUC </t>
  </si>
  <si>
    <t xml:space="preserve">Realizar roçagem nas Realizar roçagem com o uso de roçadeira intercostal nos locais que não há plantio.
</t>
  </si>
  <si>
    <t>532/2024</t>
  </si>
  <si>
    <t>almoxarifado</t>
  </si>
  <si>
    <t>colocar mais umas grades nos carrinhos de transporte dos carregadores</t>
  </si>
  <si>
    <t>533/2024</t>
  </si>
  <si>
    <t>psicologia.ibiotec@ufcat.edu.br</t>
  </si>
  <si>
    <t xml:space="preserve">Retirada e instalação de prateleiras e quadros </t>
  </si>
  <si>
    <t>534/2024</t>
  </si>
  <si>
    <t>medicina.ibiotec@ufcat.edu.br</t>
  </si>
  <si>
    <t>Thaiany dos Santos Silva de Aquino</t>
  </si>
  <si>
    <t>Corredor em frente a Secretaria</t>
  </si>
  <si>
    <t>Troca de duas lâmpadas queimadas.</t>
  </si>
  <si>
    <t>535/2024</t>
  </si>
  <si>
    <t>troca de duas lampadas</t>
  </si>
  <si>
    <t>536/2024</t>
  </si>
  <si>
    <t>elaine Carbonero</t>
  </si>
  <si>
    <t>Secretaria, sala 105</t>
  </si>
  <si>
    <t xml:space="preserve">Ar condicionado </t>
  </si>
  <si>
    <t>Limpeza e higienização de um aparelho de ar condicionado</t>
  </si>
  <si>
    <t>537/2024</t>
  </si>
  <si>
    <t>SETi</t>
  </si>
  <si>
    <t xml:space="preserve">Instalação de plug macho no ar condicionado </t>
  </si>
  <si>
    <t>538/2024</t>
  </si>
  <si>
    <t>539/2024</t>
  </si>
  <si>
    <t>CEAPSI- Sala de grupo/Sala 7</t>
  </si>
  <si>
    <t>Abertura de ponto de rede</t>
  </si>
  <si>
    <t>540/2024</t>
  </si>
  <si>
    <t>Sala de grupo/Sala 7</t>
  </si>
  <si>
    <t>Fixar um quadro(pintura) na parede da sala 7</t>
  </si>
  <si>
    <t>541/2024</t>
  </si>
  <si>
    <t>Instalar varão para cortina, na sala do apto 104.</t>
  </si>
  <si>
    <t>542/2024</t>
  </si>
  <si>
    <t>abner.ferreira@ufcat.edu.br</t>
  </si>
  <si>
    <t>Abner Antônio Ferreira</t>
  </si>
  <si>
    <t>SEPLAN</t>
  </si>
  <si>
    <t xml:space="preserve">Revisão dos pontos de rede da sala. </t>
  </si>
  <si>
    <t>543/2024</t>
  </si>
  <si>
    <t>Sala 02 e 03</t>
  </si>
  <si>
    <t xml:space="preserve">Pintura das portas </t>
  </si>
  <si>
    <t>544/2024</t>
  </si>
  <si>
    <t>Elevador do Bloco L</t>
  </si>
  <si>
    <t xml:space="preserve">O elevador está fazendo barulho diferente. Por gentileza, verificar. </t>
  </si>
  <si>
    <t>Repassado para o monitoramento para que os mesmo entrem em contato com a empresa responsavel por manutenção de elevadores</t>
  </si>
  <si>
    <t>545/2024</t>
  </si>
  <si>
    <t xml:space="preserve">Recolocação de lampadas </t>
  </si>
  <si>
    <t>546/2024</t>
  </si>
  <si>
    <t xml:space="preserve">Reparo em goteira/infiltração telhado </t>
  </si>
  <si>
    <t>547/2024</t>
  </si>
  <si>
    <t>Welington Cesar Silva.</t>
  </si>
  <si>
    <t>Está tendo goteiras na sala 11.</t>
  </si>
  <si>
    <t>548/2024</t>
  </si>
  <si>
    <t xml:space="preserve">Dispenser está soltando da parede </t>
  </si>
  <si>
    <t>.</t>
  </si>
  <si>
    <t>ENGENHARIA BLOCO O</t>
  </si>
  <si>
    <t xml:space="preserve"> O motor do ar condicionado está caindo.</t>
  </si>
  <si>
    <t>550/2024</t>
  </si>
  <si>
    <t>BANHEIRO MASCULINO TEREO</t>
  </si>
  <si>
    <t>Ao realizar conferência do Bloco Didático I, no banheiro masculino do térreo havia um espelho solto em cima da pia.</t>
  </si>
  <si>
    <t>551/2024</t>
  </si>
  <si>
    <t>João Donizete Lima</t>
  </si>
  <si>
    <t>Verificar chave do quadro de energia</t>
  </si>
  <si>
    <t>552/2024</t>
  </si>
  <si>
    <t>SALA 08</t>
  </si>
  <si>
    <t>Ao realizar sua ronda no Bloco K, encontrou a porta do Laboratório de Óxidos Funcionais Nanoestruturados, destrancada, como é uma porta digital, ela informou que não está funcionando para ser trancada, sendo assim permaneceu destrancada, por não haver como trancar.</t>
  </si>
  <si>
    <t>553/2024</t>
  </si>
  <si>
    <t>PORTÃO DE SAÍDA ENTRADA AV. DR. LAMARTINE PINTO DE AVELAR</t>
  </si>
  <si>
    <t xml:space="preserve">Lâmpada do refletor do portão de saída para avenida Dr. Lamartine Pinto de Avelar está queimada.
</t>
  </si>
  <si>
    <t>Refletor</t>
  </si>
  <si>
    <t>554/2024</t>
  </si>
  <si>
    <t>PORTA DE ENTRADA DO LABORATÓRIO DO BLOCO N</t>
  </si>
  <si>
    <t>a porta de vidro da entrada do Laboratório do Bloco N, veio a quebrar o vidro da parte de cima, pois devido ao vento forte que houve no local, o escorador da porta caiu e a porta bateu. Com isso foi solicitado para que a vigilante Kássia Duarte (Bravo-3), fosse ao local para averiguar a situação, juntamente com ela a equipe da limpeza para limpar o local que caiu os vidros ao solo. Foi solicitado a vigilante para isolar a porta para evitar acidentes, até a equipe da manutenção ir ao local retirar o restante de vidros quebrados da porta.</t>
  </si>
  <si>
    <t>555/2024</t>
  </si>
  <si>
    <t>jose.borges@ufcat.edu.br</t>
  </si>
  <si>
    <t>José Salviano Borges</t>
  </si>
  <si>
    <t>Necessitamos de adicionar tomadas em um canto do laboratório, para instalação de impressoras 3D em uma zona mais segura de trabalho.</t>
  </si>
  <si>
    <t>556/2024</t>
  </si>
  <si>
    <t>Iolanda Maeria Aguiar</t>
  </si>
  <si>
    <t>área externa, fundo do prédio</t>
  </si>
  <si>
    <t>Instalação elétrica de 3 ar condicionados que foram mudados de lugar, sendo 1 monofásico e 2 trifásicos</t>
  </si>
  <si>
    <t>557/2024</t>
  </si>
  <si>
    <t>Copa cozinha subsolo</t>
  </si>
  <si>
    <t>a opção acima é só simulatória, queremos na verdade a troca de bebedouro, o mesmo para a troca se encontra no almoxarifado cpatri</t>
  </si>
  <si>
    <t>558/2024</t>
  </si>
  <si>
    <t xml:space="preserve">Cinara Martins </t>
  </si>
  <si>
    <t xml:space="preserve">64 98406-7434 </t>
  </si>
  <si>
    <t>Banheiros 2° piso</t>
  </si>
  <si>
    <t xml:space="preserve">Tomadas dos banheiros feminino, masculino e especial, não estão funcionando. </t>
  </si>
  <si>
    <t>559/2024</t>
  </si>
  <si>
    <t>Sala 5 (sala abaixo da escada)</t>
  </si>
  <si>
    <t>Lâmpada queimada</t>
  </si>
  <si>
    <t>560/2024</t>
  </si>
  <si>
    <t>Bloco da Anatomia</t>
  </si>
  <si>
    <t>Estamos com carcaças de animais que foram utilizadas na pesquisa para descarte. Caso não façam esse tipo de serviço, favor indicar quem faz e como solicitar o serviço para o descarte.</t>
  </si>
  <si>
    <t>561/2024</t>
  </si>
  <si>
    <t>soc@ufcat.edu.br</t>
  </si>
  <si>
    <t>Tânia Maria Tartuci</t>
  </si>
  <si>
    <t>Confecção de tampo para mesa de apoio</t>
  </si>
  <si>
    <t>562/2024</t>
  </si>
  <si>
    <t>Cozinha do 2º piso</t>
  </si>
  <si>
    <t>Confeccionar e instalar uma prateleira na copa para armazenamento de eletro-portáteis a fim de liberar mais espaço.</t>
  </si>
  <si>
    <t>563/2024</t>
  </si>
  <si>
    <t>corredor do 2º piso</t>
  </si>
  <si>
    <t>2 lâmpadas queimadas no corredor no rumo da cozinha</t>
  </si>
  <si>
    <t>564/2024</t>
  </si>
  <si>
    <t>DVR DESCONECTADO.</t>
  </si>
  <si>
    <t>565/2024</t>
  </si>
  <si>
    <t xml:space="preserve">APARECIDA </t>
  </si>
  <si>
    <t>Estacionamento carros.</t>
  </si>
  <si>
    <t>566/2024</t>
  </si>
  <si>
    <t xml:space="preserve">Jacqueline </t>
  </si>
  <si>
    <t>Sala coordenação/Sala 104- Corredor de acesso ao CEAPSI</t>
  </si>
  <si>
    <t xml:space="preserve">Troca de 1 lâmpada </t>
  </si>
  <si>
    <t>567/2024</t>
  </si>
  <si>
    <t>Voltar miolo de chave, que foi retirado para fazer cópias das chaves. (ESCANINHOS 1 E 4)</t>
  </si>
  <si>
    <t>568/2024</t>
  </si>
  <si>
    <t>Sala 106/Corredor de acesso ao CEAPSI</t>
  </si>
  <si>
    <t>Não funcionamento</t>
  </si>
  <si>
    <t>569/2024</t>
  </si>
  <si>
    <t xml:space="preserve">Retira de terra e entulho </t>
  </si>
  <si>
    <t>570/2024</t>
  </si>
  <si>
    <t xml:space="preserve">Selar caixa de esgoto dentro da sala </t>
  </si>
  <si>
    <t>571/2024</t>
  </si>
  <si>
    <t>Banheiro Feminino - andar da Eng. de Minas</t>
  </si>
  <si>
    <t>A válvula de descarga do último boxe do banheiro feminino está com problemas</t>
  </si>
  <si>
    <t>572/2024</t>
  </si>
  <si>
    <t>Hall de entrada</t>
  </si>
  <si>
    <t xml:space="preserve">Substituição de luminarias e tomadas </t>
  </si>
  <si>
    <t>573/2024</t>
  </si>
  <si>
    <t xml:space="preserve">Subsolo </t>
  </si>
  <si>
    <t>574/2024</t>
  </si>
  <si>
    <t>Colar pisos táteis que se soltaram do chão.</t>
  </si>
  <si>
    <t>Balbino</t>
  </si>
  <si>
    <t>575/2024</t>
  </si>
  <si>
    <t>Central de Operações</t>
  </si>
  <si>
    <t>Ponto de rede se encontra sem funcionamento</t>
  </si>
  <si>
    <t>576/2024</t>
  </si>
  <si>
    <t>DVR</t>
  </si>
  <si>
    <t xml:space="preserve">Não esta gravando </t>
  </si>
  <si>
    <t>577/2024</t>
  </si>
  <si>
    <t>DML</t>
  </si>
  <si>
    <t>vazamento de gás no bebedouro</t>
  </si>
  <si>
    <t>578/2024</t>
  </si>
  <si>
    <t>Fazer a substituição do tampão que está na vertical da mesa, por um tampão na horizontal.</t>
  </si>
  <si>
    <t>579/2024</t>
  </si>
  <si>
    <t>TENDA PRÓXIMA AO BLOCO O</t>
  </si>
  <si>
    <t>A tenda próxima ao Bloco O, soltou uma parte de cima, com isso pode haver o risco de molhar com a chuva que está havendo, os aparelhos que se encontram no seu interior.</t>
  </si>
  <si>
    <t>580/2024</t>
  </si>
  <si>
    <t>ENTRADA DE ENGENHARIA</t>
  </si>
  <si>
    <t>As lâmpadas de engenharia BLOCO O, estão queimadas.</t>
  </si>
  <si>
    <t>581/2024</t>
  </si>
  <si>
    <t>Quando chove, a água da chuva entra pela janela. Está com uma abertura.</t>
  </si>
  <si>
    <t>582/2024</t>
  </si>
  <si>
    <t xml:space="preserve">Pintar teto da cozinha da FaE </t>
  </si>
  <si>
    <t>583/2024</t>
  </si>
  <si>
    <t>Beatriz Costa</t>
  </si>
  <si>
    <t>Sala do Transporte (ao lado do moitoramento)</t>
  </si>
  <si>
    <t>Trocar lâmpada da entrada do alojamento dos motoristas.</t>
  </si>
  <si>
    <t>584/2024</t>
  </si>
  <si>
    <t>Laboratorio de Ensino</t>
  </si>
  <si>
    <t xml:space="preserve">Cortar os pés do armário </t>
  </si>
  <si>
    <t>585/2024</t>
  </si>
  <si>
    <t>586/2024</t>
  </si>
  <si>
    <t>Instalação da persiana na sala 1 do bloco G, retiradas por conta da reforma do bloco.</t>
  </si>
  <si>
    <t>587/2024</t>
  </si>
  <si>
    <t>SALA 307 DO DIDÁTICO 1</t>
  </si>
  <si>
    <t>Havia escorrido água da chuva no chão.</t>
  </si>
  <si>
    <t>588/2024</t>
  </si>
  <si>
    <t>HALL 3 PISO</t>
  </si>
  <si>
    <t>havia uma goteira no Hall 3 piso.</t>
  </si>
  <si>
    <t>589/2024</t>
  </si>
  <si>
    <t>SALA DA CENTRAL DE MONITORAMENTO.</t>
  </si>
  <si>
    <t>Foi visualizado pela Auxiliar de monitoramento que havia água da chuva escorrendo pela parede da central de monitoramento.</t>
  </si>
  <si>
    <t>590/2024</t>
  </si>
  <si>
    <t>SALA 208</t>
  </si>
  <si>
    <t>Uma parte da estrutura da janela da Sala 208 do Bloco N, está solta.</t>
  </si>
  <si>
    <t>591/2024</t>
  </si>
  <si>
    <t>CAIXA DE ESGOTO PRÓXIMO A GUARITA DO VIGILANTE</t>
  </si>
  <si>
    <t>A uma caixa de esgoto próximo ao banheiro da sua guarita (Em frente ao portão da Lamartine) está vazando, com isso está havendo um mal cheiro no local.</t>
  </si>
  <si>
    <t>592/2024</t>
  </si>
  <si>
    <t>Sala Central de Operações</t>
  </si>
  <si>
    <t xml:space="preserve">Solicitamos que seja feito um cabo de Rede (Internet) novo para a Central, pois tem um que está desgastado, e com isso pode parar de funcionar a qualquer momento. </t>
  </si>
  <si>
    <t>593/2024</t>
  </si>
  <si>
    <t>Na reforma do bloco G foi quebrado um dos vidros da janela da sala 2 do bloco G, precisamos que seja colocado um novo.</t>
  </si>
  <si>
    <t>594/2024</t>
  </si>
  <si>
    <t xml:space="preserve">BLOCO M , CÂMERA SPEED </t>
  </si>
  <si>
    <t>CÂMERA SPEED DOMI EMBAÇADA</t>
  </si>
  <si>
    <t>595/2024</t>
  </si>
  <si>
    <t>Trocar e instalar novo bebedouro</t>
  </si>
  <si>
    <t>596/2024</t>
  </si>
  <si>
    <t>Sala dos Técnicos - andar da Eng. de Minas</t>
  </si>
  <si>
    <t>Recentemente foi feita a troca de duas tomadas na sala dos técnicos, hoje as tomadas estão com problema de mal contato.</t>
  </si>
  <si>
    <t>597/2024</t>
  </si>
  <si>
    <t>PRÓXIMO A CENTRAL DE MONITORAMENTO.</t>
  </si>
  <si>
    <t>A lâmpada do poste está queimada.</t>
  </si>
  <si>
    <t>598/2024</t>
  </si>
  <si>
    <t>BANHEIRO MASCULINO BLOCO F</t>
  </si>
  <si>
    <t xml:space="preserve"> Furos com goteiras no teto masculino.</t>
  </si>
  <si>
    <t>599/2024</t>
  </si>
  <si>
    <t>JACQUELINE</t>
  </si>
  <si>
    <t>Entrada para recepção do CEAPSI</t>
  </si>
  <si>
    <t>Avaliação para solução do problema de não escoamento da água, na entrada para recepção do CEAPSI</t>
  </si>
  <si>
    <t>600/2024</t>
  </si>
  <si>
    <t>601/2024</t>
  </si>
  <si>
    <t>Gúlbion Souza</t>
  </si>
  <si>
    <t>34 99228-4005/ 5353</t>
  </si>
  <si>
    <t>Sala 105 - CEI ATHENAS</t>
  </si>
  <si>
    <t>Porta de acesso à sala 105 está fechada de forma que não é possível a abertura utilizando as chaves (imagem anexa)</t>
  </si>
  <si>
    <t>602/2024</t>
  </si>
  <si>
    <t>BLOCO A</t>
  </si>
  <si>
    <t xml:space="preserve"> Bloco A são três refletores o do meio está queimado.</t>
  </si>
  <si>
    <t xml:space="preserve">Refletor </t>
  </si>
  <si>
    <t>603/2024</t>
  </si>
  <si>
    <t>SALA 105</t>
  </si>
  <si>
    <t>A porta da sala 105 do Bloco L, se encontra trancada de uma forma errada, pois ficou trancada com a fechadura para dentro da porta, a vigia informou que não conseguiu destrancar a porta para trancar da forma correta, está trancada e emperrada para dentro da porta.</t>
  </si>
  <si>
    <t>604/2024</t>
  </si>
  <si>
    <t>Recepção CEAPSI e Consultórios: 1, 2 e 3</t>
  </si>
  <si>
    <t>Infiltração nas paredes</t>
  </si>
  <si>
    <t>605/2024</t>
  </si>
  <si>
    <t>Terraço</t>
  </si>
  <si>
    <t xml:space="preserve">Desentupimento de ralo do terraço. (Com as chuvas está alagando também o hall do 2º andar). </t>
  </si>
  <si>
    <t xml:space="preserve">Sidnei/ Geraldo / HIgor </t>
  </si>
  <si>
    <t>606/2024</t>
  </si>
  <si>
    <t>Corredor de acesso a sala 107 - 1º Andar</t>
  </si>
  <si>
    <t xml:space="preserve">Reparo em goteira </t>
  </si>
  <si>
    <t>607/2024</t>
  </si>
  <si>
    <t>Hall do 2° Andar</t>
  </si>
  <si>
    <t>Reparo em goteira</t>
  </si>
  <si>
    <t>608/2024</t>
  </si>
  <si>
    <t xml:space="preserve">Miniauditório Congadas </t>
  </si>
  <si>
    <t>609/2024</t>
  </si>
  <si>
    <t>Sala onde fica nobreak- ao lado do LAPAM (sala 11)</t>
  </si>
  <si>
    <t>Falta de energia estabilizada para o uso de equipamentos</t>
  </si>
  <si>
    <t>610/2024</t>
  </si>
  <si>
    <t>Sala 201</t>
  </si>
  <si>
    <t>Fechadura danifivada</t>
  </si>
  <si>
    <t>611/2024</t>
  </si>
  <si>
    <t>Welliton dos Reis Alves</t>
  </si>
  <si>
    <t>Limpeza e higienização do aparelho de ar condicionado do setor</t>
  </si>
  <si>
    <t>612/2024</t>
  </si>
  <si>
    <t>Alojamento Motoristas</t>
  </si>
  <si>
    <t>Confeccionar escadas para as beliches do alojamento</t>
  </si>
  <si>
    <t>613/2024</t>
  </si>
  <si>
    <t>DVR do Bloco ADM</t>
  </si>
  <si>
    <t>DVR do Bloco Administrativo está com o horário e a data incorreto devido a um mal funcionamento de energia que houve hoje.</t>
  </si>
  <si>
    <t>614/2024</t>
  </si>
  <si>
    <t>DVR do Bloco L</t>
  </si>
  <si>
    <t>DVR do Bloco L, está com horário e a data incorreto devido a queda de energia que houve no Campus.</t>
  </si>
  <si>
    <t>615/2024</t>
  </si>
  <si>
    <t xml:space="preserve">O DVR do Bloco N, está com o horário atrasado (16 minutos). OBS: Somente o horário está atrasado. </t>
  </si>
  <si>
    <t>616/2024</t>
  </si>
  <si>
    <t>Rack</t>
  </si>
  <si>
    <t xml:space="preserve">Configurações na tela da câmera "LATERAL AUDITÓRIO" </t>
  </si>
  <si>
    <t>617/2024</t>
  </si>
  <si>
    <t>alberth@ufcat.edu.br</t>
  </si>
  <si>
    <t>Alberth de Figueiredo</t>
  </si>
  <si>
    <t>64 98144-0129</t>
  </si>
  <si>
    <t>Retornar configuração da porta de acesso da sala 8</t>
  </si>
  <si>
    <t>618/2024</t>
  </si>
  <si>
    <t>problemas no encanamento de esgoto da pia.</t>
  </si>
  <si>
    <t>619/2024</t>
  </si>
  <si>
    <t>dimasjunior2022@gmail.com</t>
  </si>
  <si>
    <t>Dimas Antonio Rosa Junior</t>
  </si>
  <si>
    <t>64 9 96134145</t>
  </si>
  <si>
    <t>Laboratorio de Projeto e Planejamento</t>
  </si>
  <si>
    <t>Nenhuma tomada funcionando, provavelmente problema no disjuntor</t>
  </si>
  <si>
    <t>620/2024</t>
  </si>
  <si>
    <t>patriciafmatos@ufcat.edu.br</t>
  </si>
  <si>
    <t>Patrícia Francisca de Matos</t>
  </si>
  <si>
    <t>Trocar lâmpadas queimadas do corredor do bloco A</t>
  </si>
  <si>
    <t>TROCAR LÂMPADAS DO CORREDOR DO BLOCO A</t>
  </si>
  <si>
    <t>621/2024</t>
  </si>
  <si>
    <t xml:space="preserve">Pintura de dois bancos de cimento em frente o Laboratório de Cartografia. </t>
  </si>
  <si>
    <t>Sivaldo</t>
  </si>
  <si>
    <t>622/2024</t>
  </si>
  <si>
    <t>PATRÍCIA FRANCISCA DE MATOS</t>
  </si>
  <si>
    <t>Pintar as letras de identificação do bloco</t>
  </si>
  <si>
    <t>623/2024</t>
  </si>
  <si>
    <t>sga.arquim@ufcat.edu.br</t>
  </si>
  <si>
    <t>Andréa</t>
  </si>
  <si>
    <t>CIDARQ</t>
  </si>
  <si>
    <t>Sala 06</t>
  </si>
  <si>
    <t>Com a forte chuva da semana passada, em 27/03/2024, houve vazamento de água atrás do aparelho de ar-condicionado, molhando a parede e o papel fixado em uma das folhas da janela de correr com 4 folhas de vidro.</t>
  </si>
  <si>
    <t>624/2024</t>
  </si>
  <si>
    <t>tendas da cpatri</t>
  </si>
  <si>
    <t>Foi solicitado ao senhor Geraldo dos Reis que fizesse uma limpesa nas tendas do pessoal do Cpatri, o serviço ja foi executado. Apenas enviando essa ordem se serviço para registro da prefeitura.</t>
  </si>
  <si>
    <t>625/2024</t>
  </si>
  <si>
    <t>Salas 06, 07 e 23</t>
  </si>
  <si>
    <t xml:space="preserve">Reforçar janelas de correr 4 folhas de vidro com travas de segurança interna, de acordo com o especificado a seguir:
sala 06: 4 janelas 
sala 07: 1 janela e
sala 23: 1 janela. </t>
  </si>
  <si>
    <t xml:space="preserve">Trinca </t>
  </si>
  <si>
    <t>626/2024</t>
  </si>
  <si>
    <t>Instalação de quadro branco, 120x200mm, moldura alumínio</t>
  </si>
  <si>
    <t>627/2024</t>
  </si>
  <si>
    <t xml:space="preserve">caixa de força </t>
  </si>
  <si>
    <t xml:space="preserve">Manutenção de cabine de força parte elétrica e impermeabilização </t>
  </si>
  <si>
    <t>628/2024</t>
  </si>
  <si>
    <t xml:space="preserve">Corredor interno </t>
  </si>
  <si>
    <t xml:space="preserve">Revisão de iluminação </t>
  </si>
  <si>
    <t>629/2024</t>
  </si>
  <si>
    <t xml:space="preserve">Todo o predio </t>
  </si>
  <si>
    <t>630/2024</t>
  </si>
  <si>
    <t>631/2024</t>
  </si>
  <si>
    <t>BANHEIRO MASCULINO TÉRREO</t>
  </si>
  <si>
    <t>A lâmpada do banheiro masculino térreo do Bloco M, está queimada.</t>
  </si>
  <si>
    <t>632/2024</t>
  </si>
  <si>
    <t>dimas.junior@ufcat.edu.br</t>
  </si>
  <si>
    <t>Laboratorio de Projetos e Planejamento, sala 21</t>
  </si>
  <si>
    <t>Sala 21 e sala do switch de TI sem energia nas tomadas</t>
  </si>
  <si>
    <t>633/2024</t>
  </si>
  <si>
    <t>Corredor de acesso aos laboratórios didáticos e salas de cubas.</t>
  </si>
  <si>
    <t>Tirar vazamento de água do climatizador de ar, pois está danificando o gesso do teto e mofando o mesmo, gerando risco biológico no ambiente de trabalho.</t>
  </si>
  <si>
    <t>634/2024</t>
  </si>
  <si>
    <t>trocar rj do cabo de rede</t>
  </si>
  <si>
    <t>635/2024</t>
  </si>
  <si>
    <t>Aplicar selante nas janelas das salas 06 (e, se necessário, nas janelas das salas 07 e 23).</t>
  </si>
  <si>
    <t>636/2024</t>
  </si>
  <si>
    <t xml:space="preserve">DVR do Bloco O está desconectado durante todo o dia. </t>
  </si>
  <si>
    <t>637/2024</t>
  </si>
  <si>
    <t xml:space="preserve">O DVR do Bloco Administrativo se encontra com o horário e a data incorreta. </t>
  </si>
  <si>
    <t>638/2024</t>
  </si>
  <si>
    <t>O DVR do Bloco L se encontra com o horário e a data incorreta.</t>
  </si>
  <si>
    <t>639/2024</t>
  </si>
  <si>
    <t xml:space="preserve">DVR da Prefeitura </t>
  </si>
  <si>
    <t xml:space="preserve">O DVR da Prefeitura se encontra com o horário de 3 horas atrasado. </t>
  </si>
  <si>
    <t>640/2024</t>
  </si>
  <si>
    <t xml:space="preserve">O DVR do Bloco N se encontra com o horário de 3 horas atrasado. </t>
  </si>
  <si>
    <t>641/2024</t>
  </si>
  <si>
    <t>A válvula de descarga do banheiro feminino do Bloco Didático I, não está funcionando.</t>
  </si>
  <si>
    <t>642/2024</t>
  </si>
  <si>
    <t>LÂMPADAS DOS POSTES EXTERNOS</t>
  </si>
  <si>
    <t>Há dois postes com lâmpadas queimadas, do lado externo do Bloco Didático I.</t>
  </si>
  <si>
    <t>643/2024</t>
  </si>
  <si>
    <t>Laboratório de Ciências</t>
  </si>
  <si>
    <t xml:space="preserve">O teto do laboratório de Ciências está muito mofado, precisamos com urgência arruma-lo. </t>
  </si>
  <si>
    <t>644/2024</t>
  </si>
  <si>
    <t>Apertar os braços de uma cadeira.</t>
  </si>
  <si>
    <t>645/2024</t>
  </si>
  <si>
    <t>Nobreak desligado em função da interrupção de energia no dia 03/04</t>
  </si>
  <si>
    <t>646/2024</t>
  </si>
  <si>
    <t>Vestiário feminino da piscina.</t>
  </si>
  <si>
    <t xml:space="preserve">Foi deixado uma luminária em cima dos chuveiros do vestiário feminino da piscina, solicitamos que a luminária seja retirada e instalada em local adequado. </t>
  </si>
  <si>
    <t>647/2024</t>
  </si>
  <si>
    <t xml:space="preserve">Campo de futebol </t>
  </si>
  <si>
    <t xml:space="preserve">Solicitamos que se faça uma abertura nos pinos de encaixe de rede dos gols do campo de futebol. </t>
  </si>
  <si>
    <t>648/2024</t>
  </si>
  <si>
    <t>Apto 103</t>
  </si>
  <si>
    <t>Trocar a maçaneta da porta de entrada do apto 103.</t>
  </si>
  <si>
    <t>649/2024</t>
  </si>
  <si>
    <t>pamela.assis@ufcat.edu.br</t>
  </si>
  <si>
    <t xml:space="preserve">Pâmela Camila Assis </t>
  </si>
  <si>
    <t xml:space="preserve">Prezados, Boa tarde!
Como Técnica do Laboratório de Geoprocessamento (LABGEO) do Instituto de Geografia, e com o aval da Diretora Prof.ª Patrícia Matos, gostaria de solicitar o retorno deste laboratório para sua antiga sala (Sala 02 - Bloco A).
O motivo da solicitação se dá em função dos riscos aos equipamentos e estrutura danificada da sala 27 (Bloco A). As últimas chuvas resultaram em goteiras e água escorrendo pelas paredes da sala, deixando o chão encharcado. 
Salienta-se a necessidade de transporte dos equipamentos, mesas e cadeiras, bem como a preparação da fiação elétrica e rede de internet.
Como estamos no inicio do semestre, essa atividade é de caráter urgente, uma vez que as disciplinas  necessitarão da estrutura do laboratório.
Aguardo retorno.
Atenciosamente,
Pâmela Camila Assis </t>
  </si>
  <si>
    <t xml:space="preserve">Alexsandro / Higor </t>
  </si>
  <si>
    <t>650/2024</t>
  </si>
  <si>
    <t>Sala 08</t>
  </si>
  <si>
    <t xml:space="preserve">troca ou manutenção de fechadura </t>
  </si>
  <si>
    <t>651/2024</t>
  </si>
  <si>
    <t>Apto 201</t>
  </si>
  <si>
    <t xml:space="preserve">Ventilador do quarto B, apto 201, parou de funcionar. </t>
  </si>
  <si>
    <t xml:space="preserve">Ventilador com defeito, deverá realizar a troca do mesmo </t>
  </si>
  <si>
    <t xml:space="preserve">Alexsandro </t>
  </si>
  <si>
    <t>652/2024</t>
  </si>
  <si>
    <t>ismar.costa@ufcat.edu.br</t>
  </si>
  <si>
    <t>Ismar da Silva Costa</t>
  </si>
  <si>
    <t>64 999321966 ramal da PROEC 5347</t>
  </si>
  <si>
    <t xml:space="preserve">portal de saída de emergência lateral </t>
  </si>
  <si>
    <t>Colar forro do portal da lateral  porta de emergência sentido Prefeitura da Universidade</t>
  </si>
  <si>
    <t>653/2024</t>
  </si>
  <si>
    <t>64 999321966 Ramal 5347</t>
  </si>
  <si>
    <t>Sala 09</t>
  </si>
  <si>
    <t>Reparo pintura de fundo da sala 08 ( cobrir remendo de reboco)</t>
  </si>
  <si>
    <t>654/2024</t>
  </si>
  <si>
    <t>64 999321966 Ramal: 5347</t>
  </si>
  <si>
    <t>Camarins Masculino e Feminino</t>
  </si>
  <si>
    <t>Manutenção dos Chuveiros, torneiras e vasos sanitários dos dois camarins</t>
  </si>
  <si>
    <t>655/2024</t>
  </si>
  <si>
    <t>64 999321966  Ramal 5347</t>
  </si>
  <si>
    <t>Colocar lâmpadas e bocais nas bancadas dos camarins</t>
  </si>
  <si>
    <t>Iuri/Alexsandro</t>
  </si>
  <si>
    <t>656/2024</t>
  </si>
  <si>
    <t>Moisés Fernandes Lemos / Ludimila Campos</t>
  </si>
  <si>
    <t>Lixar e pintar mesa de madeira</t>
  </si>
  <si>
    <t>657/2024</t>
  </si>
  <si>
    <t xml:space="preserve">Banheiro feminino 1° andar </t>
  </si>
  <si>
    <t xml:space="preserve">Recolocação de cuba na pia </t>
  </si>
  <si>
    <t>658/2024</t>
  </si>
  <si>
    <t xml:space="preserve">Reparo da fechadura </t>
  </si>
  <si>
    <t>659/2024</t>
  </si>
  <si>
    <t>DVR do Bloco C</t>
  </si>
  <si>
    <t>O DVR do Bloco C está com todas as câmeras com a imagem escura, sem visualização de imagens, todas as câmeras estão totalmente ''ESCURAS''. Desde às 02:40 da madrugada, e até o momento não retornou ao normal.</t>
  </si>
  <si>
    <t>660/2024</t>
  </si>
  <si>
    <t xml:space="preserve">Instalação de torneira de jardim </t>
  </si>
  <si>
    <t>661/2024</t>
  </si>
  <si>
    <t>Salas 06 e 23</t>
  </si>
  <si>
    <t>- Realizar a vistoria de 3 armários de aço c/ 2 portas;
- Instalar e trocar (quando necessário) fechadura (c/chave) nos referidos armários; ou
- Instalar dobradiça (ou fecho lingueta) porta-cadeado de aço nos armários mencionados, a fim de que permita mantê-los fechados e trancados.</t>
  </si>
  <si>
    <t>662/2024</t>
  </si>
  <si>
    <t>Foi visto juntamente ao seu Balbino a montagem de armarios, que estão no Ginasio de esportes, pedimos a montagem de um dos mesmo ja mencionado!</t>
  </si>
  <si>
    <t>663/2024</t>
  </si>
  <si>
    <t>Apertar os parafusos da longarina de cadeiras que está no corredor de enfermagem. Os bancos estão soltos. Fica em frente ao escaninho e impressora do corredor</t>
  </si>
  <si>
    <t>664/2024</t>
  </si>
  <si>
    <t>Jackeline Rezende</t>
  </si>
  <si>
    <t>64 9 81346868</t>
  </si>
  <si>
    <t>Quadra Educação Física (Calourada 2024)</t>
  </si>
  <si>
    <t xml:space="preserve">Serão realizadas atividades da Calourada na quadra entre os dias 08 e 12/04. Solicitamos que no dia 08/04 sejam montados bebedouros no local (como feito na feira das profissões). </t>
  </si>
  <si>
    <t>665/2024</t>
  </si>
  <si>
    <t>Jackeline Rezende/Heloisa Vitoria de Castro Paula</t>
  </si>
  <si>
    <t>Quadra da Educação Física (Calourada 2024)</t>
  </si>
  <si>
    <t xml:space="preserve">Pontos de energia para ligar equipamentos de som. O palco já está instalado na quadra. </t>
  </si>
  <si>
    <t>666/2024</t>
  </si>
  <si>
    <t>64 981218674</t>
  </si>
  <si>
    <t>Quadra</t>
  </si>
  <si>
    <t>Apoio na montagem de duas tendas 3x3</t>
  </si>
  <si>
    <t xml:space="preserve">Cancelada pelo solicitante </t>
  </si>
  <si>
    <t>667/2024</t>
  </si>
  <si>
    <t>PORTA DE ENTRADA BLOCO K.</t>
  </si>
  <si>
    <t>A porta do Bloco K está aberta e não tá trancando pois está estragada.</t>
  </si>
  <si>
    <t>668/2024</t>
  </si>
  <si>
    <t>SALA DE APOIO VIGILANTES</t>
  </si>
  <si>
    <t>A porta da Sala de Apoio dos vigilantes do Bloco Didático ll, está com defeito na fechadura.</t>
  </si>
  <si>
    <t>669/2024</t>
  </si>
  <si>
    <t>Sala 5 - Consultório Infantil</t>
  </si>
  <si>
    <t>Maçaneta está soltando da fechadura</t>
  </si>
  <si>
    <t>670/2024</t>
  </si>
  <si>
    <t>Dione Alvares</t>
  </si>
  <si>
    <t>Sala 9, tomadas não funcionam. precisamos com urgência devido as demandas da Calourada</t>
  </si>
  <si>
    <t>Tomadas na sala 9 não funcionam</t>
  </si>
  <si>
    <t>671/2024</t>
  </si>
  <si>
    <t>Laboratorio de Projetos e Planejamento - 18/21</t>
  </si>
  <si>
    <t>Estamos sem luz elétrica no Laboratório de Projetos e Planejamento</t>
  </si>
  <si>
    <t>672/2024</t>
  </si>
  <si>
    <t xml:space="preserve">Vazamento no bebedouro da copa </t>
  </si>
  <si>
    <t>Sidnei</t>
  </si>
  <si>
    <t>673/2024</t>
  </si>
  <si>
    <t>Lincoln Lucilio Romualdo</t>
  </si>
  <si>
    <t>Banheiro 2o Pavimento (IQ/IF/CGEN/IHCS)</t>
  </si>
  <si>
    <t>Desentupimento de mictório localizado no banheiro do 2o pavimento do bloco M</t>
  </si>
  <si>
    <t>674/2024</t>
  </si>
  <si>
    <t>BEBEDOURO 2º PISO</t>
  </si>
  <si>
    <t>O bebedouro 2º piso do Bloco Didático l, está danificado.</t>
  </si>
  <si>
    <t>675/2024</t>
  </si>
  <si>
    <t>Estação Meteorológica atrás do Restaurante Universitário</t>
  </si>
  <si>
    <t>Roçagem da grama da estação meteorológica do campus - localizada atrás do RU</t>
  </si>
  <si>
    <t>676/2024</t>
  </si>
  <si>
    <t>seaf@ufcat.edu.br</t>
  </si>
  <si>
    <t>Alisson Lucas Alves Carvalho</t>
  </si>
  <si>
    <t>7610 / 981476396</t>
  </si>
  <si>
    <t>SEAF</t>
  </si>
  <si>
    <t>Estacionamento ao lado do Restaurante Universitário (R.U)</t>
  </si>
  <si>
    <t>A Secretaria de Ações Afirmativas (SEAF) solicita a interdição do estacionamento localizado ao lado do Restaurante Universitário no dia 15/04/2024 para a montagem de uma tenda 10m x10m. A tenda será montada no dia 16/04/2024 para realização do evento
Dia dos Povos Indígenas na UFCAT: Vidas e Vozes que Importam realizado no dia 17/04/2024. 
Instalação de 6 lâmpadas, 2 pontos de tomada de energia e 2 extensões.</t>
  </si>
  <si>
    <t>677/2024</t>
  </si>
  <si>
    <t>Corredor dos professores - Eng. Produção</t>
  </si>
  <si>
    <t>Troca da tomada. A mesma esta com folga, e as impressoras ligadas nela não permanecem ligadas.</t>
  </si>
  <si>
    <t>678/2024</t>
  </si>
  <si>
    <t>daiane.prado@ufcat.edu.br</t>
  </si>
  <si>
    <t xml:space="preserve">Daiane </t>
  </si>
  <si>
    <t xml:space="preserve">Alambrado de entrada da quadra ao lado do prédio de educação física </t>
  </si>
  <si>
    <t xml:space="preserve">Instalação de faixa Alambrado, entrada da rampa ao lado do prédio da educação física </t>
  </si>
  <si>
    <t>679/2024</t>
  </si>
  <si>
    <t>Apto 202</t>
  </si>
  <si>
    <t xml:space="preserve">Ventilador do quarto A, apto 202, com dificuldade em funcionar. </t>
  </si>
  <si>
    <t>Alexsandro</t>
  </si>
  <si>
    <t>680/2024</t>
  </si>
  <si>
    <t>Laboratório de Geologia e Geoquímica</t>
  </si>
  <si>
    <t>2 lâmpadas queimadas no laboratório de geologia e geoquímica</t>
  </si>
  <si>
    <t>Alexsandro/ Iuri</t>
  </si>
  <si>
    <t>681/2024</t>
  </si>
  <si>
    <t xml:space="preserve">Leomar </t>
  </si>
  <si>
    <t>sala 103</t>
  </si>
  <si>
    <t xml:space="preserve">Ar Condicionado vazando água  dentro da sala após funcionamento. Risco de curto-circuito, pois a água escorre entre fios e tomadas ligadas a energia elétrica. </t>
  </si>
  <si>
    <t>682/2024</t>
  </si>
  <si>
    <t xml:space="preserve">Cozinha e Secretaria </t>
  </si>
  <si>
    <t xml:space="preserve">Alguns lugares do teto estão com manchas de infiltrações </t>
  </si>
  <si>
    <t>683/2024</t>
  </si>
  <si>
    <t>Laboratorio de Projetos e Planejamento - Sala 18</t>
  </si>
  <si>
    <t>Troca de 3 luminárias</t>
  </si>
  <si>
    <t>Alexsandro / Iuri</t>
  </si>
  <si>
    <t>684/2024</t>
  </si>
  <si>
    <t>Sala de Reunião</t>
  </si>
  <si>
    <t>Troca de 5 luminárias</t>
  </si>
  <si>
    <t>685/2024</t>
  </si>
  <si>
    <t>Laboratório de Geologia e Mineralogia</t>
  </si>
  <si>
    <t>Troca de 3 luminárias com lâmpadas queimadas</t>
  </si>
  <si>
    <t>686/2024</t>
  </si>
  <si>
    <t>Laboratorio de Metrologia</t>
  </si>
  <si>
    <t>Troca de 2 luminarias queimadas</t>
  </si>
  <si>
    <t>687/2024</t>
  </si>
  <si>
    <t>Laboratorio de Fabricação Mecanica</t>
  </si>
  <si>
    <t>688/2024</t>
  </si>
  <si>
    <t xml:space="preserve">Vazamento na mangueira do bebedouro. Foi necessário fechar o registro, o que impede o uso do tanque e também do banheiro destinado aos funcionários. </t>
  </si>
  <si>
    <t>689/2024</t>
  </si>
  <si>
    <t>01 Alvenaria / 06 - Outros</t>
  </si>
  <si>
    <t>A janela não está abrindo.</t>
  </si>
  <si>
    <t>690/2024</t>
  </si>
  <si>
    <t xml:space="preserve">Gabinete 04 B </t>
  </si>
  <si>
    <t>04 Elétrica / 34 - Tomada Uso Geral</t>
  </si>
  <si>
    <t>Tomadas não estão funcionando</t>
  </si>
  <si>
    <t>691/2024</t>
  </si>
  <si>
    <t>Sala 02 - PPGEL</t>
  </si>
  <si>
    <t xml:space="preserve">Tomadas não estão funcionando, algumas não estão segurando os aparelhos ao ligar. </t>
  </si>
  <si>
    <t>692/2024</t>
  </si>
  <si>
    <t>02 Hidráulica / 22 - Outros</t>
  </si>
  <si>
    <t>Verificar infiltrações nos dois quartos, apto 103.</t>
  </si>
  <si>
    <t>693/2024</t>
  </si>
  <si>
    <t>Apto 203</t>
  </si>
  <si>
    <t>O registro da água quente está soltando, apto 203.</t>
  </si>
  <si>
    <t>694/2024</t>
  </si>
  <si>
    <t>Substituir dois assentos sanitários que estão quebrados, apto 206.</t>
  </si>
  <si>
    <t>695/2024</t>
  </si>
  <si>
    <t>04 Elétrica / 37 - Outros</t>
  </si>
  <si>
    <t>As hélices do ventilador estão danificadas. Verificar o funcionamento do ventilador. Quarto C.</t>
  </si>
  <si>
    <t>696/2024</t>
  </si>
  <si>
    <t>103 e 203</t>
  </si>
  <si>
    <t>03 Marcenaria / 29 - Outros</t>
  </si>
  <si>
    <t>Portas com dificuldade em fechar. Apto 103 quarto B e porta de entrada do 203.</t>
  </si>
  <si>
    <t>697/2024</t>
  </si>
  <si>
    <t>03 Marcenaria / 24 - Conserto de Móveis</t>
  </si>
  <si>
    <t>Trocar o tampo de carteira danificada durante o conserto do telhado na sala 02</t>
  </si>
  <si>
    <t>698/2024</t>
  </si>
  <si>
    <t>tenda azul instalada na quadra está sem energia</t>
  </si>
  <si>
    <t>04 Elétrica / 30 - Falta de Energia</t>
  </si>
  <si>
    <t>Tenda azul instalada na quadra está sem energia</t>
  </si>
  <si>
    <t>Iuri</t>
  </si>
  <si>
    <t>699/2024</t>
  </si>
  <si>
    <t>Nátaly Félix</t>
  </si>
  <si>
    <t>BEBEDOURO 1º PISO</t>
  </si>
  <si>
    <t>02 Hidráulica / 07 - Desentupimento</t>
  </si>
  <si>
    <t>Informo ao fiscal técnico responsável pelo contrato da vigilância, que no dia de hoje 08/04/2024 às 14:36 horas, a vigia Rosa Lúcia (Delta 02) relatou que o bebedouro 1º piso do Bloco M, está entupido.</t>
  </si>
  <si>
    <t>700/2024</t>
  </si>
  <si>
    <t>Cantina</t>
  </si>
  <si>
    <t xml:space="preserve">Esgoto </t>
  </si>
  <si>
    <t xml:space="preserve">Desentupir caixa de esgoto atrás da cantina </t>
  </si>
  <si>
    <t>701/2024</t>
  </si>
  <si>
    <t>terreo</t>
  </si>
  <si>
    <t>02 Hidráulica / 10 - Vazamento de Torneira</t>
  </si>
  <si>
    <t>relatou que o bebedouro do Térreo do Bloco Didático I, se encontra com um vazamento.</t>
  </si>
  <si>
    <t>702/2024</t>
  </si>
  <si>
    <t>02 Hidráulica / 15 - Instalação de dispenser Álcool em Gel</t>
  </si>
  <si>
    <t xml:space="preserve">Fixar dispenser de alcool em gel na parede   </t>
  </si>
  <si>
    <t>Alexsandro / iuri</t>
  </si>
  <si>
    <t>703/2024</t>
  </si>
  <si>
    <t>Banheiro feminino segundo piso</t>
  </si>
  <si>
    <t>Desentupir vaso sanitário</t>
  </si>
  <si>
    <t>704/2024</t>
  </si>
  <si>
    <t>Banheiro masculino primeiro piso</t>
  </si>
  <si>
    <t>02 Hidráulica / 17 - Troca de sifão, registro</t>
  </si>
  <si>
    <t>Trocar sifão do lavatório</t>
  </si>
  <si>
    <t>705/2024</t>
  </si>
  <si>
    <t>02 Hidráulica / 10 - Vazamento em geral</t>
  </si>
  <si>
    <t>Vazamento no pé do vaso sanitário</t>
  </si>
  <si>
    <t>706/2024</t>
  </si>
  <si>
    <t>Vazamento na válvula de descarga</t>
  </si>
  <si>
    <t>707/2024</t>
  </si>
  <si>
    <t>98412-9238</t>
  </si>
  <si>
    <t>Corredor térreo.</t>
  </si>
  <si>
    <t>02 Hidráulica / 20 - Vazamento em bebedouros</t>
  </si>
  <si>
    <t>Bebedouro vazando água o tempo todo. A água está escorrendo até o banheiro. Risco de queda de alunos e funcionários.</t>
  </si>
  <si>
    <t>708/2024</t>
  </si>
  <si>
    <t>Banheiros térreo.</t>
  </si>
  <si>
    <t>Dispensar de papel toalha e sabonete com defeito.</t>
  </si>
  <si>
    <t>709/2024</t>
  </si>
  <si>
    <t>Marcia Felipe Mendes</t>
  </si>
  <si>
    <t>08 Serralheria / 54 - Suporte em geral</t>
  </si>
  <si>
    <t>Sistema de trava das portas dos banheiros femininos com defeito.</t>
  </si>
  <si>
    <t>710/2024</t>
  </si>
  <si>
    <t>Próximo ao Bloco M</t>
  </si>
  <si>
    <t>04 Elétrica / 31 - Iluminação Externa</t>
  </si>
  <si>
    <t>foi informado que o globo de vidro do poste de luz próximo ao Bloco M, estava no chão. Relataram também, que o globo foi recolhido e está na sala de apoio das vigias no Bloco M.</t>
  </si>
  <si>
    <t>711/2024</t>
  </si>
  <si>
    <t>Faixada</t>
  </si>
  <si>
    <t xml:space="preserve">Instalação de letras na faixada </t>
  </si>
  <si>
    <t>712/2024</t>
  </si>
  <si>
    <t xml:space="preserve">Confecção de tampa para caixa de passagem </t>
  </si>
  <si>
    <t>713/2024</t>
  </si>
  <si>
    <t>Fachada do B. Didático 1</t>
  </si>
  <si>
    <t>Recolocação da letra de fachada do CEP</t>
  </si>
  <si>
    <t>714/2024</t>
  </si>
  <si>
    <t>04 Elétrica / 35 - Troca de Lâmpadas</t>
  </si>
  <si>
    <t>Trocar a lâmpada do banheiro, apto 205.</t>
  </si>
  <si>
    <t>715/2024</t>
  </si>
  <si>
    <t>Apto 105</t>
  </si>
  <si>
    <t>Porta de entrada com dificuldade para fechar, apto 105.</t>
  </si>
  <si>
    <t xml:space="preserve">Balbino / Francisco </t>
  </si>
  <si>
    <t>716/2024</t>
  </si>
  <si>
    <t>Todos aptos, exceto térreos</t>
  </si>
  <si>
    <t>Avaliar a possibilidade de instalação de barreira na porta dos boxes dos banheiros, evitando que a água inunde a parte externa.</t>
  </si>
  <si>
    <t>717/2024</t>
  </si>
  <si>
    <t>Duas bocas do fogão não funcionam, parecem estar entupidas.</t>
  </si>
  <si>
    <t>718/2024</t>
  </si>
  <si>
    <t>Troca 1 hélice quebrada e verificar bocal da lâmpada, com mal contato.</t>
  </si>
  <si>
    <t>719/2024</t>
  </si>
  <si>
    <t>Fabio Gonçalves</t>
  </si>
  <si>
    <t>Ginasio Internacional de Esportes</t>
  </si>
  <si>
    <t>08 Serralheria / 56 - Outros</t>
  </si>
  <si>
    <t>Corte dos braços das Carteiras que estão no Ginasio a pedido da Reitora Roselma</t>
  </si>
  <si>
    <t>720/2024</t>
  </si>
  <si>
    <t>Porta de Entrada</t>
  </si>
  <si>
    <t>relatou que a porta de entrada do Bloco N está desnivelada e quando vai fechar a porta para trancar, esta tendo que usar a força batendo correndo o risco de quebra o vidro.</t>
  </si>
  <si>
    <t>721/2024</t>
  </si>
  <si>
    <t xml:space="preserve">Jackeline Rezende </t>
  </si>
  <si>
    <t xml:space="preserve">Retirar pontos de energia para ligar equipamentos de som, lâmpadas e outros. Pode ser retirado a partir do dia 13/04 (sábado). Retirar ligação bebedouro. </t>
  </si>
  <si>
    <t>722/2024</t>
  </si>
  <si>
    <t>Sala 109(corredor de acesso ao CEAPSI)</t>
  </si>
  <si>
    <t>Janela não tranca, confeccionar calço para travar</t>
  </si>
  <si>
    <t>15/04/0224</t>
  </si>
  <si>
    <t xml:space="preserve">Balbino </t>
  </si>
  <si>
    <t>723/2024</t>
  </si>
  <si>
    <t xml:space="preserve">Todo o prédio </t>
  </si>
  <si>
    <t>Revisão de lâmpadas queimadas</t>
  </si>
  <si>
    <t xml:space="preserve">Alexsandro/Iuri </t>
  </si>
  <si>
    <t>724/2024</t>
  </si>
  <si>
    <t xml:space="preserve">Todo predio </t>
  </si>
  <si>
    <t>725/2024</t>
  </si>
  <si>
    <t xml:space="preserve">Todo prédio </t>
  </si>
  <si>
    <t>Revisão de lâmpadas</t>
  </si>
  <si>
    <t>726/2024</t>
  </si>
  <si>
    <t>727/2024</t>
  </si>
  <si>
    <t>Verificar se a algum goteira no bloco que possa estar causando infiltração no teto</t>
  </si>
  <si>
    <t>728/2024</t>
  </si>
  <si>
    <t xml:space="preserve">Desligamento da extensão calourada </t>
  </si>
  <si>
    <t>Alexsandro/Iuri</t>
  </si>
  <si>
    <t>729/2024</t>
  </si>
  <si>
    <t>Banheiro feminino - Recepção CEAPSI</t>
  </si>
  <si>
    <t>Saindo água do teto e vazando na parede</t>
  </si>
  <si>
    <t xml:space="preserve">Mauro </t>
  </si>
  <si>
    <t>730/2024</t>
  </si>
  <si>
    <t xml:space="preserve">Desentupir pia da copa </t>
  </si>
  <si>
    <t>731/2024</t>
  </si>
  <si>
    <t>wanderlei_junior@ufcat.edu.br</t>
  </si>
  <si>
    <t>wanderlei malaquias pereira junior</t>
  </si>
  <si>
    <t>64 98123-6314</t>
  </si>
  <si>
    <t>Sala do mestrado</t>
  </si>
  <si>
    <t>Precisamos mudar o layout do laboratório/sala mestrado e novas tomadas de energia e internet precisão ser adicionadas na sala</t>
  </si>
  <si>
    <t>732/2024</t>
  </si>
  <si>
    <t>wanderçei malaquias pereira junior</t>
  </si>
  <si>
    <t>sala mestrado</t>
  </si>
  <si>
    <t>05 Telecomunicações / 38 - Cabeamento de Rede</t>
  </si>
  <si>
    <t>Precisamos mudar o layout do laboratório/sala mestrado e novas tomadas de energia e internet precisão ser adicionadas na sala.</t>
  </si>
  <si>
    <t>733/2024</t>
  </si>
  <si>
    <t>Adequação de mesas para novos computadores</t>
  </si>
  <si>
    <t>734/2024</t>
  </si>
  <si>
    <t>sala de mestrado</t>
  </si>
  <si>
    <t>07 Vidraçaria / 51 - Outros</t>
  </si>
  <si>
    <t>Colocação de insulm film em 2 vidros</t>
  </si>
  <si>
    <t>735/2024</t>
  </si>
  <si>
    <t>+55 64 98123-6314</t>
  </si>
  <si>
    <t>06 Pintura / 43 - Pintura de Parede</t>
  </si>
  <si>
    <t>pintura da sala pois está muito mofada causando alergia nos alunos</t>
  </si>
  <si>
    <t>736/2024</t>
  </si>
  <si>
    <t>+55 64 8123-6314</t>
  </si>
  <si>
    <t>lab de modelagem computacional</t>
  </si>
  <si>
    <t>737/2024</t>
  </si>
  <si>
    <t>lab. de modelagem</t>
  </si>
  <si>
    <t>suporte televisão para salade reuniões</t>
  </si>
  <si>
    <t>738/2024</t>
  </si>
  <si>
    <t>03 Marcenaria / 28 -Troca de Fechaduras</t>
  </si>
  <si>
    <t>porta sala 207 sem maçaneta</t>
  </si>
  <si>
    <t>739/2024</t>
  </si>
  <si>
    <t>terraço</t>
  </si>
  <si>
    <t>Helenita visualizou o ralinho entupido do Bloco L.</t>
  </si>
  <si>
    <t>740/2024</t>
  </si>
  <si>
    <t>Banheiro Masculino</t>
  </si>
  <si>
    <t>02 Hidráulica / 18 - Vazamento nas válvulas de vasos sanitários e mictórios</t>
  </si>
  <si>
    <t>banheiro masculino do Bloco B, a água do vaso sanitário está passando direto.</t>
  </si>
  <si>
    <t>741/2024</t>
  </si>
  <si>
    <t>Apto 403</t>
  </si>
  <si>
    <t>Água descendo pela descarga, apto 403.</t>
  </si>
  <si>
    <t>742/2024</t>
  </si>
  <si>
    <t>Porta da entrada não fecha direito, apto 105</t>
  </si>
  <si>
    <t>743/2024</t>
  </si>
  <si>
    <t>Desentupir pia da cozinha</t>
  </si>
  <si>
    <t>744/2024</t>
  </si>
  <si>
    <t>Alojamento</t>
  </si>
  <si>
    <t>Chuveiro queimado, necessário a troca do mesmo.</t>
  </si>
  <si>
    <t>745/2024</t>
  </si>
  <si>
    <t>Marcenaria</t>
  </si>
  <si>
    <t xml:space="preserve">Fabricação de 2 mãos francesa 15x25cm para pratilheiras </t>
  </si>
  <si>
    <t>746/2024</t>
  </si>
  <si>
    <t>Mirante (saida de água)</t>
  </si>
  <si>
    <t xml:space="preserve">Fabricar saída de escoamento de água </t>
  </si>
  <si>
    <t>747/2024</t>
  </si>
  <si>
    <t>colocar dois pares de rodas em doi carrinhos, mais a pintura!</t>
  </si>
  <si>
    <t>748/2024</t>
  </si>
  <si>
    <t xml:space="preserve">Parte externa </t>
  </si>
  <si>
    <t xml:space="preserve">Reparo de torneiro parte de traz do bloco </t>
  </si>
  <si>
    <t>749/2024</t>
  </si>
  <si>
    <t>joanaufg@yahoo.com.br</t>
  </si>
  <si>
    <t xml:space="preserve">Joana Rocha </t>
  </si>
  <si>
    <t xml:space="preserve">Banheiro feminino de acessibilidade </t>
  </si>
  <si>
    <t xml:space="preserve">Vaso solto </t>
  </si>
  <si>
    <t xml:space="preserve">Sidnei </t>
  </si>
  <si>
    <t>750/2024</t>
  </si>
  <si>
    <t>Piso 1 - Laboratório de Habilidades Clínicas (Sala 07) e Consultório I</t>
  </si>
  <si>
    <t xml:space="preserve">Rachadura de parede, infiltração e mofo. </t>
  </si>
  <si>
    <t>751/2024</t>
  </si>
  <si>
    <t>Ajustar a maçaneta da porta do quarto A, apto 306.</t>
  </si>
  <si>
    <t>752/2024</t>
  </si>
  <si>
    <t>Ajustar a maçaneta da porta do quarto B, apto 406.</t>
  </si>
  <si>
    <t>753/2024</t>
  </si>
  <si>
    <t>O registro da água fria está soltando, apto 405.</t>
  </si>
  <si>
    <t>754/2024</t>
  </si>
  <si>
    <t>Descarga do banheiro com bastante vazamento, apto 401.</t>
  </si>
  <si>
    <t>755/2024</t>
  </si>
  <si>
    <t>Ajustar a bucha e o parafuso do varal que está soltando da parede, apto 304.</t>
  </si>
  <si>
    <t>756/2024</t>
  </si>
  <si>
    <t>Pia do tanque de lavar roupa está entupido, apto 402.</t>
  </si>
  <si>
    <t xml:space="preserve">Mauro / Higor </t>
  </si>
  <si>
    <t>757/2024</t>
  </si>
  <si>
    <t>Pia da cozinha está entupida, apto 303.</t>
  </si>
  <si>
    <t>758/2024</t>
  </si>
  <si>
    <t>Ajustar o ventilador no teto, está solto. Quarto A, apto 406.</t>
  </si>
  <si>
    <t>759/2024</t>
  </si>
  <si>
    <t>Ajustar a alça do armário da cozinha, apto 302.</t>
  </si>
  <si>
    <t>760/2024</t>
  </si>
  <si>
    <t>Ajustar a alça do armário da cozinha, apto 406.</t>
  </si>
  <si>
    <t>761/2024</t>
  </si>
  <si>
    <t>01 Alvenaria / 05 - Piso</t>
  </si>
  <si>
    <t>Colar piso tátil que se soltou no 3º pavimento.</t>
  </si>
  <si>
    <t>762/2024</t>
  </si>
  <si>
    <t xml:space="preserve">Troca de fechadura </t>
  </si>
  <si>
    <t>763/2024</t>
  </si>
  <si>
    <t xml:space="preserve">Alojamento dos motoristas </t>
  </si>
  <si>
    <t xml:space="preserve">Desentupir caixa de esgoto </t>
  </si>
  <si>
    <t>764/2024</t>
  </si>
  <si>
    <t>cristiane_santos@ufcat.edu.br</t>
  </si>
  <si>
    <t>Cristiane da Silva Santos</t>
  </si>
  <si>
    <t>(64) 98124-0240</t>
  </si>
  <si>
    <t>Ver com a Professora Heliany do curso</t>
  </si>
  <si>
    <t>Fazer uma base para fixação do banco de arremesso/lançamento que vocês já estão fabricando. Uma base de concreto e de metalon/ferro. Na imagem anexada é a parte cinza (cimento) e amarela.</t>
  </si>
  <si>
    <t>765/2024</t>
  </si>
  <si>
    <t>Gabinete 4C da sala 04</t>
  </si>
  <si>
    <t>Porta com dificuldade para destrancar.</t>
  </si>
  <si>
    <t>766/2024</t>
  </si>
  <si>
    <t>Porta de entrada da SETI</t>
  </si>
  <si>
    <t>Porta de entrada batendo muito, correndo o risco de quebrar, onde a mesma não tem pino para trava.</t>
  </si>
  <si>
    <t>767/2024</t>
  </si>
  <si>
    <t>Oidê Sobrinho</t>
  </si>
  <si>
    <t>Fundo do auditorio</t>
  </si>
  <si>
    <t>07 Vidraçaria / 49 - Vidro de Porta</t>
  </si>
  <si>
    <t>O vidro do porta dos fundos do auditorio quebrou, Aurelio ja deu uma olhada e disse que tem vidro para reposição, precisamos da troca com uma certa urgência, pois está perigoso correndo risco de causar acidentes!</t>
  </si>
  <si>
    <t>768/2024</t>
  </si>
  <si>
    <t>nataly_felix@ufcat.edu.br</t>
  </si>
  <si>
    <t>hall de entrada</t>
  </si>
  <si>
    <t>a vigia Sandra Luzia (Delta 06) relatou que o balcão do hall de entrada do Bloco Didático ll, está danificado.</t>
  </si>
  <si>
    <t>769/2024</t>
  </si>
  <si>
    <t>sala 207</t>
  </si>
  <si>
    <t>vigia Sandra Luzia (Delta 06) relatou que a fechadura da porta da Sala 207 do Bloco Didático l, está danificada.</t>
  </si>
  <si>
    <t>770/2024</t>
  </si>
  <si>
    <t>Centro de Convivência Estudantil</t>
  </si>
  <si>
    <t>07 Vidraçaria / 50 - Trava interna janela</t>
  </si>
  <si>
    <t>vigia Fernanda Costa (Delta 04) relatou que a trava da janela do Centro de Convivência Estudantil (CCE), está danificada.</t>
  </si>
  <si>
    <t>771/2024</t>
  </si>
  <si>
    <t>Subsolo (Editora)</t>
  </si>
  <si>
    <t xml:space="preserve">Reiniciar o AR condicionado </t>
  </si>
  <si>
    <t>772/2024</t>
  </si>
  <si>
    <t>773/2024</t>
  </si>
  <si>
    <t>filipe.almeida@ufcat.edu.br</t>
  </si>
  <si>
    <t xml:space="preserve">Elevador </t>
  </si>
  <si>
    <t>Trocar lâmpada do elevador</t>
  </si>
  <si>
    <t>774/2024</t>
  </si>
  <si>
    <t>Hall do 3º andar</t>
  </si>
  <si>
    <t>Desmontar 2 mesas em L de madeira que estão no Hall para poder movimentá-las para a Sala 315.</t>
  </si>
  <si>
    <t>775/2024</t>
  </si>
  <si>
    <t xml:space="preserve">Banheiro feminino - 1 Piso </t>
  </si>
  <si>
    <t xml:space="preserve">Desentupimento de privada do banheiro feminino </t>
  </si>
  <si>
    <t>776/2024</t>
  </si>
  <si>
    <t xml:space="preserve">Patio </t>
  </si>
  <si>
    <t>Limpeza do patio em torno da PREF</t>
  </si>
  <si>
    <t>777/2024</t>
  </si>
  <si>
    <t>Portão de entrada da Lamartine</t>
  </si>
  <si>
    <t>relatou que uma parte da grelha do chão do portão de entrada da Av. Doutor Lamartine, está solta.</t>
  </si>
  <si>
    <t>778/2024</t>
  </si>
  <si>
    <t xml:space="preserve">RACK </t>
  </si>
  <si>
    <t>05 Telecomunicações / 39 - CFTV</t>
  </si>
  <si>
    <t xml:space="preserve">Câmera "Garagem 1" desconectada. (Obs: Está denominada como garagem, mas é os fundos do Auditório) </t>
  </si>
  <si>
    <t>779/2024</t>
  </si>
  <si>
    <t xml:space="preserve">Interno </t>
  </si>
  <si>
    <t xml:space="preserve">Instalação de bebedouro </t>
  </si>
  <si>
    <t>780/2024</t>
  </si>
  <si>
    <t xml:space="preserve">1 , C </t>
  </si>
  <si>
    <t xml:space="preserve">Fechadura do gabinete emperrou e a chave não tranca a porta. </t>
  </si>
  <si>
    <t>781/2024</t>
  </si>
  <si>
    <t>Montagem de mesa</t>
  </si>
  <si>
    <t>782/2024</t>
  </si>
  <si>
    <t xml:space="preserve">Porta de vidro entrada </t>
  </si>
  <si>
    <t xml:space="preserve">Retirado de cacos de vidro de porta quebrada </t>
  </si>
  <si>
    <t>783/2024</t>
  </si>
  <si>
    <t>quebrou um cano próximo aos Blocos J e M.</t>
  </si>
  <si>
    <t>no dia de hoje 17/04/2024 às 08:20 horas, que o vigilante Siênio Vieira (Bravo-1), relatou que um cachorro passou correndo e quebrou um cano próximo aos Blocos J e M.</t>
  </si>
  <si>
    <t>784/2024</t>
  </si>
  <si>
    <t>3441-5323</t>
  </si>
  <si>
    <t>Consultório 1 (Clínica CEAPSI)</t>
  </si>
  <si>
    <t>Realizar reparo na dobradiça do assento do Divã.</t>
  </si>
  <si>
    <t>785/2024</t>
  </si>
  <si>
    <t>Sala onde fica o nobreak.</t>
  </si>
  <si>
    <t>Verificar especificações das baterias do nobreak.</t>
  </si>
  <si>
    <t>Alexsandro / Higor</t>
  </si>
  <si>
    <t>786/2024</t>
  </si>
  <si>
    <t xml:space="preserve">Pintar a parede da sala 01 onde fica o ar condicionado. </t>
  </si>
  <si>
    <t>787/2024</t>
  </si>
  <si>
    <t>ENTRADA DA SETI</t>
  </si>
  <si>
    <t>Retirar vidro que se encontra no chão.</t>
  </si>
  <si>
    <t xml:space="preserve">Geraldo / Higor </t>
  </si>
  <si>
    <t>788/2024</t>
  </si>
  <si>
    <t>Sala - 20</t>
  </si>
  <si>
    <t>Trocar lâmpadas próximas a pia da sala 20</t>
  </si>
  <si>
    <t>789/2024</t>
  </si>
  <si>
    <t xml:space="preserve">Varanda </t>
  </si>
  <si>
    <t xml:space="preserve">Impermeabilização da varanda </t>
  </si>
  <si>
    <t>790/2024</t>
  </si>
  <si>
    <t>17/04/2024 às 13:01 horas, que a vigia Erivaldene Rocha (Delta-1), relatou que os banheiros do Bloco G estavam sem água.</t>
  </si>
  <si>
    <t>02 Hidráulica / 19 - Falta de água</t>
  </si>
  <si>
    <t>no dia de hoje 17/04/2024 às 13:01 horas, que a vigia Erivaldene Rocha (Delta-1), relatou que os banheiros do Bloco G estavam sem água.</t>
  </si>
  <si>
    <t>791/2024</t>
  </si>
  <si>
    <t>sala 201</t>
  </si>
  <si>
    <t xml:space="preserve"> hoje 17/04/2024 às 14:06 horas, que a vigia Sandra Rodrigues (Delta-6), relatou que um aluno a informou que o trinco da fechadura da porta da sala 201 do Bloco Didático II, havia caído, e o aluno levou o trinco para a vigia que o guardou na sua sala de apoio.</t>
  </si>
  <si>
    <t>792/2024</t>
  </si>
  <si>
    <t>Sala Estagiários; Sala 104 (Clínica CEAPSI)</t>
  </si>
  <si>
    <t>Soldar a parte de regulagem da altura das cadeiras giratórias, visto que o pistão não funciona mais (Patrimônios 339507 e 327191).</t>
  </si>
  <si>
    <t>793/2024</t>
  </si>
  <si>
    <t xml:space="preserve">Amanda de Matos </t>
  </si>
  <si>
    <t xml:space="preserve">Setor de compras </t>
  </si>
  <si>
    <t xml:space="preserve">Desentupir dreno </t>
  </si>
  <si>
    <t>794/2024</t>
  </si>
  <si>
    <t>Vazamento no ladrão da caixa d'água banheiro do alojamento.</t>
  </si>
  <si>
    <t>795/2024</t>
  </si>
  <si>
    <t>Banheiro feminino sala Transporte</t>
  </si>
  <si>
    <t>Está voltando um mau cheiro pelo ralinho do banheiro muito forte, verificar o que pode ser.</t>
  </si>
  <si>
    <t>796/2024</t>
  </si>
  <si>
    <t>Sala de contratos</t>
  </si>
  <si>
    <t>organização de cabeamentos de rede</t>
  </si>
  <si>
    <t>797/2024</t>
  </si>
  <si>
    <t>camila.mesquita@ufcat.edu.br</t>
  </si>
  <si>
    <t>CEAPSI- Em frente o consultório 3</t>
  </si>
  <si>
    <t>Troca de lâmpada queimada em frente o consultório 3</t>
  </si>
  <si>
    <t>798/2024</t>
  </si>
  <si>
    <t>Mais ou menos 25 carteiras que serão transformadas em cadeiras, assim como foram feitas as que estavam no Ginásio</t>
  </si>
  <si>
    <t>799/2024</t>
  </si>
  <si>
    <t>800/2024</t>
  </si>
  <si>
    <t>dpm.progep@ufcat.edu.br</t>
  </si>
  <si>
    <t>Mariana Naya de Brito Ramos</t>
  </si>
  <si>
    <t>O Ar-condicionado começou a descongelar e mesmo desligado continua a cair água</t>
  </si>
  <si>
    <t>801/2024</t>
  </si>
  <si>
    <t xml:space="preserve">Trocar a fechadura da sala 10 (Ludoteca) </t>
  </si>
  <si>
    <t>802/2024</t>
  </si>
  <si>
    <t>03 Marcenaria / 27 -Troca de Porta</t>
  </si>
  <si>
    <t xml:space="preserve">Trocar a porta da sala 01 (Audiovisual) </t>
  </si>
  <si>
    <t>Porta 0,80 CM</t>
  </si>
  <si>
    <t>803/2024</t>
  </si>
  <si>
    <t>DVR do Bloco da Prefeitura se encontra desconectado</t>
  </si>
  <si>
    <t>804/2024</t>
  </si>
  <si>
    <t xml:space="preserve">Entupimento em de encanação externa </t>
  </si>
  <si>
    <t>805/2024</t>
  </si>
  <si>
    <t xml:space="preserve">DVR do Bloco Auditório </t>
  </si>
  <si>
    <t>Câmera do DVR do Bloco Auditório, identificada como GARAGEM 1 (Porém essa é a dos fundos do auditório onde fica parte do alambrado). Está com a imagem totalmente ''ESCURA''.</t>
  </si>
  <si>
    <t>806/2024</t>
  </si>
  <si>
    <t>64 98422-8673</t>
  </si>
  <si>
    <t>DCMP</t>
  </si>
  <si>
    <t>Sala 04</t>
  </si>
  <si>
    <t>Retirada de persiana da sala 09 e reinstalação na sala 04 da PROAF.</t>
  </si>
  <si>
    <t>807/2024</t>
  </si>
  <si>
    <t xml:space="preserve">Sala do setor de compras </t>
  </si>
  <si>
    <t xml:space="preserve">Desentupir dreno do ar condicionado </t>
  </si>
  <si>
    <t>808/2024</t>
  </si>
  <si>
    <t>poste de iluminação da rua do Bloco E</t>
  </si>
  <si>
    <t>no dia 19/04/2024 às 20:18 horas, fui informada pelo Bravo (1) que o poste de iluminação da rua do Bloco E está sem iluminação.</t>
  </si>
  <si>
    <t xml:space="preserve">Poste de iluminação publica </t>
  </si>
  <si>
    <t>809/2024</t>
  </si>
  <si>
    <t>no dia 20/04/2024 às 18:26 horas, a vigilante Neide da Costa (Bravo 03) relatou que a porta do Bloco K, está danificada. Relato também, que a porta ficará destrancada até que seja feito o reparo.</t>
  </si>
  <si>
    <t>810/2024</t>
  </si>
  <si>
    <t>Almoxarifado</t>
  </si>
  <si>
    <t>Foi conversado com o Aurelio sobre a confecção de 06 mãos francesas, sendo que a medida ele ja pegou!</t>
  </si>
  <si>
    <t>811/2024</t>
  </si>
  <si>
    <t>BANHEIRO FEMININO TÉRREO - BLOCO M</t>
  </si>
  <si>
    <t>Informo ao fiscal técnico responsável pelo contrato da vigilância, que no dia de hoje 22/04/2024 às 07:15 horas, a vigia Erivaldene Rocha (Delta 02) relatou que a torneira do banheiro feminino do térreo do Bloco M, está quebrada e que a água foi desligada.</t>
  </si>
  <si>
    <t>812/2024</t>
  </si>
  <si>
    <t>ENTRADA AV. DR. LAMARTINE / BANHEIRO GUARITA</t>
  </si>
  <si>
    <t>Informo ao fiscal técnico responsável pelo contrato da vigilância, que no dia de hoje 22/04/2024 ás 07:25 horas, o vigilante Warley Cândido (Bravo 01) relatou que no banheiro da guarita, a água do vaso sanitário está passando direto.</t>
  </si>
  <si>
    <t>813/2024</t>
  </si>
  <si>
    <t>BLOCO M - COZINHA 1º PISO</t>
  </si>
  <si>
    <t>Informo ao fiscal técnico responsável pelo contrato da vigilância, que no dia de hoje 22/04/2024 às 10:27 horas, a vigia Erivaldene Rocha (Delta 02) relatou que as tomadas da cozinha do 1º piso do Bloco M, estão sem funcionamento.</t>
  </si>
  <si>
    <t>814/2024</t>
  </si>
  <si>
    <t>Sala 6 Laboratório de Mestrado/OBMEP</t>
  </si>
  <si>
    <t>Verificação de interruptores (soltando faísca)</t>
  </si>
  <si>
    <t>815/2024</t>
  </si>
  <si>
    <t xml:space="preserve">Quadra </t>
  </si>
  <si>
    <t xml:space="preserve">Serviços Gerais </t>
  </si>
  <si>
    <t>Retirar uma bola que ficou presa no teto da quadra.</t>
  </si>
  <si>
    <t>816/2024</t>
  </si>
  <si>
    <t>Elevedor</t>
  </si>
  <si>
    <t xml:space="preserve">Troca de lampada do elevador </t>
  </si>
  <si>
    <t>817/2024</t>
  </si>
  <si>
    <t>RUA PRINCIPAL - Bandeira Mastro</t>
  </si>
  <si>
    <t>Informo ao fiscal técnico responsável pelo contrato da vigilância, que no dia 22/04/2024 às 18:15 horas, o vigilante Sirlei da Silva (Bravo 01) relatou que a bandeira que fica localizada na rua principal do Campus está travada no mastro, não sendo possível retirar a mesma.</t>
  </si>
  <si>
    <t>818/2024</t>
  </si>
  <si>
    <t>Toda a sala</t>
  </si>
  <si>
    <t>Revisão de lampadas queimadas</t>
  </si>
  <si>
    <t>819/2024</t>
  </si>
  <si>
    <t>entre a Cantina e o Bloco K</t>
  </si>
  <si>
    <t>Informo que no dia  23/04/2024 às 10:09 horas, que o vigilante Sérgio Antônio (Bravo-2), relatou que há um buraco ao lado de um esgoto, entre a Cantina e o Bloco K. Onde o mesmo foi devidamente sinalizado.</t>
  </si>
  <si>
    <t>820/2024</t>
  </si>
  <si>
    <t xml:space="preserve">Sala 04 - Subsolo </t>
  </si>
  <si>
    <t xml:space="preserve">Reparo e colocação de trava na porta </t>
  </si>
  <si>
    <t>821/2024</t>
  </si>
  <si>
    <t>sala administrativa</t>
  </si>
  <si>
    <t>colocar aparador de porta</t>
  </si>
  <si>
    <t>822/2024</t>
  </si>
  <si>
    <t>Ludmila Jardim da Conceição</t>
  </si>
  <si>
    <t>registro do chuveiro da agua fria esta soltando</t>
  </si>
  <si>
    <t>EMAIL</t>
  </si>
  <si>
    <t xml:space="preserve">JARDINAGEM </t>
  </si>
  <si>
    <t>FISCAL/ ACOMPANHANTE</t>
  </si>
  <si>
    <t>EXECUTOR</t>
  </si>
  <si>
    <t>SERVIÇO A SER EXECUTADO</t>
  </si>
  <si>
    <t>MATERIAL UTILIZADO</t>
  </si>
  <si>
    <t>OBS</t>
  </si>
  <si>
    <t>Tempo execu</t>
  </si>
  <si>
    <t>mês</t>
  </si>
  <si>
    <t>001/2023</t>
  </si>
  <si>
    <t>MONITORAMENTO</t>
  </si>
  <si>
    <t>Bloco E câmeras estão desconectadas.</t>
  </si>
  <si>
    <t>Câmeras do Bloco E estão desconectadas. 1 Entrada Avenida/2 Blocos C,D/3 Rua Principal/4 Estacionamento Carros/5 Estacionamento Motos/6Praça de letras.</t>
  </si>
  <si>
    <t>Alex</t>
  </si>
  <si>
    <t>002/2023</t>
  </si>
  <si>
    <t>Sala do Rack/ Entrada Brinquedoteca/ Corredor Bloco I</t>
  </si>
  <si>
    <t>DVR das Câmeras do Bloco H estão desconectados.</t>
  </si>
  <si>
    <t>003/2023</t>
  </si>
  <si>
    <t>UAE-LL - Letras e Linguísticas</t>
  </si>
  <si>
    <t>Sala 04 Gabinete 04C</t>
  </si>
  <si>
    <t>Serviços Gerais</t>
  </si>
  <si>
    <t>Goteira em cima da mesa com computador do gabinete do professor. A goteira fica no mesmo espaço da lâmpada podendo ocorrer um circuito elétrico.</t>
  </si>
  <si>
    <t xml:space="preserve">Equipe </t>
  </si>
  <si>
    <t>004/2023</t>
  </si>
  <si>
    <t>julianaveloso@discente.ufcat.edu.br</t>
  </si>
  <si>
    <t>Juliana Veloso da Silva</t>
  </si>
  <si>
    <t>UAE-IBiotec - Ciências Biológicas</t>
  </si>
  <si>
    <t>Sala 22</t>
  </si>
  <si>
    <t>Instalações Elétricas</t>
  </si>
  <si>
    <t>Tomadas com o código CIR 03 não estão funcionando desde quinta-feira (29/12/2022) à noite. Todas as demais tomadas da sala funcionam porém essas do código com problema são as que ligam a cabine de fluxo único, a estufa, a geladeira e a estante com luzes. Com o ocorrido duas das luzes do teto também ficaram amareladas.</t>
  </si>
  <si>
    <t>005/2023</t>
  </si>
  <si>
    <t>Daniel Simões</t>
  </si>
  <si>
    <t>PRPE - Pró-Reitoria de Políticas Estudantis</t>
  </si>
  <si>
    <t>Área externa da MUC - gramado</t>
  </si>
  <si>
    <t>Colocar veneno para formigas no gramado. Estão comendo tudo o que se planta.</t>
  </si>
  <si>
    <t xml:space="preserve">Repassado para pessoal da jardinagem </t>
  </si>
  <si>
    <t>006/2023</t>
  </si>
  <si>
    <t>EDITORA LETRAS DO CERRADO</t>
  </si>
  <si>
    <t>Subsolo biblioteca</t>
  </si>
  <si>
    <t>Todas as tomadas estão sem energia.</t>
  </si>
  <si>
    <t>Alex/Bruno/Aurelio</t>
  </si>
  <si>
    <t>Pessoal da eletrica está tentando localizar onde está tendo o problema</t>
  </si>
  <si>
    <t>007/2023</t>
  </si>
  <si>
    <t>armario</t>
  </si>
  <si>
    <t>Instalar purificador de água</t>
  </si>
  <si>
    <t>Sidnei/Geraldo</t>
  </si>
  <si>
    <t>008/2023</t>
  </si>
  <si>
    <t>jessica@ufcat.edu.br</t>
  </si>
  <si>
    <t>Jéssica Lorrane</t>
  </si>
  <si>
    <t>UAE-IBiotec - Psicologia</t>
  </si>
  <si>
    <t>Bloco Psicologia</t>
  </si>
  <si>
    <t>Ares condicionados do bloco M da Psicologia não estão funcionando.</t>
  </si>
  <si>
    <t>Breno</t>
  </si>
  <si>
    <t>009/2023</t>
  </si>
  <si>
    <t>Bloco E, Bloco H, Bloco O</t>
  </si>
  <si>
    <t>Boa Tarde, venho solicitar que seja averiguado a conexão de internet nos Blocos E, H e O, pois os mesmos se encontram off-line novamente.</t>
  </si>
  <si>
    <t xml:space="preserve">Daniel </t>
  </si>
  <si>
    <t>010/2023</t>
  </si>
  <si>
    <t>Diovana Canedo Marcelino</t>
  </si>
  <si>
    <t>Porta principal</t>
  </si>
  <si>
    <t>Fechadura entrada principal está estragada</t>
  </si>
  <si>
    <t xml:space="preserve">Rolamento da porta de vidro </t>
  </si>
  <si>
    <t>011/2023</t>
  </si>
  <si>
    <t>amandamatoslopes@ufcat.edu.br</t>
  </si>
  <si>
    <t>Banheiros Auditorios</t>
  </si>
  <si>
    <t>Troca de três tampas de vasos</t>
  </si>
  <si>
    <t>012/2023</t>
  </si>
  <si>
    <t>Banheiros bloco administrativos</t>
  </si>
  <si>
    <t>Troca de duas tampas de vasos</t>
  </si>
  <si>
    <t>013/2023</t>
  </si>
  <si>
    <t>Banheiros bloco engenharia civil</t>
  </si>
  <si>
    <t>Troca de uma tampa do vaso</t>
  </si>
  <si>
    <t>014/2023</t>
  </si>
  <si>
    <t>Banheiros RU</t>
  </si>
  <si>
    <t>015/2023</t>
  </si>
  <si>
    <t>Bloco Didático II</t>
  </si>
  <si>
    <t>Banheiros do didatico II</t>
  </si>
  <si>
    <t>Troca de três tampos de vaso</t>
  </si>
  <si>
    <t>016/2023</t>
  </si>
  <si>
    <t>Troca de uma tampa de vaso</t>
  </si>
  <si>
    <t>017/2023</t>
  </si>
  <si>
    <t>018/2023</t>
  </si>
  <si>
    <t>019/2023</t>
  </si>
  <si>
    <t>lhorranimoreira@ufcat.edu.br</t>
  </si>
  <si>
    <t>Lhorrani</t>
  </si>
  <si>
    <t>Sala Multiuso 105</t>
  </si>
  <si>
    <t>Pequenos Serviços de Reparos em Marcenaria</t>
  </si>
  <si>
    <t>Colocar uma cantoneira na mesa (mesa estar mancando)</t>
  </si>
  <si>
    <t>020/2023</t>
  </si>
  <si>
    <t>Maria Eduarda Pinto Mazeto Nogueira</t>
  </si>
  <si>
    <t>DTL - Divisão de Transporte e Logística</t>
  </si>
  <si>
    <t>Alojamento de motoristas - Banheiro</t>
  </si>
  <si>
    <t>Fixar o lavatório do banheiro do alojamento (Perigo de acidente)</t>
  </si>
  <si>
    <t>021/2023</t>
  </si>
  <si>
    <t>robsonwendel@ufcat.edu.br</t>
  </si>
  <si>
    <t>Robson</t>
  </si>
  <si>
    <t>PROAF - Pró-Reitoria de Adm. e Finanças</t>
  </si>
  <si>
    <t>OUTROS</t>
  </si>
  <si>
    <t>S08</t>
  </si>
  <si>
    <t>Troca de Lâmpadas queimadas</t>
  </si>
  <si>
    <t>022/2023</t>
  </si>
  <si>
    <t>iandra140@gmail.com</t>
  </si>
  <si>
    <t>iandra</t>
  </si>
  <si>
    <t>Prefeitura universitaria</t>
  </si>
  <si>
    <t>Troca de lampadas (dar baixa com Alex e Bruno)</t>
  </si>
  <si>
    <t>Alex/Bruno</t>
  </si>
  <si>
    <t>023/2023</t>
  </si>
  <si>
    <t>banheiro masculino terreo</t>
  </si>
  <si>
    <t>trocar 5 lampadas</t>
  </si>
  <si>
    <t xml:space="preserve">Bruno </t>
  </si>
  <si>
    <t>Bruno</t>
  </si>
  <si>
    <t>024/2023</t>
  </si>
  <si>
    <t>portão de entrada</t>
  </si>
  <si>
    <t>Consertar portao de entrada da universidade (dar baixa com aurelio 04/01/2023)</t>
  </si>
  <si>
    <t>025/2023</t>
  </si>
  <si>
    <t>Troca de dois engates</t>
  </si>
  <si>
    <t>026/2023</t>
  </si>
  <si>
    <t>danielsimoes@ufcat.edu.br</t>
  </si>
  <si>
    <t>Apto sem energia. A chave geral do apartamento fica caindo.</t>
  </si>
  <si>
    <t>027/2023</t>
  </si>
  <si>
    <t>Câmera 12 (Lateral Entrada Auditório)</t>
  </si>
  <si>
    <t>Câmera 12 (Lateral Entrada Auditório) desconectada.</t>
  </si>
  <si>
    <t>Aurelio/Bruno</t>
  </si>
  <si>
    <t>028/2023</t>
  </si>
  <si>
    <t>Fundos do bloco A</t>
  </si>
  <si>
    <t>Luzes no fundo do bloco A queimadas</t>
  </si>
  <si>
    <t>Bruno/Daniel</t>
  </si>
  <si>
    <t>029/2023</t>
  </si>
  <si>
    <t>CEAPSI - Clínica de Psicologia</t>
  </si>
  <si>
    <t>Urgência: Consultórios 01,02,03 e 04, não estão ascendendo as lâmpadas (nenhuma).</t>
  </si>
  <si>
    <t>030/2023</t>
  </si>
  <si>
    <t>Consultório 1 e 3 também estão com infiltração.</t>
  </si>
  <si>
    <t xml:space="preserve">Sidnei/Geraldo </t>
  </si>
  <si>
    <t>031/2023</t>
  </si>
  <si>
    <t>Fundo bloco L</t>
  </si>
  <si>
    <t>Tampa de concreto do esgoto está quebrada</t>
  </si>
  <si>
    <t>032/2023</t>
  </si>
  <si>
    <t>gabricarsoares610@gmail.com</t>
  </si>
  <si>
    <t>Gabriel</t>
  </si>
  <si>
    <t>NUCLEO DE ACCESSIBILIDADE</t>
  </si>
  <si>
    <t>Banheiro recepção</t>
  </si>
  <si>
    <t>Troca de fechadura do banheiro acessível masculino</t>
  </si>
  <si>
    <t>033/2023</t>
  </si>
  <si>
    <t>Diretoria de Cultura/PROEC</t>
  </si>
  <si>
    <t>PROEC - Pró-Reitoria de Extensão e Cultura</t>
  </si>
  <si>
    <t>laje da porta de saída de emergência</t>
  </si>
  <si>
    <t>Impermeabilização da laje da porta de saída de emergência</t>
  </si>
  <si>
    <t>Marcelo</t>
  </si>
  <si>
    <t>034/2023</t>
  </si>
  <si>
    <t>segunca@ufcat.edu.br</t>
  </si>
  <si>
    <t>Kariny Soares</t>
  </si>
  <si>
    <t>Fudos do Bloco A</t>
  </si>
  <si>
    <t>Realizar troca de lâmpadas queimadas no fundo do Bloco A (proximo as bananeiras e de frente a avenida Lamartine)</t>
  </si>
  <si>
    <t>Daniel/Bruno</t>
  </si>
  <si>
    <t>035/2023</t>
  </si>
  <si>
    <t>sala do rack</t>
  </si>
  <si>
    <t>todas as câmeras do Bloco estão off-line.</t>
  </si>
  <si>
    <t xml:space="preserve">Foi verificado que o problema está no Nobreak, enviado email informando </t>
  </si>
  <si>
    <t>036/2023</t>
  </si>
  <si>
    <t>Sala do rack</t>
  </si>
  <si>
    <t xml:space="preserve"> </t>
  </si>
  <si>
    <t>037/2023</t>
  </si>
  <si>
    <t>Todas as câmeras do bloco estão off-line</t>
  </si>
  <si>
    <t>038/2023</t>
  </si>
  <si>
    <t>Vazamento de esgoto no corredor do bloco J ao lado da cozinha</t>
  </si>
  <si>
    <t>039/2023</t>
  </si>
  <si>
    <t>UAE-IGEO - Instituto de Geografia</t>
  </si>
  <si>
    <t>Queda de energia constante</t>
  </si>
  <si>
    <t>040/2023</t>
  </si>
  <si>
    <t>UAE-IQ - Instituto de Química</t>
  </si>
  <si>
    <t>Sala 12.</t>
  </si>
  <si>
    <t>Verificar nobreak que fornece rede limpa para o laboratório 11. Nobreak não está ligando.</t>
  </si>
  <si>
    <t>041/2023</t>
  </si>
  <si>
    <t>Goteira.</t>
  </si>
  <si>
    <t>Sidnei/Bruno</t>
  </si>
  <si>
    <t>042/2023</t>
  </si>
  <si>
    <t>UAE-IBiotec - Medicina</t>
  </si>
  <si>
    <t>Solicitamos, por gentileza, avaliação da esquipe no teto do prédio, pois há goteiras na direção da escada e em frente as portas dos laboratórios morfofuncionais.</t>
  </si>
  <si>
    <t>043/2023</t>
  </si>
  <si>
    <t>sergiohenrique@ufcat.edu.br</t>
  </si>
  <si>
    <t>Sérgio Henrique Fernandes Mundim</t>
  </si>
  <si>
    <t>UAE-FENG - Eng. Civil</t>
  </si>
  <si>
    <t>Laboratório de mineralogia - 1° pavimento - Eng Minas - Prédio da FENG</t>
  </si>
  <si>
    <t>Troca de duas luminárias que se encontram queimadas.</t>
  </si>
  <si>
    <t xml:space="preserve">Bruno/Daniel </t>
  </si>
  <si>
    <t>044/2023</t>
  </si>
  <si>
    <t>Consultório 3 está entrando água pelas janelas, ver o que pode ser feito.</t>
  </si>
  <si>
    <t>045/2023</t>
  </si>
  <si>
    <t>renato.atm@ufcat.edu.br</t>
  </si>
  <si>
    <t>Renato Alejandro Tintaya Mollo</t>
  </si>
  <si>
    <t>UAE-IMTec - Inst. de Matemática e Tecnologia</t>
  </si>
  <si>
    <t>Troca de lugar das gavetas na escrivaninha, do lado direito para o lado esquerdo.</t>
  </si>
  <si>
    <t>Balbino/Iuri</t>
  </si>
  <si>
    <t>046/2023</t>
  </si>
  <si>
    <t>Apto 102 e 302</t>
  </si>
  <si>
    <t>Furar parede para instalar varal (apto 102) e cortinas (apto 302)</t>
  </si>
  <si>
    <t>047/2023</t>
  </si>
  <si>
    <t>Maçaneta da porta do quarto B (meio) está frouxa e fica caindo.</t>
  </si>
  <si>
    <t>048/2023</t>
  </si>
  <si>
    <t>apto 102 e 302</t>
  </si>
  <si>
    <t>instalação de varais e varão de cortinas</t>
  </si>
  <si>
    <t>049/2023</t>
  </si>
  <si>
    <t>Estamos com dois datashow sem funcionar.
Vocês fazem manutenção?
Nº de patrimônio: 299550 / 612249.
Sala: 104 (os dois datashow que estão separados)</t>
  </si>
  <si>
    <t xml:space="preserve">Enviado e-mail para informar </t>
  </si>
  <si>
    <t>050/2023</t>
  </si>
  <si>
    <t>carlamendoncadesouza@ufcat.edu.br</t>
  </si>
  <si>
    <t>Carla</t>
  </si>
  <si>
    <t>Recepção e sala do pró-reitor</t>
  </si>
  <si>
    <t>Forro está com infiltração</t>
  </si>
  <si>
    <t>051/2023</t>
  </si>
  <si>
    <t>aline_duarte@ufcat.edu.br</t>
  </si>
  <si>
    <t>UAE-IBiotec - Sec. Administrativa</t>
  </si>
  <si>
    <t>Sala 319</t>
  </si>
  <si>
    <t>Substituir os 4 pés de uma mesa de escritório.
Fazer reparo em corrediça de gaveta.</t>
  </si>
  <si>
    <t>Balbino/Marcelo</t>
  </si>
  <si>
    <t>052/2023</t>
  </si>
  <si>
    <t>Trocar lâmpada quebrada no bloco D</t>
  </si>
  <si>
    <t>053/2023</t>
  </si>
  <si>
    <t>iandra140@hotmail.com</t>
  </si>
  <si>
    <t>Iandra</t>
  </si>
  <si>
    <t>sotão</t>
  </si>
  <si>
    <t>TROCAR FECHADURA - dar baixa marcelo 10/01/2023</t>
  </si>
  <si>
    <t>054/2023</t>
  </si>
  <si>
    <t>Estação pluviometrica</t>
  </si>
  <si>
    <t>Trocar luminária de lugar - a pedido do Lincoln (Dar baixa Bruno e Daniel - 09/01/2023)</t>
  </si>
  <si>
    <t>Daniel</t>
  </si>
  <si>
    <t>055/2023</t>
  </si>
  <si>
    <t>campus i</t>
  </si>
  <si>
    <t>Trocar lampadas queimadas dos postes - dar baixa daniel e bruno 10/01/2023</t>
  </si>
  <si>
    <t>056/2023</t>
  </si>
  <si>
    <t>laje da saida de emergencia</t>
  </si>
  <si>
    <t>desentupir ralo de saida pluvial</t>
  </si>
  <si>
    <t>057/2023</t>
  </si>
  <si>
    <t>jhonatan.ufg@gmail.com</t>
  </si>
  <si>
    <t>Jhonatan Carvalho</t>
  </si>
  <si>
    <t>UAE-IBiotec - Computação</t>
  </si>
  <si>
    <t>Ligação de um novo ar condicionado.</t>
  </si>
  <si>
    <t>058/2023</t>
  </si>
  <si>
    <t>fisica.l.ifc@gmail.com</t>
  </si>
  <si>
    <t>Camila Vieira</t>
  </si>
  <si>
    <t>UAE-IF - Instituto de Física</t>
  </si>
  <si>
    <t>Recolocar a tampa do ar-condicionado</t>
  </si>
  <si>
    <t>059/2023</t>
  </si>
  <si>
    <t>Sala</t>
  </si>
  <si>
    <t>Trocar lampada queimada</t>
  </si>
  <si>
    <t>060/2023</t>
  </si>
  <si>
    <t>Banheiro Engenharia de minas</t>
  </si>
  <si>
    <t>trocar torneira de limpeza do banheiro</t>
  </si>
  <si>
    <t>061/2023</t>
  </si>
  <si>
    <t>rogerio tomaz pires junior</t>
  </si>
  <si>
    <t>CERCOMP/SETI</t>
  </si>
  <si>
    <t>banheiro feminino</t>
  </si>
  <si>
    <t>apos chuva de hje o vazo voltou agua e entupiu</t>
  </si>
  <si>
    <t>062/2023</t>
  </si>
  <si>
    <t>Troca dos rodízios do carrinho de transporte de carga.</t>
  </si>
  <si>
    <t>063/2023</t>
  </si>
  <si>
    <t>priscila_qlima@ufcat.edubr</t>
  </si>
  <si>
    <t>Priscila Querino de Lima</t>
  </si>
  <si>
    <t>Sala 22, Secretária do Mestrado em Geografia</t>
  </si>
  <si>
    <t>Há um vazamento (goteira) na sala 22</t>
  </si>
  <si>
    <t>Alex/Marcelo</t>
  </si>
  <si>
    <t>064/2023</t>
  </si>
  <si>
    <t>Milena Martins do Nascimento</t>
  </si>
  <si>
    <t>3 - Gabinete 3C</t>
  </si>
  <si>
    <t>Goteira e forro mofado</t>
  </si>
  <si>
    <t xml:space="preserve">Madeira </t>
  </si>
  <si>
    <t>065/2023</t>
  </si>
  <si>
    <t>Corredor da sala 03 - Secretaria</t>
  </si>
  <si>
    <t>Buraco no forro com goteiras, com goteiras e mofos.</t>
  </si>
  <si>
    <t>066/2023</t>
  </si>
  <si>
    <t>Instalação de persiana na janela. Observação: a persiana será cedida e está na prefeitura (confirmar com servidor Sérgio Idalino, pois a cessão será feita por ele).</t>
  </si>
  <si>
    <t>067/2023</t>
  </si>
  <si>
    <t>aaresende@ufcat.edu.br</t>
  </si>
  <si>
    <t>André Alves de Resende</t>
  </si>
  <si>
    <t>UAE-FENG - Eng. Produção</t>
  </si>
  <si>
    <t>Sala do Prof. André Alves de Resende</t>
  </si>
  <si>
    <t>A sala possui duas goteiras. Uma no centro da sala (sobre a mesa) e outra próxima a porta de entrada.</t>
  </si>
  <si>
    <t>Mauro/Marcelo</t>
  </si>
  <si>
    <t>068/2023</t>
  </si>
  <si>
    <t>PROESQ - Pró-Reitoria de Pesq., Pós-Graduação e Inovação</t>
  </si>
  <si>
    <t>Hall do 1° andar - Bloco L (Mais informações na sala 103)</t>
  </si>
  <si>
    <t>Instalar bebedouro</t>
  </si>
  <si>
    <t>Verificar se tem bebedor no DPAME</t>
  </si>
  <si>
    <t>069/2023</t>
  </si>
  <si>
    <t>secretaria.ppgel@ufcat.edu.br</t>
  </si>
  <si>
    <t>STANERTY ADRIANO FERREIRA DE REZENDE</t>
  </si>
  <si>
    <t>Sala 5</t>
  </si>
  <si>
    <t>Favor verificar problemas na fechadura da porta (apresente agarramento, o que dificulta trancar a sala).</t>
  </si>
  <si>
    <t>070/2023</t>
  </si>
  <si>
    <t>Rejane/ Vanessa</t>
  </si>
  <si>
    <t>Salas dos blocos E e G</t>
  </si>
  <si>
    <t>Pintura dos forros e paredes que estão com mofo.</t>
  </si>
  <si>
    <t xml:space="preserve">Resolver goteira primeiro </t>
  </si>
  <si>
    <t>071/2023</t>
  </si>
  <si>
    <t>Sala 07.</t>
  </si>
  <si>
    <t>Instalação de uma lousa de vidro na parede.</t>
  </si>
  <si>
    <t>Aurelio/Iuri</t>
  </si>
  <si>
    <t>072/2023</t>
  </si>
  <si>
    <t>Maçaneta da porta do quarto está frouxa e fica caindo. apto 203</t>
  </si>
  <si>
    <t>073/2023</t>
  </si>
  <si>
    <t>UAE-IBiotec - Enfermagem</t>
  </si>
  <si>
    <t>Instalar 2 pontos de tomada no espaço livre da parede do quadro branco.</t>
  </si>
  <si>
    <t>074/2023</t>
  </si>
  <si>
    <t>Instalar 2 pontos de tomada embaixo do quadro branco; e mais 2 pontos de tomada na parede da porta de entrada, aonde ficam as carteiras.</t>
  </si>
  <si>
    <t>Alez/Bruno</t>
  </si>
  <si>
    <t>075/2023</t>
  </si>
  <si>
    <t>Bloco Didático I</t>
  </si>
  <si>
    <t>comite de etica sala 211</t>
  </si>
  <si>
    <t>colocar letra "a" que caiu</t>
  </si>
  <si>
    <t>076/2023</t>
  </si>
  <si>
    <t>estacionamento de veiculos oficiais</t>
  </si>
  <si>
    <t>vedar lanterna do onibus - dar baixa mauro 11/01/2022</t>
  </si>
  <si>
    <t>077/2023</t>
  </si>
  <si>
    <t>Sala 5D (Gabinete Professor)</t>
  </si>
  <si>
    <t>Troca de Lâmpadas queimadas e conserto de tomada sem energia</t>
  </si>
  <si>
    <t>Bruno/Alex</t>
  </si>
  <si>
    <t>078/2023</t>
  </si>
  <si>
    <t>Sala 5D (Gabinete de Professor)</t>
  </si>
  <si>
    <t>Fechadura em porta Cartonada não está fechando.</t>
  </si>
  <si>
    <t>079/2023</t>
  </si>
  <si>
    <t>heliany-santos@ufcat.edu.br</t>
  </si>
  <si>
    <t>Heliany Pereira dos Santos</t>
  </si>
  <si>
    <t>UAE-IBiotec - Educação Física</t>
  </si>
  <si>
    <t>todo o prédio do bloco D</t>
  </si>
  <si>
    <t>As salas/laboratórios do bloco estão com problemas de infiltração nos forros e goteiras espalhadas principalmente sobre as lampadas, o que causa medo em relação a fiação elétrica.
Sem contar que na Ludoteca, sala 10, sala 12,14 e entrada do banheiro feminino (encontram-se os maiores problemas)</t>
  </si>
  <si>
    <t>Marcelo/Sidnei/Geraldo</t>
  </si>
  <si>
    <t>080/2023</t>
  </si>
  <si>
    <t>heliany_santos@ufcat.edu.br</t>
  </si>
  <si>
    <t>1 - limpeza das escadas da piscina com a máquina de pressão;
2 - Serviço de carpina da área da piscina;
3 - Manutenção nos chuveiros do vestiário masculino (só um funciona e está em estado de uso)</t>
  </si>
  <si>
    <t>082/2023</t>
  </si>
  <si>
    <t>francoisedemesquita@gmail.com</t>
  </si>
  <si>
    <t>Françoise de Mesquita</t>
  </si>
  <si>
    <t>Instalar 4 tomadas</t>
  </si>
  <si>
    <t>083/2023</t>
  </si>
  <si>
    <t>Laboratório Interdisciplinar, piso térreo.</t>
  </si>
  <si>
    <t>Instalação de um ventilador de parede.</t>
  </si>
  <si>
    <t>084/2023</t>
  </si>
  <si>
    <t>Sala de máquinas</t>
  </si>
  <si>
    <t>Tivemos um problema no sistema de combate a incêndio, o circuito das bombas que alimentam os hidrantes está desligado</t>
  </si>
  <si>
    <t>Pressostato telemecanique XMG-A35</t>
  </si>
  <si>
    <t>085/2023</t>
  </si>
  <si>
    <t>vaniadeavelar@hotmail.com</t>
  </si>
  <si>
    <t>Local após o primeiro lance de escada.</t>
  </si>
  <si>
    <t>Após o primeiro lance de escada do bloco visualizamos uma infiltração, para a qual já foi enviada uma O.S. para verificação anteriormente. Venho novamente informar sobre a infiltração, que está danificando a parede e permitindo a entrada de água no bloco.</t>
  </si>
  <si>
    <t>086/2023</t>
  </si>
  <si>
    <t>1D</t>
  </si>
  <si>
    <t>Verificar se a tomada do ar condicionado está segura para uso. Há meses atras, ela estava tendo curto circuito, por conta de agua da chuva que infiltrou</t>
  </si>
  <si>
    <t>Aguardando material (Tomada 2P + T 20 A Plug 20A</t>
  </si>
  <si>
    <t>087/2023</t>
  </si>
  <si>
    <t>MIRIAN DE JESUS LIMA</t>
  </si>
  <si>
    <t>Rol próximo aos banheiros (3º andar).</t>
  </si>
  <si>
    <t>Fazer reparo no bebedouro que está com pouca vazão de água.</t>
  </si>
  <si>
    <t>088/2023</t>
  </si>
  <si>
    <t>Sala de aula/estudos do Mestrado em Engenharia de Produção</t>
  </si>
  <si>
    <t>Instalação de tomadas na sala de aula e na sala de estudos do mestrado.</t>
  </si>
  <si>
    <t>089/2023</t>
  </si>
  <si>
    <t>13/01/2023 07:18:09</t>
  </si>
  <si>
    <t>Bebedouro 1° piso sem água</t>
  </si>
  <si>
    <t>090/2023</t>
  </si>
  <si>
    <t>13/01/2023 09:49:25</t>
  </si>
  <si>
    <t>juliana_souza_diniz@ufcat.edu.br</t>
  </si>
  <si>
    <t>Juliana</t>
  </si>
  <si>
    <t>Sala 05 (sala dos técnicos), primeiro andar</t>
  </si>
  <si>
    <t>Troca de lâmpadas da sala 05 (sala dos técnicos). As lâmpadas não estão queimadas mas parecem ter perdido luminosidade e com isso a sala está um pouco escura.</t>
  </si>
  <si>
    <t xml:space="preserve">Daniel/Bruno </t>
  </si>
  <si>
    <t>091/2023</t>
  </si>
  <si>
    <t>13/01/2023 10:42:04</t>
  </si>
  <si>
    <t>Colocar grade nas janelas</t>
  </si>
  <si>
    <t xml:space="preserve">Nâo tem urgencia </t>
  </si>
  <si>
    <t xml:space="preserve">Não retornada </t>
  </si>
  <si>
    <t>092/2023</t>
  </si>
  <si>
    <t>13/01/2023 11:13:43</t>
  </si>
  <si>
    <t>biblioteca@ufcat.edu.br</t>
  </si>
  <si>
    <t>Marcio Fernandes</t>
  </si>
  <si>
    <t>Coordenação de recursos tecnológicos</t>
  </si>
  <si>
    <t>Solicitamos a instalação elétrica para um aparelho de ar condicionado que foi instalado neste local.</t>
  </si>
  <si>
    <t>Alex/Aurelio/Daniel</t>
  </si>
  <si>
    <t>093/2023</t>
  </si>
  <si>
    <t>13/01/2023 11:16:06</t>
  </si>
  <si>
    <t>Sala da Direção da Biblioteca</t>
  </si>
  <si>
    <t>Solicitamos apoio pois o cabeamento de rede da sala da direção apresenta problemas, ficamos sem internet por diversos momentos o que vem me impedindo de utilizar o computador da sala. Saliento que é apenas em um computador o problema e que o telefone que está ligado a ele tbm não funciona por consequência.</t>
  </si>
  <si>
    <t>Enviado email pois o cercomp precisa de uma avalição do CERCOMP</t>
  </si>
  <si>
    <t>094/2023</t>
  </si>
  <si>
    <t>Vazamento no bebedouro</t>
  </si>
  <si>
    <t>095/2023</t>
  </si>
  <si>
    <t>Refletor em frente do bolo A</t>
  </si>
  <si>
    <t>refletor do lado externo bloco A quebrado</t>
  </si>
  <si>
    <t>Aurelio/Daniel</t>
  </si>
  <si>
    <t>096/2023</t>
  </si>
  <si>
    <t>13/01/2023 19:45:46</t>
  </si>
  <si>
    <t>Deusmar M. Silva</t>
  </si>
  <si>
    <t>Corredor de acesso dos técnicos.</t>
  </si>
  <si>
    <t>Goteiras em frente a sala 22 e 21.</t>
  </si>
  <si>
    <t>099/2023</t>
  </si>
  <si>
    <t>16/01/2023 08:50:53</t>
  </si>
  <si>
    <t>aptos: 201, 203, 204, 206, 303, 406</t>
  </si>
  <si>
    <t>apartamentos com maçanetas de portas soltas</t>
  </si>
  <si>
    <t>100/2023</t>
  </si>
  <si>
    <t>16/01/2023 08:55:13</t>
  </si>
  <si>
    <t>TODAS AS SALAS</t>
  </si>
  <si>
    <t>Dedetização do Bloco D, em razão de infestação de formigas no referido bloco.</t>
  </si>
  <si>
    <t>101/2023</t>
  </si>
  <si>
    <t>16/01/2023 09:12:11</t>
  </si>
  <si>
    <t>Blocos C e D estão sem água</t>
  </si>
  <si>
    <t>Alex/Aurelio</t>
  </si>
  <si>
    <t>102/2023</t>
  </si>
  <si>
    <t>16/01/2023 09:55:59</t>
  </si>
  <si>
    <t>sala 5</t>
  </si>
  <si>
    <t>Uma das saboneteiras da pia do laboratório (a do lado direito), teve manutenção ano passado em dezembro, ou foi trocada - não lembro, continua pingando detergente. OBS: não é detergente diluído com água - eu mesma coloquei detergente direto do galão e pinga sem parar.</t>
  </si>
  <si>
    <t>103/2023</t>
  </si>
  <si>
    <t>16/01/2023 10:10:12</t>
  </si>
  <si>
    <t>sala 104</t>
  </si>
  <si>
    <t>Janela da sala 104 não está trancando.</t>
  </si>
  <si>
    <t>104/2023</t>
  </si>
  <si>
    <t>16/01/2023 11:43:51</t>
  </si>
  <si>
    <t>renato.atmollo@ufcat.edu.br</t>
  </si>
  <si>
    <t>Copa do último andar do bloco.</t>
  </si>
  <si>
    <t>Sifão tubo extensivo está perfurado e tá com vazamento de água.</t>
  </si>
  <si>
    <t>105/2023</t>
  </si>
  <si>
    <t>Copa - 3º piso do Bloco M.</t>
  </si>
  <si>
    <t>Troca do sifão (cano), que sai da pia (está vazando)</t>
  </si>
  <si>
    <t>106/2023</t>
  </si>
  <si>
    <t>16/01/2023 14:01:45</t>
  </si>
  <si>
    <t>muc.prpe@gmail.com</t>
  </si>
  <si>
    <t>apto 101</t>
  </si>
  <si>
    <t>vazamento no teto e no cifão do tanque</t>
  </si>
  <si>
    <t xml:space="preserve">Precisa da peça que vai abaixo do sifão, já repassado para ludmila </t>
  </si>
  <si>
    <t>107/2023</t>
  </si>
  <si>
    <t>16/01/2023 14:27:09</t>
  </si>
  <si>
    <t>- vazamento no cifão do tanque</t>
  </si>
  <si>
    <t>108/2023</t>
  </si>
  <si>
    <t>16/01/2023 17:08:30</t>
  </si>
  <si>
    <t>enf_mayani_lopes@hotmail.com</t>
  </si>
  <si>
    <t>Instalar mais 4 tomadas no fundo da sala - parede das janelas - com aproximadamente 1m entre cada tomada</t>
  </si>
  <si>
    <t>109/2023</t>
  </si>
  <si>
    <t>17/01/2023 08:25:06</t>
  </si>
  <si>
    <t>Confecção de 18 cabos patch cord. Ligação entre pontos de rede e máquinas do laboratório.</t>
  </si>
  <si>
    <t>110/2023</t>
  </si>
  <si>
    <t xml:space="preserve">Banheiro Feminino - Térreo - Bloco L </t>
  </si>
  <si>
    <t>Colar e montar novamente a pedra da repartição do banheiro feminino que descolou e caiu.</t>
  </si>
  <si>
    <t>Geraldo/Sidnei</t>
  </si>
  <si>
    <t>Massa plastica</t>
  </si>
  <si>
    <t>111/2023</t>
  </si>
  <si>
    <t>PROGRAD - Pró-Reitoria de Graduação</t>
  </si>
  <si>
    <t>Sala 17</t>
  </si>
  <si>
    <t>Trocar uma lâmpada queimada</t>
  </si>
  <si>
    <t>112/2023</t>
  </si>
  <si>
    <t>rogerio tomaz</t>
  </si>
  <si>
    <t xml:space="preserve">cozinha e banheiro </t>
  </si>
  <si>
    <t>torneira da pia da cozinha esta pingando sem parar (estragou registro da torneira)
e válvula da descarga do banheiro feminino está vazando água.</t>
  </si>
  <si>
    <t>113/2023</t>
  </si>
  <si>
    <t>Sala 116</t>
  </si>
  <si>
    <t>Troca de lampada (1)</t>
  </si>
  <si>
    <t>114/2023</t>
  </si>
  <si>
    <t>nutrica.prpe@ufcat.edu.br</t>
  </si>
  <si>
    <t>Graciele Cristina Silva Leão</t>
  </si>
  <si>
    <t>Salão do RU</t>
  </si>
  <si>
    <t>Vazamento de água limpa no ralo do salão do RU</t>
  </si>
  <si>
    <t xml:space="preserve">Realizado </t>
  </si>
  <si>
    <t>115/2023</t>
  </si>
  <si>
    <t>luiz_martinez@ufcat.edu.br</t>
  </si>
  <si>
    <t>Luiz Fernando Elias Martinez</t>
  </si>
  <si>
    <t>A torneira da cozinha está com vazamento. Acredito que precisa trocar o reparo da mesma!</t>
  </si>
  <si>
    <t>116/2023</t>
  </si>
  <si>
    <t>O bebedouro fica vazando quando é usado.</t>
  </si>
  <si>
    <t>117/2023</t>
  </si>
  <si>
    <t>CGA - Centro de Gestão Acadêmica</t>
  </si>
  <si>
    <t>VERIFICAR AR CONDICIONADO POIS NÃO ESTÁ GELANDO.</t>
  </si>
  <si>
    <t>Breno/Daniel</t>
  </si>
  <si>
    <t>118/2023</t>
  </si>
  <si>
    <t>letras.portugues@ufcat.edu.br</t>
  </si>
  <si>
    <t>Sala 3</t>
  </si>
  <si>
    <t>Solicita para o departamento um adaptador, para conexão do estabilizador utilizado na caixa de distribuição de internet. (O mesmo já foi retirado na prefeitura)</t>
  </si>
  <si>
    <t>119/2023</t>
  </si>
  <si>
    <t>Mayani Thaís Lopes</t>
  </si>
  <si>
    <t>Corredor do bloco</t>
  </si>
  <si>
    <t>Tem aproximadamente 6 lâmpadas fluorescentes do corredor que estão queimadas.</t>
  </si>
  <si>
    <t>120/2023</t>
  </si>
  <si>
    <t>Mayani Thaís lopes</t>
  </si>
  <si>
    <t>Trocar de plug em um cabo de eletrodo de desfibrilador cardíaco</t>
  </si>
  <si>
    <t>121/2023</t>
  </si>
  <si>
    <t>Retira 03 bolas que ficaram presas na cobertura da quadra</t>
  </si>
  <si>
    <t>122/2023</t>
  </si>
  <si>
    <t>Fazer a troca de 4 lâmpadas Fluorescentes Tubular Led que queimaram.</t>
  </si>
  <si>
    <t>123/2023</t>
  </si>
  <si>
    <t>Corredor e Sala 14</t>
  </si>
  <si>
    <t>Curto e cheiro de queimado no corredor.</t>
  </si>
  <si>
    <t>124/2023</t>
  </si>
  <si>
    <t>Bloco L térreo</t>
  </si>
  <si>
    <t>Janela quebrada</t>
  </si>
  <si>
    <t>125/2023</t>
  </si>
  <si>
    <t>DPAME</t>
  </si>
  <si>
    <t>Solicitamos, por gentileza, a montagem de 04 armários de aço.</t>
  </si>
  <si>
    <t>Marcelo/Iuri</t>
  </si>
  <si>
    <t>126/2023</t>
  </si>
  <si>
    <t>Alojamento de motoristas - Próximo à Prefeitura Universitária</t>
  </si>
  <si>
    <t>Conferir a chave de energia do alojamento. Nos foi relatado que o disjuntor foi desarmado várias vezes seguidas após o ar-condicionado ser ativado.</t>
  </si>
  <si>
    <t>127/2023</t>
  </si>
  <si>
    <t>borgeslucianab@ufcat.edu.br</t>
  </si>
  <si>
    <t xml:space="preserve">Luciana Borges </t>
  </si>
  <si>
    <t xml:space="preserve">Fazer um furo na parede (com bucha e ganchinho) para colocação de um suporte pendente  </t>
  </si>
  <si>
    <t>128/2023</t>
  </si>
  <si>
    <t>Sala 104 (Procurar Jéssica no CEAPSI das 11h às 17h para abrir a sala 104)</t>
  </si>
  <si>
    <t xml:space="preserve">Janela sala 102 do didático II está sem vidro </t>
  </si>
  <si>
    <t>129/2023</t>
  </si>
  <si>
    <t>alefecardoso83@gmail.com</t>
  </si>
  <si>
    <t xml:space="preserve">Álefe Cardoso </t>
  </si>
  <si>
    <t>0000</t>
  </si>
  <si>
    <t xml:space="preserve">Ajuste do temporizador ligado à luz. </t>
  </si>
  <si>
    <t>130/2023</t>
  </si>
  <si>
    <t>Carla - PRPE</t>
  </si>
  <si>
    <t>Instalar suporte para instalar TV no CCE</t>
  </si>
  <si>
    <t>131/2023</t>
  </si>
  <si>
    <t>Arrumar gaveta do gaveteiro.</t>
  </si>
  <si>
    <t>132/2023</t>
  </si>
  <si>
    <t>Foi feita a instalação do Datashow e do home theater na sala 104, mas agora precisamos saber como um irá se conectar um com o outro. O eletricista, se não me engano, ele se chama Alex, disse que ele poderia vir me ensinar. Poderia verificar com ele a posssibilidade?</t>
  </si>
  <si>
    <t>133/2023</t>
  </si>
  <si>
    <t>Uma parte da iluminação da quadra coberta e da lateral do campo de futebol não está ligando.</t>
  </si>
  <si>
    <t>134/2023</t>
  </si>
  <si>
    <t xml:space="preserve">Depósito Restaurante Universitário </t>
  </si>
  <si>
    <t>Porta do depósito do RU está estragada, dificultando fechamento</t>
  </si>
  <si>
    <t xml:space="preserve">Empresa que irá fazer a manutenção </t>
  </si>
  <si>
    <t>135/2023</t>
  </si>
  <si>
    <t xml:space="preserve">Sala 106 </t>
  </si>
  <si>
    <t xml:space="preserve">Vidro da janela na sala 106 está quebrado </t>
  </si>
  <si>
    <t>136/2023</t>
  </si>
  <si>
    <t xml:space="preserve">Parte da iluminação da quadra coberta e lateral do campo de futebol não está ligando </t>
  </si>
  <si>
    <t xml:space="preserve">Empresa responsavél irá verificar </t>
  </si>
  <si>
    <t>137/2023</t>
  </si>
  <si>
    <t xml:space="preserve">Recolar pia </t>
  </si>
  <si>
    <t>138/2023</t>
  </si>
  <si>
    <t>UAE-IQ -  Instituto de Química</t>
  </si>
  <si>
    <t>Laboratório 115.</t>
  </si>
  <si>
    <t>Trocar dobradiça do armário.</t>
  </si>
  <si>
    <t>139/2023</t>
  </si>
  <si>
    <t>Garagem de Veículos Oficiais II - Próximo à Prefeitura Universitária</t>
  </si>
  <si>
    <t>Necessitamos, por gentileza, de uma placa de metal para reforçar a placa veicular traseira do Caminhão Baú (NKX 8606). A mesma está se curvando devido a uma rachadura. Obrigada!</t>
  </si>
  <si>
    <t>140/2023</t>
  </si>
  <si>
    <t>queda constante de energia</t>
  </si>
  <si>
    <t>141/2023</t>
  </si>
  <si>
    <t>MAYANI@UFCAT.EDU.BR</t>
  </si>
  <si>
    <t>manutenção de uma saboneteira que está com vazamento. O serviço já foi realizado</t>
  </si>
  <si>
    <t>priscila_qlima@ufcat.edu.br</t>
  </si>
  <si>
    <t xml:space="preserve">Priscila Querino de Lima </t>
  </si>
  <si>
    <t>Sala 27</t>
  </si>
  <si>
    <t xml:space="preserve">A fechadura da porta está com problemas </t>
  </si>
  <si>
    <t>142/2023</t>
  </si>
  <si>
    <t>LIMPEZA</t>
  </si>
  <si>
    <t>2º piso banheiro feminino</t>
  </si>
  <si>
    <t>Fixar dispenser para, papel higiênico</t>
  </si>
  <si>
    <t>143/2023</t>
  </si>
  <si>
    <t>Sala 5D - Gabinete de Professor</t>
  </si>
  <si>
    <t>Fechadura em porta Cartonada não está fechando. A 1ª solicitação foi feita em 12 de jan. de 2023 as 09:06.
Ressaltamos que um serviço semelhante foi realizado na Sala 5C e não na 5D.</t>
  </si>
  <si>
    <t>144/2023</t>
  </si>
  <si>
    <t>Olhar o ar condicionado que está escorrendo água suja pela parede</t>
  </si>
  <si>
    <t>145/2023</t>
  </si>
  <si>
    <t>saulo_oliveira@ufcat.edu.br</t>
  </si>
  <si>
    <t>Saulo R. de Oliveira</t>
  </si>
  <si>
    <t>Secretaria</t>
  </si>
  <si>
    <t>Realizar a troca de uma tomada de 10A, para 20A. Para ajuste de equipamento, instalação de estabilizador de 2000VA.</t>
  </si>
  <si>
    <t>146/2023</t>
  </si>
  <si>
    <t>SALAS 06, 10 e 17.</t>
  </si>
  <si>
    <t xml:space="preserve">Sala 06 - Ar-Condicionado SPLIT 22.000 BTUS com a Placa da Unidade Evaporadora EM CURTO CIRCUITO e SEM ALIMENTAÇÃO ELÉTRICA. OBS: FAZER A ALIMENTAÇÃO COM CABO DE 2,5 MM;
Sala 10 - Ar-Condicionado SPLIT 22.000 BTU MÍDEA SEM ALIMENTAÇÃO ELÉTRICA. OBS: FAZER A ALIMENTAÇÃO COM CABO DE 2,5 MM;
Sala 17 - Ar-Condicionado 60.000 BTU CARRIER SEM ALIMENTAÇÃO ELÉTRICA TRIFÁSICA. OBS: FAZER A ALIMENTAÇÃO COM CABO DE 6 MM;
</t>
  </si>
  <si>
    <t>147/2023</t>
  </si>
  <si>
    <t xml:space="preserve">Tenda </t>
  </si>
  <si>
    <t xml:space="preserve">Iluminação da tenda </t>
  </si>
  <si>
    <t>Bruno/Aurelio</t>
  </si>
  <si>
    <t>148/2023</t>
  </si>
  <si>
    <t>Câmeras do Bloco L interno</t>
  </si>
  <si>
    <t>As 7 Cãmeras do Bloco L interno estão desconectadas</t>
  </si>
  <si>
    <t>149/2023</t>
  </si>
  <si>
    <t xml:space="preserve">Sala 101 </t>
  </si>
  <si>
    <t xml:space="preserve">A iluminação da sala  está queimada </t>
  </si>
  <si>
    <t xml:space="preserve">Verificar se tem o reator </t>
  </si>
  <si>
    <t>150/2023</t>
  </si>
  <si>
    <t xml:space="preserve">sala 101 </t>
  </si>
  <si>
    <t>Luz da sala 101 no didático II está queimada</t>
  </si>
  <si>
    <t>151/2023</t>
  </si>
  <si>
    <t>Jhonatan de Carvalho</t>
  </si>
  <si>
    <t>Sala 12 e Sala 13</t>
  </si>
  <si>
    <t xml:space="preserve">Manutenção nas portas do laboratório. </t>
  </si>
  <si>
    <t>152/2023</t>
  </si>
  <si>
    <t>dptoeducacaofisicaufcat@gmail.com</t>
  </si>
  <si>
    <t>Quadra Coberta</t>
  </si>
  <si>
    <t xml:space="preserve">Verificar a iluminação que não está funcionando da quadra coberta (próximo a rampa de acesso). </t>
  </si>
  <si>
    <t>153/2023</t>
  </si>
  <si>
    <t>Banheiro feminino (especial)</t>
  </si>
  <si>
    <t>vazamento no pé do vaso sanitário</t>
  </si>
  <si>
    <t>154/2023</t>
  </si>
  <si>
    <t>Banheiro feminino, e banheiro masculino</t>
  </si>
  <si>
    <t>Banheiro feminino vazamento no pé do vaso sanitário.  Masculino, regular válvula de descarga.</t>
  </si>
  <si>
    <t>155/2023</t>
  </si>
  <si>
    <t>apertar o cano da torneira do banheiro</t>
  </si>
  <si>
    <t>156/2023</t>
  </si>
  <si>
    <t>julia.vieira.rrocha@gmail.com</t>
  </si>
  <si>
    <t>Júlia Vieira</t>
  </si>
  <si>
    <t>UAE-INHCS - Inst. de História e Ciências Sociais</t>
  </si>
  <si>
    <t>Sala 2</t>
  </si>
  <si>
    <t>A porta está com problema, está emperrando e não estamos conseguindo abrir.</t>
  </si>
  <si>
    <t>157/2023</t>
  </si>
  <si>
    <t>apto 306</t>
  </si>
  <si>
    <t>vazamento na pia do banheiro</t>
  </si>
  <si>
    <t>158/2023</t>
  </si>
  <si>
    <t xml:space="preserve">furos para varal </t>
  </si>
  <si>
    <t>159/2023</t>
  </si>
  <si>
    <t>As luzes da sala estão queimada.</t>
  </si>
  <si>
    <t>160/2023</t>
  </si>
  <si>
    <t>apro 206</t>
  </si>
  <si>
    <t>1 tomada solta em um dos quartos</t>
  </si>
  <si>
    <t>161/2023</t>
  </si>
  <si>
    <t>cassia_silveira@ufcat.edu.br</t>
  </si>
  <si>
    <t>Cássia Silveira</t>
  </si>
  <si>
    <t>UAE-CGEN - Centro de Gestão e Negócios</t>
  </si>
  <si>
    <t xml:space="preserve">Troca de tomada </t>
  </si>
  <si>
    <t>162/2023</t>
  </si>
  <si>
    <t>CEAPSI</t>
  </si>
  <si>
    <t>Divã do consultório 1 está quebrado, ver se é possível fazer o conserto.</t>
  </si>
  <si>
    <t>163/2023</t>
  </si>
  <si>
    <t xml:space="preserve">Banheiro area piscina </t>
  </si>
  <si>
    <t xml:space="preserve">Valvula de descarga </t>
  </si>
  <si>
    <t>164/2023</t>
  </si>
  <si>
    <t>Rejane/Stanerty</t>
  </si>
  <si>
    <t xml:space="preserve">Gabinete 2A da sala 02 </t>
  </si>
  <si>
    <t xml:space="preserve">Forro com vários buracos tendo vazamentos, infiltrações, rachaduras e mofos. Tanto na sala 02 A quanto na  02. </t>
  </si>
  <si>
    <t xml:space="preserve">Sivaldo </t>
  </si>
  <si>
    <t xml:space="preserve">Primeiro resolver goteira, após trocar gesso </t>
  </si>
  <si>
    <t>165/2023</t>
  </si>
  <si>
    <t>descarga do banheiro não funciona - Apto 205</t>
  </si>
  <si>
    <t>166/2023</t>
  </si>
  <si>
    <t>Direção do IMTec</t>
  </si>
  <si>
    <t>Laboratório MATEMATECA j 15</t>
  </si>
  <si>
    <t>Instalação de 01 televisor, com fixação de suporte na parede.</t>
  </si>
  <si>
    <t>167/2023</t>
  </si>
  <si>
    <t>Sala 153</t>
  </si>
  <si>
    <t>O interruptor principal estragou, e não desliga mais as luzes.</t>
  </si>
  <si>
    <t>168/2023</t>
  </si>
  <si>
    <t>Formalizo demanda para instalar uma câmera de segurança, na sala de simulação realística do laboratório. Situação foi apresentada para Idalino. O mesmo informou que no momento não temos câmeras disponíveis, sugeriu que o curso providenciasse uma para viabilizar a instalação. Por outro lado, também informou que existe uma possibilidade de a prefeitura adquirir mais câmeras esse ano. Aguardemos ou um ou outro.</t>
  </si>
  <si>
    <t>170/2023</t>
  </si>
  <si>
    <t>fmoura@ufcat.edu.br</t>
  </si>
  <si>
    <t>Florença das Graças Moura</t>
  </si>
  <si>
    <t>UAE-FENG - Eng. Minas</t>
  </si>
  <si>
    <t>Sala de Professores</t>
  </si>
  <si>
    <t xml:space="preserve">Instalações elétricas para aparelhos de ar condicionado </t>
  </si>
  <si>
    <t>171/2023</t>
  </si>
  <si>
    <t>Banheiro Feminino</t>
  </si>
  <si>
    <t xml:space="preserve">Vazamento </t>
  </si>
  <si>
    <t>172/2023</t>
  </si>
  <si>
    <t>gulliver2011@ufcat.edu.br</t>
  </si>
  <si>
    <t>Thiago Morais de Lima</t>
  </si>
  <si>
    <t>Piso inferior- salas de estudos coletivos</t>
  </si>
  <si>
    <t>173/2023</t>
  </si>
  <si>
    <t>Patrícia Matos</t>
  </si>
  <si>
    <t>Instalações elétricas para computadores</t>
  </si>
  <si>
    <t>174/2023</t>
  </si>
  <si>
    <t>marcio_barbosa@ufcat.edu.br</t>
  </si>
  <si>
    <t>Sala da direção da Biblioteca UFCAT</t>
  </si>
  <si>
    <t>Solicito apoio pois o cabo de rede conectado apresenta problema. A equipe do CERCOMP veio até o local e constatou. Solicito a troca do cabo e da caixa da parede pois ambos apresentam defeito. Com relação ao cabo acredito que crimpando novamente ele deve ser recuperado.
Grato.</t>
  </si>
  <si>
    <t>175/2023</t>
  </si>
  <si>
    <t>Banheiro feminino (camarinho)</t>
  </si>
  <si>
    <t>Vazamento na parede, atrás dos vasos sanitários.</t>
  </si>
  <si>
    <t>176/2023</t>
  </si>
  <si>
    <t xml:space="preserve">José Julio de Cerqueira PITUBA </t>
  </si>
  <si>
    <t>sala T4 - CPTPI- Centro de Pesquisas Tecnológicas e Processamento de Imagem</t>
  </si>
  <si>
    <t>Laboratório com janela de vidro quebrada por evento desconhecido e que pode gerar prejuízo em equipamentos e mobiliários pela chuva e/ou furto por ser laboratório em andar térreo junto à divisa</t>
  </si>
  <si>
    <t>177/2023</t>
  </si>
  <si>
    <t>Jodoligeo@ufcat.edu.br</t>
  </si>
  <si>
    <t xml:space="preserve">João Donizete Lima </t>
  </si>
  <si>
    <t>Sala 02 e Sala 27</t>
  </si>
  <si>
    <t>Desligar cabeamento de energia e internet das bancadas na sala 02 e refazer a ligação de energia e internet nas mesmas bancadas na sala 27 - Bloco A.</t>
  </si>
  <si>
    <t>Aurelio/Bruno/Daniel</t>
  </si>
  <si>
    <t>178/2023</t>
  </si>
  <si>
    <t>letrasportugues.ufcat@gmail.com</t>
  </si>
  <si>
    <t>Instalar um gancho no gabinete da professora Luciana Borges (Os meninos já vieram mas não tinham o gancho, a professora Luciana trouxe e deixou comigo aqui na secretaria do Português)</t>
  </si>
  <si>
    <t>179/2023</t>
  </si>
  <si>
    <t>Jessica Lorrane</t>
  </si>
  <si>
    <t>reparos (alvenaria, piso, forro e telhado)</t>
  </si>
  <si>
    <t xml:space="preserve">Colar Piso tátil. Estamos com dois pisos com a ponta descolada </t>
  </si>
  <si>
    <t>180/2023</t>
  </si>
  <si>
    <t xml:space="preserve">Camarim Feminino </t>
  </si>
  <si>
    <t xml:space="preserve">Infiltração na parede dos vasos </t>
  </si>
  <si>
    <t>181/2023</t>
  </si>
  <si>
    <t xml:space="preserve">Suspeita de vazamento na parede dos vasos </t>
  </si>
  <si>
    <t>182/2023</t>
  </si>
  <si>
    <t>eletroufg@gmail.com</t>
  </si>
  <si>
    <t xml:space="preserve">Alex Hildebrando </t>
  </si>
  <si>
    <t>UAE - IF - Instituto de Geografia</t>
  </si>
  <si>
    <t>Sala de Aula do mestrado 27</t>
  </si>
  <si>
    <t>Infiltração e Goteiras</t>
  </si>
  <si>
    <t xml:space="preserve">Colocar Manta e PU em telhado </t>
  </si>
  <si>
    <t>183/2023</t>
  </si>
  <si>
    <t>UAE - IMTec - Instituto de Matemática e Tecnologia</t>
  </si>
  <si>
    <t>Bloco M, último andar</t>
  </si>
  <si>
    <t>Troca de duas lâmpadas fluorescentes.</t>
  </si>
  <si>
    <t>184/2023</t>
  </si>
  <si>
    <t xml:space="preserve">Fabiana Alves </t>
  </si>
  <si>
    <t>PROGEP - Pró-Reitoria de Gestão de Pessoas</t>
  </si>
  <si>
    <t>bloco administrativo</t>
  </si>
  <si>
    <t>sala 119</t>
  </si>
  <si>
    <t>SERVIÇOS GERAIS - (PRAZO DE ATÉ 30 DIAS PARA ATENDIMENTO)</t>
  </si>
  <si>
    <t>Colocar um quadro na parede da sala 119</t>
  </si>
  <si>
    <t>185/2023</t>
  </si>
  <si>
    <t>apto 302</t>
  </si>
  <si>
    <t>INSTALAÇÃO ELÉTRICA - (PRAZO DE ATÉ 15 DIAS PARA ATENDIMENTO)</t>
  </si>
  <si>
    <t>Falta de energia no apartamento</t>
  </si>
  <si>
    <t>186/2023</t>
  </si>
  <si>
    <t>Administrativo</t>
  </si>
  <si>
    <t>Sala 6, Sala 7, Sala do Arquivo deslizante.</t>
  </si>
  <si>
    <t>Manutenção de 3 Ar-concionados (sala 7 - sem patrimônio; Sala 6 - Patrimônio n° 700441; Sala do Arquivo Deslizante - Patrimônio n° 700442).</t>
  </si>
  <si>
    <t>Enviado e-mail para SEINFRA</t>
  </si>
  <si>
    <t>187/2023</t>
  </si>
  <si>
    <t>Instalação de tomadas na tenda para evento no dia 02/02</t>
  </si>
  <si>
    <t>188/2023</t>
  </si>
  <si>
    <t>ludmila</t>
  </si>
  <si>
    <t>Instalação de 4 tomadas</t>
  </si>
  <si>
    <t>189/2023</t>
  </si>
  <si>
    <t>amandamatos.lopes@outlook.com</t>
  </si>
  <si>
    <t>Amanda</t>
  </si>
  <si>
    <t>PREFEITURA UNIVERSITÁRIA</t>
  </si>
  <si>
    <t>INSTALAÇÕES HIDROSSANITÁRIAS -  (PRAZO DE ATÉ 15 DIAS PARA ATENDIMENTO)</t>
  </si>
  <si>
    <t xml:space="preserve">Trocar valvula mictório </t>
  </si>
  <si>
    <t>190/2023</t>
  </si>
  <si>
    <t>(77)999477415</t>
  </si>
  <si>
    <t>UAE - FENG  - Eng. Produção</t>
  </si>
  <si>
    <t>Bloco O, terceiro piso</t>
  </si>
  <si>
    <t>Salas de professores da Engenharia de Produção</t>
  </si>
  <si>
    <t>INFILTRAÇÃO E GOTEIRAS - (PRAZO DE ATÉ 60 DIAS PARA ATENDIMENTO - Com estiagem)</t>
  </si>
  <si>
    <t>Quando chove a água entra pelo furo na parede por onde saem as tubulações de ar-condicionado. Solicito a vedação desses furos.</t>
  </si>
  <si>
    <t>191/2023</t>
  </si>
  <si>
    <t>REPAROS :alvenaria, piso, forro e telhado  - (PRAZO DE ATÉ 60 DIAS PARA ATENDIMENTO)</t>
  </si>
  <si>
    <t xml:space="preserve">a porta do banheiro caiu, precisa ser recolocada </t>
  </si>
  <si>
    <t>192/2023</t>
  </si>
  <si>
    <t xml:space="preserve">Álefe Cardoso Cruz </t>
  </si>
  <si>
    <t>UAE - IBiotec - Ciências Biológicas</t>
  </si>
  <si>
    <t xml:space="preserve">O laboratório está sem água, possível problema na tubulação. E haverá aula logo mais. </t>
  </si>
  <si>
    <t>193/2023</t>
  </si>
  <si>
    <t>herickqw@gmail.com</t>
  </si>
  <si>
    <t>Bloco Admintrativo</t>
  </si>
  <si>
    <t>Trocar 2 (duas) lâmpadas tubulares.</t>
  </si>
  <si>
    <t>194/2023</t>
  </si>
  <si>
    <t>O ponto de internet está com mal contato e por esta razão varia muito a conexão, gostaria que fizessem a checagem.</t>
  </si>
  <si>
    <t>195/2023</t>
  </si>
  <si>
    <t>CCE</t>
  </si>
  <si>
    <t>INSTALAÇÃO :BEBEDOURO, CORTINAS, QUADROS, VARAIS - (PRAZO DE ATÉ 15 DIAS PARA ATENDIMENTO)</t>
  </si>
  <si>
    <t>Instalar TV no CCE</t>
  </si>
  <si>
    <t>196/2023</t>
  </si>
  <si>
    <t>Hall de entra e corredor no 1º piso</t>
  </si>
  <si>
    <t>Trocar 2 dispensrs de álcool gel. E 4 mangueirinhas em 4 dispensers de álcool gel.</t>
  </si>
  <si>
    <t>197/2023</t>
  </si>
  <si>
    <t>H</t>
  </si>
  <si>
    <t>Bebedouro, com vazamento na mangueira de escoamento de água.</t>
  </si>
  <si>
    <t>198/2023</t>
  </si>
  <si>
    <t xml:space="preserve"> Câmeras Biblioteca</t>
  </si>
  <si>
    <t xml:space="preserve">Câmera Estacionamento de Carro </t>
  </si>
  <si>
    <t>Câmera estacionamento de carros, que fica no grupo das câmeras da biblioteca está desconectada.</t>
  </si>
  <si>
    <t>199/2023</t>
  </si>
  <si>
    <t>Instalar ponto de rede para ligar a Televisão</t>
  </si>
  <si>
    <t>01//02/2023</t>
  </si>
  <si>
    <t>200/2023</t>
  </si>
  <si>
    <t xml:space="preserve"> Sala 5D (Gabinete de Professor)</t>
  </si>
  <si>
    <t>Verificar goteiras na Sala 5D - Bloco A</t>
  </si>
  <si>
    <t>201/2023</t>
  </si>
  <si>
    <t>UAE - FENG - Eng. Minas</t>
  </si>
  <si>
    <t>Faixada do prédio</t>
  </si>
  <si>
    <t>Troca de mão francesa da condensadora do ar condicionado</t>
  </si>
  <si>
    <t>202/2023</t>
  </si>
  <si>
    <t>77 999477415</t>
  </si>
  <si>
    <t>Bloco O - Engenharias</t>
  </si>
  <si>
    <t>Terceiro piso - Engenharia de Produção -Gabinete 3 dos professores</t>
  </si>
  <si>
    <t>Ligação elétrica de um aparelho de ar-condicionado.</t>
  </si>
  <si>
    <t>203/2023</t>
  </si>
  <si>
    <t>Alda d'Almeida Ortúzar Ferreira</t>
  </si>
  <si>
    <t>CDPEC - Centro de Doc e Pesquisa</t>
  </si>
  <si>
    <t>Troca de tomadas (14 tomadas no total)</t>
  </si>
  <si>
    <t>204/2023</t>
  </si>
  <si>
    <t xml:space="preserve">Márcio do Carmo Boareto </t>
  </si>
  <si>
    <t>Bloco administrativo</t>
  </si>
  <si>
    <t>sala 118</t>
  </si>
  <si>
    <t xml:space="preserve">Instalações para um ponte de energia, internet e telefonia. </t>
  </si>
  <si>
    <t>205/2023</t>
  </si>
  <si>
    <t>Florença Moura</t>
  </si>
  <si>
    <t>Corredor dos professores</t>
  </si>
  <si>
    <t>SERRALHERIA - (PRAZO DE ATÉ 60 DIAS PARA ATENDIMENTO)</t>
  </si>
  <si>
    <t xml:space="preserve">Confecção de escaninho para professores  (modelo em anexo - entretanto com uma profundidade de no mínimo 30 cm) </t>
  </si>
  <si>
    <t xml:space="preserve">Aguardando o setor solicitando enviar o restante das peças </t>
  </si>
  <si>
    <t>206/2023</t>
  </si>
  <si>
    <t>UAE - IBiotec - Sec. Administrativa</t>
  </si>
  <si>
    <t>Campus 2 - Departamento de Medicina</t>
  </si>
  <si>
    <t>Salas 04 e 05 (sala dos professores primeiro piso)</t>
  </si>
  <si>
    <t>Instalação de 8 tomadas (4 em cada sala)</t>
  </si>
  <si>
    <t>207/2023</t>
  </si>
  <si>
    <t>UAE - IBiotec - Psicologia</t>
  </si>
  <si>
    <t>Blovo M</t>
  </si>
  <si>
    <t>Sala 108 (Procurar Jéssica no CEAPSI para abrir a sala "Das 11h às 17h")</t>
  </si>
  <si>
    <t xml:space="preserve">A sala 108  está com um mal cheiro, ver o que possa  ser, se é alguma infiltração, ou atrás do ar condicionado ou algo do tipo. </t>
  </si>
  <si>
    <t>208/2023</t>
  </si>
  <si>
    <t>Hewerton Renato Fleury Silva</t>
  </si>
  <si>
    <t>Sala 109</t>
  </si>
  <si>
    <t xml:space="preserve">Retirada de dois rodapés </t>
  </si>
  <si>
    <t>209/2023</t>
  </si>
  <si>
    <t>maria_rita_campos@ufcat.edu</t>
  </si>
  <si>
    <t xml:space="preserve">Maria Rita de Cássia Campos </t>
  </si>
  <si>
    <t>Campus 2</t>
  </si>
  <si>
    <t xml:space="preserve">Goteira em frente e dentro da sala. </t>
  </si>
  <si>
    <t>210/2023</t>
  </si>
  <si>
    <t>Diretoria de Cultura</t>
  </si>
  <si>
    <t>Palco</t>
  </si>
  <si>
    <t>Substituição de quatro refletores do palco e instalação de outros dois, sendo esses dois com interruptor individual. Os refletores já foram comprados e se encontram na sala 08 do auditório Paulo de Bastos.</t>
  </si>
  <si>
    <t>211/2023</t>
  </si>
  <si>
    <t xml:space="preserve">Mayani Thaís lopes </t>
  </si>
  <si>
    <t>UAE - IBiotec - Enfermagem</t>
  </si>
  <si>
    <t>K</t>
  </si>
  <si>
    <t>PEQUENOS SERVIÇOS DE REPAROS EM MARCENARIA - (PRAZO DE ATÉ 60 DIAS PARA ATENDIMENTO)</t>
  </si>
  <si>
    <t>Uma gaveta está desmontando</t>
  </si>
  <si>
    <t>212/2023</t>
  </si>
  <si>
    <t>prédio</t>
  </si>
  <si>
    <t>falta de agua quente para banho</t>
  </si>
  <si>
    <t>213/2023</t>
  </si>
  <si>
    <t xml:space="preserve">Bloco Administrativo </t>
  </si>
  <si>
    <t>Cabeamento de dois pontos de 03 ( três) pontos de internet.</t>
  </si>
  <si>
    <t>214/2023</t>
  </si>
  <si>
    <t>Centro Administrativo</t>
  </si>
  <si>
    <t>Banheiro Especial (segundo piso)</t>
  </si>
  <si>
    <t>Porta do banheiro está emperrando e também a maçaneta está saindo.</t>
  </si>
  <si>
    <t>215/2023</t>
  </si>
  <si>
    <t>Centro Administrativo (segunda piso)</t>
  </si>
  <si>
    <t>COZINHA (segunda piso)</t>
  </si>
  <si>
    <t xml:space="preserve">está voltando o mal cheiro do ralo da cozinha </t>
  </si>
  <si>
    <t>216/2023</t>
  </si>
  <si>
    <t>64 996990617</t>
  </si>
  <si>
    <t>Campus 2- Sala 22</t>
  </si>
  <si>
    <t>Realizar a instalação de uma torneira na sala 22 (Campus 2), sendo que a peça que ficou faltando já foi adquirida e aguarda instalação.
Se caso não tiver ninguém na sala, favor avisar que posso me deslocar do Campus 1 para acompanhar a instalação.</t>
  </si>
  <si>
    <t>217/2023</t>
  </si>
  <si>
    <t>M</t>
  </si>
  <si>
    <t>163 - LABORATÓRIO DE SIMULAÇÃO REALÍSTICA.</t>
  </si>
  <si>
    <t xml:space="preserve">Solicitamos que seja feito uma adaptação no carrinho de emergência, de modo que seja instalado uma trava com dobradiças + cadeado, na intensão de impedir que as gavetas sejam abertas sem controle. Isso se faz necessário, levando em consideração que nesse carrinho de emergência, existem medicamentos de alta vigilância, incluindo medicamentos psicotrópicos e sedativos utilizados em UTI, e no caso deste laboratório para simulação de atividades e ensino. Os mesmos precisam de um controle rigoroso e por isso, a necessidade de lacrar as portas. </t>
  </si>
  <si>
    <t xml:space="preserve">Aguardando o setor solicitante enviar o material </t>
  </si>
  <si>
    <t>218/2023</t>
  </si>
  <si>
    <t>MAYANI THAIS LOPES</t>
  </si>
  <si>
    <t>163 LABORATORIO DE SIMULAÇÃO REALISTICA</t>
  </si>
  <si>
    <t>Venho resgatar um pedido antigo de 2021, a respeito da confecção de divisórias internas de uma gaveta do carrinho de emergência. Na ocasião, foi avaliado e informado a necessidade de comprar uma Chapa Inox 18 - 2 metros de comprimento por 12 cm de altura - no entanto, o curso não teve condições de comprar. Pra agora, como existe um a nova demanda para o mesmo carrinho (trava com dobradiça), gostaríamos de verificar a quantidade atualizada de material que será necessário.    OBS. QUANTO AO HORÁRIO, HOJE 03/02 ESTAREI ATÉ AS 15:00. NOS DEMAIS DIAS ESTOU DISPONÍVEL EM HORÁRIO COMERCIAL, MINHA SALA FICA NO BLOCO K, 1A</t>
  </si>
  <si>
    <t>219/2023</t>
  </si>
  <si>
    <t xml:space="preserve">Banheiro Femino, especial masculino e especial </t>
  </si>
  <si>
    <t>Feminino: Dispenser papel toalha quebrado, tampa do vaso rachada
Especial: Dispenses papel toalha quebrado 
Masculino: Dispenser papel toalha quebrado 
Especial: Não tem dispenser papel toalha</t>
  </si>
  <si>
    <t>220/2023</t>
  </si>
  <si>
    <t>Masculino: Tampa do vaso quebrada</t>
  </si>
  <si>
    <t>221/2023</t>
  </si>
  <si>
    <t xml:space="preserve">Dispenser papel toalha quebrado </t>
  </si>
  <si>
    <t>222/2023</t>
  </si>
  <si>
    <t xml:space="preserve">Feminino: Sem dispenser papel toalha 
</t>
  </si>
  <si>
    <t>223/2023</t>
  </si>
  <si>
    <t xml:space="preserve">Banheiro Feminino, masculino </t>
  </si>
  <si>
    <t xml:space="preserve">Feminino Terreo: 02 porta papel higienico quebrado 
Masculino 1° piso: Porta papel toalha 
Feminino 2° Piso: porta papel toalha, tampa do vaso 
todos os dispensadores de sabonete estão com defeitos </t>
  </si>
  <si>
    <t xml:space="preserve">Mauro/Iuri </t>
  </si>
  <si>
    <t>224/2023</t>
  </si>
  <si>
    <t xml:space="preserve">Assento do vaso quebrado 
todos os dispensadores de sabonete estão com defeitos </t>
  </si>
  <si>
    <t>resolver</t>
  </si>
  <si>
    <t>225/2023</t>
  </si>
  <si>
    <t xml:space="preserve">Bloco N </t>
  </si>
  <si>
    <t xml:space="preserve">Banheiro feminino e masculino </t>
  </si>
  <si>
    <t xml:space="preserve">Feminino Terreo: Porta toalha 
Especial feminino terreo: porta papel higienico quebrado 
Masculino 1° piso: porta toalha quebrado
Todos os dispensadores de sabonete estão com defeito  </t>
  </si>
  <si>
    <t>226/2023</t>
  </si>
  <si>
    <t xml:space="preserve">Banheiro </t>
  </si>
  <si>
    <t>FEMININO TÉRREO ENTRADA: 02 Porta papel higiênico
➢ MASCULINO TÉRREO ENTRADA: 02 Porta toalha
➢ FEMININO TÉRREO SAÍDA: 02 Porta papel higiênico; 02 Tampa de vaso; Não tem
porta papel toalha.
➢ MASCULINO TÉRREO SAÍDA: 01 Porta papel toalha
➢ FEMININO 1o PISO: 01 Tampa de vaso; 02 Porta papel higiênico; 01 Porta papel
toalha
➢ ESPECIAL 1o PISO: 01 Porta papel toalha
➢ MASCULINO 1o PISO: 01 Porta papel higiênico; 01 Porta toalha
➢ FEMININO 2o PISO: 01 Porta papel higiênico; 01 Porta toalha
➢ MASCULINO 2o PISO: 01 Porta toalha
➢ BANHEIRO AUDITÓRIO: Tampa de vaso; Dispenser; Porta papel higiênico; Porta
papel toalha</t>
  </si>
  <si>
    <t>227/2023</t>
  </si>
  <si>
    <t xml:space="preserve">Bloco Didático II </t>
  </si>
  <si>
    <t>➢ FEMININO TÉRREO ENTRADA: 01 Porta papel higiênico; 01 Tampa de vaso
➢ MASCULINO TÉRREO ENTRADA: 02 Porta toalha
➢ FEMININO TÉRREO SAÍDA: 02 Porta papel higiênico; 01 Tampa de vaso
➢ MASCULINO TÉRREO SAÍDA: 02 Tampa de vaso
➢ FEMININO 2o PISO: 01 Porta papel higiênico
➢ BANHEIRO AUDITÓRIO: Tampa vaso; Porta papel higiênico; Porta papel toalha</t>
  </si>
  <si>
    <t>228/2023</t>
  </si>
  <si>
    <t>Bloco O (Eng. Civil)</t>
  </si>
  <si>
    <t>➢ FEMININO: 02 Porta papel higiênico; 01 Tampa de vaso
➢ MASCULINO: 01 Porta papel higiênico</t>
  </si>
  <si>
    <t>229/2023</t>
  </si>
  <si>
    <t>Bloco O (Eng. de Minas)</t>
  </si>
  <si>
    <t>➢ FEMININO: 01 Porta papel higiênico; 01 Válvula Interditada
➢ MASCULINO: 01 Porta papel higiênico</t>
  </si>
  <si>
    <t>230/2023</t>
  </si>
  <si>
    <t>Bloco O (Eng. Produção)</t>
  </si>
  <si>
    <t>➢ FEMININO: 02 Porta papel higiênico; 01 Válvula solta
➢ MASCULINO: 01 Porta papel higiênico; 01 Descarga interditada</t>
  </si>
  <si>
    <t>231/2023</t>
  </si>
  <si>
    <t xml:space="preserve">Biblioteca </t>
  </si>
  <si>
    <t>➢ BANHEIRO ESPECIAL: Válvula sem tampa
➢ FEMININO: Estão faltando todas as tampas das válvulas
➢ MASCULINO: 01 Válvula sem tampa</t>
  </si>
  <si>
    <t>232/2023</t>
  </si>
  <si>
    <t>stricto.propesq@ufcat.edu.br</t>
  </si>
  <si>
    <t>Mônica Inês de Castro Netto</t>
  </si>
  <si>
    <t>PROESQ - Pró-Reitoria Pesq., Pós Graduação e Inovação</t>
  </si>
  <si>
    <t>Bloco da Pesquisa - Bloco L</t>
  </si>
  <si>
    <t>Diretoria de Pós-Graduação</t>
  </si>
  <si>
    <t>Sempre que ligamos o ar condicionado ele fica ligado alguns minutos e a chave cai</t>
  </si>
  <si>
    <t>Passado para SEINFRA</t>
  </si>
  <si>
    <t>233/2023</t>
  </si>
  <si>
    <t>9 96990617</t>
  </si>
  <si>
    <t>Campus 2 Sala 22</t>
  </si>
  <si>
    <t>Venho requerer torneira e engate para instalação na sala 22 (Campus 2).</t>
  </si>
  <si>
    <t>234/2023</t>
  </si>
  <si>
    <t>Horta comunitária</t>
  </si>
  <si>
    <t>Instalação de uma torneira em local próximo da horta comunitária da MUC</t>
  </si>
  <si>
    <t>235/2023</t>
  </si>
  <si>
    <t>A</t>
  </si>
  <si>
    <t>Afixar as bancadas do Laboratório de Geoprocessamento ao piso da sala 27, pois existe fiação elétrica e de internet afixadas as mesmas e qualquer movimentação poderá danificar essas instalações</t>
  </si>
  <si>
    <t>236/2023</t>
  </si>
  <si>
    <t>UAE - LL - Letras e Linguísticas</t>
  </si>
  <si>
    <t xml:space="preserve">A pia da cozinha está com a vazão muito lenta, gostaria que avaliassem antes de entupir de vez. </t>
  </si>
  <si>
    <t>237/2023</t>
  </si>
  <si>
    <t xml:space="preserve">entrada da porta de madeira do auditório Paulo de Bastos </t>
  </si>
  <si>
    <t>Passar as duas lâmpadas da entrada para um interruptor individual ou liga-las junto das do auditório. Pois elas estão ligadas junto as do hall)</t>
  </si>
  <si>
    <t>238/2023</t>
  </si>
  <si>
    <t>Didático 1 e 2</t>
  </si>
  <si>
    <t>Diversas</t>
  </si>
  <si>
    <t>Instalação de 11 projetores nos blocos Didáticos I e II.</t>
  </si>
  <si>
    <t>239/2023</t>
  </si>
  <si>
    <t>UAE - FENG - Sec. Administrativa</t>
  </si>
  <si>
    <t>Telhado</t>
  </si>
  <si>
    <t>Terminar de arrumar o telhado, para evitar infiltrações (obs: manta asfálticas chegaram)</t>
  </si>
  <si>
    <t>Marcelo/Mauro/Iuri</t>
  </si>
  <si>
    <t>240/2023</t>
  </si>
  <si>
    <t>Patricia Torres</t>
  </si>
  <si>
    <t>UAE-EE - Unidade Acadêmica de Educação</t>
  </si>
  <si>
    <t>Bloco H e I</t>
  </si>
  <si>
    <t>Laboratórios Brinquedoteca e Ensino</t>
  </si>
  <si>
    <t>Manutençao do ar condicionado</t>
  </si>
  <si>
    <t>241/2023</t>
  </si>
  <si>
    <t>5334 / (64)996135036</t>
  </si>
  <si>
    <t>UAE - IQ - Instituto de Química</t>
  </si>
  <si>
    <t>Sala 202</t>
  </si>
  <si>
    <t>Boa tarde,
Gostaria de solicitar, por gentileza, a manutenção da sala 202, no Bloco N (acima da escada), a mesma está com infiltrações e é usada para aulas tanto da Graduação como da Pós-graduação do Instituto de Química e Física da UFCAT.
Qualquer dúvida estamos a disposição,</t>
  </si>
  <si>
    <t xml:space="preserve">Sidnei/Mauro </t>
  </si>
  <si>
    <t>242/2023</t>
  </si>
  <si>
    <t>202 (Utilizada como sala de aula Graduação/Pós Graduação do IQ, UAF e Curso de Biologia)</t>
  </si>
  <si>
    <t>PINTURA - (PRAZO DE ATÉ 60 DIAS PARA ATENDIMENTO)</t>
  </si>
  <si>
    <t>A referida sala está com infiltrações varios pontos de infiltração. Necessitando de reparo e pintura. A foto mostra apenas um ponto de infiltração.. Está com muito mofo..</t>
  </si>
  <si>
    <t>243/2023</t>
  </si>
  <si>
    <t>Área externa da MUC</t>
  </si>
  <si>
    <t xml:space="preserve">As luzes dos postes da área externa da MUC não estão acendendo, no gramado em frente a rampa de acesso ao estacionamento e no gramado a esquerda da guarita. </t>
  </si>
  <si>
    <t>244/2023</t>
  </si>
  <si>
    <t>Guarita</t>
  </si>
  <si>
    <t>verificar a configuração do alarme de incêndio que esta disparando</t>
  </si>
  <si>
    <t>245/2023</t>
  </si>
  <si>
    <t>Bloco K.</t>
  </si>
  <si>
    <t>11.</t>
  </si>
  <si>
    <t xml:space="preserve">Vazamento na pia (está pingando dentro do armário de MDF). </t>
  </si>
  <si>
    <t>246/2023</t>
  </si>
  <si>
    <t>Solicito auxílio para conserto em cabo de energia de data show, pois o mesmo está danificado.</t>
  </si>
  <si>
    <t>247/2023</t>
  </si>
  <si>
    <t>Banheiros da Clínica de Psicólogos</t>
  </si>
  <si>
    <t>Trocar mangueirinhas de 4  dispensers de sabonete líquido</t>
  </si>
  <si>
    <t>248/2023</t>
  </si>
  <si>
    <t>Desentupir bebedouro</t>
  </si>
  <si>
    <t>249/2023</t>
  </si>
  <si>
    <t xml:space="preserve">Juliana Veloso da Silva </t>
  </si>
  <si>
    <t>Bloco k</t>
  </si>
  <si>
    <t>O disjuntor do ar-condicionado cai após alguns minutos de uso mesmo sem outros equipamentos ligados.</t>
  </si>
  <si>
    <t>250/2023</t>
  </si>
  <si>
    <t>Ana Cristina Borges</t>
  </si>
  <si>
    <t>Sala 117</t>
  </si>
  <si>
    <t>Consertar o braço direito de uma cadeira.</t>
  </si>
  <si>
    <t>251/2023</t>
  </si>
  <si>
    <t>Prédio da MUC</t>
  </si>
  <si>
    <t>verificar o aquecimento da água para chuveiros. Estamos recebendo muitas reclamações sobre a água estar fria.</t>
  </si>
  <si>
    <t>252/2023</t>
  </si>
  <si>
    <t>Bloco L Externo/Biblioteca</t>
  </si>
  <si>
    <t>Bloco L Externo (Fundo); Biblioteca (Carros Oficiais).</t>
  </si>
  <si>
    <t>As seguintes câmeras estão com defeito, sendo necessário assistência, sendo elas:  Bloco L Externo (Fundo); Biblioteca (Carros Oficiais).</t>
  </si>
  <si>
    <t>253/2023</t>
  </si>
  <si>
    <t>Alojamento de motoristas</t>
  </si>
  <si>
    <t>Foi informado que o disjuntor do ar-condicionado do alojamento de motoristas está caindo, impossibilitando o uso do equipamento.</t>
  </si>
  <si>
    <t>254/2023</t>
  </si>
  <si>
    <t>Maçaneta da porta esta solta (precisa apertar)</t>
  </si>
  <si>
    <t>255/2023</t>
  </si>
  <si>
    <t>cinara@ufcat.edu.br</t>
  </si>
  <si>
    <t xml:space="preserve">Balcão de atendimento. </t>
  </si>
  <si>
    <t>Suporte para elevar o gaveteiro de aço.</t>
  </si>
  <si>
    <t>256/2023</t>
  </si>
  <si>
    <t>Sala 03</t>
  </si>
  <si>
    <t>Ar Condicionado, está vazando água e formando poças dentro da sala ao abaixarmos a temperatura.</t>
  </si>
  <si>
    <t>257/2023</t>
  </si>
  <si>
    <t>comunicacao.dcivil@gmail.com</t>
  </si>
  <si>
    <t>Roberto Glauber</t>
  </si>
  <si>
    <t>SAla 03. Professora Eliane</t>
  </si>
  <si>
    <t>Lâmpadas estão sem funcionar</t>
  </si>
  <si>
    <t>258/2023</t>
  </si>
  <si>
    <t xml:space="preserve">E,F,G,H, I </t>
  </si>
  <si>
    <t>Corredores</t>
  </si>
  <si>
    <t xml:space="preserve">Lâmpadas queimadas nos respectivos blocos </t>
  </si>
  <si>
    <t>259/2023</t>
  </si>
  <si>
    <t>seinfra@ufcat.edu.br</t>
  </si>
  <si>
    <t>Fernando Araújo</t>
  </si>
  <si>
    <t>Bloco didático I.</t>
  </si>
  <si>
    <t>salas 308, 307</t>
  </si>
  <si>
    <t>Todas as tomadas na parte de baixo das paredes não estão funcionando, em quase todas as salas do ultimo piso do Bloco didático I.</t>
  </si>
  <si>
    <t>260/2023</t>
  </si>
  <si>
    <t xml:space="preserve">Ludmila Jardim da Conceição </t>
  </si>
  <si>
    <t xml:space="preserve">falta de energia no apartamento </t>
  </si>
  <si>
    <t>261/2023</t>
  </si>
  <si>
    <t xml:space="preserve">jodoligeo@ufcat.edu.br </t>
  </si>
  <si>
    <t>Telhado da Sala 27</t>
  </si>
  <si>
    <t>Verificar goteiras no telhado da sala 27</t>
  </si>
  <si>
    <t>262/2023</t>
  </si>
  <si>
    <t>Afixar mesas ao piso da sala 27 e tambem soldar fixadores onde não tem e colocar ganchos para segurar cabeamento de internet.</t>
  </si>
  <si>
    <t>263/2023</t>
  </si>
  <si>
    <t>A SETI me informou que temos uma Access Point aqui no campus 2 que não está em uso e me orientaram  a abrir um chamado para identificação. O AP fica no segundo andar aqui do prédio.</t>
  </si>
  <si>
    <t>264/2023</t>
  </si>
  <si>
    <t>Sala  101</t>
  </si>
  <si>
    <t xml:space="preserve">Instalar 2 pontos de energia elétrica (tomadas). </t>
  </si>
  <si>
    <t>265/2023</t>
  </si>
  <si>
    <t>Instalar dispenser de papel toalha e dispenser de papel higiênico nos banheiros do Bloco L.
Banheiro Térreo - Feminino  ( 1 dispenser papel toalha e 2 dispenser papel higiênico);
Banheiro 1° Andar - Masculino ( 1 dispenser papel toalha);
Banheiro 2° Andar - Feminino ( 1 dispenser papel toalha).</t>
  </si>
  <si>
    <t>Mauro/Iuri</t>
  </si>
  <si>
    <t>266/2023</t>
  </si>
  <si>
    <t>BLOCO N</t>
  </si>
  <si>
    <t>Corredor *nobreaks</t>
  </si>
  <si>
    <t>troca de baterias de nobreaks</t>
  </si>
  <si>
    <t>267/2023</t>
  </si>
  <si>
    <t>elaine R. carbonero</t>
  </si>
  <si>
    <t>BLOCO N, lab 115</t>
  </si>
  <si>
    <t>instalação de bancadas.</t>
  </si>
  <si>
    <t>Aurelio/Balbino/Iuri</t>
  </si>
  <si>
    <t>268/2023</t>
  </si>
  <si>
    <t>andrea@ufcat.edu.br</t>
  </si>
  <si>
    <t>Setor de Gerência Administrativa (SGA)</t>
  </si>
  <si>
    <t>Centro Administrativo (Câmpus I da UFCAT)</t>
  </si>
  <si>
    <t>Salas 6 e 7</t>
  </si>
  <si>
    <t>Serviços a serem executados nos 3 aparelhos de ares-condicionados "Springer Midea", que não ligam:
1) testar a parte elétrica de instalação
2) manutenção
3) limpeza/higienização dos filtros e
4) conserto (se necessário).
Observações:
- quando os referidos aparelhos estavam funcionando:
1) sala 6 (dois aparelhos c/tombamentos 700441 e 700442) - ambos ventilavam e gelavam os respectivos ambientes
2) sala 7 (há um aparelho s/tombamento): a água descia pela alvenaria - abaixo do ar-condicionado - e respingava sobre o balcão de atendimento do guichê (anterior posto de trabalho da equipe do Protocolo Geral desta Universidade)
- na última vez que foram testados:
1) sala 6 (aparelho c/tombamento 700442) - só estava ventilando o ambiente
2) sala 7 - só ventilava e, após alguns minutos ligado, aparecia código de erro no "display" (parando a ventilação, sem desligar o equipamento).</t>
  </si>
  <si>
    <t>Enviado e-mail, encaminhar para SEINFRA</t>
  </si>
  <si>
    <t>269/2023</t>
  </si>
  <si>
    <t>Deusmarsilva@ufcat.edu.br</t>
  </si>
  <si>
    <t>IBiotec - Ciências Biológicas</t>
  </si>
  <si>
    <t>Campus II - Anatomia</t>
  </si>
  <si>
    <t>Sala 19</t>
  </si>
  <si>
    <t>Habilitar ponto de internet: B1-5A</t>
  </si>
  <si>
    <t>270/2023</t>
  </si>
  <si>
    <t>lara_abdala@ufcat.edu.br</t>
  </si>
  <si>
    <t>Lara Abdala</t>
  </si>
  <si>
    <t>FENG - Eng. Minas</t>
  </si>
  <si>
    <t>Secretaria Acadêmica</t>
  </si>
  <si>
    <t>Troca de Lampada queimada na sala</t>
  </si>
  <si>
    <t>271/2023</t>
  </si>
  <si>
    <t>ASCOM - Assessoria de Comunicação</t>
  </si>
  <si>
    <t>Centro Administrativo (Prédio da Reitoria)</t>
  </si>
  <si>
    <t>Sala 111, 2º piso</t>
  </si>
  <si>
    <t>Troca de 1 (uma) lâmpada</t>
  </si>
  <si>
    <t>272/2023</t>
  </si>
  <si>
    <t>A pia da cozinha do apto 406 está com vazamento.</t>
  </si>
  <si>
    <t>273/2023</t>
  </si>
  <si>
    <t>No apto 306 uma das janelas do quarto B não está fechando corretamente.</t>
  </si>
  <si>
    <t>274/2023</t>
  </si>
  <si>
    <t>progep@ufcat.eu.br</t>
  </si>
  <si>
    <t>Sala 119</t>
  </si>
  <si>
    <t xml:space="preserve">O ar-condicionado da sala em questão está pingando muita água. </t>
  </si>
  <si>
    <t>275/2023</t>
  </si>
  <si>
    <t>sala 123</t>
  </si>
  <si>
    <t>O ar - condicionado da sala em questão está pingando.</t>
  </si>
  <si>
    <t>276/2023</t>
  </si>
  <si>
    <t>dpame.proaf@ufcat.edu.br</t>
  </si>
  <si>
    <t>CPATRI (antigo DPAME)</t>
  </si>
  <si>
    <t>Subsolo-almoxarifado 1</t>
  </si>
  <si>
    <t>Troca de lampadas</t>
  </si>
  <si>
    <t>277/2023</t>
  </si>
  <si>
    <t>Fabiana Alves</t>
  </si>
  <si>
    <t xml:space="preserve">O ar - condicionado da sala em questão está pingando muita água.
</t>
  </si>
  <si>
    <t>278/2023</t>
  </si>
  <si>
    <t>janainakarla@ufcat.edu.br</t>
  </si>
  <si>
    <t>Janaina Karla Pereira da Silva Rodrigues Firmino</t>
  </si>
  <si>
    <t>EE - Unidade Acadêmica de Educação</t>
  </si>
  <si>
    <t>Mini-auditório / SALA 01</t>
  </si>
  <si>
    <t>Vazamento de água através do forro de gesso</t>
  </si>
  <si>
    <t>279/2023</t>
  </si>
  <si>
    <t>Brinquedoteca - SALA 4</t>
  </si>
  <si>
    <t>Trocar/arrumar o miolo da fechadura da porta.</t>
  </si>
  <si>
    <t>280/2023</t>
  </si>
  <si>
    <t>Escada térreo</t>
  </si>
  <si>
    <t>Sensor de presença fazendo muito barulho na entrada da escada no térreo.</t>
  </si>
  <si>
    <t>281/2023</t>
  </si>
  <si>
    <t>centrodelinguas@ufcat.edu.br</t>
  </si>
  <si>
    <t>Fabíola Sartin</t>
  </si>
  <si>
    <t>LL - Letras e Linguísticas</t>
  </si>
  <si>
    <t xml:space="preserve">Bloco E </t>
  </si>
  <si>
    <t>Sala 05, 06</t>
  </si>
  <si>
    <t>Lâmpadas queimadas</t>
  </si>
  <si>
    <t>282/2023</t>
  </si>
  <si>
    <t>Caixa d'agua</t>
  </si>
  <si>
    <t>Limpeza e Manutenção da Caixa d'Água do Bloco F</t>
  </si>
  <si>
    <t xml:space="preserve">Realizar verificação </t>
  </si>
  <si>
    <t>283/2023</t>
  </si>
  <si>
    <t>O serviço é para pintura de uma mesa, solicitaremos ao DPAME movimentar até a Prefeitura</t>
  </si>
  <si>
    <t xml:space="preserve">Pintura da mesa - Base na cor preta,  tampo na cor  Carvalho Avelã. </t>
  </si>
  <si>
    <t>284/2023</t>
  </si>
  <si>
    <t>Cássia  C. da Silveira</t>
  </si>
  <si>
    <t>CGEN-Centro de Gestão e Negócios</t>
  </si>
  <si>
    <t xml:space="preserve">Bloco M </t>
  </si>
  <si>
    <t xml:space="preserve"> salas 209 e 211 e 212 e corredor</t>
  </si>
  <si>
    <t>285/2023</t>
  </si>
  <si>
    <t>Apto 401. O ralo da pia da lavanderia descolou ou quebrou.</t>
  </si>
  <si>
    <t>286/2023</t>
  </si>
  <si>
    <t>IQ - Instituto de Química</t>
  </si>
  <si>
    <t>N</t>
  </si>
  <si>
    <t>Sala 114</t>
  </si>
  <si>
    <t>Suporte para monitor (40 cm  largura X 40 cm altura X 46 cm de profundidade)</t>
  </si>
  <si>
    <t>287/2023</t>
  </si>
  <si>
    <t>Elaine R carbonero</t>
  </si>
  <si>
    <t xml:space="preserve">Boia </t>
  </si>
  <si>
    <t>Vazamento em registro</t>
  </si>
  <si>
    <t xml:space="preserve">Registro </t>
  </si>
  <si>
    <t>288/2023</t>
  </si>
  <si>
    <t xml:space="preserve">Mesa/Bancada com rodinhas (Servir de apoio no laboratório de instrumentação devido a limitação de espaços) </t>
  </si>
  <si>
    <t xml:space="preserve">Aguardando setor solicitante enviar o material </t>
  </si>
  <si>
    <t>289/2023</t>
  </si>
  <si>
    <t>Sala 0 (Abaixo da rampa)</t>
  </si>
  <si>
    <t>Infiltrações na rampa de acesso, causando infiltrações no laboratório.</t>
  </si>
  <si>
    <t>290/2023</t>
  </si>
  <si>
    <t>IMTec - Instituto de Matemática e Tecnologia</t>
  </si>
  <si>
    <t>J</t>
  </si>
  <si>
    <t>Laboratório MATEMATECA -J11</t>
  </si>
  <si>
    <t>Instalação de uma tomada, para ligar aparelho de TV, adquirido recentemente.</t>
  </si>
  <si>
    <t>291/2023</t>
  </si>
  <si>
    <t>98102-0638</t>
  </si>
  <si>
    <t>Desconectar equipamento da rede hidráulica, para o mesmo ir para conserto</t>
  </si>
  <si>
    <t>292/2023</t>
  </si>
  <si>
    <t xml:space="preserve">Sala dos vigilantes ao lado da cozinha no bloco C </t>
  </si>
  <si>
    <t xml:space="preserve">Instalar dispenser de papel toalha na sala </t>
  </si>
  <si>
    <t>293/2023</t>
  </si>
  <si>
    <t>Centro de Convivência (ao lado do RU)</t>
  </si>
  <si>
    <t>Mesa de Pebolim estar com perna solta.</t>
  </si>
  <si>
    <t>294/2023</t>
  </si>
  <si>
    <t>O furo que fizeram para a instalação do varal no apto 305 não suporta o peso do varal e soltou.</t>
  </si>
  <si>
    <t>295/2023</t>
  </si>
  <si>
    <t>IBiotec - Psicologia</t>
  </si>
  <si>
    <t>Todo Bloco M</t>
  </si>
  <si>
    <t>Ares condicionados do bloco M não estão funcionando. (é só ligar a chavinha)</t>
  </si>
  <si>
    <t>296/2023</t>
  </si>
  <si>
    <t xml:space="preserve">Solicitamos a instalação do ponto de rede e testagem do ponto de energia que existe no local. </t>
  </si>
  <si>
    <t>297/2023</t>
  </si>
  <si>
    <t>Apartamentos 102, 202 e 403</t>
  </si>
  <si>
    <t>maçanetas soltando das portas</t>
  </si>
  <si>
    <t>298/2023</t>
  </si>
  <si>
    <t>patricia_marcal@ufcat.edu.br</t>
  </si>
  <si>
    <t>Patrícia Rocha</t>
  </si>
  <si>
    <t>INHCS - Inst. de Historia e Ciências</t>
  </si>
  <si>
    <t>BL F</t>
  </si>
  <si>
    <t>sala 01</t>
  </si>
  <si>
    <t>Manutenção/ revisão geral das instalações elétricas da sala</t>
  </si>
  <si>
    <t>299/2023</t>
  </si>
  <si>
    <t>IBiotec - Computação</t>
  </si>
  <si>
    <t xml:space="preserve">Instalação de uma Lousa de Vidro. </t>
  </si>
  <si>
    <t>Balbino/Iuri/Marcelo</t>
  </si>
  <si>
    <t>300/2023</t>
  </si>
  <si>
    <t>IBiotec - Educação Física</t>
  </si>
  <si>
    <t>Curso de Educação Física - Bloco D</t>
  </si>
  <si>
    <t>Verificar uma TV na sala 15 que não está ligando</t>
  </si>
  <si>
    <t>301/2023</t>
  </si>
  <si>
    <t xml:space="preserve">Um microondas não está funcionando </t>
  </si>
  <si>
    <t>302/2023</t>
  </si>
  <si>
    <t xml:space="preserve">Bloco didático II </t>
  </si>
  <si>
    <t>Espelho do banheiro feminino no terreo do didático II soltou da parede</t>
  </si>
  <si>
    <t>303/2023</t>
  </si>
  <si>
    <t>Jéssica Lorrane de Lima</t>
  </si>
  <si>
    <t>Porta de vidro da recepção do CEAPSI não está encaixando.</t>
  </si>
  <si>
    <t>304/2023</t>
  </si>
  <si>
    <t>IF - Instituto de Geografia</t>
  </si>
  <si>
    <t>B</t>
  </si>
  <si>
    <t>Pé de Limão proximo aos sanitários do bloco B</t>
  </si>
  <si>
    <t>JARDINAGEM -(PRAZO ATÉ 10 DIAS PARA ATENDIMENTO)</t>
  </si>
  <si>
    <t>Poda dos galhos do Pé de Limão, por baixo, que estão atrapalhando a circulação no local</t>
  </si>
  <si>
    <t>305/2023</t>
  </si>
  <si>
    <t>Bloco M - Térreo</t>
  </si>
  <si>
    <t>Procurar Jéssica no CEAPSI</t>
  </si>
  <si>
    <t>Fazer instalação de quadros brancos. 
Laboratório 110: Instalar na parede o ar condicionado.
Sala 104: Instalar na parede o ar condicionado.
Sala 102: Instalar na única parede livre na sala.</t>
  </si>
  <si>
    <t>306/2023</t>
  </si>
  <si>
    <t xml:space="preserve">Bloco G </t>
  </si>
  <si>
    <t>A porta da sala 3, bloco E, está emperrada, assim como a sala 1 do mesmo bloco, precisamos que sejam reparadas.</t>
  </si>
  <si>
    <t>307/2023</t>
  </si>
  <si>
    <t>CASA DAS MÁQUINAS, PRÓXIMO A PISCINA.</t>
  </si>
  <si>
    <t>CASAS DAS MÁQUINAS, PRÓXIMO A PISCINA.</t>
  </si>
  <si>
    <t>Realizar vistoria na casa de máquinas, próximo a piscina, uma vez que a parte elétrica está em curto circuito (saindo faísca na parte elétrica), provocando o desligamento da bomba da piscina e dos trocadores de calor.</t>
  </si>
  <si>
    <t>308/2023</t>
  </si>
  <si>
    <t>BL2</t>
  </si>
  <si>
    <t>Nenhuma tomada funciona</t>
  </si>
  <si>
    <t>309/2023</t>
  </si>
  <si>
    <t>jacqueline@ufcat.edu.br</t>
  </si>
  <si>
    <t>64 3441 4359</t>
  </si>
  <si>
    <t>Bloco M - CEAPSI - Laboratórios</t>
  </si>
  <si>
    <t>Isolar um interruptor e transferir a ligação das lâmpadas para outro interruptor (ao lado da porta)</t>
  </si>
  <si>
    <t>310/2023</t>
  </si>
  <si>
    <t>Bloco 2</t>
  </si>
  <si>
    <t>Salas 101, 102 e 104</t>
  </si>
  <si>
    <t>Datashow não funciona</t>
  </si>
  <si>
    <t>311/2023</t>
  </si>
  <si>
    <t>Bloco 1</t>
  </si>
  <si>
    <t>Salas 102, 103 e 104</t>
  </si>
  <si>
    <t>312/2023</t>
  </si>
  <si>
    <t>BLOCO M</t>
  </si>
  <si>
    <t>SALAS 309 e 316</t>
  </si>
  <si>
    <t>Realizar a instalação de 2 lousas de vidro que o curso adquiriu a pouco tempo. Uma delas será instalada na sala 309 e a outra na sala 316.</t>
  </si>
  <si>
    <t>313/2023</t>
  </si>
  <si>
    <t>Bloco N.</t>
  </si>
  <si>
    <t>Final do corredor, porta 113.</t>
  </si>
  <si>
    <t>No break começou a apitar após queda de energia.</t>
  </si>
  <si>
    <t>314/2023</t>
  </si>
  <si>
    <t xml:space="preserve">Instalar tomada para ligação do ar condicionado. </t>
  </si>
  <si>
    <t>Daniel/Aurelio/Bruno</t>
  </si>
  <si>
    <t>315/2023</t>
  </si>
  <si>
    <t>Separação do acionamento da iluminação da sala.</t>
  </si>
  <si>
    <t>316/2023</t>
  </si>
  <si>
    <t>Instalar ponto de rede/internet</t>
  </si>
  <si>
    <t>317/2023</t>
  </si>
  <si>
    <t>Felipe Kenned de Oliveira Martins</t>
  </si>
  <si>
    <t xml:space="preserve">Tenda (ao lado da cantina) </t>
  </si>
  <si>
    <t>*</t>
  </si>
  <si>
    <t xml:space="preserve">Instalar energia elétrica e iluminação na tenta que estará instala ao lado da cantina. Como observação, solicitamos uma prioridade de serviço, no dia do evento, visto que as atividades a serem realizadas necessitam de energia elétrica. O evento começa às 07h.  </t>
  </si>
  <si>
    <t>318/2023</t>
  </si>
  <si>
    <t>vazamento na ducha higiênica do banheiro</t>
  </si>
  <si>
    <t>319/2023</t>
  </si>
  <si>
    <t>Está sem água para descarga / Pias</t>
  </si>
  <si>
    <t>320/2023</t>
  </si>
  <si>
    <t>eder_silva@ufcat.edu.br</t>
  </si>
  <si>
    <t>EDER</t>
  </si>
  <si>
    <t>banheiro masculino da recepção</t>
  </si>
  <si>
    <t xml:space="preserve">o Espelho que foi colocado na parede do banheiro esta rachado e caiu na pia esta muito perigoso de aluno se machucar e trazer transtornos, peço a gentileza de uma urgência no atendimento. </t>
  </si>
  <si>
    <t>321/2023</t>
  </si>
  <si>
    <t xml:space="preserve">Banheiro masculino 3° piso </t>
  </si>
  <si>
    <t xml:space="preserve">Válvula apresentando problema, agua passando direto </t>
  </si>
  <si>
    <t>322/2023</t>
  </si>
  <si>
    <t xml:space="preserve">Bloco didático I </t>
  </si>
  <si>
    <t>Sala 302</t>
  </si>
  <si>
    <t xml:space="preserve">Peça do ar condicionado da sala 302 no didatico I soltou </t>
  </si>
  <si>
    <t>323/2023</t>
  </si>
  <si>
    <t xml:space="preserve">Entrada CEAPSI </t>
  </si>
  <si>
    <t>Corredor por trás dos Blocos Multi e Didáticos</t>
  </si>
  <si>
    <t xml:space="preserve">Luzes de postes que ficam no corredor de trás dos blocos M e didáticos estão queimadas </t>
  </si>
  <si>
    <t>324/2023</t>
  </si>
  <si>
    <t xml:space="preserve">Sala de apoio dos vigilantes </t>
  </si>
  <si>
    <t xml:space="preserve">Lâmpada da sala de apoio está queimada </t>
  </si>
  <si>
    <t>325/2023</t>
  </si>
  <si>
    <t xml:space="preserve">Didático I </t>
  </si>
  <si>
    <t xml:space="preserve">banheiro especial </t>
  </si>
  <si>
    <t xml:space="preserve">Cerâmicas da parede do banheiro especial se soltaram </t>
  </si>
  <si>
    <t>Mauro/Geraldo</t>
  </si>
  <si>
    <t>326/2023</t>
  </si>
  <si>
    <t xml:space="preserve">Bloco M - Térreo </t>
  </si>
  <si>
    <t>(CEAPSI - Clínica de Psicologia)</t>
  </si>
  <si>
    <t>Adequar a entrada do CEAPSI para o escoamento correto da água, pois a água da chuva está obstruíndo a entrada.</t>
  </si>
  <si>
    <t>327/2023</t>
  </si>
  <si>
    <t>samela_lima@ufcat.edu.br</t>
  </si>
  <si>
    <t>Sâmela</t>
  </si>
  <si>
    <t>Recepção da PRPE</t>
  </si>
  <si>
    <t>tem uma goteira na câmara de segurança da recepção da PRPE.</t>
  </si>
  <si>
    <t>328/2023</t>
  </si>
  <si>
    <t>CEAPSI - Clínica de psicologia</t>
  </si>
  <si>
    <t>Início de infiltração nos consultórios 5 e 6.</t>
  </si>
  <si>
    <t>Falta Pintar</t>
  </si>
  <si>
    <t>329/2023</t>
  </si>
  <si>
    <t>todos os apartamentos</t>
  </si>
  <si>
    <t>colocar ganchos em paredes da lavanderia para varais</t>
  </si>
  <si>
    <t>330/2023</t>
  </si>
  <si>
    <t>331/2023</t>
  </si>
  <si>
    <t>bloco K</t>
  </si>
  <si>
    <t>instalar um quadro branco na parede</t>
  </si>
  <si>
    <t>332/2023</t>
  </si>
  <si>
    <t>333/2023</t>
  </si>
  <si>
    <t>CENTRAL DE OPERAÇÕES</t>
  </si>
  <si>
    <t>Boa tarde, há alguns dias o Bloco O se encontra off-line, gostaria de solicitar se possível, a assitência no mesmo.</t>
  </si>
  <si>
    <t>334/2023</t>
  </si>
  <si>
    <t>Trocar bebedouro</t>
  </si>
  <si>
    <t>335/2023</t>
  </si>
  <si>
    <t>Manutenção na porta do banheiro( a mesma não fecha)</t>
  </si>
  <si>
    <t>Tranca</t>
  </si>
  <si>
    <t>336/2023</t>
  </si>
  <si>
    <t xml:space="preserve">Campus II </t>
  </si>
  <si>
    <t xml:space="preserve">parte externa </t>
  </si>
  <si>
    <t xml:space="preserve">Parte externa do campus II está sem energia </t>
  </si>
  <si>
    <t>337/2023</t>
  </si>
  <si>
    <t>Pref.</t>
  </si>
  <si>
    <t>MONTAGENS DE MOVEIS - (PRAZO DE ATÉ 15 DIAS PARA ATENDIMENTO)</t>
  </si>
  <si>
    <t>Montar 2 estantes de metal, que foram entregues pelo Dpame</t>
  </si>
  <si>
    <t>338/2023</t>
  </si>
  <si>
    <t>mrcsantos@ufcat.edu</t>
  </si>
  <si>
    <t>Maria Rita De Cassia Santos</t>
  </si>
  <si>
    <t>Prédio da Pesquisa,  sala 102 - sala que honenageia o congo PREGO</t>
  </si>
  <si>
    <t>Sala 102Prédio da Pesquisa,  sala 102 - sala que honenageia o congo PREGO</t>
  </si>
  <si>
    <t xml:space="preserve">Gostaria de solicitar instalação de um purificador de água (osmose reversa) e retirada de um chuveiro com lava olhos. Esse chuveiro nunca foi utilizado por estar instalado junto ao quadro geral de energia do laboratório </t>
  </si>
  <si>
    <t>339/2023</t>
  </si>
  <si>
    <t>G</t>
  </si>
  <si>
    <t>Precisamos que seja feita uma limpeza no ar condicionado da secretaria das graduações de Letras, está com um cheiro muito forte de mofo. Acrescento que este problema pode ter relação com os problemas apresentados no telhado do bloco G, está com goteiras em toda sua extensão, inclusive já danificou o forro de praticamente todas as salas, seja com infiltração aparente, trincos, manchas, e até buracos abertos.</t>
  </si>
  <si>
    <t xml:space="preserve">Gesso e madeira </t>
  </si>
  <si>
    <t>340/2023</t>
  </si>
  <si>
    <t>Sala 115.</t>
  </si>
  <si>
    <t>Verificar motor da capela (não está funcionando).</t>
  </si>
  <si>
    <t>341/2023</t>
  </si>
  <si>
    <t>Sala 11.</t>
  </si>
  <si>
    <t>Interruptor que liga lâmpada da capela está quebrado.</t>
  </si>
  <si>
    <t>342/2023</t>
  </si>
  <si>
    <t xml:space="preserve">Bloco D </t>
  </si>
  <si>
    <t xml:space="preserve">Bebedouro do corredor no bloco D está com vazamento de agua </t>
  </si>
  <si>
    <t>343/2023</t>
  </si>
  <si>
    <t>sala 156</t>
  </si>
  <si>
    <t>Instalar um quadro na parede.</t>
  </si>
  <si>
    <t>344/2023</t>
  </si>
  <si>
    <t>Elisiário</t>
  </si>
  <si>
    <t>Bloco Administrativo - Subsolo</t>
  </si>
  <si>
    <t>S07</t>
  </si>
  <si>
    <t>Substituição de lâmpadas queimadas, 3 unidades.</t>
  </si>
  <si>
    <t>345/2023</t>
  </si>
  <si>
    <t>bloco didatico 1</t>
  </si>
  <si>
    <t>sala do SIASS - consultório 1</t>
  </si>
  <si>
    <t>realocar 1 quadro de lugar. de uma parede para a outra.</t>
  </si>
  <si>
    <t>346/2023</t>
  </si>
  <si>
    <t>Laboratórios 111 e 115.</t>
  </si>
  <si>
    <t>Trocar tomadas dos laboratórios. OBS: as tomadas instaladas (três pinos modelo "novo") não permitem o encaixe dos cabos de energia.</t>
  </si>
  <si>
    <t>347/2023</t>
  </si>
  <si>
    <t>Chefe do Setor de Gerência Administrativa</t>
  </si>
  <si>
    <t>Sala 6</t>
  </si>
  <si>
    <t>Aplicar "fita de borda" na lateral de mesa.</t>
  </si>
  <si>
    <t>348/2023</t>
  </si>
  <si>
    <t>Corredor de Enfermagem</t>
  </si>
  <si>
    <t>URGENTE - Retirar o miolo do escaninho de número 15, localizado no corredor da Enfermagem. Foi colocado por engano documentos nesse lugar, e estamos sem as chaves (já solicitei pra trocar o miolo das chaves para o DPAME desde janeiro, mas o chaveiro ainda não veio)</t>
  </si>
  <si>
    <t>349/2023</t>
  </si>
  <si>
    <t>Sala do Arquivo</t>
  </si>
  <si>
    <t>Reforçar a tela quebra-sol no lado externo da sala do Arquivo (ela esta soltando) e revisar todas as janelas do Cidarq, sendo 4 janelas na sala 6; 2 janelas na sala 7 e 1 janela na sala 23.</t>
  </si>
  <si>
    <t>350/2023</t>
  </si>
  <si>
    <t>Cidarq - sala de atendimento, sala da gerência administrativa e sala do arquivo.</t>
  </si>
  <si>
    <t>Vistoria e reparo das rachaduras e nas salas do CIDARQ.</t>
  </si>
  <si>
    <t>351/2023</t>
  </si>
  <si>
    <t>Sala do Cidarq</t>
  </si>
  <si>
    <t>Vistoria e reparo de infiltrações nas paredes do CIDARQ</t>
  </si>
  <si>
    <t>352/2023</t>
  </si>
  <si>
    <t>SIASS</t>
  </si>
  <si>
    <t>Bloco Didático 1</t>
  </si>
  <si>
    <t>Em frente a Sala 209</t>
  </si>
  <si>
    <t xml:space="preserve">São 4 aparelhos de ar-condicionado, sendo um em cada consultório/sala.  </t>
  </si>
  <si>
    <t>353/2023</t>
  </si>
  <si>
    <t xml:space="preserve">Fundo do palco </t>
  </si>
  <si>
    <t>Confeccionar 2 extensões para ligar 2 pares de canhões de luz.</t>
  </si>
  <si>
    <t>354/2023</t>
  </si>
  <si>
    <t xml:space="preserve">Totem do auditório Paulo de Bastos </t>
  </si>
  <si>
    <t xml:space="preserve">trocas as lâmpadas e recolocar a tampa traseira.  </t>
  </si>
  <si>
    <t>355/2023</t>
  </si>
  <si>
    <t>Gramado em frente ao auditório.</t>
  </si>
  <si>
    <t>Trocar os refletores do gramado. Se possível utilizar os que foram substituídos do teto do palco do auditório.</t>
  </si>
  <si>
    <t>356/2023</t>
  </si>
  <si>
    <t xml:space="preserve">Sala 110 (ralo externo) </t>
  </si>
  <si>
    <t xml:space="preserve">Ralo entupido </t>
  </si>
  <si>
    <t>357/2023</t>
  </si>
  <si>
    <t>fabricio_pacheco@efcat.edu.br</t>
  </si>
  <si>
    <t>Fabrício (Biblioteca)</t>
  </si>
  <si>
    <t>3441-5360</t>
  </si>
  <si>
    <t>Prédio</t>
  </si>
  <si>
    <t>Em todo prédio</t>
  </si>
  <si>
    <t>Trocar 42 lâmpadas Queimadas. Locais: 1- Entrada do prédio; 7- Hall de entrada; 6- Acervo inferior; 2- Sala de Estudo coletivo3; 18- Acervo superior; 1- Corredor de entrada do piso administrativo; 4- Antessala da Direção; 1- Sala da Coordenação Administrativa; 2- Sala do Processamento Técnico.</t>
  </si>
  <si>
    <t>Clayton</t>
  </si>
  <si>
    <t xml:space="preserve"> Clayton/Iuri </t>
  </si>
  <si>
    <t>358/2023</t>
  </si>
  <si>
    <t>CEAPSI - Clinica de Psicologia</t>
  </si>
  <si>
    <t>4 lâmpadas queimadas (Consultório 1: 1 unidade, Consultório 6: duas unidades, Recepção do CEAPSI: 1 unidade)</t>
  </si>
  <si>
    <t>359/2023</t>
  </si>
  <si>
    <t>Maçaneta estragou - quarto B, do apto 101</t>
  </si>
  <si>
    <t>360/2023</t>
  </si>
  <si>
    <t>3441-5306</t>
  </si>
  <si>
    <t>Prédio da Biblioteca</t>
  </si>
  <si>
    <t>Instalação de lâmpadas de emergência (total de 10 unidades)</t>
  </si>
  <si>
    <t>361/2023</t>
  </si>
  <si>
    <t>Realizar ajuste nas janelas do acervo para que as mesmas permaneçam abertas quando necessário.</t>
  </si>
  <si>
    <t>362/2023</t>
  </si>
  <si>
    <t>Lateral do Bloco K</t>
  </si>
  <si>
    <t>Lateral Externo do Bloco K</t>
  </si>
  <si>
    <t>Na Lateral Externa do Bloco K, há um cano quebrado, com vazamento de água.</t>
  </si>
  <si>
    <t>Geraldo</t>
  </si>
  <si>
    <t>363/2023</t>
  </si>
  <si>
    <t xml:space="preserve">Instalação do cabeamento de rede/internet do switch até os computadores e impressora. </t>
  </si>
  <si>
    <t>364/2023</t>
  </si>
  <si>
    <t>Corredor do Bloco da Geografia.</t>
  </si>
  <si>
    <t>Realizar a pintura de 3 armários de aço para vestiário, que foram doados pelo curso de Geografia para o curso de Educação Física. Patrimônios: 334427; 334428 e 334429.</t>
  </si>
  <si>
    <t>365/2023</t>
  </si>
  <si>
    <t>Banheiro masculino bloco k</t>
  </si>
  <si>
    <t xml:space="preserve">Desentupir mictório masculino </t>
  </si>
  <si>
    <t>366/2023</t>
  </si>
  <si>
    <t>Bloco didático 2</t>
  </si>
  <si>
    <t>Desentupir mictório</t>
  </si>
  <si>
    <t>367/2023</t>
  </si>
  <si>
    <t>Bloco didático 1</t>
  </si>
  <si>
    <t xml:space="preserve">Desentupir mictório </t>
  </si>
  <si>
    <t>368/2023</t>
  </si>
  <si>
    <t>(64)99253-1009</t>
  </si>
  <si>
    <t xml:space="preserve">Guarita de vigilância prortaria 1 </t>
  </si>
  <si>
    <t xml:space="preserve">Guarita na entrada principal de acesso a avenida Lamartine. </t>
  </si>
  <si>
    <t>Pintar a guarita.</t>
  </si>
  <si>
    <t>369/2023</t>
  </si>
  <si>
    <t>Bruno Cezar Guerreiro Ferreira</t>
  </si>
  <si>
    <t>Bloco "O"</t>
  </si>
  <si>
    <t>Secretaria Acadêmica 3ºpiso</t>
  </si>
  <si>
    <t>Troca de lâmpada, fluorecente, tamanho menor</t>
  </si>
  <si>
    <t>370/2023</t>
  </si>
  <si>
    <t xml:space="preserve">Bruna Crisitna Ferreira Alves </t>
  </si>
  <si>
    <t>7610/64 99283-1026</t>
  </si>
  <si>
    <t>Tenda ao lado da Cantina</t>
  </si>
  <si>
    <t xml:space="preserve">Tenda ao lado da cantina </t>
  </si>
  <si>
    <t xml:space="preserve">Instalação Elétrica para utilização de equipamentos audiovisual </t>
  </si>
  <si>
    <t>371/2023</t>
  </si>
  <si>
    <t xml:space="preserve">Bloco H </t>
  </si>
  <si>
    <t xml:space="preserve">Dispenser alcool em gel soltou da parede </t>
  </si>
  <si>
    <t>372/2023</t>
  </si>
  <si>
    <t xml:space="preserve">Bloco O </t>
  </si>
  <si>
    <t xml:space="preserve">Banheiro masculino engenharia civil </t>
  </si>
  <si>
    <t xml:space="preserve">Vazamento de água nas pias (registro foi desligado) </t>
  </si>
  <si>
    <t>373/2023</t>
  </si>
  <si>
    <t xml:space="preserve">Laboratório de materiais do curso engenharia civil </t>
  </si>
  <si>
    <t xml:space="preserve">Vidro trincado </t>
  </si>
  <si>
    <t>374/2023</t>
  </si>
  <si>
    <t xml:space="preserve">Bloco B </t>
  </si>
  <si>
    <t xml:space="preserve">Banheiro especial </t>
  </si>
  <si>
    <t xml:space="preserve">Trava da porta está quebrada </t>
  </si>
  <si>
    <t>Trinca</t>
  </si>
  <si>
    <t>375/2023</t>
  </si>
  <si>
    <t xml:space="preserve">Laboratório de materiais </t>
  </si>
  <si>
    <t xml:space="preserve">Torneira está vazando agua </t>
  </si>
  <si>
    <t>376/2023</t>
  </si>
  <si>
    <t>chefiadenfufcat@gmail.com</t>
  </si>
  <si>
    <t>Luiz Almeida da Silva</t>
  </si>
  <si>
    <t>* URGENTE * Troca de Lâmpada Queimada no Gabinete</t>
  </si>
  <si>
    <t>377/2023</t>
  </si>
  <si>
    <t>tabatadicastro@gmail.com</t>
  </si>
  <si>
    <t xml:space="preserve">Tábata Di castro Mariano Oliveira </t>
  </si>
  <si>
    <t xml:space="preserve">biblioteca </t>
  </si>
  <si>
    <t xml:space="preserve">reparo em uma cadeira, que caiu alguns parafusos. </t>
  </si>
  <si>
    <t>378/2023</t>
  </si>
  <si>
    <t xml:space="preserve">Tábata Di Castro </t>
  </si>
  <si>
    <t>bibliotéca</t>
  </si>
  <si>
    <t xml:space="preserve">arrumar tomadas que não funcionam </t>
  </si>
  <si>
    <t>379/2023</t>
  </si>
  <si>
    <t>Sala 1A</t>
  </si>
  <si>
    <t>Confecção de cabo de rede. preciso de 2 cabos de 2m e 1 cabo de 3m</t>
  </si>
  <si>
    <t>380/2023</t>
  </si>
  <si>
    <t xml:space="preserve">Palco do auditório Paulo de Bastos </t>
  </si>
  <si>
    <t xml:space="preserve">Passar a emeda do cabo de aço da cortina para cima de modo que ela possa ser fechada por completo.  </t>
  </si>
  <si>
    <t>Aurelio/Bruno/Iuri</t>
  </si>
  <si>
    <t>381/2023</t>
  </si>
  <si>
    <t xml:space="preserve">Estacionamento entre a cantina e o auditório  </t>
  </si>
  <si>
    <t>Próximo a piscina</t>
  </si>
  <si>
    <t>Deixar o ponto de energia para ligação do som do palco na Calourada dia 19 e 20/04/23 (exatamente como no ano passado)</t>
  </si>
  <si>
    <t>382/2023</t>
  </si>
  <si>
    <t>Câmeras do Bloco O</t>
  </si>
  <si>
    <t>As Câmeras do Bloco O estão off-line dificultando o monitoramento do local</t>
  </si>
  <si>
    <t>383/2023</t>
  </si>
  <si>
    <t>Câmera da cobertura de carros oficiais</t>
  </si>
  <si>
    <t>Câmera está preta não registando imagens do local dificultando o monitoramento</t>
  </si>
  <si>
    <t>384/2023</t>
  </si>
  <si>
    <t>Bloco L externo</t>
  </si>
  <si>
    <t>Câmera do Fundo</t>
  </si>
  <si>
    <t>Câmera está preta não registrando imagens do local, dificultando o seu monitoramento</t>
  </si>
  <si>
    <t>385/2023</t>
  </si>
  <si>
    <t>Muc</t>
  </si>
  <si>
    <t>Luz piscando sem parar em um dos quartos</t>
  </si>
  <si>
    <t>386/2023</t>
  </si>
  <si>
    <t xml:space="preserve">Bloco P </t>
  </si>
  <si>
    <t>Fazer 3 bases de monitor de 30×25×10 cm</t>
  </si>
  <si>
    <t>387/2023</t>
  </si>
  <si>
    <t>Instalação de ponto de rede. Na sala existe 1 caixa com 2 saídas. 1 das saídas está vazia. Iremos receber visita do MEC para avaliação do curso e necessito de 2 pontos de rede nesse espaço.</t>
  </si>
  <si>
    <t>388/2023</t>
  </si>
  <si>
    <t>Pátio em frente ao CEAPSI.</t>
  </si>
  <si>
    <t>Lustre da lâmpada do pátio em frente ao CEAPSI caiu, colocar novamente. (Lustre está na secretaria do CEAPSI).</t>
  </si>
  <si>
    <t>389/2023</t>
  </si>
  <si>
    <t>secretariauaee@gmail.com</t>
  </si>
  <si>
    <t>Bárbara Fernandes</t>
  </si>
  <si>
    <t xml:space="preserve">Torneira do bebedouro pingando sem parar </t>
  </si>
  <si>
    <t>390/2023</t>
  </si>
  <si>
    <t>BLOCO G</t>
  </si>
  <si>
    <t>GABINETE 04 A</t>
  </si>
  <si>
    <t>FECHADURA ESTÁ COM PROBLEMAS PARA DESTRANCAR, A CHAVE ESTÁ C/ DIFICULDADE DE ENTRAR.</t>
  </si>
  <si>
    <t>391/2023</t>
  </si>
  <si>
    <t>imtec@ufcat.edu.br</t>
  </si>
  <si>
    <t>Divino José da silva</t>
  </si>
  <si>
    <t>3º piso do Bloco M</t>
  </si>
  <si>
    <t>Corredor e sala 354</t>
  </si>
  <si>
    <t>Troca de  2 lampadas no corredor e 6 lampadas na sala 354 e verificação dos interruptores.</t>
  </si>
  <si>
    <t>392/2023</t>
  </si>
  <si>
    <t>Apartamento 205 - MUC</t>
  </si>
  <si>
    <t>Duchas higiênicas dos dois sanitários com vazamentos</t>
  </si>
  <si>
    <t>393/2023</t>
  </si>
  <si>
    <t>Tenta ao lado da cantina</t>
  </si>
  <si>
    <t>/</t>
  </si>
  <si>
    <t xml:space="preserve">Retirada do sistema elétrico instalado na Tenda </t>
  </si>
  <si>
    <t>394/2023</t>
  </si>
  <si>
    <t xml:space="preserve">ajuste de mesa </t>
  </si>
  <si>
    <t>Aurelio/Sivaldo</t>
  </si>
  <si>
    <t>395/2023</t>
  </si>
  <si>
    <t xml:space="preserve">G </t>
  </si>
  <si>
    <t xml:space="preserve">Corredor, bebedouro </t>
  </si>
  <si>
    <t xml:space="preserve">Torneira bebedouro não para fechada </t>
  </si>
  <si>
    <t>396/2023</t>
  </si>
  <si>
    <t>lidimartinsms@ufcat.edu.br</t>
  </si>
  <si>
    <t>Lidiane Martins da Silva</t>
  </si>
  <si>
    <t>Criar novo ponto de rede na sala. Os pontos são insuficientes. No momento tenho trabalhado com o meu computador e 1 notebook - o sinal de wifi é muito instável e necessito utilizar o notebook em rede - mas não existe nenhum ponto disponível.</t>
  </si>
  <si>
    <t>397/2023</t>
  </si>
  <si>
    <t xml:space="preserve">Secretaria de Ações Afirmativas </t>
  </si>
  <si>
    <t>7010/ 64-992831026</t>
  </si>
  <si>
    <t xml:space="preserve"> Bloco D</t>
  </si>
  <si>
    <t>Ludoteca sala N°     10</t>
  </si>
  <si>
    <t>Conserto do telhado, reparo das partes com infiltração.</t>
  </si>
  <si>
    <t>398/2023</t>
  </si>
  <si>
    <t>BLOCO E</t>
  </si>
  <si>
    <t>SALA 5</t>
  </si>
  <si>
    <t>Realizar a montagem/adaptação de mesa para discente com demanda de acessibilidade.
O programa possui uma mesa que é possível adaptá-la a demanda da discente, no entanto precisará de algumas modificações em sua altura (84cm necessários) e estrutura (remoção da barra centralizada inferior, onde fica os pés) e pintura.</t>
  </si>
  <si>
    <t>399/2023</t>
  </si>
  <si>
    <t>Henrique Diniz Senna</t>
  </si>
  <si>
    <t>Sala de Reuniões da Engenharia de Minas</t>
  </si>
  <si>
    <t>O vidro da janela da sala de reuniões esta trincado, com risco de cair na parte interna onde acontecem aulas e reuniões.</t>
  </si>
  <si>
    <t>400/2023</t>
  </si>
  <si>
    <t>LAPAM</t>
  </si>
  <si>
    <t>Adequação do Tamanho e instalação de um quadro negro (lousa) do LaPAM (Bloco K; sala 11) para a Sala 4 (bloco K)</t>
  </si>
  <si>
    <t>Balbino/Iuri/Aurelio</t>
  </si>
  <si>
    <t>401/2023</t>
  </si>
  <si>
    <t xml:space="preserve">Estacionamento bloco O </t>
  </si>
  <si>
    <t xml:space="preserve">Entre o RU </t>
  </si>
  <si>
    <t xml:space="preserve">Troca do rele no estacionamento bloco O </t>
  </si>
  <si>
    <t>402/2023</t>
  </si>
  <si>
    <t xml:space="preserve">Lab116  </t>
  </si>
  <si>
    <t>Instalação de prateleiras nas bancadas</t>
  </si>
  <si>
    <t>403/2023</t>
  </si>
  <si>
    <t>Thimoteo Pereira Cruz</t>
  </si>
  <si>
    <t>Setor de Manutenção</t>
  </si>
  <si>
    <t>Montagem de uma estante de metal</t>
  </si>
  <si>
    <t>404/2023</t>
  </si>
  <si>
    <t>Dpame</t>
  </si>
  <si>
    <t>manutenção</t>
  </si>
  <si>
    <t>remanejar parafusos de acento de cadeira (quebrados)</t>
  </si>
  <si>
    <t>405/2023</t>
  </si>
  <si>
    <t xml:space="preserve">DVR das câmeras Bloco O </t>
  </si>
  <si>
    <t>DVR das câmeras bloco O estão desconectadas</t>
  </si>
  <si>
    <t>406/2023</t>
  </si>
  <si>
    <t>criar 2 novas tomadas e 1 ponto de internet para 1 mesa, que será instalada na sala.</t>
  </si>
  <si>
    <t>407/2023</t>
  </si>
  <si>
    <t>Bloco D - Sala 17</t>
  </si>
  <si>
    <t>Labcora - Sala 17</t>
  </si>
  <si>
    <t>Fazer uma ligação entre os cabos do aparelho de som ao som.</t>
  </si>
  <si>
    <t>408/2023</t>
  </si>
  <si>
    <t>Bloco D - Quadra descoberta</t>
  </si>
  <si>
    <t>Quadra descoberta</t>
  </si>
  <si>
    <t xml:space="preserve">Fazer uma pintura nas tabelas de basquete da quadra descoberta </t>
  </si>
  <si>
    <t>409/2023</t>
  </si>
  <si>
    <t>Bloco D - Quadra coberta</t>
  </si>
  <si>
    <t xml:space="preserve">Fazer uma pintura no corrimão da quadra </t>
  </si>
  <si>
    <t>410/2023</t>
  </si>
  <si>
    <t xml:space="preserve">Fazer uma pintura na sinalização da quadra </t>
  </si>
  <si>
    <t>411/2023</t>
  </si>
  <si>
    <t xml:space="preserve">Bloco D - Campo de futebol </t>
  </si>
  <si>
    <t>Campo de futebol</t>
  </si>
  <si>
    <t xml:space="preserve">Colocar iluminação nos refletores do campo de futebol </t>
  </si>
  <si>
    <t>412/2023</t>
  </si>
  <si>
    <t>Bloco D - Piscina</t>
  </si>
  <si>
    <t xml:space="preserve">Colocar uma iluminação que ilumine melhor os fundos da piscina </t>
  </si>
  <si>
    <t>413/2023</t>
  </si>
  <si>
    <t xml:space="preserve">Bebedouro bloco G está com a torneira quebrada e não está saindo água </t>
  </si>
  <si>
    <t>414/2023</t>
  </si>
  <si>
    <t>anderson.aquino@ufcat.edu.br</t>
  </si>
  <si>
    <t>Anderson Ferreira Aquino</t>
  </si>
  <si>
    <t>(64) 3441-5346</t>
  </si>
  <si>
    <t>Solicito a crimpagem de cabo da rede de internet, tendo em vista que o mesmo está apresentando folga no conector, prejudicando a conexão com a rede.</t>
  </si>
  <si>
    <t>415/2023</t>
  </si>
  <si>
    <t>dpme.proaf@ufcat.edu.br</t>
  </si>
  <si>
    <t>COORDENAÇÃO DE PATRIMÔNIO (ANTIGO DPAME)</t>
  </si>
  <si>
    <t>SUBSOLO ADMINISTRATIVO</t>
  </si>
  <si>
    <t>ALMOXARIFADO 1</t>
  </si>
  <si>
    <t xml:space="preserve">CADEIRA GIRATÓRIA, RECOLOCAR 2 PARAFUSOS MAIS CÁLCIO PARA PARAFUSAR </t>
  </si>
  <si>
    <t>416/2023</t>
  </si>
  <si>
    <t>Lab 116</t>
  </si>
  <si>
    <t>Substituição de torneiras e verificação de vazamento do registro</t>
  </si>
  <si>
    <t>417/2023</t>
  </si>
  <si>
    <t>Bloco O - Prédio da FENG</t>
  </si>
  <si>
    <t>Sala 19 - mini auditório - Andar da engenharia civil</t>
  </si>
  <si>
    <t>Reparo em algumas cadeiras que estão com o encosto ou o acento danificados.</t>
  </si>
  <si>
    <t>falta material</t>
  </si>
  <si>
    <t xml:space="preserve">Ordem Duplicada </t>
  </si>
  <si>
    <t>418/2023</t>
  </si>
  <si>
    <t>barbara@ufcat.edu.br</t>
  </si>
  <si>
    <t>Bárbara Laís Fernandes</t>
  </si>
  <si>
    <t>Mudança de local do bebedouro do bloco H, pois o local onde o mesmo está atualmente atrapalha o fluxo do corredor.</t>
  </si>
  <si>
    <t>419/2023</t>
  </si>
  <si>
    <t xml:space="preserve">Recolocação do puxador da gaveta. </t>
  </si>
  <si>
    <t>420/2023</t>
  </si>
  <si>
    <t>Vazamento de água no dreno da cuba da capela. O laboratório está ficando totalmente molhado no desenvolvimento de atividades laboratoriais</t>
  </si>
  <si>
    <t>421/2023</t>
  </si>
  <si>
    <t>sala 4C</t>
  </si>
  <si>
    <t xml:space="preserve">Reinstalação de cortina de gabinete de servidor. Fomos informados que a cortina caiu durante a limpeza da referida sala. </t>
  </si>
  <si>
    <t>422/2023</t>
  </si>
  <si>
    <t>A maçaneta do quarto A do Ap 302 está com problema.</t>
  </si>
  <si>
    <t>423/2023</t>
  </si>
  <si>
    <t xml:space="preserve"> Entre as salas 04 / 05</t>
  </si>
  <si>
    <t>Parafusar Reservatório de álcool gel na parede entre as salas 04 /05 do bloco E ( OBS: o reservatório foi recolhido e deixado na central de operações).</t>
  </si>
  <si>
    <t>424/2023</t>
  </si>
  <si>
    <t>BLOCO H</t>
  </si>
  <si>
    <t xml:space="preserve">Mini auditório  </t>
  </si>
  <si>
    <t xml:space="preserve">Medir a metragem para cabo HDMI do mini auditório </t>
  </si>
  <si>
    <t>425/2023</t>
  </si>
  <si>
    <t>Daniel dos Reis Simões</t>
  </si>
  <si>
    <t>Janela do Corredor do 3º pavimento</t>
  </si>
  <si>
    <t xml:space="preserve">A janela do corredor do 3º pavimento está solta. </t>
  </si>
  <si>
    <t xml:space="preserve">Alex/Bruno </t>
  </si>
  <si>
    <t>426/2023</t>
  </si>
  <si>
    <t>Trocar 4 lâmpadas que estão queimadas na sala 10 (Ludoteca).</t>
  </si>
  <si>
    <t>427/2023</t>
  </si>
  <si>
    <t>Bloco C.</t>
  </si>
  <si>
    <t>Sala 12 - Almoxarifado do Curso.</t>
  </si>
  <si>
    <t xml:space="preserve">Trocar 3 lâmpadas da sala 12 (almoxarifado do Curso). </t>
  </si>
  <si>
    <t>428/2023</t>
  </si>
  <si>
    <t xml:space="preserve">Lateral bloco C </t>
  </si>
  <si>
    <t xml:space="preserve">Pátio de grama do bloco C </t>
  </si>
  <si>
    <t xml:space="preserve">Refletores quebrados </t>
  </si>
  <si>
    <t>429/2023</t>
  </si>
  <si>
    <t>Sofá apto 104</t>
  </si>
  <si>
    <t>Pé do sofá está quebrado. Apto 104</t>
  </si>
  <si>
    <t>430/2023</t>
  </si>
  <si>
    <t>Laboratório 11.</t>
  </si>
  <si>
    <t>Vazamento no sifão da pia.</t>
  </si>
  <si>
    <t>431/2023</t>
  </si>
  <si>
    <t>BLOCO D</t>
  </si>
  <si>
    <t>Ao lado do banheiro feminino.</t>
  </si>
  <si>
    <t>Desinstalar 2 bebedouros que se encontram no Bloco D, ao lado do banheiro feminino, pois o DPAME irá recolhê-los na quinta-feira (dia 23/03/2023), para levá-los para o CEMEQ/UFG (Goiânia).</t>
  </si>
  <si>
    <t>432/2023</t>
  </si>
  <si>
    <t>Sala 3-A</t>
  </si>
  <si>
    <t>O estabilizador dos computadores da secretaria não está funcionando, solicita-se reparo, provavelmente queimou alguma peça, segundo o pessoal de sistemas, que precisa ser substituída.</t>
  </si>
  <si>
    <t>433/2023</t>
  </si>
  <si>
    <t>Banheiro feminino do bloco G</t>
  </si>
  <si>
    <t>Substituir sinfão da pia.</t>
  </si>
  <si>
    <t>434/2023</t>
  </si>
  <si>
    <t>Isaac Newton Brandão</t>
  </si>
  <si>
    <t xml:space="preserve"> bloco administrativo </t>
  </si>
  <si>
    <t xml:space="preserve">Sala 09 CPATRI (dpame)  </t>
  </si>
  <si>
    <t>Trocar duas lâmpadas queimadas</t>
  </si>
  <si>
    <t>435/2023</t>
  </si>
  <si>
    <t>62 991579626</t>
  </si>
  <si>
    <t>Bloco O - FENG - 2° Pavimento</t>
  </si>
  <si>
    <t>Prédio da FENG - 2° Pavimento - Sala 19 (sala de reuniões)</t>
  </si>
  <si>
    <t>Fazer o reparo nas cadeiras da sala de reuniões, os seguintes serviços: 
4 estão com assento quebrado
8 estão com o encosto quebrado
1 está com assento e encosto quebrados</t>
  </si>
  <si>
    <t>436/2023</t>
  </si>
  <si>
    <t xml:space="preserve">Administrativo e Lado de fora auditório Paulo de Bastos </t>
  </si>
  <si>
    <t xml:space="preserve">Recepção onde fica a vigia e sala dos inversores </t>
  </si>
  <si>
    <t xml:space="preserve">02 armarios onde são guardados materiais da Ipanema não estão trancando  </t>
  </si>
  <si>
    <t>437/2023</t>
  </si>
  <si>
    <t>Didático 1</t>
  </si>
  <si>
    <t>sala do SIASS, segundo andar. consultório 1</t>
  </si>
  <si>
    <t>O ponto de internet não está funcionando. - favor me avisar quando a OS for resolvida.</t>
  </si>
  <si>
    <t>438/2023</t>
  </si>
  <si>
    <t xml:space="preserve">BLOCO H </t>
  </si>
  <si>
    <t xml:space="preserve">CORREDOR </t>
  </si>
  <si>
    <t xml:space="preserve">Alterar a tomada de lugar para o bebedouro </t>
  </si>
  <si>
    <t>439/2023</t>
  </si>
  <si>
    <t>CORREDOR</t>
  </si>
  <si>
    <t xml:space="preserve">Pintar a parede onde o bebedouro foi retirado </t>
  </si>
  <si>
    <t>440/2023</t>
  </si>
  <si>
    <t>Pintar de branco a moldura do quadro escolar que está no corredor.</t>
  </si>
  <si>
    <t>441/2023</t>
  </si>
  <si>
    <t>Fixar o quadro escolar na parede do corredor - ANTES DE FIXAR, PRECISA PINTAR A MOLDURA DE BRANCO - JÁ ABRI A OS REFERENTE À PINTURA.</t>
  </si>
  <si>
    <t xml:space="preserve">Balbino/Francisco </t>
  </si>
  <si>
    <t>442/2023</t>
  </si>
  <si>
    <t xml:space="preserve">Vazamento banheiro especial </t>
  </si>
  <si>
    <t>443/2023</t>
  </si>
  <si>
    <t>Ajuste em mesa para uso de discente (acessibilidade).
Conforme informado pela discente a mesa está mancando.</t>
  </si>
  <si>
    <t>444/2023</t>
  </si>
  <si>
    <t>L</t>
  </si>
  <si>
    <t>Hall/Térreo</t>
  </si>
  <si>
    <t>Reparo/Manutenção do elevador de uso do bloco.
O mesmo não está em funcionamento, prejudicando o uso e acessibilidade de pessoas que o demandam.</t>
  </si>
  <si>
    <t>445/2023</t>
  </si>
  <si>
    <t>Didático</t>
  </si>
  <si>
    <t>Consultório 1, sala do SIASS, segundo andar</t>
  </si>
  <si>
    <t xml:space="preserve">Uma estante caiu atras da porta, impossibilitando que a sala seja acessada. </t>
  </si>
  <si>
    <t>Balbino/Mauro</t>
  </si>
  <si>
    <t>446/2023</t>
  </si>
  <si>
    <t xml:space="preserve">Hall do Miniauditório Congadas </t>
  </si>
  <si>
    <t xml:space="preserve">Desentupir bebedouro e verificar infiltração/vazamento. </t>
  </si>
  <si>
    <t>447/2023</t>
  </si>
  <si>
    <t>Bloco L - 1º andar - Sala 103</t>
  </si>
  <si>
    <t>URGENTE - A fechadura da porta da - Sala 103 - Bloco L - 1º andar (Administrativa - Diretoria de Pesquisa - PROPESQ/UFCAT) está danificada conforme imagens anexadas o que impossibilita trancar a porta fazendo com que todos os equipamentos e materiais fiquem acessíveis, expostos ocasionando acesso ao público com horário irrestrito e sem qualquer acompanhamento.</t>
  </si>
  <si>
    <t>448/2023</t>
  </si>
  <si>
    <t>baalfernandes@hotmail.com</t>
  </si>
  <si>
    <t xml:space="preserve">SECRETARIA </t>
  </si>
  <si>
    <t xml:space="preserve">INSTALAÇÃO DE TOMADAS PARA DOIS ARES-CONDICIONADOS </t>
  </si>
  <si>
    <t>449/2023</t>
  </si>
  <si>
    <t xml:space="preserve">MINI AUDITORIO </t>
  </si>
  <si>
    <t xml:space="preserve">INSTALAÇÃO DO CABO HDMI </t>
  </si>
  <si>
    <t>450/2023</t>
  </si>
  <si>
    <t xml:space="preserve">Sala 108 </t>
  </si>
  <si>
    <t xml:space="preserve">Consertar, colar persiana rolo blackout. </t>
  </si>
  <si>
    <t>Mauro/Alex</t>
  </si>
  <si>
    <t>451/2023</t>
  </si>
  <si>
    <t>logistica.dlt@</t>
  </si>
  <si>
    <t>Bloco administrativo - Departamento PROAF</t>
  </si>
  <si>
    <t>Solicitamos 2 cabos de 4 metros cada, crimpados macho-macho</t>
  </si>
  <si>
    <t>452/2023</t>
  </si>
  <si>
    <t>m</t>
  </si>
  <si>
    <t xml:space="preserve">Instalar na porta da secretaria uma mola de porta. Se não for possível, instalar uma trava de chão </t>
  </si>
  <si>
    <t>Balbino/Alex</t>
  </si>
  <si>
    <t>453/2023</t>
  </si>
  <si>
    <t>1a</t>
  </si>
  <si>
    <t xml:space="preserve">Nivelar o armário. Pois a trava não está fechando </t>
  </si>
  <si>
    <t>454/2023</t>
  </si>
  <si>
    <t>Fazer um cabo de rede que conecte a televisão até o ponto de internet - se possível, deixar fixado na parede - pra ninguém retirar.</t>
  </si>
  <si>
    <t xml:space="preserve">Bruno e Daniel </t>
  </si>
  <si>
    <t>455/2023</t>
  </si>
  <si>
    <t>O Bloco O se encontra Off-line desde o dia de ontem.</t>
  </si>
  <si>
    <t>456/2023</t>
  </si>
  <si>
    <t>Retirar cortinas dos consultórios 1, 2, 3 e 4 para mandar para lavanderia. 
(Não tiramos pelo fato de precisar de escada).</t>
  </si>
  <si>
    <t xml:space="preserve">Balbino/Mauro </t>
  </si>
  <si>
    <t>457/2023</t>
  </si>
  <si>
    <t>e</t>
  </si>
  <si>
    <t xml:space="preserve">64 99253-1009 </t>
  </si>
  <si>
    <t>Área externa do campos.</t>
  </si>
  <si>
    <t xml:space="preserve">Área externa </t>
  </si>
  <si>
    <t xml:space="preserve">Instalação de refletores de iluminação. </t>
  </si>
  <si>
    <t>458/2023</t>
  </si>
  <si>
    <t xml:space="preserve">Administrativo </t>
  </si>
  <si>
    <t>Verificar se teria como puxar um ponto de rede de internet</t>
  </si>
  <si>
    <t>459/2023</t>
  </si>
  <si>
    <t>Ventilador do apto 406, quarto A, fazendo muito barulho.</t>
  </si>
  <si>
    <t>460/2023</t>
  </si>
  <si>
    <t>b</t>
  </si>
  <si>
    <t>FENG - Secretaria Administrativa</t>
  </si>
  <si>
    <t>O</t>
  </si>
  <si>
    <t>Laboratório de Informática do Mestrado em Eng. de Produção, 3º piso</t>
  </si>
  <si>
    <t>Ar condicionado com vazamentos</t>
  </si>
  <si>
    <t>461/2023</t>
  </si>
  <si>
    <t>Água da ducha sanitária do banheiro da sala está infiltrando para o quarto B do apto 103.</t>
  </si>
  <si>
    <t>462/2023</t>
  </si>
  <si>
    <t>d</t>
  </si>
  <si>
    <t xml:space="preserve">2° piso </t>
  </si>
  <si>
    <t xml:space="preserve">Porta soltando a dobradiça </t>
  </si>
  <si>
    <t>el</t>
  </si>
  <si>
    <t>Banheiro feminino do bloco G.</t>
  </si>
  <si>
    <t>Instalar joelho de esgoto de 50mm em ralo de esgoto.</t>
  </si>
  <si>
    <t>463/2023</t>
  </si>
  <si>
    <t>calouradaufcat2023@gmail.com</t>
  </si>
  <si>
    <t xml:space="preserve">Bryam </t>
  </si>
  <si>
    <t>Nas árvores do estacionamento entre o Paulo de Bastos e a biblioteca</t>
  </si>
  <si>
    <t>Haverá uma tenda para uma feirinha de artesanato, a iluminação é para essa feira</t>
  </si>
  <si>
    <t xml:space="preserve">Instalar a iluminação nas árvores do estacionamento entre o auditório paulo debastos e a biblioteca, a iluminação será utilizada para uma feirinha de artesanatos que ocorrerá neste local </t>
  </si>
  <si>
    <t>464/2023</t>
  </si>
  <si>
    <t>Oficina</t>
  </si>
  <si>
    <t>oficina</t>
  </si>
  <si>
    <t>O Dpame vai entregar 2 estantes de aço para montar</t>
  </si>
  <si>
    <t>465/2023</t>
  </si>
  <si>
    <t>A cortina da sala da secretaria está danificada.</t>
  </si>
  <si>
    <t>466/2023</t>
  </si>
  <si>
    <t xml:space="preserve">Bloco K </t>
  </si>
  <si>
    <t xml:space="preserve">Sala 1B </t>
  </si>
  <si>
    <t xml:space="preserve">Porta não está travando a fechadura </t>
  </si>
  <si>
    <t>467/2023</t>
  </si>
  <si>
    <t xml:space="preserve">Didático II </t>
  </si>
  <si>
    <t xml:space="preserve">Térreo e 2° piso </t>
  </si>
  <si>
    <t xml:space="preserve">Luzes do didático 2 estão apagando </t>
  </si>
  <si>
    <t>468/2023</t>
  </si>
  <si>
    <t xml:space="preserve">Sala A12 do administrativo </t>
  </si>
  <si>
    <t>borracha solta dificultando seu fechamento; a mesma esta com a sua tranca estragada impossibilitando o seu travamento</t>
  </si>
  <si>
    <t>469/2023</t>
  </si>
  <si>
    <t xml:space="preserve">Auditório / alambrado </t>
  </si>
  <si>
    <t xml:space="preserve">Pátio ao fundo do auditório Paulo de Bastos, próximo ao alambrado </t>
  </si>
  <si>
    <t>Luzes queimadas, Fundos do Auditório Paulo de Bastos, está bastante escuro</t>
  </si>
  <si>
    <t>470/2023</t>
  </si>
  <si>
    <t>o miolo da porta está rídido. Auxílio para desengripar.</t>
  </si>
  <si>
    <t>471/2023</t>
  </si>
  <si>
    <t xml:space="preserve">K </t>
  </si>
  <si>
    <t>Encaixar a base da balança mecânica. Recebemos as peças que faltavam;</t>
  </si>
  <si>
    <t>472/2023</t>
  </si>
  <si>
    <t>O Pino de segurança da porta estregou.</t>
  </si>
  <si>
    <t>473/2023</t>
  </si>
  <si>
    <t>Colocar cortinas que estavam para lavanderia.</t>
  </si>
  <si>
    <t>474/2023</t>
  </si>
  <si>
    <t>Próximo a casa de máquinas e a piscina</t>
  </si>
  <si>
    <t>Verificar um dos aquecedores da piscina, uma vez que não está funcionando.</t>
  </si>
  <si>
    <t>475/2023</t>
  </si>
  <si>
    <t>Solicitamos 3 cabos de rede com as respectivas metragens: 1,5 metros , 3 metros , 3metros</t>
  </si>
  <si>
    <t>476/2023</t>
  </si>
  <si>
    <t>Ca</t>
  </si>
  <si>
    <t>Bloco D - Educação Física</t>
  </si>
  <si>
    <t>Campo de Futebol e os arredores</t>
  </si>
  <si>
    <t xml:space="preserve">Roçagem do campo de futebol e nos arredores do mesmo </t>
  </si>
  <si>
    <t>477/2023</t>
  </si>
  <si>
    <t>Gaiola de atletismo</t>
  </si>
  <si>
    <t xml:space="preserve">Roçagem e limpeza dentro da gaiola de atletismo e nos seus arredores </t>
  </si>
  <si>
    <t>478/2023</t>
  </si>
  <si>
    <t>Quadra de areia de salto em atletismo</t>
  </si>
  <si>
    <t xml:space="preserve">Fazer campina na quadra de areia de salto em atletismo (Fico ao lado da quadra coberta)  </t>
  </si>
  <si>
    <t>479/2023</t>
  </si>
  <si>
    <t>Bloco - D - Educação Física</t>
  </si>
  <si>
    <t>Quadra de areia de atletismo</t>
  </si>
  <si>
    <t>Campina da quadra de areia de atletismo, que fica próximo a quadra descoberta e da piscina</t>
  </si>
  <si>
    <t>480/2023</t>
  </si>
  <si>
    <t xml:space="preserve">Bloco F </t>
  </si>
  <si>
    <t xml:space="preserve">Bloco F em frente ao estacionamento de carros </t>
  </si>
  <si>
    <t xml:space="preserve">luzes externas do bloco F em frente o estacionamento de carros estão queimadas </t>
  </si>
  <si>
    <t>481/2023</t>
  </si>
  <si>
    <t xml:space="preserve">em frente a vaga de portadores de necessidades especiais e no final do Bloco E </t>
  </si>
  <si>
    <t>as luzes externas do bloco E em frente a vaga de portadores de necessidades especiais, e no final do Bloco E estão queimadas</t>
  </si>
  <si>
    <t>482/2023</t>
  </si>
  <si>
    <t xml:space="preserve">Escada que da acesso ao 1° piso </t>
  </si>
  <si>
    <t>a iluminação da rampa externa e das escadas que dão acesso aos laboratórios do 1.º Piso estão queimadas</t>
  </si>
  <si>
    <t>483/2023</t>
  </si>
  <si>
    <t>Instalação de 6 luminárias nos arredores da piscina</t>
  </si>
  <si>
    <t>484/2023</t>
  </si>
  <si>
    <t>Sala 4 e em frente a sala 3.</t>
  </si>
  <si>
    <t>Troca de um conjunto de lâmpadas em frente a sala 3 e outro conjunto de lâmpadas no corredor da sala 4 (aparentam estar queimadas).</t>
  </si>
  <si>
    <t>485/2023</t>
  </si>
  <si>
    <t>Rafael</t>
  </si>
  <si>
    <t>O cabo de Internet (RJ-45) não está funcionando.</t>
  </si>
  <si>
    <t>486/2023</t>
  </si>
  <si>
    <t>welingtoncesarpetista@gmail.com</t>
  </si>
  <si>
    <t>Calçada da piscina</t>
  </si>
  <si>
    <t>JARDINAGEM - (PRAZO ATÉ 10 DIAS PARA ATENDIMENTO)</t>
  </si>
  <si>
    <t xml:space="preserve">Fazer limpeza, roçagem no piso ao redor da piscina - OBS: Nascendo capim envolta do piso da piscina </t>
  </si>
  <si>
    <t>487/2023</t>
  </si>
  <si>
    <t>labcivil.ufcat@gmail.com</t>
  </si>
  <si>
    <t>Sérgio Henrique</t>
  </si>
  <si>
    <t>Sala 35 - laboratório de laminação - 2° pavimento</t>
  </si>
  <si>
    <t>Trocar os plugs de dois equipamentos elétricos para padronização dos mesmos</t>
  </si>
  <si>
    <t>488/2023</t>
  </si>
  <si>
    <t>Sala 35 - Laboratório de Laminação</t>
  </si>
  <si>
    <t>elaborar um sistema de proteção para correia e corrente de dois motores elétricos instalados na sala 35 - parafusar uma chapa de proteção do mesmo equipamento</t>
  </si>
  <si>
    <t xml:space="preserve">Aurelio/Iuri </t>
  </si>
  <si>
    <t>489/2023</t>
  </si>
  <si>
    <t>Bloco O - Prédio das Engenharias</t>
  </si>
  <si>
    <t>Sala 35 (laboratório de laminação) - 2° pavimento - Eng. Minas</t>
  </si>
  <si>
    <t xml:space="preserve">Instalar ponto de água para um equipamento que necessita de alimentação através de mangueira e instalar também uma mangueira no dreno do mesmo equipamento para direcionar o excedente de água até o ralo. </t>
  </si>
  <si>
    <t>490/2023</t>
  </si>
  <si>
    <t>Substituição de 4 conjuntos de lâmpadas queimadas nos blocos de Letras.</t>
  </si>
  <si>
    <t>491/2023</t>
  </si>
  <si>
    <t>114.</t>
  </si>
  <si>
    <t>Verificar a rede limpa de 110 V.</t>
  </si>
  <si>
    <t>492/2023</t>
  </si>
  <si>
    <t>Bloco M - (CEAPSI - Clínica de Psicologia)</t>
  </si>
  <si>
    <t>Banheiro do consultório 5.</t>
  </si>
  <si>
    <t>Apertar sifão da pia do banheiro, pois está vazando água.</t>
  </si>
  <si>
    <t>493/2023</t>
  </si>
  <si>
    <t xml:space="preserve">Blocos E e F </t>
  </si>
  <si>
    <t xml:space="preserve">Corredores </t>
  </si>
  <si>
    <t xml:space="preserve">Algumas luzes dos blocos E e F estão queimadas </t>
  </si>
  <si>
    <t>494/2023</t>
  </si>
  <si>
    <t>igeo@ufcat.edu.br</t>
  </si>
  <si>
    <t>Marli</t>
  </si>
  <si>
    <t>03</t>
  </si>
  <si>
    <t>Retirada de quadro verde do laboratório de ensino para realização de pintura</t>
  </si>
  <si>
    <t>495/2023</t>
  </si>
  <si>
    <t>Piso inferior do acervo</t>
  </si>
  <si>
    <t xml:space="preserve">Ao ligar o interruptor nº 4 da caixa (localizada no piso inferior do acervo da Biblioteca) a mesma solta faísca e fumaça. Este é o relato da vigia Gislene.
 </t>
  </si>
  <si>
    <t>496/2023</t>
  </si>
  <si>
    <t>Banheiro masculino</t>
  </si>
  <si>
    <t xml:space="preserve">Substituir reparo de vauvula de descarga. </t>
  </si>
  <si>
    <t>497/2023</t>
  </si>
  <si>
    <t>Pinturas dos três bancos de cimentos</t>
  </si>
  <si>
    <t>498/2023</t>
  </si>
  <si>
    <t>ÉDER FÉLIX SILVA</t>
  </si>
  <si>
    <t>SALA 3 DE ESTUDO (Térreo)</t>
  </si>
  <si>
    <t>INSTALAR UM QUADRO BRANCO NA PAREDE DA SALA DE ESTUDO EM GRUPO 03, NO TÉRREO. Favor procurar Éder ou Cinara na hora da instalação. Obd: o QUADRO ENCONTRA-SE NA RESPECTIVA SALA ONDE DEVERÁ SER FEITA A INSTALÇAO.</t>
  </si>
  <si>
    <t>499/2023</t>
  </si>
  <si>
    <t>A água dos chuveiros não está saindo aquecida</t>
  </si>
  <si>
    <t xml:space="preserve">Bruno/Mauro </t>
  </si>
  <si>
    <t>500/2023</t>
  </si>
  <si>
    <t>Laboratório 114.</t>
  </si>
  <si>
    <t>Instalar 02 tomatas.</t>
  </si>
  <si>
    <t>501/2023</t>
  </si>
  <si>
    <t>Hall dos Gabinetes Professores sala 05</t>
  </si>
  <si>
    <t>Solicito a verificação de possibilidade de instalação de um interruptor para ligar e desligar a Lâmpada do Hall de entrada das Salas 04 e 05 (Gabinetes de Professores) independente das luzes do corredor do Bloco A</t>
  </si>
  <si>
    <t>502/2023</t>
  </si>
  <si>
    <t>veroneze@ufcat.edu.br</t>
  </si>
  <si>
    <t>Vinicius Veroneze dos Reis Costa</t>
  </si>
  <si>
    <t xml:space="preserve">Fechadura da porta do banheiro masculino travou e necessita substituição urgente. </t>
  </si>
  <si>
    <t>503/2023</t>
  </si>
  <si>
    <t>Substituição da torneira do bebedouro que não para de vazar ou substituição do bebedouro completo.</t>
  </si>
  <si>
    <t>504/2023</t>
  </si>
  <si>
    <t>Corredor Ciências Biológicas/Ciência da Computação, bloco M</t>
  </si>
  <si>
    <t>Ao lado da sala 317, M</t>
  </si>
  <si>
    <t xml:space="preserve">Instalação de tomada e de ponto de rede para impressora </t>
  </si>
  <si>
    <t>505/2023</t>
  </si>
  <si>
    <t xml:space="preserve">Tomada da cozinha, não está funcionando. </t>
  </si>
  <si>
    <t>506/2023</t>
  </si>
  <si>
    <t>Bloco Didático l / Bloco O</t>
  </si>
  <si>
    <t>Averiguar câmeras de segurança, que estão todas desconectadas.</t>
  </si>
  <si>
    <t>507/2023</t>
  </si>
  <si>
    <t xml:space="preserve">Banheiros 1° andar, Sala DML e Corredor. </t>
  </si>
  <si>
    <t>As lâmpadas dos banheiros masculino e feminino do 1° andar, do DML e do corredor não estão acendendo. (Por gentileza, verificar a parte elétrica e se necessário trocar as lâmpadas).</t>
  </si>
  <si>
    <t>508/2023</t>
  </si>
  <si>
    <t xml:space="preserve">Hall do Miniauditório Congadas - Térreo . </t>
  </si>
  <si>
    <t>Troca de filtro bebedouro.</t>
  </si>
  <si>
    <t>509/2023</t>
  </si>
  <si>
    <t xml:space="preserve">Reservatório de água - Caixa d'agua </t>
  </si>
  <si>
    <t xml:space="preserve">Limpeza do reservatório de água do Bloco L. </t>
  </si>
  <si>
    <t xml:space="preserve">Nao é possivel fazer a limpeza da caixa de água </t>
  </si>
  <si>
    <t>510/2023</t>
  </si>
  <si>
    <t>Hall 2° andar</t>
  </si>
  <si>
    <t xml:space="preserve">Consertar goteira no teto/gesso do hall do 2° andar. </t>
  </si>
  <si>
    <t>511/2023</t>
  </si>
  <si>
    <t>Lado externo do bloco L</t>
  </si>
  <si>
    <t xml:space="preserve">Urgente - Recolher cacos de vidro e tampo. </t>
  </si>
  <si>
    <t>512/2023</t>
  </si>
  <si>
    <t>lamartinelemos@ufcat.edu.br</t>
  </si>
  <si>
    <t>Lamartine Lemos</t>
  </si>
  <si>
    <t>Procurar a Sala dos técnicos (nº 5) - piso superior</t>
  </si>
  <si>
    <t>Prezados/as, bom dia!
Gostaria de solicitar uma cópia de chave de uma das salas de laboratório de habilidades médicas (consultório IV) para deixar a disposição dos vigilantes.
Obs: coloquei a opção 03 - Mercenaria - 28 Troca de fechaduras, pois era a opção mais próxima referente a demanda de cópia de chaves.
Agradeço desde já pela atenção,
Cordialmente,</t>
  </si>
  <si>
    <t>513/2023</t>
  </si>
  <si>
    <t>jhonatan de carvalho</t>
  </si>
  <si>
    <t>bloco j</t>
  </si>
  <si>
    <t xml:space="preserve">Porta soltou a tranca inferior e necessita de troca ou reparo. </t>
  </si>
  <si>
    <t>514/2023</t>
  </si>
  <si>
    <t>Telhado da varanda da Sala 101</t>
  </si>
  <si>
    <t xml:space="preserve">Limpeza de calha </t>
  </si>
  <si>
    <t xml:space="preserve">Iuri </t>
  </si>
  <si>
    <t>515/2023</t>
  </si>
  <si>
    <t>(64)996135036</t>
  </si>
  <si>
    <t>Pedimos a instalação de uma placa com a logomarca do instituto de Química da UFCAT, deve ser furada e fixada na parede em frente as janelas do atendimento da secretaria, sala 105, Bloco N.</t>
  </si>
  <si>
    <t>516/2023</t>
  </si>
  <si>
    <t>Trocar porta do banheiro masculino (requisição aberta atendendo a solicitação da equipe da marcenaria)</t>
  </si>
  <si>
    <t xml:space="preserve">Balbino/Matheus </t>
  </si>
  <si>
    <t xml:space="preserve">Verificar Tamanho da Porta </t>
  </si>
  <si>
    <t>517/2023</t>
  </si>
  <si>
    <t>Lanchonete da UFCAT</t>
  </si>
  <si>
    <t xml:space="preserve">Lanchonete da UFCAT </t>
  </si>
  <si>
    <t xml:space="preserve">Solicitamos a instalação de um ponto de eletricidade na lanchonete da UFCAT para a utilização da televisão no projeto Mídia Indoor. Sendo necessário, também, a instalação de uma tomada compatível com o dispositivo.  </t>
  </si>
  <si>
    <t>O ponto de rede precisa chegar até o equipamento que se encontra instalado no teto da lanchonete.</t>
  </si>
  <si>
    <t xml:space="preserve">A mesma não será instalada pois o SEPI irá fazer ponto sem fio </t>
  </si>
  <si>
    <t>518/2023</t>
  </si>
  <si>
    <t>Cômodo entrada usina fotovoltaica</t>
  </si>
  <si>
    <t>Trocar duas lâmpadas tipo bulbo - 100W</t>
  </si>
  <si>
    <t>519/2023</t>
  </si>
  <si>
    <t xml:space="preserve">Câmeras desconectadas </t>
  </si>
  <si>
    <t>Câmeras do Bloco O estão desconectadas</t>
  </si>
  <si>
    <t>Impossibilitamento da visualização do local.</t>
  </si>
  <si>
    <t>520/2023</t>
  </si>
  <si>
    <t xml:space="preserve">Bloco J </t>
  </si>
  <si>
    <t xml:space="preserve">Sala 13 </t>
  </si>
  <si>
    <t xml:space="preserve">Chave da sala 13 não entra na fechadura </t>
  </si>
  <si>
    <t xml:space="preserve">Mauro/Balbino </t>
  </si>
  <si>
    <t>521/2023</t>
  </si>
  <si>
    <t xml:space="preserve">Cinara de Fátima Martins </t>
  </si>
  <si>
    <t xml:space="preserve">Adequação de tomada </t>
  </si>
  <si>
    <t>522/2023</t>
  </si>
  <si>
    <t>Bloco M - CEAPSI</t>
  </si>
  <si>
    <t>SALAS 01/02/03/04/05/06/07</t>
  </si>
  <si>
    <t>Ar-condicionado das salas 01/02/03/04/05/06/07, não estão funcionando</t>
  </si>
  <si>
    <t>523/2023</t>
  </si>
  <si>
    <t>Sala 07-cozinha</t>
  </si>
  <si>
    <t xml:space="preserve">Passar rejunte na rachadura do teto. </t>
  </si>
  <si>
    <t>524/2023</t>
  </si>
  <si>
    <t xml:space="preserve"> Bloco Administrativo - Prograd</t>
  </si>
  <si>
    <t xml:space="preserve">Sala 18 </t>
  </si>
  <si>
    <t>Trocar três lâmpadas que estão queimadas</t>
  </si>
  <si>
    <t>525/2023</t>
  </si>
  <si>
    <t>Instalar 2 rodinhas em um biombo de ferro. (já temos as rodinhas)</t>
  </si>
  <si>
    <t>526/2023</t>
  </si>
  <si>
    <t>Arrumar a base da balança que desencaixou.</t>
  </si>
  <si>
    <t>527/2023</t>
  </si>
  <si>
    <t>Dispenser de sabonete líquido está vazando.</t>
  </si>
  <si>
    <t>528/2023</t>
  </si>
  <si>
    <t>Parte externa</t>
  </si>
  <si>
    <t xml:space="preserve">Iluminação do lado externo do Bloco, não estão funcionando. </t>
  </si>
  <si>
    <t>529/2023</t>
  </si>
  <si>
    <t>Bloco I , H</t>
  </si>
  <si>
    <t xml:space="preserve">área externa </t>
  </si>
  <si>
    <t>A iluminação externa dos Blocos I, H não estão funcionando dificultando a visualização e ronda no local</t>
  </si>
  <si>
    <t>530/2023</t>
  </si>
  <si>
    <t xml:space="preserve">Blocos H e I </t>
  </si>
  <si>
    <t xml:space="preserve">Iluminação externa dos blocos H e I estão queimadas </t>
  </si>
  <si>
    <t>531/2023</t>
  </si>
  <si>
    <t xml:space="preserve">Pátio </t>
  </si>
  <si>
    <t xml:space="preserve">Banco quebrado na entrada do bloco C </t>
  </si>
  <si>
    <t xml:space="preserve">Geraldo/Iuri/Francisco </t>
  </si>
  <si>
    <t>532/2023</t>
  </si>
  <si>
    <t>Sala 207 e sala 209</t>
  </si>
  <si>
    <t>Solicito troca de 01 lâmpada queimada na sala 207 e duas lâmpadas na sala 209, do Bloco N.</t>
  </si>
  <si>
    <t>533/2023</t>
  </si>
  <si>
    <t>Solicito auxílio para instalação de bebedouro no laboratório (Sala 209) Bloco N. Sendo que, o mesmo foi retirado anteriormente e enviado para conserto (Cemeq).</t>
  </si>
  <si>
    <t>534/2023</t>
  </si>
  <si>
    <t>Sala 207</t>
  </si>
  <si>
    <t>Solicito auxílio para instalação de equipamento Capela de Exaustão de Gases na sala 207, Bloco N.</t>
  </si>
  <si>
    <t>535/2023</t>
  </si>
  <si>
    <t xml:space="preserve">Refazer furo na parede para o varal </t>
  </si>
  <si>
    <t>536/2023</t>
  </si>
  <si>
    <t>Vazamento na pia do banheiro do apto 205</t>
  </si>
  <si>
    <t>537/2023</t>
  </si>
  <si>
    <t>Vazamento na pia e vaso do banheiro da sala - Apto 103</t>
  </si>
  <si>
    <t>538/2023</t>
  </si>
  <si>
    <t>Trocar encaixe de lavatório</t>
  </si>
  <si>
    <t>539/2023</t>
  </si>
  <si>
    <t>Colocar roda em carrinho funcional</t>
  </si>
  <si>
    <t>540/2023</t>
  </si>
  <si>
    <t>Divino José da Silva</t>
  </si>
  <si>
    <t>Corredor entre salas</t>
  </si>
  <si>
    <t>Instalação  de uma tomada externa.</t>
  </si>
  <si>
    <t>541/2023</t>
  </si>
  <si>
    <t>ludmilajardim@ufcat.edu.br</t>
  </si>
  <si>
    <t>apto 303</t>
  </si>
  <si>
    <t xml:space="preserve">pia entupida com vazamento </t>
  </si>
  <si>
    <t>542/2023</t>
  </si>
  <si>
    <t>diovana.marcelino@ufcat.edu</t>
  </si>
  <si>
    <t xml:space="preserve">Corredor/fundos do didático </t>
  </si>
  <si>
    <t xml:space="preserve">Vidro da porta do didático 1 quebrou </t>
  </si>
  <si>
    <t>543/2023</t>
  </si>
  <si>
    <t>N e O</t>
  </si>
  <si>
    <t>DVR das câmeras dos blocos N e O estão desconectadas.</t>
  </si>
  <si>
    <t>544/2023</t>
  </si>
  <si>
    <t xml:space="preserve">Bloco L </t>
  </si>
  <si>
    <t xml:space="preserve">Sala T09 - Sala das Vigias </t>
  </si>
  <si>
    <t>Vazamento de água na torneira (conserto ou substituição).</t>
  </si>
  <si>
    <t>545/2023</t>
  </si>
  <si>
    <t>gislei_marques@ufcat.edu.br</t>
  </si>
  <si>
    <t>Gislei Lemes Marques</t>
  </si>
  <si>
    <t>Prédio administrativo</t>
  </si>
  <si>
    <t>Testar e, se for o caso, substituir cabo de rede.</t>
  </si>
  <si>
    <t>546/2023</t>
  </si>
  <si>
    <t>Realocação da grade de porta de entrada do almoxarifado, colocar a grade para abrir lateralmente</t>
  </si>
  <si>
    <t>1 barra cantoneira 1.1/2' chapa 1/8, 3dobradiças 3.1/2"</t>
  </si>
  <si>
    <t>547/2023</t>
  </si>
  <si>
    <t>Didatico 2</t>
  </si>
  <si>
    <t>Pino de carregador preso dentro da tomada</t>
  </si>
  <si>
    <t>548/2023</t>
  </si>
  <si>
    <t>wellington_andrade@ufcat.edu.br</t>
  </si>
  <si>
    <t>Wellington Andrade da Silva</t>
  </si>
  <si>
    <t>64 981003574</t>
  </si>
  <si>
    <t>FENG - Bloco O</t>
  </si>
  <si>
    <t>Gabinete 02 - Engenharia Civil</t>
  </si>
  <si>
    <t>Fornecimento de cabo de rede de 3m</t>
  </si>
  <si>
    <t>549/2023</t>
  </si>
  <si>
    <t>Retirar instalok de uma enceradeira industrial</t>
  </si>
  <si>
    <t>550/2023</t>
  </si>
  <si>
    <t>muc</t>
  </si>
  <si>
    <t>interruptor endureceu e não acende as luzes do quarto A</t>
  </si>
  <si>
    <t>551/2023</t>
  </si>
  <si>
    <t>Luciene Ferreira</t>
  </si>
  <si>
    <t>06</t>
  </si>
  <si>
    <t>Se possível, realizar reparo no assoalho da F4000</t>
  </si>
  <si>
    <t>Veículo encontra-se no estacionamento ao lado do Auditório Paulo de Bastos.</t>
  </si>
  <si>
    <t>552/2023</t>
  </si>
  <si>
    <t xml:space="preserve">Bruna Cristina Ferreira Alves </t>
  </si>
  <si>
    <t>64/99283-1026</t>
  </si>
  <si>
    <t>Ao lado da Cantina</t>
  </si>
  <si>
    <t>Patio ao lado da cantina</t>
  </si>
  <si>
    <t xml:space="preserve">Instalação de sistema  elétrico na tenda ao lado da cantina. Para que possa ser utilizado computadores, microfone e caixa de som e iluminação. </t>
  </si>
  <si>
    <t xml:space="preserve">Justificamos o pedido com prazo curto em função da confirmação da tenda ter ocorrido na sexta feira fim de tarde. </t>
  </si>
  <si>
    <t>553/2023</t>
  </si>
  <si>
    <t xml:space="preserve">Precisamos por gentileza que seja disponibilizado escadas e um/uma funcionaria/o da manutenção para nos ajudar na confecção da decoração do espaço. Isto pois a tenda 10x10 é bastante alta e nós não temos equipamentos que possibilitem a organização dos ornamentos, como por exemplo uma escada grande. Nesse caso então precisamos especificamente de alguém da manutenção para nos ajudar a amarrar tecidos de lycra no alto da tenda e de uma escada bem alta. O pedido justifica-se em função de ja ter sido oferecido nessas condições na tenda do ano passado que alocou atividades do dia da população LGBTQIAP+ na Universidade. Alguns rapazes da manutenção contribuíram com esse serviço, gostaríamos então de saber se é possível realiza-lo novamente na tenda do evento dia dos povos Indígenas na UFcat quarta feira 26/04 pela manhã. </t>
  </si>
  <si>
    <t>Caso não haja disponibilidade de pessoas gostariamos de saber da possibilidade de empréstimo desses equipamentos, escadas e cordas mais finas. Desde já agradecemos !</t>
  </si>
  <si>
    <t>554/2023</t>
  </si>
  <si>
    <t>APTO 304</t>
  </si>
  <si>
    <t>Cano da pia do banheiro quebrou. Apto 304</t>
  </si>
  <si>
    <t>Banheiro Apto 304</t>
  </si>
  <si>
    <t>555/2023</t>
  </si>
  <si>
    <t xml:space="preserve">Corredor engenharia civil </t>
  </si>
  <si>
    <t xml:space="preserve">Porta lateral engenharia civil está danificada, dificil de abrir </t>
  </si>
  <si>
    <t>556/2023</t>
  </si>
  <si>
    <t>(64)98102-0638</t>
  </si>
  <si>
    <t>Consertar 3 banquetas que estão com os assentos soltos</t>
  </si>
  <si>
    <t>557/2023</t>
  </si>
  <si>
    <t>Colocar pás no ventilador do quarto B, apto 304</t>
  </si>
  <si>
    <t>558/2023</t>
  </si>
  <si>
    <t>Desentupir a pia da cozinha, apto 205</t>
  </si>
  <si>
    <t>559/2023</t>
  </si>
  <si>
    <t xml:space="preserve">Bebedouro bloco F danificado </t>
  </si>
  <si>
    <t>560/2023</t>
  </si>
  <si>
    <t>Janaina Firmino</t>
  </si>
  <si>
    <t>Bloco H e Bloco Didático 2</t>
  </si>
  <si>
    <t>Sala 03 (Bloco H) e Salas 103 e 104 (Bloco Didático 2)</t>
  </si>
  <si>
    <t xml:space="preserve">Mesa adaptada nas salas de aula, para que a discente TYFFANI THAIANE DO NASCIMENTO, do 1° Período de pedagogia, matrícula 202301605 consiga encaixar sua cadeira de rodas. </t>
  </si>
  <si>
    <t>561/2023</t>
  </si>
  <si>
    <t>Luminária que fica na parte de trás do bloco C (em frente a parada de ônibus) queimou</t>
  </si>
  <si>
    <t>562/2023</t>
  </si>
  <si>
    <t>BLOCO O</t>
  </si>
  <si>
    <t xml:space="preserve">DVR desconectado desde o turno anterior 24/04. </t>
  </si>
  <si>
    <t>563/2023</t>
  </si>
  <si>
    <t>APTO 205 - Lavanderia</t>
  </si>
  <si>
    <t>Desentupir pia da lavanderia, apto 205</t>
  </si>
  <si>
    <t>564/2023</t>
  </si>
  <si>
    <t>ROBERTO GLAUBER DE SOUSA MELO</t>
  </si>
  <si>
    <t>1º piso (engenharia civil) PRÉDIO DAS ENGENHARIAS</t>
  </si>
  <si>
    <t>Laboratório de Modelagem</t>
  </si>
  <si>
    <t>Trocar fechadura e ter em média 4 cópias das novas chaves</t>
  </si>
  <si>
    <t>A chave que utilizamos está quase quebrando dentro da fechadura. Precisamos ou de uma nova ou reparação na existente com urgência, por favor.</t>
  </si>
  <si>
    <t xml:space="preserve">Balbino/Geraldo </t>
  </si>
  <si>
    <t>565/2023</t>
  </si>
  <si>
    <t>Várias salas</t>
  </si>
  <si>
    <t>Troca de Lâmpadas queimadas em algumas salas da FENG</t>
  </si>
  <si>
    <t>Aurelio/Clayton</t>
  </si>
  <si>
    <t>566/2023</t>
  </si>
  <si>
    <t>Laboratório de Fabricação Mecânica - Terceiro piso</t>
  </si>
  <si>
    <t>Instalação de tomada de uso geral para ligação de equipamentos na bancada de solda.</t>
  </si>
  <si>
    <t>Necessário de visita para verificar com a equipe de manutenção a viabilidade de instalação.</t>
  </si>
  <si>
    <t>567/2023</t>
  </si>
  <si>
    <t>bloco I</t>
  </si>
  <si>
    <t xml:space="preserve">sala 4 </t>
  </si>
  <si>
    <t>reparo nos vasos sanitários do banheiro feminino da brinquedoteca: um está vazando e o outro sem tampinha da descarga.</t>
  </si>
  <si>
    <t>568/2023</t>
  </si>
  <si>
    <t>simonne_ribeiro@ufcat.edu.br</t>
  </si>
  <si>
    <t>Simonne Ribeiro</t>
  </si>
  <si>
    <t>sala de professores - 3 tomadas de energia - 2 pontos de rede</t>
  </si>
  <si>
    <t>Infiltração saída dos fundos - Campus II</t>
  </si>
  <si>
    <t>569/2023</t>
  </si>
  <si>
    <t xml:space="preserve">Sala Coordenação </t>
  </si>
  <si>
    <t>Tomadas de energia e pontos de rede</t>
  </si>
  <si>
    <t>570/2023</t>
  </si>
  <si>
    <t xml:space="preserve">Banheiro masculino - </t>
  </si>
  <si>
    <t>Conectar mangueira de pia com T para fluxo de água</t>
  </si>
  <si>
    <t>571/2023</t>
  </si>
  <si>
    <t>parede externa do prédio</t>
  </si>
  <si>
    <t>Rachadura piso parede externa prédio Campus II - porta saída dos fundos</t>
  </si>
  <si>
    <t>Aurelio/Iuri/Clayton</t>
  </si>
  <si>
    <t>572/2023</t>
  </si>
  <si>
    <t>instalação de cabo HDMI para tv nas salas de aula no didático 1</t>
  </si>
  <si>
    <t>573/2023</t>
  </si>
  <si>
    <t>instalação de quadro de vidro</t>
  </si>
  <si>
    <t xml:space="preserve">Mauro, Daniel, Bruno </t>
  </si>
  <si>
    <t>574/2023</t>
  </si>
  <si>
    <t>(64) 98412-9238</t>
  </si>
  <si>
    <t>115.</t>
  </si>
  <si>
    <t>Trocar 3 lâmpadas de led tubular que estão queimadas.</t>
  </si>
  <si>
    <t>575/2023</t>
  </si>
  <si>
    <t xml:space="preserve">Piscina </t>
  </si>
  <si>
    <t>Instalação de fefletor pa passarela atrás dos banheiros da piscina.</t>
  </si>
  <si>
    <t>576/2023</t>
  </si>
  <si>
    <t>Apto 206 - Quarto A</t>
  </si>
  <si>
    <t>Testar ventilador do quarto A, apto 206, que parou de funcionar.</t>
  </si>
  <si>
    <t>577/2023</t>
  </si>
  <si>
    <t>aptos 203, 205 , 302 quarto A do 202 e 302</t>
  </si>
  <si>
    <t>sala  e/ou quarto</t>
  </si>
  <si>
    <t>instalação de cortinas</t>
  </si>
  <si>
    <t>578/2023</t>
  </si>
  <si>
    <t xml:space="preserve">Vidro da janela está quebrada </t>
  </si>
  <si>
    <t>579/2023</t>
  </si>
  <si>
    <t>Bloco O engenharia civil.</t>
  </si>
  <si>
    <t>Banheiro feminino do térreo.</t>
  </si>
  <si>
    <t xml:space="preserve">Vazamento de água em vaso sanitário </t>
  </si>
  <si>
    <t>580/2023</t>
  </si>
  <si>
    <t>thiagogarcia@ufcat.edu.br</t>
  </si>
  <si>
    <t>Thiago Garcia</t>
  </si>
  <si>
    <t xml:space="preserve">BLOCO DIDÁTICO 2 </t>
  </si>
  <si>
    <t>Vazamento no tubo de saída do ar condicionado</t>
  </si>
  <si>
    <t>581/2023</t>
  </si>
  <si>
    <t>64 3441-5339</t>
  </si>
  <si>
    <t>Montagem de 8 cadeiras, 1 jogo de sofá e uma mesa de escritório.</t>
  </si>
  <si>
    <t>582/2023</t>
  </si>
  <si>
    <t>welderbarbosa@discente.ufcat.edu.br</t>
  </si>
  <si>
    <t>Welder Barbosa Ribeiro</t>
  </si>
  <si>
    <t xml:space="preserve">bloco F </t>
  </si>
  <si>
    <t>sala 1</t>
  </si>
  <si>
    <t xml:space="preserve">O laboratório de gênero etnicidade e diversidade - LAGED esta com problema de energia nas suas lâmpadas na sala, no total são 7 lâmpadas que não recebem energia.  </t>
  </si>
  <si>
    <t xml:space="preserve">Bruno /Daniel </t>
  </si>
  <si>
    <t>583/2023</t>
  </si>
  <si>
    <t>DVR das Câmeras do Bloco O</t>
  </si>
  <si>
    <t>DVR das câmeras do Bloco O estão desconectadas, 1 Fundo Engenharia 1/ 2 Fundo Engenharia 2/ 3 Fundo janela Lab. Engenharia/ 4 Porta Lat. Engenharia.</t>
  </si>
  <si>
    <t>584/2023</t>
  </si>
  <si>
    <t>Salas 105 e 201</t>
  </si>
  <si>
    <t xml:space="preserve">Ar condicionado das salas 105 e 201 no didático II estão com vazamento </t>
  </si>
  <si>
    <t>585/2023</t>
  </si>
  <si>
    <t xml:space="preserve">Sala de apoio (piscina) </t>
  </si>
  <si>
    <t xml:space="preserve">Vidro da janela na sala de apoio da piscina encontra-se quebrado </t>
  </si>
  <si>
    <t>586/2023</t>
  </si>
  <si>
    <t>patriciafmatos@ufcat.br</t>
  </si>
  <si>
    <t>3441-5305</t>
  </si>
  <si>
    <t xml:space="preserve">Banheiros masculino </t>
  </si>
  <si>
    <t xml:space="preserve">Vazamento na válvula de descarga  em todos sanitário masculino </t>
  </si>
  <si>
    <t>587/2023</t>
  </si>
  <si>
    <t>Falta energia geral no apto 201</t>
  </si>
  <si>
    <t>588/2023</t>
  </si>
  <si>
    <t>Local onde ficam os nobreaks (porta 113, corredor).</t>
  </si>
  <si>
    <t>Limpeza do sistema de ventilação do nobreak (a ventoinha não está girando e o equipamento está aquecendo).</t>
  </si>
  <si>
    <t>589/2023</t>
  </si>
  <si>
    <t>Jardim</t>
  </si>
  <si>
    <t>Conservação de jardins (PRAZO ATÉ 15 DIAS PARA ATENDIMENTO)</t>
  </si>
  <si>
    <t>Fazer coroamento nas plantas e abrir novas covas no jardim.</t>
  </si>
  <si>
    <t>590/2023</t>
  </si>
  <si>
    <t xml:space="preserve">Prefeitura universitária </t>
  </si>
  <si>
    <t xml:space="preserve">Confecção de uma extensão de 1,5 metros, com uma saída </t>
  </si>
  <si>
    <t>591/2023</t>
  </si>
  <si>
    <t xml:space="preserve">CCE  </t>
  </si>
  <si>
    <t xml:space="preserve">Frente ao banheiro feminino </t>
  </si>
  <si>
    <t xml:space="preserve">Cadeira quebrada </t>
  </si>
  <si>
    <t>592/2023</t>
  </si>
  <si>
    <t>Felipe Kenend O. Martins</t>
  </si>
  <si>
    <t>Sala 112 - Piso 2 - Bloco Administrativo</t>
  </si>
  <si>
    <t xml:space="preserve">Montagem de uma mesinha </t>
  </si>
  <si>
    <t>Balbino, Iuri</t>
  </si>
  <si>
    <t>593/2023</t>
  </si>
  <si>
    <t>Alex Hildebrando</t>
  </si>
  <si>
    <t>Pref</t>
  </si>
  <si>
    <t>Confecção de 3 cabos de rede de 3 metros cada.</t>
  </si>
  <si>
    <t>594/2023</t>
  </si>
  <si>
    <t>Sala 109 bloco N</t>
  </si>
  <si>
    <t xml:space="preserve">Instalação de registro de água. </t>
  </si>
  <si>
    <t>595/2023</t>
  </si>
  <si>
    <t>Apto 102</t>
  </si>
  <si>
    <t xml:space="preserve">infiltração no teto da varanda do apto 102 </t>
  </si>
  <si>
    <t>596/2023</t>
  </si>
  <si>
    <t>apto 301 - quarto A</t>
  </si>
  <si>
    <t>o interruptor não acende a luz e nem liga o ventilador do quarto A</t>
  </si>
  <si>
    <t>597/2023</t>
  </si>
  <si>
    <t>Conferir as portas da reitoria tanto o Blindex quanto a porta de dentro com muito ruído.</t>
  </si>
  <si>
    <t>Balbino/Aurelio</t>
  </si>
  <si>
    <t>598/2023</t>
  </si>
  <si>
    <t xml:space="preserve">Bebedouro do corredor não está escoando água. Problema é corrente e o pessoal da limpeza reclama por tirar água de forma manual. Deve haver algo entupido no encanamento. </t>
  </si>
  <si>
    <t>599/2023</t>
  </si>
  <si>
    <t xml:space="preserve">Andar da Reitoria </t>
  </si>
  <si>
    <t xml:space="preserve"> Corredor</t>
  </si>
  <si>
    <t xml:space="preserve">Troca de Filtro do bebedor </t>
  </si>
  <si>
    <t>600/2023</t>
  </si>
  <si>
    <t>Vânia de Avelar Lucass</t>
  </si>
  <si>
    <t>Corredor do primeiro piso do Bloco N</t>
  </si>
  <si>
    <t>Solicito conserto em armário de três gavetas, que se encontra desmontado no corredor (1Piso) do Bloco N.</t>
  </si>
  <si>
    <t>601/2023</t>
  </si>
  <si>
    <t xml:space="preserve">Banheiro masculino 1° piso </t>
  </si>
  <si>
    <t xml:space="preserve">Duas cerâmicas na parede do banheiro masculino saiu </t>
  </si>
  <si>
    <t>602/2023</t>
  </si>
  <si>
    <t xml:space="preserve">Auditório Sirlene Duarte </t>
  </si>
  <si>
    <t xml:space="preserve">Dificuldade para trancar </t>
  </si>
  <si>
    <t xml:space="preserve">Balbino e Iuri </t>
  </si>
  <si>
    <t>603/2023</t>
  </si>
  <si>
    <t>De acordo com o Alexandre, que é responsável pela limpeza da piscina, o motor da piscina queimou durante a última queda de energia ocorrida na quarta-feira dia 03/05/2023</t>
  </si>
  <si>
    <t xml:space="preserve">Bruno/Daniel/Mauro </t>
  </si>
  <si>
    <t>604/2023</t>
  </si>
  <si>
    <t>acessibilidadecatalaoufg@gmail.com</t>
  </si>
  <si>
    <t xml:space="preserve">Prédio da bibliotéca </t>
  </si>
  <si>
    <t xml:space="preserve">sala do Núcleo de acessibilidade </t>
  </si>
  <si>
    <t xml:space="preserve">Adaptar uma mesa para aluna cadeirante </t>
  </si>
  <si>
    <t>605/2023</t>
  </si>
  <si>
    <t>Escada de acesso ao andar de cima e sala 21</t>
  </si>
  <si>
    <t>Trocar as Lâmpadas de iluminação da escada e da sala 21.</t>
  </si>
  <si>
    <t>606/2023</t>
  </si>
  <si>
    <t>kassio.castro@discente.ufcat.edu.br</t>
  </si>
  <si>
    <t>Kassio Oliveira</t>
  </si>
  <si>
    <t>J6</t>
  </si>
  <si>
    <t>Manutenção nas caixinhas de energia e internet dos computadores da sala do mestrado</t>
  </si>
  <si>
    <t xml:space="preserve">Estou presente ou disponível nas terças e quintas de 14 Às 18h e sexta de 08 às 11 e 13 as 15h </t>
  </si>
  <si>
    <t>607/2023</t>
  </si>
  <si>
    <t xml:space="preserve">Alex Hildebrando. </t>
  </si>
  <si>
    <t>Bloc M</t>
  </si>
  <si>
    <t>Telhado do bloco M</t>
  </si>
  <si>
    <t>Instalação de tomada.</t>
  </si>
  <si>
    <t>608/2023</t>
  </si>
  <si>
    <t>Guarita.</t>
  </si>
  <si>
    <t>Automatizar iluminação da guarita</t>
  </si>
  <si>
    <t>609/2023</t>
  </si>
  <si>
    <t>FENG</t>
  </si>
  <si>
    <t>Estacionamento FENG</t>
  </si>
  <si>
    <t>Vimos por meio deste solicitar a desativação de uma vaga para deficiente do estacionamento
da Faculdade de Engenharia FENG, pois entendo que ficaram acumuladas neste estacionamento
um número muito elevado de vagas reservadas para idoso e deficiente.</t>
  </si>
  <si>
    <t>Passar para SEINFRA</t>
  </si>
  <si>
    <t>610/2023</t>
  </si>
  <si>
    <t xml:space="preserve">Silicone que foi colocado na pia da cozinha soltou e começou a vazar água. </t>
  </si>
  <si>
    <t>611/2023</t>
  </si>
  <si>
    <t>Banheiro: Feminino, masculino e especial</t>
  </si>
  <si>
    <t>Colocar, dispenser de álcool gel, sendo 1 banheiro masculino,1 banheiro especial e 2 no banheiro feminino.</t>
  </si>
  <si>
    <t>Iuri/Matheus</t>
  </si>
  <si>
    <t>612/2023</t>
  </si>
  <si>
    <t>Ao lado do banheiro feminino de frente a Sala 02</t>
  </si>
  <si>
    <t xml:space="preserve">Instalar o bebedouro que chegou da manutenção (o mesmo está ao lado do banheiro feminino de frente a sala 02 </t>
  </si>
  <si>
    <t>613/2023</t>
  </si>
  <si>
    <t>biologia.financeiro@gmail.com</t>
  </si>
  <si>
    <t>Sala 16</t>
  </si>
  <si>
    <t>Montagem de duas estantes metálicas e de uma tela de projeção</t>
  </si>
  <si>
    <t>614/2023</t>
  </si>
  <si>
    <t>Milena Martins</t>
  </si>
  <si>
    <t>3441-5304</t>
  </si>
  <si>
    <t xml:space="preserve">A professora Maria Helena (coordenadora do laboratório) solicita manutenção na fechadura do Laboratório e que também seja instalada uma tranca de segurança a mais, tendo em vista que o laboratório fica no prédio onde houve furto a um tempo atrás. </t>
  </si>
  <si>
    <t>manda email fechadura eletrônica</t>
  </si>
  <si>
    <t xml:space="preserve">Suspensa a pedido do solicitando </t>
  </si>
  <si>
    <t>615/2023</t>
  </si>
  <si>
    <t>Bloco administrativo e Campus 2</t>
  </si>
  <si>
    <t xml:space="preserve"> Sala 116 (SEINFRA) e Lab 1 anatomia (sala 13)</t>
  </si>
  <si>
    <t>Desinstalar o quadro que está na sala 116 bloco administrativo - campus . Instalação do quadro no lab 1 de anatomia (sala 13) campus 2.</t>
  </si>
  <si>
    <t xml:space="preserve">Bruno, Aurelio, Iuri </t>
  </si>
  <si>
    <t>616/2023</t>
  </si>
  <si>
    <t>Sala de Danças</t>
  </si>
  <si>
    <t xml:space="preserve">Adequação de cabo de ligação para aparelho de som </t>
  </si>
  <si>
    <t>617/2023</t>
  </si>
  <si>
    <t>Instalar uma tranca simples na porta, para ser trancada por dentro</t>
  </si>
  <si>
    <t>618/2023</t>
  </si>
  <si>
    <t>wesley_aloisio@ufcat.edu.br</t>
  </si>
  <si>
    <t>Wesley Jr.</t>
  </si>
  <si>
    <t>Administrativo - Subsolo</t>
  </si>
  <si>
    <t>Troca de filtro do bebedouro usado pelos funcionários da PROAF</t>
  </si>
  <si>
    <t>619/2023</t>
  </si>
  <si>
    <t xml:space="preserve">Fixar dois parafusos na parede, para serem usados como suporte de uma tela de projeção </t>
  </si>
  <si>
    <t>620/2023</t>
  </si>
  <si>
    <t>Area externa</t>
  </si>
  <si>
    <t>1. retirar bloquetes da grama e levar para o fundo do lote;
2. retirar monte de terra de trás da caixa d'agua e levar para o fundo do lote</t>
  </si>
  <si>
    <t>621/2023</t>
  </si>
  <si>
    <t>MUC -</t>
  </si>
  <si>
    <t xml:space="preserve"> apto 406</t>
  </si>
  <si>
    <t>trocar pá de ventilador</t>
  </si>
  <si>
    <t>622/2023</t>
  </si>
  <si>
    <t>Instalação de cortinas</t>
  </si>
  <si>
    <t>623/2023</t>
  </si>
  <si>
    <t>painel solar</t>
  </si>
  <si>
    <t>a agua do chuveiro nao esta esquentando a noite</t>
  </si>
  <si>
    <t>624/2023</t>
  </si>
  <si>
    <t>Amanda Lopes</t>
  </si>
  <si>
    <t xml:space="preserve">2° Piso </t>
  </si>
  <si>
    <t xml:space="preserve">Vazamento bebedouro </t>
  </si>
  <si>
    <t>625/2023</t>
  </si>
  <si>
    <t xml:space="preserve">Bloco didatico I </t>
  </si>
  <si>
    <t xml:space="preserve">Data show da sala 311 no didático I não está funcionando </t>
  </si>
  <si>
    <t>Problema está no Data Show - DPAME</t>
  </si>
  <si>
    <t>626/2023</t>
  </si>
  <si>
    <t>Rogerio Tomaz Pires Junior</t>
  </si>
  <si>
    <t xml:space="preserve">bloco da SETI </t>
  </si>
  <si>
    <t>troca de lampada</t>
  </si>
  <si>
    <t>627/2023</t>
  </si>
  <si>
    <t>Laboratório de Estruturas - Térreo - prédio da FENG</t>
  </si>
  <si>
    <t>Laboratório de Estruturas</t>
  </si>
  <si>
    <t xml:space="preserve">Instalação de tomadas trifásicas para utilização de equipamento recém adquirido </t>
  </si>
  <si>
    <t>628/2023</t>
  </si>
  <si>
    <t xml:space="preserve">TV sala 108 aparentemente não está aceitando cabo HDMI </t>
  </si>
  <si>
    <t>629/2023</t>
  </si>
  <si>
    <t xml:space="preserve">salas 1 e 5D </t>
  </si>
  <si>
    <t>Mudar mesa tipo diretor de sala</t>
  </si>
  <si>
    <t>630/2023</t>
  </si>
  <si>
    <t>Ajustar parafusos, pois as janelas não fecham corretamente</t>
  </si>
  <si>
    <t>631/2023</t>
  </si>
  <si>
    <t>Confecção de 2 extensão de 1m cada.</t>
  </si>
  <si>
    <t>632/2023</t>
  </si>
  <si>
    <t xml:space="preserve">Impermeabilização de Lage </t>
  </si>
  <si>
    <t>633/2023</t>
  </si>
  <si>
    <t>Habilitar 02 pontos de internet na sala.</t>
  </si>
  <si>
    <t>634/2023</t>
  </si>
  <si>
    <t>Bloco A - entre salas 01 e 03</t>
  </si>
  <si>
    <t xml:space="preserve">Instalar Modem Wi-Fi </t>
  </si>
  <si>
    <t>635/2023</t>
  </si>
  <si>
    <t xml:space="preserve">A botoeira que abre a portão pelo lado interno da sala, está apresentando defeito. </t>
  </si>
  <si>
    <t>636/2023</t>
  </si>
  <si>
    <t xml:space="preserve">Uma das tomadas instaladas para carregar as baterias dos rádios, deu curto (estouro) .  </t>
  </si>
  <si>
    <t>637/2023</t>
  </si>
  <si>
    <t>Com as quedas de energia do dia 09/05/2023 os aparelhos de ar condicionado do CEAPSI não estão funcionando, necessitando fazer o religamento da rede.</t>
  </si>
  <si>
    <t>638/2023</t>
  </si>
  <si>
    <t xml:space="preserve">Bloco M  </t>
  </si>
  <si>
    <t xml:space="preserve">Sala 153 Laboratório de grupo </t>
  </si>
  <si>
    <t xml:space="preserve">Interruptor sala 153 no bloco M não está funcionando </t>
  </si>
  <si>
    <t>Jardingem</t>
  </si>
  <si>
    <t>639/2023</t>
  </si>
  <si>
    <t xml:space="preserve">Prédio todo </t>
  </si>
  <si>
    <t xml:space="preserve">1° piso: Sala 101- 2 lâmpadas; sala 103- 2 lâmpadas; sala 104- 2 lâmpadas; sala 105 - 01 lâmpada; sala 107- 5 lâmpadas.     2° piso: Sala 201- 2 lâmpadas; sala 204- 2 lâmpadas; sala 208- 1 lâmpada; sala 209 - 1 lâmpada; Sala 211- 2  lâmpadas.     3° piso: sala 301 - 3 lâmpadas; sala 304 "A" - 2 lâmpadas; sala 304 "B" - 1 lâmpada; sala 305 - 1 lâmpada; Sala 306 "A" -  2 lâmpadas; sala 306 "B" - 1 lâmpada; sala 310 - 2 lâmpadas.      Hall de entrada - 3 lâmpadas.     Corredor 1° piso - 8 lâmpadas         Corredor 2° piso - 4 lâmpadas    Corredor 3° piso - 4 lâmpadas.     Banheiro feminino 1° piso - 1 lâmpada        Banheiro masculino 2° piso - 1 lâmpada. </t>
  </si>
  <si>
    <t>640/2023</t>
  </si>
  <si>
    <t xml:space="preserve">Corredor 3 ° piso </t>
  </si>
  <si>
    <t xml:space="preserve">Bebedouro corredor do 3° piso no didático I está vazando </t>
  </si>
  <si>
    <t>641/2023</t>
  </si>
  <si>
    <t xml:space="preserve">Térreo: Banheiro feminino entrada - 2 lâmpadas; Corredor - 2 lâmpadas;  Sala 101 - 2 lâmpadas; Sala 107- 1 lâmpada.     1° piso: banheiro feminino - 1 lâmpada; Corredor - 1 lâmpada; Sala 201 - 1 lâmpada; sala 203 - 1 lâmpada; sala 204 - 2 lâmpadas; sala 207 - 3 lâmpadas; sala 208 - 1 lâmpada.      2° piso: banheiro masculino - 1 lâmpada; Corredor - 4 lâmpadas; Sala 302 - 3 lâmpadas; sala 304 - 2 lâmpadas; sala 306 - 1 lâmpada; sala 307 - 1 lâmpada; sala 308 - 3 lâmpadas; sala 310 - 2 lâmpadas; sala 311 - 1 lâmpada. </t>
  </si>
  <si>
    <t>642/2023</t>
  </si>
  <si>
    <t>Bloco I - Sala Brinquedoteca</t>
  </si>
  <si>
    <t>Fixar o fundo do armário, que está solto e pintar de branco.</t>
  </si>
  <si>
    <t>643/2023</t>
  </si>
  <si>
    <t>SALA 5 - COPA</t>
  </si>
  <si>
    <t>Fazer suporte externo para botijão de gás</t>
  </si>
  <si>
    <t>644/2023</t>
  </si>
  <si>
    <t>BLOCO I</t>
  </si>
  <si>
    <t>SALA DA BRINQUEDOTECA</t>
  </si>
  <si>
    <t>PINTAR O ARMÁRIO</t>
  </si>
  <si>
    <t>645/2023</t>
  </si>
  <si>
    <t xml:space="preserve">Patrícia </t>
  </si>
  <si>
    <t>PINTAR A SALA DA BRINQUEDOTECA</t>
  </si>
  <si>
    <t>646/2023</t>
  </si>
  <si>
    <t xml:space="preserve">Banheiro feminino do Hall de entrada </t>
  </si>
  <si>
    <t xml:space="preserve">Maçaneta do banheiro feminino do hall do administrativo estava soltando do lado de dentro </t>
  </si>
  <si>
    <t>647/2023</t>
  </si>
  <si>
    <t xml:space="preserve">A luz do teto do quarto A, apto 103, queimou. </t>
  </si>
  <si>
    <t>648/2023</t>
  </si>
  <si>
    <t xml:space="preserve">apto 303. A encanação da pia (do lado esquerdo) está vazando e fica inviável de usar essa pia. </t>
  </si>
  <si>
    <t>649/2023</t>
  </si>
  <si>
    <t>Apto 303. A janela menor do quarto C não está fechando.</t>
  </si>
  <si>
    <t>650/2023</t>
  </si>
  <si>
    <t>Capinação em geral (PRAZO ATÉ 15 DIAS PARA ATENDIMENTO)</t>
  </si>
  <si>
    <t xml:space="preserve">Capinar as braquearas do campo de futebol  </t>
  </si>
  <si>
    <t>651/2023</t>
  </si>
  <si>
    <t xml:space="preserve">Começar a regar o campo de futebol se possível duas vezes por semana </t>
  </si>
  <si>
    <t>652/2023</t>
  </si>
  <si>
    <t>Bloco O DVR das Câmeras esta desconectada</t>
  </si>
  <si>
    <t>DVR das Câmeras do Bloco O estão desconectadas</t>
  </si>
  <si>
    <t>653/2023</t>
  </si>
  <si>
    <t xml:space="preserve">Ludmila Jardim </t>
  </si>
  <si>
    <t>654/2023</t>
  </si>
  <si>
    <t>Ludmia</t>
  </si>
  <si>
    <t>apto 401</t>
  </si>
  <si>
    <t>vazamento na descarga do banheiro</t>
  </si>
  <si>
    <t>655/2023</t>
  </si>
  <si>
    <t>MuC</t>
  </si>
  <si>
    <t>lampada e ventilador do quarto A não funcionam</t>
  </si>
  <si>
    <t>656/2023</t>
  </si>
  <si>
    <t>Bloco O se encontra off-line novamente</t>
  </si>
  <si>
    <t>Assistência na rede do Bloco O</t>
  </si>
  <si>
    <t>657/2023</t>
  </si>
  <si>
    <t>Bloco L Externo e Bloco L Interno</t>
  </si>
  <si>
    <t>Assistência nas redes dos Blocos L Externo e Bloco L Interno</t>
  </si>
  <si>
    <t>658/2023</t>
  </si>
  <si>
    <t xml:space="preserve">Bloco Didático I </t>
  </si>
  <si>
    <t>Banheiro masculino 2° piso</t>
  </si>
  <si>
    <t>659/2023</t>
  </si>
  <si>
    <t xml:space="preserve">Banheiro feminino 2° piso </t>
  </si>
  <si>
    <t>Estrutura de ferro que sustenta a pedra da pia, que se encontra deteriorada, onde chegou a danificar com a ferrugem, correndo risco de não suportar o peso da pedra</t>
  </si>
  <si>
    <t>660/2023</t>
  </si>
  <si>
    <t xml:space="preserve">Suporte para vasos de plantas </t>
  </si>
  <si>
    <t>661/2023</t>
  </si>
  <si>
    <t>james.silva19@discente.ufcat.edu.br</t>
  </si>
  <si>
    <t>James Michael Silva</t>
  </si>
  <si>
    <t>LAPAM-LABORATORIO DE PESQUISAS AMBIENTAIS</t>
  </si>
  <si>
    <t>Confecção de suporte para Phmetros de bolso.</t>
  </si>
  <si>
    <t>662/2023</t>
  </si>
  <si>
    <t>Laboratório da sala 35</t>
  </si>
  <si>
    <t>Quando jogam água do andar superior, a água entra para dentro do laboratório pelas laterais da janela.</t>
  </si>
  <si>
    <t xml:space="preserve">Instalação de calha </t>
  </si>
  <si>
    <t>663/2023</t>
  </si>
  <si>
    <t xml:space="preserve">Fabricar suporte para tela de projeção, pois o mesmo que está existente está quebrado  </t>
  </si>
  <si>
    <t xml:space="preserve">Aurelio/Daniel </t>
  </si>
  <si>
    <t>664/2023</t>
  </si>
  <si>
    <t>Lamartine Lemos de Melo</t>
  </si>
  <si>
    <t>Campus II - Medicina</t>
  </si>
  <si>
    <t>Piso Superior - Corredor</t>
  </si>
  <si>
    <t>Prezados, boa tarde. Gostaríamos de solicitar, por gentileza,  a manutenção dos escaninhos destinado aos alunos. Umas das portas caiu, devido ao mau funcionamento das dobradiças (uma dessas encontra-se entortada). Além disso, alguns puxadores estão soltos devido a falta de parafusos. Agradecemos pela atenção e aguardemos o retorno.</t>
  </si>
  <si>
    <t>665/2023</t>
  </si>
  <si>
    <t xml:space="preserve">02 lâmpadas na escada; 02 lâmpadas nos banheiros femininos do térreo </t>
  </si>
  <si>
    <t>666/2023</t>
  </si>
  <si>
    <t>Prédio todo</t>
  </si>
  <si>
    <t>1° piso: Hall - 05 lâmpadas; Banheiro feminino - 01 lâmpada; Sala 18 - 01 lâmpada.    2° piso: reitoria - 03 lâmpadas.   Subsolo: Corredor - 02 lâmpadas; Sala 05 - 01 lâmpada; Sala 09 - 01 lâmpada; Sala 08 - 01 lâmpada</t>
  </si>
  <si>
    <t>667/2023</t>
  </si>
  <si>
    <t xml:space="preserve">Bloco O engenharias </t>
  </si>
  <si>
    <t xml:space="preserve">Engenharia de minas: Banheiro masculino - 04 lâmpadas; copa - 01 lâmpada; Corredor - 12 lâmpadas;  sala 38 - 02 lâmpadas; sala 18 - 06 lâmpadas; sala 20 - 02 lâmpadas; sala 05 - 02 lâmpadas; sala 03 - 02 lâmpadas; sala 09 - 02 lâmpadas; sala 11 - 02 lâmpadas.     Engenharia de produção: Corredor - 04 lâmpadas; sala 26 - 06 lâmpadas (abre por digital); 25/26 - 01 lâmpada; sala 24/25 - 01 lâmpada; Sótão - todas;  sala 05 - 02 lâmpadas; sala 07 - 01 lâmpada; sala 10 - 03 lâmpadas; sala 16 - 01 lâmpada; sala 17 - 02 lâmpadas; Entrada - 01 lâmpada; Escada - 06 lâmpadas:     Engenharia civil: banheiro feminino - 02 lâmpadas; banheiro masculino - 01 lâmpada; Corredor - 07 lâmpadas; sala 21 - 04 lâmpadas;  sala 23 - 02 lâmpadas; sala 26 - 04 lâmpadas; Corredor dos professores - 06 lâmpadas; sala 06 - 01 lâmpada; sala 08 - 04 lâmpadas; sala 15 - 02 lâmpadas; Copa - 02 lâmpadas. </t>
  </si>
  <si>
    <t>668/2023</t>
  </si>
  <si>
    <t xml:space="preserve">Blocos A  ao  I </t>
  </si>
  <si>
    <t xml:space="preserve">Todos os prédios </t>
  </si>
  <si>
    <t xml:space="preserve">Bloco A: sala 02 - 01 lâmpada; sala 03 - 02 lâmpadas; sala 27 - 02 lâmpadas; sala 21 - 01 lâmpada. Bloco B: corredor - 01 lâmpada. Bloco C - corredor ciências sociais - 02 lâmpadas; sala 16 - 02 lâmpadas; sala 14 - 01 lâmpada; corredor cozinha - 03 salas; sala 15 - 02 lâmpadas. Bloco D: sala 01 - 01 lâmpada; sala 07 - 01 lâmpada; banheiro feminino - 01 lâmpada; corredor externo - 01 lâmpada.  Bloco E: corredor - 05 lâmpadas; sala 04 - 02 lâmpadas; sala 07 - 01 lâmpada.    Bloco F: sala 01 - 02 lâmpadas; sala interna da 01 - 04 lâmpadas; sala 02 - 01 lâmpada; sala 03 - 02 lâmpadas; sala 04 - 03 lâmpadas; sala 07 - 02 lâmpadas; Corredor banheiro - 01 lâmpada; banheiro masculino - 02 lâmpadas.    Bloco G: banheiro feminino - 02 lâmpadas; banheiro masculino - 02 lâmpadas; corredor - 02 lâmpadas.     Bloco H: sala 05 (rack) 01 lâmpada; sala 05 - 01 lâmpada; sala M2 - 01 lâmpada; sala 01 A - 08 lâmpadas; sala 01B - 04 lâmpadas.     Bloco I: sala 01 D - 01 lâmpada; sala 03 D - 01 lâmpada; sala 09 - 01 lâmpada.  </t>
  </si>
  <si>
    <t>669/2023</t>
  </si>
  <si>
    <t>Trocar lâmpadas queimadas.</t>
  </si>
  <si>
    <t>670/2023</t>
  </si>
  <si>
    <t xml:space="preserve">Campus 2 </t>
  </si>
  <si>
    <t>Salas dos professores (salas 4 e 5 salas dos professores) Lab Morfo I e II (2º piso)</t>
  </si>
  <si>
    <t>Desinstalar os aparelhos de televisão que estão nas salas dos professores e instalar nos laboratórios morfofuncionais I e II.</t>
  </si>
  <si>
    <t xml:space="preserve">Bruno/Aurelio/Iuri </t>
  </si>
  <si>
    <t>671/2023</t>
  </si>
  <si>
    <t xml:space="preserve">Sala 314 </t>
  </si>
  <si>
    <t xml:space="preserve">Fechadura da sala 314 no bloco M não está trancando </t>
  </si>
  <si>
    <t>672/2023</t>
  </si>
  <si>
    <t>Hall de entrada do segundo piso</t>
  </si>
  <si>
    <t>Reinstalação de um dispenser de álcool em gel.</t>
  </si>
  <si>
    <t>673/2023</t>
  </si>
  <si>
    <t>Biblioteca Universitária - UFCAT</t>
  </si>
  <si>
    <t>Orçamento para reforma das luminárias no prédio.</t>
  </si>
  <si>
    <t>674/2023</t>
  </si>
  <si>
    <t>Refazer fiação de um ponto de rede (20) para instalação posterior da impressora.</t>
  </si>
  <si>
    <t>675/2023</t>
  </si>
  <si>
    <t>Porta de vidro de correr está apresentando defeito</t>
  </si>
  <si>
    <t>676/2023</t>
  </si>
  <si>
    <t>Porta apresentando defeito</t>
  </si>
  <si>
    <t>677/2023</t>
  </si>
  <si>
    <t xml:space="preserve">Primeiro piso </t>
  </si>
  <si>
    <t xml:space="preserve">Dispenser de alcool em gel com danificado </t>
  </si>
  <si>
    <t>678/2023</t>
  </si>
  <si>
    <t>Lâmpada da luminária da entrada - 01; lado externo bloco O - 09 lâmpadas</t>
  </si>
  <si>
    <t>Iuri/Clayton</t>
  </si>
  <si>
    <t>679/2023</t>
  </si>
  <si>
    <t>Blocos J e M</t>
  </si>
  <si>
    <t xml:space="preserve">Bloco J: sala 15 - 4 lâmpadas; sala 06- 03 lâmpadas; sala 03 - 02 lâmpadas; cozinha - 01 lâmpada; banheiro: todas as lâmpadas pequenas.      Bloco M: sala 362 - 01 lâmpada; sala 317 - 02 lâmpadas; sala 311 - 02 lâmpadas; sala 208 - 02 lâmpadas; sala 252 - 04 lâmpadas; sala 256 - 02 lâmpadas; Hall de entrada - 07 lâmpadas; Corredor física e quimica - 01 lâmpada; sala 15 - lâmpada; sala 152 interruptor não funciona; sala 156 - 02 lâmpadas; banheiro - 01 lâmpada; corredor psicologia - 01 lâmpada.  </t>
  </si>
  <si>
    <t>Daniel/Clayton</t>
  </si>
  <si>
    <t>680/2023</t>
  </si>
  <si>
    <t>Mayani Thais</t>
  </si>
  <si>
    <t>Interruptor quebrou, e a luz está ficando 24h ligada</t>
  </si>
  <si>
    <t>681/2023</t>
  </si>
  <si>
    <t>Simonne Pereira da Silva Ribeiro</t>
  </si>
  <si>
    <t>Campus II - DM Medicina</t>
  </si>
  <si>
    <t xml:space="preserve">banheiro feminino -  próximo a porta dos fundos. </t>
  </si>
  <si>
    <t>Bloquear os vidros do banheiro feminino próximo à porta dos fundos - Campus II.</t>
  </si>
  <si>
    <t>682/2023</t>
  </si>
  <si>
    <t xml:space="preserve">Bloco K, L e N </t>
  </si>
  <si>
    <t xml:space="preserve">Bloco K: Corredor - 07 lâmpadas; sala 04 - 02 lâmpadas; sala 03 - 01 lâmpada; sala 07 - 01 lâmpada; sala 11 - 05 lâmpadas; sala 10 A - 01 lâmpada; sala 12 - 01 lâmpada.     Bloco N: sala 109 - 01 lâmpada; sala 110 - 01 lâmpada; sala 100 - 01 lâmpada; sala 210 - 03 lâmpadas; sala 214 - 02 lâmpadas; sala 202 - 01 lâmpada;   Banheiro feminino 2° piso - 04 lâmpadas.    Bloco L: auditório - 13 lâmpadas; banheiro feminino 1° piso - 01 lâmpada.   Térreo: sala 09 - 01 lâmpada; sala 02 - 04 lâmpadas; sala 03 - 01 lâmpada; sala 103 - 02 lâmpadas; sala 203 - 02 lâmpadas; Hall 1° piso - 01 lâmpada. </t>
  </si>
  <si>
    <t>Clayton/Iuri</t>
  </si>
  <si>
    <t>683/2023</t>
  </si>
  <si>
    <t xml:space="preserve">instalação de tomadas no espaço de convivencia </t>
  </si>
  <si>
    <t>684/2023</t>
  </si>
  <si>
    <t>Elaine R. Carboneri</t>
  </si>
  <si>
    <t>bloco N</t>
  </si>
  <si>
    <t>Capela de exaustao de gases não está funcionando</t>
  </si>
  <si>
    <t>685/2023</t>
  </si>
  <si>
    <t>Maçaneta do apto 105 com problema</t>
  </si>
  <si>
    <t xml:space="preserve"> Mauro </t>
  </si>
  <si>
    <t>686/2023</t>
  </si>
  <si>
    <t>Írlei Souza Santos</t>
  </si>
  <si>
    <t>SIASS/CEP</t>
  </si>
  <si>
    <t>Instalação de pia e filtro de água</t>
  </si>
  <si>
    <t>Aguardando setor solicitando adiquirir a pia</t>
  </si>
  <si>
    <t>687/2023</t>
  </si>
  <si>
    <t xml:space="preserve">Pista de atletismo </t>
  </si>
  <si>
    <t xml:space="preserve">Fazer limpeza na pista de atletismo nos locais onde estão nascendo capim </t>
  </si>
  <si>
    <t>688/2023</t>
  </si>
  <si>
    <t xml:space="preserve">Fixação de vaso sanitário </t>
  </si>
  <si>
    <t>689/2023</t>
  </si>
  <si>
    <t>TÉRREO (PRÓXIMO A SALA 106)</t>
  </si>
  <si>
    <t>Divisória do teto do térreo (próximo a sala 106) está danificada</t>
  </si>
  <si>
    <t xml:space="preserve">O problema é divido a dilatação do teto </t>
  </si>
  <si>
    <t>690/2023</t>
  </si>
  <si>
    <t>Porta da sala 108 do Bloco Didático l, está danificada</t>
  </si>
  <si>
    <t>691/2023</t>
  </si>
  <si>
    <t xml:space="preserve">Janela sala 101 no didático I sem vidro (quebrou) </t>
  </si>
  <si>
    <t>692/2023</t>
  </si>
  <si>
    <t>Sala Técnica - Monitoramento</t>
  </si>
  <si>
    <t>"Recrimpagem" de RJ-45 na sala de monitoramento (sala técnica) para continuidade do serviço de instalação do sistema de medição individualizada da Moradia Universitária do Cerrado (MUC). A demanda foi interrompida devido à problemas no cabo RJ-45 e aguarda o reparo do mesmo para seguimento por parte da equipe do SeTI-UFCAT.</t>
  </si>
  <si>
    <t>693/2023</t>
  </si>
  <si>
    <t>A ordem de serviço de número 634/2023: Instalar Modem Wi-Fi já contempla essa demanda, mas o pessoal da SET solicitou que a mesma seja retomada para lançar um cabo de rede do RACK 07 (Sala 22 - PPGEO) até a sala 03 onde está o modem EDUROAM.</t>
  </si>
  <si>
    <t>694/2023</t>
  </si>
  <si>
    <t>Recepção do CEAPSI</t>
  </si>
  <si>
    <t>O conector entre o bebedouro e a tubulação saindo da parede está vazando, molhando o chão da recepção quando o bebedouro é usado.</t>
  </si>
  <si>
    <t>695/2023</t>
  </si>
  <si>
    <t>Sala 03B</t>
  </si>
  <si>
    <t xml:space="preserve">Lâmpadas queimadas </t>
  </si>
  <si>
    <t>696/2023</t>
  </si>
  <si>
    <t>Restante universitário.</t>
  </si>
  <si>
    <t>Instalação de refletores em área externa.</t>
  </si>
  <si>
    <t>697/2023</t>
  </si>
  <si>
    <t>Instalação de duas tomadas</t>
  </si>
  <si>
    <t xml:space="preserve">Burno/Daniel </t>
  </si>
  <si>
    <t>698/2023</t>
  </si>
  <si>
    <t>Instalação de um ponto de internet</t>
  </si>
  <si>
    <t>699/2023</t>
  </si>
  <si>
    <t>Confecção de 18 patch cord para ligação das estações e 18 patch cord para ligar no switch.</t>
  </si>
  <si>
    <t>700/2023</t>
  </si>
  <si>
    <t>701/2023</t>
  </si>
  <si>
    <t>Instalar 2 régua de gazes na parede (apenas bucha e parafuso)</t>
  </si>
  <si>
    <t>702/2023</t>
  </si>
  <si>
    <t>Instalar régua de gases na parede (só bucha e parafuso)</t>
  </si>
  <si>
    <t>703/2023</t>
  </si>
  <si>
    <t>Mudar 1 tomada de lugar + instalar 2 tomadas no fundo da sala</t>
  </si>
  <si>
    <t>704/2023</t>
  </si>
  <si>
    <t>Fixar quadro pequeno na parede</t>
  </si>
  <si>
    <t>705/2023</t>
  </si>
  <si>
    <t>Deixar 1 parafuso na parede para pendurar 1 banner</t>
  </si>
  <si>
    <t>706/2023</t>
  </si>
  <si>
    <t>Fazer a troca do Sifão arrebentado por um novo na mesa de higienizadora do CDPEC</t>
  </si>
  <si>
    <t>707/2023</t>
  </si>
  <si>
    <t>Instalar plug de tomada em fogão cooktop de indução.</t>
  </si>
  <si>
    <t>708/2023</t>
  </si>
  <si>
    <t>sala 319</t>
  </si>
  <si>
    <t>Verificar se o estabilizador utilizado em impressora queimou/danificou.</t>
  </si>
  <si>
    <t xml:space="preserve">Bruno, Daniel </t>
  </si>
  <si>
    <t>709/2023</t>
  </si>
  <si>
    <t>Setor de Gerência Administrativa</t>
  </si>
  <si>
    <t>Realizar manutenção em mesas que estão balançando.</t>
  </si>
  <si>
    <t>710/2023</t>
  </si>
  <si>
    <t>1) Vistoriar rachaduras/trincados em parede (partes interna/externa).
2) Vistoriar "sinal de mancha" na parede.
3) Fazer os reparos que forem necessários, após realizada as vistorias anteriores.
4) Impermeabilizar tetos e paredes dos dois ambientes da sala 6.
5) Pintar, se necessário, os dois ambientes.</t>
  </si>
  <si>
    <t>711/2023</t>
  </si>
  <si>
    <t>Troca de pino plástico (liga/desliga) da mesa higienizadora</t>
  </si>
  <si>
    <t>712/2023</t>
  </si>
  <si>
    <t>Banheiro feminino - primeiro piso / ao lado da secretaria administrativa</t>
  </si>
  <si>
    <t>Substituição de lâmpada no banheiro feminino - primeiro piso ao lado da secretaria administrativa</t>
  </si>
  <si>
    <t>713/2023</t>
  </si>
  <si>
    <t>Aparelho de Ar Condicionado, desliga e liga sozinho.  Patrimônio 332523 (Marca Electrolux)</t>
  </si>
  <si>
    <t>Encaminhado para SEINFRA</t>
  </si>
  <si>
    <t>714/2023</t>
  </si>
  <si>
    <t>Parede entre sala 01 e 02</t>
  </si>
  <si>
    <t>Afixar as placas de acessibilidade com Parafusos Auto Atarraxante.</t>
  </si>
  <si>
    <t>715/2023</t>
  </si>
  <si>
    <t>alex.silva@ufcat.edu.br</t>
  </si>
  <si>
    <t>Instalação de ponto de rede e circuito elétrico.</t>
  </si>
  <si>
    <t>716/2023</t>
  </si>
  <si>
    <t>Sala 309</t>
  </si>
  <si>
    <t xml:space="preserve">Maçaneta da sala 309 no didático I está quebrada </t>
  </si>
  <si>
    <t>717/2023</t>
  </si>
  <si>
    <t xml:space="preserve">Sala 104 </t>
  </si>
  <si>
    <t xml:space="preserve">Maçaneta sala 104 no didático I está quebrada </t>
  </si>
  <si>
    <t>718/2023</t>
  </si>
  <si>
    <t xml:space="preserve">A placa de informação sobre o uso da piscina caiu </t>
  </si>
  <si>
    <t xml:space="preserve">Já estava colocada </t>
  </si>
  <si>
    <t>719/2023</t>
  </si>
  <si>
    <t>Tomadas do quarto A e banheiro do apto 101 não funcionam.</t>
  </si>
  <si>
    <t>Bruno, Alex</t>
  </si>
  <si>
    <t>720/2023</t>
  </si>
  <si>
    <t>(64) 3441 5369</t>
  </si>
  <si>
    <t>Garagem de veículo oficial</t>
  </si>
  <si>
    <t>Garagem</t>
  </si>
  <si>
    <t xml:space="preserve">Pintar os números da placa dianteira do Cobalt ONB 0775 </t>
  </si>
  <si>
    <t>721/2023</t>
  </si>
  <si>
    <t>Bloco "O" - Faculdade Engenharia</t>
  </si>
  <si>
    <t>Banheiros 3º piso</t>
  </si>
  <si>
    <t xml:space="preserve">Odor do banheiro insuportável </t>
  </si>
  <si>
    <t xml:space="preserve">Geraldo </t>
  </si>
  <si>
    <t>Geraldo/Matheus</t>
  </si>
  <si>
    <t>722/2023</t>
  </si>
  <si>
    <t>Banheiro feminino/corredor da Eng. Civil</t>
  </si>
  <si>
    <t>Esta ocorrendo um possível vazamento/infiltração na parede que fica entre o banheiro feminino e o corredor de circulação. É possível visualizar as poças d'água tanto dentro do banheiro como fora, e de acordo o pessoal da limpeza a água esta "minando" da parede, sugerindo um possível cano quebrado na alvenaria.</t>
  </si>
  <si>
    <t>723/2023</t>
  </si>
  <si>
    <t>I</t>
  </si>
  <si>
    <t>3-A</t>
  </si>
  <si>
    <t xml:space="preserve">A fechadura não destranca </t>
  </si>
  <si>
    <t>724/2023</t>
  </si>
  <si>
    <t>BLOCO DIDÁTICO 1</t>
  </si>
  <si>
    <t>Pedimos gentilmente que seja realizado o reparo da central de ar condicionado da sala de aula. Devido a uma grande quantidade de alunos, a mesma está apresentando abafamento e desconforto aos docentes e discentes.</t>
  </si>
  <si>
    <t>725/2023</t>
  </si>
  <si>
    <t>muc.prpe@ufact.edu.br</t>
  </si>
  <si>
    <t>quarto A</t>
  </si>
  <si>
    <t>ventilador não liga</t>
  </si>
  <si>
    <t>726/2023</t>
  </si>
  <si>
    <t>trocar pás quebradas de ventilador</t>
  </si>
  <si>
    <t>727/2023</t>
  </si>
  <si>
    <t>apto 402</t>
  </si>
  <si>
    <t xml:space="preserve">fixar parafuso em armário do quarto </t>
  </si>
  <si>
    <t>728/2023</t>
  </si>
  <si>
    <t>Trocar a lâmpada da secretaria dos cursos de Letras.</t>
  </si>
  <si>
    <t>Daniel/Iuri</t>
  </si>
  <si>
    <t>729/2023</t>
  </si>
  <si>
    <t xml:space="preserve">Gentileza bater lubrificante nas fechaduras e dobradiças das portas dos blocos G e E, várias delas estão enguiçadas, também consertar a fechadura da porta da sala 2 do bloco G, está frouxa. </t>
  </si>
  <si>
    <t>730/2023</t>
  </si>
  <si>
    <t xml:space="preserve">Thiago Morais de Lima </t>
  </si>
  <si>
    <t xml:space="preserve">Piso superior </t>
  </si>
  <si>
    <t>Estantes de livros</t>
  </si>
  <si>
    <t>Desmontar três estantes de livros que estão muito inclinadas e repor elas. Patrimônio 652424, 652423 e 652427</t>
  </si>
  <si>
    <t>731/2023</t>
  </si>
  <si>
    <t>Filtro que se encontra no corredor; 1 Filtro que atende todos da andar e 1 Filtro da Cozinha.</t>
  </si>
  <si>
    <t>732/2023</t>
  </si>
  <si>
    <t>João Donizete Lima/Claudia lucia da Costa</t>
  </si>
  <si>
    <t>Solicitamos afixar prateleiras do Laboratório de Ensino a parede</t>
  </si>
  <si>
    <t>Daniel/Matheus</t>
  </si>
  <si>
    <t>733/2023</t>
  </si>
  <si>
    <t>iolandaaguiar@discente.ufg.br</t>
  </si>
  <si>
    <t>FENG - Piso ENG MINAS</t>
  </si>
  <si>
    <t>35 - Laboratório de Laminação</t>
  </si>
  <si>
    <t>Corte e fixação da chapa protetora de serra de laminação</t>
  </si>
  <si>
    <t>734/2023</t>
  </si>
  <si>
    <t>Sala 05</t>
  </si>
  <si>
    <t xml:space="preserve">Trinco das janelas na sala 05 no bloco K estão com defeito </t>
  </si>
  <si>
    <t>735/2023</t>
  </si>
  <si>
    <t>Câmera Speed Dome</t>
  </si>
  <si>
    <t xml:space="preserve">Câmera Speed Dome, está suja dificultando a visualização. </t>
  </si>
  <si>
    <t>736/2023</t>
  </si>
  <si>
    <t>Corredor de Entrada</t>
  </si>
  <si>
    <t xml:space="preserve">Obstrução de imagem devido à teias de aranhas. </t>
  </si>
  <si>
    <t>737/2023</t>
  </si>
  <si>
    <t>Corredor gabinetes</t>
  </si>
  <si>
    <t>738/2023</t>
  </si>
  <si>
    <t>Didático ll</t>
  </si>
  <si>
    <t>Corredor térreo</t>
  </si>
  <si>
    <t>Obstrução de imagem devido à teias de aranhas.</t>
  </si>
  <si>
    <t>739/2023</t>
  </si>
  <si>
    <t>Corredor 2°Piso</t>
  </si>
  <si>
    <t xml:space="preserve">As luzes dos refletores estão diretamente nas câmeras. </t>
  </si>
  <si>
    <t>740/2023</t>
  </si>
  <si>
    <t>Bloco L (Interno)</t>
  </si>
  <si>
    <t xml:space="preserve">Hall 2º Piso </t>
  </si>
  <si>
    <t>741/2023</t>
  </si>
  <si>
    <t>Bloco Didático l</t>
  </si>
  <si>
    <t>742/2023</t>
  </si>
  <si>
    <t>Bloco Auditório</t>
  </si>
  <si>
    <t>Hall principal</t>
  </si>
  <si>
    <t>743/2023</t>
  </si>
  <si>
    <t>Hall de entrada térreo / Entrada laboratório.</t>
  </si>
  <si>
    <t>744/2023</t>
  </si>
  <si>
    <t xml:space="preserve">Sala 205 </t>
  </si>
  <si>
    <t>maçaneta da porta da Sala 205 do Bloco Didático l, está quebrada</t>
  </si>
  <si>
    <t>745/2023</t>
  </si>
  <si>
    <t>Sala 208</t>
  </si>
  <si>
    <t>porta da Sala 208 do Bloco Didático l, está sem maçaneta</t>
  </si>
  <si>
    <t>746/2023</t>
  </si>
  <si>
    <t>FENG - Piso térreo (ENG CIVIL)</t>
  </si>
  <si>
    <t>Laboratório de Hidráulica</t>
  </si>
  <si>
    <t>Ralo não funciona, a água supita quando utilizado</t>
  </si>
  <si>
    <t>Sidnei/Francisco</t>
  </si>
  <si>
    <t>747/2023</t>
  </si>
  <si>
    <t xml:space="preserve">Sérgio Henrique </t>
  </si>
  <si>
    <t xml:space="preserve"> Prefeitura do Campus</t>
  </si>
  <si>
    <t>container de pintura</t>
  </si>
  <si>
    <t>Pintura de dois cavaletes utilizados no laboratório de Estruturas</t>
  </si>
  <si>
    <t>748/2023</t>
  </si>
  <si>
    <t>FENG - pisos da Civil, Minas e Produção</t>
  </si>
  <si>
    <t>banheiro masculino eng. civil (térreo); sala do rack/tecnicos eng. produção; lab de automação; lab de fabricação mecânica; lab de informática</t>
  </si>
  <si>
    <t>no banheiro masculino da engenharia civil (térreo) há um buraco no teto que afeta a lâmpada. Também há reparos a serem feitos nos gessos das seguintes salas: sala do rack da eng. produção; sala dos servidores da eng produção; lab de automação; lab de fabricação mecânica; lab de informática.</t>
  </si>
  <si>
    <t>Gesso</t>
  </si>
  <si>
    <t>749/2023</t>
  </si>
  <si>
    <t>karlagmoreira@ufcat.edu.br</t>
  </si>
  <si>
    <t>Karla Graziella Moreira</t>
  </si>
  <si>
    <t>64 981145304</t>
  </si>
  <si>
    <t>Sala 02 - Laboratório de Fisiologia e Farmacologia (LAFIFA)</t>
  </si>
  <si>
    <t xml:space="preserve">Verificar a geladeira do laboratório. A geladeira está fazendo barulho intenso e alto e não está refrigerando corretamente. Risco de perda de reagentes utilizados em pesquisa e ensino. </t>
  </si>
  <si>
    <t>Enviado email informando que devem entrar em contato com DPAME</t>
  </si>
  <si>
    <t>750/2023</t>
  </si>
  <si>
    <t xml:space="preserve">Estacionamento Oficial </t>
  </si>
  <si>
    <t xml:space="preserve">Estacionamento oficial de veiculo </t>
  </si>
  <si>
    <t xml:space="preserve">instalação de 8 luminarias estacionamento oficial de veiculos </t>
  </si>
  <si>
    <t>751/2023</t>
  </si>
  <si>
    <t xml:space="preserve">Cabo HDMI esta com mau contato não desbalizando a imagem na tv.
</t>
  </si>
  <si>
    <t>752/2023</t>
  </si>
  <si>
    <t xml:space="preserve">Bloco superior </t>
  </si>
  <si>
    <t>Acervo</t>
  </si>
  <si>
    <t>Colocar chapas de aço nas estantes para as reforçar.</t>
  </si>
  <si>
    <t>Aurelio/Balbino</t>
  </si>
  <si>
    <t>753/2023</t>
  </si>
  <si>
    <t>PATRICIA FRANCISCA DE MATOS</t>
  </si>
  <si>
    <t>Sala 03, bloco A</t>
  </si>
  <si>
    <t>Sala 03, bloCO A</t>
  </si>
  <si>
    <t>Fixar prateleiras na parede</t>
  </si>
  <si>
    <t xml:space="preserve">Daniel/Matheus </t>
  </si>
  <si>
    <t>754/2023</t>
  </si>
  <si>
    <t>thaiany.aquino@ufcat.edu.br</t>
  </si>
  <si>
    <t>Colaboradora</t>
  </si>
  <si>
    <t>Bloco Admnistrativo</t>
  </si>
  <si>
    <t xml:space="preserve">Fazer protetores anti impacto (com cola quente ou cola de silicone) para duas tábuas de corte de vidro temperado. </t>
  </si>
  <si>
    <t>755/2023</t>
  </si>
  <si>
    <t>Maria de Fátima Duarte</t>
  </si>
  <si>
    <t>Bloco M (Dome)</t>
  </si>
  <si>
    <t>Speed Dome (Bloco M)</t>
  </si>
  <si>
    <t>Câmera Speed Dome (Bloco M), se encontra balançando, a imagem não está nítida pois provavelmente caiu algum parafuso.</t>
  </si>
  <si>
    <t>Burno</t>
  </si>
  <si>
    <t>756/2023</t>
  </si>
  <si>
    <t>Câmeras Campus II</t>
  </si>
  <si>
    <t>As câmeras do Campus II estão com interferência de Sinal na imagem, sendo elas:  1°-Corredor Frente, 2°- Entrada Lateral, 3°- Corredor Fundos.</t>
  </si>
  <si>
    <t>757/2023</t>
  </si>
  <si>
    <t>Verificar fechadura da porta do fundo (a porta não abre por fora!!!).</t>
  </si>
  <si>
    <t>758/2023</t>
  </si>
  <si>
    <t>muc.prpe@ufcat.edu.nr</t>
  </si>
  <si>
    <t>apto 201</t>
  </si>
  <si>
    <t>porta de correr da sala esta fora do trilho</t>
  </si>
  <si>
    <t xml:space="preserve">rolamento </t>
  </si>
  <si>
    <t>759/2023</t>
  </si>
  <si>
    <t xml:space="preserve">Fundo auditório (de frente ao alojamento dos motoristas) </t>
  </si>
  <si>
    <t xml:space="preserve"> a Luz do poste está com algum mal  contato pois ela apaga e acende varias vezes</t>
  </si>
  <si>
    <t xml:space="preserve">Problema na rede publica </t>
  </si>
  <si>
    <t>760/2023</t>
  </si>
  <si>
    <t>berenicevieirau@fcat.edu.br</t>
  </si>
  <si>
    <t>761/2023</t>
  </si>
  <si>
    <t>Vazamento, no cano que leva água a 2 vasos sanitários.</t>
  </si>
  <si>
    <t>762/2023</t>
  </si>
  <si>
    <t>Banheiro feminino, no térreo</t>
  </si>
  <si>
    <t>Vazamento no cano que leva água ao vaso sanitário</t>
  </si>
  <si>
    <t>763/2023</t>
  </si>
  <si>
    <t>Colocar trava com cadeado, no armário o qual é colocado os produtos de limpeza.</t>
  </si>
  <si>
    <t>764/2023</t>
  </si>
  <si>
    <t>Lailton Ribeiro</t>
  </si>
  <si>
    <t>Didatico 1</t>
  </si>
  <si>
    <t>Onde Foi instalado Televisor</t>
  </si>
  <si>
    <t>Remoção de Data-Show e suporte nas salas que já possuem televisor.</t>
  </si>
  <si>
    <t>765/2023</t>
  </si>
  <si>
    <t>Campus ll</t>
  </si>
  <si>
    <t xml:space="preserve">Câmera não está com a visualização nítida. </t>
  </si>
  <si>
    <t>766/2023</t>
  </si>
  <si>
    <t xml:space="preserve">Maçaneta do banheiro masculino no didático I está quebrada </t>
  </si>
  <si>
    <t>767/2023</t>
  </si>
  <si>
    <t>Bryam Barbosa</t>
  </si>
  <si>
    <t>Bloco didático II</t>
  </si>
  <si>
    <t xml:space="preserve">Auditório Lívia Abrahão </t>
  </si>
  <si>
    <t xml:space="preserve">Consertar a tela de projeção </t>
  </si>
  <si>
    <t>768/2023</t>
  </si>
  <si>
    <t xml:space="preserve">ão tem água quente para o chuveiro </t>
  </si>
  <si>
    <t>769/2023</t>
  </si>
  <si>
    <t>welisoncv@gmail.com</t>
  </si>
  <si>
    <t>Welison</t>
  </si>
  <si>
    <t>64 98449-0622</t>
  </si>
  <si>
    <t>Sala 9</t>
  </si>
  <si>
    <t xml:space="preserve">Montar um hack para 8 computadores, sendo necessário espaço apenas para os gabinetes.
O hack deve ter 2 metros de altura, 75cm de comprimento e 45cm de largura. </t>
  </si>
  <si>
    <t>770/2023</t>
  </si>
  <si>
    <t>DVR das câmeras biblioteca esta desconectadas</t>
  </si>
  <si>
    <t>DVR das câmeras da Biblioteca esta desconectado</t>
  </si>
  <si>
    <t>771/2023</t>
  </si>
  <si>
    <t>marielacastro@ufcat.edu.br</t>
  </si>
  <si>
    <t>Mariela Cordeiro de Castro</t>
  </si>
  <si>
    <t>16 99634 1077</t>
  </si>
  <si>
    <t>O Laboratório 16 do campus 2 é utilizado para projeções com datashow, mas a luz que entra pelas janelas basculantes de vidro incide diretamente sobre a tela de projeção. Assim, gostaria de solicitar a pintura desses vidros, tal como foi feito em algumas salas do bloco didático do campus 2. Os técnicos Deusmar e Jakelini estão cientes da demanda e poderão auxiliar em caso de visita técnica prévia.</t>
  </si>
  <si>
    <t xml:space="preserve">Tinta </t>
  </si>
  <si>
    <t>772/2023</t>
  </si>
  <si>
    <t>Hidrômetro próximo ao Bloco O</t>
  </si>
  <si>
    <t>O vigilante ao fazer uma ronda, deparou-se com um possível vazamento de água, em um dos hidrômetros que se encontra próximo ao Bloco O.</t>
  </si>
  <si>
    <t>773/2023</t>
  </si>
  <si>
    <t>Instalar cabo de bateria em Nobreak</t>
  </si>
  <si>
    <t xml:space="preserve">Aguardando setor solicitante adquirir material , setor não adquiriu o material </t>
  </si>
  <si>
    <t>774/2023</t>
  </si>
  <si>
    <t>Dispenser de álcool em gel com defeito</t>
  </si>
  <si>
    <t xml:space="preserve">Matheus </t>
  </si>
  <si>
    <t>775/2023</t>
  </si>
  <si>
    <t>regis.amaral@ufcat.edu.br</t>
  </si>
  <si>
    <t>Regis Brito do Amaral</t>
  </si>
  <si>
    <t>Necessitamos a instalação, no teto, de 11 novos APs nos corredores do Bloco M. 
5 no primeiro andar e 6 no terceiro andar. 
Já possuímos os APs e se encontram disponíveis aqui na SETI.</t>
  </si>
  <si>
    <t>776/2023</t>
  </si>
  <si>
    <t>Sala 24 - PROEC</t>
  </si>
  <si>
    <t>Troca de 1 (uma) lâmpada tubular que se encontra queimada.</t>
  </si>
  <si>
    <t>777/2023</t>
  </si>
  <si>
    <t>Sala 311</t>
  </si>
  <si>
    <t>778/2023</t>
  </si>
  <si>
    <t>apto 102</t>
  </si>
  <si>
    <t>falta de energia em todo o apartamento</t>
  </si>
  <si>
    <t>779/2023</t>
  </si>
  <si>
    <t>Bloco Didático 2</t>
  </si>
  <si>
    <t>Necessitamos a instalação, no teto, de 1 novo APs no auditório do bloco didático 2
Já possuímos o AP e se encontram disponíveis aqui na SETI.</t>
  </si>
  <si>
    <t>780/2023</t>
  </si>
  <si>
    <t>A câmera 9 da biblioteca, e a do Estacionamento de Carros Oficiais, se encontram com interferência no sinal</t>
  </si>
  <si>
    <t xml:space="preserve">Assistência nas câmeras de Carros Oficiais da Biblioteca, e na câmera 9, que estão com interferência de sinal. </t>
  </si>
  <si>
    <t>781/2023</t>
  </si>
  <si>
    <t>Dome do Bloco Didático I</t>
  </si>
  <si>
    <t>Câmera Portão  Lateral</t>
  </si>
  <si>
    <t xml:space="preserve"> Assistência  na Câmera Dome do Bloco Didático I (Portão Lateral), pois a mesma se encontra sem iluminação. Foi averiguado que anteriormente no último turno noturno, a mesma estava com a iluminação normal.</t>
  </si>
  <si>
    <t>782/2023</t>
  </si>
  <si>
    <t>Câmera do bicicletário do Bloco Didático I</t>
  </si>
  <si>
    <t>Assistência na câmera do Bicicletário do Bloco Didático I, pois a mesma se encontra sem iluminação, e foi observado que antes tinha iluminação nessa câmera, e agora a mesma se encontra sem.</t>
  </si>
  <si>
    <t>783/2023</t>
  </si>
  <si>
    <t xml:space="preserve">De frente ao prédio administrativo, próximo  rampa </t>
  </si>
  <si>
    <t>A tampa da caixinha está quebrada</t>
  </si>
  <si>
    <t>784/2023</t>
  </si>
  <si>
    <t xml:space="preserve">Próximo ao estacionamento de motos </t>
  </si>
  <si>
    <t>Tampa de caixinha quebrada</t>
  </si>
  <si>
    <t>785/2023</t>
  </si>
  <si>
    <t>aninha.rai.acr@gmail.com</t>
  </si>
  <si>
    <t>Ana Carolina</t>
  </si>
  <si>
    <t>(64)98410-7889 (Somente WhatsApp)</t>
  </si>
  <si>
    <t>-</t>
  </si>
  <si>
    <t>1 cabo de rede 2m
1 cabo de rede 1,5m</t>
  </si>
  <si>
    <t>786/2023</t>
  </si>
  <si>
    <t xml:space="preserve">Trava da janela do banheiro feminino quebrou </t>
  </si>
  <si>
    <t>787/2023</t>
  </si>
  <si>
    <t xml:space="preserve">Fabrício </t>
  </si>
  <si>
    <t>Hall de entrada da Biblioteca</t>
  </si>
  <si>
    <t>Desmontar uma mesa para transportá-la para outro ambiente e remontá-la</t>
  </si>
  <si>
    <t>788/2023</t>
  </si>
  <si>
    <t>FENG - Térreo (andar da civil)</t>
  </si>
  <si>
    <t xml:space="preserve">Laboratório de Geotecnia </t>
  </si>
  <si>
    <t>Manutenção nas tomadas de uso geral do laboratório - manutenção</t>
  </si>
  <si>
    <t>789/2023</t>
  </si>
  <si>
    <t>DVR câmeras Biblioteca</t>
  </si>
  <si>
    <t>Câmera Estacionamento de carros</t>
  </si>
  <si>
    <t>Câmera Estacionamento de carros DVR Biblioteca após as 18:00 fica com interferência, oscilando imagens.</t>
  </si>
  <si>
    <t>790/2023</t>
  </si>
  <si>
    <t>apto 403</t>
  </si>
  <si>
    <t>pia da cozinha entupida</t>
  </si>
  <si>
    <t>791/2023</t>
  </si>
  <si>
    <t>administrativo</t>
  </si>
  <si>
    <t>colocar alguns parafusos no acento de uma cadeira</t>
  </si>
  <si>
    <t>792/2023</t>
  </si>
  <si>
    <t>5316/5320</t>
  </si>
  <si>
    <t>Subir o ponto específico para câmera identificado como 'R1-PJ-17-CAM' para o teto e puxar um cabeamento de rede para internet no lugar.</t>
  </si>
  <si>
    <t>793/2023</t>
  </si>
  <si>
    <t xml:space="preserve">apto 402, quarto C </t>
  </si>
  <si>
    <t>parafusar armário (guarda roupa)</t>
  </si>
  <si>
    <t>794/2023</t>
  </si>
  <si>
    <t>Sala 8.</t>
  </si>
  <si>
    <t>Vazamento no cano debaixo da pia.</t>
  </si>
  <si>
    <t>795/2023</t>
  </si>
  <si>
    <t>Saulo Rosa de Oliveira</t>
  </si>
  <si>
    <t>Chuveiro Lava Olhos do piso térreo, está com um vazamento.</t>
  </si>
  <si>
    <t>796/2023</t>
  </si>
  <si>
    <t>Banheiro dos Professores</t>
  </si>
  <si>
    <t>Duas lâmpadas do banheiro em frente a sala dos professores, ao lado da copa, estão queimadas.</t>
  </si>
  <si>
    <t>797/2023</t>
  </si>
  <si>
    <t>01 e 02</t>
  </si>
  <si>
    <t>Afixar Placas Braile da sala 01 e 02.</t>
  </si>
  <si>
    <t>798/2023</t>
  </si>
  <si>
    <t xml:space="preserve">Dispenser alcool gel se soltou da parede </t>
  </si>
  <si>
    <t>799/2023</t>
  </si>
  <si>
    <t xml:space="preserve">Banheiro masculino do hall de entrada </t>
  </si>
  <si>
    <t xml:space="preserve">Troca da tampa do vaso </t>
  </si>
  <si>
    <t>800/2023</t>
  </si>
  <si>
    <t>Vazamento de água no Lavatório de Emergência no corredor ao lado da Sala de Cubas.</t>
  </si>
  <si>
    <t>801/2023</t>
  </si>
  <si>
    <t>Laboratórios do curso de Engenharia Civil - FENG</t>
  </si>
  <si>
    <t>térreo - Bloco O - FENG</t>
  </si>
  <si>
    <t>Fixação de suportes para colocar manual de instruções</t>
  </si>
  <si>
    <t>802/2023</t>
  </si>
  <si>
    <t>iolandaaguiar@ufg.br</t>
  </si>
  <si>
    <t>62982410124 / 64981311666 (Cibele - possui a chave)</t>
  </si>
  <si>
    <t>FENG - Piso da ENG Minas</t>
  </si>
  <si>
    <t>Lab de geoquímica (sala 20)</t>
  </si>
  <si>
    <t>Vidro quebrado da janela da sala 20, vidro do meio (folha que corre) do lado esquerdo da sala.</t>
  </si>
  <si>
    <t>803/2023</t>
  </si>
  <si>
    <t>alessandrocarneiro@ufcat.edu.br</t>
  </si>
  <si>
    <t>Alessandro</t>
  </si>
  <si>
    <t>Sala 253</t>
  </si>
  <si>
    <t>Fazer uma alteração da posição de um ponto de rede de internet (conduite externo). Instalação de uma lousa na parede.</t>
  </si>
  <si>
    <t>804/2023</t>
  </si>
  <si>
    <t>a porta de entrada do apto nao fecha</t>
  </si>
  <si>
    <t>805/2023</t>
  </si>
  <si>
    <t>FENG - piso ENG Minas</t>
  </si>
  <si>
    <t>Sala 38 (lab  de processamento mineral)</t>
  </si>
  <si>
    <t>Na sala 38 existe um buraco no teto logo acima da porta da Mufla, infiltração dentro da sala da MUFLA, no canto direito da sala, próximo à janela, e um buraco no teto acima da infiltração.</t>
  </si>
  <si>
    <t xml:space="preserve">Aplicou espuma expansiva </t>
  </si>
  <si>
    <t>806/2023</t>
  </si>
  <si>
    <t xml:space="preserve">Speed Dome </t>
  </si>
  <si>
    <t>Câmera Speed Dome do Bloco M, está sem iluminação</t>
  </si>
  <si>
    <t>807/2023</t>
  </si>
  <si>
    <t xml:space="preserve">Blocos G e H </t>
  </si>
  <si>
    <t xml:space="preserve">Banco de concreto próximo aos blocos G e H está quebrado </t>
  </si>
  <si>
    <t>808/2023</t>
  </si>
  <si>
    <t>R.U</t>
  </si>
  <si>
    <t xml:space="preserve">Fundo do restaurante universitário </t>
  </si>
  <si>
    <t>Vazamento em um cano que se rompeu</t>
  </si>
  <si>
    <t>809/2023</t>
  </si>
  <si>
    <t xml:space="preserve">Banheiro mascolino </t>
  </si>
  <si>
    <t>Troca de mictório.</t>
  </si>
  <si>
    <t>810/2023</t>
  </si>
  <si>
    <t>Moradia estudantil (MUC)</t>
  </si>
  <si>
    <t>Boiler de água quente.</t>
  </si>
  <si>
    <t>Instalação de circuito para resistência de boiler.</t>
  </si>
  <si>
    <t>811/2023</t>
  </si>
  <si>
    <t>Apto 102 está sem energia.</t>
  </si>
  <si>
    <t>812/2023</t>
  </si>
  <si>
    <t>Acervo (piso superior)</t>
  </si>
  <si>
    <t xml:space="preserve">As tomadas localizadas próximas onde foi instalado o painel com a logomarca da UFCAT não estão funcionando. </t>
  </si>
  <si>
    <t>813/2023</t>
  </si>
  <si>
    <t>64 9 96990617</t>
  </si>
  <si>
    <t>Solicito auxílio para o conserto em vazamento em aparelho Ultrapurificador de água.</t>
  </si>
  <si>
    <t>814/2023</t>
  </si>
  <si>
    <t>Corredor de acesso  às salas de cubas e Laboratórios de aula prática.</t>
  </si>
  <si>
    <t>Estancar vazamento de água do chuveiro/lava olhos, de emergência, instalado no corredor de acesso aos laboratórios e salas de cubas.</t>
  </si>
  <si>
    <t>815/2023</t>
  </si>
  <si>
    <t>Quadra de esportes</t>
  </si>
  <si>
    <t xml:space="preserve">Retirar uma bola de futebol que está em cima do telhado da quadra  </t>
  </si>
  <si>
    <t>Geraldo/Daniel</t>
  </si>
  <si>
    <t>816/2023</t>
  </si>
  <si>
    <t xml:space="preserve">Destravar uma meia porta da sala 12 </t>
  </si>
  <si>
    <t>817/2023</t>
  </si>
  <si>
    <t>Banheiro Masculino- piso térreo Bloco administrativo</t>
  </si>
  <si>
    <t>Banheiro do fundo</t>
  </si>
  <si>
    <t>O banheiro masculino que fica perto da cozinha está entupido - Piso térreo Bloco administrativo</t>
  </si>
  <si>
    <t>818/2023</t>
  </si>
  <si>
    <t>160 e 156</t>
  </si>
  <si>
    <t>alguns pontos de rede não estão funcionando</t>
  </si>
  <si>
    <t>819/2023</t>
  </si>
  <si>
    <t>Vazamento no cano que leva água ao vazo sanitário</t>
  </si>
  <si>
    <t>820/2023</t>
  </si>
  <si>
    <t>821/2023</t>
  </si>
  <si>
    <t>Vazamento de água na válvula, que leva água ao vaso sanitário</t>
  </si>
  <si>
    <t>822/2023</t>
  </si>
  <si>
    <t>lab 116, bloco N</t>
  </si>
  <si>
    <t xml:space="preserve">Manutenção de cadeiras (12 cadeiras); </t>
  </si>
  <si>
    <t>Baixa por falta de retorno do setor solicitante</t>
  </si>
  <si>
    <t>823/2023</t>
  </si>
  <si>
    <t xml:space="preserve">Restaurante universitário </t>
  </si>
  <si>
    <t xml:space="preserve">Refeitório </t>
  </si>
  <si>
    <t xml:space="preserve">Bebedouro do refeitório no RU está com vazamento de água </t>
  </si>
  <si>
    <t>824/2023</t>
  </si>
  <si>
    <t>Banheiro feminino (1º à esquerda da entrada principal)</t>
  </si>
  <si>
    <t>Arrumar/Trocar suporte do papel higiênico.</t>
  </si>
  <si>
    <t>825/2023</t>
  </si>
  <si>
    <t>Sala de cubas entre a sala 15 e 17</t>
  </si>
  <si>
    <t>Desentupir  pia e ralinho.</t>
  </si>
  <si>
    <t>826/2023</t>
  </si>
  <si>
    <t>Bloco Multi 1</t>
  </si>
  <si>
    <t>Câmera entrada térreo 3</t>
  </si>
  <si>
    <t>Câmera 12 entrada térreo 3 Bloco Multi 1 esta com configuração do menu na tela</t>
  </si>
  <si>
    <t>827/2023</t>
  </si>
  <si>
    <t>apto 303 - quarto A</t>
  </si>
  <si>
    <t xml:space="preserve">porta fazendo barulho </t>
  </si>
  <si>
    <t>828/2023</t>
  </si>
  <si>
    <t>camila_pereira@ufcat.edu.br</t>
  </si>
  <si>
    <t>Camila Pereira da Silva</t>
  </si>
  <si>
    <t>sala 16 - térreo</t>
  </si>
  <si>
    <t>Preciso de um cabo de rede de aproximadamente 15 metros (o que eu utilizava não está funcionando) e o computador não tem conexão via wi-fi</t>
  </si>
  <si>
    <t>829/2023</t>
  </si>
  <si>
    <t>BLOCO I - SALA I</t>
  </si>
  <si>
    <t>SECRETARIA</t>
  </si>
  <si>
    <t>pregar um parafuso na parede para colocar um quadro.</t>
  </si>
  <si>
    <t>830/2023</t>
  </si>
  <si>
    <t>Parafusar os escaninhos uns aos outros.</t>
  </si>
  <si>
    <t xml:space="preserve">Balbino/Bruno/Daniel </t>
  </si>
  <si>
    <t>831/2023</t>
  </si>
  <si>
    <t xml:space="preserve">Sala de estudos da pós graduação </t>
  </si>
  <si>
    <t>Teste de ponto de rede de internet e confecção  de 4 cabos cabos de rede ( mais ou menos 1m)</t>
  </si>
  <si>
    <t>832/2023</t>
  </si>
  <si>
    <t>Corredor Bloco G</t>
  </si>
  <si>
    <t>Reformar banco de madeira, ajustar parafusos, trocar madeiras e pintar.</t>
  </si>
  <si>
    <t>833/2023</t>
  </si>
  <si>
    <t>ADM</t>
  </si>
  <si>
    <t>Copa do 2⁰ piso.</t>
  </si>
  <si>
    <t>Pia da copa do 2⁰ piso no administrativo está entupida.</t>
  </si>
  <si>
    <t>834/2023</t>
  </si>
  <si>
    <t xml:space="preserve">Troca de tela do alambrado no Campus II, vários locais estão com a tela defeituosa </t>
  </si>
  <si>
    <t>835/2023</t>
  </si>
  <si>
    <t>rcruvinel@ufcat.edu.br</t>
  </si>
  <si>
    <t>Ricardo Cruvinel Dornelas</t>
  </si>
  <si>
    <t>64 98427-4849</t>
  </si>
  <si>
    <t>Troca de duas lâmpadas fluorescentes</t>
  </si>
  <si>
    <t>836/2023</t>
  </si>
  <si>
    <t>6498412-9238</t>
  </si>
  <si>
    <t>Vazamento cano embaixo da pia.</t>
  </si>
  <si>
    <t>837/2023</t>
  </si>
  <si>
    <t>Sala 9.</t>
  </si>
  <si>
    <t xml:space="preserve">Cheiro muito forte de ovo podre na sala. </t>
  </si>
  <si>
    <t xml:space="preserve">Cheiro é devido a experimento de Projeto da Fisica </t>
  </si>
  <si>
    <t>838/2023</t>
  </si>
  <si>
    <t>Maria Eduarda</t>
  </si>
  <si>
    <t>Em frente a biblioteca</t>
  </si>
  <si>
    <t>Garagem de veículos oficiais</t>
  </si>
  <si>
    <t>Solicitamos pintura na placa veicular dianteira do veículo Cobalt ONA6505, que está situado a frente da Biblioteca Universitária, na garagem de veículo oficiais I.</t>
  </si>
  <si>
    <t>839/2023</t>
  </si>
  <si>
    <t>Centro Administrativo (Câmpus I)</t>
  </si>
  <si>
    <t>Serviço a ser executado em mesa para impressora com estrutura em aço carbono preto:
- colocar parafuso(s) e
- aplicar, se necessário, "fita de borda" na lateral da referida mesa.</t>
  </si>
  <si>
    <t>840/2023</t>
  </si>
  <si>
    <t>Vaso sanitário, balançando com parafuso solto e rejunte soltando. Conforme a imagem em anexo.</t>
  </si>
  <si>
    <t>841/2023</t>
  </si>
  <si>
    <t>Poste na rampa de entrada do bloco</t>
  </si>
  <si>
    <t xml:space="preserve">Substituir lâmpadas. </t>
  </si>
  <si>
    <t>842/2023</t>
  </si>
  <si>
    <t>Sala 01 - Ladffon</t>
  </si>
  <si>
    <t>Trocar controle de ar condicionado, marca Electrolux.</t>
  </si>
  <si>
    <t>843/2023</t>
  </si>
  <si>
    <t>Sala 01- Ladffon</t>
  </si>
  <si>
    <t>Ar condicionado, necessita de limpeza por conter formigas e outras impurezas no mesmo.</t>
  </si>
  <si>
    <t>Enviado para SEINFRA</t>
  </si>
  <si>
    <t>844/2023</t>
  </si>
  <si>
    <t xml:space="preserve">Ferrolho de uma das portas de madeira </t>
  </si>
  <si>
    <t>845/2023</t>
  </si>
  <si>
    <t>Sala "Reserva Técnica". Piso superior</t>
  </si>
  <si>
    <t xml:space="preserve">Cabo de energia do ventilador está soltando do plug in </t>
  </si>
  <si>
    <t>846/2023</t>
  </si>
  <si>
    <t>3441-5308</t>
  </si>
  <si>
    <t>Bloco I - Secretaria</t>
  </si>
  <si>
    <t>Secretaria e Miniauditório</t>
  </si>
  <si>
    <t xml:space="preserve">AS luzes do miniauditorio e da secretaria não acendem. </t>
  </si>
  <si>
    <t>847/2023</t>
  </si>
  <si>
    <t>124 - Sala da Reitora</t>
  </si>
  <si>
    <t>3 Lâmpadas queimadas dentro da sala da Reitora</t>
  </si>
  <si>
    <t>848/2023</t>
  </si>
  <si>
    <t>Centro Administrativo - Câmpus I da UFCAT</t>
  </si>
  <si>
    <t>Vistoriar e consertar, se possível, cadeiras giratórias com apoio de braços.</t>
  </si>
  <si>
    <t>849/2023</t>
  </si>
  <si>
    <t>problema com uma das descargas, onde se encontra com defeito, vindo a causar vazamento constante, dando descarga sem ser acionada</t>
  </si>
  <si>
    <t>850/2023</t>
  </si>
  <si>
    <t>vazamento de água em uma das descargas</t>
  </si>
  <si>
    <t>851/2023</t>
  </si>
  <si>
    <t>lidianepcoelho@gmail.com</t>
  </si>
  <si>
    <t>Lidiane Pereira Coelho</t>
  </si>
  <si>
    <t>64-996531626</t>
  </si>
  <si>
    <t xml:space="preserve">Bloco M, </t>
  </si>
  <si>
    <t>sala 151</t>
  </si>
  <si>
    <t>Trocar quadro de lugar.</t>
  </si>
  <si>
    <t>852/2023</t>
  </si>
  <si>
    <t>Maçaneta da porta de entrada do apto 203 com defeito</t>
  </si>
  <si>
    <t>853/2023</t>
  </si>
  <si>
    <t>Pia do banheiro do apto 203 com vazamento</t>
  </si>
  <si>
    <t>854/2023</t>
  </si>
  <si>
    <t>diovanamarcelino@ufcat.edu.br</t>
  </si>
  <si>
    <t>Barra de apoio do banheiro especial 1º piso do Bloco O, está danificada</t>
  </si>
  <si>
    <t>855/2023</t>
  </si>
  <si>
    <t>Placa de identificação do Bloco Didático I, o fio de energia elétrica esta apresentando curto</t>
  </si>
  <si>
    <t>856/2023</t>
  </si>
  <si>
    <t>Apto 204 - Porta interna do banheiro está solta</t>
  </si>
  <si>
    <t>857/2023</t>
  </si>
  <si>
    <t>Confecção de 3 prateleiras 140x30</t>
  </si>
  <si>
    <t>Balbino/Clayton</t>
  </si>
  <si>
    <t>858/2023</t>
  </si>
  <si>
    <t>Fixar a braçadeira do suporte de apoio do braço que soltou,</t>
  </si>
  <si>
    <t>859/2023</t>
  </si>
  <si>
    <t>Bloc C</t>
  </si>
  <si>
    <t>Refeitorio bloco C.</t>
  </si>
  <si>
    <t>Substituir lâmpadas queimadas.</t>
  </si>
  <si>
    <t>860/2023</t>
  </si>
  <si>
    <t>deusmarsilva@discente.ufcat.edu.br</t>
  </si>
  <si>
    <t>Destravar a porta do laboratório (sala 13)</t>
  </si>
  <si>
    <t>861/2023</t>
  </si>
  <si>
    <t>Entrada da MUC</t>
  </si>
  <si>
    <t xml:space="preserve">Substituir a placa de endereço que fica no muro de entrada da MUC. A atual foi danificada por terceiros. </t>
  </si>
  <si>
    <t xml:space="preserve">Enviado e-mail para compra da placa </t>
  </si>
  <si>
    <t>862/2023</t>
  </si>
  <si>
    <t>Caixa d'água do bloco D.</t>
  </si>
  <si>
    <t>Caixa d'água bloco D</t>
  </si>
  <si>
    <t xml:space="preserve">Substituir boia esletrica da caixa d'água. </t>
  </si>
  <si>
    <t>Bruno/Daniel/Mauro</t>
  </si>
  <si>
    <t>863/2023</t>
  </si>
  <si>
    <t>D</t>
  </si>
  <si>
    <t>Ligar dois pontos de rede de internet na sala 12 do Bloco D</t>
  </si>
  <si>
    <t xml:space="preserve">Enviado para SETI, habilitação de ponto </t>
  </si>
  <si>
    <t>864/2023</t>
  </si>
  <si>
    <t xml:space="preserve">Instalar suporte para fixar porta aberta </t>
  </si>
  <si>
    <t>865/2023</t>
  </si>
  <si>
    <t>Trocar fechadura que já foi feito manutenção/regulagem algumas vezes mas voltou apresentar o mesmo defeito</t>
  </si>
  <si>
    <t>866/2023</t>
  </si>
  <si>
    <t xml:space="preserve">Vazamento valvula de descarga banheiro masculino </t>
  </si>
  <si>
    <t>867/2023</t>
  </si>
  <si>
    <t>Laboratório de Ensino, brinquedoteca e Ciências</t>
  </si>
  <si>
    <t>Instalação dos suportes para data show nos laboratórios, fixar o suporte e passar o cabeamento para o funcionamento do equipamento.</t>
  </si>
  <si>
    <t xml:space="preserve">Falta apenas uma chapa (do proprio data show aguardando DPAME </t>
  </si>
  <si>
    <t>868/2023</t>
  </si>
  <si>
    <t>(64)98161-9931</t>
  </si>
  <si>
    <t>Pinos de encaixe que seguram uma prateleira do armário quebraram e a prateleira caiu.</t>
  </si>
  <si>
    <t>869/2023</t>
  </si>
  <si>
    <t>apto 303, a porta da varanda desencaixou e não está querendo fechar</t>
  </si>
  <si>
    <t>870/2023</t>
  </si>
  <si>
    <t>Sala S04 e S05</t>
  </si>
  <si>
    <t>Troca de lâmpadas defeituosas: 1 lâmpada tubular F0 32W/640 queimada e 7 lâmpadas tubulares F0 32W/640 fracas.</t>
  </si>
  <si>
    <t>871/2023</t>
  </si>
  <si>
    <t>Secretaria IEL</t>
  </si>
  <si>
    <t xml:space="preserve">Solicitamos 03 adaptadores do modelo antigo para o novo, para uso em aparelhos como data-show, notebook e impressoras. Caso tenham disponibilidade para fornecer ao IEL. </t>
  </si>
  <si>
    <t xml:space="preserve">Não temos o material </t>
  </si>
  <si>
    <t>872/2023</t>
  </si>
  <si>
    <t>3441-7609</t>
  </si>
  <si>
    <t>Bloco Didático I, segundo piso, sala 211</t>
  </si>
  <si>
    <t>Comitê de Ética em Pesquisa - sala 211</t>
  </si>
  <si>
    <t>Distribuição e fixação de Banners na UFCAT</t>
  </si>
  <si>
    <t>873/2023</t>
  </si>
  <si>
    <t>E</t>
  </si>
  <si>
    <t>TV do laboratório LALLES com defeito</t>
  </si>
  <si>
    <t xml:space="preserve">Defeito nas proprias tv, enviado e-mail </t>
  </si>
  <si>
    <t>874/2023</t>
  </si>
  <si>
    <t>Núbia Alves Mariano T. Pires</t>
  </si>
  <si>
    <t>64 993379143</t>
  </si>
  <si>
    <t xml:space="preserve">Concerto de uma cadeira. </t>
  </si>
  <si>
    <t>875/2023</t>
  </si>
  <si>
    <t>sala 07</t>
  </si>
  <si>
    <t>Verificar problemas elétricos em lupas e microscópios</t>
  </si>
  <si>
    <t xml:space="preserve">Defeito no equipamento, enviado e-mail </t>
  </si>
  <si>
    <t>876/2023</t>
  </si>
  <si>
    <t xml:space="preserve">Banheiro feminino do térreo </t>
  </si>
  <si>
    <t>Havendo vazamento de água no vaso sanitário</t>
  </si>
  <si>
    <t>877/2023</t>
  </si>
  <si>
    <t>Instalação de hidrometro para teste de mestrado da aluna  Daiane de Freitas</t>
  </si>
  <si>
    <t xml:space="preserve">Aluna de mestrado não retornou </t>
  </si>
  <si>
    <t>878/2023</t>
  </si>
  <si>
    <t>Sala 110 - Coordenação do curso</t>
  </si>
  <si>
    <t>Na sala em questão temos um projetor instalado no teto que será enviado para o curso de Ciência da Computação, precisamos apenas que ele seja desinstalado desse ponto, podendo ser depois entregue na secretaria do curso de psicologia, ou na secretaria do CEAPSI</t>
  </si>
  <si>
    <t>879/2023</t>
  </si>
  <si>
    <t>Estacionamento de carros oficiais</t>
  </si>
  <si>
    <t>Câmera da Biblioteca (Estacionamento de Carros Oficiais), se encontra sem iluminação, e com interferência no sinal.</t>
  </si>
  <si>
    <t>880/2023</t>
  </si>
  <si>
    <t>Câmera do Bloco E (Estacionamento de Motos)</t>
  </si>
  <si>
    <t>Câmera do Bloco E (Estacionamento de Motos), se encontra sem iluminação</t>
  </si>
  <si>
    <t>881/2023</t>
  </si>
  <si>
    <t>Maria Daurte</t>
  </si>
  <si>
    <t>Câmera Entrada Térreo 2 (Bloco M)</t>
  </si>
  <si>
    <t xml:space="preserve">Bloco M  (Câmera Entrada Térreo 2), se encontra com letras na imagem, dificultando a visualização. </t>
  </si>
  <si>
    <t>882/2023</t>
  </si>
  <si>
    <t xml:space="preserve">Bloco A </t>
  </si>
  <si>
    <t xml:space="preserve">Corredor externo </t>
  </si>
  <si>
    <t xml:space="preserve">03 lâmpadas queimadas no corredor externo do bloco A </t>
  </si>
  <si>
    <t>883/2023</t>
  </si>
  <si>
    <t xml:space="preserve"> Boco didático 2 - Campus 1</t>
  </si>
  <si>
    <t>Sala 304 B</t>
  </si>
  <si>
    <t xml:space="preserve">Troca de duas lâmpadas que queimara, e outras duas estão com mal contato </t>
  </si>
  <si>
    <t>884/2023</t>
  </si>
  <si>
    <t>Reparo de parte hidráulica destinada ao uso da autoclave</t>
  </si>
  <si>
    <t>885/2023</t>
  </si>
  <si>
    <t>banheiro feminino salão térreo</t>
  </si>
  <si>
    <t>a porta do banheiro de cadeirantes está trancada por dentro... precisa abrir</t>
  </si>
  <si>
    <t xml:space="preserve">Porta do banheiro esta trancada, pois esta com vazamento no vaso sanitario e não temos a peça para realizar a troca </t>
  </si>
  <si>
    <t>886/2023</t>
  </si>
  <si>
    <t>Bloco das Engenharias</t>
  </si>
  <si>
    <t>Trocar 8 dispensers de papel higiênico, estão quebrados.</t>
  </si>
  <si>
    <t>887/2023</t>
  </si>
  <si>
    <t>area externa</t>
  </si>
  <si>
    <t>estamos com muitas pragas/matos no gramado e no jardim da MUC</t>
  </si>
  <si>
    <t xml:space="preserve">Jardiganem </t>
  </si>
  <si>
    <t>888/2023</t>
  </si>
  <si>
    <t>A geladeira onde os colaboradores colocam as refeições, para conservação. Não está funcionando.</t>
  </si>
  <si>
    <t>889/2023</t>
  </si>
  <si>
    <t xml:space="preserve">Bloco O - Engenharia de produção </t>
  </si>
  <si>
    <t>Laboratório 19</t>
  </si>
  <si>
    <t>Um interruptor do Laboratório 19 da Engenharia de Produção, se encontra estragado</t>
  </si>
  <si>
    <t>890/2023</t>
  </si>
  <si>
    <t xml:space="preserve">Almoxarifado do prédio administrativo </t>
  </si>
  <si>
    <t>Parte de uma grade da janela que se encontra próxima ao Almoxarifado do Prédio Administrativo, se encontra solta</t>
  </si>
  <si>
    <t>891/2023</t>
  </si>
  <si>
    <t>Trocar borracha de todos os dispensers, de sabonete líquido</t>
  </si>
  <si>
    <t>892/2023</t>
  </si>
  <si>
    <t>Houve um curto no apto 206, quarto A, que ocasionou na queda de energia.</t>
  </si>
  <si>
    <t>893/2023</t>
  </si>
  <si>
    <t>Confeccionar suporte (de chapa de MDF madeirado), com regulagem de altura, para telefone com fio de mesa.</t>
  </si>
  <si>
    <t>894/2023</t>
  </si>
  <si>
    <t>ecmossolin@ufcat.edu.br</t>
  </si>
  <si>
    <t>Emerson Contreira Mossolin</t>
  </si>
  <si>
    <t>Blocos Didáticos I e II</t>
  </si>
  <si>
    <t>Salas de Aula</t>
  </si>
  <si>
    <t xml:space="preserve">Solicito a substituição, dentro do possível, de tomadas de 2 pinos por tomadas de 3 pinos, já que boa parte dos professores se utilizam de seus computadores pessoas nas aulas. </t>
  </si>
  <si>
    <t>895/2023</t>
  </si>
  <si>
    <t>Auditório Prof. Paulo de Bastos Perillo</t>
  </si>
  <si>
    <t>08</t>
  </si>
  <si>
    <t xml:space="preserve">Retirar os pés de uma TV 60 polegadas (irá para o conserto em Goiânia e precisa ser colocada na caixa porém os pés montados não permite que ela caiba dentro da caixa)
</t>
  </si>
  <si>
    <t>896/2023</t>
  </si>
  <si>
    <t>Solicitamos que sejam retirados os pés de uma TV 60 polegadas, patrimônio 739695, pois a mesma irá para conserto e os pés impedem que ela seja colocada dentro da caixa.</t>
  </si>
  <si>
    <t>897/2023</t>
  </si>
  <si>
    <t>(64) 34415323</t>
  </si>
  <si>
    <t>A pilastra acima da bancada central do laboratório saiu do lugar e está se movendo, correndo assim risco de cair nos alunos e/ou professores. Ao que parece, a fixação de silicone na parte superior se descolou.</t>
  </si>
  <si>
    <t>Balbino/Geraldo/Iuri</t>
  </si>
  <si>
    <t>898/2023</t>
  </si>
  <si>
    <t>FENG - Piso eng Minas</t>
  </si>
  <si>
    <t>banheiro masculino</t>
  </si>
  <si>
    <t>Lâmpada do banheiro masculino queimada</t>
  </si>
  <si>
    <t>899/2023</t>
  </si>
  <si>
    <t>FENG - Piso Minas</t>
  </si>
  <si>
    <t>Sala 18 (Lab de projetos)</t>
  </si>
  <si>
    <t xml:space="preserve">15 lâmpadas queimadas (lampada tubular) </t>
  </si>
  <si>
    <t>900/2023</t>
  </si>
  <si>
    <t xml:space="preserve">Porta do CEAPS </t>
  </si>
  <si>
    <t xml:space="preserve">COLOCAR A PORTA DO  NOVAMENTE NO LOCAL </t>
  </si>
  <si>
    <t>901/2023</t>
  </si>
  <si>
    <t>O pino de sustentação da porta saiu</t>
  </si>
  <si>
    <t>902/2023</t>
  </si>
  <si>
    <t xml:space="preserve"> (64) 3441-5323</t>
  </si>
  <si>
    <t xml:space="preserve">Instalação de rede nas janelas do LECBIO: Lab. De Ensino de Ciências Biológicas, a rede e uma caixa com corda pra amarrar, ganchos e buchas já se encontram no laboratório (como consta na foto anexada).
</t>
  </si>
  <si>
    <t>903/2023</t>
  </si>
  <si>
    <t>Anfiteatro</t>
  </si>
  <si>
    <t>Entrada e Auditório</t>
  </si>
  <si>
    <t>Necessitamos a troca de roteadores wifi no anfiteatro, seriam 5 no total
Já possuímos os APs e se encontram disponíveis na SETI.</t>
  </si>
  <si>
    <t>904/2023</t>
  </si>
  <si>
    <t>corredor</t>
  </si>
  <si>
    <t>Preciso que seja feito um novo cabo de rede para a impressora, passando por tras do armário, para ligar a impressora até o ponto de rede que fica acima do escaninho.</t>
  </si>
  <si>
    <t>905/2023</t>
  </si>
  <si>
    <t>a fechadura da porta está caindo sempre que manuseado a porta</t>
  </si>
  <si>
    <t>906/2023</t>
  </si>
  <si>
    <t>anivaldorezende@ufcat.edu.br</t>
  </si>
  <si>
    <t>Anivaldo</t>
  </si>
  <si>
    <t xml:space="preserve">64 98121-9251 </t>
  </si>
  <si>
    <t>Após um curto circuito na sala, não há energia mesmo religando o disjuntor interno.</t>
  </si>
  <si>
    <t>907/2023</t>
  </si>
  <si>
    <t>Campus 1</t>
  </si>
  <si>
    <t>Caixa de passagem de Fibra óptica</t>
  </si>
  <si>
    <t>Necessitamos a remoção da tubulação hidráulica das caixas de fibra óptica.
Algumas caixas com fibra óptica estão sendo utilizadas para passagem da tubulação hidráulica, que pode causar danos ao Data Center no caso de vazamentos. Podendo interromper o fornecimento de diversos serviços, como internet e sistemas da UFCAT, tendo também um alto custo de conserto além de um prazo extenso até a resolução do mesmo.</t>
  </si>
  <si>
    <t>908/2023</t>
  </si>
  <si>
    <t>Bloco M (Speed Dome)</t>
  </si>
  <si>
    <t>Câmera do Bloco M (Speed Dome), se encontra sem iluminação (Preta e Branco), sendo necessário uma assistência na mesma, por conta de ser uma câmera muito importante a noite.</t>
  </si>
  <si>
    <t>909/2023</t>
  </si>
  <si>
    <t>Confecção de biombos/cavaletes</t>
  </si>
  <si>
    <t>910/2023</t>
  </si>
  <si>
    <t>Ana Lúcia</t>
  </si>
  <si>
    <t>Reparo da parte elétrica destinada ao uso da autoclave</t>
  </si>
  <si>
    <t>911/2023</t>
  </si>
  <si>
    <t>Troca urgente do botão interno da fechadura que abre a porta da Central de Operações.</t>
  </si>
  <si>
    <t>912/2023</t>
  </si>
  <si>
    <t>64 98121-9251</t>
  </si>
  <si>
    <t>Sala 9 - Sala da pós-graduação</t>
  </si>
  <si>
    <t xml:space="preserve">Por gentileza precisamos da instalação de tomadas para uso em cabines de estudo. A equipe pode avaliar a melhor configuração (parede ou cabine). </t>
  </si>
  <si>
    <t>913/2023</t>
  </si>
  <si>
    <t>Luana Duarte Silva</t>
  </si>
  <si>
    <t>5357 / 64-98129-0209</t>
  </si>
  <si>
    <t>Torneira está pingando constantemente</t>
  </si>
  <si>
    <t>914/2023</t>
  </si>
  <si>
    <t xml:space="preserve">Bárbara Fernandes </t>
  </si>
  <si>
    <t xml:space="preserve">Maçaneta da porta caiu </t>
  </si>
  <si>
    <t>915/2023</t>
  </si>
  <si>
    <t>2° Pavimento - Prédio da FENG</t>
  </si>
  <si>
    <t>Sala dos técnicos - Andar da Eng. de Minas</t>
  </si>
  <si>
    <t>Refazer solda de cadeira que foi danificada</t>
  </si>
  <si>
    <t>916/2023</t>
  </si>
  <si>
    <t xml:space="preserve">Copa </t>
  </si>
  <si>
    <t>Alguns azulejos caíram da parede</t>
  </si>
  <si>
    <t>917/2023</t>
  </si>
  <si>
    <t xml:space="preserve">Térreo </t>
  </si>
  <si>
    <t>tomada do bebedouro do térreo do Bloco Didático l, está com defeito</t>
  </si>
  <si>
    <t>918/2023</t>
  </si>
  <si>
    <t>Necessitamos a troca dos APs da Biblioteca, seriam 6 no total.
Já possuímos o AP e se encontram disponíveis aqui na SETI.</t>
  </si>
  <si>
    <t>919/2023</t>
  </si>
  <si>
    <t xml:space="preserve"> Bloco C</t>
  </si>
  <si>
    <t>Fazer suporte para elevar armário</t>
  </si>
  <si>
    <t xml:space="preserve">Falta apenas pintura </t>
  </si>
  <si>
    <t>920/2023</t>
  </si>
  <si>
    <t xml:space="preserve">SETI </t>
  </si>
  <si>
    <t xml:space="preserve">Trocar o freio da porta de vidro da entrada </t>
  </si>
  <si>
    <t xml:space="preserve">Irá retirar freio </t>
  </si>
  <si>
    <t>921/2023</t>
  </si>
  <si>
    <t>francoisem@ufcat.edu.br</t>
  </si>
  <si>
    <t>(64) 99643-1506 (Celular) - 3441-5330(UFCAT))</t>
  </si>
  <si>
    <t>Reformar uma mesa pequena - Pintar a parte metálica de preto e colocar um tampo novo de madeira (40cmx60cm)</t>
  </si>
  <si>
    <t>922/2023</t>
  </si>
  <si>
    <t>apto 305</t>
  </si>
  <si>
    <t xml:space="preserve">Infiltração no teto </t>
  </si>
  <si>
    <t>923/2023</t>
  </si>
  <si>
    <t>terciorocha@ufcat.edu.br</t>
  </si>
  <si>
    <t>Tércio William Pereira Rocha</t>
  </si>
  <si>
    <t>Coordeanação de Ingresso de Estudantes e Arquivo Acadêmico - Sala 13</t>
  </si>
  <si>
    <t>Ajuste de uma cadeira executiva (aperto de parafusos, ajuste de alinhamento, etc.)</t>
  </si>
  <si>
    <t>924/2023</t>
  </si>
  <si>
    <t>Verificar tomada steck destinada ao uso de autoclave</t>
  </si>
  <si>
    <t>925/2023</t>
  </si>
  <si>
    <t>Setor de Gerência Administrativa/ARQUIM</t>
  </si>
  <si>
    <t>1) Limpar rodinhas de cadeira giratória com apoio de braços.
2) Lubrificar cadeiras giratórias em madeira e palhinha com apoio de braços.</t>
  </si>
  <si>
    <t>Aurelio, Balbino, Iuri</t>
  </si>
  <si>
    <t>926/2023</t>
  </si>
  <si>
    <t>Banheiro do hall de entrada da Biblioteca</t>
  </si>
  <si>
    <t>Uma das descargas do banheiro masculino não está fechando, jorrando muita água. E o registro para da água está impossibilitado de ser fechado</t>
  </si>
  <si>
    <t>927/2023</t>
  </si>
  <si>
    <t>(64)981619931</t>
  </si>
  <si>
    <t>Luminária queimada.</t>
  </si>
  <si>
    <t>928/2023</t>
  </si>
  <si>
    <t>Queda de energia (chave/interruptor) após o uso de equipamentos ao mesmo tempo.
Ao ligar ou se conectar mais de um equipamento na sala em questão, ocorre a queda de energia e consequentemente desligamento dos equipamentos.</t>
  </si>
  <si>
    <t>929/2023</t>
  </si>
  <si>
    <t>(64) 9441-5323</t>
  </si>
  <si>
    <t>Não tem água no Laboratório de Fisiologia e Farmacologia da sala 02 do bloco K do Campus 1.</t>
  </si>
  <si>
    <t>930/2023</t>
  </si>
  <si>
    <t>931/2023</t>
  </si>
  <si>
    <t>Vazamento embaixo da pia.</t>
  </si>
  <si>
    <t>932/2023</t>
  </si>
  <si>
    <t>Banheiro Masculino - 1° andar - Bloco L</t>
  </si>
  <si>
    <t>Vazamento na pia do banheiro masculino (deficiente).</t>
  </si>
  <si>
    <t>933/2023</t>
  </si>
  <si>
    <t>Banheiro Feminino - 1° andar - Bloco L</t>
  </si>
  <si>
    <t xml:space="preserve">Desentupir vaso sanitário - Banheiro feminino (deficiente) </t>
  </si>
  <si>
    <t>934/2023</t>
  </si>
  <si>
    <t xml:space="preserve">Banheiro feminino - Térreo </t>
  </si>
  <si>
    <t xml:space="preserve">Vaso está sem válvula de descarga. </t>
  </si>
  <si>
    <t>935/2023</t>
  </si>
  <si>
    <t xml:space="preserve">Banheiro Feminino - 2° andar </t>
  </si>
  <si>
    <t>Trocar ou consertar a torneira da pia.</t>
  </si>
  <si>
    <t>936/2023</t>
  </si>
  <si>
    <t xml:space="preserve">Luana Duarte Silva </t>
  </si>
  <si>
    <t>Banheiros Femininos - 1° e 2° andar</t>
  </si>
  <si>
    <t xml:space="preserve">Vasos sanitários com tampas quebradas. Substituir as tampas ou retira-las. </t>
  </si>
  <si>
    <t>937/2023</t>
  </si>
  <si>
    <t>Banheiro Masculino - 1° andar</t>
  </si>
  <si>
    <t>Instalar dispense de papel toalha</t>
  </si>
  <si>
    <t>938/2023</t>
  </si>
  <si>
    <t xml:space="preserve">apartamento sem energia </t>
  </si>
  <si>
    <t>939/2023</t>
  </si>
  <si>
    <t>a manutenção da fechadura da porta pois não está fechando</t>
  </si>
  <si>
    <t>940/2023</t>
  </si>
  <si>
    <t>Bloco N sala 207</t>
  </si>
  <si>
    <t>Solicito instalação de uma prateleira (já pronta) no laboratório e verificação de um material existente para a confecção de suportes de microscópios e divisória de uma gaveta.</t>
  </si>
  <si>
    <t>941/2023</t>
  </si>
  <si>
    <t>252 e 268</t>
  </si>
  <si>
    <t>942/2023</t>
  </si>
  <si>
    <t>Laboratório de Planejamento 1 - Engenharia de Minas</t>
  </si>
  <si>
    <t>troca do interruptor que esta com problema</t>
  </si>
  <si>
    <t>943/2023</t>
  </si>
  <si>
    <t>Lailton</t>
  </si>
  <si>
    <t xml:space="preserve">administrativo </t>
  </si>
  <si>
    <t>copa cozinha subsolo</t>
  </si>
  <si>
    <t>trocar filtro do bebedouro torre da copa da cozinha</t>
  </si>
  <si>
    <t>944/2023</t>
  </si>
  <si>
    <t>As conexões de entrada e saída do bebedouro estão vazando, aparentemente por ressecamento do veda rosca.</t>
  </si>
  <si>
    <t>945/2023</t>
  </si>
  <si>
    <t>Sala do Rack ( DVR das Câmeras)</t>
  </si>
  <si>
    <t>Todas as Câmeras do Bloco O Engenharia estão off-line</t>
  </si>
  <si>
    <t>946/2023</t>
  </si>
  <si>
    <t>bloco O</t>
  </si>
  <si>
    <t>sem numero de sala</t>
  </si>
  <si>
    <t xml:space="preserve">duas lâmpadas com falhas, elas ficam piscando e as vezes ligam e desligam sozinhas  </t>
  </si>
  <si>
    <t>947/2023</t>
  </si>
  <si>
    <t>Thalyta sampaio</t>
  </si>
  <si>
    <t>cabo da impressora esta quebrado.</t>
  </si>
  <si>
    <t>948/2023</t>
  </si>
  <si>
    <t xml:space="preserve">Bloco administrativo </t>
  </si>
  <si>
    <t>Sala 04 (DAA/PROGRAD)</t>
  </si>
  <si>
    <t>Retirar a parte inferior da porta para que nossa servidora com deficiência (PCD) possa entrar na sala para a reunião com a Reitoria Roselma.</t>
  </si>
  <si>
    <t>Balbino/Matheus</t>
  </si>
  <si>
    <t>949/2023</t>
  </si>
  <si>
    <t xml:space="preserve">Recolocar a parte inferior da porta </t>
  </si>
  <si>
    <t>950/2023</t>
  </si>
  <si>
    <t>sala 04 (DAA/PROGRAD)</t>
  </si>
  <si>
    <t>951/2023</t>
  </si>
  <si>
    <t>sala 3</t>
  </si>
  <si>
    <t>Reafixar a caixa com a tomada na parede (a mesma esta caindo e está sem energia).</t>
  </si>
  <si>
    <t>952/2023</t>
  </si>
  <si>
    <t xml:space="preserve">Sala 4 </t>
  </si>
  <si>
    <t>Troca de 2 tomadas antigas por novas.</t>
  </si>
  <si>
    <t>953/2023</t>
  </si>
  <si>
    <t>Troca da Porta e manutenção da maçaneta da sala 7 do bloco F, ela está bem deteriorada e a maçaneta apresenta dificuldades para abrir.</t>
  </si>
  <si>
    <t>954/2023</t>
  </si>
  <si>
    <t>Troca das lâmpadas do LAGED, sala 01 (primeira a esquerda)</t>
  </si>
  <si>
    <t>955/2023</t>
  </si>
  <si>
    <t>Para o uso da Prensa Térmica (caixa da imagem) é preciso de uma mesa mais resistente que a presente na imagem, uma vez que a prensa é muito pesada. Por esse motivo gostaria de solicitar uma estimativa de material para a confecção de uma mesa de Metalon e mdf de 4 pernas. Quantas placas de metalon são necessárias e a espessura do mdf para confecção dessa mesa. Para que as professoras possam providenciar os materiais para confecção da mesma.</t>
  </si>
  <si>
    <t>1 barra 1/2 de metalon 30x30 chapa 18</t>
  </si>
  <si>
    <t>956/2023</t>
  </si>
  <si>
    <t xml:space="preserve">Divino José </t>
  </si>
  <si>
    <t>J-2 Laboratório de Tecnologias de Ensino</t>
  </si>
  <si>
    <t>Verificar interruptores (seção de lâmpadas não acende)</t>
  </si>
  <si>
    <t>957/2023</t>
  </si>
  <si>
    <t>BLOCO C</t>
  </si>
  <si>
    <t xml:space="preserve">Ar condicionado não está gelando. </t>
  </si>
  <si>
    <t>Bruno/Breno</t>
  </si>
  <si>
    <t>958/2023</t>
  </si>
  <si>
    <t>Laboratório de Ensino I</t>
  </si>
  <si>
    <t>As lâmpadas do Laboratório parecem estar apresentando mau contato, pois as vezes acendem e as vezes não.</t>
  </si>
  <si>
    <t>959/2023</t>
  </si>
  <si>
    <t>3441-7602</t>
  </si>
  <si>
    <t>Didático 2 - Campus 1 e Campus 2</t>
  </si>
  <si>
    <t>302 BL 2 /// Banheiro campus 2</t>
  </si>
  <si>
    <t>As lâmpadas da sala  302 do bloco didático 2 não estão funcionando.  ///  As lâmpadas do banheiro do campus 2 não estão funcionando</t>
  </si>
  <si>
    <t>960/2023</t>
  </si>
  <si>
    <t>As câmeras do Bloco O, se encontram off-line</t>
  </si>
  <si>
    <t>961/2023</t>
  </si>
  <si>
    <t>Biblioteca (Janela Rua)</t>
  </si>
  <si>
    <t>A câmera da Biblioteca (Janela Rua), se encontra com letras na imagem.</t>
  </si>
  <si>
    <t>962/2023</t>
  </si>
  <si>
    <t>MUC - AP 203</t>
  </si>
  <si>
    <t>Porta da sala (vidro) com dificuldade para abrir - apto 203</t>
  </si>
  <si>
    <t xml:space="preserve">Rolamento </t>
  </si>
  <si>
    <t>963/2023</t>
  </si>
  <si>
    <t>Vazamento na torneira do banheiro (esq) e do tanque de lavar roupa, apto 205</t>
  </si>
  <si>
    <t>Valvula da pia e sifão</t>
  </si>
  <si>
    <t>964/2023</t>
  </si>
  <si>
    <t>Vazamento no teto do banheiro e no exaustor, ambos com gotejamento de água. Apto 205</t>
  </si>
  <si>
    <t>965/2023</t>
  </si>
  <si>
    <t>Coordeanação de Ingresso de Estudantes e Arquivo Acadêmico</t>
  </si>
  <si>
    <t>Ajuste de uma cadeira executiva (a cadeira está mais alta que a mesa). Considerando que a mesa tem cerca de 70 cm, a cadeira precisaria ter um pouco menos para conseguir ajustar-se à mesa. Realizando uma medição aproximada, creio que seria necessário uma redução de 7 a 10 cm na altura atual da cadeira.</t>
  </si>
  <si>
    <t xml:space="preserve">Não trouxeram as cadeiras </t>
  </si>
  <si>
    <t>966/2023</t>
  </si>
  <si>
    <t>Sala DML</t>
  </si>
  <si>
    <t>Vazamento na pia do DML</t>
  </si>
  <si>
    <t>967/2023</t>
  </si>
  <si>
    <t>SALA 01 - SECRETARIA</t>
  </si>
  <si>
    <t>INSTALAÇÃO DE PONTO DE REDE</t>
  </si>
  <si>
    <t>968/2023</t>
  </si>
  <si>
    <t>bloco H</t>
  </si>
  <si>
    <t>SALA 01 SECRETARIA</t>
  </si>
  <si>
    <t>Conserto da roda da cadeira.</t>
  </si>
  <si>
    <t>969/2023</t>
  </si>
  <si>
    <t>Elaine Carbonero</t>
  </si>
  <si>
    <t xml:space="preserve">Sala 202 bloco N </t>
  </si>
  <si>
    <t>manutenção nos Cabo de rede e reparo na tomada</t>
  </si>
  <si>
    <t>970/2023</t>
  </si>
  <si>
    <t>Divino Silva</t>
  </si>
  <si>
    <t>Corredor do IMTec - 3º piso</t>
  </si>
  <si>
    <t>971/2023</t>
  </si>
  <si>
    <t>Prédio ADM/ Bloco N</t>
  </si>
  <si>
    <t xml:space="preserve">Prédio ADM, câmera P1 C1/ Bloco N, câmera entrada laboratório térreo. </t>
  </si>
  <si>
    <t>Prédio ADM, Câmera P1C1/ câmera Bloco N entrada laboratório térreo interferência na imagem</t>
  </si>
  <si>
    <t>972/2023</t>
  </si>
  <si>
    <t>Reservatório de álcool gel que fica na parede do corredor do Bloco E esta quebrado</t>
  </si>
  <si>
    <t>973/2023</t>
  </si>
  <si>
    <t>brenoalcebiades@ufcat.edu.br</t>
  </si>
  <si>
    <t>Breno Alcebíades Ferreira</t>
  </si>
  <si>
    <t>Colocação de rodízios em gaveteiro.</t>
  </si>
  <si>
    <t>974/2023</t>
  </si>
  <si>
    <t>Porta 113 (nobreak).</t>
  </si>
  <si>
    <t>Nobreak apitando.</t>
  </si>
  <si>
    <t>975/2023</t>
  </si>
  <si>
    <t>(64) 98121-9251</t>
  </si>
  <si>
    <t>Ordem de Serviço: 1549/2023</t>
  </si>
  <si>
    <t>Falta de retorno do setor solicitante</t>
  </si>
  <si>
    <t>976/2023</t>
  </si>
  <si>
    <t xml:space="preserve">Troca de maçaneta. </t>
  </si>
  <si>
    <t>977/2023</t>
  </si>
  <si>
    <t xml:space="preserve">Após a queda de energia, as câmeras do Bloco O ficaram off-line. </t>
  </si>
  <si>
    <t>978/2023</t>
  </si>
  <si>
    <t>Blocos Didático II, E, H, e O</t>
  </si>
  <si>
    <t>Blocos Didático II, E, H, e O, se encontram off-line, não sendo possível a visualização de imagens.</t>
  </si>
  <si>
    <t>979/2023</t>
  </si>
  <si>
    <t xml:space="preserve">Confecção de um comedouro para pássaros, com cobertura e base de jardim no pneu. </t>
  </si>
  <si>
    <t>980/2023</t>
  </si>
  <si>
    <t>Laboratório Morfofisiofarmacológico - Departamento de Medicina</t>
  </si>
  <si>
    <t xml:space="preserve">Reparo nas cadeiras giratórias dos laboratórios. Os braços de algumas cadeiras estão soltos e os outros estão com os parafusos frouxos. </t>
  </si>
  <si>
    <t xml:space="preserve">Aguardando trazer as cadeiras </t>
  </si>
  <si>
    <t>981/2023</t>
  </si>
  <si>
    <t>982/2023</t>
  </si>
  <si>
    <t>(64)98407-8890</t>
  </si>
  <si>
    <t>Sala 11 (LAPAM)</t>
  </si>
  <si>
    <t xml:space="preserve">Houve uma queda de energia e a a fonte de energia limpa esta desativada, dado a esta ocorrência o laboratório está sem energia para ligar os equipamentos. </t>
  </si>
  <si>
    <t>983/2023</t>
  </si>
  <si>
    <t>COrredor bloco N (térreo)</t>
  </si>
  <si>
    <t>corredor bloco N, Térreo</t>
  </si>
  <si>
    <t>Instalação de luminaria de teto -trilho com 4 spots</t>
  </si>
  <si>
    <t>984/2023</t>
  </si>
  <si>
    <t>Servidor (DVR) DAS Câmeras</t>
  </si>
  <si>
    <t>DVR DAS Câmeras do Bloco L ( interno) não estão gravando as imagens desde o dia 15/07</t>
  </si>
  <si>
    <t>Danirl</t>
  </si>
  <si>
    <t>985/2023</t>
  </si>
  <si>
    <t>Bloco O - FENG</t>
  </si>
  <si>
    <t>Sala 21 - Lab. de Projetos e Planejamento</t>
  </si>
  <si>
    <t>3 pontos de rede sem funcionamento</t>
  </si>
  <si>
    <t>986/2023</t>
  </si>
  <si>
    <t>Sala 41 (Servidor Nobreak) dentro da Sala 21 (Lab Projetos)</t>
  </si>
  <si>
    <t>Nobreak com problema (patrimônio No 394517)</t>
  </si>
  <si>
    <t>Equipamento com defeito - enviado e-mail</t>
  </si>
  <si>
    <t>987/2023</t>
  </si>
  <si>
    <t xml:space="preserve"> Bloco N </t>
  </si>
  <si>
    <t>Câmeras do Bloco N (Entrada Laboratório Térreo, e Hall 1° Piso), se encontram com a imagem totalmente preta.</t>
  </si>
  <si>
    <t>988/2023</t>
  </si>
  <si>
    <t>A câmera Entrada 01, do Campus II, está com o reflexo da lâmpada durante a noite, dificultando a visualização do portão, quando a lâmpada está ligada.</t>
  </si>
  <si>
    <t>989/2023</t>
  </si>
  <si>
    <t>fabricio_pacheco@gmail.com</t>
  </si>
  <si>
    <t>Piso inferior do acervo (próximo ao elevador)</t>
  </si>
  <si>
    <t>Lâmpada parcialmente caída sobre estante do acervo</t>
  </si>
  <si>
    <t>990/2023</t>
  </si>
  <si>
    <t>Tenda</t>
  </si>
  <si>
    <t xml:space="preserve">Ajustar as hastes de sustentação da tenda. </t>
  </si>
  <si>
    <t>991/2023</t>
  </si>
  <si>
    <t>Vazamento na pia da cozinha do apto 304.</t>
  </si>
  <si>
    <t>992/2023</t>
  </si>
  <si>
    <t xml:space="preserve">Câmera do Bicicletário </t>
  </si>
  <si>
    <t>Câmera do Bicicletário do Bloco Didático I, se encontra aparentemente com as duas lâmpadas queimadas, pois pelas visualizações das imagens não estão acedendo desde o dia de ontem 20-07.</t>
  </si>
  <si>
    <t>993/2023</t>
  </si>
  <si>
    <t>Câmera Entrada térreo 01</t>
  </si>
  <si>
    <t>Câmera Entrada térreo 01, do Bloco M, se encontra com letras na imagem, dificultando a visualização da imagem.</t>
  </si>
  <si>
    <t>994/2023</t>
  </si>
  <si>
    <t>Câmera Entrada Manutenção</t>
  </si>
  <si>
    <t>Câmera Entrada Manutenção, do DVR da Prefeitura se encontra sem iluminação durante a noite.</t>
  </si>
  <si>
    <t>995/2023</t>
  </si>
  <si>
    <t>Câmera praça das letras</t>
  </si>
  <si>
    <t>Câmera praça das letras, se encontra sem iluminação</t>
  </si>
  <si>
    <t>996/2023</t>
  </si>
  <si>
    <t xml:space="preserve">Parte externa (fundos) </t>
  </si>
  <si>
    <t>Lâmpada queimada nos fundos do Bloco O</t>
  </si>
  <si>
    <t>997/2023</t>
  </si>
  <si>
    <t>Térreo - base caixa d'água</t>
  </si>
  <si>
    <t>Problema de vazamento no cano da caixa d'água - encaixe</t>
  </si>
  <si>
    <t>998/2023</t>
  </si>
  <si>
    <t xml:space="preserve">Porta do corredor principal da matemática. </t>
  </si>
  <si>
    <t>Substituir fechadura de porta.</t>
  </si>
  <si>
    <t>999/2023</t>
  </si>
  <si>
    <t xml:space="preserve">Banheiro masculino térreo </t>
  </si>
  <si>
    <t>Banheiro Masculino no térreo do Bloco Didático 2 esta com vazamento no teto</t>
  </si>
  <si>
    <t>Sidnei/Matheus</t>
  </si>
  <si>
    <t>1000/2023</t>
  </si>
  <si>
    <t>Banheiro masculino do piso superior</t>
  </si>
  <si>
    <t>A válvula da descarga do banheiro masculino (box da esquerda) está emperrando quando é apertada e não retorna á posição inicial.</t>
  </si>
  <si>
    <t>1001/2023</t>
  </si>
  <si>
    <t xml:space="preserve">Chave da porta está trincada e entortou, segundo a vigia Rosa Lúcia corre risco de quebrar. </t>
  </si>
  <si>
    <t>Enviado e-mail para solicitar para DPAME</t>
  </si>
  <si>
    <t>1002/2023</t>
  </si>
  <si>
    <t>Bloco O  se encontra com O DVR off-line</t>
  </si>
  <si>
    <t>1003/2023</t>
  </si>
  <si>
    <t>5306 / 5360</t>
  </si>
  <si>
    <t>A fiação instalada no letreiro com a logo da UFCAT segue exposta na parte interna do prédio sendo fonte de riscos de acidentes graves. Salientamos que já solicitamos anteriormente.</t>
  </si>
  <si>
    <t>1004/2023</t>
  </si>
  <si>
    <t xml:space="preserve">Confeccionar pés para o armário da prefeitura universitária que fica no bloco Administrativo. </t>
  </si>
  <si>
    <t>Aguardando pintura</t>
  </si>
  <si>
    <t>1005/2023</t>
  </si>
  <si>
    <t>2º pavimento</t>
  </si>
  <si>
    <t>Trocar o sensor de presença no 2º pavimento, frente apto 301</t>
  </si>
  <si>
    <t>1006/2023</t>
  </si>
  <si>
    <t>Apto 402 - Quarto A</t>
  </si>
  <si>
    <t>Ajustar a porta direita do guarda roupa, parafuso soltou. Apto 402 quarto A</t>
  </si>
  <si>
    <t>1007/2023</t>
  </si>
  <si>
    <t>Sala 114 Bloco N</t>
  </si>
  <si>
    <t>Sala Instrumentação- 114</t>
  </si>
  <si>
    <t>Ajuste da mola fechamento da porta da sala 114 e a Troca do puxador da porta</t>
  </si>
  <si>
    <t>Falta pintura</t>
  </si>
  <si>
    <t>1008/2023</t>
  </si>
  <si>
    <t>Janela basculante com defeito. 2 lances de vidro não está abrindo</t>
  </si>
  <si>
    <t>1009/2023</t>
  </si>
  <si>
    <t>Colocar os cabos de rede na caixinha. Ficam expostos no chão e molham durante a limpeza. 1 dos pontos não está funcionando. Foi avaliado pelo cercomp e eles informaram da necessidade de trocar a peça que conecta o cabo. Pode ter estragado</t>
  </si>
  <si>
    <t>1010/2023</t>
  </si>
  <si>
    <t>caiu a energia do apartamento 105 ao utilizarem uma tomada específica.</t>
  </si>
  <si>
    <t>1011/2023</t>
  </si>
  <si>
    <t>o ventilador parou de funcionar</t>
  </si>
  <si>
    <t>Clayton/Aurelio</t>
  </si>
  <si>
    <t>1012/2023</t>
  </si>
  <si>
    <t>Didático 2</t>
  </si>
  <si>
    <t>box do banheiro masculino no térreo do Didático 2 está com vazamento</t>
  </si>
  <si>
    <t>1013/2023</t>
  </si>
  <si>
    <t>Balcão de atendimento está com uma placa de madeira solta.</t>
  </si>
  <si>
    <t>1014/2023</t>
  </si>
  <si>
    <t>Corredor (que dá acesso a secretaria)</t>
  </si>
  <si>
    <t>Troca da Lâmpada do corredor</t>
  </si>
  <si>
    <t>1015/2023</t>
  </si>
  <si>
    <t>Corredor de acesso aos Laboratórios</t>
  </si>
  <si>
    <t>Salas: 11; 13; 14; 15; 16; 18: 17</t>
  </si>
  <si>
    <t>Regulagem das portas, difícil de abrir, fechar e trancar.</t>
  </si>
  <si>
    <t>2 Guia dupla na chapa 14 ; 10 rolamento duplos; 2 disco de corte 7"x16mm</t>
  </si>
  <si>
    <t>1016/2023</t>
  </si>
  <si>
    <t>Banheiro feminino do Hall de entrada</t>
  </si>
  <si>
    <t>Arrumar/trocar o suporte de papel higiênico, está solto.</t>
  </si>
  <si>
    <t>1017/2023</t>
  </si>
  <si>
    <t xml:space="preserve">Françoise de Mesquita </t>
  </si>
  <si>
    <t xml:space="preserve">Confecção de 3 tábuas em madeira. Medida 2,05 m× 10cm. Envernizada. Para prateleira. O serviço já foi explicado ao Sr Balbino. Pode ser madeira de demolição (rustica) com acabamento. </t>
  </si>
  <si>
    <t>1018/2023</t>
  </si>
  <si>
    <t>Pia da cozinha entupida, apto 105</t>
  </si>
  <si>
    <t>1019/2023</t>
  </si>
  <si>
    <t>Vazamento na descarga do banheiro apto 401</t>
  </si>
  <si>
    <t>1020/2023</t>
  </si>
  <si>
    <t>Pia do banheiro do apto 402 está entupida</t>
  </si>
  <si>
    <t>1021/2023</t>
  </si>
  <si>
    <t>Copa no térreo - Sala T9</t>
  </si>
  <si>
    <t>Cano de esgoto entupido e vazando no banheiro ao lado</t>
  </si>
  <si>
    <t>1022/2023</t>
  </si>
  <si>
    <t>Ajustar maçaneta da porta do quarto B, apto 202</t>
  </si>
  <si>
    <t>1023/2023</t>
  </si>
  <si>
    <t>Estacionamento em frente ao bloco N</t>
  </si>
  <si>
    <t>Instalação de um ponto de energia no estacionamento em frente ao bloco N, para O evento de Divulgação da Ciencia que será realizado no dia 03/08/2023 (manha/tarde)</t>
  </si>
  <si>
    <t>1024/2023</t>
  </si>
  <si>
    <t>DVR do Bloco O, se encontra desconectado.</t>
  </si>
  <si>
    <t>1025/2023</t>
  </si>
  <si>
    <t>Sala 259</t>
  </si>
  <si>
    <t>A fechadura apresentou problema não sendo possível trancar</t>
  </si>
  <si>
    <t>1026/2023</t>
  </si>
  <si>
    <t>3441-7610/ 64-992831026</t>
  </si>
  <si>
    <t>Centro de Convivência Estudantil CCE</t>
  </si>
  <si>
    <t>Espaço ao lado do RU</t>
  </si>
  <si>
    <t xml:space="preserve">Instalação de 3 ventiladores com lâmpada no centro de convivência estudantil </t>
  </si>
  <si>
    <t>1027/2023</t>
  </si>
  <si>
    <t>Cano da pia do banheiro caiu, apto 205</t>
  </si>
  <si>
    <t>1028/2023</t>
  </si>
  <si>
    <t>Para troca de nobreak em impressora</t>
  </si>
  <si>
    <t>1029/2023</t>
  </si>
  <si>
    <t>Sala do Rack - Engenharia de Produção</t>
  </si>
  <si>
    <t>Solicito 14 cabos de redes com conector RJ45 crimpados, sendo 7 de 1,5m e os outros 7 necessitam visita in loco para passar o cabo antes.</t>
  </si>
  <si>
    <t>1030/2023</t>
  </si>
  <si>
    <t>6498412 9238</t>
  </si>
  <si>
    <t xml:space="preserve">Trocar tomada antiga por tomada nova. </t>
  </si>
  <si>
    <t>1031/2023</t>
  </si>
  <si>
    <t xml:space="preserve">Precisamos que arrombe a porta de um armário de metal, perdemos a chave. </t>
  </si>
  <si>
    <t>1032/2023</t>
  </si>
  <si>
    <t>Trocar duas lâmpadas tubulares.</t>
  </si>
  <si>
    <t>1033/2023</t>
  </si>
  <si>
    <t>CAMPUS ll</t>
  </si>
  <si>
    <t xml:space="preserve">Após queda de energia as câmeras não voltaram a funcionar. </t>
  </si>
  <si>
    <t>1034/2023</t>
  </si>
  <si>
    <t>O bebedouro do Bloco J, está entupido e vazando água pelo sifão</t>
  </si>
  <si>
    <t>1035/2023</t>
  </si>
  <si>
    <t>O  bebedouro do Bloco Administrativo, está com o sifão danificado</t>
  </si>
  <si>
    <t>1036/2023</t>
  </si>
  <si>
    <t>SECRETARIA DA FAE</t>
  </si>
  <si>
    <t>Colocar uma tomada para a impressora.</t>
  </si>
  <si>
    <t>1037/2023</t>
  </si>
  <si>
    <t>3441-5337</t>
  </si>
  <si>
    <t>Bloco K - Baú da Ciência</t>
  </si>
  <si>
    <t>Ambiente Externo</t>
  </si>
  <si>
    <t>Confecção de cabo de rede para o baú da ciência de 50 metros</t>
  </si>
  <si>
    <t>1038/2023</t>
  </si>
  <si>
    <t>trocar 2 lampadas queimadas na sala</t>
  </si>
  <si>
    <t>Iuri/Calyton</t>
  </si>
  <si>
    <t>1039/2023</t>
  </si>
  <si>
    <t xml:space="preserve">COPA </t>
  </si>
  <si>
    <t xml:space="preserve">todas as tomadas da Copa não estão funcionando </t>
  </si>
  <si>
    <t>1040/2023</t>
  </si>
  <si>
    <t xml:space="preserve">Diovanna </t>
  </si>
  <si>
    <t xml:space="preserve">BLOCO J </t>
  </si>
  <si>
    <t xml:space="preserve"> o bebedouro do Bloco J, está entupido e vazando água pelo sifão</t>
  </si>
  <si>
    <t>1041/2023</t>
  </si>
  <si>
    <t>Fabíola Aparecida Sartin Dutra Parreira de Almeida</t>
  </si>
  <si>
    <t xml:space="preserve">Colocar pontos de internet e energia em parede da sala 1 do bloco G do Intituto de Estudos da Linguagem. A referida sala será a novo gabinete da Diretoria da unidade, sendo necessário a instalação de novo computadores, por isso, se faz urgência. </t>
  </si>
  <si>
    <t>1042/2023</t>
  </si>
  <si>
    <t>6498407-8890</t>
  </si>
  <si>
    <t xml:space="preserve">As tomadas de rede limpa não estão funcionando </t>
  </si>
  <si>
    <t>1043/2023</t>
  </si>
  <si>
    <t>Banheiro feminino junto ao Hall de Entrada da Biblioteca</t>
  </si>
  <si>
    <t>Torneira vazando no banheiro feminino junto ao hall de entrada.</t>
  </si>
  <si>
    <t>1044/2023</t>
  </si>
  <si>
    <t>fabricio_pacheco@ufcat.edu</t>
  </si>
  <si>
    <t>Vaso sanitário do banheiro feminino junto ao hall de entrada da Biblioteca</t>
  </si>
  <si>
    <t>Vaso interditado pela responsável pela limpeza dos banheiros por falha no funcionamento</t>
  </si>
  <si>
    <t>1045/2023</t>
  </si>
  <si>
    <t>64 981584849</t>
  </si>
  <si>
    <t>Pintura da Porta da sala</t>
  </si>
  <si>
    <t>1046/2023</t>
  </si>
  <si>
    <t xml:space="preserve"> Speed Dome</t>
  </si>
  <si>
    <t>A câmera Speed Dome (Bloco M), se encontra com a imagem Preta e branca (Somente  durante a noite),  sem iluminação, dificultando a visualização das imagens.</t>
  </si>
  <si>
    <t>1047/2023</t>
  </si>
  <si>
    <t>BRINQUEDOTECA</t>
  </si>
  <si>
    <t>Prateleiras, com mão francesa, para a Brinquedoteca</t>
  </si>
  <si>
    <t xml:space="preserve">irá ceder pratilheiras </t>
  </si>
  <si>
    <t>1048/2023</t>
  </si>
  <si>
    <t xml:space="preserve"> Janelas da sala 104, se encontra com um defeito, não sendo possível fechar a mesma.</t>
  </si>
  <si>
    <t>1049/2023</t>
  </si>
  <si>
    <t>Todas as Câmeras do Bloco O ( Prédio da Engenharia ) estão off-line.</t>
  </si>
  <si>
    <t>1050/2023</t>
  </si>
  <si>
    <t>James Michael Silv</t>
  </si>
  <si>
    <t>Falta de energia da energia das tomadas estabilizadas</t>
  </si>
  <si>
    <t>1051/2023</t>
  </si>
  <si>
    <t>helderconsolaro@ufcat.edu.br</t>
  </si>
  <si>
    <t>Hélder Nagai Consolaro</t>
  </si>
  <si>
    <t>64 99647-2091</t>
  </si>
  <si>
    <t>Anfiteatro Paulo Bastos Pirillo</t>
  </si>
  <si>
    <t>Palco do anfiteatro</t>
  </si>
  <si>
    <t>Customização de um mural de ferro para ser utilizado na Feira das Profissões. Foto em anexo do mural.</t>
  </si>
  <si>
    <t>1052/2023</t>
  </si>
  <si>
    <t xml:space="preserve">Thaiany dos Santos Silva de Aquino </t>
  </si>
  <si>
    <t>Secretaria da Medicina</t>
  </si>
  <si>
    <t>Gostaria de solicitar um cabo de internet de 11 metros</t>
  </si>
  <si>
    <t>1053/2023</t>
  </si>
  <si>
    <t>RACK</t>
  </si>
  <si>
    <t xml:space="preserve">Após às 10:57 horas a imagem da SPEED DOME ficou toda preta. </t>
  </si>
  <si>
    <t>1054/2023</t>
  </si>
  <si>
    <t>elton.borges@ufcat.edu.br</t>
  </si>
  <si>
    <t>Elton Borges Mesquita</t>
  </si>
  <si>
    <t>062985499580</t>
  </si>
  <si>
    <t>Laboratório 8</t>
  </si>
  <si>
    <t>Consertar uma tomada de rede no laboratório e confirmar se o cabeamento está funcionando</t>
  </si>
  <si>
    <t>1055/2023</t>
  </si>
  <si>
    <t xml:space="preserve">BLOCO O </t>
  </si>
  <si>
    <t xml:space="preserve">CORREDOR DO BLOCO O </t>
  </si>
  <si>
    <t>Cadeira sem patrimônio no corredor, que aparentemente se encontra com defeito.</t>
  </si>
  <si>
    <t xml:space="preserve">Entrar em contato com DPAME </t>
  </si>
  <si>
    <t>1056/2023</t>
  </si>
  <si>
    <t xml:space="preserve"> Bloco N (Piso superior)</t>
  </si>
  <si>
    <t>Banheiro feminino- Piso superior</t>
  </si>
  <si>
    <t>Trocar o assento de sanitário do banheiro especial do banheiro feminino (Piso superior).</t>
  </si>
  <si>
    <t>1057/2023</t>
  </si>
  <si>
    <t>64 96990617</t>
  </si>
  <si>
    <t>Banheiro feminino (Piso superior)</t>
  </si>
  <si>
    <t>Troca de trinco de porta de banheiro especial (banheiro feminino -Piso superior)</t>
  </si>
  <si>
    <t>Balbino/Francisco</t>
  </si>
  <si>
    <t>1058/2023</t>
  </si>
  <si>
    <t>k</t>
  </si>
  <si>
    <t>lampada queimada</t>
  </si>
  <si>
    <t>1059/2023</t>
  </si>
  <si>
    <t>Infiltração no teto do banheiro do apto 205</t>
  </si>
  <si>
    <t>1060/2023</t>
  </si>
  <si>
    <t>Instalar ventilador no apto 104, substituindo o que queimou.</t>
  </si>
  <si>
    <t>1061/2023</t>
  </si>
  <si>
    <t>O registro do chuveiro não esta abrindo e nem fechando.</t>
  </si>
  <si>
    <t>1062/2023</t>
  </si>
  <si>
    <t>Realizar a troca da fechadura da porta, a mesma está emperrando ou impedindo a abertura da porta.</t>
  </si>
  <si>
    <t>1063/2023</t>
  </si>
  <si>
    <t>Sala da Direção</t>
  </si>
  <si>
    <t>Pintura do teto dos pisos superior e inferior (decorrência de infiltração).</t>
  </si>
  <si>
    <t>1064/2023</t>
  </si>
  <si>
    <t>Sala da direção</t>
  </si>
  <si>
    <t>Infiltração na parede da sala da direção.</t>
  </si>
  <si>
    <t>1065/2023</t>
  </si>
  <si>
    <t>Sala de estudo coletivo</t>
  </si>
  <si>
    <t>Instalação de vidro na sala de estudo coletivo.</t>
  </si>
  <si>
    <t>1066/2023</t>
  </si>
  <si>
    <t>Coordenação de Recursos Tecnológicos</t>
  </si>
  <si>
    <t>instalação de telefone na sala da coordenação de recursos tecnológicos.</t>
  </si>
  <si>
    <t>1067/2023</t>
  </si>
  <si>
    <t>Coordenação de Desenvolvimento de Coleções</t>
  </si>
  <si>
    <t>Instalação de telefone na sala da coordenação de desenvolvimento de coleções.</t>
  </si>
  <si>
    <t>1068/2023</t>
  </si>
  <si>
    <t xml:space="preserve">Tanque na saída dos fundos da biblioteca. </t>
  </si>
  <si>
    <t>Instalação de sifão</t>
  </si>
  <si>
    <t>1069/2023</t>
  </si>
  <si>
    <t>nathalia.esteves@discente.ufcat.edu.br</t>
  </si>
  <si>
    <t>Nathália Esteves</t>
  </si>
  <si>
    <t>64 981365540</t>
  </si>
  <si>
    <t>Nobreak não está funcionando</t>
  </si>
  <si>
    <t>1070/2023</t>
  </si>
  <si>
    <t>Foi verificado após uma queda de energia que uma das luminárias de emergência não estava funcionando. A mesma está localizada no piso inferior, próximo ao elevador</t>
  </si>
  <si>
    <t>1071/2023</t>
  </si>
  <si>
    <t xml:space="preserve">Hall de entrada </t>
  </si>
  <si>
    <t>Uma lâmpada localizada no Hall de entrada está quase caindo.</t>
  </si>
  <si>
    <t>1072/2023</t>
  </si>
  <si>
    <t>Bloco Multifuncional - I Andar</t>
  </si>
  <si>
    <t>Corredor Hall - Bebedouro Cadeirante</t>
  </si>
  <si>
    <t>Remoção de Bebedouro PNE Multifuncional - 1º Andar - Bloco do CEGEN - Física - Química</t>
  </si>
  <si>
    <t>1073/2023</t>
  </si>
  <si>
    <t>Didático I e II, Bloco L</t>
  </si>
  <si>
    <t>Casa de máquinas elevador</t>
  </si>
  <si>
    <t>Elaboração de suporte para cadeados.</t>
  </si>
  <si>
    <t>Já combinado com o Aurélio</t>
  </si>
  <si>
    <t>1074/2023</t>
  </si>
  <si>
    <t>64 9 8108-3924</t>
  </si>
  <si>
    <t>Educação Física - Bloco D</t>
  </si>
  <si>
    <t xml:space="preserve">Fixar suportes nas beiras da piscina para colocar bandeirolas  </t>
  </si>
  <si>
    <t>Aurelio/Sivaldo/Geraldo e Fabio</t>
  </si>
  <si>
    <t>1075/2023</t>
  </si>
  <si>
    <t>Laboratório de Informática</t>
  </si>
  <si>
    <t xml:space="preserve">A caixa de disjuntor elétrico do ar-condicionado da antessala do Laboratório de Informática está desligando sozinha após alguns minutos ligada. </t>
  </si>
  <si>
    <t>Iuri/Breno</t>
  </si>
  <si>
    <t>1076/2023</t>
  </si>
  <si>
    <t>64 34415343</t>
  </si>
  <si>
    <t>Bloco D, ao lado do banheiro feminino.</t>
  </si>
  <si>
    <t>Instalação de bebedouro na rede hidráulica na Universidade</t>
  </si>
  <si>
    <t>1077/2023</t>
  </si>
  <si>
    <t>armário da cozinha não fecha direito</t>
  </si>
  <si>
    <t>1078/2023</t>
  </si>
  <si>
    <t>Quarto A</t>
  </si>
  <si>
    <t>Disjuntor do quarto A não funciona</t>
  </si>
  <si>
    <t>1079/2023</t>
  </si>
  <si>
    <t>Entrada de rede da sala não funciona</t>
  </si>
  <si>
    <t>1080/2023</t>
  </si>
  <si>
    <t>Porta de entrada com a maçaneta quebrada</t>
  </si>
  <si>
    <t>1081/2023</t>
  </si>
  <si>
    <t>Bloco N Sala209</t>
  </si>
  <si>
    <t>Solicito a troca de fechadura da porta do laboratório da sala 209. Não tem como fechar a porta.</t>
  </si>
  <si>
    <t>1082/2023</t>
  </si>
  <si>
    <t>Sala 01 - Laboratório de Cartografia</t>
  </si>
  <si>
    <t>Lâmpadas Queimadas no Laboratório de Cartografia</t>
  </si>
  <si>
    <t>1083/2023</t>
  </si>
  <si>
    <t>Cássia Cristina da Silveira</t>
  </si>
  <si>
    <t>209, 210 e corredor</t>
  </si>
  <si>
    <t>Troca de Lâmpadas</t>
  </si>
  <si>
    <t>1084/2023</t>
  </si>
  <si>
    <t>SALA 01</t>
  </si>
  <si>
    <t>Fechadura da porta 01 do Bloco E não esta trancando o miolo da fechadura não roda se forçar a chave pode se quebrar.</t>
  </si>
  <si>
    <t>1085/2023</t>
  </si>
  <si>
    <t xml:space="preserve">Instalação de tomada dupla </t>
  </si>
  <si>
    <t>Aurelio/Clayton/Iuri</t>
  </si>
  <si>
    <t>1086/2023</t>
  </si>
  <si>
    <t xml:space="preserve">Welington Cesar Silva  </t>
  </si>
  <si>
    <t>64 - 9 8108-3924</t>
  </si>
  <si>
    <t>Vestiários da piscina - feminino e masculino</t>
  </si>
  <si>
    <t xml:space="preserve">Os vestiários da piscina tanto o feminino quanto o masculino estão com infiltração nas paredes, de forma que será necessário fazer umas reformas nas paredes que estão descascadas e também no piso que está deteriorado </t>
  </si>
  <si>
    <t>1087/2023</t>
  </si>
  <si>
    <t>Sala de reuniões, Eng. de Minas</t>
  </si>
  <si>
    <t>fixar assentos nas cadeiras do auditório da Minas</t>
  </si>
  <si>
    <t>1088/2023</t>
  </si>
  <si>
    <t xml:space="preserve">Banheiro Especial  Feminino - 2° Andar </t>
  </si>
  <si>
    <t xml:space="preserve">Vaso sanitário solto do chão. </t>
  </si>
  <si>
    <t>1089/2023</t>
  </si>
  <si>
    <t>Instalar canaleta na fiação do som do Miniauditório Congadas - Bloco L</t>
  </si>
  <si>
    <t>1090/2023</t>
  </si>
  <si>
    <t xml:space="preserve">Ludimila Oliveira de Campos </t>
  </si>
  <si>
    <t xml:space="preserve">Pintar paredes do Miniauditório Congadas que estão pichadas </t>
  </si>
  <si>
    <t>1091/2023</t>
  </si>
  <si>
    <t>Cotação para construção de 3 prateleiras.</t>
  </si>
  <si>
    <t xml:space="preserve">Setor não enviou o material </t>
  </si>
  <si>
    <t>1092/2023</t>
  </si>
  <si>
    <t>1093/2023</t>
  </si>
  <si>
    <t>1094/2023</t>
  </si>
  <si>
    <t xml:space="preserve">Maçaneta Danificada. </t>
  </si>
  <si>
    <t>1095/2023</t>
  </si>
  <si>
    <t>Sala 01 do Bloco E, se encontra com a fechadura danificada, não está fechando com a chave, e caso force para fazer o fechamento a chave pode quebrar, pois está dura para fechar. Para evitar quebrar a chave dentro da fechadura, a porta da sala está ficando destrancada.</t>
  </si>
  <si>
    <t>1096/2023</t>
  </si>
  <si>
    <t>Sala 114 e 115</t>
  </si>
  <si>
    <t>Instalação de vedante para porta com borracha (sala 114) e substituição de trava para porta (sala 115)</t>
  </si>
  <si>
    <t>1097/2023</t>
  </si>
  <si>
    <t>Piso do banheiro feminino especial terreo</t>
  </si>
  <si>
    <t xml:space="preserve">Vazamento de água no piso do banheiro feminino terreo especial </t>
  </si>
  <si>
    <t>1098/2023</t>
  </si>
  <si>
    <t>Campus I - Catalão</t>
  </si>
  <si>
    <t xml:space="preserve">RESTAURANTE UNIVERSITÁRIO </t>
  </si>
  <si>
    <t>Maçaneta da porta do banheiro feminino do Restaurante Universitário, se encontra danificada.</t>
  </si>
  <si>
    <t>Francisco</t>
  </si>
  <si>
    <t>Francisco/Balbino</t>
  </si>
  <si>
    <t>1099/2023</t>
  </si>
  <si>
    <t>SEPLAN sala 108</t>
  </si>
  <si>
    <t xml:space="preserve">Troca de uma lâmpada fluorescente tubular e encaixar o suporte de outra lâmpada. </t>
  </si>
  <si>
    <t>1100/2023</t>
  </si>
  <si>
    <t>Sala 307</t>
  </si>
  <si>
    <t>Verificar funcionamento da tela de projeção, pois a mesma só fica tencionada.</t>
  </si>
  <si>
    <t>1101/2023</t>
  </si>
  <si>
    <t xml:space="preserve">Anivaldo </t>
  </si>
  <si>
    <t>Bloco N - PISO SUPERIOR</t>
  </si>
  <si>
    <t>Olá. Pessoal da limpeza pediu por gentileza para conferir um bebedouro que está com vazamento constante.</t>
  </si>
  <si>
    <t>1102/2023</t>
  </si>
  <si>
    <t>64 98108-3924</t>
  </si>
  <si>
    <t xml:space="preserve">Instalação de tecido acrobático </t>
  </si>
  <si>
    <t>1103/2023</t>
  </si>
  <si>
    <t>Sifão da pia da lavanderia está quebrado</t>
  </si>
  <si>
    <t>1104/2023</t>
  </si>
  <si>
    <t>A borracha da janela caiu está soltando, apto 403 quarto A</t>
  </si>
  <si>
    <t>1105/2023</t>
  </si>
  <si>
    <t>Troca de cabo HDMI</t>
  </si>
  <si>
    <t>1106/2023</t>
  </si>
  <si>
    <t>Hélice do ventilador está quebrando.  Apto 204, quarto C.</t>
  </si>
  <si>
    <t>Aurelio/Clauton</t>
  </si>
  <si>
    <t>1107/2023</t>
  </si>
  <si>
    <t>Corredor - Segundo andar</t>
  </si>
  <si>
    <t>Troca de Bebedouro - O mesmo está com baixa pressão</t>
  </si>
  <si>
    <t>1108/2023</t>
  </si>
  <si>
    <t>Troca de uma lâmpada fluorescente tubular</t>
  </si>
  <si>
    <t>1109/2023</t>
  </si>
  <si>
    <t>Trocar a lâmpada do quarto B, apto 303</t>
  </si>
  <si>
    <t>1110/2023</t>
  </si>
  <si>
    <t>apto  305</t>
  </si>
  <si>
    <t xml:space="preserve">Troca de lampada e filtro da coifa </t>
  </si>
  <si>
    <t xml:space="preserve">Manutenção de equipamento </t>
  </si>
  <si>
    <t>1111/2023</t>
  </si>
  <si>
    <t>Vazamento no tanque da área de serviço, apto 205</t>
  </si>
  <si>
    <t>1112/2023</t>
  </si>
  <si>
    <t>Instalar ventilador no apto 201, substituindo o que queimou.</t>
  </si>
  <si>
    <t>1113/2023</t>
  </si>
  <si>
    <t>Vazamento na descarga do banheiro apto 403</t>
  </si>
  <si>
    <t>1114/2023</t>
  </si>
  <si>
    <t xml:space="preserve">Didatico I e Bloco N </t>
  </si>
  <si>
    <t xml:space="preserve">DML bloco N e Banheiro Feminino 1° piso </t>
  </si>
  <si>
    <t xml:space="preserve">Troca de sifão </t>
  </si>
  <si>
    <t>1115/2023</t>
  </si>
  <si>
    <t>Hélice do ventilador está quebrada.  Apto 105, quarto B.</t>
  </si>
  <si>
    <t>1116/2023</t>
  </si>
  <si>
    <t xml:space="preserve">Solicita-se a confecção de um bicicletário na cor preta com 10 vagas para moradia universitária </t>
  </si>
  <si>
    <t>1117/2023</t>
  </si>
  <si>
    <t>Pia da cozinha entupida</t>
  </si>
  <si>
    <t>1118/2023</t>
  </si>
  <si>
    <t>porta da frente com problemas para fechar</t>
  </si>
  <si>
    <t>1119/2023</t>
  </si>
  <si>
    <t xml:space="preserve">Instalação de cortinas </t>
  </si>
  <si>
    <t>1120/2023</t>
  </si>
  <si>
    <t>DIDATICO 1</t>
  </si>
  <si>
    <t xml:space="preserve"> Sala do Rack</t>
  </si>
  <si>
    <t>Todas as câmeras do Bloco Didático 1 estão off-line( não estão funcionando)</t>
  </si>
  <si>
    <t>1121/2023</t>
  </si>
  <si>
    <t>Sala DO Rack</t>
  </si>
  <si>
    <t>Todas as câmeras do Bloco O estão off-line ( não estão funcionando).</t>
  </si>
  <si>
    <t>1122/2023</t>
  </si>
  <si>
    <t>A lâmpada do quarto B não acende, apto 303.</t>
  </si>
  <si>
    <t>1123/2023</t>
  </si>
  <si>
    <t xml:space="preserve">Amanda  Matos </t>
  </si>
  <si>
    <t xml:space="preserve">Vazamento de água no bebedouro </t>
  </si>
  <si>
    <t>1124/2023</t>
  </si>
  <si>
    <t xml:space="preserve">Lavatorio com Sifão danificado </t>
  </si>
  <si>
    <t>1125/2023</t>
  </si>
  <si>
    <t xml:space="preserve">Lavatorio sifão danificado </t>
  </si>
  <si>
    <t>1126/2023</t>
  </si>
  <si>
    <t xml:space="preserve">Mictorio Entupido </t>
  </si>
  <si>
    <t>1127/2023</t>
  </si>
  <si>
    <t>Amanda.lopes@ufcat.edu.br</t>
  </si>
  <si>
    <t xml:space="preserve">Vaso sanitário com sifão danificado </t>
  </si>
  <si>
    <t>1128/2023</t>
  </si>
  <si>
    <t xml:space="preserve">Instalação de prateleira </t>
  </si>
  <si>
    <t>1129/2023</t>
  </si>
  <si>
    <t>lucianamelocoelho@ufcat.edu.br</t>
  </si>
  <si>
    <t>LUCIANA MELO COELHO</t>
  </si>
  <si>
    <t>(64)981389956</t>
  </si>
  <si>
    <t>Serviço de serralheria: Adequação de uma peça que é utilizada no equipamento do Instituto de Química. A peça precisará ser levada para serralheria.</t>
  </si>
  <si>
    <t>1130/2023</t>
  </si>
  <si>
    <t xml:space="preserve">Bloco N e F </t>
  </si>
  <si>
    <t xml:space="preserve">Troca e instalação de bebedouro </t>
  </si>
  <si>
    <t>1131/2023</t>
  </si>
  <si>
    <t>gilmarneto@ufcat.edu.br</t>
  </si>
  <si>
    <t>Gilmar da Silva Neto</t>
  </si>
  <si>
    <t>(64) 99311-9879</t>
  </si>
  <si>
    <t>Sala 213</t>
  </si>
  <si>
    <t>Substituição de disjuntor termomagnético de 20 A com defeito interno. Está localizado no QD entre as portas das salas 213 e 214.</t>
  </si>
  <si>
    <t>1132/2023</t>
  </si>
  <si>
    <t xml:space="preserve">Area externa biblioteca </t>
  </si>
  <si>
    <t>Venho solicitar a construção de pergolados e elaboração de um design paisagístico no espaço aberto interno na biblioteca que está entre o Núcleo e as salas de leitura.</t>
  </si>
  <si>
    <t>1133/2023</t>
  </si>
  <si>
    <t>câmera Entrada Terreo 2</t>
  </si>
  <si>
    <t>Câmera 13 do DVR do Bloco Multi 1, esta menu de configuração na tela.</t>
  </si>
  <si>
    <t>1134/2023</t>
  </si>
  <si>
    <t xml:space="preserve">Nathália do Carmo Pacheco Esteves </t>
  </si>
  <si>
    <t>Queda de energia</t>
  </si>
  <si>
    <t>1135/2023</t>
  </si>
  <si>
    <t>Guaraciara Picanco</t>
  </si>
  <si>
    <t>Hall de entrada - Campus 2</t>
  </si>
  <si>
    <t>A tomada onde conecta o ponto eletrônico dos terceirizados não está funcionando, prejudicando o registro de horário de trabalho dos colaboradores.</t>
  </si>
  <si>
    <t>1136/2023</t>
  </si>
  <si>
    <t xml:space="preserve">Didatico II </t>
  </si>
  <si>
    <t xml:space="preserve">Vazamento bebedouro primeiro piso </t>
  </si>
  <si>
    <t>1137/2023</t>
  </si>
  <si>
    <t>Sifão do tanque da área de serviço quebrou, apto 304</t>
  </si>
  <si>
    <t>1138/2023</t>
  </si>
  <si>
    <t xml:space="preserve">Auditorio Paulo de Bastos </t>
  </si>
  <si>
    <t xml:space="preserve">banheiro feminino no camarim </t>
  </si>
  <si>
    <t>1139/2023</t>
  </si>
  <si>
    <t>entradas</t>
  </si>
  <si>
    <t>Os portões estão ficando muito enferrujados, por isso, solicitamos a pintura dos mesmos para que possamos preservá-los</t>
  </si>
  <si>
    <t>1140/2023</t>
  </si>
  <si>
    <t>Corredor da Entrada da antiga Xerox</t>
  </si>
  <si>
    <t>No bloco K (Corredor da Entrada da antiga Xerox), ao dar manutenção em uma fiação às 10:20 da manhã, os funcionários esbarraram na câmera do corredor, onde veio a ficar torta, não sendo mais visualizado todo o corredor como antes, visualizando somente um pedaço do corredor.</t>
  </si>
  <si>
    <t>1141/2023</t>
  </si>
  <si>
    <t>111 e 115</t>
  </si>
  <si>
    <t>Trocar trava porta.</t>
  </si>
  <si>
    <t>1142/2023</t>
  </si>
  <si>
    <t>Didaticos 1 e 2</t>
  </si>
  <si>
    <t>Salas de aula</t>
  </si>
  <si>
    <t xml:space="preserve">Solicito que, sejam reposicionadas as laterais de mesas de professor, das salas dos blocos didáticos 1 e 2. Ao movimentar as mesas para quadra, e na volta, algumas laterais soltaram. As mesmas estão guardadas na sala da guardiã (bloco didático 2).
</t>
  </si>
  <si>
    <t>1143/2023</t>
  </si>
  <si>
    <t>Fazer uma "tampa móvel" para uma maca ginecológica. A questão foi informada previamente para Alex. Se possível, fazer de metalon.</t>
  </si>
  <si>
    <t>1144/2023</t>
  </si>
  <si>
    <t>A perna de um manequim caiu... precisa arrumar. (gambiarra)</t>
  </si>
  <si>
    <t>AUrelio</t>
  </si>
  <si>
    <t>1145/2023</t>
  </si>
  <si>
    <t>LATERAL BLOCO DIDÁTICO 2</t>
  </si>
  <si>
    <t xml:space="preserve">POSTE DE LUZ CAIU </t>
  </si>
  <si>
    <t>1146/2023</t>
  </si>
  <si>
    <t>BEBEDOURO BLOCO D</t>
  </si>
  <si>
    <t>bebedouro do corredor externo do Bloco D, está danificado.</t>
  </si>
  <si>
    <t>1147/2023</t>
  </si>
  <si>
    <t>mariaeduarda.borges81208904@gmail.com</t>
  </si>
  <si>
    <t>BLOCO DIDÁTICO II</t>
  </si>
  <si>
    <t>BANHEIRO FEMININO 2º PISO</t>
  </si>
  <si>
    <t>Banheiro feminino 2º piso, tem uma tampa do vaso sanitário solta no chão.</t>
  </si>
  <si>
    <t>1148/2023</t>
  </si>
  <si>
    <t xml:space="preserve">Maria  Eduarda Silva Borges </t>
  </si>
  <si>
    <t>ESTACIONAMENTO EM FRENTE DA BIBLIOTECA</t>
  </si>
  <si>
    <t>tampa de concreto quebrada de uma caixinha, em frente o estacionamento da Biblioteca.</t>
  </si>
  <si>
    <t>1149/2023</t>
  </si>
  <si>
    <t xml:space="preserve">Porta com problemas ao trancar </t>
  </si>
  <si>
    <t xml:space="preserve">Balbino/Fabio </t>
  </si>
  <si>
    <t>1150/2023</t>
  </si>
  <si>
    <t>Desentupir banheiro masculino</t>
  </si>
  <si>
    <t>1151/2023</t>
  </si>
  <si>
    <t>Eng. de Minas</t>
  </si>
  <si>
    <t xml:space="preserve">instalação/substituição de bebedouro </t>
  </si>
  <si>
    <t>1152/2023</t>
  </si>
  <si>
    <t>SALA 28</t>
  </si>
  <si>
    <t>Porta não está ficando fechada.</t>
  </si>
  <si>
    <t>1153/2023</t>
  </si>
  <si>
    <t xml:space="preserve">Troca de 80 lampadas </t>
  </si>
  <si>
    <t xml:space="preserve">Clayton </t>
  </si>
  <si>
    <t>1154/2023</t>
  </si>
  <si>
    <t>Campus 2 - laboratórios de simulação</t>
  </si>
  <si>
    <t>Instalação de 4 tomadas para ar condicionado nos laboratórios de simulação.</t>
  </si>
  <si>
    <t>Por favor, falar com a Técnica Guaraciara antes de vir fazer o serviço. Telefone: 62-98309-0482</t>
  </si>
  <si>
    <t>1155/2023</t>
  </si>
  <si>
    <t>Vazameto no osmose reversa.</t>
  </si>
  <si>
    <t>1156/2023</t>
  </si>
  <si>
    <t>Câmera dome do bloco Didático I ( Portão lateral)</t>
  </si>
  <si>
    <t>DVR Bloco Didático I</t>
  </si>
  <si>
    <t>Câmera speed Dome do Bloco Didático I (Portão Lateral), está com interferência no sinal, dificultando uma boa visualização.</t>
  </si>
  <si>
    <t>1157/2023</t>
  </si>
  <si>
    <t>Reparar um cabo de rede que não está funcionando</t>
  </si>
  <si>
    <t>1158/2023</t>
  </si>
  <si>
    <t>BLOCO L</t>
  </si>
  <si>
    <t>FUNDOS DO BLOCO L</t>
  </si>
  <si>
    <t xml:space="preserve">Banco danificado </t>
  </si>
  <si>
    <t>1159/2023</t>
  </si>
  <si>
    <t>COPA DO 1° PISO</t>
  </si>
  <si>
    <t xml:space="preserve"> Fechadura danificada</t>
  </si>
  <si>
    <t>1160/2023</t>
  </si>
  <si>
    <t xml:space="preserve">Troca de lampadas queimadas </t>
  </si>
  <si>
    <t>1161/2023</t>
  </si>
  <si>
    <t>HALL DO TÉRREO</t>
  </si>
  <si>
    <t>Bebedouro com vazamento</t>
  </si>
  <si>
    <t>1162/2023</t>
  </si>
  <si>
    <t xml:space="preserve">Banheiro feminino especial </t>
  </si>
  <si>
    <t xml:space="preserve">Trinca da porta quebrada </t>
  </si>
  <si>
    <t>1163/2023</t>
  </si>
  <si>
    <t>Vazamento de água no sanitário (banheiro do meio)</t>
  </si>
  <si>
    <t>1164/2023</t>
  </si>
  <si>
    <t xml:space="preserve">Vaso sanitário com sifão estragado e mictório entupido </t>
  </si>
  <si>
    <t>1165/2023</t>
  </si>
  <si>
    <t xml:space="preserve">Sifão quebrado </t>
  </si>
  <si>
    <t>1166/2023</t>
  </si>
  <si>
    <t xml:space="preserve">Telhado </t>
  </si>
  <si>
    <t xml:space="preserve">Aumento da vazão no telhado </t>
  </si>
  <si>
    <t>1167/2023</t>
  </si>
  <si>
    <t>302-A, 304-A, 306-A e 308-A</t>
  </si>
  <si>
    <t>Instalação de fiação para ligação de quatro aparelhos de ar condicionado.</t>
  </si>
  <si>
    <t>1168/2023</t>
  </si>
  <si>
    <t>Hall de entrada, ao lado da secretaria acadêmica</t>
  </si>
  <si>
    <t>Bebedouro do andar da Eng. de Minas Vazando</t>
  </si>
  <si>
    <t>1169/2023</t>
  </si>
  <si>
    <t xml:space="preserve">Bomba queimada </t>
  </si>
  <si>
    <t>1170/2023</t>
  </si>
  <si>
    <t>BLOCO  J</t>
  </si>
  <si>
    <t>CORREDOR DO BLOCO J</t>
  </si>
  <si>
    <t>Dispenser de álcool em gel danificado.</t>
  </si>
  <si>
    <t>1171/2023</t>
  </si>
  <si>
    <t xml:space="preserve">Bloco K e O </t>
  </si>
  <si>
    <t xml:space="preserve">Impermeabilização das paredes </t>
  </si>
  <si>
    <t>1172/2023</t>
  </si>
  <si>
    <t>Ribitar escada de alumínio</t>
  </si>
  <si>
    <t>1173/2023</t>
  </si>
  <si>
    <t xml:space="preserve">Lateral do AUDITÓRIO </t>
  </si>
  <si>
    <t xml:space="preserve">Câmera Lateral entrada do Auditório esta preta </t>
  </si>
  <si>
    <t>1174/2023</t>
  </si>
  <si>
    <t>Todas as Câmeras do Bloco O estão Off-line ( Não estão funcionando)</t>
  </si>
  <si>
    <t>1175/2023</t>
  </si>
  <si>
    <t>um cabo de rede de 2m</t>
  </si>
  <si>
    <t>1176/2023</t>
  </si>
  <si>
    <t>SALA 202</t>
  </si>
  <si>
    <t>Mesa quebrada com numero de patrimônio ( 327462).</t>
  </si>
  <si>
    <t>1177/2023</t>
  </si>
  <si>
    <t>BEBEDOR NA ENTRADA DO BLOCO N</t>
  </si>
  <si>
    <t xml:space="preserve">Vazamento no bebedouro </t>
  </si>
  <si>
    <t>1178/2023</t>
  </si>
  <si>
    <t>(64) 9 9307 4581</t>
  </si>
  <si>
    <t xml:space="preserve">Bloco "C" </t>
  </si>
  <si>
    <t>1 . Manutenção em tomadas na parede de pedra e embaixo do balcão.
2. Manutenção em estabilizador - Patrimônio nº 0467 
                                  estabilizador - Patrimônio nº 616200</t>
  </si>
  <si>
    <t>As tomadas e os estabilizadores não estão funcionando</t>
  </si>
  <si>
    <t>1179/2023</t>
  </si>
  <si>
    <t>LADO EXTERNO DO BLOCO A</t>
  </si>
  <si>
    <t>Refletor do corredor externo do Bloco A, se encontra danificado.</t>
  </si>
  <si>
    <t>1180/2023</t>
  </si>
  <si>
    <t xml:space="preserve">LADO EXTERNO ENTRADA DA RUA GOIANDIRA </t>
  </si>
  <si>
    <t xml:space="preserve">PLACA DO CAMPUS SE ENCONTRA AO SOLO </t>
  </si>
  <si>
    <t>1181/2023</t>
  </si>
  <si>
    <t>Patrícia Souza Rocha Marçal</t>
  </si>
  <si>
    <t>(64)3411-5309</t>
  </si>
  <si>
    <t>sala 14, BL C e sala 16, BL C</t>
  </si>
  <si>
    <t>sala14, BL C  e sala 16, BLC</t>
  </si>
  <si>
    <t>Reparo em tomadas elétricas das salas mencionadas.</t>
  </si>
  <si>
    <t>1182/2023</t>
  </si>
  <si>
    <t xml:space="preserve">sala 14, BL C </t>
  </si>
  <si>
    <t>sala 14, BL C</t>
  </si>
  <si>
    <t>Reparo em tomadas nas salas 14 e 16 do BL C</t>
  </si>
  <si>
    <t>1183/2023</t>
  </si>
  <si>
    <t>Reparar um estabilizador que está desligando sozinho</t>
  </si>
  <si>
    <t>1184/2023</t>
  </si>
  <si>
    <t>Banheiro feminino - Especial  - 2° Andar</t>
  </si>
  <si>
    <t xml:space="preserve"> Colar e montar novamente a pedra da repartição do banheiro feminino que descolou e caiu. </t>
  </si>
  <si>
    <t xml:space="preserve">Mauro/Fabio </t>
  </si>
  <si>
    <t>1185/2023</t>
  </si>
  <si>
    <t xml:space="preserve">Parafusar a tampa dessas caixas da foto, pois a fiação esta exposta. </t>
  </si>
  <si>
    <t>1186/2023</t>
  </si>
  <si>
    <t>BANHEIRO ESPECIAL FEMININO (2º PISO)</t>
  </si>
  <si>
    <t>Porta do banheiro especial feminino do 2° Piso do Bloco L, está danificada.</t>
  </si>
  <si>
    <t>1187/2023</t>
  </si>
  <si>
    <t>retirar bloquetes do gramado da MUC</t>
  </si>
  <si>
    <t>Toda Equipe</t>
  </si>
  <si>
    <t xml:space="preserve">Toda Equipe </t>
  </si>
  <si>
    <t>1188/2023</t>
  </si>
  <si>
    <t xml:space="preserve">Jardim </t>
  </si>
  <si>
    <t>Roçagem de grama (PRAZO ATÉ 15 DIAS PARA ATENDIMENTO)</t>
  </si>
  <si>
    <t>Roçagem e manutenção do gramado e jardim da MUC</t>
  </si>
  <si>
    <t>1189/2023</t>
  </si>
  <si>
    <t xml:space="preserve">Troca do kit sifão válvula do tanque </t>
  </si>
  <si>
    <t>1190/2023</t>
  </si>
  <si>
    <t>Troca do kit válvula e sifão do tanque</t>
  </si>
  <si>
    <t>1191/2023</t>
  </si>
  <si>
    <t>Copa PROAF - Sala S01</t>
  </si>
  <si>
    <t>Vazamento de água em bebedouro de água da copa - PROAF, molhando todo o piso.</t>
  </si>
  <si>
    <t>1192/2023</t>
  </si>
  <si>
    <t>PRÉDIO ADMINISTRATIVO</t>
  </si>
  <si>
    <t>COPA DO SUB SOLO</t>
  </si>
  <si>
    <t>Identificou que na Copa do Sub solo havia um vazamento de água, que aparentemente era do bebedouro.</t>
  </si>
  <si>
    <t>1193/2023</t>
  </si>
  <si>
    <t>adm</t>
  </si>
  <si>
    <t>subsolo</t>
  </si>
  <si>
    <t>vazamento e esta entupido</t>
  </si>
  <si>
    <t>1194/2023</t>
  </si>
  <si>
    <t>sergio@ufcat.edu.br</t>
  </si>
  <si>
    <t xml:space="preserve">Sérgio Francisco da Silva </t>
  </si>
  <si>
    <t>(64)99909802</t>
  </si>
  <si>
    <t>Laboratório de Ensino 1 - Sala 13</t>
  </si>
  <si>
    <t xml:space="preserve">O serviço se refere ao ajuste ajuste das caixas de tomadas do Laboratório, pois elas estão soltando das canaletas das bancadas com risco de choque para os alunos. O Laboratório tem fechadura biométrica. Assim, se for possível gostaria que entrassem em contato comigo para que eu vá liberar o acesso. </t>
  </si>
  <si>
    <t>1195/2023</t>
  </si>
  <si>
    <t>Câmera Lateral entrada auditório</t>
  </si>
  <si>
    <t xml:space="preserve">Câmera esta com interferências e com imagem preta </t>
  </si>
  <si>
    <t>1196/2023</t>
  </si>
  <si>
    <t>Sala S14 - PROAF</t>
  </si>
  <si>
    <t>Mudar ponto de energia e rede de local.</t>
  </si>
  <si>
    <t>1197/2023</t>
  </si>
  <si>
    <t>Katia Silene da Silva</t>
  </si>
  <si>
    <t xml:space="preserve">Puxar uma nova tomada </t>
  </si>
  <si>
    <t>Irui</t>
  </si>
  <si>
    <t>1198/2023</t>
  </si>
  <si>
    <t>Câmeras Bloco J</t>
  </si>
  <si>
    <t>As Câmeras do Bloco J, se encontram com interferência no sinal (Somente durante a noite)</t>
  </si>
  <si>
    <t>1199/2023</t>
  </si>
  <si>
    <t>Câmera de carros oficiais da Biblioteca</t>
  </si>
  <si>
    <t>Câmera de carros oficiais da Biblioteca, se encontra com interferência no sinal (Somente durante a noite).</t>
  </si>
  <si>
    <t>1200/2023</t>
  </si>
  <si>
    <t>Câmera entrada Lateral do Campus II</t>
  </si>
  <si>
    <t>Câmera entrada Lateral do Campus II, se encontra com interferência no sinal (Somente durante a noite).</t>
  </si>
  <si>
    <t>1201/2023</t>
  </si>
  <si>
    <t>Câmera 4 da Biblioteca</t>
  </si>
  <si>
    <t>Câmera 4 da Biblioteca, se encontra com letras na imagem.</t>
  </si>
  <si>
    <t>1202/2023</t>
  </si>
  <si>
    <t>Sala do Rack do Bloco C</t>
  </si>
  <si>
    <t>Câmera da Sala do Rack do Bloco C, se encontra com teia de aranha.</t>
  </si>
  <si>
    <t>1203/2023</t>
  </si>
  <si>
    <t>Câmera da Sala Central de Operações</t>
  </si>
  <si>
    <t>Câmera da Sala Central de Operações do Bloco C</t>
  </si>
  <si>
    <t xml:space="preserve">
Câmera da Sala da Central de Operações do Bloco C, se encontra com interferência no sinal se a lâmpada estiver apagada. 
</t>
  </si>
  <si>
    <t>1204/2023</t>
  </si>
  <si>
    <t>Exterior Bloco A</t>
  </si>
  <si>
    <t>Em frente ao Bloco A, os refletores externos não estão funcionando, com isso a imagem de segurança está ruim, pois não está boa a visualização durante a noite sem iluminação. Se trata dos refletores do Bloco A, de frente ao alambrado.</t>
  </si>
  <si>
    <t>1205/2023</t>
  </si>
  <si>
    <t>suellen.garcia@ufcat.edu.br</t>
  </si>
  <si>
    <t>Suellen Reis</t>
  </si>
  <si>
    <t>Bloco Administrativo subsolo</t>
  </si>
  <si>
    <t>Sl 05</t>
  </si>
  <si>
    <t>Lâmpada tubular florescente</t>
  </si>
  <si>
    <t>1206/2023</t>
  </si>
  <si>
    <t>Sala 1, 8 e 13</t>
  </si>
  <si>
    <t>Instalação Elétrica para instalação de Aparelhos de Ar-Condicionado</t>
  </si>
  <si>
    <t>1207/2023</t>
  </si>
  <si>
    <t>Instalação Elétrica para instalação de Aparelho de Ar-Condicionado.</t>
  </si>
  <si>
    <t>1208/2023</t>
  </si>
  <si>
    <t>SALA 02</t>
  </si>
  <si>
    <t>Vidro da janela  quebrado.</t>
  </si>
  <si>
    <t>1209/2023</t>
  </si>
  <si>
    <t>Sala da Coordenação de Atendimento (2° piso)</t>
  </si>
  <si>
    <t>As tomadas do interior da sala não estão funcionando. Foi verificado que a tomada externa à sala também não está funcionando.</t>
  </si>
  <si>
    <t>1210/2023</t>
  </si>
  <si>
    <t xml:space="preserve">HALL </t>
  </si>
  <si>
    <t xml:space="preserve">A câmera do Hall de Entrada, denominada como "Carros Oficiais" está com as configurações na tela. </t>
  </si>
  <si>
    <t>1211/2023</t>
  </si>
  <si>
    <t>Centro Integrado do Cerrado (CIC)</t>
  </si>
  <si>
    <t>R. Frederico Campos, 1026 - Nossa Senhora de Fátima, Catalão - GO, CEP: 75701-410.</t>
  </si>
  <si>
    <t>Desmontar um armário e duas mesas do Centro Integrado do Cerrado (CIC), para mudança que será feita dia 27/09. E Remontar os mesmos após a mudança, dia 02/10.</t>
  </si>
  <si>
    <t>1212/2023</t>
  </si>
  <si>
    <t>Câmera ( Entrada Lateral)</t>
  </si>
  <si>
    <t xml:space="preserve">Câmera está funcionando ficando  toda Preta </t>
  </si>
  <si>
    <t>1213/2023</t>
  </si>
  <si>
    <t xml:space="preserve">Montagem e instalação de ventilador de parede </t>
  </si>
  <si>
    <t>1214/2023</t>
  </si>
  <si>
    <t>LABORATÓRIO DE PESQUISA 01</t>
  </si>
  <si>
    <t>Ar condicionado mesmo desligado está fazendo barulho.</t>
  </si>
  <si>
    <t>1215/2023</t>
  </si>
  <si>
    <t>BANHEIRO ESPECIAL DO TÉRREO</t>
  </si>
  <si>
    <t xml:space="preserve">Tomada do banheiro especial do Térreo do Bloco Didático I, se encontra dando choque elétrico ao ser acionada. </t>
  </si>
  <si>
    <t>1216/2023</t>
  </si>
  <si>
    <t>Instalar Lousa de Vidro.</t>
  </si>
  <si>
    <t>1217/2023</t>
  </si>
  <si>
    <t>Sala 7 - Laboratório de Pesquisa 2</t>
  </si>
  <si>
    <t>Instalar organizador gaveteiro de ferramentas na parede.</t>
  </si>
  <si>
    <t>1218/2023</t>
  </si>
  <si>
    <t>2º piso</t>
  </si>
  <si>
    <t>As centrais de ar do 2º piso do campus 2 não estão ligando. Achamos que é algum problema com a energia elétrica.</t>
  </si>
  <si>
    <t>1219/2023</t>
  </si>
  <si>
    <t>DVR das câmeras desconectadas</t>
  </si>
  <si>
    <t>DVR das câmeras do Bloco O esta desconectado</t>
  </si>
  <si>
    <t>1220/2023</t>
  </si>
  <si>
    <t>Salas de Estudo Coletivo (piso inferior)</t>
  </si>
  <si>
    <t xml:space="preserve">Instalação de 3 (três) ventiladores nas salas de Estudo Coletivo </t>
  </si>
  <si>
    <t>1221/2023</t>
  </si>
  <si>
    <t>eduardo.neto@ufcat.edu.br</t>
  </si>
  <si>
    <t>Eduardo</t>
  </si>
  <si>
    <t>Engenharia</t>
  </si>
  <si>
    <t xml:space="preserve">secretaria </t>
  </si>
  <si>
    <t xml:space="preserve">Troca das lâmpadas na sala da secretaria </t>
  </si>
  <si>
    <t>1222/2023</t>
  </si>
  <si>
    <t>Salas: 302A; 304A; 306A; 308A</t>
  </si>
  <si>
    <t>Instalação de tomadas para centrais de ar que estão sendo instaladas nas salas: 302A; 304A; 306A; 308A, do bloco didático 2</t>
  </si>
  <si>
    <t>1223/2023</t>
  </si>
  <si>
    <t xml:space="preserve">MUC </t>
  </si>
  <si>
    <t xml:space="preserve">lâmpada do ventilador queimou </t>
  </si>
  <si>
    <t>1224/2023</t>
  </si>
  <si>
    <t>ELEVADOR</t>
  </si>
  <si>
    <t>Está apresentando problema e não está funcionando.</t>
  </si>
  <si>
    <t>1225/2023</t>
  </si>
  <si>
    <t>Favor realizar a troca/manutenção do gás do aparelho de ar-condicionado.</t>
  </si>
  <si>
    <t>1226/2023</t>
  </si>
  <si>
    <t xml:space="preserve"> Bloco O</t>
  </si>
  <si>
    <t>Todas as Câmeras do Bloco O estão off-line ( devido a Queda de energia ontem dia 26/08 as por vota da 18:00 horas )</t>
  </si>
  <si>
    <t>1227/2023</t>
  </si>
  <si>
    <t>34 98700-4342</t>
  </si>
  <si>
    <t>Moradia Universitária do Cerrado - MUC</t>
  </si>
  <si>
    <t>Entrada da Moradia Universitária do Cerrado - MUC</t>
  </si>
  <si>
    <t xml:space="preserve">A porta de vidro da entrada da Moradia Universitária do Cerrado - MUC caiu. Descarrilhou e saiu do trilho. Solicitamos urgência na recolocação da porta no lugar.  </t>
  </si>
  <si>
    <t>1228/2023</t>
  </si>
  <si>
    <t>wallace.henrique@discente.ufg.br</t>
  </si>
  <si>
    <t xml:space="preserve">Wallace Henrique Cardoso Peres </t>
  </si>
  <si>
    <t>64 996429809</t>
  </si>
  <si>
    <t>Sala 11 - LAPAM</t>
  </si>
  <si>
    <t xml:space="preserve">Após as quedas de energia a tomada parou de funcionar. É a tomada aí lado do aparelho Milli-Q </t>
  </si>
  <si>
    <t>1229/2023</t>
  </si>
  <si>
    <t>PORTA LATERAL BLINDEX DA ENGENHARIA CIVIL</t>
  </si>
  <si>
    <t>Chave não estava abrindo a porta de Blindex na lateral do Bloco O .</t>
  </si>
  <si>
    <t>1230/2023</t>
  </si>
  <si>
    <t>Jeane Rabello de Souza</t>
  </si>
  <si>
    <t>Apoio para tela do PC</t>
  </si>
  <si>
    <t>1231/2023</t>
  </si>
  <si>
    <t>seti</t>
  </si>
  <si>
    <t>sala dos tecnicos</t>
  </si>
  <si>
    <t>avaliar instalação eletrica</t>
  </si>
  <si>
    <t xml:space="preserve">Aurelio/Clayton e Iuri </t>
  </si>
  <si>
    <t>1232/2023</t>
  </si>
  <si>
    <t>luiisb96@gmail.com</t>
  </si>
  <si>
    <t>Luis Filipe Carvalho Barros</t>
  </si>
  <si>
    <t>Consultório 6 no CEAPSI</t>
  </si>
  <si>
    <t>Conferir válvula da descarga do banheiro no consultório infantil, está ficando presa quando pressionada, mantendo aberta escoando água.</t>
  </si>
  <si>
    <t>1233/2023</t>
  </si>
  <si>
    <t>Puxar ponto de energia para ligar cortinas motorizadas</t>
  </si>
  <si>
    <t xml:space="preserve">Clayton/Iuri </t>
  </si>
  <si>
    <t>1234/2023</t>
  </si>
  <si>
    <t>Salas 17, 04, 13</t>
  </si>
  <si>
    <t>Instalação de persianas.</t>
  </si>
  <si>
    <t>1235/2023</t>
  </si>
  <si>
    <t>Sala 109 (segundo piso)</t>
  </si>
  <si>
    <t>Dificuldade em destrancar a porta. Trocar miolo</t>
  </si>
  <si>
    <t xml:space="preserve">Aurelio/Balbino </t>
  </si>
  <si>
    <t>1236/2023</t>
  </si>
  <si>
    <t>Salas 6, 7 e 23</t>
  </si>
  <si>
    <t xml:space="preserve">Realizar vistoria e manutenção de todas as linguetas para fecho concha, com travamento manual, das janelas de correr com vidro:
- 2 folhas (sala 23); e
- 4 folhas [salas 6 e 7 (nesta última sala, a lingueta não está travando a janela)].
</t>
  </si>
  <si>
    <t>1237/2023</t>
  </si>
  <si>
    <t>SALA 205</t>
  </si>
  <si>
    <t>Encontra danificada, e com o vento está abrindo sozinha.</t>
  </si>
  <si>
    <t>1238/2023</t>
  </si>
  <si>
    <t>Campus 1 - Bloco didático 2</t>
  </si>
  <si>
    <t>306 B</t>
  </si>
  <si>
    <t>Ajuste de mesa da sala de tutorial</t>
  </si>
  <si>
    <t>1239/2023</t>
  </si>
  <si>
    <t>Luis Filipe C Barros</t>
  </si>
  <si>
    <t>Sala 104 - Coordenação de psicologia</t>
  </si>
  <si>
    <t>Há uma rachadura na mesa da sala 104 que vai de um lado a outro, então queríamos ver sobre a possibilidade de reparo ou troca.</t>
  </si>
  <si>
    <t xml:space="preserve">Verificado que a mesa é de vidro </t>
  </si>
  <si>
    <t>1240/2023</t>
  </si>
  <si>
    <t>afvigario@ufcat.edu.br</t>
  </si>
  <si>
    <t>ANA FLAVIA VIGÁRIO</t>
  </si>
  <si>
    <t>64 984578112</t>
  </si>
  <si>
    <t>Solicito uma unidade do controle remoto do ar condicionado da sala 301 do Bloco M, uma vez que, após o retorno das atividades letivas o controle do ar da sala não se encontra na sala 301 e não sabemos quando nem por quem ele foi retirado.
Dessa forma, devido ao calor extremo que temos enfrentado, solicito uma unidade do controle remoto do ar condicionado para esta sala.
At.te.</t>
  </si>
  <si>
    <t>Enviado email para entrar em contato com SEINFRA</t>
  </si>
  <si>
    <t>1241/2023</t>
  </si>
  <si>
    <t>Trocar o aparelho de ponto de lugar para adequação do espaço administrativo da MUC</t>
  </si>
  <si>
    <t>1242/2023</t>
  </si>
  <si>
    <t>Confecção de moldura para quadro, que está na recepção do CEAPSI</t>
  </si>
  <si>
    <t>1243/2023</t>
  </si>
  <si>
    <t xml:space="preserve">Troca de lampadas </t>
  </si>
  <si>
    <t>1244/2023</t>
  </si>
  <si>
    <t xml:space="preserve">jardinagem </t>
  </si>
  <si>
    <t>Reparo na tela de proteção jardinagem, a mesma soltou (soldar)</t>
  </si>
  <si>
    <t>1245/2023</t>
  </si>
  <si>
    <t>(64)99602-6703</t>
  </si>
  <si>
    <t>Bloco Administrativo - PROAF</t>
  </si>
  <si>
    <t>Copa da PROAF</t>
  </si>
  <si>
    <t>Vazamento de água na conexão de entrada do bebedouro.</t>
  </si>
  <si>
    <t>1246/2023</t>
  </si>
  <si>
    <t>Mayani Thais lopes</t>
  </si>
  <si>
    <t>Fazer cabo de rede de 3,5 metros</t>
  </si>
  <si>
    <t>1247/2023</t>
  </si>
  <si>
    <t>Iolanda Aguiar</t>
  </si>
  <si>
    <t>Bloco O - Piso Eng. Minas</t>
  </si>
  <si>
    <t>Banheiro masculino - eng. minas</t>
  </si>
  <si>
    <t>Sifão da pia esquerda do banheiro com vazamento (necessita troca)</t>
  </si>
  <si>
    <t>1248/2023</t>
  </si>
  <si>
    <t>SALA DE APOIO 21</t>
  </si>
  <si>
    <t>Fechadura da sala de apoio esta dura tendo dificuldades para destrancar a porta.</t>
  </si>
  <si>
    <t xml:space="preserve">Precisa ser direto com o chaveiro </t>
  </si>
  <si>
    <t>1249/2023</t>
  </si>
  <si>
    <t>Solicito o desligamento de Nobreak a rede de energia da sala 209 (Bloco N).</t>
  </si>
  <si>
    <t>1250/2023</t>
  </si>
  <si>
    <t>Banheiro Feminino 3º piso</t>
  </si>
  <si>
    <t>1251/2023</t>
  </si>
  <si>
    <t>A pia da lavanderia está com vazamento. Apto 401</t>
  </si>
  <si>
    <t>1252/2023</t>
  </si>
  <si>
    <t>Descarga do banheiro não para de descer água, apto 402.</t>
  </si>
  <si>
    <t>1253/2023</t>
  </si>
  <si>
    <t>IOLANDA MARIA AGUIAR</t>
  </si>
  <si>
    <t>Bloco O - FENG - Piso Eng Minas</t>
  </si>
  <si>
    <t xml:space="preserve">Sala 16 (Sala dos Técnicos) </t>
  </si>
  <si>
    <t>Criação de 3 Pontos de Rede na sala dos técnicos</t>
  </si>
  <si>
    <t>1254/2023</t>
  </si>
  <si>
    <t xml:space="preserve">Quadra de areia </t>
  </si>
  <si>
    <t xml:space="preserve">Capinar a quadra de areia próximo a quadra coberta, fazendo também a fofagem da areia </t>
  </si>
  <si>
    <t>1255/2023</t>
  </si>
  <si>
    <t>ianagrecco@gmail.com</t>
  </si>
  <si>
    <t>Faculdade de Engenharia - FENG, Bloco O</t>
  </si>
  <si>
    <t>Sala dos Técnicos, andar da Eng. de Minas</t>
  </si>
  <si>
    <t>Troca de uma lâmpada do tipo tubular na sala dos técnicos</t>
  </si>
  <si>
    <t>Iuri/Aurelio</t>
  </si>
  <si>
    <t>1256/2023</t>
  </si>
  <si>
    <t>A porta da cozinha do bloco E não está abrindo, o sistema de tranca está frouxo.</t>
  </si>
  <si>
    <t xml:space="preserve">Balbino/Iuri </t>
  </si>
  <si>
    <t>1257/2023</t>
  </si>
  <si>
    <t>Ramal: 5330   - 64-99643-1506</t>
  </si>
  <si>
    <t>1 - Confecção de 3 tábuas em madeira. Medida 2,05 m× 14cm. Envernizada. Para prateleira. O serviço já foi explicado ao Sr Balbino. Pode ser madeira de demolição (rustica) com acabamento. Envernizada.
2 - Envernizar as tabuas que já foram feitas e estão na sala 151</t>
  </si>
  <si>
    <t>1258/2023</t>
  </si>
  <si>
    <t>DANIEL DOS REIS SIMOES</t>
  </si>
  <si>
    <t>Instalar refletores para a horta comunitária da MUC</t>
  </si>
  <si>
    <t>1259/2023</t>
  </si>
  <si>
    <t>claudia.costa@ufcat.edu.br</t>
  </si>
  <si>
    <t>Claudia Costa</t>
  </si>
  <si>
    <t>64 999454593</t>
  </si>
  <si>
    <t>Bloco A, sala 03</t>
  </si>
  <si>
    <t>Instalar TV</t>
  </si>
  <si>
    <t>1260/2023</t>
  </si>
  <si>
    <t>Todas as câmeras do Bloco O não estão funcionado.</t>
  </si>
  <si>
    <t>1261/2023</t>
  </si>
  <si>
    <t>jacqueline.shimano@ufcat.edu.br</t>
  </si>
  <si>
    <t>3441 5349</t>
  </si>
  <si>
    <t>Bloco M - Psicologia - CEAPSI</t>
  </si>
  <si>
    <t>Recepção/Secretaria CEAPSI e Consultórios: 01, 02, 03, 04, 05, 06 e 07</t>
  </si>
  <si>
    <t>Recepção/Secretaria CEAPSI e Consultórios: 01, 02, 03, 04, 05, 06 e 07 os ar-condicionado não ligam</t>
  </si>
  <si>
    <t xml:space="preserve">Enviado e-mail para entrar em contato com Seinfra </t>
  </si>
  <si>
    <t>1262/2023</t>
  </si>
  <si>
    <t>BEBEDOURO CORREDOR DO TÉRREO</t>
  </si>
  <si>
    <t>A água está quente, ele está entupido e derramando agua no chão.</t>
  </si>
  <si>
    <t>1263/2023</t>
  </si>
  <si>
    <t xml:space="preserve">FUNDOS DO R.U </t>
  </si>
  <si>
    <t>FUNDOS  DO R.U</t>
  </si>
  <si>
    <t>Extintor está no chão, na área não existe nenhuma demarcação sinalizado que o local e reservado para extintores e também nenhum suporte para fixação do mesmo.</t>
  </si>
  <si>
    <t>1264/2023</t>
  </si>
  <si>
    <t>Deusmar Machado</t>
  </si>
  <si>
    <t>Banheiro Feminino do segundo piso</t>
  </si>
  <si>
    <t>Torneira pingando</t>
  </si>
  <si>
    <t>1265/2023</t>
  </si>
  <si>
    <t>Banheiro Feminino do Hall de entrada</t>
  </si>
  <si>
    <t>Pia do banheiro entupida</t>
  </si>
  <si>
    <t>1266/2023</t>
  </si>
  <si>
    <t xml:space="preserve">Bloco Didatico I </t>
  </si>
  <si>
    <t xml:space="preserve">alguns azulejos caíram da parede da copa do Bloco Didático l.
</t>
  </si>
  <si>
    <t>1267/2023</t>
  </si>
  <si>
    <t xml:space="preserve">Corredor dos laboratórios </t>
  </si>
  <si>
    <t>8 dispensers de álcool em gel com mal funcionamento necessitando  de reparo ou troca dos mesmos.</t>
  </si>
  <si>
    <t>1268/2023</t>
  </si>
  <si>
    <t>Corredor dos Laboratórios</t>
  </si>
  <si>
    <t>Consertar as portas das salas 15, 18 e 19, pois não estão abrindo e fechando corretamente com possibilidade de causar acidente/lesão em servidores e/ou terceirizados.</t>
  </si>
  <si>
    <t>1269/2023</t>
  </si>
  <si>
    <t>Secretaria 3º piso</t>
  </si>
  <si>
    <t>Fechadura da porta com defeito</t>
  </si>
  <si>
    <t>1270/2023</t>
  </si>
  <si>
    <t>62 9 8331 8743</t>
  </si>
  <si>
    <t>Andar da Eng. de Minas - Banheiro Feminino</t>
  </si>
  <si>
    <t>Instalação da tampa do porta papel higiênico e troca de acabamento de válvula de descarga.</t>
  </si>
  <si>
    <t>1271/2023</t>
  </si>
  <si>
    <t>PROAF - Bloco Administrativo</t>
  </si>
  <si>
    <t>Salas (S04, S05, S06, S07, S09)</t>
  </si>
  <si>
    <t>Travas das janelas não funcionam.</t>
  </si>
  <si>
    <t>1272/2023</t>
  </si>
  <si>
    <t xml:space="preserve">Banheiro cantina </t>
  </si>
  <si>
    <t xml:space="preserve">Banheiros Entupidos </t>
  </si>
  <si>
    <t>1273/2023</t>
  </si>
  <si>
    <t xml:space="preserve">Iluminação externa não esta funcionando </t>
  </si>
  <si>
    <t>1274/2023</t>
  </si>
  <si>
    <t>Tampa de esgoto de concreto quebrada.</t>
  </si>
  <si>
    <t xml:space="preserve">Geraldo/Francisco </t>
  </si>
  <si>
    <t>1275/2023</t>
  </si>
  <si>
    <t>A pia da cozinha do apto 402 está entupida.</t>
  </si>
  <si>
    <t>1276/2023</t>
  </si>
  <si>
    <t xml:space="preserve">Uma das torneiras da pia do banheiro do apto 305 está com vazamento. Ela demora a parar de passar água quando aperta o botão. </t>
  </si>
  <si>
    <t>1277/2023</t>
  </si>
  <si>
    <t>SALA 10</t>
  </si>
  <si>
    <t xml:space="preserve">A chave da porta quebrou.
</t>
  </si>
  <si>
    <t>1278/2023</t>
  </si>
  <si>
    <t>Arrumar a fechadura do quarto C do apto 402</t>
  </si>
  <si>
    <t>1279/2023</t>
  </si>
  <si>
    <t>Arrumar a fechadura do banheiro do apto 104</t>
  </si>
  <si>
    <t>1280/2023</t>
  </si>
  <si>
    <t>Bloco O se encontra off-line, estando indisponível para visualização de imagens de segurança.</t>
  </si>
  <si>
    <t>1281/2023</t>
  </si>
  <si>
    <t xml:space="preserve">Câmera Lateral entrada Auditório </t>
  </si>
  <si>
    <t>Câmera está estragada</t>
  </si>
  <si>
    <t>1282/2023</t>
  </si>
  <si>
    <t>Todas as Câmeras do Bloco não estão funcionando ( Obs. a Câmera Dome entrada portão lateral está funcionando porém esta travada.</t>
  </si>
  <si>
    <t>1283/2023</t>
  </si>
  <si>
    <t xml:space="preserve">BLOCO M  </t>
  </si>
  <si>
    <t>SALA 309</t>
  </si>
  <si>
    <t>A fechadura da sala 309 Biologia Bloco M, não esta abrindo, a fechadura não esta girando.</t>
  </si>
  <si>
    <t>1284/2023</t>
  </si>
  <si>
    <t>CORREDOR DA FÍSICA SALA 265.</t>
  </si>
  <si>
    <t>A chave quebrou ficando presa no miolo da fechadura.</t>
  </si>
  <si>
    <t>1285/2023</t>
  </si>
  <si>
    <t>Cinara</t>
  </si>
  <si>
    <t>Troca de lâmpadas: 2 na recepção e 2 na sala 101.</t>
  </si>
  <si>
    <t>1286/2023</t>
  </si>
  <si>
    <t>BLOCO F</t>
  </si>
  <si>
    <t>CALÇADÃO ENTRE OS BLOCOS L/N/DIDÁTICO 1 E 2.</t>
  </si>
  <si>
    <t>As luzes dos postes do calçadão entre os Blocos L/N/Didático 1 e 2 estavam todas queimadas . Obs. ontem devido a forte chuva que caiu na cidade houve um pico de energia.</t>
  </si>
  <si>
    <t>1287/2023</t>
  </si>
  <si>
    <t>HALL DE ENTRADA</t>
  </si>
  <si>
    <t>A chave da gaveta que fica localizada no hall de entrada do Bloco Administrativo, quebrou.</t>
  </si>
  <si>
    <t>1288/2023</t>
  </si>
  <si>
    <t>tercioas@ufcat.edu.br</t>
  </si>
  <si>
    <t>Tércio Alberto dos Santos Filho</t>
  </si>
  <si>
    <t>Sala 313</t>
  </si>
  <si>
    <t>Configuração do Servidor na rede Internet utilizando IPV6, para acesso externo e desenvolvimento da pesquisa.</t>
  </si>
  <si>
    <t>Enviado e-mail para que realize a solicitação para a SETI</t>
  </si>
  <si>
    <t>1289/2023</t>
  </si>
  <si>
    <t>Coordenação de Recursos Tecnológicos (RETEC)</t>
  </si>
  <si>
    <t>Cortar e adaptar 2 extensões para utilização em ponto de energia. Consertar, se possível, a regua de energia</t>
  </si>
  <si>
    <t>1290/2023</t>
  </si>
  <si>
    <t>Subsolo administrativo - PROAF</t>
  </si>
  <si>
    <t>1291/2023</t>
  </si>
  <si>
    <t>Francisco das Chagas Nobrega Junior</t>
  </si>
  <si>
    <t xml:space="preserve">Fechadura da sala já estava apresentando sinais de desgaste, e por ser necessário forçar a chave na fechadura, a chave quebrou dentro da fechadura. </t>
  </si>
  <si>
    <t>1292/2023</t>
  </si>
  <si>
    <t>marcioaduarte@ufcat.edu.br</t>
  </si>
  <si>
    <t>Marcio Antônio Duarte</t>
  </si>
  <si>
    <t xml:space="preserve">A fechadura da porta está com problemas e não abre! Nenhuma das chaves, tanto professor quanto da guardiã conseguem abrir a porta! E a coordenação do curso ata funcionando nessa sala! </t>
  </si>
  <si>
    <t>1293/2023</t>
  </si>
  <si>
    <t xml:space="preserve">Bloco Didático I, entrada </t>
  </si>
  <si>
    <t>Câmera Dome Bloco Didático I, entrada portão lateral não está atendendo o comando</t>
  </si>
  <si>
    <t>1294/2023</t>
  </si>
  <si>
    <t>apto  304</t>
  </si>
  <si>
    <t xml:space="preserve">Torneira rachada </t>
  </si>
  <si>
    <t>1295/2023</t>
  </si>
  <si>
    <t xml:space="preserve">apto 304, quarto A </t>
  </si>
  <si>
    <t xml:space="preserve">o ventilador do teto parou de funcionar </t>
  </si>
  <si>
    <t>1296/2023</t>
  </si>
  <si>
    <t xml:space="preserve">Prédio Administrativo </t>
  </si>
  <si>
    <t>Câmera corredor do 1° piso C1 está estrada</t>
  </si>
  <si>
    <t>Câmera esta estragada</t>
  </si>
  <si>
    <t>1297/2023</t>
  </si>
  <si>
    <t>Welison de Camargo Vieira</t>
  </si>
  <si>
    <t xml:space="preserve">64 98449 0622 </t>
  </si>
  <si>
    <t>9B</t>
  </si>
  <si>
    <t>Necessário procurar problema de natureza elétrica na sala 9B que causa desarme do disjuntor geral do bloco na sala 12.</t>
  </si>
  <si>
    <t>1298/2023</t>
  </si>
  <si>
    <t>Welison de CamargoVieira</t>
  </si>
  <si>
    <t>64 98449 0622</t>
  </si>
  <si>
    <t xml:space="preserve">Confecção de um Hack para computadores, semelhante ao já construído anteriormente, contudo maior. Com pacacidade para 3 blocos de 8 computadores cada (total de 24 computadores).
As dimensões são: 
Altura: 190cm.
Largura: Aprox 45cm.
Comprimento: Aprox 225cm.
Deve existir um espaçamento de 12cm entre o chão e o primeiro gabinete de cada bloco. 
Cada divisória deve acomodar um gabinete de 13,5cm de altura vertical.
Deve existir um espaçamento de 10cm entre cada gabinete para permitir fluxo de ar e manutenção.
Entre cada bloco de computadores deve existir ao menos 1 barra para garantir a distribuição do peso. (na imagen enviada existem 2 barras entre cada bloco).
Se possível, pintar de preto para evitar oxidação vutura. </t>
  </si>
  <si>
    <t>Solicitado material para setor solicitando : 3 barras 1/2 metalon 20x30, 4 barras cantoneira de meia chapa 18</t>
  </si>
  <si>
    <t>1299/2023</t>
  </si>
  <si>
    <t>williamkoga@ufcat.edu.br</t>
  </si>
  <si>
    <t>William Koga Silva Filho</t>
  </si>
  <si>
    <t>Prédio Administrativo</t>
  </si>
  <si>
    <t>Sala 113</t>
  </si>
  <si>
    <t>Fixação do bandô de persiana.</t>
  </si>
  <si>
    <t>1300/2023</t>
  </si>
  <si>
    <t>Recepção- PRPE</t>
  </si>
  <si>
    <t>Instalação de uma luminária no corredor</t>
  </si>
  <si>
    <t>1301/2023</t>
  </si>
  <si>
    <t>BLOCO H SALA 01 - SECRETARIA</t>
  </si>
  <si>
    <t>Lampada da Secretaria queimada.</t>
  </si>
  <si>
    <t xml:space="preserve">Iuri/Balbino </t>
  </si>
  <si>
    <t>1302/2023</t>
  </si>
  <si>
    <t>Troca de tomada.</t>
  </si>
  <si>
    <t>1303/2023</t>
  </si>
  <si>
    <t>Laboratório de Sistemas Embarcados - Antigo (Laboratório de Sistemas Digitais) - Do lado do banheiro.</t>
  </si>
  <si>
    <t>Colocar parafusos e buchas para colocar gaveteiro de componentes eletrônicos. 4 gaveteiro. Gaveteiro de plástico.</t>
  </si>
  <si>
    <t>1304/2023</t>
  </si>
  <si>
    <t>Sala 24</t>
  </si>
  <si>
    <t xml:space="preserve">Troca de 2 lâmpadas tubulares </t>
  </si>
  <si>
    <t>1305/2023</t>
  </si>
  <si>
    <t xml:space="preserve">Retirar o tecido acrobático que está na árvore e colocar na quadra coberta </t>
  </si>
  <si>
    <t>1306/2023</t>
  </si>
  <si>
    <t>Salas 352 e 353</t>
  </si>
  <si>
    <t>Troca das fechaduras ou miolo das fechaduras das portas das salas</t>
  </si>
  <si>
    <t xml:space="preserve">Não tem Fechadura </t>
  </si>
  <si>
    <t>1307/2023</t>
  </si>
  <si>
    <t xml:space="preserve">Mayani thais Lopes </t>
  </si>
  <si>
    <t>Corredor último andar</t>
  </si>
  <si>
    <t xml:space="preserve">O sistema de esgoto do bebedouro está com vazamento, e está alagando o corredor. </t>
  </si>
  <si>
    <t>1308/2023</t>
  </si>
  <si>
    <t xml:space="preserve">A torneira da cozinha está quebrando, precisa ser substituída. </t>
  </si>
  <si>
    <t>1309/2023</t>
  </si>
  <si>
    <t>Tem uma porta do armário da cozinha que soltou e está caindo. Apto 203.</t>
  </si>
  <si>
    <t>1310/2023</t>
  </si>
  <si>
    <t>Ajustar maçaneta do quarto A, apto 405</t>
  </si>
  <si>
    <t>1311/2023</t>
  </si>
  <si>
    <t>Fazer manutenção no coroamento das plantas do jardim da MUC e abertura de novas covas.</t>
  </si>
  <si>
    <t>1312/2023</t>
  </si>
  <si>
    <t>Quadra e campo de futebol</t>
  </si>
  <si>
    <t xml:space="preserve">Instalar redes nos gols da quadra e do campo de futebol </t>
  </si>
  <si>
    <t>1313/2023</t>
  </si>
  <si>
    <t>Fazer um buraco para passar o cabo do microndas no armário de madeira.</t>
  </si>
  <si>
    <t>1314/2023</t>
  </si>
  <si>
    <t>Banheiro masculino na recepção do CEAPSI</t>
  </si>
  <si>
    <t xml:space="preserve">Instalação de cuba na pia do banheiro feminino da recepção do CEAPSI. </t>
  </si>
  <si>
    <t>Mauro/Fabio</t>
  </si>
  <si>
    <t>1315/2023</t>
  </si>
  <si>
    <t>SALA 117 (COPA DO TÉRREO).</t>
  </si>
  <si>
    <t>Não está trancando a fechadura, sendo assim a mesma se encontra destrancada.</t>
  </si>
  <si>
    <t>1316/2023</t>
  </si>
  <si>
    <t>ENTRADA AV. DR. LAMARTINE PINTO DE AVELAR</t>
  </si>
  <si>
    <t>PORTÃO PEDESTRE LADO ESQUERDO</t>
  </si>
  <si>
    <t>Portão de pedestre do lado esquerdo da entrada que dá acesso à Av. Dr. Lamartine, está danificado.</t>
  </si>
  <si>
    <t>1317/2023</t>
  </si>
  <si>
    <t>SALA 21</t>
  </si>
  <si>
    <t>Fechadura está danificada, devido a esse fato a porta esta destrancada.</t>
  </si>
  <si>
    <t xml:space="preserve">Serviço deverá ser realizado por chaveiro </t>
  </si>
  <si>
    <t>1318/2023</t>
  </si>
  <si>
    <t>Ariadne Escobar</t>
  </si>
  <si>
    <t>sala 04</t>
  </si>
  <si>
    <t>placa da porta da Sala e parafusos</t>
  </si>
  <si>
    <t>1319/2023</t>
  </si>
  <si>
    <t>Hélder N. Consolaro</t>
  </si>
  <si>
    <t>Suporte para monitor de computador</t>
  </si>
  <si>
    <t>1320/2023</t>
  </si>
  <si>
    <t>Laboratório de Des. Técnico</t>
  </si>
  <si>
    <t>Conserto para tela de projeção do laboratório de Desenho Técnico, da FENG.</t>
  </si>
  <si>
    <t>1321/2023</t>
  </si>
  <si>
    <t>Arrumar a fechadura do quarto B do apto 104</t>
  </si>
  <si>
    <t>1322/2023</t>
  </si>
  <si>
    <t>Vestiários da piscina</t>
  </si>
  <si>
    <t xml:space="preserve">2 chuveiros não estão aquecendo no vestiário masculino,  sendo que um deles está espirrando bastante água. Inclusive quando liga vai na fiação. </t>
  </si>
  <si>
    <t>1323/2023</t>
  </si>
  <si>
    <t xml:space="preserve">Laboraorio contener </t>
  </si>
  <si>
    <t xml:space="preserve">Laboratório contener </t>
  </si>
  <si>
    <t>Instalação de circuito elétrico.</t>
  </si>
  <si>
    <t>1324/2023</t>
  </si>
  <si>
    <t>Prédio ADM</t>
  </si>
  <si>
    <t>Sada da retoria.</t>
  </si>
  <si>
    <t>Substituição de lâmpadas tubulares 1,20 t8.</t>
  </si>
  <si>
    <t>1325/2023</t>
  </si>
  <si>
    <t xml:space="preserve">Trocar a maçaneta da porta pois a mesma está quebrada  </t>
  </si>
  <si>
    <t>1326/2023</t>
  </si>
  <si>
    <t>Corredor 3º piso</t>
  </si>
  <si>
    <t>Troca de 5 lâmpadas fluorecentes</t>
  </si>
  <si>
    <t>1327/2023</t>
  </si>
  <si>
    <t xml:space="preserve">Contener </t>
  </si>
  <si>
    <t xml:space="preserve">Instalação de ponto de água para abastecimento de laboratório. </t>
  </si>
  <si>
    <t>1328/2023</t>
  </si>
  <si>
    <t>Normalene Sena de Oliveira</t>
  </si>
  <si>
    <t>Tendas do 4° CEPEx - estacionamento UFCAT</t>
  </si>
  <si>
    <t>Estacionamento em frente ao Bloco N até o Bloco Didático II</t>
  </si>
  <si>
    <t>Instalação elétrica para iluminação de todas as tendas que serão montadas para realização do 4° CEPEx/UFCAT. Estarão localizadas no estacionamento da UFCAT (entre o Bloco N e o Bloco didático II).</t>
  </si>
  <si>
    <t>1329/2023</t>
  </si>
  <si>
    <t>No estacionamento da UFCAT (entre o bloco N e o bloco didático II)</t>
  </si>
  <si>
    <t>1ª tenda do CEPEx/UFCAT (tenda 10x10) Próximo ao bloco N</t>
  </si>
  <si>
    <t>Instalação de ponto de água para uso nas tendas do 4° CEPEx UFCAT</t>
  </si>
  <si>
    <t>1330/2023</t>
  </si>
  <si>
    <t>Instalar ao lado do bebedouro, na parede da recepção do CEAPSI, um dispenser de copos plásticos.</t>
  </si>
  <si>
    <t>1331/2023</t>
  </si>
  <si>
    <t>Verificar tomadas, energia instável, não carrega equipamentos</t>
  </si>
  <si>
    <t>1332/2023</t>
  </si>
  <si>
    <t>Sala do Processamento Técnico (piso administrativo)</t>
  </si>
  <si>
    <t>Recolher o vidro de janela quebrado e verificar a possibilidade de limpar e cortar o outro vidro para servir como apoio para corte com estilete para sala de restauração</t>
  </si>
  <si>
    <t>1333/2023</t>
  </si>
  <si>
    <t>Ajustar o registro do banheiro, quente e frio, pois está com dificuldade para abrir e fechar. Apto 401.</t>
  </si>
  <si>
    <t>1334/2023</t>
  </si>
  <si>
    <t>Reparo em estrutura da porta.</t>
  </si>
  <si>
    <t>1335/2023</t>
  </si>
  <si>
    <t xml:space="preserve">Troca dos dispenser com defeito </t>
  </si>
  <si>
    <t>1336/2023</t>
  </si>
  <si>
    <t xml:space="preserve">Confecção de 08 cabos de rede internet de 10 metros cada. </t>
  </si>
  <si>
    <t xml:space="preserve">Falta de material </t>
  </si>
  <si>
    <t>1337/2023</t>
  </si>
  <si>
    <t>Fabricio</t>
  </si>
  <si>
    <t>Porta do banheiro requer troca pois está danificada.</t>
  </si>
  <si>
    <t>1338/2023</t>
  </si>
  <si>
    <t>Infiltração no teto que requer pintura</t>
  </si>
  <si>
    <t>1339/2023</t>
  </si>
  <si>
    <t>Piso Administrativo (piso superior)</t>
  </si>
  <si>
    <t>Troca de lâmpadas queimadas  nas salas do piso administrativo</t>
  </si>
  <si>
    <t>1340/2023</t>
  </si>
  <si>
    <t>Sala da Coordenação Administrativa</t>
  </si>
  <si>
    <t>Reparo em janela (A mesma estava com vidro quebrado mas continuou interditada)</t>
  </si>
  <si>
    <t>1341/2023</t>
  </si>
  <si>
    <t>Sala do Processamento Técnico (piso superior)</t>
  </si>
  <si>
    <t>Infiltração no teto que requer pintura.</t>
  </si>
  <si>
    <t>1342/2023</t>
  </si>
  <si>
    <t>Sala da Coordenação de Processamento Técnico (piso superior)</t>
  </si>
  <si>
    <t>Retira de parte de divisória restante</t>
  </si>
  <si>
    <t>1343/2023</t>
  </si>
  <si>
    <t>Sala da Coordenação de Recursos Tecnológicos (RETEC - piso superior)</t>
  </si>
  <si>
    <t>1344/2023</t>
  </si>
  <si>
    <t>Inserir ponto de energia e internet</t>
  </si>
  <si>
    <t>1345/2023</t>
  </si>
  <si>
    <t>estacionamento</t>
  </si>
  <si>
    <t>tendas do evento CEPEX</t>
  </si>
  <si>
    <t>Instalar 2 bebedouros no estacionamento, nas tendas do evento do CEPEX</t>
  </si>
  <si>
    <t>Mauro/Aurelio</t>
  </si>
  <si>
    <t>1346/2023</t>
  </si>
  <si>
    <t>BLOCO H - SECRETARIA</t>
  </si>
  <si>
    <t>Tampar um buraco na parede de um furo de parafuso e refazer o furo em outro local.</t>
  </si>
  <si>
    <t>1347/2023</t>
  </si>
  <si>
    <t xml:space="preserve">Fabíola Sartin </t>
  </si>
  <si>
    <t>Arrombar porta direita do armário de patrimônio nº716038</t>
  </si>
  <si>
    <t>1348/2023</t>
  </si>
  <si>
    <t>Banheiros do piso administrativo (piso superior)</t>
  </si>
  <si>
    <t>Forte fedor constantemente exalado pelos banheiros</t>
  </si>
  <si>
    <t>1349/2023</t>
  </si>
  <si>
    <t>Hall de entrada do piso administrativo</t>
  </si>
  <si>
    <t>Retirada do Totem com informações em braile que está no piso</t>
  </si>
  <si>
    <t>1350/2023</t>
  </si>
  <si>
    <t>Sala de Estudo Individual do acervo do 2º piso</t>
  </si>
  <si>
    <t>Tapar buraco deixado pela remoção de ar condicionado do local</t>
  </si>
  <si>
    <t>1351/2023</t>
  </si>
  <si>
    <t>Sala de Estudo Individual junto ao acervo do 2º piso</t>
  </si>
  <si>
    <t>Pintura do teto da sala de estudo individual junto ao acervo do 2º piso</t>
  </si>
  <si>
    <t>1352/2023</t>
  </si>
  <si>
    <t>Retirada da fiação solta na porta da sala de estudo individual junto ao acervo do 2º piso</t>
  </si>
  <si>
    <t>1353/2023</t>
  </si>
  <si>
    <t>Todas as janelas do prédio da Biblioteca</t>
  </si>
  <si>
    <t>As janelas do prédio requerem manutenção. Muitas se encontram com vidros soltos devido a perda de borracha ou em vias de ficarem sem borracha de vedação</t>
  </si>
  <si>
    <t>1354/2023</t>
  </si>
  <si>
    <t>Teto do 2º piso necessita de pintura</t>
  </si>
  <si>
    <t>1355/2023</t>
  </si>
  <si>
    <t>2º piso da Biblioteca</t>
  </si>
  <si>
    <t>A fiação do letreiro luminoso da UFCAT está exposta no lado de dentro do prédio</t>
  </si>
  <si>
    <t>1356/2023</t>
  </si>
  <si>
    <t>Piso inferior da Biblioteca</t>
  </si>
  <si>
    <t xml:space="preserve">Disjuntor do painel de energia do painel de energia do subsolo soltou faísca e ficou com odor de queimado assim que foi ligado.                                                                                                                                                                                                                                                                                                                                                                                                                                                                                                                                                                                                                                                                                                                                                                                                                                                                                                                                                                                                                                                                                                                                                                                                                                                                                                                                                                                                                                                                                                                                                                                                                                                                                                                                                                                                                                                                                                                                                                                                                                                                                                                                                                                                                                                                                                                                                                                                                                                                                                                                                                                                                                                                                                                                                                                                                                                                                                                                                                                                                                                                                                                                                                                                                                                                                                                                                                                                                                                                                                                                                                                                                                                                                                                                                                                                                                                                                                                                                                                                                                                                                                                                                                                                                                                                                                                                                                                                                                                                                                                                                                                                                                                                                                                                                                                                                                                                                                                                                                                                                                                                                                                                                                                                                                                                                                                                                                                                                                                                                                                                                                                                                                                                                                                                                                                                                                                                                                                                                                                                                                                                                                                                                                                                                                                                                                                                                                                                                                                                                                                                                                                   </t>
  </si>
  <si>
    <t>1357/2023</t>
  </si>
  <si>
    <t>Laboratório de informática da Biblioteca</t>
  </si>
  <si>
    <t>O fio de energia do ar condicionado está aquecendo muito e exala odor de borracha queimada</t>
  </si>
  <si>
    <t>1358/2023</t>
  </si>
  <si>
    <t xml:space="preserve">Troca de lâmpadas queimadas no laboratório de informática </t>
  </si>
  <si>
    <t>1359/2023</t>
  </si>
  <si>
    <t>Infiltração na parede proveniente das janelas que dão para o canteiro lateral que estão no mesmo nível que elas.</t>
  </si>
  <si>
    <t>1360/2023</t>
  </si>
  <si>
    <t>Laboratório de Informática da Biblioteca</t>
  </si>
  <si>
    <t xml:space="preserve">Fiação exposta </t>
  </si>
  <si>
    <t>1361/2023</t>
  </si>
  <si>
    <t>Piso inferior (próximo a saída lateral da Biblioteca)</t>
  </si>
  <si>
    <t>Lâmpadas do local piscando muito</t>
  </si>
  <si>
    <t>1362/2023</t>
  </si>
  <si>
    <t>Corredor próximo a saída lateral</t>
  </si>
  <si>
    <t>Pedaços de metal das divisórias expostos no chão</t>
  </si>
  <si>
    <t>1363/2023</t>
  </si>
  <si>
    <t>Todas as Câmeras não estão funcionando.</t>
  </si>
  <si>
    <t>1364/2023</t>
  </si>
  <si>
    <t>Sala 116, bloco N</t>
  </si>
  <si>
    <t xml:space="preserve">Instalação de tomada e Disjuntor Termomagnético para instalação de uma AUTOCLAVE </t>
  </si>
  <si>
    <t>1365/2023</t>
  </si>
  <si>
    <t>BEBEDOURO</t>
  </si>
  <si>
    <t xml:space="preserve"> Bebedouro do Bloco J, está vazando água.</t>
  </si>
  <si>
    <t>1366/2023</t>
  </si>
  <si>
    <t>BANHEIRO FEMININO 1º PISO</t>
  </si>
  <si>
    <t>A descarga do vaso sanitário do banheiro feminino (1º piso) do Bloco Didático l, está vazando água, o mesmo foi interditado.</t>
  </si>
  <si>
    <t>1367/2023</t>
  </si>
  <si>
    <t>BANHEIRO FEMININO DO TÉRREO</t>
  </si>
  <si>
    <t>Relatou que no banheiro feminino do Térreo do Bloco Didático I, há um vaso entupido, onde aparentemente haviam jogado papel higiênico dentro, sendo necessário interditar o mesmo.</t>
  </si>
  <si>
    <t>1368/2023</t>
  </si>
  <si>
    <t>Trocar uma hélice do ventilador que está quebrada. Apto 304 quarto A.</t>
  </si>
  <si>
    <t>1369/2023</t>
  </si>
  <si>
    <t>Sala da Restauração e Reparos (piso inferior da Biblioteca)</t>
  </si>
  <si>
    <t>Instalação de uma pia de água na sala da Restauração e Pequenos Reparos da Biblioteca.</t>
  </si>
  <si>
    <t>1370/2023</t>
  </si>
  <si>
    <t>elaine carbonero</t>
  </si>
  <si>
    <t>Sala 116,bloco N</t>
  </si>
  <si>
    <t>troca de 02 lampadas</t>
  </si>
  <si>
    <t>1371/2023</t>
  </si>
  <si>
    <t xml:space="preserve">Trocar uma hélice do ventilador que está quebrada. Apto 401 </t>
  </si>
  <si>
    <t>1372/2023</t>
  </si>
  <si>
    <t>Sala de estudo coletivo 01 (subsolo)</t>
  </si>
  <si>
    <t>Instalação de vidro na sala de estudo coletivo 01 do piso inferior</t>
  </si>
  <si>
    <t>1373/2023</t>
  </si>
  <si>
    <t>Banheiro Masculino junto ao hall de entrada da Biblioteca</t>
  </si>
  <si>
    <t xml:space="preserve">Troca de Cuba quebrada da pia </t>
  </si>
  <si>
    <t>1374/2023</t>
  </si>
  <si>
    <t>Manutenção (reforço) em sofá da Reitoria</t>
  </si>
  <si>
    <t>1375/2023</t>
  </si>
  <si>
    <t>SALA 209</t>
  </si>
  <si>
    <t>Na sala 209 do Bloco Didático I, encontrou uma cadeira danificada.</t>
  </si>
  <si>
    <t>1376/2023</t>
  </si>
  <si>
    <t>64 981346868</t>
  </si>
  <si>
    <t>Tendas 4° CEPEx</t>
  </si>
  <si>
    <t>Retirar as 2 faixas fixadas nas tendas do 4° CEPEx em frente ao bloco N.</t>
  </si>
  <si>
    <t>1377/2023</t>
  </si>
  <si>
    <t>1378/2023</t>
  </si>
  <si>
    <t>Bloco C (Câmera entrada Monitoramento)</t>
  </si>
  <si>
    <t xml:space="preserve">Bloco C (Câmera entrada Monitoramento), se encontra com letras na imagem. </t>
  </si>
  <si>
    <t>1379/2023</t>
  </si>
  <si>
    <t>Bloco Didático I (Câmera do Corredor 2° piso)</t>
  </si>
  <si>
    <t>Bloco Didático I (Câmera do Corredor do 2° piso), se encontra com a imagem totalmente escura, sem visualização da imagem.</t>
  </si>
  <si>
    <t>1380/2023</t>
  </si>
  <si>
    <t xml:space="preserve"> Câmera Dome do Portão de entrada da lateral do Bloco Didático II</t>
  </si>
  <si>
    <t>Câmera Dome do Portão de entrada da lateral do Bloco Didático II</t>
  </si>
  <si>
    <t>Câmera Dome do Portão de entrada da lateral do Bloco Didático II, se encontra travada, não sendo possível fazer nenhum movimento com a Dome.</t>
  </si>
  <si>
    <t>1381/2023</t>
  </si>
  <si>
    <t>Vazamento no sifão do tanque do DML</t>
  </si>
  <si>
    <t>1382/2023</t>
  </si>
  <si>
    <t xml:space="preserve">Bloco Didatico II </t>
  </si>
  <si>
    <t xml:space="preserve">Sifão do bebedouro quebrado </t>
  </si>
  <si>
    <t>1383/2023</t>
  </si>
  <si>
    <t>Verificar vazamento na pia, provavelmente sifão.</t>
  </si>
  <si>
    <t>1384/2023</t>
  </si>
  <si>
    <t>Janela do último pavimento está soltando, quase caindo.</t>
  </si>
  <si>
    <t>1385/2023</t>
  </si>
  <si>
    <t>Adminstrativo</t>
  </si>
  <si>
    <t>Arrumar fechadura de porta de armário</t>
  </si>
  <si>
    <t>1386/2023</t>
  </si>
  <si>
    <t>welington_historia@hotmail.com</t>
  </si>
  <si>
    <t>Auxílio para dobrar a capa da piscina e colocar no almoxarifado da piscina.</t>
  </si>
  <si>
    <t xml:space="preserve">Cancela pelo solicitante </t>
  </si>
  <si>
    <t>1387/2023</t>
  </si>
  <si>
    <t xml:space="preserve">Fiação do ar condicionado, ao ser ligado, sobreaqueceu soltando faíscas e desligando. Deixou um odor de borracha queimada do ambiente </t>
  </si>
  <si>
    <t>1388/2023</t>
  </si>
  <si>
    <t>POSTES EM FRENTE AO BLOCO N</t>
  </si>
  <si>
    <t>Há três postes sem funcionamento, onde o estacionamento de motos próximo ao local ficou bastante escuro.</t>
  </si>
  <si>
    <t>1389/2023</t>
  </si>
  <si>
    <t>SALA 06</t>
  </si>
  <si>
    <t>A fechadura está danificada não sendo possível trancar a porta.</t>
  </si>
  <si>
    <t>1390/2023</t>
  </si>
  <si>
    <t>Predio ADM/ Bloco L interno</t>
  </si>
  <si>
    <t>DVRs do Prédio ADM e Bloco L interno</t>
  </si>
  <si>
    <t>DVRs do Prédio ADM e Bloco L interno estão com data e hora incorretos.</t>
  </si>
  <si>
    <t xml:space="preserve">Alex </t>
  </si>
  <si>
    <t>1391/2023</t>
  </si>
  <si>
    <t>ALESSANDRO DE SOUZA CARNEIRO</t>
  </si>
  <si>
    <t>64 9 8422-3018</t>
  </si>
  <si>
    <t>Instalação de lousa de vidro na sala do Prof. Alessandro, a Lousa já se encontra na parede que será instalada.</t>
  </si>
  <si>
    <t>1392/2023</t>
  </si>
  <si>
    <t>Bloco N Sala 209</t>
  </si>
  <si>
    <t>Efetuar a ligação do fio do nobreak ao disjuntor, para que o nobreak volte a funcionar.</t>
  </si>
  <si>
    <t>1393/2023</t>
  </si>
  <si>
    <t>1394/2023</t>
  </si>
  <si>
    <t xml:space="preserve">Filipe </t>
  </si>
  <si>
    <t>a maçaneta da porta está soltando</t>
  </si>
  <si>
    <t>1395/2023</t>
  </si>
  <si>
    <t>brenoalcebiade@ufcat.edu.br</t>
  </si>
  <si>
    <t>UTT - Laboratório Container</t>
  </si>
  <si>
    <t>Externo</t>
  </si>
  <si>
    <t>Construção de passeio de conexão entre a nova edificação e a passarela existente.</t>
  </si>
  <si>
    <t>1396/2023</t>
  </si>
  <si>
    <t>Sala 310</t>
  </si>
  <si>
    <t>Painel do Ar Condicionado "afundado", e esfriamento não funcionando, apenas ventilação</t>
  </si>
  <si>
    <t xml:space="preserve">Aurelio/Clayton/Iuri </t>
  </si>
  <si>
    <t>1397/2023</t>
  </si>
  <si>
    <t>Pintura de janelas da sala para diminuição da claridade, principalmente a tarde quando a luz do ambiente externo prejudica diretamente a visualização da lousa e da tela</t>
  </si>
  <si>
    <t>1398/2023</t>
  </si>
  <si>
    <t>Instalação de pia e divisória no DML ou na copa, a ser definido pelo executor do serviço</t>
  </si>
  <si>
    <t>1399/2023</t>
  </si>
  <si>
    <t>Verificar/substituir sifão com vazamento na pia da cozinha do apto 206.</t>
  </si>
  <si>
    <t>1400/2023</t>
  </si>
  <si>
    <t>Pátio do Bloco B</t>
  </si>
  <si>
    <t xml:space="preserve">pátio no fundo do bloco </t>
  </si>
  <si>
    <t>Instalação de lâmpada no pátio do bloco B para ministrar aula de campo</t>
  </si>
  <si>
    <t>1401/2023</t>
  </si>
  <si>
    <t>Corredor Ciências Sociais (3.CO.SOCIAIS 2)</t>
  </si>
  <si>
    <t xml:space="preserve">Menu de configuração na tela. </t>
  </si>
  <si>
    <t>1402/2023</t>
  </si>
  <si>
    <t>infiltração no teto da varanda - apto 102</t>
  </si>
  <si>
    <t>1403/2023</t>
  </si>
  <si>
    <t>infiltração no teto da varanda - apto 302</t>
  </si>
  <si>
    <t>1404/2023</t>
  </si>
  <si>
    <t xml:space="preserve">Porta de correr da sala saindo do trilho </t>
  </si>
  <si>
    <t>1405/2023</t>
  </si>
  <si>
    <t xml:space="preserve">COZINHA </t>
  </si>
  <si>
    <t xml:space="preserve">Pia está entupida e com vazamento no sifão </t>
  </si>
  <si>
    <t>1406/2023</t>
  </si>
  <si>
    <t>Colocar silicone nas janelas do quarto B, apto 201.</t>
  </si>
  <si>
    <t>1407/2023</t>
  </si>
  <si>
    <t>instalação de uma TV no apto 301 e 201</t>
  </si>
  <si>
    <t>1408/2023</t>
  </si>
  <si>
    <t xml:space="preserve">banheiro da area comum </t>
  </si>
  <si>
    <t xml:space="preserve">escorre água dos chuveiros no banheiro, visto que o mesmo encontra-se em um poço de ventilação do prédio. </t>
  </si>
  <si>
    <t>1409/2023</t>
  </si>
  <si>
    <t>Bloco Auditório se encontra Off-line.</t>
  </si>
  <si>
    <t>1410/2023</t>
  </si>
  <si>
    <t xml:space="preserve">DVR da Prefeitura se encontra off-line </t>
  </si>
  <si>
    <t>1411/2023</t>
  </si>
  <si>
    <t xml:space="preserve">DVR do Bloco O, se encontra off-line </t>
  </si>
  <si>
    <t>1412/2023</t>
  </si>
  <si>
    <t>Verificar/substituir sifão com vazamento no tanque do apto 306.</t>
  </si>
  <si>
    <t>1413/2023</t>
  </si>
  <si>
    <t>Colar 8 pisos táteis que se soltaram do chão e verificar em todos os pavimentos possíveis pisos eminentes de soltura</t>
  </si>
  <si>
    <t>1414/2023</t>
  </si>
  <si>
    <t>banheiro masculino ulitmo piso</t>
  </si>
  <si>
    <t>1415/2023</t>
  </si>
  <si>
    <t>F</t>
  </si>
  <si>
    <t>Cheiro muito forte de carniça na sala 3 do bloco F, acreditamos que algum animal tenha morrido no forro.</t>
  </si>
  <si>
    <t>1416/2023</t>
  </si>
  <si>
    <t>Núcleo de Acessibilidade (Hall de entrada da Biblioteca</t>
  </si>
  <si>
    <t>entrada do Núcleo de Acessibilidade</t>
  </si>
  <si>
    <t>A fechadura da entrada no Núcleo de Acessibilidade está girando ao ser destrancada</t>
  </si>
  <si>
    <t>1417/2023</t>
  </si>
  <si>
    <t>cpatri.proaf@ufact.edu.br</t>
  </si>
  <si>
    <t>copa cozinha</t>
  </si>
  <si>
    <t>a torneira esta saindo muita pouca água, pode ter algo entupindo a mesma, talvez seja até necessario a troca</t>
  </si>
  <si>
    <t>1418/2023</t>
  </si>
  <si>
    <t xml:space="preserve"> banheiro feminino da entrada principal, no térreo, tem um vaso sanitário com vasamento de água, no cano que leva água para o vaso sanitário.</t>
  </si>
  <si>
    <t>1419/2023</t>
  </si>
  <si>
    <t>banheiro feminino no primeiro piso também no bloco Didático II, tem dois vaso sanitário, com vasamento de água na válvula de descarga.</t>
  </si>
  <si>
    <t>1420/2023</t>
  </si>
  <si>
    <t xml:space="preserve">Didatico I </t>
  </si>
  <si>
    <t>Iluminação externa Queimada</t>
  </si>
  <si>
    <t>1421/2023</t>
  </si>
  <si>
    <t xml:space="preserve">Geral </t>
  </si>
  <si>
    <t xml:space="preserve">Troca do disjuntor do ar condicionado </t>
  </si>
  <si>
    <t>1422/2023</t>
  </si>
  <si>
    <t xml:space="preserve">Auditorio Paulo de bastos </t>
  </si>
  <si>
    <t xml:space="preserve">Reforma geral do auditorio paulo de bastos </t>
  </si>
  <si>
    <t xml:space="preserve">Toda a Equipe </t>
  </si>
  <si>
    <t>Toda a Equipe</t>
  </si>
  <si>
    <t>1423/2023</t>
  </si>
  <si>
    <t>Laboratorio (antiga xerox)</t>
  </si>
  <si>
    <t xml:space="preserve">Reforma da antiga sala da xerox, a mesma será um laboratorio </t>
  </si>
  <si>
    <t>1424/2023</t>
  </si>
  <si>
    <t xml:space="preserve">Falta de energia em todo o bloco </t>
  </si>
  <si>
    <t>1425/2023</t>
  </si>
  <si>
    <t>64 9 9699-0617</t>
  </si>
  <si>
    <t>Solicito auxílio para conserto de vazamento em bebedouro do Laboratório.</t>
  </si>
  <si>
    <t>1426/2023</t>
  </si>
  <si>
    <t>Hélder</t>
  </si>
  <si>
    <t>Auditório Paulo Bastos</t>
  </si>
  <si>
    <t>Montar a armação de ferro que foi usada na Feira das Profissões. O Dpame irá transportar a armação. Fixar a barra da base na região superior para funcionar como um portal. Ver foto em anexo.</t>
  </si>
  <si>
    <t xml:space="preserve">Solicito auxílio para trocar de peça quebrada de ultrapurificador de água. A peça para ser trocada já está no Laboratório. </t>
  </si>
  <si>
    <t>1428/2023</t>
  </si>
  <si>
    <t>ÁREA EXTERNA</t>
  </si>
  <si>
    <t xml:space="preserve"> Poste com uma lâmpada queimada do lado externo do Bloco Didático II.</t>
  </si>
  <si>
    <t>1429/2023</t>
  </si>
  <si>
    <t>CAIXA D'ÁGUA</t>
  </si>
  <si>
    <t xml:space="preserve"> Caixa d'água do local está com a sua estrutura danificada, ocasionando um vazamento de água.</t>
  </si>
  <si>
    <t>1430/2023</t>
  </si>
  <si>
    <t xml:space="preserve">Sala do núcleo de acessibilidade e inclusão </t>
  </si>
  <si>
    <t xml:space="preserve">Problema na maçaneta da porta principal </t>
  </si>
  <si>
    <t>1431/2023</t>
  </si>
  <si>
    <t>CALÇADÃO NO FUNDO ENTRE OS PRÉDIOS DIDÁTICO 1 E 2</t>
  </si>
  <si>
    <t>Iluminação das luminárias que ficam no fundo dos prédios didáticos 1e 2 estão queimadas.</t>
  </si>
  <si>
    <t>1432/2023</t>
  </si>
  <si>
    <t>Trocar lâmpada da capela.</t>
  </si>
  <si>
    <t>1433/2023</t>
  </si>
  <si>
    <t>Confecção de cabo de rede</t>
  </si>
  <si>
    <t>1434/2023</t>
  </si>
  <si>
    <t xml:space="preserve">Bebedouro do bloco J entupido </t>
  </si>
  <si>
    <t>1435/2023</t>
  </si>
  <si>
    <t>111 e 115.</t>
  </si>
  <si>
    <t>Trocar algumas lâmpadas queimadas.</t>
  </si>
  <si>
    <t>1436/2023</t>
  </si>
  <si>
    <t xml:space="preserve">Trocar 07 lâmpadas queimadas do Miniauditório Congadas - Bloco L. </t>
  </si>
  <si>
    <t>1437/2023</t>
  </si>
  <si>
    <t>Ana Flávia Marques</t>
  </si>
  <si>
    <t>Tenda kalunga</t>
  </si>
  <si>
    <t>estacionamento bloco 1</t>
  </si>
  <si>
    <t xml:space="preserve">Instalação de parte elétrica (iluminação, tomadas e extensão) para tenda posicionada ao lado do RU para os dias 08, 09 e 10 de novembro </t>
  </si>
  <si>
    <t>1438/2023</t>
  </si>
  <si>
    <t xml:space="preserve">Banheiro Feminino Térreo </t>
  </si>
  <si>
    <t xml:space="preserve">Vaso sanitário sem tampa </t>
  </si>
  <si>
    <t>1439/2023</t>
  </si>
  <si>
    <t>Vazamento na válvula do sanitário do apto 401.</t>
  </si>
  <si>
    <t>1440/2023</t>
  </si>
  <si>
    <t>Mayani</t>
  </si>
  <si>
    <t>Algumas tomadas pararam de funcionar, e 1 lampada esta queimada</t>
  </si>
  <si>
    <t>1441/2023</t>
  </si>
  <si>
    <t>mayani</t>
  </si>
  <si>
    <t>banheiro feminino do térreo</t>
  </si>
  <si>
    <t>desentupir as pias do banheiro feminino. está demorando muito pra escoar a agua</t>
  </si>
  <si>
    <t>1442/2023</t>
  </si>
  <si>
    <t>Tenda ao lado do ru</t>
  </si>
  <si>
    <t>Serviço gerais</t>
  </si>
  <si>
    <t>Gostaríamos de solicitar a instalação de uma faixa, que já esta pronta, na estrutura da tenda que já se encontra instalada ao lado do RU. A instalação necessita ser feita amanhã (08/11) às 07:00.</t>
  </si>
  <si>
    <t>1443/2023</t>
  </si>
  <si>
    <t xml:space="preserve">Estacionamento veiculo oficiais </t>
  </si>
  <si>
    <t xml:space="preserve">Pintura da demarcação do asfalto </t>
  </si>
  <si>
    <t>1444/2023</t>
  </si>
  <si>
    <t>Solicitamos cobertura da caixa e da bomba d'água da casa de vegetação</t>
  </si>
  <si>
    <t>1445/2023</t>
  </si>
  <si>
    <t>janainarodvalho@ufcat.edu.br</t>
  </si>
  <si>
    <t>Janaina Rodovalho Moreira</t>
  </si>
  <si>
    <t>A cozinha está com um odor desagradável.</t>
  </si>
  <si>
    <t>1446/2023</t>
  </si>
  <si>
    <t>C</t>
  </si>
  <si>
    <t>Montagem de armário do CIC na sala 8 do bloco C</t>
  </si>
  <si>
    <t>1447/2023</t>
  </si>
  <si>
    <t>Montagem de mesa na sala 11 do bloco c</t>
  </si>
  <si>
    <t>1448/2023</t>
  </si>
  <si>
    <t>Hall</t>
  </si>
  <si>
    <t>Substituição de Disjuntor do Quadro de Força de Ar condicionado</t>
  </si>
  <si>
    <t>1449/2023</t>
  </si>
  <si>
    <t>BANHEIRO PARA PORTADORES DE NECESSIDADES ESPECIAIS.</t>
  </si>
  <si>
    <t>Banheiro de portadores de necessidades especiais do térreo do Didático 1 esta entupido, a mesma trancou o banheiro.</t>
  </si>
  <si>
    <t>1450/2023</t>
  </si>
  <si>
    <t>Devido ao vento, a porta da Sala 209 bateu e quebrou o vidro.</t>
  </si>
  <si>
    <t>1451/2023</t>
  </si>
  <si>
    <t>Área externa do Bloco B</t>
  </si>
  <si>
    <t>Refletor de Led entrou em curto, durante chuva e apenas a metade dos Led estão funcionando.</t>
  </si>
  <si>
    <t>1452/2023</t>
  </si>
  <si>
    <t xml:space="preserve">Caixa d' água </t>
  </si>
  <si>
    <t xml:space="preserve">Instalação de registro da caixa d' água e adequação na hidráulica </t>
  </si>
  <si>
    <t>1453/2023</t>
  </si>
  <si>
    <t xml:space="preserve">Troca de 01 lâmpada </t>
  </si>
  <si>
    <t>1454/2023</t>
  </si>
  <si>
    <t>Troca de filtro do bebedouro da recepção do CEAPSI.</t>
  </si>
  <si>
    <t>1455/2023</t>
  </si>
  <si>
    <t>A torneira fica presa depois de acionada, deixando a água correr por muito tempo. Já foram realizadas algumas tentativas de resolver mas aos poucos vai passando cada vez mais tempo ligada quando trava. Se possível gostariamos da troca da mesma.</t>
  </si>
  <si>
    <t>1456/2023</t>
  </si>
  <si>
    <t>62 985499580</t>
  </si>
  <si>
    <t>Verificação das lâmpadas de uma capela de exaustão, lâmpadas não funcionam. Capela  do canto, vermelha.</t>
  </si>
  <si>
    <t>1457/2023</t>
  </si>
  <si>
    <t>Solicito desligamento de Nobreak da rede de energia, pois o mesmo não está mantendo equipamentos em bom funcionamento.</t>
  </si>
  <si>
    <t>1458/2023</t>
  </si>
  <si>
    <t>Lab 115</t>
  </si>
  <si>
    <t>Confecção de 3 Carrinhos/Suportes para cilindros de gases especiais</t>
  </si>
  <si>
    <t>1459/2023</t>
  </si>
  <si>
    <t>Sala de estagiários no CEAPSI</t>
  </si>
  <si>
    <t xml:space="preserve">Uma lâmpada fluorescente tubular queimou na sala onde os estagiários aguardam o momento de realizar os atendimentos no CEAPSI. </t>
  </si>
  <si>
    <t>1460/2023</t>
  </si>
  <si>
    <t>BEBEDOURO DO 2º PISO</t>
  </si>
  <si>
    <t>Mangueira do bebedouro do Bloco Didático II, 2º piso está vazando água.</t>
  </si>
  <si>
    <t>1461/2023</t>
  </si>
  <si>
    <t>GABINETE 1/D</t>
  </si>
  <si>
    <t xml:space="preserve">FECHADURA QUEBRADA </t>
  </si>
  <si>
    <t>1462/2023</t>
  </si>
  <si>
    <t>Ana Flávia</t>
  </si>
  <si>
    <t>Estacionamento ao lado do RU</t>
  </si>
  <si>
    <t>Retirada de decoração (panos coloridos) que se encontram na tenda montada ao lado do restaurante universitário</t>
  </si>
  <si>
    <t>1463/2023</t>
  </si>
  <si>
    <t>Solicito a instalação de duas tomadas próximas à geladeira.</t>
  </si>
  <si>
    <t>1464/2023</t>
  </si>
  <si>
    <t xml:space="preserve">area externa </t>
  </si>
  <si>
    <t xml:space="preserve">Instalação de sistema de irrigação </t>
  </si>
  <si>
    <t>1465/2023</t>
  </si>
  <si>
    <t xml:space="preserve">Sala principal </t>
  </si>
  <si>
    <t>Vazamento em torneira</t>
  </si>
  <si>
    <t>1466/2023</t>
  </si>
  <si>
    <t xml:space="preserve"> Vidro da janela da sala 104 do Bloco Didático II, se encontra trincado.</t>
  </si>
  <si>
    <t>1467/2023</t>
  </si>
  <si>
    <t>Bebedouro que fica localizado no corredor do Bloco D, precisa de manutenção pois o mesmo não está gelando água.</t>
  </si>
  <si>
    <t>1468/2023</t>
  </si>
  <si>
    <t>Bebedouro que fica localizado no corredor do Bloco G, precisa de manutenção pois o mesmo não está gelando água.</t>
  </si>
  <si>
    <t>1469/2023</t>
  </si>
  <si>
    <t>Em frente a sala 02</t>
  </si>
  <si>
    <t xml:space="preserve">Bebedouro grande não está gelando a água  </t>
  </si>
  <si>
    <t>1470/2023</t>
  </si>
  <si>
    <t>Sala 23</t>
  </si>
  <si>
    <t>Confeccionar reforço em "X" (de fundo ou lateral) para estabilizar estante de aço bamba.</t>
  </si>
  <si>
    <t>1471/2023</t>
  </si>
  <si>
    <t>Prezados(as), informo que várias lâmpadas do corredor do bloco E estão queimadas, solicito a troca, o mais rápido possível, pois a secretaria, diretoria do IEL e o Centro de Línguas funcionam nesse bloco.</t>
  </si>
  <si>
    <t>1472/2023</t>
  </si>
  <si>
    <t xml:space="preserve">Substituição da valvula de descarga </t>
  </si>
  <si>
    <t>1473/2023</t>
  </si>
  <si>
    <t xml:space="preserve">Remoção de projetor para manutenção
</t>
  </si>
  <si>
    <t>1474/2023</t>
  </si>
  <si>
    <t>Ralo do banheiro está entupido.</t>
  </si>
  <si>
    <t>1475/2023</t>
  </si>
  <si>
    <t>1476/2023</t>
  </si>
  <si>
    <t>Ajustar as maçanetas do quarto C e banheiro, apto 301</t>
  </si>
  <si>
    <t>1477/2023</t>
  </si>
  <si>
    <t>Ajustar a tomada da cozinha que está solta</t>
  </si>
  <si>
    <t>1478/2023</t>
  </si>
  <si>
    <t>Infiltração no teto do banheiro do apto 301</t>
  </si>
  <si>
    <t>1479/2023</t>
  </si>
  <si>
    <t>Dar uma olhada na descarga do banheiro esquerdo do apto 406</t>
  </si>
  <si>
    <t>1480/2023</t>
  </si>
  <si>
    <t xml:space="preserve">válvula do chuveiro espanada, lado esquedo </t>
  </si>
  <si>
    <t>1481/2023</t>
  </si>
  <si>
    <t>Câmera Entrada Lateral</t>
  </si>
  <si>
    <t>imagens da câmera entrada lateral do Campus II esta escura.</t>
  </si>
  <si>
    <t>1482/2023</t>
  </si>
  <si>
    <t>Banheiro social - térreo</t>
  </si>
  <si>
    <t>Instalar chuveiro no banheiro social do térreo</t>
  </si>
  <si>
    <t>1483/2023</t>
  </si>
  <si>
    <t>Confecção de 24 estacas para afixação de tendas</t>
  </si>
  <si>
    <t>1484/2023</t>
  </si>
  <si>
    <t>Confecção de cavalete para montagem de tenda</t>
  </si>
  <si>
    <t>1485/2023</t>
  </si>
  <si>
    <t xml:space="preserve">laboratório </t>
  </si>
  <si>
    <t xml:space="preserve">Instalação de ruffo </t>
  </si>
  <si>
    <t>1486/2023</t>
  </si>
  <si>
    <t>sp.fabricio@gmail.com</t>
  </si>
  <si>
    <t>Piso Administrativo da Biblioteca</t>
  </si>
  <si>
    <t>O bebedouro da entrada do piso administrativo da Biblioteca está vazando água.</t>
  </si>
  <si>
    <t>1487/2023</t>
  </si>
  <si>
    <t xml:space="preserve">Postes em frente ao Bloco N </t>
  </si>
  <si>
    <t xml:space="preserve">Postes em frente ao Bloco N, se encontram sem iluminação, dificultando a visualização de imagens pela câmera Dome (MULTI), para averiguação do estacionamento de motos, próximo ao local está tudo escuro. </t>
  </si>
  <si>
    <t>1488/2023</t>
  </si>
  <si>
    <t>Rejane/Erislane</t>
  </si>
  <si>
    <t xml:space="preserve">Sala 04 - Multimeios </t>
  </si>
  <si>
    <t>Afixar o quadro que está um pouco solto na parede.</t>
  </si>
  <si>
    <t>1489/2023</t>
  </si>
  <si>
    <t xml:space="preserve">Instalar bocal da lâmpada do ventilador que se soltou e substituir uma hélice </t>
  </si>
  <si>
    <t>1490/2023</t>
  </si>
  <si>
    <t>REFLETORES DO LETREIRO DA BIBLIOTECA UFCAT</t>
  </si>
  <si>
    <t>Refletores do letreiro da Biblioteca não estão funcionando</t>
  </si>
  <si>
    <t>1491/2023</t>
  </si>
  <si>
    <t>Bebedouro do Restaurante Universitário esta entupido.</t>
  </si>
  <si>
    <t>1492/2023</t>
  </si>
  <si>
    <t>Géssica C dos Reis</t>
  </si>
  <si>
    <t>2º do bloco didático 1</t>
  </si>
  <si>
    <t>O bebedouro do 2º do bloco didático 1 esta com vazamento. A solicitação é com urgência pois terá prova no próximo domingo (26/11/2023) do ENADE</t>
  </si>
  <si>
    <t>1493/2023</t>
  </si>
  <si>
    <t>A chave emperrou na fechadura da porta da Sala 04 do Bloco H.</t>
  </si>
  <si>
    <t>1494/2023</t>
  </si>
  <si>
    <t>Instalação de prateleiras nas bancadas do lab de cromatografia (Antigo Xerox)</t>
  </si>
  <si>
    <t>1495/2023</t>
  </si>
  <si>
    <t>1496/2023</t>
  </si>
  <si>
    <t>O banheiro feminino 1º piso do Bloco Administrativo está entupido.</t>
  </si>
  <si>
    <t>1497/2023</t>
  </si>
  <si>
    <t>O trinco da porta da sala de aula 106 quebrou.</t>
  </si>
  <si>
    <t>1498/2023</t>
  </si>
  <si>
    <t>SUBSOLO</t>
  </si>
  <si>
    <t>Torneira vazando água no Subsolo, com mal funcionamento.</t>
  </si>
  <si>
    <t>1499/2023</t>
  </si>
  <si>
    <t xml:space="preserve">Banheiro não está dando descarga. </t>
  </si>
  <si>
    <t>1500/2023</t>
  </si>
  <si>
    <t xml:space="preserve">Instalação eletrica </t>
  </si>
  <si>
    <t>1501/2023</t>
  </si>
  <si>
    <t xml:space="preserve">campus II </t>
  </si>
  <si>
    <t xml:space="preserve">Substituição de 3 torneiras </t>
  </si>
  <si>
    <t>1502/2023</t>
  </si>
  <si>
    <t>Favor realizar a troca de lâmpada da sala da Coordenação do PPGEL.</t>
  </si>
  <si>
    <t>1503/2023</t>
  </si>
  <si>
    <t>Deivid Marques NUnes</t>
  </si>
  <si>
    <t xml:space="preserve">Àrea aberta do Campus onde montará uma tenda 10x10m. Anexo ao bloco. </t>
  </si>
  <si>
    <t xml:space="preserve">O evento é o Plantio Baobá e será montada uma tenda 10x10m no campus II e há necessidade de instalação de energia e iluminação da tenda para a realização do evento.
</t>
  </si>
  <si>
    <t>1504/2023</t>
  </si>
  <si>
    <t>1505/202</t>
  </si>
  <si>
    <t>Sala 5 - segundo piso</t>
  </si>
  <si>
    <t>Instalação de 4 tomadas na sala 05 (2 piso). Este pedido justifica-se pela demanda de utilização de equipamentos dos laboratórios, no entanto a falta de tomadas impossibilita a utilização de aparelhos o que impacta diretamente as atividades de ensino e pesquisa.</t>
  </si>
  <si>
    <t>1506/2023</t>
  </si>
  <si>
    <t xml:space="preserve">Passar silicone na grade do poço de ventilação no telhado </t>
  </si>
  <si>
    <t>1507/2023</t>
  </si>
  <si>
    <t>Ajustar a maçaneta do banheiro, apto 406</t>
  </si>
  <si>
    <t>1508/2023</t>
  </si>
  <si>
    <t>Tem um piso se soltando na varanda do apto 401</t>
  </si>
  <si>
    <t>1509/2023</t>
  </si>
  <si>
    <t>não uso</t>
  </si>
  <si>
    <t>Instalação de luminárias na área da horta para a realização de atividades pedagógicas de práticas em Agroecologia.</t>
  </si>
  <si>
    <t>1510/2023</t>
  </si>
  <si>
    <t>Bebedouro da cozinha está com vazamento, apto 402</t>
  </si>
  <si>
    <t>1511/2023</t>
  </si>
  <si>
    <t>Não utilizo celular.</t>
  </si>
  <si>
    <t>Instalação de mais uma torneira no local.</t>
  </si>
  <si>
    <t>1512/2023</t>
  </si>
  <si>
    <t>Instalação de reservatório de água permanente com no mínimo 500 litros para a realização de atividades pedagógicas de agroecologia.</t>
  </si>
  <si>
    <t>1513/2023</t>
  </si>
  <si>
    <t xml:space="preserve">apto 301 </t>
  </si>
  <si>
    <t xml:space="preserve">ventilador funcionando mal </t>
  </si>
  <si>
    <t>1514/2023</t>
  </si>
  <si>
    <t>emival.filho@ufcat.edu.br</t>
  </si>
  <si>
    <t>Emival</t>
  </si>
  <si>
    <t>Sala 265, 267</t>
  </si>
  <si>
    <t>Luzes das salas 265 e 267 não pararam de funcionar</t>
  </si>
  <si>
    <t>1515/2023</t>
  </si>
  <si>
    <t xml:space="preserve">Aparelho queimado </t>
  </si>
  <si>
    <t>1516/2023</t>
  </si>
  <si>
    <t>Auelio</t>
  </si>
  <si>
    <t>1517/2023</t>
  </si>
  <si>
    <t xml:space="preserve">Câmera DOME </t>
  </si>
  <si>
    <t>Câmera DOME do Bloco Didático I, se encontra com a imagem toda preta, sem visualização de imagens.</t>
  </si>
  <si>
    <t>1518/2023</t>
  </si>
  <si>
    <t xml:space="preserve">Quadra esportiva coberta  </t>
  </si>
  <si>
    <t xml:space="preserve">As luzes da quadra coberta não estão ligando. </t>
  </si>
  <si>
    <t>1519/2023</t>
  </si>
  <si>
    <t xml:space="preserve">Jogar veneno no formigueiros que estão no campo de futebol.  </t>
  </si>
  <si>
    <t>1520/2023</t>
  </si>
  <si>
    <t xml:space="preserve">Adubar a grama do campo de futebol. </t>
  </si>
  <si>
    <t>1521/2023</t>
  </si>
  <si>
    <t xml:space="preserve">Geaneliza Pimentel </t>
  </si>
  <si>
    <t>(64)993074781</t>
  </si>
  <si>
    <t>Odor fétido de animal em decomposição na sala 10 - Secretaria do Curso de História</t>
  </si>
  <si>
    <t>Aurelio/Sidnei</t>
  </si>
  <si>
    <t>1522/2023</t>
  </si>
  <si>
    <t>211, 1º andar CEP UFCAT</t>
  </si>
  <si>
    <t>Confecção de 5 cabos de internet de 10 metros cada</t>
  </si>
  <si>
    <t>1523/2023</t>
  </si>
  <si>
    <t xml:space="preserve">Auditorio Sirlene </t>
  </si>
  <si>
    <t>Troca das lampadas queimadas</t>
  </si>
  <si>
    <t>1524/2023</t>
  </si>
  <si>
    <t>Almoxarifado prefeitura universitária</t>
  </si>
  <si>
    <t>Troca de lampadas queimadas</t>
  </si>
  <si>
    <t>1525/2023</t>
  </si>
  <si>
    <t xml:space="preserve">Poste lado externo </t>
  </si>
  <si>
    <t xml:space="preserve">poste lado externo caiu com a chuva e quebrou a lampada </t>
  </si>
  <si>
    <t>1526/2023</t>
  </si>
  <si>
    <t xml:space="preserve">Sala do Monitoramento </t>
  </si>
  <si>
    <t xml:space="preserve">Isolamento de parede com calha onde passa tubulação </t>
  </si>
  <si>
    <t>1527/2023</t>
  </si>
  <si>
    <t>Instalação de caixa dágua para abastecimento do restaurante</t>
  </si>
  <si>
    <t>1528/2023</t>
  </si>
  <si>
    <t>Trocar um hélice do ventilador, quarto A</t>
  </si>
  <si>
    <t>1529/2023</t>
  </si>
  <si>
    <t xml:space="preserve">Vestiários da piscina </t>
  </si>
  <si>
    <t xml:space="preserve">Está sem água nos vestiários da piscina </t>
  </si>
  <si>
    <t>1530/2023</t>
  </si>
  <si>
    <t>DVRs Prédio ADM/ L interno/Bloco N e Campus II</t>
  </si>
  <si>
    <t>DVRs Prédio ADM/ L interno /Bloco N e Campus II estão com data e hora incorretos</t>
  </si>
  <si>
    <t>1531/2023</t>
  </si>
  <si>
    <t>DVR câmeras desconectadas</t>
  </si>
  <si>
    <t>DVR das câmeras bloco O está desconectado</t>
  </si>
  <si>
    <t>1532/2023</t>
  </si>
  <si>
    <t>Pintura da Sala 01</t>
  </si>
  <si>
    <t>1533/2023</t>
  </si>
  <si>
    <t>Falta de água (verificado parte eletrica)</t>
  </si>
  <si>
    <t>1534/2023</t>
  </si>
  <si>
    <t>Fazer a montagem de 10 bancos que serão utilizados na tenda da MUC</t>
  </si>
  <si>
    <t>Aguardando restante do material (140 parafusos com porca, 5 bancos prontos, restante para montar 5</t>
  </si>
  <si>
    <t>1535/2023</t>
  </si>
  <si>
    <t>Pia da cozinha está com vazamento, apto 302.</t>
  </si>
  <si>
    <t>1536/2023</t>
  </si>
  <si>
    <t xml:space="preserve">Sala direção </t>
  </si>
  <si>
    <t xml:space="preserve">Reinstalação do ar condicionado </t>
  </si>
  <si>
    <t>1537/2023</t>
  </si>
  <si>
    <t xml:space="preserve">Instalação de cuba </t>
  </si>
  <si>
    <t>1538/2023</t>
  </si>
  <si>
    <t>PORTA DO FUNDO</t>
  </si>
  <si>
    <t xml:space="preserve">A fechadura da porta do fundo esta danificada a chave está travada.
</t>
  </si>
  <si>
    <t>1539/2023</t>
  </si>
  <si>
    <t>Uma tampa de bueiro quebrada.</t>
  </si>
  <si>
    <t>1540/2023</t>
  </si>
  <si>
    <t>Porta da sala saiu do trilho, apto 402</t>
  </si>
  <si>
    <t>1541/2023</t>
  </si>
  <si>
    <t>Sensor de presença está fazendo muito barulho, 3º pavimento</t>
  </si>
  <si>
    <t>1542/2023</t>
  </si>
  <si>
    <t xml:space="preserve">Cola piso tátil </t>
  </si>
  <si>
    <t>1543/2023</t>
  </si>
  <si>
    <t>Solicito desconexão de filtro de água do sistema hidráulico.</t>
  </si>
  <si>
    <t>1544/2023</t>
  </si>
  <si>
    <t>Ana Flávia Marino Marques</t>
  </si>
  <si>
    <t>tenda estacionamento</t>
  </si>
  <si>
    <t>Instalação de sistema  elétrico na tenda que será montada no campus 2. Para que possa ser utilizado computadores, microfone e caixa de som e iluminação. A instalação precisa ser realizada no dia 30/11/2023, dia da atividade</t>
  </si>
  <si>
    <t>1545/2023</t>
  </si>
  <si>
    <t>tenda no estacionamento</t>
  </si>
  <si>
    <t xml:space="preserve">Instalação de sistema  elétrico na tenda que será montada no campus 2. Para que possa ser utilizado computadores, microfone e caixa de som e iluminação. </t>
  </si>
  <si>
    <t>1546/2023</t>
  </si>
  <si>
    <t>Laboratório de Geotecnia - FENG</t>
  </si>
  <si>
    <t>Nenhuma das lâmpadas do Laboratório de Geotecnia estão acendendo. Não sei se foi alguma queda no disjuntor com as últimas oscilações de energia ou se todas as lâmpadas queimaram naquele dia em que houve queda total. Dessa maneira, gostaria que fosse avaliado, pois teremos aulas práticas no Laboratório em breve.</t>
  </si>
  <si>
    <t>1547/2023</t>
  </si>
  <si>
    <t>Ventilador está soltando do teto e falta 1 hélice. Quarto A, 402</t>
  </si>
  <si>
    <t>1548/2023</t>
  </si>
  <si>
    <t xml:space="preserve">Pintura lado externo auditorio </t>
  </si>
  <si>
    <t>1549/2023</t>
  </si>
  <si>
    <t xml:space="preserve">Telhado auditorio </t>
  </si>
  <si>
    <t xml:space="preserve">Reparo goteira telhado </t>
  </si>
  <si>
    <t>1550/2023</t>
  </si>
  <si>
    <t>Vazamento da descarga no vaso sanitário - apto 101</t>
  </si>
  <si>
    <t>1551/2023</t>
  </si>
  <si>
    <t>Copa, 3º piso</t>
  </si>
  <si>
    <t>Vazamento no registro de água</t>
  </si>
  <si>
    <t>1552/2023</t>
  </si>
  <si>
    <t>ENTRADA MONITORAMENTO</t>
  </si>
  <si>
    <t xml:space="preserve">Câmera entrada monitoramento com interferência. </t>
  </si>
  <si>
    <t>1553/2023</t>
  </si>
  <si>
    <t>Geaneliza de Fátima Rodrigues Rangel Pimentelel</t>
  </si>
  <si>
    <t>(64) 9 - 9307-4581</t>
  </si>
  <si>
    <t>Sala 10  Secretaria do Curso de História</t>
  </si>
  <si>
    <t>Lampada queimada na sala 10 do Bloco "C" precisa ser trocada,  uma vez que a secretaria do Curso de História funciona no período noturno.</t>
  </si>
  <si>
    <t>1554/2023</t>
  </si>
  <si>
    <t>criandoalgonazs@gmail.com</t>
  </si>
  <si>
    <t>Marcelo José Gomes de Lima</t>
  </si>
  <si>
    <t>Tenda externa ao lado do Estacionamento da MUC</t>
  </si>
  <si>
    <t>Realizar a manutenção da tenda externa da Moradia Universitária porque chove mais dentro do que fora dependendo de como vem a chuva. A capa tá solta, falta pelo menos mais uma capa pra fechar em 3 partes e proteger melhor. Precisamos também reforçar a lona para não vazar água pra dentro. E por fim, realizar uma vistoria no teto para checar possíveis goteiras.</t>
  </si>
  <si>
    <t>1555/2023</t>
  </si>
  <si>
    <t>filipe.batista@discente.ufcat.edu.br</t>
  </si>
  <si>
    <t>Filipe de Oliveira Batista</t>
  </si>
  <si>
    <t>Lote Ipanema DCE</t>
  </si>
  <si>
    <t>Lote Dce</t>
  </si>
  <si>
    <t>Realizar a roçagem do lote</t>
  </si>
  <si>
    <t>1556/2023</t>
  </si>
  <si>
    <t>Câmera 08 (Bicicletário)</t>
  </si>
  <si>
    <t>Câmera 08 (Bicicletário), do Bloco Didático I, se encontra com interferência no sinal.</t>
  </si>
  <si>
    <t>1557/2023</t>
  </si>
  <si>
    <t>Instalação de Switch</t>
  </si>
  <si>
    <t>Setor de manunteção não realiza instalação de aparelhom enviado e-mail</t>
  </si>
  <si>
    <t>1558/2023</t>
  </si>
  <si>
    <t xml:space="preserve">Está tendo infiltrações e vazamentos, goteiras no teto da sala 13  </t>
  </si>
  <si>
    <t>1559/2023</t>
  </si>
  <si>
    <t>Parte externa, recepção e banheiros da recepção do CEAPSI</t>
  </si>
  <si>
    <t>Nos espaços discriminados existem algumas rachaduras, que em momento de chuva escoam água dentro da recepção e dos banheiros</t>
  </si>
  <si>
    <t>1560/2023</t>
  </si>
  <si>
    <t>Confeccionar "pé cantoneira de aço" para:
- 6 arquivos de aço c/ 4 gavetas;
- 9 armários de aço c/ 2 portas; e
- 1 armário em MDF c/ 2 portas.</t>
  </si>
  <si>
    <t>1561/2023</t>
  </si>
  <si>
    <t>Pista de atletismo</t>
  </si>
  <si>
    <t>Banco de arremesso de peso e lançamento de disco para pessoas com deficiência.</t>
  </si>
  <si>
    <t>Falei com Sergio Idalino e estou ciente da demanda de voces, mas se pudesse fazer até  15 de fevereiro, o projeto só vai até junho</t>
  </si>
  <si>
    <t>1562/2023</t>
  </si>
  <si>
    <t>Hall da Engenharia de Minas</t>
  </si>
  <si>
    <t>O Bebedouro parou de sair água e estava vazando bastante. O servidor da Prefeitura Universitária recomendou abrir um chamado para a troca do bebedouro.</t>
  </si>
  <si>
    <t>Recomendação de troca do mesmo pelo servidor da prefeitura universitária.</t>
  </si>
  <si>
    <t xml:space="preserve">Enviado e-mail para o setor solicitante verificar junto ao CEPATRI se tem o bebedouro disponivel </t>
  </si>
  <si>
    <t>1563/2023</t>
  </si>
  <si>
    <t>Salas 6 e 23</t>
  </si>
  <si>
    <t>- Realizar a vistoria de 3 armários de aço c/ 2 portas;
- Instalar e trocar (quando necessário) fechadura (c/ chave) de aço nos referidos armários; ou
- Instalar dobradiça (ou fecho lingueta) porta-cadeado de aço nos armários mencionados, que permita mantê-los fechados e trancados.</t>
  </si>
  <si>
    <t>1564/2023</t>
  </si>
  <si>
    <t xml:space="preserve">Sala 3 </t>
  </si>
  <si>
    <t xml:space="preserve">Reinstalar as cortinas da sala 03 (secretaria IEL), que foi recentemente reformada. As cortinas antigas se encontram na sala 02, do mesmo bloco. </t>
  </si>
  <si>
    <t>1565/2023</t>
  </si>
  <si>
    <t xml:space="preserve">Banheiros 1º andar - Corredor -  Sala 107 e 108 </t>
  </si>
  <si>
    <t xml:space="preserve">Ao acionar o interruptor as lâmpadas não acende. </t>
  </si>
  <si>
    <t>1566/2023</t>
  </si>
  <si>
    <t>apto 202</t>
  </si>
  <si>
    <t>maçaneta da porta de entrada com problema</t>
  </si>
  <si>
    <t>1567/2023</t>
  </si>
  <si>
    <t xml:space="preserve">lado externo </t>
  </si>
  <si>
    <t xml:space="preserve">Limpeza de banco após pinchar </t>
  </si>
  <si>
    <t>1568/2023</t>
  </si>
  <si>
    <t>As cerâmicas estão soltando da parede do banheiro masculino do Bloco Didático, para evitar transtornos o banheiro foi fechado.</t>
  </si>
  <si>
    <t>1569/2023</t>
  </si>
  <si>
    <t>CORREDOR 1º PISO</t>
  </si>
  <si>
    <t>Relatou que as luzes do corredor do 1º piso do Bloco L, não estão acendendo.</t>
  </si>
  <si>
    <t>1570/2023</t>
  </si>
  <si>
    <t>BANHEIRO MASCULINO DO 1°PISO</t>
  </si>
  <si>
    <t>Há uma torneira com mal funcionamento, ao abrir a mesma ela não cessa a água sozinha, sendo necessário puxar o registro da torneira para cima para interromper com a vazão da água.</t>
  </si>
  <si>
    <t>1571/2023</t>
  </si>
  <si>
    <t>1572/2023</t>
  </si>
  <si>
    <t>Sala da Coordenação ode Atendimento, 2º piso</t>
  </si>
  <si>
    <t>A porta da Coordenação de Atendimento do 2º piso não abre, a chave está girando</t>
  </si>
  <si>
    <t>1573/2023</t>
  </si>
  <si>
    <t xml:space="preserve">Reparo da bomba de agua campus II </t>
  </si>
  <si>
    <t xml:space="preserve">Reparo da bomba de água campus II </t>
  </si>
  <si>
    <t>1574/2023</t>
  </si>
  <si>
    <t>Troca de lâmpada queimada</t>
  </si>
  <si>
    <t>1575/2023</t>
  </si>
  <si>
    <t>BEBEDOURO TÉRREO</t>
  </si>
  <si>
    <t>O bebedouro do térreo do Bloco Didático l, está vazando água. Relato também, que foi colocado uma sacola plástica para cessar o vazamento até ser feito o reparo.</t>
  </si>
  <si>
    <t>1576/2023</t>
  </si>
  <si>
    <t>HALL DE ENTRADA (SALA RACK)</t>
  </si>
  <si>
    <t xml:space="preserve">Configurações de menu na imagem. </t>
  </si>
  <si>
    <t>1577/2023</t>
  </si>
  <si>
    <t>Deusmar</t>
  </si>
  <si>
    <t>Corredor de acesso as cubas do Laboratório de Anatomia</t>
  </si>
  <si>
    <t>Vazamento de água do equipamento de proteção coletiva (Lava olhos + chuveiro), localizado no corredor de acesso do Laboratório de Anatomia Humana.</t>
  </si>
  <si>
    <t>1578/2023</t>
  </si>
  <si>
    <t xml:space="preserve">as câmeras da cerca lateral 1 e estacionamento estão com problemas, a reprodução do vídeo esta bem ruim </t>
  </si>
  <si>
    <t>1579/2023</t>
  </si>
  <si>
    <t xml:space="preserve">Construir um espaço para guardar os materiais que serão utilizados na horta, com ponto de energia e ponto de água para instalação de pia.  </t>
  </si>
  <si>
    <t>1580/2023</t>
  </si>
  <si>
    <t>Confecção de apoio para cinto de segurança</t>
  </si>
  <si>
    <t>1581/2023</t>
  </si>
  <si>
    <t>a lampada do ventilador queimou - quarto B</t>
  </si>
  <si>
    <t>1582/2023</t>
  </si>
  <si>
    <t>consertar maçaneta da porta do quarto A</t>
  </si>
  <si>
    <t>1583/2023</t>
  </si>
  <si>
    <t>1584/2023</t>
  </si>
  <si>
    <t>Entrada Laboratório térreo</t>
  </si>
  <si>
    <t xml:space="preserve">Centralizar a câmera. (OBS.: Acertaram uma bola nela). </t>
  </si>
  <si>
    <t>1585/2023</t>
  </si>
  <si>
    <t>Devido ao vento e chuva fortes a janela se soltou, quarto B, apto 305</t>
  </si>
  <si>
    <t>1586/2023</t>
  </si>
  <si>
    <t xml:space="preserve">Janela se soltou, corredor do 3º pavimento </t>
  </si>
  <si>
    <t>1587/2023</t>
  </si>
  <si>
    <t>Duas janelas do quarto A (apto 405) estão com dificuldade para fechar, não oferecendo proteção contra a chuva.</t>
  </si>
  <si>
    <t>1588/2023</t>
  </si>
  <si>
    <t>Porta da sala se soltou do trilho, devido ao vento forte. Apto 201</t>
  </si>
  <si>
    <t>1589/2023</t>
  </si>
  <si>
    <t>Cama do quarto B, apto 104, está quebrada. Dificuldade para apoiar o colchão.</t>
  </si>
  <si>
    <t>1590/2023</t>
  </si>
  <si>
    <t>Banheiro do apto 104 com problema na válvula sanitária.</t>
  </si>
  <si>
    <t>1591/2023</t>
  </si>
  <si>
    <t>A porta de vidro da sala saiu com o vento da última tempestade.</t>
  </si>
  <si>
    <t>1592/2023</t>
  </si>
  <si>
    <t xml:space="preserve">Câmera 07 - Garagem 1, desconectada. </t>
  </si>
  <si>
    <t>1593/2023</t>
  </si>
  <si>
    <t>1594/2023</t>
  </si>
  <si>
    <t>Instalar cortina na sala do apto 304</t>
  </si>
  <si>
    <t>1595/2023</t>
  </si>
  <si>
    <t xml:space="preserve">Reparo na calha telhado </t>
  </si>
  <si>
    <t>1596/2023</t>
  </si>
  <si>
    <t>Banheiro feminino (3º Andar)</t>
  </si>
  <si>
    <t>Desentupir 2 pias do banheiro feminino localizado no terceiro andar.</t>
  </si>
  <si>
    <t>1597/2023</t>
  </si>
  <si>
    <t>Intervenção nos projetores das Salas 109, 104, 103, 101, 201,  203, 204, 205, 211, 309, 307, 305, 303 e 301.</t>
  </si>
  <si>
    <t>1598/2023</t>
  </si>
  <si>
    <t xml:space="preserve">Banheiro Feminino Engenharia de Produção </t>
  </si>
  <si>
    <t>O lavatório e o ralinho, do  banheiro feminino do piso Engenharia de Produção. Estão entupidos.</t>
  </si>
  <si>
    <t>1599/2023</t>
  </si>
  <si>
    <t>amanda.lopes@ufcat.edu</t>
  </si>
  <si>
    <t>mictório entupido , no banheiro do bloco D.</t>
  </si>
  <si>
    <t>1600/2023</t>
  </si>
  <si>
    <t>Porta da sala com dificuldade de abrir e fechar.</t>
  </si>
  <si>
    <t>1601/2023</t>
  </si>
  <si>
    <t>Dois pontos do varal se soltaram da parede.</t>
  </si>
  <si>
    <t>1602/2023</t>
  </si>
  <si>
    <t>Parafusar o arremate (moldura) da janela do quarto B, apto 206.</t>
  </si>
  <si>
    <t>1603/2023</t>
  </si>
  <si>
    <t>Horta da FAE</t>
  </si>
  <si>
    <t>Viabilizar e permitir o transporte de equipamentos (tratorito, roçadeira, ferramentas) entre os campus 1, 2 e a Moradia Universitária (MUC) para execução das atividades práticas de agroecologia.</t>
  </si>
  <si>
    <t>1604/2023</t>
  </si>
  <si>
    <t>Jardim entre os blocos da FAE</t>
  </si>
  <si>
    <t>Depositar a matéria orgânica oriunda de podas e folhagens próximo das pilhas de compostagem localizadas no Jardim da Faculdade de Educação e atrás da sala de Cartografia da Faculdade de Geografia.</t>
  </si>
  <si>
    <t>1605/2023</t>
  </si>
  <si>
    <t>Depósito</t>
  </si>
  <si>
    <t>Uso do triturador de galhos de árvore no depósito do Campus 2 para atividades práticas de agroecologia</t>
  </si>
  <si>
    <t>1606/2023</t>
  </si>
  <si>
    <t xml:space="preserve">Instalação de reservatório de água próximo aos locais de realização das atividades (Horta atrás do BLOCO I; Espaço na atrás da sala da Cartografia do IGEO; Horta da Moradia Universitária (MUC)) e de preferência acoplados a calhas para o reaproveitamento da água da chuva.
</t>
  </si>
  <si>
    <t>1607/2023</t>
  </si>
  <si>
    <t>Fazer furos na parede. Fixação de switch  na parede.</t>
  </si>
  <si>
    <t>1608/2023</t>
  </si>
  <si>
    <t xml:space="preserve">recolocar as luminárias </t>
  </si>
  <si>
    <t>1609/2023</t>
  </si>
  <si>
    <t xml:space="preserve">Toda a extensao do campus I </t>
  </si>
  <si>
    <t xml:space="preserve">Troca de lampadas queimadas em toda a extensão do campus I, conforme levantamento em anexo </t>
  </si>
  <si>
    <t>1610/2023</t>
  </si>
  <si>
    <t>Sala da Coordenação da Eng. Civil</t>
  </si>
  <si>
    <t>Cadeira giratória com duas rodinhas quebradas e proteção do pistão quebrados</t>
  </si>
  <si>
    <t>Cadeira sem patrimônio, está atualmente na coordenação da Eng. Civil, na FENG</t>
  </si>
  <si>
    <t>1611/2023</t>
  </si>
  <si>
    <t>Porta do banheiro não está fechando.</t>
  </si>
  <si>
    <t>1612/2023</t>
  </si>
  <si>
    <t>Torneira está solta e precisa ser ajustada.</t>
  </si>
  <si>
    <t>1613/2023</t>
  </si>
  <si>
    <t xml:space="preserve">Bebedouro esta entupido </t>
  </si>
  <si>
    <t>1614/2023</t>
  </si>
  <si>
    <t>DRV das câmeras esta desconectado.</t>
  </si>
  <si>
    <t>DVR das câmeras do Bloco desconectado.</t>
  </si>
  <si>
    <t>1615/2023</t>
  </si>
  <si>
    <t>Colar 1 piso tátil que se soltou do chão, 3º pavimento</t>
  </si>
  <si>
    <t>1616/2023</t>
  </si>
  <si>
    <t>Porta emperrando na hora de abrir e fechar (garrando no chão).</t>
  </si>
  <si>
    <t>1617/2023</t>
  </si>
  <si>
    <t>Vazamento na emenda do sifão sanfonado do bebedouro.</t>
  </si>
  <si>
    <t>1618/2023</t>
  </si>
  <si>
    <t>Colocação de lâmpadas na Capela. As lâmpadas já foram adquiridas e estão no laboratório.</t>
  </si>
  <si>
    <t>1619/2023</t>
  </si>
  <si>
    <t>Reinstalar a janela do corredor do 3º pavimento</t>
  </si>
  <si>
    <t>1620/2023</t>
  </si>
  <si>
    <t>Trocar alavanca -  Fecho Frontal Para Janela Maxim Ar Basculante, apto 304 C</t>
  </si>
  <si>
    <t>1621/2023</t>
  </si>
  <si>
    <t>Substituir e instalar ventilador de teto, apto 302 B</t>
  </si>
  <si>
    <t>1622/2023</t>
  </si>
  <si>
    <t>Sala 320</t>
  </si>
  <si>
    <t>Realizar reparo em cadeira giratória. Regulagem do encosto não está funcionando.</t>
  </si>
  <si>
    <t>1623/2023</t>
  </si>
  <si>
    <t xml:space="preserve">Entrada </t>
  </si>
  <si>
    <t>Há uma lâmpada (Das maiores) na entrada do Restaurante Universitário dependurada, podendo ocasionar algum acidente, caindo em alguém.</t>
  </si>
  <si>
    <t xml:space="preserve">Inexequível </t>
  </si>
  <si>
    <t>Agendado</t>
  </si>
  <si>
    <t>Seq. Form.</t>
  </si>
  <si>
    <t>AVALIAÇÃO</t>
  </si>
  <si>
    <t>Tempo Execussão (Dias)</t>
  </si>
  <si>
    <t>iandrasilva@ufcat.edu.br</t>
  </si>
  <si>
    <t>Goteira nas salas 313 e 315</t>
  </si>
  <si>
    <t>Contratação de serviço tercerizado para nivelamento do contrapiso impermeabilização e cobertura.</t>
  </si>
  <si>
    <t>Sala de informática - Eng. produção</t>
  </si>
  <si>
    <t>Tranca entrou para dentro</t>
  </si>
  <si>
    <t>Balbino/Geraldo</t>
  </si>
  <si>
    <t>bloco f</t>
  </si>
  <si>
    <t>Trocar sifão no banheiro masculino</t>
  </si>
  <si>
    <t xml:space="preserve">Trocar sifões dos tanques da horta
</t>
  </si>
  <si>
    <t>Luciene Cândida Ferreira</t>
  </si>
  <si>
    <t>Ambiente ao lado do alojamento de motoristas.</t>
  </si>
  <si>
    <t>Solicitamos que as obras do ambiente supramencionado sejam retomadas e finalizadas uma vez que se encontram em situação de acabamento, conforme exposto por esta Diretoria em reuniões anteriores da PROAF, pois assim os motoristas serão realocados para o novo local podendo assim dividirmos os servidores da DLT em dois ambientes no subsolo do prédio administrativo – PROAF.</t>
  </si>
  <si>
    <t>13/01/22 - Fazendo levantamento de materiais; 18/01/22 - Aguardando materiais</t>
  </si>
  <si>
    <t xml:space="preserve">Rafael </t>
  </si>
  <si>
    <t>Retirada de maçaneta da porta eletrônica do Laboratório 2 no Bloco J</t>
  </si>
  <si>
    <t>thimoteocruz@ufcat.edu.br</t>
  </si>
  <si>
    <t>Sala 15, Bloco Administrativo</t>
  </si>
  <si>
    <t>Instalação de cabeamento e ponto de rede.</t>
  </si>
  <si>
    <t>Alex/Lauro/Daniel</t>
  </si>
  <si>
    <t>Sala 15, Bloco Administrativo.</t>
  </si>
  <si>
    <t>Fixar cofre na parede. A fixação é por meio de quatro furos, broca 10.</t>
  </si>
  <si>
    <t>Aurélio</t>
  </si>
  <si>
    <t>Jainer Diogo Vieira Matos</t>
  </si>
  <si>
    <t>Poltrona dobrável foi levada para manutenção.</t>
  </si>
  <si>
    <t>Pedimos o reparo de uma cadeira dobrável de auditório. A prancheta soltou. A cadeira foi levada pela DPAME até o espaço da manutenção. O patrimônio da poltrona é 718402.</t>
  </si>
  <si>
    <t>As luzes do Campus estavam piscando. Após visita, constatou-se que era problema na concessionária.</t>
  </si>
  <si>
    <t>Alex/Lauro</t>
  </si>
  <si>
    <t>Daniela Rubio Baltazar Diman</t>
  </si>
  <si>
    <t>danielarubiobaltazar@ufcat.edu.br</t>
  </si>
  <si>
    <t>Campus 2 - térreo - corredor da anatomia e hall de entrada</t>
  </si>
  <si>
    <t>Infiltração nos seguintes pontos: na segunda porta a esquerda na entrada da anatomia (tem uma goteira que fez um buraco no gesso do teto) e no canto esquerdo da parede da porta de vidro do hall de entrada.</t>
  </si>
  <si>
    <t>Suspenso a pedido da requisitante</t>
  </si>
  <si>
    <t>Campus 2 - segundo andar - laboratório de habilidades médicas - consultório 1 (primeiro a esquerda)</t>
  </si>
  <si>
    <t>Pintura do teto manchado por infiltração no consultório 1 do laboratório de habilidades médicas</t>
  </si>
  <si>
    <t>Laboratório de Automação</t>
  </si>
  <si>
    <t>Repara no telhado/forro/parede. Existem furos no forro em cima das bancadas e equipamentos, com as chuvas eles estão sendo molhados. A parede onde fica localizada o quadro esta descendo água, estragando o quadro branco.</t>
  </si>
  <si>
    <t>Marcelo/Mauro</t>
  </si>
  <si>
    <t>Não encontrou o requisitante 18/01/22 - analisado</t>
  </si>
  <si>
    <t>Fixar brise que soltou</t>
  </si>
  <si>
    <t>Bloco Didático 2 - sala de insfraestrutura</t>
  </si>
  <si>
    <t>Reforçar/refazer estrutura de madeira</t>
  </si>
  <si>
    <t>Piso superior do acervo de livros.</t>
  </si>
  <si>
    <t>O teto onde fica localizado o acervo principal da Biblioteca, encontra-se com diversos pontos com infiltrações (goteiras). Além disso, em um ponto também no acervo, a água está infiltrando por baixo das janelas (por baixo da pedra que sustenta as janelas).</t>
  </si>
  <si>
    <t>Sidnei/Marcelo</t>
  </si>
  <si>
    <t>Sidnei/Mauro/Iuri</t>
  </si>
  <si>
    <t>Aguardando telhado secar 15/02: realizado janelas</t>
  </si>
  <si>
    <t>Piso superior do acervo principal</t>
  </si>
  <si>
    <t>Solicitamos apoio na remoção de estantes vazias localizadas no acervo e colocação das mesmas na sala do desenvolvimento de coleções, localizada no piso administrativo da Biblioteca.</t>
  </si>
  <si>
    <t>Bloco da pesquisa, sala L1</t>
  </si>
  <si>
    <t>Porta da sala não tranca</t>
  </si>
  <si>
    <t>Predio F - Sala do Centro de Documentação e Pesquisa de Catalão</t>
  </si>
  <si>
    <t>Vazamento Telhado - principalmente sobre a Sala 04</t>
  </si>
  <si>
    <t>Troca de telhas quebradas</t>
  </si>
  <si>
    <t>Karine Marques</t>
  </si>
  <si>
    <t>Sala 320 do Bloco M</t>
  </si>
  <si>
    <t>1º - Fixar mural de cortiça na parede 
2º - Montar ventilador de coluna (necessita de parafusos)</t>
  </si>
  <si>
    <t>Ismael Ferreira Rosa</t>
  </si>
  <si>
    <t>ismaelfr@ufcat.edu.br</t>
  </si>
  <si>
    <t>Sala 104, bl L</t>
  </si>
  <si>
    <t xml:space="preserve">Verificar as tomadas, pois nenhuma está funcionando </t>
  </si>
  <si>
    <t>Magda Santos</t>
  </si>
  <si>
    <t>magda.santos@ufcat.edu.br</t>
  </si>
  <si>
    <t xml:space="preserve">Sala 101 - PRPE </t>
  </si>
  <si>
    <t>Após solicitação para habilitação dos pontos (R2-PA-03 e R2-PA-04) e visita da equipe de TI, foi constatado que os pares estão danificados e precisam de manutenção deste setor, por favor.</t>
  </si>
  <si>
    <t>Anderson Luiz Ferreira</t>
  </si>
  <si>
    <t>luiz_ferreira@ufcat.edu.br</t>
  </si>
  <si>
    <t>Sala 310 - Bloco M</t>
  </si>
  <si>
    <t>Confecções de uma mesa e um gaveteiro.</t>
  </si>
  <si>
    <t>Administrativo - passagem do barrilete para caixa d'agua</t>
  </si>
  <si>
    <t xml:space="preserve">Confeccionar porta para instalar no vão entre a passagem do barrilete para o telhado, para evitar entrada de pombo. </t>
  </si>
  <si>
    <t>Aurélio/Sivaldo</t>
  </si>
  <si>
    <t>Bloco N, laboratórios 111 e 115.</t>
  </si>
  <si>
    <t>Trocar tomadas antigas pelo novo padrão. São aquelas tomadas cinzas que estão nos conduletes. Total de 6 tomadas.</t>
  </si>
  <si>
    <t xml:space="preserve">Trocar tomadas antigas pelo novo padrão (tomadas de embutir duplas). Total de 20. </t>
  </si>
  <si>
    <t>Lauro</t>
  </si>
  <si>
    <t>Lauro/Aurélio/Daniel</t>
  </si>
  <si>
    <t xml:space="preserve">BLOCO N - segundo andar - vão </t>
  </si>
  <si>
    <t>A porta que fecha o vão que dá para o primeiro piso está estragada e não para fechada.</t>
  </si>
  <si>
    <t>Sala 155 bloco M</t>
  </si>
  <si>
    <t>Trocar o dispenser de álcool em gel de lugar. Fixar mais próximo a porta (está na entrada, atrás da cortina)</t>
  </si>
  <si>
    <t>Prédio administrativo - 2º piso</t>
  </si>
  <si>
    <t>Trocar dispensers de álcool gel que estão vazando, no corredor do 2º piso. (São 3 estragados, eles estão com um pano embaixo)</t>
  </si>
  <si>
    <t>Aurélio/Lauro</t>
  </si>
  <si>
    <t>Sala 163 bloco M</t>
  </si>
  <si>
    <t>Dispenser de sabonete líquido com defeito. 
Fica pingando sabonete sem precionar.</t>
  </si>
  <si>
    <t>Blocos didáticos</t>
  </si>
  <si>
    <t>Acompanhar a equipe do DPAME no levantamento dos projetores estragados nos blocos didáticos (dia 13/01/2022 às 8h00)</t>
  </si>
  <si>
    <t>Domingos Lopes da Silva Junior</t>
  </si>
  <si>
    <t>domingosjr@ufcat.edu.br</t>
  </si>
  <si>
    <t>Bloco M sala 253</t>
  </si>
  <si>
    <t>Trocar lâmpada</t>
  </si>
  <si>
    <t>Bloco N, laboratório 115.</t>
  </si>
  <si>
    <t>Consertar banqueta e fazer medição para colocar uma prateleira.</t>
  </si>
  <si>
    <t>Troca de lâmpadas.</t>
  </si>
  <si>
    <t>Alex/Aurélio/Lauro</t>
  </si>
  <si>
    <t>Bloco K, Bloco N, Bloco M</t>
  </si>
  <si>
    <t>Substituição de lâmpadas nas seguintes salas: 
BLOCO N - 2 (duas) lâmpadas na sala 213, 1(uma) lâmpada na sala 214, 3 (três) lâmpadas na sala 210. 
BLOCO K - 2 (duas) lâmpadas na sala 6, 5 (cinco) lâmpadas na sala 9 da pós-graduação. 
BLOCO M - 2 (duas) lâmpadas na sala 253. 
Obs.: Prioridade na sala 253.</t>
  </si>
  <si>
    <t>Sala 5 Bloco K</t>
  </si>
  <si>
    <t>Substituir 2 dispenser de sabonete líquido. Instalar 1 dispenser de álcool em gel, dentro do laboratório, ao lado da porta de entrada.</t>
  </si>
  <si>
    <t>Ana Marta Ribeiro Borges Rodovalho</t>
  </si>
  <si>
    <t>daa.prograd@ufcat.edu.br</t>
  </si>
  <si>
    <t>Sala 4, piso térreo, Centro Administrativo</t>
  </si>
  <si>
    <t>Cortar a porta de entrada da sala, para controlar o acesso à sala, e instalar uma bancada na parte interna da porta, para apoio no atendimento ao público.</t>
  </si>
  <si>
    <t>Balbino/Geraldo/Sivaldo</t>
  </si>
  <si>
    <t>SERGIO SILVA IDALINO</t>
  </si>
  <si>
    <t>aaei@ufcat.edu.br</t>
  </si>
  <si>
    <t xml:space="preserve">Retirar televisão que está danificada do suporte para que possa ser encaminhada ao concerto. Por gentileza avisar quando o serviço for feito, para que eu possa enviar a oficina.
Obrigado.
</t>
  </si>
  <si>
    <t>Aurélio/Lauro/alex</t>
  </si>
  <si>
    <t>Sala 155 - Bloco M</t>
  </si>
  <si>
    <t>Trocar dispenser de sabonete líquido. Está com defeito</t>
  </si>
  <si>
    <t>Aguardou compra de material pela solicitante</t>
  </si>
  <si>
    <t>Sala 164 Bloco M</t>
  </si>
  <si>
    <t>Instalar dispenser de alcool na parede. Já estou com 1 dispenser novo em mãos</t>
  </si>
  <si>
    <t>Corredor Enfermagem, bloco M</t>
  </si>
  <si>
    <t>Reposicionar uma das câmeras de segurança, que está com o campo de captação de imagem bloqueado devido a um armário que foi instalado no corredor.
Trata-se da câmera com vista para a porta de entrada.</t>
  </si>
  <si>
    <t>Alex/Aurelio/Daniel/Lauro</t>
  </si>
  <si>
    <t>alefecardoso@discente.ufcat.edu.br</t>
  </si>
  <si>
    <t>Laboratório de Fisiologia e Farmacologia - sala 2 Bloco K</t>
  </si>
  <si>
    <t xml:space="preserve">Troca de plug de energia. </t>
  </si>
  <si>
    <t>Lailton Martins</t>
  </si>
  <si>
    <t>Pintura e reforço (marcenaria) do carrinho de carga. Obs.: falar com Altamiro</t>
  </si>
  <si>
    <t>Balbino/Sivaldo</t>
  </si>
  <si>
    <t>Blocos didáticos 1 e 2</t>
  </si>
  <si>
    <t>Troca de lâmpadas queimadas no corredor, banheiro e escadas</t>
  </si>
  <si>
    <t>Lâmpadas queimadas corredor e banheiro</t>
  </si>
  <si>
    <t>IANDRA</t>
  </si>
  <si>
    <t>BLOCO K</t>
  </si>
  <si>
    <t>LÂMPADAS QUEIMADAS NO CORREDOR E NO BANHEIRO</t>
  </si>
  <si>
    <t>LÂMPADAS QUEIMADAS NO CORREDOR E BANHEIRO</t>
  </si>
  <si>
    <t>CAMPUS 2</t>
  </si>
  <si>
    <t xml:space="preserve">LÂMPADAS EXTERNAS NÃO ACENDEM
</t>
  </si>
  <si>
    <t>ESTACIONAMENTO DO AUDITORIO</t>
  </si>
  <si>
    <t>LAMPADAS NÃO ACENDEM</t>
  </si>
  <si>
    <t>PISCINA</t>
  </si>
  <si>
    <t>CONFERIR ILUMINAÇÃO E TROCAR LAMPADAS NECESSARIAS</t>
  </si>
  <si>
    <t>18/01/22 - Falta lâmpada</t>
  </si>
  <si>
    <t>RETIRAR POMBO MORTO DAS GRADES</t>
  </si>
  <si>
    <t>Ordem realizada dia 14/01/2022</t>
  </si>
  <si>
    <t>Edilene Araújo</t>
  </si>
  <si>
    <t>logistica.dtl@ufcat.edu.br</t>
  </si>
  <si>
    <t>Prédio Administrativo - Sala 6</t>
  </si>
  <si>
    <t>Reparo no cabo de carga de bateria, em virtude das garras de encaixe nas baterias estarem soltando dos cabos.</t>
  </si>
  <si>
    <t>Isthar Sofia Franzoi</t>
  </si>
  <si>
    <t>istharfranzoi@discente.ufcat.edu.br</t>
  </si>
  <si>
    <t>LAPAM - Laboratório de Pesquisas Ambientais - Sala 11 - Bloco K</t>
  </si>
  <si>
    <t xml:space="preserve">1) As tomadas da capela não estão funcionando corretamente, danificando os equipamentos. 
2) As tomadas designadas para utilização das balanças não estão energizadas. </t>
  </si>
  <si>
    <t>Daniel/Alex</t>
  </si>
  <si>
    <t>Sala 104 Bloco Administrativo</t>
  </si>
  <si>
    <t>Retirar a porta para colocar 1 sofá na sala</t>
  </si>
  <si>
    <t>Balbino/Aurélio/Geraldo</t>
  </si>
  <si>
    <t xml:space="preserve">Iandra </t>
  </si>
  <si>
    <t>Bloco didático I</t>
  </si>
  <si>
    <t>Trocar dispenser com defeito no 3º piso</t>
  </si>
  <si>
    <t>Bloco D e A</t>
  </si>
  <si>
    <t>Trocar dispenser com defeito</t>
  </si>
  <si>
    <t>Trocar 3 dispensers com defeito</t>
  </si>
  <si>
    <t>Bloco m</t>
  </si>
  <si>
    <t>Trocar 2 dispensers com defeito</t>
  </si>
  <si>
    <t>Bloco N e J</t>
  </si>
  <si>
    <t>Manutenção</t>
  </si>
  <si>
    <t xml:space="preserve">Montagem de 3 carrinhos de mão
</t>
  </si>
  <si>
    <t>Geraldo/Aurélio</t>
  </si>
  <si>
    <t>Abrir porta entre a sala 09 e 11 do subsolo do bloco administrativo.</t>
  </si>
  <si>
    <t>Aguargando material - email enviado dia 08/02/2022. Sem resposta até o momento</t>
  </si>
  <si>
    <t xml:space="preserve">Laboratório de Processamento Mineral / Laje </t>
  </si>
  <si>
    <t>Impermeabilização da laje (evitar infiltrações no laboratório)</t>
  </si>
  <si>
    <t>Fixar rufo solto</t>
  </si>
  <si>
    <t>Aurélio/Alex/Daniel</t>
  </si>
  <si>
    <t>Marcenaria - bloco P</t>
  </si>
  <si>
    <t>Verificar e corrigir funcionamento das tomadas</t>
  </si>
  <si>
    <t>Sala 163 - Bloco M</t>
  </si>
  <si>
    <t>Ar condicionado da sala de comando no laboratório de simulação, não está funcionando. O controle está dentro da sala.</t>
  </si>
  <si>
    <t>Lauro/Alex</t>
  </si>
  <si>
    <t>BLOCO DAS ENGENHARIAS</t>
  </si>
  <si>
    <t xml:space="preserve">Porta do DML precisa de reparos
</t>
  </si>
  <si>
    <t>Bloco m cozinha</t>
  </si>
  <si>
    <t>Troca de sifão da pia</t>
  </si>
  <si>
    <t>Garagem veículos oficias( Carretinha)</t>
  </si>
  <si>
    <t>Fazer grades de proteção para as lanternas da Carretinha NKU 9832.</t>
  </si>
  <si>
    <t>Patrícia Souza</t>
  </si>
  <si>
    <t>sala 01, BL F</t>
  </si>
  <si>
    <t>o forro da sala está com uma séria infiltração. O telhado está com problema.</t>
  </si>
  <si>
    <t>Marcelo/Mauro/Geraldo/Iuri</t>
  </si>
  <si>
    <t>Foi realizada limpeza do telhado e troca de telhas quebradas</t>
  </si>
  <si>
    <t>Cursos de Ciências Sociais - INHCS</t>
  </si>
  <si>
    <t>zezosolazzi@ufcat.edu.br</t>
  </si>
  <si>
    <t>Laboratório de Audiovisual, Térreo, Bloco Didático II</t>
  </si>
  <si>
    <t>Instalação de Quadros Brancos no Laboratório de Audiovisual no lugar do pequena lousa branca - Térreo - Bloco Didático II, em frente ao Auditório</t>
  </si>
  <si>
    <t>Aurelio/Alex/Lauro</t>
  </si>
  <si>
    <t>Campus 2 - 1º andar - hall</t>
  </si>
  <si>
    <t>Os guardiões informaram que a porta de vidro do hall de entrada está com problemas para fechar, prejudicando a segurança do prédio. Peço, por gentileza, que verifiquem detalhes sobre o problema com o guardião ou agente patrimonial que saberão descrever melhor. Desde já agradeço.</t>
  </si>
  <si>
    <t>Lilian Rosa Aires Carneiro</t>
  </si>
  <si>
    <t>cppg.rc@gmail.com</t>
  </si>
  <si>
    <t xml:space="preserve">Sala 104 - 1º andar - Bloco L </t>
  </si>
  <si>
    <t xml:space="preserve">A lâmpada da sla 104 - Bloco L, 1º andar está caída.  </t>
  </si>
  <si>
    <t>Alex/</t>
  </si>
  <si>
    <t>Daniela rubio Baltazar Diman</t>
  </si>
  <si>
    <t>Campus 2 -  1º andar - Tutoria 2</t>
  </si>
  <si>
    <t>Verificar a possibilidade de conserto de uma tela de projeção que está com o suporte de metal quebrado, impossibilitando a instalação</t>
  </si>
  <si>
    <t>Sem motoristas para missão (04/02/2022) Não foi encontrada solicitante (08/02/2022)</t>
  </si>
  <si>
    <t>fmoura@gmail.com</t>
  </si>
  <si>
    <t>Laboratório de minerologia</t>
  </si>
  <si>
    <t>Fazer subdivisórias em armários</t>
  </si>
  <si>
    <t>Sala 209 Bloco N</t>
  </si>
  <si>
    <t>Solicito troca de fechadura interna do Laboratório, pois a mesma foi encontrada quebrada.</t>
  </si>
  <si>
    <t>Acompanhar novamente equipe do DPAME no levantamento de projetores queimados. Dia 27/01 às 07h30</t>
  </si>
  <si>
    <t xml:space="preserve">Laboratório de Geoquímica </t>
  </si>
  <si>
    <t xml:space="preserve">Instalação de nova torneira para funcionamento do destilador </t>
  </si>
  <si>
    <t>Laboratório de Geoquímica</t>
  </si>
  <si>
    <t xml:space="preserve">Arrumar prateleira de armário que está caindo </t>
  </si>
  <si>
    <t>Geraldo/Balbino</t>
  </si>
  <si>
    <t xml:space="preserve">Florença Moura </t>
  </si>
  <si>
    <t>Pia do lado esquerdo sem o rejunte em algumas partes e escorre água no chão e no armário (pia ao lado da sala anexa)</t>
  </si>
  <si>
    <t xml:space="preserve">Laboratório de Geoquímica, Planejamento e Sala de reunião! Sala dos professores </t>
  </si>
  <si>
    <t>Fazer parte elétrica para aparelhos de ar condicionado (materiais comprados recentemente)</t>
  </si>
  <si>
    <t>Alex/Lauro/Daniel/Aurélio</t>
  </si>
  <si>
    <t>Instalar o bebedor que se encontra no salão do Restaurante Universitário e deixar em condições de uso. Obrigado.</t>
  </si>
  <si>
    <t>Sala 5 bloco K</t>
  </si>
  <si>
    <t>1 saboneteira nova, que foi instalada recentemente, está vazando. Já foi consertada na terça-feira pelo Marcelo.</t>
  </si>
  <si>
    <t>Alenir</t>
  </si>
  <si>
    <t>alenircorreia@ufcat.edu.br</t>
  </si>
  <si>
    <t>Existe um cano de escoamento de agua do aparelho de ar condicionado do auditório Sirlene Duarte no didático 1 que está aparentemente solto e vazando água, fica bem na sala onde liga o ar condicionado.</t>
  </si>
  <si>
    <t>William Koga</t>
  </si>
  <si>
    <t>Sala 123</t>
  </si>
  <si>
    <t>Troca de lâmpadas queimadas</t>
  </si>
  <si>
    <t>Emerso Gervásio - PRPE</t>
  </si>
  <si>
    <t>Hall de Entrada da PRPE</t>
  </si>
  <si>
    <t>Solicita avaliação do Hall de entrada da PRPE para se transformar a recepção em uma ou duas salas administrativas.</t>
  </si>
  <si>
    <t>REalizado o projeto</t>
  </si>
  <si>
    <t>Moradia Universitária - MUC</t>
  </si>
  <si>
    <t>manutenção no alambrado de tela que encontra-se com rompimentos, o que dificulta o trabalho dos vigilantes de patrimônio</t>
  </si>
  <si>
    <t>Graciele Cristina Silva</t>
  </si>
  <si>
    <t>graciele@ufcat.edu.br</t>
  </si>
  <si>
    <t>Ativação do exaustor do banheiro do Setor de Nutrição</t>
  </si>
  <si>
    <t>Não foi encontrada a solicitante</t>
  </si>
  <si>
    <t xml:space="preserve">Infiltração na laje da área de distribuição e corredor interno de acesso a área de distribuição. </t>
  </si>
  <si>
    <t>Fazer o reparo com corte na parede - 13/12/2022</t>
  </si>
  <si>
    <t>Sala 258 Bloco M - R2-PC-02</t>
  </si>
  <si>
    <t>Ponto de rede sem acesso a internet</t>
  </si>
  <si>
    <t>Daniel/Lauro</t>
  </si>
  <si>
    <t>Lincoln Lucílio Romualdo</t>
  </si>
  <si>
    <t>Sala 111 Bloco N Laboratório de Ensino de Química</t>
  </si>
  <si>
    <t>Manutenção da tubulação de GLP nas capelas-fluxo de gás inapropriado para condução das aulas.</t>
  </si>
  <si>
    <t xml:space="preserve">Breno Alcebiades </t>
  </si>
  <si>
    <t>Desinstalar bomba da piscina</t>
  </si>
  <si>
    <t>Lauro/Daniel</t>
  </si>
  <si>
    <t>Elenice Maria Schons Silva</t>
  </si>
  <si>
    <t>eschons@ufcat.edu.br</t>
  </si>
  <si>
    <t>Salas 07 e 08 do 2o andar da FENG (salas dos professores)</t>
  </si>
  <si>
    <t>As duas salas necessitam de cópia de chave das portas de acesso, bem como os armários de cada sala (na 07 nunca conseguimos abrir o armário, pq nunca tivemos a chave; na sala 08 o armário não tem chave para trancá-lo) e a mesa da sala 08 não tem a chave para trancá-la também. Necessitamos desses serviços.</t>
  </si>
  <si>
    <t>Atribuição do DPAME</t>
  </si>
  <si>
    <t>Iandrra</t>
  </si>
  <si>
    <t>Bloco G - sala 5c</t>
  </si>
  <si>
    <t>Maçaneta com problema - porta não abre</t>
  </si>
  <si>
    <t>Gláucia</t>
  </si>
  <si>
    <t>glauciaevangelista.arq@gmail.com</t>
  </si>
  <si>
    <t>Bloco M - Clinica CEAPSI</t>
  </si>
  <si>
    <t xml:space="preserve">Mudança de lugar de alguns móveis - Se puderem hoje (terça feira) até às 15h, ficarei grata. Aguardo contato para confirmação. (64) 98111-4572 </t>
  </si>
  <si>
    <t>Sérgio Silva idalino</t>
  </si>
  <si>
    <t>Sala de monitoramento, bloco C</t>
  </si>
  <si>
    <t xml:space="preserve">1. identificar o ponto de rede que encontra-se instalado na sala de monitoramento para posterior habilitação;
2. colocar cano para direcionar água da evaporadora do ar condicionado.  </t>
  </si>
  <si>
    <t>MAuro/Alex/Lauro/Daniel</t>
  </si>
  <si>
    <t>Alex informou ponto / instalado ponto de ar</t>
  </si>
  <si>
    <t>Gláucia Evangelista</t>
  </si>
  <si>
    <t xml:space="preserve">Bloco M - Clinica CEAPSI </t>
  </si>
  <si>
    <t>Reparação de algumas paredes no corredor da Clinica de Psicologia, pois estão com infiltração.</t>
  </si>
  <si>
    <t>Pintou salas e corredores</t>
  </si>
  <si>
    <t>Próximo ao ar condicionado e forro de gesso tem uma abertura que está permitindo a entrada de pombas. Solicito auxílio para que esta abertura seja fechada e as aves não entrem mais no laboratório.</t>
  </si>
  <si>
    <t>1- Solicito auxílio para instalar 12 lâmpadas ultravioletas em dois equipamentos denominados Transiluminadores;
2- Um equipamento denominado Fluxo Unidirecional Horizontal deixou de funcionar, solicito auxílio para verificar se o problema pode ser na fiação do mesmo.</t>
  </si>
  <si>
    <t>A água de uma pia do laboratório não está indo para o esgoto.</t>
  </si>
  <si>
    <t>idalino007@ufcat.edu.br</t>
  </si>
  <si>
    <t>Bloco Didático II, proximidades.</t>
  </si>
  <si>
    <t xml:space="preserve">Caixa de água com tampa aberta próximo ao Bloco Didático II, possível foco de mosquitos da dengue. Informação repassada pelas vigias. Obrigado. </t>
  </si>
  <si>
    <t>Iuri/Geraldo/Mauro</t>
  </si>
  <si>
    <t>Tampa quebrada, foi necessário reparo</t>
  </si>
  <si>
    <t>Cozinha do Bloco C</t>
  </si>
  <si>
    <t>Trocar  o miolo da fechadura, da porta 21, Bloco C.</t>
  </si>
  <si>
    <t>Aguardando material (04/02/2022) - suspensa a pedido da requisitante (e-mail)</t>
  </si>
  <si>
    <t>Bloco Didático 1 - Auditório</t>
  </si>
  <si>
    <t>Remover Eletromotor de ventilação do aparelho de Ar condicionado central localizado no teto.</t>
  </si>
  <si>
    <t>Camarim masculino do auditório Paulo de Bastos</t>
  </si>
  <si>
    <t>Foi verificado muita infiltração de água no teto.</t>
  </si>
  <si>
    <t>Sala 14, campus II</t>
  </si>
  <si>
    <t>Trocar tampa da caixa de esgoto sifonada.</t>
  </si>
  <si>
    <t>Sem motoristas para missão (04/02/2022)</t>
  </si>
  <si>
    <t>Sala 21, campus II</t>
  </si>
  <si>
    <t>Corredor em frente a sala 22</t>
  </si>
  <si>
    <t>Tirar vazamento de água que está perfurando o forro.</t>
  </si>
  <si>
    <t>Ordem da daniela - realizada</t>
  </si>
  <si>
    <t>PLACAS DE TRANSITO NA RUA DE ENTRADA DA UNIVERSIDADE</t>
  </si>
  <si>
    <t>ENDIREITAR PLACAS NA ENTRADA</t>
  </si>
  <si>
    <t>INSTALAR BOMBA DA PISCINA</t>
  </si>
  <si>
    <t>Lab 116, bloco N</t>
  </si>
  <si>
    <t>Colocação de vidro na porta (já havia sido solicitado anteriormente)</t>
  </si>
  <si>
    <t>Licitaçã do serviço de colocação de vidro por terceiros</t>
  </si>
  <si>
    <t>Profa. Lorena R. F. de Sousa</t>
  </si>
  <si>
    <t>lorennarf@ufcat.edu.br</t>
  </si>
  <si>
    <t>bloco N sala 116 (Laboratório)</t>
  </si>
  <si>
    <t>Transporte de Galão 195 kg do Lab para o almoxerifado e do almoxerifado para o lab.</t>
  </si>
  <si>
    <t>Bloco N, salas 111, 115 e 116.</t>
  </si>
  <si>
    <t>Verificar vazamento em torneiras.</t>
  </si>
  <si>
    <t>Blocos didaticos</t>
  </si>
  <si>
    <t>Fazer troca temporária dos eletromotores de ventilação do ar condicionado dos mini auditórios.</t>
  </si>
  <si>
    <t>Porta da sala 206 não abre</t>
  </si>
  <si>
    <t>Trocou fechadura</t>
  </si>
  <si>
    <t>Banheiro feminino do Bloco G</t>
  </si>
  <si>
    <t>sanitário com vazamento na válvula de descarga.</t>
  </si>
  <si>
    <t>Proec</t>
  </si>
  <si>
    <t>Reformar o púlpito e retirar a logo da UFG</t>
  </si>
  <si>
    <t>Troca de lâmpada na sala 116</t>
  </si>
  <si>
    <t>VERIFICAR ALAGAMENTO NO PISO 3</t>
  </si>
  <si>
    <t>CASA DO ESTUDANTE</t>
  </si>
  <si>
    <t>Verificar vazamento de água nas placas de aquecimento</t>
  </si>
  <si>
    <t>Aguardando material (07/02/2022)</t>
  </si>
  <si>
    <t>Sala da Coordenação Administrativa da Biblioteca (Piso superior)</t>
  </si>
  <si>
    <t>Sem energia nas tomadas da sala da coordenação administrativa da biblioteca</t>
  </si>
  <si>
    <t xml:space="preserve">Mayani Thais Lopes </t>
  </si>
  <si>
    <t>Sala 1A e sala 5 bloco K</t>
  </si>
  <si>
    <t xml:space="preserve">Sala 1A Tem uma infiltração na laje que derramou água da chuva na mesa da coordenação do curso. E na sala 5 tem uma infiltração que ainda não abriu. </t>
  </si>
  <si>
    <t xml:space="preserve">Auditório Lívia Abraão </t>
  </si>
  <si>
    <t xml:space="preserve">Goteira em frente a escada do palco lado esquerdo </t>
  </si>
  <si>
    <t>Banheiro masculino bloco K</t>
  </si>
  <si>
    <t>Vigia pediu para abrir a ordem de serviço. Informou que está faltando 1 torneira</t>
  </si>
  <si>
    <t xml:space="preserve">Banheiro do Auditório Sirlene Duarte </t>
  </si>
  <si>
    <t>Vazamento no cano de entrada do vaso do banheiro</t>
  </si>
  <si>
    <t>Mayani Thais  Lopes</t>
  </si>
  <si>
    <t>Sala 154 bloco M</t>
  </si>
  <si>
    <t>Lâmpadas fluorescentes queimadas no gabinete.</t>
  </si>
  <si>
    <t xml:space="preserve">Trocar torneira de jardim </t>
  </si>
  <si>
    <t>Bloco K, sala 11.</t>
  </si>
  <si>
    <t>Verificar disjuntor da rede limpa.</t>
  </si>
  <si>
    <t>Sala 201  Bloco N</t>
  </si>
  <si>
    <t>Solicito auxílio, pois o trinco da janela da sala 201 não funciona, de forma que a janela está ficando apenas encostada.</t>
  </si>
  <si>
    <t>Campus II, hall de entrada.</t>
  </si>
  <si>
    <t>Consertar a porta principal, do hall de entrada, que está saindo dos trilhos. Do jeito em que se encontra pode ocasionar incidentes ou acidentes.</t>
  </si>
  <si>
    <t>Realizado conserto provisório (08/02/2022) - Precisa comprar roldanas</t>
  </si>
  <si>
    <t xml:space="preserve">Verificar todos os dispenser Álcool Gel do Bloco L pois estão "vazando". Verificar e instalar Porta Papel Higiênico Para Rolo nos banheiros (Feminino 2º andar e Masculino 1º andar) bloco L. </t>
  </si>
  <si>
    <t>Campus II - sala 02</t>
  </si>
  <si>
    <t>trocar duas lâmpadas queimadas 80 cm</t>
  </si>
  <si>
    <t>elton.borges@gmail.com</t>
  </si>
  <si>
    <t>Banheiros Bloco N</t>
  </si>
  <si>
    <t xml:space="preserve">Instalação e manutenção dos dispensadores de sabonete, papel higiênico e papel toalha nos banheiros masculinos e femininos do prédio.
O banheiro feminino do térreo não tem nenhum dispensador de papel higiênico, e nem de papel toalha, todos os quatro dispensadores de sabonete líquido estão estragados, e o único dispensador de papel toalha funcionando está danificado.
Também é necessário a troca de alguns dos sifões das pias das bancadas dos laboratórios, pois eles se partiram. </t>
  </si>
  <si>
    <t>Aguardando material (10/02/2022) - enviou email</t>
  </si>
  <si>
    <t xml:space="preserve">Mayani Thais  Lopes </t>
  </si>
  <si>
    <t>O braço direito de um manequim caiu. 
Na verdade desparafusou.
Preciso de ajuda para resolver.
O melhor dia seria na próxima segunda ou terça feira (14/15)! Das 09:00-16:00</t>
  </si>
  <si>
    <t>recepção da Reitoria</t>
  </si>
  <si>
    <t>trocar 2  lâmpadas</t>
  </si>
  <si>
    <t>Goteiras por todo o prédio</t>
  </si>
  <si>
    <t>Enviou email informando que pode reabrir o prédio</t>
  </si>
  <si>
    <t>Garagem veículos oficias(F4000)</t>
  </si>
  <si>
    <t>Instalar corrente na carroceria da F4000. O.B.S.: Serviço já conversado com Marcelo</t>
  </si>
  <si>
    <t>Banheiros do bloco K.</t>
  </si>
  <si>
    <t>Trocar dispensers de sabonete e porta papel toalha dos banheiros do bloco K.</t>
  </si>
  <si>
    <t>Não tem dispenser de papel toalha (15/02/2022)</t>
  </si>
  <si>
    <t>Sala  S-05 - Subsolo</t>
  </si>
  <si>
    <t>Verificação de instalações físicas de pontos de rede na sala S05- Subsolo do Bloco Adminsitrativo</t>
  </si>
  <si>
    <t>Sala 104</t>
  </si>
  <si>
    <t xml:space="preserve">Verificar a Caixa de Distribuição de disjuntores em especial o disjuntor do ar condicionado que está fazendo um barulho parecendo curto circuito. </t>
  </si>
  <si>
    <t>Arquivo Central</t>
  </si>
  <si>
    <t>claudinei_ferreira@ufg.br</t>
  </si>
  <si>
    <t>Sala 07 - Centro Administrativo UFCAT</t>
  </si>
  <si>
    <t>A pedido da Srª Andrea, vamos reorganizar o layout da sala, sendo assim necessário, efetuar mudanças no cabeamento de rede e energia.</t>
  </si>
  <si>
    <t>Prédio das engenharias</t>
  </si>
  <si>
    <t>Colar fitas na porta de vidro lateral da engenharia civil para evitar acidentes</t>
  </si>
  <si>
    <t>Geraldo/Iuri/Iandra</t>
  </si>
  <si>
    <t xml:space="preserve">Auditório Sirlene </t>
  </si>
  <si>
    <t>Verificar sistema elétrico do auditório Sirlene Duarte</t>
  </si>
  <si>
    <t>Lauro//daniel</t>
  </si>
  <si>
    <t xml:space="preserve">Gláucia Evangelista </t>
  </si>
  <si>
    <t>Clinica de Psicologia - CEAPSI</t>
  </si>
  <si>
    <t>Colocar dois assentos de vasos sanitários e um dispenser de papel - O servidor Fred irá informar o local de instalação. Informamos que, o horário que o servidor se encontra no local é, de segunda a sexta das 8h as 11h e que os produtos já foram solicitados para o DPAME. Qualquer dúvida entrar em contato comigo(Gláucia) pelo telefone 98111-4572</t>
  </si>
  <si>
    <t>Sala 07 - Centro Administrativo - Câmpus I da UFCAT</t>
  </si>
  <si>
    <t>Trocar fechadura da porta de acesso à referida sala 07, tendo em vista que a atual está travando.</t>
  </si>
  <si>
    <t>fechadura</t>
  </si>
  <si>
    <t>1- Verificar se Nobreak novo é compatível para aparelho PCR em Tempo Real e fazer a instalação;
2- Desligar Nobreak antigo da instalação da rede de energia;
3- Verificar se geladeira, freezer e ultrafreezer podem ser ligados a filtros de energia.</t>
  </si>
  <si>
    <t>Salas 06 e 07 - Centro Administrativo - Câmpus I da UFCAT</t>
  </si>
  <si>
    <t>1) Medir os espaços disponíveis nas paredes de cada uma das salas anteriormente identificadas.
2) Confeccionar:
2.1) 3 telas aramadas (em formato de grade) para ser utilizadas como "mural de recados"
2.2) 2 ganchos para a parte superior das grades, que irão fixá-las às paredes
das respectivas salas
2.3) pregadores menores para prender os recados nas grades. 
3) Pintar de preto (preferencialmente) ou branco as telas e os ganchos/pregadores.</t>
  </si>
  <si>
    <t>Suspenso a pedido da requisitante (e-mail)</t>
  </si>
  <si>
    <t>Consertar, com URGÊNCIA, a fechadura da referida porta, pois a lingueta travou parcialmente e não conseguimos trancá-la.</t>
  </si>
  <si>
    <t>AUDITORIO LIVIA ABRAO</t>
  </si>
  <si>
    <t>VERIFICAR INSTALAÇÕES ELÉTRICAS DO AUDITORIO</t>
  </si>
  <si>
    <t>Realizou antes de abrir a ordem</t>
  </si>
  <si>
    <t>AUDITORIO CONGADAS  - BLOCO DA PESQUISA</t>
  </si>
  <si>
    <t>AUDITORIO PAULO DE BASTOS</t>
  </si>
  <si>
    <t xml:space="preserve">Acervo superior </t>
  </si>
  <si>
    <t>A laje apresenta infiltrações em partes do acervo e na sala de doação.</t>
  </si>
  <si>
    <t>Marcio</t>
  </si>
  <si>
    <t>Acervo do piso superior e sala de doação</t>
  </si>
  <si>
    <t xml:space="preserve">Algumas janelas apresentam infiltração de água da chuva. </t>
  </si>
  <si>
    <t xml:space="preserve">Prezados bom dia, 
Gostaria de solicitar por gentileza a possibilidade de conserto ou diagnóstico dos ares condicionados. Eles pararam de ligar e as luzes pararam de piscar. Verifiquei os painéis de disjuntores  do corredor e os no interior das sala, e todos constam ligados. 
Muito obrigado!
</t>
  </si>
  <si>
    <t>Sala 158 Bloco M</t>
  </si>
  <si>
    <t>A trava da janela não está funcionando. Caso não seja possivel arrumar, a professora quer que coloque travas de madeira na canaleta.</t>
  </si>
  <si>
    <t>Trava quebrada - colocou trava de madeira</t>
  </si>
  <si>
    <t>mayano@ufcat.edu.br</t>
  </si>
  <si>
    <t>Sala 165 - Bloco M</t>
  </si>
  <si>
    <t>a trava da janela da pia não está fechando.</t>
  </si>
  <si>
    <t>Mayani Thais Loeps</t>
  </si>
  <si>
    <t>Sala 1A bloco K</t>
  </si>
  <si>
    <t>Refazer o cabeamento de rede porta R7 PT13 PT14. Conforme orientação Paulo CERCOMP</t>
  </si>
  <si>
    <t>Alex/Lauro/Aurélio</t>
  </si>
  <si>
    <t>SALA DOS INVERSORES</t>
  </si>
  <si>
    <t xml:space="preserve"> identificação de ponto de rede e verificação de sinal de Internet na sala dos inversores.</t>
  </si>
  <si>
    <t>CAMPUS II</t>
  </si>
  <si>
    <t xml:space="preserve">TORNEIRA DE JARDIM VAZANDO
</t>
  </si>
  <si>
    <t>CAMPUS I E II</t>
  </si>
  <si>
    <t xml:space="preserve">Fixar cartazes do covid
</t>
  </si>
  <si>
    <t>GEraldo/Iuri/Iandra/Daniel</t>
  </si>
  <si>
    <t>Sala 11 Bloco K</t>
  </si>
  <si>
    <t>Duto da capela com vazamento de água, a mesma está nas estufas</t>
  </si>
  <si>
    <t>Nilton Luis Moreira</t>
  </si>
  <si>
    <t>niltonlmoreira@ufcat.edu.br</t>
  </si>
  <si>
    <t>Sala 255 bloco M</t>
  </si>
  <si>
    <t>Instalação de quadro transparente no gabinete</t>
  </si>
  <si>
    <t>SALA 111 BLOCO M PSICOLOGIA</t>
  </si>
  <si>
    <t>FECHADURA COM PROBLEMA</t>
  </si>
  <si>
    <t>MArcelo</t>
  </si>
  <si>
    <t xml:space="preserve">Sala 3 bloco F </t>
  </si>
  <si>
    <t>Sala 3 bloco F esta soltando a maçaneta</t>
  </si>
  <si>
    <t>SIFÃO VAZANDO NO BANHEIRO FEMININO</t>
  </si>
  <si>
    <t>Laboratório de Caracterização Mineral</t>
  </si>
  <si>
    <t>Substituição de vidro quebrado</t>
  </si>
  <si>
    <t>Novo estacionamento veículos oficiais( atrás do Auditório Prof. Paulo de Bastos)</t>
  </si>
  <si>
    <t>Lavar asfalto no novo estacionamento( atrás do Auditório Prof. Paulo de Bastos), em virtude da retirada da terra que o deixou lamacento.</t>
  </si>
  <si>
    <t>Sidenei/Francisco</t>
  </si>
  <si>
    <t>Tapar o buraco formado em uma das vagas do novo estacionamento ( atrás do Auditório Prof. Paulo de Bastos).</t>
  </si>
  <si>
    <t>Novo estacionamento veículos oficiais - jeep KBU 9424</t>
  </si>
  <si>
    <t>Soldar o banco do motorista do Jeep KBU 9424 - Serviço já conversado com Marcelo.</t>
  </si>
  <si>
    <t>Cleumar Tristão de Aguiar</t>
  </si>
  <si>
    <t>tristaoaguiar@yahoo.com.br</t>
  </si>
  <si>
    <t xml:space="preserve">Sala 01 - Térreo - Bloco L  </t>
  </si>
  <si>
    <t>URGENTE - Solicitamos que seja realizado o cabeamento de rede no térreo do Bloco L pois para que funcione a internet está faltando apenas o cabeamento todos os outros equipamentos necessários estão aguardando para funcionar.</t>
  </si>
  <si>
    <t>Campus 2 - 2º andar - hall (canto esquerdo da janela)</t>
  </si>
  <si>
    <t>Infiltração e rachadura na parede do segundo andar (canto esquerdo da janela)</t>
  </si>
  <si>
    <t>ISMAR DA SILVA COSTA</t>
  </si>
  <si>
    <t>CDPEC - Centro de Doc. e Pesquisa</t>
  </si>
  <si>
    <t>TELHADO BLOCO F ( GOTEIRAS NA SALA 03)</t>
  </si>
  <si>
    <t>vazamento telhado/teto</t>
  </si>
  <si>
    <t>entre os blocos H e I está com vazamento</t>
  </si>
  <si>
    <t>torneira de jardim entre os blocos H e I está com vazamento</t>
  </si>
  <si>
    <t>Campus 2 - segundo andar - Laboratório de habilidades médicas - consultório 1</t>
  </si>
  <si>
    <t>Infiltração no Laboratório de Habilidades Médicas - consultório 1</t>
  </si>
  <si>
    <t>Bloco N, laboratório 111.</t>
  </si>
  <si>
    <t>Verificar fechadura do laboratório 111 (chave gira com muita dificuldade).</t>
  </si>
  <si>
    <t>Verificar se consegue colocar uma lavadora de auto pressão para funcionar.</t>
  </si>
  <si>
    <t>Lab 116 Bloco N</t>
  </si>
  <si>
    <t xml:space="preserve">Colocação de vidro na porta </t>
  </si>
  <si>
    <t>Troca de torneira (Bica alta, bancada)</t>
  </si>
  <si>
    <t>Torneira bica alta</t>
  </si>
  <si>
    <t>José Carlos</t>
  </si>
  <si>
    <t>Alojamento dos motoristas</t>
  </si>
  <si>
    <t>Tapar goteira em cima das duas beliches no alojamento dos motoristas</t>
  </si>
  <si>
    <t>Campus 2 - segundo andar</t>
  </si>
  <si>
    <t xml:space="preserve">Uma das pias situada ao lado do banheiro feminino está com a cuba entupida. </t>
  </si>
  <si>
    <t xml:space="preserve">Fixar brise solta (janela ao lado da biblioteca) </t>
  </si>
  <si>
    <t xml:space="preserve">Mayani Thaís Lopes </t>
  </si>
  <si>
    <t>Instalar painel de gases na parede. Vai precisar desviar um tubo de energia do local. Mando foto pra engenheira l.</t>
  </si>
  <si>
    <t>Aurélio/Iuri</t>
  </si>
  <si>
    <t>berenicevieira@ufcad.edu.br</t>
  </si>
  <si>
    <t>Trocar plugue macho em uma enceradeira industrial</t>
  </si>
  <si>
    <t>F4000( Estacionamento veículos oficiais)</t>
  </si>
  <si>
    <t>Colocar ''batente'' no para-choque traseiro da F4000, para que ele não possa se mover para os dois lados.( Realização do serviço com Aurélio)</t>
  </si>
  <si>
    <t>Sérgio Silva Idalino</t>
  </si>
  <si>
    <t>Ar condicionado do monitoramento não está refrigerando</t>
  </si>
  <si>
    <t>Lab de Caracterização Mineral</t>
  </si>
  <si>
    <t>Falta de energia</t>
  </si>
  <si>
    <t>Trocar plugue macho de uma extensão elétrica</t>
  </si>
  <si>
    <t>Algumas câmeras não estão funcionando, precisamos que realize o conserto das mesmas: Bloco Administrativo: Entrada piso 01 - Almoxarifado e CECON / Anfiteatro, Bloco C, Didático I e II, Bloco K, Bloco N, Bloco M, CERCOMP, Manutenção não tem nenhuma funcionando. Bloco E a câmera da entrada está baixa, Bloco L: externo fundo não está funcionando.</t>
  </si>
  <si>
    <t>Bloco K, Laboratório 11.</t>
  </si>
  <si>
    <t>Verificar se nobreak está desarmado (sem energia na rede limpa do lab. 11).</t>
  </si>
  <si>
    <t>Bloco N, térreo.</t>
  </si>
  <si>
    <t>Verificar falha no sinal de internet.</t>
  </si>
  <si>
    <t>sala principal</t>
  </si>
  <si>
    <t>Sala principal da Secretaria de TI, está com goteira.</t>
  </si>
  <si>
    <t>Arrumar portinhola metálica no telhado do bloco N</t>
  </si>
  <si>
    <t xml:space="preserve">AUDITORIO PAULO DE BASTOS
</t>
  </si>
  <si>
    <t>Interditar poltronas do lado das infiltrações</t>
  </si>
  <si>
    <t>Verificar e corrigir causa de infiltrações no hall</t>
  </si>
  <si>
    <t>Corrigida a infiltração no hall e benheiro.</t>
  </si>
  <si>
    <t>Novo Estacionamento (veículos oficiais) próximo ao auditório Paulo Bastos</t>
  </si>
  <si>
    <t>Verificar a possibilidade de colocar uma torneira próximo ao NOVO estacionamento dos veículos oficiais. Justificamos tal pedido por se tratar de algumas vezes os motoristas precisarem lavar os veículos naquele local.</t>
  </si>
  <si>
    <t>Bloco O eng. Minas</t>
  </si>
  <si>
    <t xml:space="preserve">Bebedouro vazando
</t>
  </si>
  <si>
    <t>CORREÇÃO DE DISPENSERS VAZANDO</t>
  </si>
  <si>
    <t>SALA 4C BLOCO G</t>
  </si>
  <si>
    <t>GOTEIRA EM CIMA DO COMPUTADOR</t>
  </si>
  <si>
    <t>ADMINISTRATIVO - BANHEIRO FEMININO SEGUNDO PISO</t>
  </si>
  <si>
    <t>torneira q fica embaixo da pia no banheiro feminino do segundo piso está pingando</t>
  </si>
  <si>
    <t>Vestiário manutenção</t>
  </si>
  <si>
    <t>instalar torneira no vestiário para facilitar o trabalho da equipe de limpeza</t>
  </si>
  <si>
    <t>proec</t>
  </si>
  <si>
    <t>Auditório Lívia Abraão</t>
  </si>
  <si>
    <t>goteiras por todo o teto</t>
  </si>
  <si>
    <t>copa bloco C sala 05</t>
  </si>
  <si>
    <t>Torneira não está saindo água</t>
  </si>
  <si>
    <t>Sala 10A - bloco k</t>
  </si>
  <si>
    <t>Reparo. A iluminação da sala não está funcionando.</t>
  </si>
  <si>
    <t>Sala 7 - Centro Administrativo (Câmpus I da UFCAT)</t>
  </si>
  <si>
    <t>Organizar os cabos de força/rede, de acordo com o atual espaço reservado para recebimento de uma mesa p/ escritório em L, mudando a posição do filtro de linha na parte superior da tubulação de cabo de rede na alvenaria.</t>
  </si>
  <si>
    <t>Não foi necessário reorganizar os cabos</t>
  </si>
  <si>
    <t>Diretoria de Logística de Transporte - Térreo Bloco Administrativo, sala 06.</t>
  </si>
  <si>
    <t>Testar e reparar todos os pontos de rede, caso necessário instalar novos pontos (deverá estar em funcionamento 6 pontos). A demanda se faz urgente, visto que, atualmente todos os computadores são cabeados por roteador e o mesmo será desligado pelo STI.</t>
  </si>
  <si>
    <t>Alex/Daniel</t>
  </si>
  <si>
    <t>Alojamento dos motoristas - UFCAT .</t>
  </si>
  <si>
    <t>Instalar ponto de internet Eudoroam. Por gentileza, descrever todos os materiais necessários.</t>
  </si>
  <si>
    <t>Materiais repassados para Kellen por whatsapp 03/03/2022</t>
  </si>
  <si>
    <t>Sala 265 Bloco M</t>
  </si>
  <si>
    <t xml:space="preserve">Instalação de mais pontos de Rede na sala, e manutenção da rede de telefone. </t>
  </si>
  <si>
    <t>Alex/Iuri</t>
  </si>
  <si>
    <t>Campus 2 térreo - Banheiro feminino</t>
  </si>
  <si>
    <t>O vaso sanitário do banheiro feminino está com vazamento.</t>
  </si>
  <si>
    <t>Mauro/Sidnei/Francisco</t>
  </si>
  <si>
    <t>letras.ingles.uall@gmail.com</t>
  </si>
  <si>
    <t>Secretaria de Curso - gabinete 03c sala 03 bloco G</t>
  </si>
  <si>
    <t>Telefone não está recebendo e nem fazendo chamadas.</t>
  </si>
  <si>
    <t>Cercomp</t>
  </si>
  <si>
    <t>Ferreiraa.alda@gmail.com</t>
  </si>
  <si>
    <t>CDPEC, Bloco F, sala 3.</t>
  </si>
  <si>
    <t>Manutenção de 2 computadores.</t>
  </si>
  <si>
    <t>Bloco N- sala 209</t>
  </si>
  <si>
    <t>Todas as lâmpadas do Laboratório deixaram de funcionar. Preciso de auxílio para verificar o que ocorreu.</t>
  </si>
  <si>
    <t xml:space="preserve">Raquel Costa Guimarães Nascimento </t>
  </si>
  <si>
    <t>Gabinete 3A da sala 3 bloco G</t>
  </si>
  <si>
    <t>O contato com equipamentos elétricos e tomadas está dando choque</t>
  </si>
  <si>
    <t>Cabeamento de rede da sala de comando com problema. Mais informações com Engenheira Iandra.</t>
  </si>
  <si>
    <t>Alex/Daniel/Iuri</t>
  </si>
  <si>
    <t>Sala 1a bloco K</t>
  </si>
  <si>
    <t>Cabeamento de rede, inoperante R7 PT13 PT14.
Se for possível, deixar 1 ponto para telefone e 1 ponto para rede</t>
  </si>
  <si>
    <t>Alex/Daniel/Lauro</t>
  </si>
  <si>
    <t>LABORATÓRIO DE GEOMETRIA, BLOCO J</t>
  </si>
  <si>
    <t>A chave foi trancada dentro da sala, que possui fechadura digital. Solicitou-se que a porta fosse retirada para recuperar a chave. Serviço executado dia 04/03/2022.</t>
  </si>
  <si>
    <t>Fixar portinhola de acesso à caixa dagua</t>
  </si>
  <si>
    <t xml:space="preserve">Reparar a pintura da lage, que ficou danificada com a infiltração. </t>
  </si>
  <si>
    <t>Trocar 2  lâmpadas fluorescentes que estão queimadas.</t>
  </si>
  <si>
    <t>Laís Clara Naves</t>
  </si>
  <si>
    <t>Novo estacionamento de veículos oficias - F 4000</t>
  </si>
  <si>
    <t xml:space="preserve">Por gentileza, pedir ao Senhor Aurélio para soldar uma chapinha nas porcas que fecham/abrem a carroceria da F 4000. </t>
  </si>
  <si>
    <t xml:space="preserve">Cabo de rede com plug quebrado. Trocar plug. </t>
  </si>
  <si>
    <t>Recortar escaninho de MDF e fixar na parede do laboratório.
Obs: o escaninho está na sala 153 bloco M</t>
  </si>
  <si>
    <t xml:space="preserve">Recortar escaninho e fixar na parede. </t>
  </si>
  <si>
    <t>Confecção de um cabo de rede para usar no simulador. 
Sugestão, confeccionar no local - para verificar a medida - na segunda feira 07/03, no mesmo dia que será realizado a manutenção do cabeamento da rede.</t>
  </si>
  <si>
    <t>Instalar uma tomada para ligar geladeira.</t>
  </si>
  <si>
    <t>Lauro/Aurélio</t>
  </si>
  <si>
    <t>Bloco F, sala 3, CDPEC.</t>
  </si>
  <si>
    <t>Troca de tomadas.</t>
  </si>
  <si>
    <t xml:space="preserve">Mayani Thais lopes </t>
  </si>
  <si>
    <t>Sala 156</t>
  </si>
  <si>
    <t xml:space="preserve">Trocar 3 lâmpadas fluorescentes </t>
  </si>
  <si>
    <t>Sala 151 bloco M</t>
  </si>
  <si>
    <t xml:space="preserve">Trocar 2 lâmpadas fluorescentes </t>
  </si>
  <si>
    <t>Sala 102 - Bloco L</t>
  </si>
  <si>
    <t>URGENTE - Ativar a linha telefônica 64 3441-5387 da Diretoria de Pós-Graduação .</t>
  </si>
  <si>
    <t>Salas do IMTec - 3º piso do Bloco M</t>
  </si>
  <si>
    <t xml:space="preserve">Ligar os aparelhos de ar condicionado </t>
  </si>
  <si>
    <t>Alex/Aurelio/Lauro</t>
  </si>
  <si>
    <t>Bloco M, salas 153, 155, 165 e 163</t>
  </si>
  <si>
    <t xml:space="preserve">Colocar trava porta de parede? Tipo metálico, nas portas dos laboratórios acima citados.
Tem muita corrente de ar e frequentemente as portas fecham com o vento.
Obs, não temos os trava-portas. 
</t>
  </si>
  <si>
    <t xml:space="preserve">Nobreak não estava segurando carga. Agora não está ligando. Patrimônio 708269. 
Obs. Estou segunda feira e sexta feira dia todo. </t>
  </si>
  <si>
    <t>Lauro/Alex/Aurélio</t>
  </si>
  <si>
    <t>Sala 104 - Bloco N</t>
  </si>
  <si>
    <t>Troca de 4 lâmpadas (Tubular - 1,2 m )</t>
  </si>
  <si>
    <t>Salão bloco M, primeiro andar</t>
  </si>
  <si>
    <t>O bebedor grande está desativado. Voltando a demanda de atividade administrativa e de ensino, teremos essa demanda, necessitando que ele volte a funcionar. O bebedouro que está funcionando, aquele modelo pequeno antigo, está com problema na drenagem de água, fica acumulando a água, e por vezes acaba derramando no chao.</t>
  </si>
  <si>
    <t>Elevador bloco M</t>
  </si>
  <si>
    <t>O elevador do bloco M está sem lâmpada.</t>
  </si>
  <si>
    <t>Frederico Guerreiro Ferreira</t>
  </si>
  <si>
    <t>fredguerreiro@ufcat.edu.br</t>
  </si>
  <si>
    <t>Ceapsi</t>
  </si>
  <si>
    <t>Recolocar os relógios nos consultórios. (Das 08h as 21h, procurar Jéssica ou Jacqueline)</t>
  </si>
  <si>
    <t>terciorocha@hotmail.com</t>
  </si>
  <si>
    <t>Coordenação de Ingresso e Arquivo Acadêmico</t>
  </si>
  <si>
    <t>Remoção de acrílico de guichê de atendimento</t>
  </si>
  <si>
    <t>Marcelo/Geraldo</t>
  </si>
  <si>
    <t>Frederico Guerreiro</t>
  </si>
  <si>
    <t>Reparo nas cadeiras do consultório infantil. (08h as 21h, procurar Jéssica ou Jacqueline)</t>
  </si>
  <si>
    <t>Ceapsi (clinica de psicologia)</t>
  </si>
  <si>
    <t>Reparo de infiltração no teto e pintura (Procurar Jéssica e Jacqueline das 08h as 20h)</t>
  </si>
  <si>
    <t>Ceapsi - Clínica de Psicologia</t>
  </si>
  <si>
    <t>Reparo de infiltração e pintura sala 1 D do bloco D. (Procurar Jéssica ou Frederico das 08h as 20h)</t>
  </si>
  <si>
    <t>No piso da Engenharia de Produção, no banheiro masculino (especial)</t>
  </si>
  <si>
    <t>Vazamento no cano de saída de agua, para o vaso sanitário.</t>
  </si>
  <si>
    <t>Instalar registro na tubulação das torneiras do jardim</t>
  </si>
  <si>
    <t>Jorge Luiz V Anjos</t>
  </si>
  <si>
    <t>jorgeluizv@ufcat.edu.br</t>
  </si>
  <si>
    <t>Bloco M - 2º piso - Sala 263</t>
  </si>
  <si>
    <t>Instalação de quadro branco (lousa branca), o local de instalação na parede já esta marcado com fita. Caso não haja ninguém na sala, solicitar às guardas que abram a porta</t>
  </si>
  <si>
    <t>Marcelo/iuri</t>
  </si>
  <si>
    <t>DC - Divisão de Compras</t>
  </si>
  <si>
    <t>Sala 04 - Bloco Administrativo</t>
  </si>
  <si>
    <t>Instalação de ponto de rede</t>
  </si>
  <si>
    <t>Sala 8 - bloco K</t>
  </si>
  <si>
    <t>Torneira com vazamento</t>
  </si>
  <si>
    <t>Somente torneira pequena. Verificar com colaborador. Foi enviado email ( Falta Torneira de Jardim)</t>
  </si>
  <si>
    <t>15/12/2022</t>
  </si>
  <si>
    <t>Naiara Cristina Rosa</t>
  </si>
  <si>
    <t>naiaraufg@gmail.com</t>
  </si>
  <si>
    <t>sala 151 Bloco M</t>
  </si>
  <si>
    <t>Informamos que o ar-condicionado da sala 151, bloco M não está funcionando</t>
  </si>
  <si>
    <t>MANUTENÇÃO</t>
  </si>
  <si>
    <t>Lavar ar condicionado</t>
  </si>
  <si>
    <t>Lauro/Aurelio</t>
  </si>
  <si>
    <t>Renata Calixto</t>
  </si>
  <si>
    <t>secretariaedfisica@gmail.com</t>
  </si>
  <si>
    <t>Estamos sem acesso a internet no Bloco D, estamos utilizando dados móveis pessoal. No aguardo. Obrigada</t>
  </si>
  <si>
    <t>Professor Porfírio Azevedo dos Santos</t>
  </si>
  <si>
    <t>Laboratório de Geometria, Bloco J</t>
  </si>
  <si>
    <t>Fixar na parede, um suporte para TV e instalar a TV no suporte. (agendar a instalação para sexta feira 11/03/2022 as 09:00 horas.</t>
  </si>
  <si>
    <t>Celso Vieira Abud</t>
  </si>
  <si>
    <t>Salas 1,2, 3 e corredores do Bloco J.</t>
  </si>
  <si>
    <t>Reparo nos forros e telhado, para sanar problemas com goteiras e infiltrações.</t>
  </si>
  <si>
    <t>CEAPSI - CLINICA DE PSICOLOGIA</t>
  </si>
  <si>
    <t>Montagem dos quadros dos laboratórios (salas) 106 e 108 (Procurar Jéssica ou Fred, das 08h as 19h)</t>
  </si>
  <si>
    <t>Ordem repetida 251/2022</t>
  </si>
  <si>
    <t>Colocar quadros nos laboratórios (sala) 106 e 108 (Procurar Jéssica ou Fred na secretaria do ceapsi, das 08h as 19h)</t>
  </si>
  <si>
    <t>6 buchas S6 + parafusos</t>
  </si>
  <si>
    <t>Reparo no ar condicionado (Procurar Jessica/ Fred ou Jacqueline na secretaria do ceapsi, das 08h as 20h)</t>
  </si>
  <si>
    <t>Lauro/BRENO</t>
  </si>
  <si>
    <t>BRENO</t>
  </si>
  <si>
    <t>Trocar fitas de segurança da porta de entrada e vidro do jardim</t>
  </si>
  <si>
    <t>Geraldo/Iuri</t>
  </si>
  <si>
    <t>Fabricar outra tela de proteção para a jardinagem</t>
  </si>
  <si>
    <t>Materiais repassados para Breno</t>
  </si>
  <si>
    <t>Sala dos inversores</t>
  </si>
  <si>
    <t>Pintura do piso da sala dos inversores</t>
  </si>
  <si>
    <t>Sala 155 bloco m</t>
  </si>
  <si>
    <t>Recuar ponto de rede</t>
  </si>
  <si>
    <t>CAMPUS I</t>
  </si>
  <si>
    <t>LEVANTAMENTO DE VIDROS E ESPELHOS QUEBRADOS</t>
  </si>
  <si>
    <t>Aurélio/Iuri/Geraldo</t>
  </si>
  <si>
    <t>BANHEIRO DO RU</t>
  </si>
  <si>
    <t>CONSERTAR BOIA DA CAIXA ACOPLADA</t>
  </si>
  <si>
    <t>Sidnei/Marcelo/Francisco</t>
  </si>
  <si>
    <t>FIXAR LETRAS DO BLOCO NA FACHADA "BL-J"</t>
  </si>
  <si>
    <t>glaucia_oliveira@ufcat.edu.br</t>
  </si>
  <si>
    <t>Bloco J - Sala J13 (Laboratório de Ensino 1) e sala J12 (Laboratório de Ensino 2)</t>
  </si>
  <si>
    <t xml:space="preserve">Instalação de dois quadros escolares. Por favor procurar o servidor Jhonatan ou Gláucia  que auxiliarão com as informações do local de instalação. </t>
  </si>
  <si>
    <t>Verificar o funcionamento dos bebedouros, que não estão funcionando.</t>
  </si>
  <si>
    <t>Campus 2 - Piso Superior Sala de Apoio</t>
  </si>
  <si>
    <t>Prezados, boa tarde. Gostaria de solicitar auxílio para instalação de uma mangueira no equipamento destilador de água, o qual já encontra previsamente instalado. Parte dessa mangueira fará conexão com a torneira da pia e com a entrada de água no equipamento. Outra parte da mangueira será instalada no local de descarte de agua do aparelho. Contudo, precisaremos de braçadeiras para esses locais, pois a mangueira é de 1/2 polegada. Para mais orientações, podem me chamar no whatsapp 34 98807 7797. Tenho fotos e vídeos que irão esclarecer melhor essa solicitação. Agradeço desde já. Cordialmente, Lamartine.</t>
  </si>
  <si>
    <t>Mariana Matutino Ribeiro</t>
  </si>
  <si>
    <t>marianarmatutino@gmail.com</t>
  </si>
  <si>
    <t>SEINFRA - Bloco Administrativo - Sala 116</t>
  </si>
  <si>
    <t>Manutenção e habilitação do ponto de cabo de rede.</t>
  </si>
  <si>
    <t xml:space="preserve">patricia_marcal@ufcat.edu.br </t>
  </si>
  <si>
    <t>Sala 14, BL C</t>
  </si>
  <si>
    <t>Solicita reparo nos estabilizadores conforme seguem os tombamentos: 690260; 351429; 626099</t>
  </si>
  <si>
    <t>Sala 16, BL C</t>
  </si>
  <si>
    <t>Manutenção nas tomadas elétricas da referida sala que estão frouxas.</t>
  </si>
  <si>
    <t>Patrícia Marçal</t>
  </si>
  <si>
    <t>sala 14,BL C</t>
  </si>
  <si>
    <t>Solicita três cabos de rede novos para o uso na secretaria da Direção da Unidade e que seja realizada a manutenção nos que lá existem, que são dois.</t>
  </si>
  <si>
    <t>Rejane 64981390810</t>
  </si>
  <si>
    <t>Sala 07 - Bloco E- Cozinha</t>
  </si>
  <si>
    <t>Pouca água na torneira no período vespertino. Lembro que a água que utilizamos nessa torneira vem da rua.</t>
  </si>
  <si>
    <t xml:space="preserve">Salas PROPESQ - Bloco L </t>
  </si>
  <si>
    <t xml:space="preserve">Substituição de cabeamento de rede de internet e instalação de acess point. (Em reunião com o Pró-Reitor da PROPESQ e a Reitora,  o Diretor de Tecnologia da UFCAT informou sobre a necessidade desse serviço no bloco L). </t>
  </si>
  <si>
    <t xml:space="preserve">Aguardando material  - </t>
  </si>
  <si>
    <t>Luciana Oliveira Félix</t>
  </si>
  <si>
    <t>chefiauall.ufcat@gmail.com</t>
  </si>
  <si>
    <t>Secretaria Letras, sala 03, Bloco G</t>
  </si>
  <si>
    <t>A porta do gabinete não está fechando, está arrastando no chão. A divisória está soltando, está fora do lugar.</t>
  </si>
  <si>
    <t>Mateirais enviados por e-mail para fabricação de bancada conforme solicitado</t>
  </si>
  <si>
    <t>Confecção de extensão</t>
  </si>
  <si>
    <t>Ana Marta Ribeiro</t>
  </si>
  <si>
    <t>Sala 04 Bloco Administrativo</t>
  </si>
  <si>
    <t>Desmontar o balcão</t>
  </si>
  <si>
    <t>Balbino/Aurelio/Geraldo</t>
  </si>
  <si>
    <t>Copa do Bloco C</t>
  </si>
  <si>
    <t>trocar plugue macho de uma extensão elétrica.</t>
  </si>
  <si>
    <t>Laboratório de Ensino 2 - sala 12 (Por favor, procurar o servidor Jhonatan das 8h às 11h ou das 13h às 17h )</t>
  </si>
  <si>
    <t xml:space="preserve">Instalação de fechadura biométrica </t>
  </si>
  <si>
    <t>Alex/Balbino</t>
  </si>
  <si>
    <t>Fazer reparo na cadeira, está faltando parafuso. Nº do patrimônio: 327196 que está na sala dos estagiários (Procurar Jéssica/Jacqueline ou Fred, das 08h as 20h)</t>
  </si>
  <si>
    <t>Pollyane Lisita</t>
  </si>
  <si>
    <t>pollyane_psi@ufcat.edu.br</t>
  </si>
  <si>
    <t>SIASS, em frente a sala 209 no Bloco Didático . A sala não fica ocupada o tempo todo, porém, a vigilante tem a chave de lá, portanto, podem pedir para que ela abra.</t>
  </si>
  <si>
    <t>O ar condicionado não está refrigerando</t>
  </si>
  <si>
    <t>emersongervasio@ufcat.edu.br</t>
  </si>
  <si>
    <t>Tendo em vista a eminente ocupação da MUC, solicitamos, por gentileza, que seja verificado os seguintes pontos:
a) instalação das TVs;
b) instalação dos extintores;
c) instalação de ventiladores no teto;
d) verificar falta de funcionamento do elevador;
e) verificar se há possibilidade de instalar ar-condicionado na sala de reuniões e indicar qual tipo de ar-condicionado deve ser comprado pela PRPE, caso não seja possível a instalação de ar-condicionado nesta sala, indicar uma forma de ventilação, tendo em vista que a sala não possui janela;
f) verificar se há possibilidade de colocação de purificador de água nas torneiras das cozinhas e indicar qual o melhor tipo de purificador à PRPE para compra;
Desde já agradecemos,</t>
  </si>
  <si>
    <t>Equipe</t>
  </si>
  <si>
    <t>Emerson Gervasio</t>
  </si>
  <si>
    <t>Montar banquetas</t>
  </si>
  <si>
    <t>Marcelo/Iuri/Francisco/Geraldo</t>
  </si>
  <si>
    <t>PRPE - DGA e Recepção</t>
  </si>
  <si>
    <t>Manutenção corretiva nos Ares condicionados, os mesmos não funcionam, ou indicação de necessidade da troca do aparelho por novos, ou a indicação de quais peças devem ser compradas.</t>
  </si>
  <si>
    <t>Banheiro da sala 124 (Reitoria)</t>
  </si>
  <si>
    <t>Vazamento no sifão do banheiro</t>
  </si>
  <si>
    <t>Recepção da Reitoria e Reitoria</t>
  </si>
  <si>
    <t>Lubrificar dobradiças das portas</t>
  </si>
  <si>
    <t>Piscina da UFCAT</t>
  </si>
  <si>
    <t xml:space="preserve">Verificar a bomba da piscina </t>
  </si>
  <si>
    <t>CEAPSI - Clinica Psicologia</t>
  </si>
  <si>
    <t>Arrumar torneira do banheiro consultorio 6 infantil (Procurar Jéssica / Jacqueline ou Fred).</t>
  </si>
  <si>
    <t>Ligar ou arrumar todos os ar condicionado da psicologia bloco M /ceapsi (Procurar Jéssica / Jacqueline / Fred das 08h as 20h).</t>
  </si>
  <si>
    <t xml:space="preserve">Em tempo, solicitamos ainda as seguintes conferências na MUC:
a) quando da instalação dos extintores, anexar também placas de sinalização;
b) quando da indicação de qual tipo de purificador de água é o mais indicado para colocar nas torneiras das cozinhas, informar também se há necessidade de algum adaptador/peça que tenha que ser comprado em separado do purificador para  sua correta e completa instalação, bem como sua descrição;
c) conforme informado pelo DPAME, apenas um apartamento não possui metragem suficiente para colocação da geladeira comprada, solicitamos, que seja verificado o tamanho disponível e tipo de geladeira que deveria ser comprada para este apartamento (tamanho);
d) Solicitamos a informação de quantos metros quadrados de armário/quarto ainda faltam para serem comprados, ver projeto SENFRA e despacho 2734186 do processo SEI 23070.059385/2020-45, esta informação é extremamente necessária para a compra tempestiva dos armários que ainda faltam, o setor de compras aguarda essa informação para aderir a uma Ata de Registro de Preços encontrada. 
</t>
  </si>
  <si>
    <t>Fazer manutenção em todos os computadores, nobreak, estabilizadores e impressoras dos laboratorios da psicologia (testar se estão todos em bom funcionamento ou não) (salas 110,108,106,104 e 102) (Procurar Jéssica / Jacqueline / Fred das 08h as 20h)</t>
  </si>
  <si>
    <t>Lauro/Aurélio/Iuri</t>
  </si>
  <si>
    <t>Trocar lâmpadas do laboratório (sala 102) de psicologia. (Procurar Jéssica / Fred das 08h as 20h)</t>
  </si>
  <si>
    <t xml:space="preserve">Aguardando material </t>
  </si>
  <si>
    <t>Secretaria do instituto de Química - Sala 105 Bloco N</t>
  </si>
  <si>
    <t xml:space="preserve">Troca de Bancada da janela de atendimento aos alunos. Bancada atual danificada. </t>
  </si>
  <si>
    <t>Contrato Limpeza</t>
  </si>
  <si>
    <t>elevadores do Bloco das Engenharias , Biblioteca, Bloco Didático I e Campus II</t>
  </si>
  <si>
    <t>Segue e-mail da encarregada pelos serviços de limpeza:
Carla, boa tarde!
As colaboradoras da limpeza estão questionando muito em relação ao funcionamento dos elevadores do Bloco das Engenharias , Biblioteca, Bloco Didático I e Campus II. Eles não estão funcionando e estão fazendo muita falta, para remoção dos equipamentos da limpeza de um piso para o outro, tais como: Carro funcional e a lavadora e secadora de piso, que são equipamentos pesados.
A lavadora e secadora de pisos e os carrinhos funcionais, em muitos locais não estão sendo usados, porque os elevadores não estão funcionando, e não tem como subí-los pela escada.
Favor ver para nós a possibilidade de colocar, esses elevadores em funcionamento.
Desde já agradecemos,
Att,
Berenice</t>
  </si>
  <si>
    <t>Equipe especializada</t>
  </si>
  <si>
    <t>Mario Godinho</t>
  </si>
  <si>
    <t>graduacaoquimicarc@gmail.com</t>
  </si>
  <si>
    <t>Sala de reuniões, Bloco M</t>
  </si>
  <si>
    <t>Instalação da Smart tv 50 polegadas na parede da sala de reuniões do Bloco M.. Pegar a TV na sala 105 do bloco N</t>
  </si>
  <si>
    <t>Não tem suporte - foi enviado email. sEM RESPOSTA ATÉ O MOMENTO</t>
  </si>
  <si>
    <t>Sala 214 e 210 - Bloco N</t>
  </si>
  <si>
    <t>Troca de Três maçanetas (estão quebradas), sendo uma na Sala 214, outra na Sala 210 e uma na sala apoio que fica entre as duas.</t>
  </si>
  <si>
    <t>Enviado e-mail para solicitante - suspenso a pedido do requisitante</t>
  </si>
  <si>
    <t>Lucas Fagundes</t>
  </si>
  <si>
    <t>lucasfagundesvaz@ufcat.edu.br</t>
  </si>
  <si>
    <t>Lab de Ergonomia - Eng. de Produção - FENG</t>
  </si>
  <si>
    <t>Fixação de puxador em porta.</t>
  </si>
  <si>
    <t>CEAPSI - Clinica de psicologia</t>
  </si>
  <si>
    <t>Criado mudo do consultorio 4 do ceapsi está sem a parte de cima, fazer reparo. (Procurar Jéssica/ Fred/ Jacqueline das 08h as 20h)</t>
  </si>
  <si>
    <t>Ordem suspensa (solicitante preferiu pedir novo criado mudo ao DPAME)</t>
  </si>
  <si>
    <t>Confeccionar suportes para CPU, para eles não ficarem no chão, 6 unidades (Procurar Jéssica/ Fred/ Jacqueline das 08h as 20h)</t>
  </si>
  <si>
    <t>Fazer reparo na moldura do quadro da recepção do CEAPSI (Procurar Jéssica/ Fred/ Jacqueline das 08h as 20h)</t>
  </si>
  <si>
    <t xml:space="preserve">Lara </t>
  </si>
  <si>
    <t>vazamento de agua no forro do banheiro especial feminino</t>
  </si>
  <si>
    <t>O vazamento é devido a goteira no telha (ordem 013)</t>
  </si>
  <si>
    <t xml:space="preserve">Bloco F, Sala 4. CDPEC. </t>
  </si>
  <si>
    <t>Conserto de goteira ou vazamento, com a chuva de ontem a sala amanheceu molhada em uma parte onde fica um móvel com documentos históricos, na parte de cima havia fotografias que molharam, porém não consegui identificar de onde veio a água exatamente. Tem uma rachadura pequena perto do local.</t>
  </si>
  <si>
    <t>CDPEC, sala 4, Bloco F.</t>
  </si>
  <si>
    <t>Manutenção de ar condicionado, o ar condicionado da sala 4, onde fica o acervo histórico está pingando muita água, em cima de um dos armários.</t>
  </si>
  <si>
    <t xml:space="preserve">Breno </t>
  </si>
  <si>
    <t>Corredor de acesso aos laboratórios</t>
  </si>
  <si>
    <t>O vidro da janela do corredor esta trincado, com risco de cair.</t>
  </si>
  <si>
    <t>Vidro retirado e tapume colocado - ADICIONOU VIDRO AO LEVANTAMENTO</t>
  </si>
  <si>
    <t>BLOCO DIDATICO 2 - SALA DO HACK</t>
  </si>
  <si>
    <t>Tomada não funciona</t>
  </si>
  <si>
    <t>Raquel Costa Guimarães Nascimento</t>
  </si>
  <si>
    <t xml:space="preserve">Corredor da sala 3 do bloco G
</t>
  </si>
  <si>
    <t xml:space="preserve">Goteira  </t>
  </si>
  <si>
    <t>Roberto Tavares</t>
  </si>
  <si>
    <t>reitoria@ufcat.edu.br</t>
  </si>
  <si>
    <t>Sala 122, Bloco Administrativo</t>
  </si>
  <si>
    <t>Instalar um ponto para internet.</t>
  </si>
  <si>
    <t>alex/lauro</t>
  </si>
  <si>
    <t>Chefia do IMTec</t>
  </si>
  <si>
    <t>divinosilva2@ufcat.edu.br</t>
  </si>
  <si>
    <t>Salas do Bloco M e Laboratórios do Bloco j</t>
  </si>
  <si>
    <t>Limpeza e manutenção nos aparelhos de ar condicionado.</t>
  </si>
  <si>
    <t>Laboratórios e corredor</t>
  </si>
  <si>
    <t xml:space="preserve">Reparo em goteiras e infiltrações </t>
  </si>
  <si>
    <t xml:space="preserve">Agendar com Rodrigo, está fazendo por partes </t>
  </si>
  <si>
    <t>Sidnei/francisco</t>
  </si>
  <si>
    <t>athenas.propesq@ufcat.edu.br</t>
  </si>
  <si>
    <t>CEI Athenas - Bloco L - Sala 105</t>
  </si>
  <si>
    <t>Mangueira do filtro de água com vazamento</t>
  </si>
  <si>
    <t>bryam_lima@ufcat.edu.br</t>
  </si>
  <si>
    <t>Auditório Paulo de Bastos (sala 8)</t>
  </si>
  <si>
    <t>Passar cabos para mais 3 tomadas de rede</t>
  </si>
  <si>
    <t>Transferir o telefone da sala da PROEC no Bloco Administrativo para o Auditório Paulo de Bastos (Sala 8)</t>
  </si>
  <si>
    <t>Ceapsi - clinica de psicologia</t>
  </si>
  <si>
    <t>Fazer reparo na poltrona do consultorio 3. Nº de Patrimonio: 386920(Procurar Jéssica/ Fred / Jacqueline da 08h as 20h)</t>
  </si>
  <si>
    <t>Bloco M - instituto de fisica e quimica</t>
  </si>
  <si>
    <t>Troca de 2 lâmpadas no corredor</t>
  </si>
  <si>
    <t>Trocar 3 torneiras no banheiro feminino e 1 no banheiro masculino</t>
  </si>
  <si>
    <t>Infiltração no telhado</t>
  </si>
  <si>
    <t>Aguardando material (placas evaporativas)</t>
  </si>
  <si>
    <t>Higienização do ar condicionado</t>
  </si>
  <si>
    <t>Enviado e-mail</t>
  </si>
  <si>
    <t>Vestiário feminino da piscina</t>
  </si>
  <si>
    <t>Chuveiro do vestiário feminino vazando água nos canos</t>
  </si>
  <si>
    <t>Sidenei/Francisco/Aurélio</t>
  </si>
  <si>
    <t>Higienização e reparo do sistema de climatização do RU - Salão</t>
  </si>
  <si>
    <t>enviado e-mail</t>
  </si>
  <si>
    <t>Bebedouro do Bloco D da Educação Física estragado</t>
  </si>
  <si>
    <t>Reparo nas portas de acesso a área de recepção de alimentos e na porta de acesso à entrada dos manipuladores.</t>
  </si>
  <si>
    <t>Álefe Cardoso Cruz</t>
  </si>
  <si>
    <t>Porta da sala 110 - bloco N</t>
  </si>
  <si>
    <t>Desentupimento de ralo</t>
  </si>
  <si>
    <t>SÉRGIO SILVA IDALINO</t>
  </si>
  <si>
    <t>1º ANDAR, PRÉDIO ADMINISTRATIVO</t>
  </si>
  <si>
    <t xml:space="preserve">Substituir o acento do vaso de um dos box do banheiro masculino. 
Substituir o filtro do bebedor de água que fica proximo aos banheiros.
</t>
  </si>
  <si>
    <t>Karine Marques Bernardo</t>
  </si>
  <si>
    <t>Avaliação da situação de um Nobreak  (verificar se é possível o conserto).</t>
  </si>
  <si>
    <t>CANTINA UFCAT</t>
  </si>
  <si>
    <t>Em razão do retorno das atividades administrativas presenciais e a previsão para o retorno presencial das aulas de graduação em 17/05/2022, solicitamos a SEINFRA que realize uma manutenção geral nas instalações elétricas, hidrossanitárias, cabeamento de rede, pintura, serralheria, reparos (alvenaria, piso, forro e telhado) do imóvel da CANTINA UFCAT, em razão da necessidade de realizarmos a entrega do mesmo para a empresa contratada para início da execução do Contrato nº 461/2020, previsão preliminar de entrega para a empresa iniciar os preparativos, em 18/04/2022.
Sigo á disposição para quaisquer esclarecimentos.
Obrigado.</t>
  </si>
  <si>
    <t>Alex/Sidnei</t>
  </si>
  <si>
    <t>Alex/Lauro/Aurélio/Marcelo/Sidnei/Francisco</t>
  </si>
  <si>
    <t xml:space="preserve">Educação Física, sala 11, bloco D   </t>
  </si>
  <si>
    <t>Arrumar aparelho de som antigo (travamento na abertura de CDs e o restante verificar funcionamento)</t>
  </si>
  <si>
    <t xml:space="preserve">Educação Física - Sala 11, bloco D - Falar com Renata </t>
  </si>
  <si>
    <t xml:space="preserve"> colchão de queda (ginástica): costurar os dois lados.</t>
  </si>
  <si>
    <t>Ana Paula Corrêa Pimenta</t>
  </si>
  <si>
    <t>secretariappgelufcat@gmail.com</t>
  </si>
  <si>
    <t>Secretaria do Programa de Pós-Graduação em Estudos da Linguagem</t>
  </si>
  <si>
    <t>reparar-cortar a porta do balcão de entrada da secretaria</t>
  </si>
  <si>
    <t>Bloco de laboratórios da Eng. de Produção - FENG - Terceiro Piso</t>
  </si>
  <si>
    <t>Todos os laboratórios apresentam infiltrações, as paredes estão descascando e os forros cheio de furos (Quando chove praticamente todos os laboratórios molham)</t>
  </si>
  <si>
    <t>Laboratório de Informática - Feng - Terceiro Piso</t>
  </si>
  <si>
    <t>As lâmpadas não acendem (Acredito que por ter molhado as luminárias pode ter danificado, ou tenha ocorrido algum curto-circuito)</t>
  </si>
  <si>
    <t>BL F, sala 01</t>
  </si>
  <si>
    <t>montar uma mesa oval de reunião e doze cadeiras que se encontram no hal de entrada do bloco administrativo. Favor agendar antecipadamente dia e horário de montagem dos itens com a Suellen (Encarregada de Departamento DPAME/DCMP/PROAF) através do telefone: 3441 5343</t>
  </si>
  <si>
    <t>Salas 14 e 16, BL C</t>
  </si>
  <si>
    <t>Realizar o cabeamento elétrico e demais serviços necessários ao funcionamento de dois ar condicionados que se encontram instalados na parede das referidas salas, mas, ainda sem funcionamento.</t>
  </si>
  <si>
    <t xml:space="preserve">Mayani thais lopes </t>
  </si>
  <si>
    <t>Corredor da enfermagem Bloco M</t>
  </si>
  <si>
    <t>Instalar 3 pontos de energia elétrica, no corredor, conforme foto enviada para Engenheira Iandra</t>
  </si>
  <si>
    <t>Mateirias foram passados para a requisitante em visita</t>
  </si>
  <si>
    <t>Corredor enfermagem Bloco M</t>
  </si>
  <si>
    <t xml:space="preserve">Colocar um parafuso na parede, para pendurar um banner. </t>
  </si>
  <si>
    <t>Aguardando aulas que estão sendo realizadas no local</t>
  </si>
  <si>
    <t>Sala 201 didático 01</t>
  </si>
  <si>
    <t>Retirar maçaneta da porta (ordem solicitada pela vigia Adriana)</t>
  </si>
  <si>
    <t>CORREDOR DA MATEMÁTICA BLOCO M</t>
  </si>
  <si>
    <t>Interruptor não funciona (ordem repassada pela vigia Adriana)</t>
  </si>
  <si>
    <t>BLOCO L - SALA 205</t>
  </si>
  <si>
    <t>Infiltração na sala e corredor (vigia suspeita que  água é proveniente do ar condicionado)</t>
  </si>
  <si>
    <t>Troca dos chuveiros danificados dos vestiários femininos e masculinos</t>
  </si>
  <si>
    <t>Sidnei/francisco/Aurelio/Lauro</t>
  </si>
  <si>
    <t>334/2022</t>
  </si>
  <si>
    <t>Simonne P S Ribeiro</t>
  </si>
  <si>
    <t>crisdeocardoso@gmail.com</t>
  </si>
  <si>
    <t>Manutenção do elevador do Campus II</t>
  </si>
  <si>
    <t>Movimentação de um aparelho no Campus II do piso 1 para o piso 2, em média de 100kg.</t>
  </si>
  <si>
    <t xml:space="preserve">Camila </t>
  </si>
  <si>
    <t>Bloco M sala 265</t>
  </si>
  <si>
    <t xml:space="preserve">Fixar a tampa do Ac. Após a manutenção e troca de filtro do ar-concionado a tampa caiu. </t>
  </si>
  <si>
    <t>Instalação de 6 pontos de energia (tomadas) na sala 5, piso II , Campus II ; Instalação de 2 pontos de energia (tomadas) na sala 2, piso II, Campus II.</t>
  </si>
  <si>
    <t>3 tomadas 2p+T 20 A(completa condulete, tomada, placa), 5 tomadas 2P+T 10A (Completa)</t>
  </si>
  <si>
    <t>ATRÁS DO BLOCO D</t>
  </si>
  <si>
    <t>PREENCHER COM TERRA E COMPACTAR BURACO QUE ABRIU COM A CHUVA</t>
  </si>
  <si>
    <t>BANHEIRO FEMININO DO BLOCO ADMINISTRATIVO - SUBSOLO</t>
  </si>
  <si>
    <t>Cuba da pia quebrou</t>
  </si>
  <si>
    <t>Cuba retirada</t>
  </si>
  <si>
    <t>BIOLOGIA.FINANCEIRO@GMAIL.COM</t>
  </si>
  <si>
    <t>Sala 301, Bloco M</t>
  </si>
  <si>
    <t>Não está sendo possível abrir a porta da sala 301, bloco M. 
A chave da professora Ana Flávia não está destrancando a porta. A guardiã também testou a chave dela e também não funcionou. Gostaríamos, por favor, que viessem verificar para saber se seria a chave, a fechadura ou outro problema.</t>
  </si>
  <si>
    <t>Prédio Centro Administrativo, segundo piso; Sala 123 (PROGEP)</t>
  </si>
  <si>
    <t>Maçaneta da porta estragada</t>
  </si>
  <si>
    <t>Sala dos professores/laboratórios do 3º piso</t>
  </si>
  <si>
    <t>Instalação elétrica de tomadas para ar condicionado nas salas de professores 1, 2,6, 7, 11 e 13, e no laboratório de informática. (Obs: já dispomos do material, na solicitação antiga não contemplava essas salas).</t>
  </si>
  <si>
    <t>Alex/Aurélio/Daniel/Lauro</t>
  </si>
  <si>
    <t>Ceapsi - Clinica de Psicologia</t>
  </si>
  <si>
    <t>Sala 104 está com goteira no teto. (Procurar Jéssica, Jackeline ou Fred, das 08h as 20h)</t>
  </si>
  <si>
    <t xml:space="preserve">Francisco </t>
  </si>
  <si>
    <t>Bloco N Sala 104</t>
  </si>
  <si>
    <t xml:space="preserve">Parede próximo ao piso esta sofrendo com infiltração e a pintura esta estufando. </t>
  </si>
  <si>
    <t>Bloco D - Departamento de Educação Física</t>
  </si>
  <si>
    <t>Trocar as lâmpadas que estão queimadas no LABCORA (Salão de Danças), sala 17</t>
  </si>
  <si>
    <t>Lâmpadas</t>
  </si>
  <si>
    <t>Verificar vazamento de água</t>
  </si>
  <si>
    <t>Agua do ar condicionado</t>
  </si>
  <si>
    <t>Bloco j</t>
  </si>
  <si>
    <t>Fixar tampa do ar condicionado no telhado (Mauro mandou foto no grupo Manutenção)</t>
  </si>
  <si>
    <t>Instalar Quadro Branco (Aço magnético esmaltado, MDF, Alumínio) tamanho 120x90.</t>
  </si>
  <si>
    <t>Sala 103 e Sala 104 - Bloco L</t>
  </si>
  <si>
    <t>Verificar a possibilidade de reforço de metal na parte inferior das portas de madeira, para evitar danos provocados pelo contato com agua.</t>
  </si>
  <si>
    <t>Salas do IMTec, 3º piso do Bloco M e Laboratórios no Bloco J.</t>
  </si>
  <si>
    <t>Material específico foi solicitado por e-mail.</t>
  </si>
  <si>
    <t>Bloco H - corredor</t>
  </si>
  <si>
    <t>Trocar torneira</t>
  </si>
  <si>
    <t>MAURO</t>
  </si>
  <si>
    <t>Limpar caixas de passagem de água pluvial</t>
  </si>
  <si>
    <t>Geraldo/Iuri/Francisco</t>
  </si>
  <si>
    <t>Realizada em Março</t>
  </si>
  <si>
    <t>Ana Cristina</t>
  </si>
  <si>
    <t xml:space="preserve">Sala 123 Bloco administrativo </t>
  </si>
  <si>
    <t xml:space="preserve">Trocar lâmpada </t>
  </si>
  <si>
    <t>Sala 4 Centro Administrativo</t>
  </si>
  <si>
    <t>Troca de lâmpadas e reparo em aparelhos de ar condicionado</t>
  </si>
  <si>
    <t>Alex/Lauro/Aurélio/Daniel</t>
  </si>
  <si>
    <t>Sala 13 Centro Administrativo</t>
  </si>
  <si>
    <t>Reparo em aparelho de ar condicionado</t>
  </si>
  <si>
    <t>Parte elétrica Ok, ar funcionando normalmente</t>
  </si>
  <si>
    <t>PROPESQ UFCAT</t>
  </si>
  <si>
    <t>Bloco L , nº 103</t>
  </si>
  <si>
    <t>Ar-condicionado por favor realizar uma verificação acerca do funcionamento do aparelho, e da parte elétrica (incluindo a Caixa de Disjuntores/distribuição)</t>
  </si>
  <si>
    <t>Defeito no aparelho</t>
  </si>
  <si>
    <t>353/2022</t>
  </si>
  <si>
    <t>Almoxarifado - Instalar ponto de Rede no Almoxarifado</t>
  </si>
  <si>
    <t>Instalar ponto de rede no almoxarifado</t>
  </si>
  <si>
    <t>354/2022</t>
  </si>
  <si>
    <t>Bloco I, banheiros fim do corredor</t>
  </si>
  <si>
    <t>Favor realizar a manutenção, conserto das portas do banheiro do Bloco I sala 4 (fim do corredor). Sendo 1 porta interna e as duas de abertura do banheiro.</t>
  </si>
  <si>
    <t>355/2022</t>
  </si>
  <si>
    <t>Favor realizar a manutenção da porta interna do banheiro feminino do bloco H frente ao bebedouro.</t>
  </si>
  <si>
    <t>Troca de 3 lâmpadas</t>
  </si>
  <si>
    <t>Alex/Aurelio/Lauro/Daniel</t>
  </si>
  <si>
    <t>357/2022</t>
  </si>
  <si>
    <t>FÁTIMA PACHECO DE SANTANA INÁCIO</t>
  </si>
  <si>
    <t>Favor realizar o tapamento de buraco fundo ao banheiro masculino, o mesmo está acumulando água e consequentemente aparecimento de larvas e criadouros de mosquito.</t>
  </si>
  <si>
    <t>358/2022</t>
  </si>
  <si>
    <t>Fixar flange  em um instalok de enceradeira industrial</t>
  </si>
  <si>
    <t>359/2022</t>
  </si>
  <si>
    <t>Bloco L - Salas 101, 203, 204 e 206</t>
  </si>
  <si>
    <t>Substituição de lâmpadas queimadas</t>
  </si>
  <si>
    <t>Daniel/Alex/Lauro</t>
  </si>
  <si>
    <t>Bloco L - Salas 107, 108, 201, 203, 204, 205 e 206</t>
  </si>
  <si>
    <t xml:space="preserve">107 -Buraco de infiltração, pintura da parede descascando e marcas de infiltração na parede e no teto;
108- Buracos no teto, pintura da parede descascando e com marcas de infiltração;
201- Infiltração no teto;
203- Buracos de infiltração;
204- Buracos de infiltração no teto;
205- Buracos de infiltração no teto, buraco sem forro no teto e pintura da parede descascando; e
206- Pintura do teto descascando.
</t>
  </si>
  <si>
    <t xml:space="preserve">Diretoria de Pós-Graduação UFCAT </t>
  </si>
  <si>
    <t>stricto.sensu@ufcat.edu.br</t>
  </si>
  <si>
    <t xml:space="preserve">Bloco L - Sala 102 - Parede do lado esquerdo da janela </t>
  </si>
  <si>
    <t>Parede do lado esquerdo da janela (infiltração logo baixo do ar condicionado)</t>
  </si>
  <si>
    <t>362/2022</t>
  </si>
  <si>
    <t>SETI - ANTIGO CERCOMP</t>
  </si>
  <si>
    <t>Retirar às câmeras dos seguintes locais na SETI: uma da sala de reuniões e duas da sala principal. 
Deverão permanecer apenas as da entrada e sala de servidores. 
Em caso de dúvidas procurar o servidor Paulo.
Obrigado.</t>
  </si>
  <si>
    <t>Arrumar pé do criado mudo e o trilho das gavetas (não estão parando fechadas) Procurar Jéssica, Jacqueline ou Fred, das 08h as 20h)</t>
  </si>
  <si>
    <t>Ceapsi - Clinica de psicologia</t>
  </si>
  <si>
    <t>Pintar dois criados mudo (Procurar Jéssica, Jacqueline ou Fred, das 08h as 20h)</t>
  </si>
  <si>
    <t>22/06/2022</t>
  </si>
  <si>
    <t>365/2022</t>
  </si>
  <si>
    <t>Estação Meteorológica do Campus</t>
  </si>
  <si>
    <t xml:space="preserve">Rede elétrica com mau funcionamento, mau contato das tomadas. </t>
  </si>
  <si>
    <t>Alex/Laurol/Aurélio</t>
  </si>
  <si>
    <t>366/2022</t>
  </si>
  <si>
    <t>berenicevieira@ufcata.edu.br</t>
  </si>
  <si>
    <t>Banheiros do Bloco B</t>
  </si>
  <si>
    <t>Trocar 4 dispenseres de sabonete liquido, sendo 2 no banheiro feminino e 2 banheiro masculino.</t>
  </si>
  <si>
    <t>367/2022</t>
  </si>
  <si>
    <t>Sala dos Técnicos</t>
  </si>
  <si>
    <t>Troca de 4 lâmpadas queimadas</t>
  </si>
  <si>
    <t>368/2022</t>
  </si>
  <si>
    <t>Bloco J - sala 12 - Laboratório de Ensino 2</t>
  </si>
  <si>
    <t xml:space="preserve">O ares condicionados estão com goteiras. Por favor procurar o servidor Jhonatan que ele detalhará os defeitos e os aparelhos.   </t>
  </si>
  <si>
    <t>369/2022</t>
  </si>
  <si>
    <t>Reitoria - sala 112</t>
  </si>
  <si>
    <t xml:space="preserve">colocar mais um ponto de rede e cabo para internet </t>
  </si>
  <si>
    <t>370/2022</t>
  </si>
  <si>
    <t>PPGEDUC</t>
  </si>
  <si>
    <t>secretariappgeduc@gmail.com</t>
  </si>
  <si>
    <t>Sala M-1 Bloco H</t>
  </si>
  <si>
    <t xml:space="preserve">Nivelar o piso de entrada na sala. Existe um ressalto logo após a porta que está causando acidentes no transitar do público interno da Unidade. Maiores detalhes através de uma vistoria em loco.  </t>
  </si>
  <si>
    <t>371/2022</t>
  </si>
  <si>
    <t>Banheiro feminino do Bloco D</t>
  </si>
  <si>
    <t>Trocar mangueira de 2 Dispenseres de sabonete líquido</t>
  </si>
  <si>
    <t>Bloco D Sala 08</t>
  </si>
  <si>
    <t xml:space="preserve">Uma janela da Sala 08 do Bloco D do Curso de Educação Física está sem a trava para ser fechada.  </t>
  </si>
  <si>
    <t>Sala 14 do Bloco D do Curso de Educação Física</t>
  </si>
  <si>
    <t xml:space="preserve">Todas as tomadas da Sala 14 do Bloco D do Curso de Educação Física estão oscilando energia e dando curto circuito </t>
  </si>
  <si>
    <t xml:space="preserve">Quadra de Esportes do Bloco D do Curso de Educação Física </t>
  </si>
  <si>
    <t>As lâmpadas da quadra de esportes do Bloco D do Curso de Educação estão queimadas</t>
  </si>
  <si>
    <t>Sala 17 - Salão de Danças - Curso de Educação - Bloco C</t>
  </si>
  <si>
    <t xml:space="preserve">Retirar umas pontas de uns pregos que estão fixadas na parede do lado esquerdo  </t>
  </si>
  <si>
    <t>Sala 17 - Curso de Educação Física - Bloco C - Salão de Danças</t>
  </si>
  <si>
    <t xml:space="preserve">Fixar uma borracha de proteção entre uma barra e outra de alongamento </t>
  </si>
  <si>
    <t>Sala 17 - Sala de Dança - Curso de Educação Física - Bloco C</t>
  </si>
  <si>
    <t xml:space="preserve">Pinturas nas barras de alongamento </t>
  </si>
  <si>
    <t xml:space="preserve">Sala 17 - Bloco C - Sala de Danças - Curso de Educação Física </t>
  </si>
  <si>
    <t xml:space="preserve">Reforçar as barras de alongamento fixadas na parede (pois está havendo risco de queda das mesmas)   </t>
  </si>
  <si>
    <t xml:space="preserve">Sala 17 - Sala de Dança - Bloco C - Curso de Educação Física </t>
  </si>
  <si>
    <t xml:space="preserve">Instalar uma tomada próximo a porta de saída </t>
  </si>
  <si>
    <t xml:space="preserve">Bloco D - Curso de Educação Física </t>
  </si>
  <si>
    <t xml:space="preserve">Conferir o funcionamento de todas as tomadas do curso </t>
  </si>
  <si>
    <t xml:space="preserve">Ver os vazamentos/goteiras/infiltrações nos laboratórios e nas salas: 10, 12, 17  </t>
  </si>
  <si>
    <t>Bloco D - Curso de Educação Física</t>
  </si>
  <si>
    <t xml:space="preserve">Manutenção total da rede cabeada deste bloco </t>
  </si>
  <si>
    <t xml:space="preserve">Instalação da rede de telefone, pois nenhum telefone deste bloco está funcionando  </t>
  </si>
  <si>
    <t xml:space="preserve">Manutenção de todos os ar condicionados deste bloco </t>
  </si>
  <si>
    <t xml:space="preserve">Bloco D - Vestiários </t>
  </si>
  <si>
    <t xml:space="preserve">Manutenção nas torneiras das pias, e nas válvulas de descarga dos vestiários próximo a piscina  </t>
  </si>
  <si>
    <t xml:space="preserve">Limpar calhas/teto da quadra de esportes pois as mesmas estão tendo vazamentos que escorrem pela quadra </t>
  </si>
  <si>
    <t xml:space="preserve">Núcleo De Acessibilidade, térreo da biblioteca  próximo a entrada para os banheiros </t>
  </si>
  <si>
    <t xml:space="preserve">Instalar canaletas e tomadas para puxar redes elétricas e cabeamento de internet para outra parede. </t>
  </si>
  <si>
    <t xml:space="preserve">Sala 12 - Bloco D  </t>
  </si>
  <si>
    <t xml:space="preserve">Manutenção nas impressoras </t>
  </si>
  <si>
    <t>Gabinete 3c sala 3 bloco G</t>
  </si>
  <si>
    <t>Maçaneta do gabinete da chefia estragada.</t>
  </si>
  <si>
    <t>sala 09</t>
  </si>
  <si>
    <t>troca de lâmpada</t>
  </si>
  <si>
    <t>Lauro/Daniel/Alex</t>
  </si>
  <si>
    <t>Priscila Querino</t>
  </si>
  <si>
    <t>mestradogeografia@gmail.com</t>
  </si>
  <si>
    <t>Mestrado em Geografia, Sala 22, Bloca A</t>
  </si>
  <si>
    <t>reforçar um suporte de purificador de água</t>
  </si>
  <si>
    <t>bALBINO</t>
  </si>
  <si>
    <t>BALBINO/AURÉLIO</t>
  </si>
  <si>
    <t xml:space="preserve">trocar sifão e torneiras que estão vazando
</t>
  </si>
  <si>
    <t>cantina</t>
  </si>
  <si>
    <t xml:space="preserve">trocar dispensers </t>
  </si>
  <si>
    <t>Marcelo/Francisco</t>
  </si>
  <si>
    <t xml:space="preserve">Arrumar porta do armário sob a pia </t>
  </si>
  <si>
    <t>Falta roldana</t>
  </si>
  <si>
    <t>Instalar pés nos fogões</t>
  </si>
  <si>
    <t xml:space="preserve">Celso </t>
  </si>
  <si>
    <t>Sala 8 do Bloco J ( Laboratório de Simulação Matemática)</t>
  </si>
  <si>
    <t>Verificar e fazer reparos nas tomadas eletricas  de ligação das bancadas de computadores. Algumas cxs  de tomada estão soltas ou quebradas</t>
  </si>
  <si>
    <t>Apertar parafusos da porta de vidro</t>
  </si>
  <si>
    <t>Sala 02, bloco K</t>
  </si>
  <si>
    <t>Montagem de uma estante metálica e fixação de uma tela de projeção na parede.
Pedimos, por gentileza, para que seja agendado previamente com a professora Karla por meio do e-mail karlagmoreira@ufcat.edu.br.</t>
  </si>
  <si>
    <t>Coordenação de desenvolvimento de coleções (piso administrativo)</t>
  </si>
  <si>
    <t>Solicitamos fazer a rede elétrica de 2 aparelhos instalados na Coordenação de desenvolvimento de coleções (piso administrativo)</t>
  </si>
  <si>
    <t>llogistica.dlt@ufcat.edu.br</t>
  </si>
  <si>
    <t>DLT/PROAF/UFCAT - Bloco Administrativo, Subsolo, Sala 03</t>
  </si>
  <si>
    <t>Averiguar o ar condicionado que está pingando água na sala dos motoristas, sala 03.</t>
  </si>
  <si>
    <t xml:space="preserve">Welington César Silva </t>
  </si>
  <si>
    <t>Boa tarde, nesse momento aqui no Bloco D na Sala 12, sala onde eu estou, não está tendo energia nas tomadas dessa sala. Se conseguirem vir dar uma olhada ainda hoje até às 17 horas eu agradeço, penso que é coisa rápida. (Welington)</t>
  </si>
  <si>
    <t>auditorio</t>
  </si>
  <si>
    <t>Bacia do bebedouro entupida</t>
  </si>
  <si>
    <t>Válvula de descarga vazando (banheiro feminino 1º piso e PNE ultimo piso)</t>
  </si>
  <si>
    <t xml:space="preserve">Não tem Reparo </t>
  </si>
  <si>
    <t>didatico 1 - 1º piso</t>
  </si>
  <si>
    <t>Válvula do mictório vazando</t>
  </si>
  <si>
    <t>didatico 1 sala 302</t>
  </si>
  <si>
    <t>Dobradiça da porta solta</t>
  </si>
  <si>
    <t>didatico II</t>
  </si>
  <si>
    <t>1º piso-sifão do banheiro masculino vazando</t>
  </si>
  <si>
    <t xml:space="preserve">Banheiro feminino ultimo piso - válvula de descarga vazando
</t>
  </si>
  <si>
    <t>Reparo 2550</t>
  </si>
  <si>
    <t>MUC - apartamento 305</t>
  </si>
  <si>
    <t>Vaso sanitário vazando</t>
  </si>
  <si>
    <t>Porta pegando no chão - apartamento 404</t>
  </si>
  <si>
    <t>Foi realizada outra vistoria e a porta não estava pegando no chão</t>
  </si>
  <si>
    <t>Pregar placa do apartamento 405 que caiu (placa esta dentro do apartamento)</t>
  </si>
  <si>
    <t>Didáticos 1 e 2</t>
  </si>
  <si>
    <t>Pintar salas 311 e 301 (didático 1) e 301 e 310 (didático 2)</t>
  </si>
  <si>
    <t>Sivaldo/Sidnei</t>
  </si>
  <si>
    <t>Sidnei/Sivaldo/Francisco/Iuri</t>
  </si>
  <si>
    <t>Porta da sala 106 pegando no chão</t>
  </si>
  <si>
    <t>Reforma de 2 moldura de 2 quadros (estão na sala de grupo). (Procurar Jéssica, Fred ou Jacqueline das 08h as 20h)</t>
  </si>
  <si>
    <t>Balbino/Geraldo/Aurélio</t>
  </si>
  <si>
    <t>Coord. Administrativa da FENG</t>
  </si>
  <si>
    <t>karine@ufcat.edu.br</t>
  </si>
  <si>
    <t>UAE-FENG - Sec. Administrativa</t>
  </si>
  <si>
    <t>Secretaria Administrativa da FENG</t>
  </si>
  <si>
    <t xml:space="preserve">Repor lâmpadas queimadas e outras ações nos seguintes locais:
Local: Piso 1: Engenharia Civil
Laboratório de modelagem computacional (Sala 20) - 1 lâmpada queimada
Laboratório de geoprocessamento (Sala 23)  - 10 lâmpadas queimadas
Laboratório de Geotecnia (Sala 26) - 4 lâmpadas queimadas
Laboratório de hidráulica e saneamento (Sala 32) - 3 luminárias danificadas
Banheiro masculino - 2 lâmpadas queimadas
Banheiro feminino - 4 lâmpadas queimadas
Local: Piso 3: Engenharia de Produção
Laboratório de Informática - Muitas lâmpadas queimadas
Laboratório de Fabricação mecânica - Lâmpadas queimadas
</t>
  </si>
  <si>
    <t>Diretoria Administrativa da FENG</t>
  </si>
  <si>
    <t>Locais no prédio da FENG</t>
  </si>
  <si>
    <t xml:space="preserve">Reparos nos seguintes locais:
Local: Piso 1: Engenharia Civil:
Laboratório de desenho técnico (Sala 21) - Infiltração severa nas paredes; 
Laboratório de geoprocessamento (Sala 23)  - Infiltração severa nas paredes;
Laboratório de estruturas e materiais (Sala 28) - Infiltração no forro;
Corredores - Infiltração nas paredes
Local: Piso 2: Engenharia de Minas
Laboratório Projeto e Planejamento 1 (Sala 18) - Infiltração, parede descascando;
Laboratório Geoquímica (Sala 20) - Rachadura no Pilar;
Laboratório de Laminação (Sala 35) - Infiltração, furos no Gesso;
Laboratório de Processamento Mineral (Sala 38) - Infiltração, parede descascando;
Banheiro feminino - Infiltração, gesso com furos;
Sala 09 (Docente Antonio Nilson Zamunér Filho) - A abertura externa da saída do ar condicionado é maior que a tubulação, o que causa infiltração de água dentro da sala nos períodos de chuva.;
Local: Piso 3: Engenharia de Produção
Laboratório de Automação - Infiltração que estão descascando as paredes e mofo; Goteiras, que causam mofo no forro e furos (Inclusive os equipamentos do laboratório têm que ser cobertos com lona para não molhar e danificar);
Sala do mestrado/Sala de equipamentos de informática - Goteiras, que causam mofo no forro e furos (Parte do forro da sala de equipamentos está bem danificada, neste local ficam equipamentos para a internet dos laboratórios da Produção);
Laboratório de Informática - Infiltração que estão descascando as paredes e mofo; Goteiras, que causam mofo no forro e furos (Inclusive os equipamentos do laboratório têm que ser cobertos com lona para não molhar e danificar); 
Laboratório de Fabricação mecânica - Infiltração que estão descascando as paredes e mofo; Goteiras, que causam mofo no forro e furos (Inclusive os equipamentos do laboratório têm que ser cobertos com lona para não molhar e danificar); 
Sala administrativa do mestrado - Goteiras, que causam mofo no forro e furos (O computador da sala foi retirado com risco de molhar).
Corredores do Prédio - Infiltrações; paredes descascando 
</t>
  </si>
  <si>
    <t>Em todo o Prédio da FENG</t>
  </si>
  <si>
    <t xml:space="preserve">Refazer pintura nos seguintes locais:
Local: Piso 1: Engenharia Civil
Sala 08 (Docente Marília Gabriela Alencar de Morais) - Pintura desfazendo devido à mofos.
Escada - Refazer a pintura
</t>
  </si>
  <si>
    <t>Em todo prédio da FENG</t>
  </si>
  <si>
    <t xml:space="preserve">Local: Piso 1: Engenharia Civil
Laboratório de estruturas e materiais (Sala 28) - 2 pias entupidas;
Banheiro masculino - Uma válvula de descarga danificada;
Banheiro feminino - 1 válvula de descarga danificada.
</t>
  </si>
  <si>
    <t>Em todo o prédio da FENG</t>
  </si>
  <si>
    <t xml:space="preserve">
Local: Piso 1: Engenharia Civil
Laboratório de desenho técnico (Sala 21) - Porta danificada; Manutenção das pranchetas;
Local: Piso 2: Engenharia de Minas
Laboratório de Processamento Mineral (Sala 38) - Armário comprometido 
Miniauditório - Cadeiras com o assento e/ou encosto quebrados
</t>
  </si>
  <si>
    <t>Sala 21, Campus II (Sala dos técnicos)</t>
  </si>
  <si>
    <t>Soldar o batente da porta (2 pontos a serem soldados) e regular a porta, pois a mesma está travando.</t>
  </si>
  <si>
    <t>Local: Piso 1: Engenharia Civil
Laboratório de hidráulica e saneamento (Sala 32) - vidro da janela danificado;
Banheiro feminino - 1 porta de box arrancada
Local: Piso 2: Engenharia de Minas
Laboratório Projeto e Planejamento 2 (Sala 21) - Brise quebrada (estão com o Diretor da FENG);
Laboratório Caracterização Mineral (Sala 31) - Porta/Janela de Vidro quebrada
Laboratórios - Há um compressor de ar que precisa ser instalado com linha de ar comprimido até alguns laboratórios, como o de processamento mineral.</t>
  </si>
  <si>
    <t>PU</t>
  </si>
  <si>
    <t>Corredor dos laboratórios e salas de cubas, Campus II</t>
  </si>
  <si>
    <t>Consertar o trinco da porta de acesso secundário ao prédio.</t>
  </si>
  <si>
    <t>Moisés Fernandes</t>
  </si>
  <si>
    <t>Sala 18</t>
  </si>
  <si>
    <t xml:space="preserve">BLOCO D </t>
  </si>
  <si>
    <t xml:space="preserve">O bebedouro pequeno ao lado do banheiro feminino voltou a vazar água  </t>
  </si>
  <si>
    <t xml:space="preserve">Curso de Educação Física </t>
  </si>
  <si>
    <t xml:space="preserve">Maçaneta da porta da sala 12 do Bloco C, ao lado do salão de danças está quebrada </t>
  </si>
  <si>
    <t>Marcelo/</t>
  </si>
  <si>
    <t>Sala 6 - Centro Administrativo (Câmpus I da UFCAT)</t>
  </si>
  <si>
    <t>Consertar ou trocar, com urgência, a maçaneta da porta da divisória que permite acesso à área de armazenamento do acervo do AC/SPA/ARQUIM/UFCAT, pois, ontem, a maçaneta da parte externa se soltou.</t>
  </si>
  <si>
    <t>administracaoufgcac@gmail.com</t>
  </si>
  <si>
    <t>Sala 209 - Bloco M</t>
  </si>
  <si>
    <t>Troca de lâmpada</t>
  </si>
  <si>
    <t>Abrir porta travada (solicitado pela Kellen)</t>
  </si>
  <si>
    <t>Executado dia 04/04/2022</t>
  </si>
  <si>
    <t>Consertar portinholas do telhado</t>
  </si>
  <si>
    <t>Bloco "O" 3º piso</t>
  </si>
  <si>
    <t xml:space="preserve">Remoção de pombo nas estruturas metálicas </t>
  </si>
  <si>
    <t>dedetização</t>
  </si>
  <si>
    <t xml:space="preserve">Lincoln Lucilio Romualdo </t>
  </si>
  <si>
    <t>Laboratorio de Caracterização por Raios X - Bloco k</t>
  </si>
  <si>
    <t>Sem energização na Linha estabilizada (Limpa)</t>
  </si>
  <si>
    <t>Sala 123 bloco Adm</t>
  </si>
  <si>
    <t>Trocar 04 lâmpada queimadas</t>
  </si>
  <si>
    <t>Alex/Lauro/Aurelio/Daniel</t>
  </si>
  <si>
    <t>Emerson Gervásio</t>
  </si>
  <si>
    <t>Moradia Universitária do Cerrado</t>
  </si>
  <si>
    <t>Verificar, descrever e dimensionar materiais necessários para a instalação de interfones de comunicação entre recepção e apartamentos.</t>
  </si>
  <si>
    <t>Em contato com o Eng. Wantuir da SEINFRA da UFG, especialista no assunto, o mesmo nos indicou que a contratação seja feita conjuntamente incluindo a compra e a instalação do equipamento, uma vez que no processo de compra convencional não se pode indicar marcas/modelos específicos o que dificultaria ou impediria o trabalho futuro de instalação. Sendo assim orientamos buscar empresas especializadas neste serviço em Catalão para ofertarem equipamentos de qualidade e garantia do serviço executado. PROCESSO SEI 23070.013956/2022-67</t>
  </si>
  <si>
    <t>Subsolo, Sala 06</t>
  </si>
  <si>
    <t xml:space="preserve">Troca de lâmpada queimada </t>
  </si>
  <si>
    <t>Salas 6 e 7 - Centro Administrativo (Câmpus I da UFCAT)</t>
  </si>
  <si>
    <t>Serviços a serem executados nos aparelhos de ares-condicionados das referidas salas:
1) inspeção elétrica das instalações
2) fazer a limpeza, se necessário, dos filtros dos dois aparelhos instalados na sala 6.</t>
  </si>
  <si>
    <t>Sala 116 Bloco N</t>
  </si>
  <si>
    <t>Instalação da capela de exaustão</t>
  </si>
  <si>
    <t>Aguardando o fornecimento do motor para instalação (enviado e-mail)</t>
  </si>
  <si>
    <t>Laboratório de Fabricação Mecânica - Soldagem</t>
  </si>
  <si>
    <t>O laboratório apresenta dois vazamentos. O primeiro junto a parede que estão localizadas as pias e o segundo vazamento ocorre no centro do laboratório. Neste segundo a água escoa por um pequeno furo no gesso e nas luminárias adjacentes.</t>
  </si>
  <si>
    <t>Realizar reparo em uma parede "descascada" em função de infiltração.</t>
  </si>
  <si>
    <t>Sala M1 e Sala 2 do Bloco H</t>
  </si>
  <si>
    <t>Favor realizar a realocação de divisórias e instalações elétricas nas salas indicadas. Pedimos ainda que se possível tal reorganização seja feita anterior a data de 17 de maio para que o atendimento da secretaria dos cursos de Pedagogia e Educação do Campo não sejam afetados durante o período inicial de retorno as aulas presenciais.
Cordialmente, Diretoria da Faculdade de Educação</t>
  </si>
  <si>
    <t>Sala M2 do bloco H (secretaria do mestrado)</t>
  </si>
  <si>
    <t xml:space="preserve">Pintar o rodapé da porta de amarelo (cor usado pra acessibilidade). </t>
  </si>
  <si>
    <t>Salas M1 e M2 do bloco H</t>
  </si>
  <si>
    <t>Favor realizar novo orçamento para instalação elétrica dos ar-condicionados da secretaria de pedagogia/educação do campo e mestrado em educação.
Cordialmente,
Secretaria FAE</t>
  </si>
  <si>
    <t>Favor realizar a colocação das placas de formatura do curso de pedagogia frente a parede do curso (bloco H).</t>
  </si>
  <si>
    <t>Estação Meteorologica do campus</t>
  </si>
  <si>
    <t>Instalação de trasformador de tensão voltaíca para a amostradores de grande volume.</t>
  </si>
  <si>
    <t>cinara-martins21@hotmail.com</t>
  </si>
  <si>
    <t>Troca de lâmpada, sala Internet (subsolo).</t>
  </si>
  <si>
    <t>ALEX</t>
  </si>
  <si>
    <t>Setor Administrativo e Financeiro do IBiotec - Sala 320, Bloco M</t>
  </si>
  <si>
    <t xml:space="preserve">Colocar duas tomadas </t>
  </si>
  <si>
    <t xml:space="preserve">Organização de fios que estão passando no meio da sala </t>
  </si>
  <si>
    <t>isabela_gomes_santos@ufcat.edu.br</t>
  </si>
  <si>
    <t>Salas 215 e 216 do Bloco M</t>
  </si>
  <si>
    <t xml:space="preserve">Instalar uma lousa digital e dois quadros brancos. </t>
  </si>
  <si>
    <t>lousa digital sem suporte</t>
  </si>
  <si>
    <t>Limpeza interna de equipamento de ar condicionado (principalmente o cilindro interno). Patrimônio 332524.</t>
  </si>
  <si>
    <t>Campus 2 - segundo andar - sala 5</t>
  </si>
  <si>
    <t>Instalação de um mural na sala 05</t>
  </si>
  <si>
    <t xml:space="preserve">Guaraciara Picanço </t>
  </si>
  <si>
    <t>Campus 2 - sala 04 - terreo</t>
  </si>
  <si>
    <t xml:space="preserve">O ar condicionado da sala 04 está com vazamento de água e está infiltrando no teto. </t>
  </si>
  <si>
    <t>Sala da Direção;  Sala da Reserva Técnica;  Sala da Coordenação de Atendimento;  Laboratório de Informática</t>
  </si>
  <si>
    <t xml:space="preserve">Trocar fechaduras das salas </t>
  </si>
  <si>
    <t>Sala 151 - secretaria bloco M</t>
  </si>
  <si>
    <t>Janela não está travando</t>
  </si>
  <si>
    <t>Suspensa a pedido da requisitante - a OS já tinha sido aberta anteriormente</t>
  </si>
  <si>
    <t xml:space="preserve">Instalar parafuso na parede para pendurar banner </t>
  </si>
  <si>
    <t>Sala 164 bloco M</t>
  </si>
  <si>
    <t xml:space="preserve">Instalado trava portas. </t>
  </si>
  <si>
    <t>Sala 165 bloco M</t>
  </si>
  <si>
    <t xml:space="preserve">Arrumar fundo da gaveta que está caindo. </t>
  </si>
  <si>
    <t>Já compareceu ao local 3 vezes em horários combinados e não encontrou requisitante</t>
  </si>
  <si>
    <t>mayani@urcat.edu.br</t>
  </si>
  <si>
    <t>Bloco K bebedouro</t>
  </si>
  <si>
    <t xml:space="preserve">O bebedouro está com vazamento na mangueira sanfonada que descarta a água que sobra das torneiras. </t>
  </si>
  <si>
    <t>Organizar novamente os cabos de força/rede, retirando-os do piso, quando possível, para que possam ficar na parte superior da tubulação de cabo de rede (instalada na alvenaria).
OBSERVAÇÃO: se o serviço solicitado puder ser realizado em 11/4/2022 (pela manhã), preferencialmente, dispomos deste intervalo de horário disponível: 7h15-10h30.</t>
  </si>
  <si>
    <t>TROCAR SIFÃO DDA PIA DA SALA 202</t>
  </si>
  <si>
    <t>Ordem realizada antes da abertura</t>
  </si>
  <si>
    <t>Solicitamos a pintura dos pés das  mesas de estudo da biblioteca para conter o avanço da ferrugem e deterioramento das mesmas.</t>
  </si>
  <si>
    <t>Vania de Avelar Lucas</t>
  </si>
  <si>
    <t>Sala 207- Bloco N</t>
  </si>
  <si>
    <t>O disjuntor do ar condicionado está desarmando.</t>
  </si>
  <si>
    <t>Fazer a instalação elétrica do ar condicionado. Já comprei os fios para que seja realizada a instalação do equipamento.</t>
  </si>
  <si>
    <t>Laboratorio de caracterização por Raios X</t>
  </si>
  <si>
    <t>Sala sem energização, porta nao abre.</t>
  </si>
  <si>
    <t>Favor realizar a regulagem de filtro de água da Unidade.</t>
  </si>
  <si>
    <t xml:space="preserve">IMTec, 3º piso do Bloco M </t>
  </si>
  <si>
    <t>Chave do painel, referente às tomadas de circulação, está desarmando. Sem energia nas tomadas.</t>
  </si>
  <si>
    <t>Montar bases das camas</t>
  </si>
  <si>
    <t>Marcelo/Iuri/Geraldo</t>
  </si>
  <si>
    <t>DML ENGENHARIA DE PRODUÇAO</t>
  </si>
  <si>
    <t>trocar fechadura</t>
  </si>
  <si>
    <t>Bloco L, sala 203 (Laboratório LAMUL)</t>
  </si>
  <si>
    <t>Prezados,
Solicitamos coordiamente realizar a instalação de armário de madeira em parede, para desocupação imediata do laboratório para uso em aulas do mestrado em educação.
Certos de contar com vosso apoio, antecipamos nossos agradecimentos.</t>
  </si>
  <si>
    <t>Vadinho</t>
  </si>
  <si>
    <t xml:space="preserve">Vadinho </t>
  </si>
  <si>
    <t>14/12/2022</t>
  </si>
  <si>
    <t>Hall de entrada do prédio administrativo</t>
  </si>
  <si>
    <t>Solicitamos a montagem dos seguintes itens: uma MESA REUNIÃO OVAL 15MM 2000X1000 CINZA C/ABAS e 12 Cadeira Secretaria Fixa 4 Pes-CORVIN PRETO. Favor se dirigirem à Suellen DPAME (ramal: 5309) para que a mesma se dirijam ao local de montagem para indicar os móveis a serem montados.</t>
  </si>
  <si>
    <t>Mesa veio estragada, comunicado por email. Esperando nova mesa para montar</t>
  </si>
  <si>
    <t xml:space="preserve">Auditório  Prof.ª Lívia Abraão do Nascimento; No forro do teto, na parte traz lodo direito, em cima do palco lado esquerdo e em frente a porta da cozinha   </t>
  </si>
  <si>
    <t>Reparar e pintar o forro de gesso.</t>
  </si>
  <si>
    <t>Instalação de Registro no Restaurante Universitário para controle e rateio da quantidade de água usada pela empresa contratada, atendendo, dessa forma, Parecer Jurídico: "o levantamento mensal do consumo de energia elétrica e água deve ser estipulado de forma a refletir o efetivo consumo, evitando-se ônus descabido à Administração referente aos custos da empresa contratada" (Processo 23070.033457/2021-13).</t>
  </si>
  <si>
    <t>Esperando a compra do hidrômetro</t>
  </si>
  <si>
    <t>Bloco D Sala 13</t>
  </si>
  <si>
    <t>Fazer cabeamento de rede de internet na sala 13/interligar na suite</t>
  </si>
  <si>
    <t xml:space="preserve">Sala 17 - Bloco D - Salão de Danças </t>
  </si>
  <si>
    <t xml:space="preserve">Fazer cabeamento de Rede de Internet na Sala 17, sala de danças, interligar pontos de internet nesta sala </t>
  </si>
  <si>
    <t>Aguardando  material (cabo de rede)</t>
  </si>
  <si>
    <t>Sala 17 - Bloco D - Educação Física - Sala de Danças</t>
  </si>
  <si>
    <t xml:space="preserve">Os Professores do Curso tem solicitado a pintura das barras de alongamento do LABCORA - Sala 17, Bloco D, Salão de Danças </t>
  </si>
  <si>
    <t>duplicidade na solicitação - respondido por email</t>
  </si>
  <si>
    <t xml:space="preserve">Os Professores do Curso tem solicitado a instalação de uma tomada próximo a saída da sala 17 do LABCORA, salão de danças do Curso de Educação Física </t>
  </si>
  <si>
    <t>Sala 17 Bloco D, Curso de Educação Física</t>
  </si>
  <si>
    <t xml:space="preserve">Os Professores do Curso tem solicitado a retirada de uns pregos que estão do lado direito da parede lateral da sala 17 do Bloco D, LABCORA - Salão de Danças  </t>
  </si>
  <si>
    <t xml:space="preserve">Sala 17 - LABCORA - Sala de danças </t>
  </si>
  <si>
    <t xml:space="preserve">Os Professores do Curso tem solicitado a transferência de duas caixas de som na sala 17 - LABCORA - Salão de danças, que estão no fundo da sala para a entrada da sala  </t>
  </si>
  <si>
    <t>Sala 17 - LABCORA - Sala de Danças - Bloco D</t>
  </si>
  <si>
    <t xml:space="preserve">Os Professores do Curso tem solicitado reforçar as barras de alongamento que sofrem risco de queda, da sala 17 - BLOCO D - Salão de Danças  </t>
  </si>
  <si>
    <t xml:space="preserve">Sala 17 - LABCORA - BLOCO D - SALA DE DANÇAS </t>
  </si>
  <si>
    <t xml:space="preserve">Os Professores do Curso estão solicitando fixar uma borracha de proteção entre uma barra de alongamento e outra na SALA 17 - BLOCO D - Sala de Danças  </t>
  </si>
  <si>
    <t xml:space="preserve">Curso de Educação Física - Bloco D - Salão de Danças </t>
  </si>
  <si>
    <t xml:space="preserve">Trocar as lâmpadas que estão queimadas da sala 17 - bloco D - Sala de Danças </t>
  </si>
  <si>
    <t xml:space="preserve">Sala de Danças - Sala 17 - Bloco D </t>
  </si>
  <si>
    <t xml:space="preserve">Verificar vazamentos e infiltrações que estão ocorrendo nas salas 10, 12 e 17 </t>
  </si>
  <si>
    <t xml:space="preserve">Sala 08 - Bloco D - Educação Física </t>
  </si>
  <si>
    <t xml:space="preserve">Nesta sala 08 uma das janelas está sem a trava para ser fechada </t>
  </si>
  <si>
    <t xml:space="preserve">Sala 12 - Bloco D </t>
  </si>
  <si>
    <t xml:space="preserve">A Sala 12 do Bloco D está com a maçaneta quebrada </t>
  </si>
  <si>
    <t>trocar controle do ar condicionado</t>
  </si>
  <si>
    <t>Sala 10 - Bloco D</t>
  </si>
  <si>
    <t xml:space="preserve">Uma das janelas da sala 10 do bloco D está quase se soltando por completo, e precisa de reparos  </t>
  </si>
  <si>
    <t>Laboratório de Pesquisas Ambientais - LAPAM - Sala 11 - Bloco K</t>
  </si>
  <si>
    <t xml:space="preserve">Fazer aberturas circulares (diâmetro de 4 - 5 cm) em 4 portas de mdf da bancada do Prof. Lincoln. Os locais para perfuração estão indicados com fita crepe nas portas. Finalidade: os furos são para permitir que os vapores dos reagentes armazenados embaixo da bancada "escapem" para fora. </t>
  </si>
  <si>
    <t>Balbino/Aurélio</t>
  </si>
  <si>
    <t>Laboratórios do IMTec e corredores  no Bloco J.</t>
  </si>
  <si>
    <t xml:space="preserve">Prof. Hélder </t>
  </si>
  <si>
    <t>Bloco M, sala 305</t>
  </si>
  <si>
    <t xml:space="preserve">Nobreak apitando o tempo todo, mas está funcionando. </t>
  </si>
  <si>
    <t>Laboratório de Informática, Reserva técnica, Diretoria e coordenação de atendimento</t>
  </si>
  <si>
    <t>Solicitamos a troca das fechaduras localizadas em 4 locais: Laboratório de Informática, Reserva técnica, Diretoria e coordenação de atendimento</t>
  </si>
  <si>
    <t>Rafaela Silva</t>
  </si>
  <si>
    <t>proaf@ufcat.edu.br</t>
  </si>
  <si>
    <t xml:space="preserve">Banheiro feminino do subsolo do Bloco Administrativo. </t>
  </si>
  <si>
    <t xml:space="preserve">Instalação de uma nova cuba na pia do banheiro feminina. </t>
  </si>
  <si>
    <t>Sidenei</t>
  </si>
  <si>
    <t>Porta da sala 105 da Psicologia não está trancando por fora (Procurar Jéssica / Jacqueline ou Fred das 08h as 17h)</t>
  </si>
  <si>
    <t>Bloco "O", 3º piso</t>
  </si>
  <si>
    <t>Troca das mangueiras da pia do sanitário feminino, 3º piso do bloco O (Faculdade de Engenharia)</t>
  </si>
  <si>
    <t>Eng. Minas</t>
  </si>
  <si>
    <t>Levantamento de materiais - Construção escaninho</t>
  </si>
  <si>
    <t>SECRETARIA ADMINISTRATIVA</t>
  </si>
  <si>
    <t>Secretaria de Gabinete</t>
  </si>
  <si>
    <t>Reparo no ar condicionado que está estalando e escorrendo água.</t>
  </si>
  <si>
    <t>Fazer manutenção em 3 cabos de rede.</t>
  </si>
  <si>
    <t>Trocar sifão</t>
  </si>
  <si>
    <t>MAuro</t>
  </si>
  <si>
    <t>eng. de produção</t>
  </si>
  <si>
    <t>trocar sifão</t>
  </si>
  <si>
    <t>bloco l terreo</t>
  </si>
  <si>
    <t>dap.progep@ufcat.edu.br</t>
  </si>
  <si>
    <t>Sala 123 Bloco Adm</t>
  </si>
  <si>
    <t>Verificar o Telefone que está fazendo chamadas.</t>
  </si>
  <si>
    <t>THIAGO MORAIS DE LIMA</t>
  </si>
  <si>
    <t>Biblioteca Universitária UFCAT</t>
  </si>
  <si>
    <t>Instalar um cabo de rede no balcão de atendimento no hall de entrada da biblioteca</t>
  </si>
  <si>
    <t>Laboratório Ensino 2 Bloco J Sala 12</t>
  </si>
  <si>
    <t>Bom dia,
Gostaria de solicitar manutenção na unidade evaporadora do ar condicionado que se encontra no laboratório. 
O mesmo está com vazamento de água na parte interna do laboratório. 
Laboratório de Ensino 2 - Sala 12 Bloco J.
Técnico Jhonatan de Carvalho
64 984563310</t>
  </si>
  <si>
    <t xml:space="preserve">Prédio da biblioteca primeiro piso </t>
  </si>
  <si>
    <t xml:space="preserve">Montagem de moveis, balcão. </t>
  </si>
  <si>
    <t>Marcelo/geraldo</t>
  </si>
  <si>
    <t>Bloco D, salas 06, 10 e 17</t>
  </si>
  <si>
    <t xml:space="preserve">Instalação de ares condicionados. Quando forem executar o serviço, por favor me avisar para que eu possa acompanha-los. </t>
  </si>
  <si>
    <t>Bloco H, Sala 5</t>
  </si>
  <si>
    <t>Favor realizar a troca de filtro de água.</t>
  </si>
  <si>
    <t>Banheiro Feminino - PROAF</t>
  </si>
  <si>
    <t>Instalação de cuba na pia do banheiro feminino da PROAF. Obs: A cuba e massa plástica já foram compradas e se encontram na sala da Diretoria de Compras.</t>
  </si>
  <si>
    <t>XEROX UFCAT - BLOCO K</t>
  </si>
  <si>
    <t xml:space="preserve">Considerando o Parecer Técnico nº 01/2022 INSPEÇÃO DA SITUAÇÃO DA ESTRUTURA DA ÁREA EXTERNA DA COPIADORA - UFCAT, solicito a derrubada da cobertura externa e da parede de alvenaria que a suporta, para fins de dar condições de segurança para o trânsito dos usuários da XEXOX UFCAT. E quando possível a feitura de uma nova cobertura.
Solicito ainda que se possível o serviço seja realizado até o dia 13/05/2022, tendo em vista que o contrato será reiniciado no dia 17/05/2022.
Desde já agradeço a atenção e celeridade na resposta da demanda apresentada.
</t>
  </si>
  <si>
    <t>Sidnei/Francisco/Geraldo/Iuri/Mauro/Marcelo</t>
  </si>
  <si>
    <t xml:space="preserve">Priscila Querino </t>
  </si>
  <si>
    <t>Laboratorio de cartográfica BLC B sala 01</t>
  </si>
  <si>
    <t xml:space="preserve">Tomada do projetor nao esta funcionando </t>
  </si>
  <si>
    <t>Bloco N sala 210, 214</t>
  </si>
  <si>
    <t>Instalação elétrica para ar condicionado</t>
  </si>
  <si>
    <t>Instalação de mais pontos de Rede na sala, e manutenção da rede de telefone.  (Switch)</t>
  </si>
  <si>
    <t>lauro</t>
  </si>
  <si>
    <t>Elaine carbonero</t>
  </si>
  <si>
    <t>Lab 116 e 115</t>
  </si>
  <si>
    <t xml:space="preserve">Vazamento de registro, torneira quebrada. </t>
  </si>
  <si>
    <t>Bloco "O" 3ºpiso</t>
  </si>
  <si>
    <t>Remoção de pombos - Serviço solicitado anteriormente, foi alegado que o serviço seria realizado juntamente com a dedetização no final de semana, o que não ocorreu.</t>
  </si>
  <si>
    <t>REalizado por equipe de dedetização dia 22/04/22</t>
  </si>
  <si>
    <t xml:space="preserve">Ponto de rede </t>
  </si>
  <si>
    <t>Salas da parte térrea do prédio do Campus 2</t>
  </si>
  <si>
    <t>Trata-se de solicitação de limpeza dos ares-condicionados do Campus 2.
A professora Roseâmely, do Departamento de Ciências Biológicas, relatou que esteve no Campus 2 recentemente e, assim que ligou o ar-condicionado do laboratório de anatomia humana, saiu dele uma nuvem branca, uma poeira como se fosse "caspa".
Tendo em vista o retorno presencial, gostaria, por favor, de verificar a possibilidade de limpeza dos ares-condicionados das salas 6,7,9,10,11 e 21, bem como do sistema de ar-condicionado central dos laboratórios do Departamento de Ciências Biológicas que estão alocados na parte térrea do prédio do Campus 2.</t>
  </si>
  <si>
    <t>chefia do IMTec</t>
  </si>
  <si>
    <t>Salas do IMTec, 3º piso do Bloco M</t>
  </si>
  <si>
    <t>Aparelhos de ar condicionado não funcionam nas salas do IMTec, 3º piso do Bloco M. (luz vermelha do alarme piscando)</t>
  </si>
  <si>
    <t>Sala 1 - Bloco E</t>
  </si>
  <si>
    <t xml:space="preserve">O ar condicionado da sala está ligando e funcionando mas não está resfriando o ambiente, a mangueira de água está furada/quiebrada. </t>
  </si>
  <si>
    <t xml:space="preserve"> Milena Martins do Nascimento</t>
  </si>
  <si>
    <t xml:space="preserve">Sala 01 </t>
  </si>
  <si>
    <t xml:space="preserve">Fios de internet soltos </t>
  </si>
  <si>
    <t>Sala X - bloco K</t>
  </si>
  <si>
    <t>Trocar Nobreak que alimenta a sala.</t>
  </si>
  <si>
    <t>Alex/Aurélio</t>
  </si>
  <si>
    <t>Lúcio Aurélio Purcina</t>
  </si>
  <si>
    <t>IMTec 14 - Sala 361, 3º piso do Bloco M.</t>
  </si>
  <si>
    <t>Instalar, parafusar um quadro de ensino, na parede, (a parede já está furada).</t>
  </si>
  <si>
    <t>BLOCO L - TERREO</t>
  </si>
  <si>
    <t>TROCAR SIFÃO</t>
  </si>
  <si>
    <t>CANTINA</t>
  </si>
  <si>
    <t>CONSERTAR ENCERADEIRA</t>
  </si>
  <si>
    <t>Bloco D feminino PNE</t>
  </si>
  <si>
    <t>vaso entupido</t>
  </si>
  <si>
    <t>Arrumar porta do armário</t>
  </si>
  <si>
    <t>Ver se conseguem colocarem para funcionar, uma enceradeira industrial.</t>
  </si>
  <si>
    <t>Fixar flange em um instalok</t>
  </si>
  <si>
    <t>Aguardando o pintor para finalizar a pintura do Ceapsi. Ele disse que voltaria na segunda 11/04 e não voltou mais. Ficamos aguardando... Obrigada!!</t>
  </si>
  <si>
    <t>Manutenção ar condicionado no Ceapsi (OBS: Serviço já foi feito, abrindo O.S só para deixar registrado que foi feito).</t>
  </si>
  <si>
    <t>Sala do Núcleo de Acessibilidade, prédio  da biblioteca primeiro piso , horario de funcionamento 12:00 as 18:00</t>
  </si>
  <si>
    <t xml:space="preserve">Reparo em duas cadeiras de madeira </t>
  </si>
  <si>
    <t>Bloco H, sala M1</t>
  </si>
  <si>
    <t>Favor realizar a instalação de armário de madeira na parede do Laboratório.</t>
  </si>
  <si>
    <t>Favor realizar a troca de 2 lâmpadas queimadas da referida sala.</t>
  </si>
  <si>
    <t>Ivânia Vera</t>
  </si>
  <si>
    <t>ivaniavera@ufcat.edu.br</t>
  </si>
  <si>
    <t>Sala 158 Bloco M - piso térreo</t>
  </si>
  <si>
    <t>Colocar um apoio na mesa, de modo que ela fique mais alta e com ergonomia para o trabalho docente.</t>
  </si>
  <si>
    <t>Clinica de psicologia CEAPSI</t>
  </si>
  <si>
    <t>Instalar quadros na parede</t>
  </si>
  <si>
    <t>Consertar prateleira</t>
  </si>
  <si>
    <t xml:space="preserve">Bom dia, solicito que seja avaliada a possibilidade de colocar graxa ou outro tipo de material para melhorar a abertura das portas principais de entrada da cantina, devido as mesmas estarem em alguns momentos imperando.
Favor me dar o feedback se será possível realizar o serviço para que eu possa repassar para a empresa responsável pelo funcionamento da Cantina UFCAT.
Atenciosamente,
</t>
  </si>
  <si>
    <t>Laboratório de informática</t>
  </si>
  <si>
    <t>instalação do ar condicionado</t>
  </si>
  <si>
    <t>Alex/Daniel/Lauro/Aurélio</t>
  </si>
  <si>
    <t>Thiago Morais</t>
  </si>
  <si>
    <t>Balcão de atendimento</t>
  </si>
  <si>
    <t>Aumento do cabo de rede e extensão</t>
  </si>
  <si>
    <t>22/12/2022</t>
  </si>
  <si>
    <t>Chefia da Unidade</t>
  </si>
  <si>
    <t>Laboratório de Controle Operacional - Bloco J</t>
  </si>
  <si>
    <t>Alinhamento de barras de suportes para nichos.</t>
  </si>
  <si>
    <t xml:space="preserve">EDER FELIX SILVA </t>
  </si>
  <si>
    <t xml:space="preserve">computador no hall de entrada da biblioteca </t>
  </si>
  <si>
    <t>INSTALAR O SISTEMA SOPHIA NO PC DO ATENDIMENTO (Peço uma certa urgência por gentileza, pois só estamos operando com o sistema em 1 PC e dificulta o atendimento)</t>
  </si>
  <si>
    <t>SERVIÇO DA CERCOMP</t>
  </si>
  <si>
    <t>O vaso do banheiro da recepção está vazando o tempo todo (Procurar Jéssica/ Fred ou Jacqueline das 08h as 17h)</t>
  </si>
  <si>
    <t>BANHEIRO INTERDITADO - FALTA VALVULA PARA SUBSTITUIÇÃO</t>
  </si>
  <si>
    <t>Estamos com problema com o trinco de uma das janelas de nossa sala e, por essa razão, não conseguimos travá-la. Solicitamos, por gentiliza, o reparo.</t>
  </si>
  <si>
    <t>Paulo Henrique Azevedo</t>
  </si>
  <si>
    <t>Furar parede e parafusar quadro nela.</t>
  </si>
  <si>
    <t>Biblioteca UFCAT</t>
  </si>
  <si>
    <t xml:space="preserve">Boa tarde, solicito que seja realizado um orçamento de materiais necessários bem como o tipo de câmeras (entre às disponíveis) para que seja possível instalar nas dependências da Biblioteca UFCAT 10 Câmeras de Vigilância, nos seguintes locais:
1 unidade: Entrada da Biblioteca
1 unidade: Hall de entrada (próximo ao elevador)
1 unidade: Entrada do piso administrativo
3 unidades: Acervo - piso superior 
2 unidades: Acervo - piso inferior
1 unidade: Laboratório de informática
1 unidade: Acervo especial
Certo de contar com a colaboração da equipe, aguardo retorno.
Atenciosamente,
</t>
  </si>
  <si>
    <t>Balcão de atendimento (hall de entrada)</t>
  </si>
  <si>
    <t>Solicitamos a pintura com tinta específica dos vidros das janelas que ficam atrás do balcão de atendimento da Biblioteca (localizado no hall de entrada do prédio). São ao todo 8 janelas.</t>
  </si>
  <si>
    <t>Bloco de Pedagogia</t>
  </si>
  <si>
    <t>Consertar tomada de energia!</t>
  </si>
  <si>
    <t>colocar manta asfaltica na calha</t>
  </si>
  <si>
    <t>blocos didaticos</t>
  </si>
  <si>
    <t>recolocar tábua nas salas que foram pintadas (didático 1 - sala 311 e 301) (didatico 2 - sala 310 e 301)</t>
  </si>
  <si>
    <t>Consertar caixa dagua com vazamento</t>
  </si>
  <si>
    <t>Ordem aberta depois da execução do serviço</t>
  </si>
  <si>
    <t>Bloco f, banheiro masculino</t>
  </si>
  <si>
    <t>Troca de 2 tampas do vaso sanitário</t>
  </si>
  <si>
    <t>Estacionamento de veículos oficiais (próximo auditório Paulo Bastos)</t>
  </si>
  <si>
    <t>Recuo (de 1,70m) do canteiro na entrada do Estacionamento, lado esquerdo (próximo ao Auditório Paulo de Bastos) para manobra segura dos veículos grandes. O.B.S.: fazer o recorte em linha reta.</t>
  </si>
  <si>
    <t>Aguardando analise da SEIFRAN</t>
  </si>
  <si>
    <t>Porta da entrada da recepção do Ceapsi não está encaixando na hora de fechar (Procurar Jéssica / Jacqueline das 08h as 18h)</t>
  </si>
  <si>
    <t>Gislene de Macedo Silva</t>
  </si>
  <si>
    <t>Sala da Coordenação do Desenvolvimento de Coleções</t>
  </si>
  <si>
    <t>Habilitar ponto de rede para o 3° computador.</t>
  </si>
  <si>
    <t>Ludmila Jardim</t>
  </si>
  <si>
    <t xml:space="preserve">sala 111, 112 e sala da reitoria </t>
  </si>
  <si>
    <t xml:space="preserve">Realizar a medição das janelas para instalação de persianas </t>
  </si>
  <si>
    <t>Iandra de Almeida Corrêa e Silva</t>
  </si>
  <si>
    <t>bloco M</t>
  </si>
  <si>
    <t>Troca de torneira</t>
  </si>
  <si>
    <t>banheiro pne biblioteca</t>
  </si>
  <si>
    <t>Éder Félix</t>
  </si>
  <si>
    <t>Hall de entrada da biblioteca</t>
  </si>
  <si>
    <t>instalar um 3º ponto de internet para uma nova cabine de pesquisas na recepção.</t>
  </si>
  <si>
    <t>Verificar esgoto da copa, pia esta voltando cheiro ruim.</t>
  </si>
  <si>
    <t>MONICA LUIZ DE LIMA RIBEIRO</t>
  </si>
  <si>
    <t>monica_ribeiro@ufcat.edu.br</t>
  </si>
  <si>
    <t>CGA</t>
  </si>
  <si>
    <t xml:space="preserve">Urgente: troca de lâmpadas, Manutenção da luminária, pois está quase caindo. </t>
  </si>
  <si>
    <t>Fixador de porta urgente.</t>
  </si>
  <si>
    <t>Levantamento de material para a confecção de uma Mapoteca para o arquivo do CIDARQ, com as medidas internas das gavetas (170 cm x 90 cm x 80 cm), sendo o material de Aço; Pintura eletrostática a pó (tinta híbrida); Deslizamento carrinho telescópio; Puxadores em poliestireno; 10 gavetas;
 Ex: https://www.benimoveis.com.br/mapotecas/mapoteca-de-aco-10-gavetas.html ;
https://www.cadeirahomeoffice.com.br/moveis-de-aco/mapotecas/mapoteca-05-gavetas-modelo-map-05-pandin?parceiro=9016 ;
https://megaofficeshop.com.br/produtos/mapoteca-5-gavetas-71x120x77/</t>
  </si>
  <si>
    <t>Requisitante ia comprar os materiais</t>
  </si>
  <si>
    <t>Biblioteca - banheiro especial</t>
  </si>
  <si>
    <t>Vazamento de água por baixo da pia</t>
  </si>
  <si>
    <t>Torneira automatica</t>
  </si>
  <si>
    <t>Almoxarifado II</t>
  </si>
  <si>
    <t>Confecção de cavaletes para armazenamento de ferragens em geral</t>
  </si>
  <si>
    <t>Moradia Universitária</t>
  </si>
  <si>
    <t xml:space="preserve">Tendo em vista a previsão de ocupação da MUC no início de junho, solicitamos:
a)Verificar a falta de funcionamento do elevador (OS 11/04/22);
b)Verificar se há possibilidade de instalar um aparelho ar-condicionado na sala de reuniões e indicar a descrição do mesmo (OS 11/04/22);
c)Avaliar a possibilidade de instalação dos ventiladores e dimensionamento para contratação de serviços de gesso (OS 11/04/22); 
ou
c)    Verificar se os ventiladores já comprados podem ser instalados com um suporte para ventilador de teto gesso, verificar modelo no site do mercado livre;
d)Verificar, descrever e dimensionar materiais necessários para a instalação de interfones de comunicação entre recepção e apartamentos (OS 06/04/22);
e)Abrir janela na sala de reuniões, sem ventilação (térreo);
f)Instalar espelho no elevador, o mesmo encontra-se armazenado na copa, sujeito a avarias;
g)Verificar tubulação das usinas fotovoltaicas quebradas e tortas;
h)Verificar Fechadura da Porta do Apartamento 104, soltando e sem parafuso;
i)Verificar vidros trincados no corredor do segundo pavimento;
j)Chove dentro dos quartos, colocar silicone nas janelas dos apartamentos;
k)Fiação à mostra no banheiro do apartamento 201;
l)Verificar goteira/infiltração em dois locais no teto do último pavimento;
m)Pregar identificação na porta do apartamento 405;
</t>
  </si>
  <si>
    <t>PROCESSO SEI 23070.013956/2022-67</t>
  </si>
  <si>
    <t xml:space="preserve">Tendo em vista a previsão de reabertura do RU para junho, solicitamos:
a)Instalação de Hidrômetro (aguardando compra do material) (OS 12/04/22)
b)Verificar falta de extintor(es) (SEI 25/03);
c)Manutenção preventiva do sistema de climatização do salão (SEI 25/03);
d)Manutenção preventiva no ar condicionado do setor de nutrição (SEI 25/03);
e)Verificar infiltração no teto (SEI 25/03); e
f)Verificar maçaneta e dobradiça nas portas da área de recepção de alimentos (SEI 25/03);
</t>
  </si>
  <si>
    <t>Mauro/Sivaldo/Aurélio</t>
  </si>
  <si>
    <t xml:space="preserve">Tendo em vista reabertura da Cantina e volta das aulas, solicitamos:
a)Corrigir calha de águas pluviais com vazamento (furos) nas duas extremidades;
b)Trocar 06 lâmpadas queimadas na área de convivência;
c)Trocar 02 lâmpadas queimadas na área de alimentação;
d)Arrumar torneira da cozinha que não está funcionando;
e)Verificar 03 caixas de passagem apresentam fiação à mostra;
f)O banheiro para PNE apresenta uma porta onde falta a barra metálica de acesso;
g)Verificar dimensionamento e descrição de material necessário para troca da fachada para Cantina da UFCAT;
</t>
  </si>
  <si>
    <t>Alex/Lauro/Aurélio/Daniel/Sidnei/Francisco</t>
  </si>
  <si>
    <t>Centro de Convivência do Estudante</t>
  </si>
  <si>
    <t>Tendo em vista retorno das aulas em maior, solicitamos:
a)Verificar teto com infiltração;
b)Verificar luminária soltando do teto;</t>
  </si>
  <si>
    <t>Trocar plugues de 2 extensões, e avaliar se conseguem  colocar para funcionar, uma enceradeira elétrica.</t>
  </si>
  <si>
    <t>Trocar plugues de 2 lavadora e secadora de piso.</t>
  </si>
  <si>
    <t>Sala de Documentação do CIDARQ</t>
  </si>
  <si>
    <t>Instalação de Extintores ( ao menos 2, de piso)</t>
  </si>
  <si>
    <t>E-mail enviado dia 11/05 e sem resposta até o momento: O projeto de incêndio não contempla a instalação de extintores no local informado. Por este motivo, caso ainda solicitem a instalação, é necessário que a compra deles seja feita pelo departamento solicitante.</t>
  </si>
  <si>
    <t>Glenda Máris Mesquita</t>
  </si>
  <si>
    <t>Bloco L sala  T02</t>
  </si>
  <si>
    <t>Sala 216 do Bloco Multifuncional</t>
  </si>
  <si>
    <t>Instalar lousa interativa na parede</t>
  </si>
  <si>
    <t xml:space="preserve">Éder Félix Silva </t>
  </si>
  <si>
    <t>cabine de estudo</t>
  </si>
  <si>
    <t xml:space="preserve">Solicito com urgência verificação das tomadas das cabines, pois não estão passando energia, e estamos com alunos precisando utiliza-lás. </t>
  </si>
  <si>
    <t>Lauro/Alex/Aurelio</t>
  </si>
  <si>
    <t>Acervo (piso superior) e sala reserva técnica (piso administrativo)</t>
  </si>
  <si>
    <t>Solicitamos que sejam desmontadas estantes localizadas em 2 lugares e colocar elas na nossa sala do almoxarifado. São as estantes com patrimônio: 338370 338386 338384 338372 290019 290002 (localizadas no acervo do piso superior para serem colocadas desmontadas no aumoxarifado da biblioteca) e 290016 399484 290018 399477 399476 290014 (localizadas na reserva técnica localizadas do piso administrativo para serem colocadas desmontadas no aumoxarifado da biblioteca). 
Agradeço o apoio de sempre conosco da Biblioteca.</t>
  </si>
  <si>
    <t>A porta de madeira da recepção está soltando a maçaneta na mão quando puxamos a porta para fechar as vezes (Procurar Jéssica ou Jacqueline das 08h as 18h)</t>
  </si>
  <si>
    <t>Favor, podar grama em torno do RU.</t>
  </si>
  <si>
    <t xml:space="preserve">Ativar o funcionamento do sistema de climatização do Centro de Convivência estudantil </t>
  </si>
  <si>
    <t>Não há motor par o sistema, apenas os dutos. Com isso, não é possível ativá-lo. Foi enviado um e-mail para a solicitante dia 11/05/22, que permaneceu sem resposta até dia 06/07/2022, momento em que a ordem foi suspensa.</t>
  </si>
  <si>
    <t>Centro de Convivência Estudantil (CCE)</t>
  </si>
  <si>
    <t>Instalação de ponto de rede para 04 computadores</t>
  </si>
  <si>
    <t>Foram instalados 2 pontos conforme combinado com Carla. Não foi encontrada a chave do Rack.</t>
  </si>
  <si>
    <t>Instalação de obra de arte (quadro) no consultório 1 (Procurar Jéssica ou Jacqueline das 08h as 18h).</t>
  </si>
  <si>
    <t>Profª. Cibele Tunussi</t>
  </si>
  <si>
    <t>cibele.tunussi@ufcat.edu.br</t>
  </si>
  <si>
    <t xml:space="preserve">Sala de reuniões do curso de Engenharia de Minas. Bloco O, 2º piso. </t>
  </si>
  <si>
    <t>Movimentação de 2 armários de metal grandes (2 portas) para outro local.</t>
  </si>
  <si>
    <t>Sala de Reuniões do curso de Engenharia de Minas - Bloco O, 2º piso.</t>
  </si>
  <si>
    <t>Fazer a instalação de 2 tomadas em um local com caixa disponível.
Realizar o deslocamento de uma tomada já existente lateralmente.</t>
  </si>
  <si>
    <t>Sala da professora - Bloco O, 2º piso. Sala 05</t>
  </si>
  <si>
    <t>Arrumar a fechadura da porta do gabinete de trabalho da professora, pois não está trancando pelo lado de dentro.</t>
  </si>
  <si>
    <t>Restaurante Universtiário</t>
  </si>
  <si>
    <t>Reparo em fechadura</t>
  </si>
  <si>
    <t>Instalação de Ducha higiênica no banheiro da sala do nutricionista (informar primeiramente qual material será necessário adquirir)</t>
  </si>
  <si>
    <t>Reparo da pia com vazamento na área de higienização de mãos dos manipuladores de alimentos</t>
  </si>
  <si>
    <t>Reparo na porta da câmara fria com chapa de metal</t>
  </si>
  <si>
    <t xml:space="preserve">Limpeza das imediações </t>
  </si>
  <si>
    <t>Serviço periódico ja agendado</t>
  </si>
  <si>
    <t>Limpeza dos aparelhos de ar condicionado - setor de nutrição, sala do nutricionista, açougue e higienização de hortifruti</t>
  </si>
  <si>
    <t>Ordem repetida nº312</t>
  </si>
  <si>
    <t>Sanitários do Bloco B</t>
  </si>
  <si>
    <t>Os Sanitários do Bloco B, encontram-se com uma grande infiltração, já solicitada a SEINFRA em 2018 e que por não ter sido realizado, tornou maior e mais grave.</t>
  </si>
  <si>
    <t>Foi conversado com o requisitante pessoalmente</t>
  </si>
  <si>
    <t>Todos os terminais telefônicos do Bloco A</t>
  </si>
  <si>
    <t>Desde a instalação dos novos equipamentos telefônicos não é possivel fazer ou receber ligações ou chamadas externas ao IGEO/UFCAT. Todos os gabinetes de professores não estão com seus ramais funcionando.</t>
  </si>
  <si>
    <t>Maria de Fátima Duarte, a pedido do Idalino.</t>
  </si>
  <si>
    <t>Campus I</t>
  </si>
  <si>
    <t xml:space="preserve">Câmeras sem funcionamento, são elas: Câmeras:Bloco Aministrativo- cecom, Anfiteatro- vago,Biblioteca- todas. Bloco C- sala rack,Didático 1- corredor 01piso. Bloco F - todas. Bloco K-todas, Cercomp- todas, Manutenção-todas,Didático 1- corredor 1 piso,Didático 2- Lateral Outdoor,Multi 1-todas. </t>
  </si>
  <si>
    <t>Corredor de ligação do Bloco B ao Bloco A ao lado da sala 22.</t>
  </si>
  <si>
    <t>Trocar Interruptor Duplo Paralelo que encontra-se com defeito a mais de 6 meses.</t>
  </si>
  <si>
    <t>Interruptor paralelo embutir duplo</t>
  </si>
  <si>
    <t>Sala 01 - Bloco A</t>
  </si>
  <si>
    <t>Habilitar/Instalar tomadas de energia</t>
  </si>
  <si>
    <t>Telefone .</t>
  </si>
  <si>
    <t>Telefone do monitoramento não está funcionando.</t>
  </si>
  <si>
    <t>PROEC/NEILA</t>
  </si>
  <si>
    <t>dione.alvares@ufcat.edu.br</t>
  </si>
  <si>
    <t>INSTALAR TV DE 49 POLEGADAS / MIDIA INDOOR / NA CANTINA</t>
  </si>
  <si>
    <t>Edilene</t>
  </si>
  <si>
    <t>O material após confeccionado, será colocado na sala dos motoristas - bloco administrativo, subsolo , sala 03.</t>
  </si>
  <si>
    <t>Confeccionar quadriculado para colocação de chaves dos veículos oficiais( capacidade para 30 chaves). Serviço já conversado com o Sr. Aurélio .</t>
  </si>
  <si>
    <t>Lara</t>
  </si>
  <si>
    <t>Bebedouro do andar da Minas</t>
  </si>
  <si>
    <t>Bebedouro está vazando água.</t>
  </si>
  <si>
    <t>Aline</t>
  </si>
  <si>
    <t>Desde ontem, o bloco M está sem abastecimento de água e isso tem trazido muitos transtornos. 
Estamos no último andar sem fácil acesso à água para beber e sem fácil acesso aos sanitários. 
O acesso à agua e aos sanitários do bloco vizinho é ainda mais difícil quando o elevador do bloco M não está funcionando (em torno de seis semanas).</t>
  </si>
  <si>
    <t>equipe</t>
  </si>
  <si>
    <t>welington_silva@edu.ufcat.br</t>
  </si>
  <si>
    <t>Sala 10 - Bloco D - Educação Física</t>
  </si>
  <si>
    <t xml:space="preserve">Bom dia, tem uma janela, na Sala 10, aqui do Bloco D, do Curso de Educação Física, que está quase caindo por inteira </t>
  </si>
  <si>
    <t>CHEFIA</t>
  </si>
  <si>
    <t>instalação de tomada de energia</t>
  </si>
  <si>
    <t>1º andar do bloco M está sem água (Procurar Jéssica ou Jacqueline no Ceapsi) Não sei dizer se os outros andares também estão sem.</t>
  </si>
  <si>
    <t>Trocar torneira de jardim</t>
  </si>
  <si>
    <t>BLOCO "C", sala 10 - Secretaria Coordenação do Curso de História</t>
  </si>
  <si>
    <t xml:space="preserve">Reparos na janela do balcão de atendimento da secretaria da Coordenação do Curso de História. Está aberta. A trava de segurança e/ou tranca não está funcionando. </t>
  </si>
  <si>
    <t>Laboratórios do prédio das Engenharias</t>
  </si>
  <si>
    <t>Troca de interruptores (alguns estão com os contatos derretidos) e trocas de lâmpadas queimadas. Obs: Já temos os interruptores para a troca.</t>
  </si>
  <si>
    <t xml:space="preserve">Hall do Auditório Paulo de Bastos </t>
  </si>
  <si>
    <t>Trocar a fechadura da porta de vidro do hall</t>
  </si>
  <si>
    <t>Sala 307, bloco M</t>
  </si>
  <si>
    <t>O Laboratório de Ensino de Ciências e Biologia (LECBIO) precisa de instalação de telas de proteção nas janelas. Em razão disso, gostaríamos que a SEINFRA fosse ao laboratório realizar a medição para que possamos comprar o material necessário para a instalação das telas.</t>
  </si>
  <si>
    <t>Era necessária a compra de material, enviada por e-mail. Sem resposta até o momento.</t>
  </si>
  <si>
    <t>Jupyracyara</t>
  </si>
  <si>
    <t>jupyracyarabarros@ufcat.edu.br</t>
  </si>
  <si>
    <t>Sala 109, bloco N</t>
  </si>
  <si>
    <t xml:space="preserve">Autoclave (633270) está com problema de funcionamento: ao puxar a água, o equipamento faz a elevação de temperatura até 90º (a elevação teria que ocorrer até 121º). Além disso, não consegue manter a temperatura e nem a pressão da água. 
Gostaríamos que a SEINFRA verificasse o que pode estar ocorrendo, pois pode ser algo relacionado à pressão da água.
</t>
  </si>
  <si>
    <t xml:space="preserve">Trocar 7 lâmpadas no Hall e 2 no palco.  </t>
  </si>
  <si>
    <t>ALex/Lauro/Aurélio/Daniel</t>
  </si>
  <si>
    <t>gulliver2011@ufg.br</t>
  </si>
  <si>
    <t>Instalar  dois reservatórios de álcool gel</t>
  </si>
  <si>
    <t>Didático 1 - mesa das vigias</t>
  </si>
  <si>
    <t>Consertar mesa das vigias - a mesa está bamba</t>
  </si>
  <si>
    <t>Altamiro Cardoso</t>
  </si>
  <si>
    <t>MARCENARIA SEINFRA</t>
  </si>
  <si>
    <t xml:space="preserve">Montagem de 2 armários oriundos de doação do MAPA, as peças já se encontram na marcenaria aos cuidados do Sr Balbino. </t>
  </si>
  <si>
    <t>Balbino/Marcelo/Geraldo</t>
  </si>
  <si>
    <t>Anivaldo Ferreira de Rezende</t>
  </si>
  <si>
    <t>Sala 213 - Bloco N</t>
  </si>
  <si>
    <t xml:space="preserve">Desmontar Unidade de Ar-condicionado (condensadora e evaporadora) para dar baixa. </t>
  </si>
  <si>
    <t>Laboratório de Geoquimica</t>
  </si>
  <si>
    <t>Substituição de tomada</t>
  </si>
  <si>
    <t>fmouraunb@ufcat.edu.br</t>
  </si>
  <si>
    <t>Sala dos Professores (06,08,07,15,12,11)</t>
  </si>
  <si>
    <t>Instalações elétricas para aparelhos de ar condicionado</t>
  </si>
  <si>
    <t>corredor enfermagem bloco M</t>
  </si>
  <si>
    <t>todos os ar condicionados do corredor inteiro estão travados.</t>
  </si>
  <si>
    <t>Salão térreo bloco M</t>
  </si>
  <si>
    <t>Reinstalar o bebedouro - avaliar se a água continua com gosto.</t>
  </si>
  <si>
    <t>Instalação de torneira com filtro... (Filtro em mãos)</t>
  </si>
  <si>
    <t>bloco M corredor da enfermagem e sala 153</t>
  </si>
  <si>
    <t>Manutenção do dispenser de álcool em gel - 3 unidades no corredor da enfermagem e 1 unidade na sala 153</t>
  </si>
  <si>
    <t>Bloco Administrativo, Subsolo sala 06</t>
  </si>
  <si>
    <t>Verificar e/ou substituir o cabeamento estrutural que liga o ponto R1-P-01 ao switch.</t>
  </si>
  <si>
    <t>Sala de Reuniões</t>
  </si>
  <si>
    <t>Troca de tomada (temos o material)</t>
  </si>
  <si>
    <t>Campus ii</t>
  </si>
  <si>
    <t>instalar 6 torneiras de jardim para a jardinagem</t>
  </si>
  <si>
    <t>estacionamento em frente a Av. dr. Lamartine</t>
  </si>
  <si>
    <t>Instalação de iluminação no estacionamento e instalação de um ponto de energia para o som do evento da calourada</t>
  </si>
  <si>
    <t>Campus II - Piso Superior</t>
  </si>
  <si>
    <t>Prezados/as,
Conforme solicitado pela servidora Iandra, a pedido de registro, solicitamos por gentileza a instalação do lava-olhos no campus II ao lado do banheiro masculino, no piso superior, assim que os materiais extras forem adquiridos pela instituição.
Grato!
Aguardamos as providências.
Cordialmente</t>
  </si>
  <si>
    <t>Sidnei/Francisco/Marcelo/Sivaldo</t>
  </si>
  <si>
    <t>Profa. Fabianna Simão Bellizzi Carneiro</t>
  </si>
  <si>
    <t>fabianna_bellizzi_carneiro@ufcat.edu.br</t>
  </si>
  <si>
    <t>Gabinete das Coordenações</t>
  </si>
  <si>
    <t>Solicito que troquem, por gentileza, os plugs das tomadas do Gabinete das Coordenações. Já deixo meus agradecimentos.</t>
  </si>
  <si>
    <t>Solicitamos que seja removido o clavicular de chaves (portal chaves pregado na parede) para que seja instalado próximo ao balcão de atendimento ao público da Biblioteca Universitária - UFCAT.</t>
  </si>
  <si>
    <t>Campus II - piso superior</t>
  </si>
  <si>
    <t>Prezados/as, bom dia!
Gostaríamos de solicitar, por gentileza, o conserto do miolo das fechaduras da salas 05 e 03 do piso superior do campus II. Essas fechaduras estão com dificuldades para abrir ao girar as respectivas chaves.
*** Pedimos por gentileza, que caso venham amanhã, que seja no período da tarde a partir das 13:30h.***
Agradeço desde já pela atenção.
Cordialmente,
Lamartine</t>
  </si>
  <si>
    <t>DPAME- Chaveiro</t>
  </si>
  <si>
    <t>Piso superior do acervo</t>
  </si>
  <si>
    <t>Solicitamos a troca ou conserto dos portal alcool em gel que estão estragados. Caso seja necessário, possuímos aqui 2 novos.</t>
  </si>
  <si>
    <t>Frente à Biblioteca - Gramado</t>
  </si>
  <si>
    <t>Instalar tomada para conectar Tenda inflável da GEAP no gramado em frente à Biblioteca, nos dias 19/05 (período da tarde) e 20/05 (manhã) conforme combinado com a Liandra. Há possibilidade desmontar e guardar a tenda para utilização no dia seguinte?</t>
  </si>
  <si>
    <t>Stanerty Adriano Ferreira de Rezende</t>
  </si>
  <si>
    <t>Bloco H, sala 3</t>
  </si>
  <si>
    <t>Favor realizar a troca/manutenção da tomada do projetor do Laboratório de Ensino.</t>
  </si>
  <si>
    <t>Sala prof. Silvia</t>
  </si>
  <si>
    <t>Retirar uma prateleira de um armário</t>
  </si>
  <si>
    <t>Laboratório de Estruturas e Materiais de Construção - Prédio FENG - pav térreo</t>
  </si>
  <si>
    <t>Retirada de material de construção para descarte no aterro sanitário</t>
  </si>
  <si>
    <t>Laboratório de Materiais de construção - Prédio das Engenharias - Pav térreo</t>
  </si>
  <si>
    <t>Verificação de duas pias entupidas no laboratório de materiais de construção</t>
  </si>
  <si>
    <t>Lailton Ribeiro Martins</t>
  </si>
  <si>
    <t>Sala 101 - trocar VGA 1m
Sala 102 - trocar VGA 10m
Sala 103 - trocar VGA 10m
sala 104 - trocar VGA 1 m
Sala 201 - trocar VGA 1m e 10m
Sala 203 - trocar VGA 1m
Sala 205 - trocar projetor
Sala 303 - trocar projetor
Sala 304 - trocar VGA 10m
Sala 305 - trocar projetor
Sala 306 - trocar VGA 1m
Sala 307 - trocar projetor / vga 1m
Sala 308 - trocar vga 1m
Sala 309 - trocar vga 1m</t>
  </si>
  <si>
    <t>gulliver2011@ufcat.edu.edu.br</t>
  </si>
  <si>
    <t>Troca dos reservatórios de álcool gel</t>
  </si>
  <si>
    <t>Hall - Bloco Administrativo</t>
  </si>
  <si>
    <t>Verificar o "odor" que está saindo dos canos do bebedouro</t>
  </si>
  <si>
    <t xml:space="preserve">Ru </t>
  </si>
  <si>
    <t>Reparo na área de recebimento de alimentos</t>
  </si>
  <si>
    <t>Sala 304, bloco M</t>
  </si>
  <si>
    <t xml:space="preserve">Impressora HP laserjet P4014N, patrimônio 403198, não está ligando. Gostaríamos de verificar se pode ser problema na parte elétrica. </t>
  </si>
  <si>
    <t>banheiro masculino cercomp</t>
  </si>
  <si>
    <t xml:space="preserve">O vaso sanitário do banheiro masculino está com vazamento de água pelo rejunte. </t>
  </si>
  <si>
    <t xml:space="preserve">Divino </t>
  </si>
  <si>
    <t>Laboratório MATEMATECA (J-15) e Laboratório de Geometria (J-11) no Bloco J</t>
  </si>
  <si>
    <t>Verificar interruptores e lâmpadas que não estão acendendo. (procurar por Divino na coordenação administrativa no Bloco M, para abertura das salas)</t>
  </si>
  <si>
    <t>Sala 361 no Bloco M e Laboratório de Controle Operacional (J-03) no Bloco J.</t>
  </si>
  <si>
    <t>Parafusar 01 quadro escolar  e um rack-estante, na parede.</t>
  </si>
  <si>
    <t xml:space="preserve">Coordenação / Lab de Mineralogia </t>
  </si>
  <si>
    <t>Troca de luzes queimadas</t>
  </si>
  <si>
    <t>sala 11, bloco administrativo</t>
  </si>
  <si>
    <t>conserto da maçaneta da porta</t>
  </si>
  <si>
    <t>Hall de entrada / piso administrativo</t>
  </si>
  <si>
    <t>Solicitamos apoio para recolocar um mural de avisos aqui da Biblioteca, retirando ele do piso administrativo e colocando na parede próxima do balcao de atendimento ao público da Biblioteca. Estarei aqui de 7h as 11h e de 13h as 16h para explicar melhor, caso seja necessário. 
Novamente agradeço a ajuda de sempre.</t>
  </si>
  <si>
    <t>Bloco M - banheiro feminino térreo</t>
  </si>
  <si>
    <t>Sala de aula e sala de estudos do Mestrado em Engenharia de Produção</t>
  </si>
  <si>
    <t>Instalação de interruptor na sala de estudos do mestrado e na sala de aula do mestrado. (Divisão do circuito de iluminação)</t>
  </si>
  <si>
    <t>Laboratórios e salas administrativas do terceiro piso (Eng. de Produção)</t>
  </si>
  <si>
    <t>Troca de Lâmpadas Queimadas</t>
  </si>
  <si>
    <t>Sala 11 - Curso de Educação Física - Bloco D</t>
  </si>
  <si>
    <t xml:space="preserve">Instalar ponto de internet na Sala 11 do Curso de Educação Física , trazer campo azul para internet </t>
  </si>
  <si>
    <t>Sala 11 - Bloco D - Educação Física</t>
  </si>
  <si>
    <t xml:space="preserve">Instalar um ponto de rede de internet na Sala 11 do Bloco D do Curso de Educação Física, para isso será necessário: 2 metros e meio  de cabo azul para o computador, um metro e meio do mesmo cabo azul para habilitar no servidor, 2 metros de cabo azul para a impressora. </t>
  </si>
  <si>
    <t>Bloco H, sala M2</t>
  </si>
  <si>
    <t>Favor realizar a instalação de quadros na sala M2.</t>
  </si>
  <si>
    <t>Bloco H, sala 4, Laboratório de Ciências</t>
  </si>
  <si>
    <t>Favor realizar a instalação de quadros na parede do laboratório.</t>
  </si>
  <si>
    <t>robertogsm12@gmail.com</t>
  </si>
  <si>
    <t>Banheiro Feminino Bloco M 3º Andar</t>
  </si>
  <si>
    <t>Consertar vazamento no banheiro feminino Bloco M 3º Andar</t>
  </si>
  <si>
    <t>Hall do 1º andar - Bloco L (PROPESQ/UFCAT). *Mais informações na sala 103</t>
  </si>
  <si>
    <t xml:space="preserve">Instalar bebedouro </t>
  </si>
  <si>
    <t>Aguardando resposta da solicitante. Sem resposta da solicitante até 06/07/2022, dia em que a ordem foi suspensa</t>
  </si>
  <si>
    <t>INSTALAR AS PLACAS DE FORMATURA DO CURSO DE PEDAGOGIA.</t>
  </si>
  <si>
    <t>BLOCO L, SALA 203, LAMUL</t>
  </si>
  <si>
    <t>INSTALAÇÃO DO QUADRO BRANCO.</t>
  </si>
  <si>
    <t>Trocar lâmpada do globo da biblioteca</t>
  </si>
  <si>
    <t>lateral do auditório Paulo de Bastos</t>
  </si>
  <si>
    <t>Consertar os postes de iluminação da calçada ao lado do auditório Paulo de Bastos pois não estão ligando durante a noite</t>
  </si>
  <si>
    <t>Hall de entrada da porta que dá acesso a sala 15 do BL C que são paralelas a sala da vigilância e limpeza.</t>
  </si>
  <si>
    <t>Trocar lâmpadas queimadas no Hall de entrada da porta que dá acesso a sala 15 do BL C que são paralelas a sala da vigilância e limpeza.</t>
  </si>
  <si>
    <t>Sala 104 - Psicologia (Bloco M) (Procurar Jéssica no ceapsi ou na sala 104 das 11h as 18h).</t>
  </si>
  <si>
    <t>Diminuir a altura da mesa reunião, está muito alta. (Cortar para abaixar na altura e soldar novamente)</t>
  </si>
  <si>
    <t>Bloco M - Psicologia (área administrativa)</t>
  </si>
  <si>
    <t>Pintura e reparo dos laboratórios 110, 108, 106, das salas 101, 102, 103, 104, 105, 107, 109 e do corredor.</t>
  </si>
  <si>
    <t>Troca de Lâmpadas queimadas ou com defeito nos Sanitários, corredor e sala 01 do Bloco B. Salientamos que o IGEO dispõe de Lâmpadas de LED adquiridas em 2021 - conforme consta na Requisição 4219_2020 do Processo SEI! 23070.000659/2021‐71 documento 1792732 para essas finalidades.</t>
  </si>
  <si>
    <t>Bloco didático 2, salas 108, 206 e 211</t>
  </si>
  <si>
    <t>Instalar suporte para projetor e instalar projetor em todas as 3 salas solicitadas.</t>
  </si>
  <si>
    <t>Suspenso a pedido do requisitante</t>
  </si>
  <si>
    <t xml:space="preserve">CINARA MARTINS </t>
  </si>
  <si>
    <t xml:space="preserve">Laboratório de informática </t>
  </si>
  <si>
    <t xml:space="preserve">Verificar janela, que não está fechando. </t>
  </si>
  <si>
    <t>Bloco didatico 1, sala 306</t>
  </si>
  <si>
    <t>Troca de projetor.</t>
  </si>
  <si>
    <t>ceapsi</t>
  </si>
  <si>
    <t>troca de sifão</t>
  </si>
  <si>
    <t>Sala 15/16 do Bloco D do Curso de Educação Física</t>
  </si>
  <si>
    <t>Instalar 4 pontos de internet na Sala 15/16</t>
  </si>
  <si>
    <t>Engenharia civil banheiro feminino especial</t>
  </si>
  <si>
    <t>Troca de sifão na Engenharia civil banheiro feminino especial</t>
  </si>
  <si>
    <t>Bloco M, Sala 320</t>
  </si>
  <si>
    <t xml:space="preserve">Reorganizar os fios dos computadores e os fios da internet </t>
  </si>
  <si>
    <t>Sala 104 (Sala da coordenação da psicologia)</t>
  </si>
  <si>
    <t>Fazer a instalação de um projetor na sala 104 da psicologia (Procurar Jéssica das 11h as 18h no Ceapsi ou na sala 104) Abri a O.S como isntalação eletrica, mas pode ser que irá precisar do serviços gerais para instalar também.</t>
  </si>
  <si>
    <t>troca de sifão do bebedouro</t>
  </si>
  <si>
    <t>Adaptadores para tomada para alguns computadores do laboratório de informática</t>
  </si>
  <si>
    <t>dpame - solicitação de material (avisado por telefonema)</t>
  </si>
  <si>
    <t xml:space="preserve">Lilian Marta Grisolio </t>
  </si>
  <si>
    <t>lilian.grisolio@gmail.com</t>
  </si>
  <si>
    <t>Banheiro bloco D</t>
  </si>
  <si>
    <t>A válvula hidra do primeiro banheiro (feminino do bloco D ao lado da caixa d'água) fica presa e acionada fazendo vazão direta de água desnecessária.</t>
  </si>
  <si>
    <t>Laboratório de Hidráulica e Saneamento - Térreo - Prédio da FENG</t>
  </si>
  <si>
    <t>Recolocação de 3 luminárias retiradas para manutenção e substituição de lâmpadas</t>
  </si>
  <si>
    <t>Sala 109 da Psicologia - Bloco M (térreo)</t>
  </si>
  <si>
    <t>Fechadura da porta está travando a chave, ver o que pode ser feito, se troca a fechadura ou se só fazendo manutenção já volta a funcionar normal a chave. (Procurar Jéssica no Ceapsi ou na Sala 104 das 11h as 18h)</t>
  </si>
  <si>
    <t>Eder</t>
  </si>
  <si>
    <t xml:space="preserve">2º piso da biblioteca </t>
  </si>
  <si>
    <t xml:space="preserve">Solicito com urgência a verificação da energia do 2º piso, pois a caixa de energia deu um estouro e acabou a energia do mesmo, seguindo de cheiro forte de queimado as 20:52 </t>
  </si>
  <si>
    <t>CGA-Controle Acadêmico</t>
  </si>
  <si>
    <t>Novamente consertar a luminária, pois está solta. Ressalto que já tentaram apenas encaixá-la, mas novamente soltou, acredito que esteja quebrada.</t>
  </si>
  <si>
    <t xml:space="preserve">Wellington Barboza </t>
  </si>
  <si>
    <t>bwellington308@gmail.com</t>
  </si>
  <si>
    <t>Bloco k, Sala 6 Experimentoteca de física</t>
  </si>
  <si>
    <t>Furar a parede e colocar uma prateleira, e fura a parede corredor para colocar um arame para pendurar banners.</t>
  </si>
  <si>
    <t>Troca de uma torneira</t>
  </si>
  <si>
    <t xml:space="preserve">Retirar quadros das salas 302, 304, 306 e 308. </t>
  </si>
  <si>
    <t>Sala 02 - Laboratório de Geoprocessamento</t>
  </si>
  <si>
    <t>URGENTE - Troca de Lâmpadas queimadas (Haverá aulas no Laboratório no dia de Hoje)</t>
  </si>
  <si>
    <t>Instituto de Geografia - Blocos A e B</t>
  </si>
  <si>
    <t>Montagem de 2 (dois) armários que estão na sala 01 do Bloco B</t>
  </si>
  <si>
    <t>Trocar cabos de rede P15 e P16 dos computadores do laboratório de informática da 
Biblioteca</t>
  </si>
  <si>
    <t>Campus II, banheiro (Nº 3) ao lado da  copa.</t>
  </si>
  <si>
    <t>Tirar vazamento de água da caixa de descarga de um vazo sanitário.</t>
  </si>
  <si>
    <t>Campus II, sala 19.</t>
  </si>
  <si>
    <t>Troca sifão da pia, pois o mesmo está rachado (sifão sanfonado).</t>
  </si>
  <si>
    <t>THIAGO MORAIS</t>
  </si>
  <si>
    <t>Segundo piso da biblioteca</t>
  </si>
  <si>
    <t>Retirada das tomadas que estão fixadas no chão</t>
  </si>
  <si>
    <t>Sala de Danças - Curso de Educação Física</t>
  </si>
  <si>
    <t>Cria ponto de acesso a internet no Salão de Danças do Curso de Educação Física</t>
  </si>
  <si>
    <t>Sala 103 trocar cabo HDMI. Sala 104 trocar projetor, cabos VGA e HDMI. Sala 106 trocar HDMI. Sala 107 trocar HDMI. Sala 202 trocar HDMI 10 metros. Sala 206 trocar HDMI 1 metro. Sala 301 trocar HDMI. Sala 303 trocar HDMI. Sala 304 trocar VGA. Sala 310 trocar projetor. Sala 311 instalar projetor.</t>
  </si>
  <si>
    <t>Acompanhado pelo DPAME.</t>
  </si>
  <si>
    <t>Ar condicionado da sala de grupo está com uma parte solta, encaixar. (Procurar Jéssica, Jacqueline ou Fred das 08h as 18h).</t>
  </si>
  <si>
    <t>Sala 105, Bloco Didático 2</t>
  </si>
  <si>
    <t>Solicitamos com urgência, reparo no equipamento de Data Show da sala 105 do Bloco Didático 2. Ele não está ligando e precisamos dele para as aulas. Por gentileza nos manter informamos sobre a situação do equipamento, para que possamos repassar ao professores que estão ministrando aulas nessa sala.</t>
  </si>
  <si>
    <t>Sala 104 da Psicologia (Bloco M - Térreo)</t>
  </si>
  <si>
    <t>Instalação de um home theater. Abri uma O.S dia 25/05 para instalar projetor, no caso será instalado tudo junto, para o mesmo uso. (Procurar Jéssica no Ceapsi das 11h as 18h)</t>
  </si>
  <si>
    <t>Descarga não está funcionando.</t>
  </si>
  <si>
    <t>Bloco N, térreo, fundo do corredor.</t>
  </si>
  <si>
    <t>Consertar vazamento no chuveiro lava olhos.</t>
  </si>
  <si>
    <t>Conserto provisório - Abriram ordem para retirar o lava-olhos e instalar outro no local - envei e-mail</t>
  </si>
  <si>
    <t>Instalar 18 depuradores de Ar acima dos fogões nas cozinhas dos apartamentos da MUC</t>
  </si>
  <si>
    <t>Sala 103 da Psicologia (Bloco M - Térreo)</t>
  </si>
  <si>
    <t xml:space="preserve">Porta da sala 103 está pegando no chão (empenada). (Procurar Jéssica no Ceapsi das 11h as 18h) </t>
  </si>
  <si>
    <t>Sala 103 da Psicologia (Boloco M - Térreo)</t>
  </si>
  <si>
    <t>Fechadura da sala 103 está travando (está pegando) (Procurar Jéssica no Ceapsi das 11h as 18h).</t>
  </si>
  <si>
    <t>Sala 103 Psicologia (Bloco M - Térreo)</t>
  </si>
  <si>
    <t>Janela da sala 103 não está trancando (Procurar Jéssica no Ceapsi das 11h as 18h)</t>
  </si>
  <si>
    <t>Avaliar o funcionamento do cabo de energia do Nobreak patrimônio 708268. O material será levado até o local pela equipe do DPAME</t>
  </si>
  <si>
    <t>O nobreak está desligando por possível mal contato no cabo de energia</t>
  </si>
  <si>
    <t>Manutenção em todas as janelas do Ceapsi, pois algumas não trancam, algumas estão emperrando na hora de fechar.(Procurar Jéssica, Jacqueline e Fred das 08h as 18h)</t>
  </si>
  <si>
    <t xml:space="preserve">Trocar sifão
</t>
  </si>
  <si>
    <t>bloco m</t>
  </si>
  <si>
    <t>Desentupir pias Cozinha 2 piso e DML</t>
  </si>
  <si>
    <t xml:space="preserve">trocar torneira do banheiro feminino térreo
</t>
  </si>
  <si>
    <t>didático 2</t>
  </si>
  <si>
    <t xml:space="preserve">Fixar estrutura da porta de vidro que estava soltando
</t>
  </si>
  <si>
    <t>trocar fechadura da porta da elétrica</t>
  </si>
  <si>
    <t>Portão de entrada da ufcat</t>
  </si>
  <si>
    <t>Consertar portão de entrada estragado por acidente</t>
  </si>
  <si>
    <t>Aurelio/Marcelo</t>
  </si>
  <si>
    <t>Desmontar móveis da sala 102 (a pedido do Moisés)</t>
  </si>
  <si>
    <t>Marcelo/Balbino/Iuri/Geraldo</t>
  </si>
  <si>
    <t>BLOCO i, sala 4 (brinquedoteca) e BLOCO H, sala 5 (sala de convivência/copa)</t>
  </si>
  <si>
    <t>Favor realizar a troca de 5 lâmpadas nas salas indicadas.</t>
  </si>
  <si>
    <t>Alex/Lauro/DANIEL</t>
  </si>
  <si>
    <t>Sala 215 do Bloco Multifuncional</t>
  </si>
  <si>
    <t>Ajustar a imagem do data-show à lousa interativa recém instalada. Esse ajuste precisa ser feito no suporte onde o data-show está fixado.</t>
  </si>
  <si>
    <t>Instalação e reparo de tomadas</t>
  </si>
  <si>
    <t>Janaina Karla Pereira da SIlva Rodrigues Firmino</t>
  </si>
  <si>
    <t>Sala 107 Bloco Didático 01</t>
  </si>
  <si>
    <t>Cabo HDMI estragado</t>
  </si>
  <si>
    <t>Lauro/Alex/Daniel</t>
  </si>
  <si>
    <t>Alex de Souza Oliveira/ Lilian Marta/ Lígia Teles</t>
  </si>
  <si>
    <t>alex.souza@ufcat.edu.br</t>
  </si>
  <si>
    <t>Secretaria do Mestrado de História - Sala 09 Horário: 08:30 às 12:30 e 13:00 às 17:00</t>
  </si>
  <si>
    <t>Bom dia, solicitamos Instalação de dois pontos de rede, um de telefone, e mais duas tomadas perto da impressora para colocar dois computadores</t>
  </si>
  <si>
    <t>Para telefonia, acionar o CERCOMP</t>
  </si>
  <si>
    <t>Isabela</t>
  </si>
  <si>
    <t>Bloco M - Sala 209</t>
  </si>
  <si>
    <t xml:space="preserve">Conserto de tomada - não está funcionando. </t>
  </si>
  <si>
    <t>Professora Andrea Del Larovere</t>
  </si>
  <si>
    <t>andrea_del_larovere@ufcat.edu.br</t>
  </si>
  <si>
    <t>sala 306, bloco I</t>
  </si>
  <si>
    <t>o data-show da sala não está funcionando!</t>
  </si>
  <si>
    <t>Ana Paula</t>
  </si>
  <si>
    <t>Bloco E, Sala 2</t>
  </si>
  <si>
    <t>fixar um banner na parede da secretaria</t>
  </si>
  <si>
    <t>Reparo em 5 estabilizadores que estão alocados na secretaria do INHCS.</t>
  </si>
  <si>
    <t xml:space="preserve">Verificar o funcionamento do ar condicionado </t>
  </si>
  <si>
    <t>LAB 116</t>
  </si>
  <si>
    <t>retirada de chuveiro/lava olhos</t>
  </si>
  <si>
    <t>Campus II -  2º piso - Sala 5</t>
  </si>
  <si>
    <t>Consertar ou trocar o miolo da fechadura ou a fechadura completa da porta, pois  está apresentando certa dificuldade para destrancar a porta.</t>
  </si>
  <si>
    <t xml:space="preserve">substituição de plugues </t>
  </si>
  <si>
    <t>Pintura de rodapé enferrujado da câmara de resfriamento.</t>
  </si>
  <si>
    <t>Pintar vidros das janelas do laboratório de informática e os da sala do almoxarifado do subsolo.</t>
  </si>
  <si>
    <t>SIvaldo</t>
  </si>
  <si>
    <t>Andreia Daniane Barbosa</t>
  </si>
  <si>
    <t>andreiadaniane@ufcat.edu.br</t>
  </si>
  <si>
    <t>Bloco 1 Sala 311</t>
  </si>
  <si>
    <t>Na sala 311 do bloco 01 não tem o data show instalado para as aulas.</t>
  </si>
  <si>
    <t>Bloco "C" sala 10</t>
  </si>
  <si>
    <t>verificar/consertar tomada para ligar computador e demais equipamentos.</t>
  </si>
  <si>
    <t>Sala 10 - Bloco "C"</t>
  </si>
  <si>
    <t xml:space="preserve">Ativar linha telefônica da Secretaria do Curso de História  e quebra de senha do computador  </t>
  </si>
  <si>
    <t>Lab 116 bloco N</t>
  </si>
  <si>
    <t>Confecção de cabos de rede</t>
  </si>
  <si>
    <t>Rejane/Sheila</t>
  </si>
  <si>
    <t>Sala 104 bloco didático 2</t>
  </si>
  <si>
    <t>Docente relatou que os cabos do data-show não constam no aparelho para fazer o devido uso.</t>
  </si>
  <si>
    <t>Desmontar bancada da antiga sala de monitoramento</t>
  </si>
  <si>
    <t>Trocar sifão da pia.</t>
  </si>
  <si>
    <t>Verificar possibilidade de colocar tampão de MDF em mesa.</t>
  </si>
  <si>
    <t>Naiara - Secretaria do Curso de Psicologia</t>
  </si>
  <si>
    <t>Sala 310 Bloco Didático I</t>
  </si>
  <si>
    <t>Solicitamos com urgência a manutenção da fechadura da Sala 310 do Bloco Didático I e Também a manutenção do projetor, não está funcionando.</t>
  </si>
  <si>
    <t>Patrícia Torres França</t>
  </si>
  <si>
    <t>SALAS 303,306 E 308 DO BLOCO 1</t>
  </si>
  <si>
    <t>OS DATA SHOWS DESTAS SALAS NÃO FUNCIONAM</t>
  </si>
  <si>
    <t>Pintura da sala do setor de nutrição, do rodapé da câmara fria e rodapé e açougue.</t>
  </si>
  <si>
    <t>Atrás do didático 2</t>
  </si>
  <si>
    <t>Fixar grelhas no piso</t>
  </si>
  <si>
    <t>Aurelio/Francisco</t>
  </si>
  <si>
    <t>Trocar bomba de água entre os blocos</t>
  </si>
  <si>
    <t>Elaine Rosechrer carbonero</t>
  </si>
  <si>
    <t>Substituição de lâmpada e de 1 plugue de 10A</t>
  </si>
  <si>
    <t>Lauro/Iuri</t>
  </si>
  <si>
    <t>Salas, bloco didáticos</t>
  </si>
  <si>
    <t>Informo que os data shows das seguintes salas estão com problemas diversos relatados por alguns Docentes:
Sala 203, Bloco 2
Sala 301, Bloco 1
Sala 309, Bloco 2</t>
  </si>
  <si>
    <t>Lab 116 , bloco N</t>
  </si>
  <si>
    <t>Manutenção da roldana da capela de exaustão e instalação de prateleira</t>
  </si>
  <si>
    <t>Remoção/ampliação de ressalto piso</t>
  </si>
  <si>
    <t>Bebedouro do auditório entupido</t>
  </si>
  <si>
    <t>bebedouro do auditório entupido</t>
  </si>
  <si>
    <t>bloco k</t>
  </si>
  <si>
    <t>A sala 01c do Bloco K não esta trancando</t>
  </si>
  <si>
    <t>avaliar a possibilidade de reparo em 05 estabilizadores da secretaria da Unidade.</t>
  </si>
  <si>
    <t>Laboratório de Informática e Sala 2 de professores.</t>
  </si>
  <si>
    <t>O ar condicionado do laboratório de informática e da sala de professor 2 não está gelando.</t>
  </si>
  <si>
    <t>Serviço especializado</t>
  </si>
  <si>
    <t xml:space="preserve">Breno Alcebíades Ferreira </t>
  </si>
  <si>
    <t>Telhado - Bloco N</t>
  </si>
  <si>
    <t xml:space="preserve">Reparar e instalar duas portinholas que dão acesso ao telhado a caixa d’água  </t>
  </si>
  <si>
    <t>AURELIO</t>
  </si>
  <si>
    <t>Bloco J Sala 12</t>
  </si>
  <si>
    <t>Instalação de um Projetor no Laboratório de Ensino 2. Sala 12 Bloco J</t>
  </si>
  <si>
    <t>Sala 103 - trocar cabo HDMI. Sala 106 - Trocar cabo VGA. Sala 205 - Trocar cabo HDMI. Sala 305 - verificar corrente elétrica na tomada. Sala 310 - trocar cabo HDMI.</t>
  </si>
  <si>
    <t>06/06/2022 às 08h</t>
  </si>
  <si>
    <t>Jhonatan de Caravalho</t>
  </si>
  <si>
    <t>Bloco J Sala 12 (Ensino 2)</t>
  </si>
  <si>
    <t xml:space="preserve">Ligação dos cabos da bancada no Rack de Rede. </t>
  </si>
  <si>
    <t>Alex de Souza Oliveira</t>
  </si>
  <si>
    <t>alex.souza@ufcat.edu</t>
  </si>
  <si>
    <t>Bloco C - Sala 09- Mestrado em História</t>
  </si>
  <si>
    <t>Bom dia, solicitamos dois pontos de internet , os colaboradores vieram e fizeram as instalações, porém o ponto direito não está funcionando . Solicitamos por gentileza verificação desse serviço, confirmem também se os dois pontos instalados são de internet.</t>
  </si>
  <si>
    <t>Crimpar a ponta de cabo de rede preto que se encontra no salão do RU próximo ao bebedouro.</t>
  </si>
  <si>
    <t>Biblioteca banheiro masculino</t>
  </si>
  <si>
    <t>ralo entupido</t>
  </si>
  <si>
    <t>biblioteca banheiro masculino</t>
  </si>
  <si>
    <t>manutenção gerencia</t>
  </si>
  <si>
    <t>Arrumar fechadura</t>
  </si>
  <si>
    <t>Bloco D Educação Física - Sala 07 - Sala 08 - Sala 11 - Sala 12</t>
  </si>
  <si>
    <t>Instalar 1 ponto de internet na Sala 07, 2 pontos na Sala 08, 2 pontos na Sala 11, 02 pontos na Sala 12</t>
  </si>
  <si>
    <t>Substituição de torneiras</t>
  </si>
  <si>
    <t>brunaagondin@discente.ufcat.edu.br</t>
  </si>
  <si>
    <t>Bloco N, banheiro masculino, piso superior</t>
  </si>
  <si>
    <t>Vaso sanitário com vazamento</t>
  </si>
  <si>
    <t>Entrada da net</t>
  </si>
  <si>
    <t>Dispenser de álcool está com a mangueira estragada</t>
  </si>
  <si>
    <t>Dispenser de álcool da entrada esta com a mangueira estragada</t>
  </si>
  <si>
    <t>Instalar quadros de decoração (consultórios 2 e 4)</t>
  </si>
  <si>
    <t>Energia do bloco está oscilando / meia fase desde ontem a noite (06/06)</t>
  </si>
  <si>
    <t>Documento SEI 2960832</t>
  </si>
  <si>
    <t>Layane Rodrigues de Souza Queiroz</t>
  </si>
  <si>
    <t>layanequeiroz@ufact.edu.br</t>
  </si>
  <si>
    <t>salas de aula: 209-Bloco 1 e 103-bloco 2</t>
  </si>
  <si>
    <t>Manutenção datashow (não liga)</t>
  </si>
  <si>
    <t>Nilmar Natanael Alves Rodovalho</t>
  </si>
  <si>
    <t>rodovalho.nilmar@discente.ufcat.edu.br</t>
  </si>
  <si>
    <t>Bloco O - Restauração de Fachada</t>
  </si>
  <si>
    <t>Letreiro com o nome do curso de Engenharia de Produção está soltando a letra U da fachada.</t>
  </si>
  <si>
    <t>Adriana Freitas Neves</t>
  </si>
  <si>
    <t>adriana_freitas_neves@ufcat.edu.br</t>
  </si>
  <si>
    <t>Laboratório de Biologia Molecular</t>
  </si>
  <si>
    <t xml:space="preserve">Reparo em Ultrafreezer danificado por queda brusca de energia em 06/06/2022. Observa-se que o equipamento havia passado por recém-manutenção custeada pelo Ibiotec. </t>
  </si>
  <si>
    <t>Rafaela Silva de Oliveira</t>
  </si>
  <si>
    <t>Sala 12, subsolo - BL. ADMINISTRATIVO</t>
  </si>
  <si>
    <t xml:space="preserve">Troca de 3 Lâmpadas tubulares queimadas.  </t>
  </si>
  <si>
    <t>Carla/PRPE</t>
  </si>
  <si>
    <t>Centro de convivência estudantil</t>
  </si>
  <si>
    <t>Montar mesa conjugada, a que foi retirada da CERCOMP</t>
  </si>
  <si>
    <t>Macelo/Iuri</t>
  </si>
  <si>
    <t>Instalar hidrômetro no RU</t>
  </si>
  <si>
    <t>Uma âmpada do consultório 2 está queimada, trocar. (Procurara Jéssica, Jacqueline ou Fred das 08h as 18h)</t>
  </si>
  <si>
    <t>Psicologia (Bloco M - térreo)</t>
  </si>
  <si>
    <t>Manutenção dos ares condicionados, pois não estão funcionando (toda a psicologia). (Procurar Jéssica no Ceapsi das 11h as 18h)</t>
  </si>
  <si>
    <t xml:space="preserve">Jéssica Lorrane </t>
  </si>
  <si>
    <t>Sala 104 Psicologia (Bloco M - térreo)</t>
  </si>
  <si>
    <t>Confeccionar um suporte para a tela do projetor e já fazer a instalação do suporte e da tela. (Procurar Jéssica no Ceapsi das 11h as 18h)</t>
  </si>
  <si>
    <t>Verificar se fazem suporte para colocar o aparelho de projetor de Datashow, caso façam, cofeccionar um e fazer a instalação. (Procurar Jéssica no Ceapsi das 11h as 18h)</t>
  </si>
  <si>
    <t>Maykel Boldrin Belluzi</t>
  </si>
  <si>
    <t>maykel@ufcat.edu.be</t>
  </si>
  <si>
    <t>Sala 358 e Sala 361</t>
  </si>
  <si>
    <t>Reparo na fechadura das portas que estão impedindo o completo fechamento.</t>
  </si>
  <si>
    <t>Bruna</t>
  </si>
  <si>
    <t>problemas elétricos no quadro</t>
  </si>
  <si>
    <t>Porta da biblioteca soltou</t>
  </si>
  <si>
    <t>Banheiro com infiltração, descarga com defeito.  Se possível, no horário das 8:00 as 11:30h</t>
  </si>
  <si>
    <t>Lucas Fagundes Vaz</t>
  </si>
  <si>
    <t>Sala dos Técnicos Administrativos</t>
  </si>
  <si>
    <t>Instalação de tomada</t>
  </si>
  <si>
    <t>Porta da secretaria do Ceapsi está travando na abrir (chave não roda, isso com a minha chave). (Procurar Jéssica das 11h as 18h)</t>
  </si>
  <si>
    <t>ORDENS ADICIONADAS DUAS VEZES NA PLANILHA</t>
  </si>
  <si>
    <t>João Pedro Rocha de Carvalho e Elaine Rosechrer Carbonero</t>
  </si>
  <si>
    <t>Sala 4, Bloco K</t>
  </si>
  <si>
    <t>Tomadas não estão funcionando e precisamos fazer uma distribuição de tomadas para ligar computadores para não sobrecarregar.</t>
  </si>
  <si>
    <t xml:space="preserve">Wanderlei </t>
  </si>
  <si>
    <t xml:space="preserve">Laboratório de Modelagem Computacional </t>
  </si>
  <si>
    <t xml:space="preserve">Tomadas estão com pino branco aparentemente quebrado </t>
  </si>
  <si>
    <t>22/0.6/2022</t>
  </si>
  <si>
    <t>Criação de duas prateleiras de 2,55m no laboratório de modelagem computacional</t>
  </si>
  <si>
    <t>Lista repassada ao requisitante</t>
  </si>
  <si>
    <t>Pesquisa</t>
  </si>
  <si>
    <t>Desentupir sifão</t>
  </si>
  <si>
    <t>Sala 104 - Psicologia</t>
  </si>
  <si>
    <t>Fazer a instalação de uma tomada para o home theater. Não sei se tem como só liberar uma tomada no alto onde passa o cano ou se tem que fazer uma nova instalação. (Procurar Jéssica no Ceapsi das 11h as 18h).</t>
  </si>
  <si>
    <t xml:space="preserve">Verificar ligação no RACK do laboratório ao Rack do Bloco. </t>
  </si>
  <si>
    <t>patrciafmatos@ufcat.edu.br</t>
  </si>
  <si>
    <t xml:space="preserve">Fazer vistoria nos banheiros do Bloco B, tem infiltração na parede externa. </t>
  </si>
  <si>
    <t>Aguardando cimento (foi realizada visita ao local acompanhada pela requisitante)</t>
  </si>
  <si>
    <t>brunaa.quimica@gmail.com</t>
  </si>
  <si>
    <t>Bloco didatico 1</t>
  </si>
  <si>
    <t>Vazamento no bebedouro, didatico 1</t>
  </si>
  <si>
    <t>Troca de lâmpadas no bloco C, fundo do monitoramento</t>
  </si>
  <si>
    <t>Centro de Convivência</t>
  </si>
  <si>
    <t>Verificar extintor sem sinalização e no chão da entrada do CCE</t>
  </si>
  <si>
    <t>Confeccionar cruz de madeira</t>
  </si>
  <si>
    <t>Confeccionar suporte para cruz de madeira</t>
  </si>
  <si>
    <t>Ordem duplicada 793/2022</t>
  </si>
  <si>
    <t>Sala da Seinfra</t>
  </si>
  <si>
    <t>Verificar trinco da porta</t>
  </si>
  <si>
    <t>Departamento de Educação Física - Bloco D</t>
  </si>
  <si>
    <t>Alambrados dispostos nas laterais da quadra coberta e que estão com as pontas soltas.</t>
  </si>
  <si>
    <t>Ordem duplicada 1863/2022</t>
  </si>
  <si>
    <t>17/01/2023</t>
  </si>
  <si>
    <t>Providenciar suporte de sustentação de rede de um dos gols da quadra coberta (02 suportes superiores
conforme exemplo do outro gol)</t>
  </si>
  <si>
    <t>Providenciar suporte de sustentação de rede, na parte inferior (horizontalmente) dos dois gols da
quadra coberta</t>
  </si>
  <si>
    <t>Restaurar a tela de proteção na quadra descoberta</t>
  </si>
  <si>
    <t>Restaurar o portão de acesso do campo à piscina</t>
  </si>
  <si>
    <t>Providenciar instalação de aros na tabela de basquetebol da quadra descoberta</t>
  </si>
  <si>
    <t>Foi enviado email dia 02/08 perguntando sobre os aros e até o momento sem resposta.</t>
  </si>
  <si>
    <t>Pintura de todos os equipamentos disponíveis no Laboratório de Práticas Esportivas Coletivas e Individuais (Labpeic), incluindo corrimão das rampas de acesso</t>
  </si>
  <si>
    <t>Departamento do Curso de Educação Física - Bloco D</t>
  </si>
  <si>
    <t>Pintura dos gols, dos alambrados e dos pisos das quadras</t>
  </si>
  <si>
    <t>Serviço de carpina no piso da quadra descoberta</t>
  </si>
  <si>
    <t>Trocar sifão da pia da cozinha</t>
  </si>
  <si>
    <t>Irlei</t>
  </si>
  <si>
    <t>CEP - Comitê de Ética em Pesquisa</t>
  </si>
  <si>
    <t>Bloco didático I, 2º piso.</t>
  </si>
  <si>
    <t>Aparelho avaliado pelo Cercomp, sugestão de problema eletrico.</t>
  </si>
  <si>
    <t>Rívia Graciele Nunes da Silva</t>
  </si>
  <si>
    <t>Bloco E Sala 05</t>
  </si>
  <si>
    <t>O telefone não está funcionando, não recebe e nem faz ligação.</t>
  </si>
  <si>
    <t>Coordenação de Arquivos e Museus/SGA</t>
  </si>
  <si>
    <t>Sala 6 - Centro Administrativo - Câmpus I da UFCAT</t>
  </si>
  <si>
    <t>Realizar manutenção na mesa oval (tombamento 369667) a fim de que pare de balançar.</t>
  </si>
  <si>
    <t>Carla Mendonça</t>
  </si>
  <si>
    <t>Criar pontos de energia para dois computadores.</t>
  </si>
  <si>
    <t xml:space="preserve">Priscilla </t>
  </si>
  <si>
    <t>priscilla.teotonio@discente.ufcat.edu.br</t>
  </si>
  <si>
    <t>Instalar bomba no bloco didático 2</t>
  </si>
  <si>
    <t>Geaneliza de Fátima Rodrigues Rangel PImentel</t>
  </si>
  <si>
    <t>geanelizapimentel_pimentel@ufcat.edu.br</t>
  </si>
  <si>
    <t xml:space="preserve">Bloco "C" - Sala 05 - Copa </t>
  </si>
  <si>
    <t>Reparo na torneira da copa. Estamos sem água há 10 dias.</t>
  </si>
  <si>
    <t>Bloco "C", sala 10</t>
  </si>
  <si>
    <t>Solicitamos iluminação (Lâmpadas) externa nos arredores da sala 10 - Secretaria do Curso de História. Perigoso o nível de escuridão no local.</t>
  </si>
  <si>
    <t xml:space="preserve">Refletores </t>
  </si>
  <si>
    <t>Carolina de Fátima Guimarães</t>
  </si>
  <si>
    <t>Salas 302, 304, 306 e 308 - Bloco didático 2</t>
  </si>
  <si>
    <t>Adequação e instalação de quadro. Mais informações, reportem ao Engenheiro Rafael (SEINFRA)</t>
  </si>
  <si>
    <t>Aurélio/Balbino/Geraldo</t>
  </si>
  <si>
    <t>Salas 302, 304, 306 e 308 do Bloco Didático 2</t>
  </si>
  <si>
    <t>Instalação de espelho para tomada e instalação de tomada. Mais informações, reportem ao Engenheiro Rafael (SEINFRA).</t>
  </si>
  <si>
    <t>Copa do bloco C</t>
  </si>
  <si>
    <t>Trocar  plugues macho 10 amperes, em 2 extensões.</t>
  </si>
  <si>
    <t>Moradia Universitária do Cerrado / MUC - UFCAT</t>
  </si>
  <si>
    <t xml:space="preserve">Recolher descarte de vidro quebrado (espelho do elevador) </t>
  </si>
  <si>
    <t>Moradia Universitária do Cerrado - MUC/UFCAT</t>
  </si>
  <si>
    <t>Colocar prendedor nas portas de entrada dos apartamentos</t>
  </si>
  <si>
    <t>Dimensionar tamanho e tipo de toldo para area de entrada</t>
  </si>
  <si>
    <t>Email enviado dia 28/06 e conversa pessoalmente dia 29/06, porém, sem resposta até o momento (20/07).</t>
  </si>
  <si>
    <t xml:space="preserve">Abrir janela na copa </t>
  </si>
  <si>
    <t>ludmilajardim@ufcta.edu.br</t>
  </si>
  <si>
    <t>Instalar ponto de tomada na copa da MUC</t>
  </si>
  <si>
    <t>Sem material. Foi enviado e-mail para a solicitante informando os materiais em falta (Cabos 4mm²)</t>
  </si>
  <si>
    <t>BLOCO i, SALA 3C</t>
  </si>
  <si>
    <t>Favor realizar a troca da fechadura da porta do gabinete da Profª Adriana Sadoyama.</t>
  </si>
  <si>
    <t>Lúcia de Paula (lpaula@ufcat.edu.br)</t>
  </si>
  <si>
    <t>Sala 22 (Laboratório de Histotecnologia), Campus 2</t>
  </si>
  <si>
    <t>A geladeira do laboratório não está funcionando de forma adequada. Gostaríamos que dessem uma olhada para verificar o que pode estar ocorrendo, por gentileza.</t>
  </si>
  <si>
    <t>Auditório Sirlene Duarte</t>
  </si>
  <si>
    <t xml:space="preserve">Reparar a parte inferior das paredes e pintar as mesmas  </t>
  </si>
  <si>
    <t>liliane do nascimento vale</t>
  </si>
  <si>
    <t>lilianevale@ufcat.edu.br</t>
  </si>
  <si>
    <t>103 do Bloco Didático 2</t>
  </si>
  <si>
    <t xml:space="preserve"> tomada do  datashow da sala 103 do Bloco Didático 2, não está funcionando.</t>
  </si>
  <si>
    <t>Problema no equipamento</t>
  </si>
  <si>
    <t>Eduardo Souza</t>
  </si>
  <si>
    <t>esdesouza@ufcat.edu.br</t>
  </si>
  <si>
    <t>Sala 257 do bloco M</t>
  </si>
  <si>
    <t>Instalação de quadro branco na parede</t>
  </si>
  <si>
    <t xml:space="preserve">Auditório Lívia - na parte lateral traseira e em frente a porta da cozinha </t>
  </si>
  <si>
    <t xml:space="preserve">Reparar e pintar o forro de gesso </t>
  </si>
  <si>
    <t>Bloco N- Sala 209</t>
  </si>
  <si>
    <t>Estamos com um data show que não está funcionamento. Venho através deste verificar se o setor pode nos auxiliar no conserto.</t>
  </si>
  <si>
    <t xml:space="preserve">Auditório Sirlene Duarte - escada do lado esquerdo da plateia  </t>
  </si>
  <si>
    <t xml:space="preserve">Colar os frisos do segundo, terceiro e quarto degrau da escada. 
 </t>
  </si>
  <si>
    <t>Bloco N Sala 207</t>
  </si>
  <si>
    <t xml:space="preserve">Preciso de auxílio na troca de mangueiras de aparelho Osmose Reversa do Laboratório 207. As atuais ressecaram e preciso que sejam trocadas. </t>
  </si>
  <si>
    <t xml:space="preserve">Auditório Sirlene Duarte - Escada do lado direito da plateia </t>
  </si>
  <si>
    <t xml:space="preserve">Colar os frisos do segundo, terceiro e quarto degrau da escada. </t>
  </si>
  <si>
    <t xml:space="preserve">Bloco D - Banheiro Feminino </t>
  </si>
  <si>
    <t xml:space="preserve">A válvula de descarga (em frente a porta de entrada) não está fechando após o uso </t>
  </si>
  <si>
    <t>Karla Graziella Moreira (karlagmoreira@ufcat.edu.br)</t>
  </si>
  <si>
    <t>Sala 110, bloco N, e sala 310, bloco M</t>
  </si>
  <si>
    <t>A maçaneta da porta da sala 110, bloco N, está quebrada.
O trinco da janela da sala 310, bloco M não está funcionado.</t>
  </si>
  <si>
    <t xml:space="preserve">Marcelo </t>
  </si>
  <si>
    <t>19/12/2022</t>
  </si>
  <si>
    <t>Verificar a fechadura da porta lateral traseira esquerda e colocar um pino na maçaneta da porta da sala de som.</t>
  </si>
  <si>
    <t xml:space="preserve">Substituir algumas lâmpadas na parte interna do auditório </t>
  </si>
  <si>
    <t>Auditório Paulo de Bastos - Banheiros da entrada e dos camarins</t>
  </si>
  <si>
    <t>Verificar o vaso do ultimo box, vedação da válvula de descarga do penúltimo e segundo box do banheiro masculino da entrada. Descarga no banheiro feminino da entrada e do camarim feminino.</t>
  </si>
  <si>
    <t xml:space="preserve">Auditório Paulo de Bastos - Porta da recepção e porta de vidro dos fundos </t>
  </si>
  <si>
    <t>Substituir a fechadura da porta da recepção e a fechadura e os trincos da porta de vidro dos fundos.</t>
  </si>
  <si>
    <t xml:space="preserve">Reparas as paredes todas as paredes do auditório em especial em baixo das janelas e nas quinas incluindo o hall, recepção etc.  </t>
  </si>
  <si>
    <t xml:space="preserve">Pintar as paredes, forro do hall, corrimão das escadas e os apoios nos boxes dos banheiros de portadores de necessidades especiais </t>
  </si>
  <si>
    <t>Pintar de preto moldura de 3 quadros do consultório 2 (Procurar Jéssica, Jacqueline ou Fred das 08h as 18h)</t>
  </si>
  <si>
    <t>Laboratório de Geoprocessamento - Sala 02 Bloco A</t>
  </si>
  <si>
    <t>Mão Francesa metalon/ferro/aço Fixo - medir o tamanho e a quantidade necessária para instalar 4 prateleiras de madeira no LABGEO/IGEO/UFCAT</t>
  </si>
  <si>
    <t>Aurélio/Geraldo/Sivaldo</t>
  </si>
  <si>
    <t>bloco M sala 165</t>
  </si>
  <si>
    <t xml:space="preserve">
Fazer travas de madeira para janela do laboratório, pois a trava está quebrada.</t>
  </si>
  <si>
    <t>Arrumar a moldura de quadro que quebrou; e instalar na parede</t>
  </si>
  <si>
    <t>sala 5 bloco k</t>
  </si>
  <si>
    <t>Arrumar o braço do simulador, que caiu.</t>
  </si>
  <si>
    <t>Perdeu uma peça</t>
  </si>
  <si>
    <t>Habilitar pontos de rede</t>
  </si>
  <si>
    <t>Campus 2 - segundo piso</t>
  </si>
  <si>
    <t>-Readequação de pontos de tomada para fechamento de divisórias Drywall.
-Adaptação de tomada para utilização de estufa digital com renovação, a tomada instalada não adequa a espessura do plugue, pois a espessura é maior que a da tomada.</t>
  </si>
  <si>
    <t>Sala 353, 3º piso do Bloco M (Coordenação do IMTec)</t>
  </si>
  <si>
    <t>Instalação de uma tomada elétrica ( a sala possui apenas uma tomada ativa, mas existe uma outra caixinha que talvez possa ser utilizada)</t>
  </si>
  <si>
    <t>eder</t>
  </si>
  <si>
    <t xml:space="preserve">recepção biblioteca </t>
  </si>
  <si>
    <t>Solicito a pedido do coordenador o reparo de fios de internet no balcão da recepção, e reparo na internet do mesmo</t>
  </si>
  <si>
    <t>Moises Fernandes Lemos</t>
  </si>
  <si>
    <t>Sala 308 Bloco 2</t>
  </si>
  <si>
    <t>Virar o data-show que se encontra agora virado para parede</t>
  </si>
  <si>
    <t xml:space="preserve">Delzio </t>
  </si>
  <si>
    <t>dvrezende_17@discente.ufcat.edu.br</t>
  </si>
  <si>
    <t>Hidrômetro do RU</t>
  </si>
  <si>
    <t>Instalação de alça na tampa da caixa de passagem</t>
  </si>
  <si>
    <t>Hal de entrada do bloco administrativo.</t>
  </si>
  <si>
    <t>montar uma mesa oval de reunião que se encontra no hal de entrada do bloco administrativo. Favor agendar antecipadamente dia e horário de montagem dos itens com a Suellen (Encarregada de Departamento DPAME/DCMP/PROAF) através do telefone: 3441 5343, para que ele indique o móvel a ser montado.</t>
  </si>
  <si>
    <t>Delzio</t>
  </si>
  <si>
    <t>Bloco M, 2º piso.</t>
  </si>
  <si>
    <t>Banheiro especial feminino. Vaso sanitário com vazamento de água dentro do vaso sanitário</t>
  </si>
  <si>
    <t>Troca de sifão no banheiro masculino</t>
  </si>
  <si>
    <t>Instalar um gancho para fixação de um banner na parede lateral esquerda ao lado da porta frontal. Solicitamos o agendamento de um dia e hora para acompanhar e tirar possíveis duvidas quanto ao local do serviço.</t>
  </si>
  <si>
    <t>Auditório Lívia Abraão do Nascimento</t>
  </si>
  <si>
    <t>Ordem repetida 854/2022</t>
  </si>
  <si>
    <t>Escadaria do Bloco M e sala 353 do Bloco M</t>
  </si>
  <si>
    <t>Troca de 01 lâmpada na escadaria e 01 lâmpada na sala 353</t>
  </si>
  <si>
    <t>Pintura de divisórias (drywall) dos laboratórios situados no segundo piso do Bloco da Anatomia - Campus II.</t>
  </si>
  <si>
    <t>Sivaldo/Francisco/Sidnei</t>
  </si>
  <si>
    <t xml:space="preserve">Departamento de Educação Física - Bloco D (Área da piscina) </t>
  </si>
  <si>
    <t xml:space="preserve">Os refletores da piscina estão queimados dificultando os Projetos durante a noite, são 9 refletores queimados, uma lâmpada próximo ao vestiário está queimada  </t>
  </si>
  <si>
    <t>welington_historia@ufcat.edu.br</t>
  </si>
  <si>
    <t>Departamento de Educação Física - Bloco D - Sala 12 - E entrada do Bloco</t>
  </si>
  <si>
    <t xml:space="preserve">Lâmpadas da entrada do Bloco D estão queimadas e também da Sala 12 </t>
  </si>
  <si>
    <t>Berenice - Encarregado /Thiago Garcia - Fiscal</t>
  </si>
  <si>
    <t>todos os blocos</t>
  </si>
  <si>
    <t xml:space="preserve">Os dispensers de álcool dos blocos não estão funcionando corretamente, alguns estão com vazamento. </t>
  </si>
  <si>
    <t>Blocos didáticos já form verificados</t>
  </si>
  <si>
    <t>BLOCOS DIDÁTICOS 1 e 2</t>
  </si>
  <si>
    <t>Favor realizar a manutenção dos elevadores.</t>
  </si>
  <si>
    <t>Equipe tercerizada</t>
  </si>
  <si>
    <t>Sala 1-c; Bloco - I</t>
  </si>
  <si>
    <t>Realizar reparo em algumas tomadas que não funcionam</t>
  </si>
  <si>
    <t xml:space="preserve">Carmem Lúcia Costa </t>
  </si>
  <si>
    <t>clcgeo@ufcat.edu.br</t>
  </si>
  <si>
    <t>Sala 202 bloco 2</t>
  </si>
  <si>
    <t xml:space="preserve">Troca de lâmpadas. Tidas queimadas na sala </t>
  </si>
  <si>
    <t>Repetida - 864/2022</t>
  </si>
  <si>
    <t>clcgeo@gmail.com</t>
  </si>
  <si>
    <t>LEGER - Lab. Estudos em Gênero em Redes</t>
  </si>
  <si>
    <t>Sala 202 bloco didático 2</t>
  </si>
  <si>
    <t xml:space="preserve">SEGUNDO PISO DA BIBLIOTECA </t>
  </si>
  <si>
    <t xml:space="preserve">SOLICITO REPARO DAS LAMPADAS URGENTE </t>
  </si>
  <si>
    <t>Bloco J e Cantina UFCAT</t>
  </si>
  <si>
    <t xml:space="preserve">Bom dia, conforme conversa preliminar com o Eng. Rodrigo, solicito caso seja possível com segurança, que seja conectado um fio de energia (extensão) no bloco J e levado até a Cantina UFCAT para minimizar o impacto da falta de energia (uso de balança, freezer e outros) de acordo com OFÍCIO CIRCULAR Nº 32/2022/DIR-RC/RC/UFG.
Justifico a solicitação tendo em vista que a falta da energia pode causar prejuízos para o comerciante e consequentemente ao atendimento da comunidade universitária que faz uso da Cantina UFCAT.
Atenciosamente,
</t>
  </si>
  <si>
    <t>Bloco K - Banheiro feminino e Sala 5</t>
  </si>
  <si>
    <t>arrumar saboneteiras</t>
  </si>
  <si>
    <t>bloco K sala 1a</t>
  </si>
  <si>
    <t>Manutenção de balança mecanica adulto. Acho que encontramos as peças que faltavam da balança. Marcelo já tentou arrumar.</t>
  </si>
  <si>
    <t>Ainda ha peças pendentes (06/07/2022)</t>
  </si>
  <si>
    <t>Campus II, Laboratório de anatomia humana I (sala Nº 13)</t>
  </si>
  <si>
    <t>Soldar a roldana da porta nº34 (que da acesso ao ossuário), pois a porta está com risco de cair, caso solte a outra roldana, podendo causar acidente a alguém.</t>
  </si>
  <si>
    <t>bloco K - banheiro feminino</t>
  </si>
  <si>
    <t>retirar o suporte de papel higiênico que está inteiro enferrujado. 
Do primeiro e terceiro banheiro.</t>
  </si>
  <si>
    <t>Sabrina Manoela ribeiro de alencar</t>
  </si>
  <si>
    <t>sabrinamanoella.09@hotmail.com</t>
  </si>
  <si>
    <t>Bloco M sala 151</t>
  </si>
  <si>
    <t>Colocar um quadro para recados na parede (o quadro já está na sala, precisamos apenas da instalação)</t>
  </si>
  <si>
    <t>Bruna C. Ferreira Alves</t>
  </si>
  <si>
    <t xml:space="preserve">Apoio com manutenção da decoração do espaço. </t>
  </si>
  <si>
    <t>Geraldo/Mauro/Lauro</t>
  </si>
  <si>
    <t>Bloco F, sala 03</t>
  </si>
  <si>
    <t>Vazamento de água na mesa higienizadora.</t>
  </si>
  <si>
    <t>SALA 256 BLOCO M</t>
  </si>
  <si>
    <t>Internet não funciona no ponto R2-PC-16</t>
  </si>
  <si>
    <t>Válvula do banheiro feminino da recepção está travando (Procurar Jéssica, Fred ou Jacqueline das 08h as 18h)</t>
  </si>
  <si>
    <t>Mal cheiro vindo do esgoto no consultório infantil nº6 (Procurar Jéssica, Jacqueline ou Fred das 08h as 18h)</t>
  </si>
  <si>
    <t>Balno</t>
  </si>
  <si>
    <t>Priscilla Silva Teotônio</t>
  </si>
  <si>
    <t>Vazamento na torneira do jardim da cantina</t>
  </si>
  <si>
    <t>Agatha Ávila</t>
  </si>
  <si>
    <t>Sala 103 Bloco Adm</t>
  </si>
  <si>
    <t xml:space="preserve">Arrumar dobradiças de um armário </t>
  </si>
  <si>
    <t>Ar condicionado do bloco da psicologia não está funcionando (Procurar Jéssica, Fred ou Jacqueline das 08h as 18h)</t>
  </si>
  <si>
    <t>tenda ao lado da cantina</t>
  </si>
  <si>
    <t xml:space="preserve">auxilio na montagem da decoração da tenda. (precisa levar escada) </t>
  </si>
  <si>
    <t>Lauro/Geraldo/Mauro</t>
  </si>
  <si>
    <t>Pintar de vermelho tampa da saída de agua em caso de incêndio (pedido dos bombeiros)</t>
  </si>
  <si>
    <t>Psicologia (bloco M)</t>
  </si>
  <si>
    <t>Lâmpadas queimadas no corredor dos laboratórios (Procurar Jéssica no Ceapsi, das 11h as 18h)</t>
  </si>
  <si>
    <t>Banheiro Masculino - 1º andar do Centro Administrativo</t>
  </si>
  <si>
    <t>Arrumar maçaneta do Banheiro Masculino - 1º andar do Centro Administrativo</t>
  </si>
  <si>
    <t>Sala 11 - Bloco D - Departamento de Educação Física</t>
  </si>
  <si>
    <t>Habilitar dois pontos de internet na Sala 11.</t>
  </si>
  <si>
    <t>Dimensionamento de toldo para proteção de chuva e sol para a MUC</t>
  </si>
  <si>
    <t>Serviço tercerizado - foi respondido por e-mail</t>
  </si>
  <si>
    <t xml:space="preserve">Dimensionamento do toldo para o estacionamento </t>
  </si>
  <si>
    <t>Email enviado dia 28/08; Conversa pessoalmente dia 29/06 e sem resposta até o momento 20/07</t>
  </si>
  <si>
    <t>Dimensionar janela para a sala administrativa</t>
  </si>
  <si>
    <t>Troca de luvas porque o cano quebrou</t>
  </si>
  <si>
    <t>Solicitamos apoio pois algumas luminárias apresentam avançado estado de deterioração, algumas já caíram e agora outras apresentam o mesmo problema. Salientamos que encaminhamos e-mail ao engenheiro solicitando uma avaliação mais detalhada, conforme orientação repassada por telefone pela SINFRA, porém ainda não tivemos qualquer retorno. Em virtude do risco aos usuários e a equipe do órgão realizamos o isolamento do local em questão.
Att</t>
  </si>
  <si>
    <t>Yasmim Vitória da Costa - Estagiária do PPGEL</t>
  </si>
  <si>
    <t>Sala do PPGEL</t>
  </si>
  <si>
    <t xml:space="preserve">Os computadores da sala do PPGEL não estão ligando </t>
  </si>
  <si>
    <t xml:space="preserve">O poste que está próximo as duchas da piscina estão com às duas lâmpadas dos refletores queimadas, e o que está próximo a escada apaga constantemente precisando troca-las.  </t>
  </si>
  <si>
    <t>Almoxarifado 2</t>
  </si>
  <si>
    <t>Fazer travessas de reforço nas estantes do almoxarifado 2.</t>
  </si>
  <si>
    <t xml:space="preserve">Sabrina Manoela Ribeiro </t>
  </si>
  <si>
    <t>Sala 105 bloco didático 1</t>
  </si>
  <si>
    <t>Data show apresenta defeito</t>
  </si>
  <si>
    <t>29/006/2022</t>
  </si>
  <si>
    <t xml:space="preserve">Sabrina Manoela </t>
  </si>
  <si>
    <t xml:space="preserve">Sala 151 bloco M </t>
  </si>
  <si>
    <t xml:space="preserve">Instalar um quadro de avisos na parede </t>
  </si>
  <si>
    <t>Bloco D - Departamento de Educação Física - Sala 15</t>
  </si>
  <si>
    <t xml:space="preserve">Instalar 4 pontos de internet na sala 15 </t>
  </si>
  <si>
    <t>clcac.ufg@gmail.com</t>
  </si>
  <si>
    <t>Bloco E Sala 06</t>
  </si>
  <si>
    <t>A televisão não está funcionando</t>
  </si>
  <si>
    <t>Bloco Administrativo - Sala 123</t>
  </si>
  <si>
    <t>Lâmpada queimada.</t>
  </si>
  <si>
    <t>Trocar plugue macho, 10 amperes,  em uma lava jato</t>
  </si>
  <si>
    <t>Solicito troca de duas lâmpadas no Laboratório.</t>
  </si>
  <si>
    <t>Solicito reparo em fechadura no laboratório, pois a mesma está solta na parte interna.</t>
  </si>
  <si>
    <t>Ru - Setor de Nutrição</t>
  </si>
  <si>
    <t>Retirada de armário que está em parede. Necessário chave de fenda tradicional</t>
  </si>
  <si>
    <t>Suspenso a pedido da requisitante via aplicativo de mensagens</t>
  </si>
  <si>
    <t xml:space="preserve">Departamento de Educação Física - Bloco D </t>
  </si>
  <si>
    <t xml:space="preserve">Habilitar 2 pontos de internet na Sala 8  </t>
  </si>
  <si>
    <t>Habilitar 1 ponte de internet na Sala 1</t>
  </si>
  <si>
    <t>Habilitar 3 pontos de internet na Sala 17</t>
  </si>
  <si>
    <t>Laboratório de Simulação de Mecanismos (J-01) e  Laboratório de Controle Operacional (J-03), no Bloco J.(O estagiário responsável pelos laboratórios, se encontra no local, entre às 13:00 e 16:00 horas).</t>
  </si>
  <si>
    <t>Manutenção nas tomadas instaladas nas bancadas de computadores (algumas caixinhas estão soltas e outras não estão funcionando)</t>
  </si>
  <si>
    <t>Bloco didático 1, salas: 103, 203, 205, 304 e 305.
Bloco didático 2, salas: 101, 103, 206 e 305.</t>
  </si>
  <si>
    <t xml:space="preserve">Retirar o projetor. </t>
  </si>
  <si>
    <t>1) Avaliar se as prateleiras em MDF (disponíveis no Setor de Protocolo e Arquivo, integrante da estrutura do órgão acima identificado) têm possibilidade de uso para atendimento do especificado abaixo.
2) Se a resposta ao solicitado acima for afirmativa:
2.1) montar escaninhos (c/ porta e fechadura, se possível) e fixá-los em alguns espaços livres nas paredes das referidas salas e
2.2) fabricar 2 apoios impermeabilizados para os pés com regulagem de altura.</t>
  </si>
  <si>
    <t>Aurélio/Balbino/Sivaldo</t>
  </si>
  <si>
    <t xml:space="preserve">Maria Eduarda </t>
  </si>
  <si>
    <t>Bloco H sala M1</t>
  </si>
  <si>
    <t xml:space="preserve">Fazer troca de divisórias das salas </t>
  </si>
  <si>
    <t>Marcelo/Iuri/Geraldo/Balbino/Francisco</t>
  </si>
  <si>
    <t>Salas 358 e 361do IMTec - Bloco M</t>
  </si>
  <si>
    <t>Regular e reparar fechaduras e dobradiças das portas, que não estão fechando corretamente.</t>
  </si>
  <si>
    <t>Confecção de estantes para o Almoxarifado</t>
  </si>
  <si>
    <t>Sabrina manoela ribeiro de alencar</t>
  </si>
  <si>
    <t xml:space="preserve">Instalação de quadro de recados na parede </t>
  </si>
  <si>
    <t>Anivaldo Rezende</t>
  </si>
  <si>
    <t xml:space="preserve">Bloco M - Sala 265 Secretaria do IF. </t>
  </si>
  <si>
    <t xml:space="preserve">Manutenção no cabo de rede referente ao ponto R2-PA-03, o ponto era utilizado para telefone no passado. Segundo análise do Cercomp o mesmo precisa ser reparado. Em teste realizado verificou-se que os pinos/pontas 1 e 8 não estão funcionando. </t>
  </si>
  <si>
    <t>Guaraciara de Andrade Picanço</t>
  </si>
  <si>
    <t>Bloco didático - Sala 308 B</t>
  </si>
  <si>
    <t>Solicitamos instalação de tomadas na sala de tutoria 308 B, do bloco didático 2.</t>
  </si>
  <si>
    <t>Maria de Fátima Duarte (Auxiliar de Monitoramento).</t>
  </si>
  <si>
    <t>Assistência nas câmeras sem funcionamento.</t>
  </si>
  <si>
    <t xml:space="preserve">Câmeras sem funcionamento sendo elas: 
Bloco Administrativo (Cecom)
Bloco Biblioteca (Todas)
Bloco Auditório (Vago)
Bloco C (Sala rack bloco c)
Bloco Didático I (Todas)
Bloco Didático II (Todas)
Bloco F (Todas)
Bloco K (Todas)
Bloco M Multi I (Todas)
Bloco N (Todas)
Cercomp ( Todas)
Manutenção (Todas). </t>
  </si>
  <si>
    <t>Prof Dr Marcelo H. Stoppa</t>
  </si>
  <si>
    <t>mhstoppa@ufcat.edu.br</t>
  </si>
  <si>
    <t xml:space="preserve">Bloco L - Sala 206 - 2º andar - Laboratório </t>
  </si>
  <si>
    <t xml:space="preserve">As tomadas da sala 206, 2º andar - Laboratório não estão funcionando. </t>
  </si>
  <si>
    <t>Banheiro feminino bloco K</t>
  </si>
  <si>
    <t>primeira torneira da pia está com pouca vazão de água</t>
  </si>
  <si>
    <t>Porta dos fundos Bloco K</t>
  </si>
  <si>
    <t xml:space="preserve">Venho solicitar que a universidade volte o olhar para o acesso improvisado no bloco K, pelo portão dos fundos.
Penso que a direção poderia considerar a construção de uma escadaria no local, pois criou-se um "caminho de gado" com o passar dos anos, aonde os alunos, terceirizados, taes e professores acessam de forma bem desconfortável e um tanto perigosa, pois como o chão é irregular, é passível de alguém torcer o pé e cair.
</t>
  </si>
  <si>
    <t>Troca de lâmpadas de iluminação - exitem 4 que estão queimadas</t>
  </si>
  <si>
    <t>Consertar a porta do DML do bloco didático I</t>
  </si>
  <si>
    <t>Frederico Gemesio Lemos</t>
  </si>
  <si>
    <t>frederico_lemos@ufcat.edu.br</t>
  </si>
  <si>
    <t>Campus II, sala 07</t>
  </si>
  <si>
    <t xml:space="preserve">Troca de 02 lâmpadas halógenas longas em gabinete de professor. As duas primeiras ao entrar na sala. </t>
  </si>
  <si>
    <t>sala do DCE, 311, bloco 2</t>
  </si>
  <si>
    <t xml:space="preserve">Instalar prendedor de porta </t>
  </si>
  <si>
    <t>Campus II, Banheiro 1 (feminino no hall de entrada)</t>
  </si>
  <si>
    <t>Arrumar o interruptor de iluminação que está solto e com a fiação exposta.</t>
  </si>
  <si>
    <t>Deusmar M. da Silva</t>
  </si>
  <si>
    <t>Campus II - corredor de acesso - portas 21, 24 e 37.</t>
  </si>
  <si>
    <t>Soldar o puxador da porta 21; fazer um puxador para a porta 37: de ferro 3/8 e aproximadamente 20cm de comprimento (o que estava nela foi perdido); concertar o batente da porta 24 na altura do solo, pois o mesmo está com corrosão (cerca de 20cm de batente).</t>
  </si>
  <si>
    <t>Aurélio/Geraldo</t>
  </si>
  <si>
    <t>Sala 01 B Bloco i</t>
  </si>
  <si>
    <t xml:space="preserve">reparo em cadeira de docente </t>
  </si>
  <si>
    <t>Comissão de Organização feira das profissões</t>
  </si>
  <si>
    <t>Estacionamento entrada Lamartine</t>
  </si>
  <si>
    <t xml:space="preserve">Solicitamos que a Seinfra verifique as condições para que o estacionamento localizado na entrada do Campus pela Av. Lamartine seja utilizado para receber o espaço de convivência da feira. Se faz necessário, dispor de pontos de energia e verificação do espaço disponível para cada food-truck/barraquinha. </t>
  </si>
  <si>
    <t>Email enviado dia 06/07 e sem repsosta até o momento (20/07/2022).</t>
  </si>
  <si>
    <t>Prof. Julio Ortiz</t>
  </si>
  <si>
    <t>julio_ortiz@ufcat.edu.br</t>
  </si>
  <si>
    <t>Sala 259 Bloco M</t>
  </si>
  <si>
    <t>Fixação de um quadro branco na parede</t>
  </si>
  <si>
    <t>DML - 1º andar - Centro administrativo</t>
  </si>
  <si>
    <t>Desde o dia 01/07 o ralo do DML está exalando um odor muito forte de esgoto, espalhando pelo corredor do 1º andar. Gostaria que verificassem, por favor!</t>
  </si>
  <si>
    <t>Cozinha - 1º andar do Centro Administrativo</t>
  </si>
  <si>
    <t>A pia da cozinha está entupida.</t>
  </si>
  <si>
    <t xml:space="preserve"> sala 265 bloco M</t>
  </si>
  <si>
    <t>Porta de rede R2-PA-04 parou de funcionar na sala 265 bloco M</t>
  </si>
  <si>
    <t>Verificar, analisar a possibilidade de tornar a "porta balcão" mais acessível.</t>
  </si>
  <si>
    <t>Suspensa a pedido da requisitante</t>
  </si>
  <si>
    <t>Sala 03- Bloco G</t>
  </si>
  <si>
    <t>Armário de metal no qual guardamos equipamentos de data-show e note book não está fechando.</t>
  </si>
  <si>
    <t>Retirar restos de materiais (cerâmicas) no 3° piso que estão no corredor e na porta do DML (térreo)</t>
  </si>
  <si>
    <t>Francisco/Geraldo</t>
  </si>
  <si>
    <t>Bloco didático I, ultimo piso, banheiro masculino</t>
  </si>
  <si>
    <t>Trocar tubo de ligação do vaso sanitário</t>
  </si>
  <si>
    <t>Arrumar fechadura de um armário.</t>
  </si>
  <si>
    <t>Válvula da descarga com defeito no banheiro masculino</t>
  </si>
  <si>
    <t>Nova Garagem veículos oficiais - Micro ônibus ONE 2854</t>
  </si>
  <si>
    <t>Confecção de trava para a tampa do motor do Micro ônibus ONE 2854 (serviço conversado com Marcelo).</t>
  </si>
  <si>
    <t>Nova Garagem veículos oficiais - MIcro ONG 6704</t>
  </si>
  <si>
    <t>Retocar os números da placa dianteira do Micro ônibus ONG 6704</t>
  </si>
  <si>
    <t>logistica.dlt@ufacat.edu.br</t>
  </si>
  <si>
    <t>Fazer a gentileza de verificar a falta de energia no alojamento dos motoristas.</t>
  </si>
  <si>
    <t>Daniel/Aurélio/Alex/Lauro</t>
  </si>
  <si>
    <t>luiz_carlos_carmo@ufcat.edu.br</t>
  </si>
  <si>
    <t>Solicito  a substituição da porta de entrada da sala do LaGED (sala 01 Bloco F), a porta está muito danificada e não oferece segurança aos equipamentos ali alocados.</t>
  </si>
  <si>
    <t>Adequação da estrutura predial do BL F;
-Reparo no telhado da sala 10 do BL C (secretaria de graduação dos cursos de História), uma vez que as chuvas costumam alagar o local.</t>
  </si>
  <si>
    <t>Adequação da estrutura predial do BL F;
Reparo no telhado da sala 10 do BL C (secretaria de graduação dos cursos de História), uma vez que as chuvas costumam alagar o local.</t>
  </si>
  <si>
    <t>Sala 209 do Bloco Multifuncional</t>
  </si>
  <si>
    <t xml:space="preserve">Tomada com defeito. </t>
  </si>
  <si>
    <t>Roberto Glauber de Sousa Melo</t>
  </si>
  <si>
    <t>Sala de Geoprocessamento</t>
  </si>
  <si>
    <t>Troca/reparo de lâmpadas queimadas</t>
  </si>
  <si>
    <t>Excelente</t>
  </si>
  <si>
    <t>Maria Rita de Cássia Campos</t>
  </si>
  <si>
    <t>Sala 207, bloco N</t>
  </si>
  <si>
    <t xml:space="preserve">Para atender às demandas do Departamento de Ciências Biológicas, gostaríamos que a  Secretaria de Infraestrutura verificasse a possibilidade de construção de uma nova entrada e divisão (com dry walll?)  do laboratório para redimensionamento do espaço. A ideia é fazer essa avaliação para planejar a transformação do laboratório atual em dois espaços.
Observação: a visita da SEINFRA precisa ocorrer quando a professora Maria Rita estiver presente. Um horário ideal seria na sexta entre 11h e 17h30. </t>
  </si>
  <si>
    <t>E-mail solicitando abertura de oficio via SEI</t>
  </si>
  <si>
    <t>Consertar fechadura da porta do CERCOMP.</t>
  </si>
  <si>
    <t>Ver ordem 951/2022</t>
  </si>
  <si>
    <t>Sala 22, Campus 2</t>
  </si>
  <si>
    <t xml:space="preserve">Para atender às demandas do Departamento de Ciências Biológicas, é necessária a ativação, readequação e instalação de tomadas no laboratório.
Quando a equipe da Secretaria de Infraestrutura puder ir ao local, é necessário que a professora Maria Rita esteja presente. Um horário ideal seria na sexta entre 11h e 17h30. </t>
  </si>
  <si>
    <t>Salas 6, 7 e 23 (Centro Administrativo - Câmpus I da UFCAT)</t>
  </si>
  <si>
    <t>Apertar fechaduras das portas das salas anteriormente identificadas.</t>
  </si>
  <si>
    <t>Verificar fornecimento de energia para sala 11 do bloco K.</t>
  </si>
  <si>
    <t>BLOXO G, H, I.</t>
  </si>
  <si>
    <t xml:space="preserve">TROCA DE 15 LAMPADAS NOS CORREDORES. </t>
  </si>
  <si>
    <t>Patrícia Matos (diretora do IGeo)</t>
  </si>
  <si>
    <t>Ficar prateleira no armário, sala 12.</t>
  </si>
  <si>
    <t>Prédio Cercomp (porta de entrada)</t>
  </si>
  <si>
    <t>A fechadura da porta de vidro na entrada do Cercomp estragou, Marcelo veio aqui e retirou a mesma, sendo necessário a instalação de uma nova.</t>
  </si>
  <si>
    <t>E-mail enviado dia 08/07 (aguardando material)
Dia 11/07 cercomp solicitou a fechadura para o chaveiro consertar</t>
  </si>
  <si>
    <t>Verificar porta de correr do Almoxarifado 2 (possibilidade de troca de roldana)</t>
  </si>
  <si>
    <t>Jonatha Cajado</t>
  </si>
  <si>
    <t>jonatha_cajado@ufcat.edu.br</t>
  </si>
  <si>
    <t>Sala 310 bloco didático 1</t>
  </si>
  <si>
    <t>Maçaneta da porta quebrada</t>
  </si>
  <si>
    <t>Porta do banheiro feminino da recepção não tranca, ver o que pode ser feito. (Procurar Jéssica, Jacqueline e Fred das 08h às 18h).</t>
  </si>
  <si>
    <t>Porta de vidro da recepção está fazendo muito barulho ao fechar, colocar óleo lubrificante. (Procurar Jéssica, Jacqueline e Fred das 08h às 18h).</t>
  </si>
  <si>
    <t>Marcelo/Yuri</t>
  </si>
  <si>
    <t>INTERNET NÃO FUNCIONA NO PONTO DA  SALA</t>
  </si>
  <si>
    <t>Campu 2 - segundo piso - salas de simulação</t>
  </si>
  <si>
    <t>Solicitamos a instalação de 6 tomadas e eletrodutos nas sala de simulação em que o drywall foi instalado - Campus 2.</t>
  </si>
  <si>
    <t>Núbia Alves Mariano</t>
  </si>
  <si>
    <t>Sala 03, Bloco K.</t>
  </si>
  <si>
    <t>Sala 03, Bloco K</t>
  </si>
  <si>
    <t>Sala 23 - Centro Administrativo - Câmpus I da UFCAT</t>
  </si>
  <si>
    <t>Instalar fixador (trava) de porta.</t>
  </si>
  <si>
    <t xml:space="preserve">Sala 320, Bloco M </t>
  </si>
  <si>
    <t xml:space="preserve">Listar os produtos que precisarão para a instalação das tomadas. </t>
  </si>
  <si>
    <t>Thiago de Oliveira Garcia</t>
  </si>
  <si>
    <t>Banheiros do Didático I e II</t>
  </si>
  <si>
    <t>Trocar os dispensers de papel higiênico que estiverem quebrados ou sem a parte superior.</t>
  </si>
  <si>
    <t>Iuri/Marcelo</t>
  </si>
  <si>
    <t>Bom dia, solicito o acompanhamento durante o período da manhã do funcionário da empresa Nutrir nos reparos que estão sendo realizados no prédio do Restaurante Universitário, o mesmo alegou que existem outros problemas além dos mencionados no Termo de Entrega elaborado pela SEINFRA. Acredito que seja necessário enviar o pessoal da elétrica e do hidrosanitário.
Favor me dar o feedback ao final do serviço. Desde já agradeço a equipe.</t>
  </si>
  <si>
    <t>Daniel/Mauro</t>
  </si>
  <si>
    <t>A empresa dispensou os serviços elétricos que foram trocados por sifões quebrados</t>
  </si>
  <si>
    <t>Laboratório de Simulação de Mecanismos (J-1) e Laboratório de Tecnologias de Ensino (J-2)</t>
  </si>
  <si>
    <t>Retirar suportes e cortinas das janelas (J-1) e fixar (parafusar) uma tela de quadro interativo na parede (J-2). 
O estagiário responsável pelos laboratórios se encontra no local entre 13:00 e 17:00 horas.</t>
  </si>
  <si>
    <t xml:space="preserve">BLOCO H , SALA M1 </t>
  </si>
  <si>
    <t>ALTERAÇÃO DAS CANALETAS DAS SALAS E E ORGANIZAR O ACENDIMENTO DAS LAMPADAS .</t>
  </si>
  <si>
    <t>Lâmpadas do corredor da matemática não acendem.</t>
  </si>
  <si>
    <t>Colocar pé na lixeira do RU</t>
  </si>
  <si>
    <t>5 lixeiras no total</t>
  </si>
  <si>
    <t>Marcos Martins Mesquita</t>
  </si>
  <si>
    <t>marcos_mesquita@ufcat.edu.br</t>
  </si>
  <si>
    <t>Secretaria acadêmica FENG</t>
  </si>
  <si>
    <t>Problema tambor da fechadura da porta da secretaria acadêmica.</t>
  </si>
  <si>
    <t xml:space="preserve">Camila Regina Silva Vieira </t>
  </si>
  <si>
    <t>Sala 257 - Bloco M</t>
  </si>
  <si>
    <t xml:space="preserve">Troca de 2 Lampadas </t>
  </si>
  <si>
    <t>Bloco M, sala 320</t>
  </si>
  <si>
    <t xml:space="preserve">Instalação dos novos pontos de tomadas. O material solicitado já foi adquirido. </t>
  </si>
  <si>
    <t xml:space="preserve">Confecção de patch cord e instalação de cabo de rede. </t>
  </si>
  <si>
    <t>S12</t>
  </si>
  <si>
    <t xml:space="preserve">Mudança de ponto de rede e tomada na Sala 11 - Coordenação da DPAME </t>
  </si>
  <si>
    <t>Diana Pereira Coelho de Mesquita</t>
  </si>
  <si>
    <t>Verificar a fechadura da sala. A chave está travando e a porta está sendo aberta com muita dificuldade. Há riscos da chave quebrar dentro da fechadura.</t>
  </si>
  <si>
    <t xml:space="preserve">Campus 1 - Bloco didático 2 - Salas 302A; 302B, 304A; 304B; 306A; 306B; 308A; 308B </t>
  </si>
  <si>
    <t xml:space="preserve">Adequação do sistema de iluminação sendo solicitado:
•Dois interruptores simples
•Sistema de acendimento individualizado (adequar sistema em séria para sistema em paralelo)
</t>
  </si>
  <si>
    <t>Trocar lâmpadas dos refletores externos do auditório</t>
  </si>
  <si>
    <t>Arrumar dispenser de alcool do auditorio, ao lado dos pontos eletronicos</t>
  </si>
  <si>
    <t xml:space="preserve"> Marcelo</t>
  </si>
  <si>
    <t xml:space="preserve">Sala 110 bloco N </t>
  </si>
  <si>
    <t>Troca de 4 lâmpadas</t>
  </si>
  <si>
    <t>Todos funcionando normalmente</t>
  </si>
  <si>
    <t>Bloco D Departamento de Educação Física Sala 10</t>
  </si>
  <si>
    <t>A sala 10 do Bloco D do Curso de Educação Física não está com as tomadas funcionando</t>
  </si>
  <si>
    <t xml:space="preserve">BLOCO H SALA M1 </t>
  </si>
  <si>
    <t xml:space="preserve">INSTALAÇÕES DE TOMADAS E PONTOS DE REDE </t>
  </si>
  <si>
    <t>ALICE</t>
  </si>
  <si>
    <t>aknunes@gmail.com</t>
  </si>
  <si>
    <t>Prédio da feng</t>
  </si>
  <si>
    <t>Letra U da entrada do prédio da feng está caindo.</t>
  </si>
  <si>
    <t xml:space="preserve">Kassio Oliveira de Castro </t>
  </si>
  <si>
    <t>J3</t>
  </si>
  <si>
    <t xml:space="preserve">Conexão para internet afundada e desmontar o projetor da sala. Responsável pela ordem: Kassio Oliveira de Castro - Estagiário imtec 
Horário que podem comparecer na sala na sexta 15/07= 12h as 15h 
18 e 19/07= 13h as 17h 
20 a 22/07= 13:30 as 17:30 </t>
  </si>
  <si>
    <t>Daniel/Aurélio</t>
  </si>
  <si>
    <t>BLOCO H SALA M1</t>
  </si>
  <si>
    <t xml:space="preserve">ARMÁRIO COM PÉ QUEBRADO </t>
  </si>
  <si>
    <t>Sala da SETI</t>
  </si>
  <si>
    <t>Retirar luminária e isolar os fios</t>
  </si>
  <si>
    <t>Mover armários nos Ap. 301, 302, 304, 403 e 404</t>
  </si>
  <si>
    <t>Marcelo/Iuri/Balbino/Geraldo</t>
  </si>
  <si>
    <t>Instalar depuradores nos Ap. 301, 302, 304, 403 e 404</t>
  </si>
  <si>
    <t>Arrumar forro de gesso do corredor do segundo e terceiro piso e do Ap. 206</t>
  </si>
  <si>
    <t>Arrumar a ducha higiênica do Ap. 302</t>
  </si>
  <si>
    <t>Arrumar o chuveiro do Ap. 404</t>
  </si>
  <si>
    <t>Arrumar descarga do Ap. 204</t>
  </si>
  <si>
    <t>Arrumar descarga do Ap. 202</t>
  </si>
  <si>
    <t>Colocar assento nos vasos sanitários</t>
  </si>
  <si>
    <t xml:space="preserve">Instalar torneira no barrilete </t>
  </si>
  <si>
    <t xml:space="preserve">LIMPEZA NO CHÃO , PÓS REFORMA. </t>
  </si>
  <si>
    <t>Consertar vazamento do bebedouro</t>
  </si>
  <si>
    <t>Arrumar engate no auditório</t>
  </si>
  <si>
    <t>Bloco D, banheiro feminino</t>
  </si>
  <si>
    <t>Regular válvula de descarga no banheiro</t>
  </si>
  <si>
    <t>Partir pedaço da bancada e mover armário para caber a geladeira no apto 406.</t>
  </si>
  <si>
    <t>Marcelo/Iuri/Sivaldo/Francisco</t>
  </si>
  <si>
    <t>Apto 402, fazer furo no forro</t>
  </si>
  <si>
    <t>Apto 202: válvula de descarga passando direto</t>
  </si>
  <si>
    <t>Verificar o ar condicionado.</t>
  </si>
  <si>
    <t>Aguardando contator - 23070.023666/2022-21, requisição 3035459.</t>
  </si>
  <si>
    <t xml:space="preserve">Camarim masculino do auditório Paulo de Bastos </t>
  </si>
  <si>
    <t xml:space="preserve">Verificar se é possível substituir o reparo do registro que está vazando em baixo do lavabo. </t>
  </si>
  <si>
    <t xml:space="preserve">Estagiário Imtec - Kassio </t>
  </si>
  <si>
    <t>Bloco J- J3</t>
  </si>
  <si>
    <t xml:space="preserve">Desmontar projetor e conexão de Internet afundada </t>
  </si>
  <si>
    <t>Solicitante não liberou a retirada.</t>
  </si>
  <si>
    <t>Verificar infiltração no banheiro masculino do administrativo do primeiro piso</t>
  </si>
  <si>
    <t>Mauro/Iuri/Marcelo</t>
  </si>
  <si>
    <t>Bloco J Sala 13</t>
  </si>
  <si>
    <t>Instalação de Fechadura biométrica no Laboratório de Ensino 1 (Sala 13).
Favor me procurar na Sala 12.</t>
  </si>
  <si>
    <t>Apertar fechadura do apto 305</t>
  </si>
  <si>
    <t>Fazer pequenos reparos na pintura danificada por móveis em todos os apartamentos e corredores da MUC</t>
  </si>
  <si>
    <t>Verificar e apertar todas as janelas da MUC que não param abertas</t>
  </si>
  <si>
    <t>Quarto do 305 - consertar furo no forro de gesso</t>
  </si>
  <si>
    <t>Verificar vazamento no forro do banheiro especial.</t>
  </si>
  <si>
    <t xml:space="preserve">Instalar torneiras na área de serviço de todos os Ap. da MUC </t>
  </si>
  <si>
    <t>DELZIO</t>
  </si>
  <si>
    <t>Verificar fechadura da sala 9 do bloco I (porta não abre)</t>
  </si>
  <si>
    <t>Recolocar telhas que caíram do bloco G</t>
  </si>
  <si>
    <t>Bloco J, salas J13 e sala 16.</t>
  </si>
  <si>
    <t xml:space="preserve">Instalar a nova fechadura biométrica na sala J13 (Laboratório de Ensino 1) e a fechadura que está na sala  J13 colocar na sala 16 (Laboratório de Pesquisa 2). O servidor Jhonatan já está com a nova fechadura e acompanhará no que precisarem. </t>
  </si>
  <si>
    <t>Balbino/Geraldo/Alex</t>
  </si>
  <si>
    <t>Vanusa Rodrigues</t>
  </si>
  <si>
    <t>monitoramento</t>
  </si>
  <si>
    <t>Ar condicionado não está ligando</t>
  </si>
  <si>
    <t>Reparar porta e fixar dobradiça do apartamento 105 da MUC</t>
  </si>
  <si>
    <t>Trocar telhas que quebraram</t>
  </si>
  <si>
    <t>Verificar vazamento do reservatório atrás do bloco D.</t>
  </si>
  <si>
    <t>Rejane(Prof.Ulysses)</t>
  </si>
  <si>
    <t>Gabinete 4C da sala 04- Bloco G</t>
  </si>
  <si>
    <t>Instalar cortina que caiu ao ser aberta. Pedimos uma certa urgência, pela questão de ser gabinete de uso de professor no qual faz atendimento aos alunos.</t>
  </si>
  <si>
    <t>Vazamento no bebedouro do bloco B</t>
  </si>
  <si>
    <t>Bloco G, banheiro masculino</t>
  </si>
  <si>
    <t>Troca de sifão do banheiro masculino</t>
  </si>
  <si>
    <t>Bloco G, banheiro feminino</t>
  </si>
  <si>
    <t>Vaso entupido</t>
  </si>
  <si>
    <t>Regular descarga do banheiro masculino do piso superior.</t>
  </si>
  <si>
    <t xml:space="preserve">Sala 320, bloco M </t>
  </si>
  <si>
    <t xml:space="preserve">Instalação de ponto de rede </t>
  </si>
  <si>
    <t>paredes e rodapés do corredor com trincas e fissuras</t>
  </si>
  <si>
    <t>Portas rachadas com necessidade de troca</t>
  </si>
  <si>
    <t>Ordem repetida</t>
  </si>
  <si>
    <t>Portas rachadas com necessidade de troca na sala 3; Bloco A</t>
  </si>
  <si>
    <t>maçaneta das salas 5A e 5C com defeito</t>
  </si>
  <si>
    <t>Fazer reparos na prateleira embaixo da pia na sala da direção; Bloco A</t>
  </si>
  <si>
    <t>Verificar o suporte do datashow nas salas 2 e 3, Bloco A</t>
  </si>
  <si>
    <t>Trincas/ rachaduras nas paredes da sala 1</t>
  </si>
  <si>
    <t>Infiltração no forro de gesso da Sala 1</t>
  </si>
  <si>
    <t>tomadas com defeito da sala 3; Bloco b</t>
  </si>
  <si>
    <t>Tomada bica alta</t>
  </si>
  <si>
    <t>Bloco B, Sala 2</t>
  </si>
  <si>
    <t>Colocar suporte para fixar o quadro na sala 2; Bloco B</t>
  </si>
  <si>
    <t>Banheiro Masc. Bloco C</t>
  </si>
  <si>
    <t>Torneira do banheiro com pouca pressão</t>
  </si>
  <si>
    <t xml:space="preserve">Lara Abdala </t>
  </si>
  <si>
    <t>lara_abdala@gmail.com</t>
  </si>
  <si>
    <t>ultimo banheiro feminino com vazamento de agua na descarga</t>
  </si>
  <si>
    <t xml:space="preserve">Desentupir bebedouro </t>
  </si>
  <si>
    <t>Profs. Mariela, Frederico e Roseâmely</t>
  </si>
  <si>
    <t>Sala de Aula Teórica do Campus 2</t>
  </si>
  <si>
    <t>O datashow da sala de aula teórica, que é utilizada por diversos professores dos cursos de Ciências Biológicas e Medicina, está requisitando uma limpeza de filtro. Com isso, a projeção fica com cor rosa, impossibilitando o uso em aula.</t>
  </si>
  <si>
    <t>Foi realizada uma visita na sala porém estava tendo aula.</t>
  </si>
  <si>
    <t>Sala 12, bloco D</t>
  </si>
  <si>
    <t>Abertura no forro de gesso</t>
  </si>
  <si>
    <t xml:space="preserve">Salão de danças, Bloco C </t>
  </si>
  <si>
    <t xml:space="preserve">Infiltração no forro </t>
  </si>
  <si>
    <t>Silvado</t>
  </si>
  <si>
    <t>Sala 14 e 15, bloco D</t>
  </si>
  <si>
    <t>tomadas com defeito</t>
  </si>
  <si>
    <t>Alex/Mauro</t>
  </si>
  <si>
    <t>Problema de adaptador</t>
  </si>
  <si>
    <t>220/07/2022</t>
  </si>
  <si>
    <t>Orientações sobre o funcionamento da COIFA</t>
  </si>
  <si>
    <t>Daniel/Breno</t>
  </si>
  <si>
    <t xml:space="preserve">Confeccionar uma caixa em madeira com 15 centímetros de altura, 40 centímetros de largura e 65 centímetros de comprimento. Será usada como um degrau para o púlpito, a fim de que pessoas com baixa estatura possam palestrar com mais conforto.    </t>
  </si>
  <si>
    <t xml:space="preserve">Bloco D - Departamento de Educação Física </t>
  </si>
  <si>
    <t>Dedetizar todo o Bloco D, está tendo bastante baratas</t>
  </si>
  <si>
    <t>Serviço pré-agendado, realizado por empresa terceirizada</t>
  </si>
  <si>
    <t>Trocar torneira do RU</t>
  </si>
  <si>
    <t>Venho solicitar novamente a troca de fechadura interna do Laboratório.</t>
  </si>
  <si>
    <t xml:space="preserve">Fábio Gonçalves </t>
  </si>
  <si>
    <t xml:space="preserve">Troca de lampadas e interruptor </t>
  </si>
  <si>
    <t>Novo Estacionamento de veículos oficiais</t>
  </si>
  <si>
    <t>Por gentileza, solicitamos a poda dos galhos da árvore que fica em frente a caixa d'água, localizada na lateral do novo estacionamento de veículos oficiais. Os galhos estão pegando nos veículos ao manobrar.</t>
  </si>
  <si>
    <t>AUDITÓRIA PAULO DE BASTOS PERILLO</t>
  </si>
  <si>
    <t>INSPEÇÃO E LIMPEZA DAS CALHAS DO TELHADO DO AUDITÓRIO PAULO DE BASTOS</t>
  </si>
  <si>
    <t>Realizado juntamente com a limpeza das placas</t>
  </si>
  <si>
    <t>PALCO DO AUDITÓRIO PAULO DE BASTOS PERILLO</t>
  </si>
  <si>
    <t>TROCA DAS PEDRAS DE MÁRMORE DO BERAL DO PALCO</t>
  </si>
  <si>
    <t>TETO GERAL DO AUDITÓRIO PAULO DE BASTOS PERILLO</t>
  </si>
  <si>
    <t>RECOLOCAR AS TAMPAS DO AR CONDICIONADO NO FORRO EM TODO AUDITÓRIO.</t>
  </si>
  <si>
    <t>Ceapsi- Clinica de psicologia</t>
  </si>
  <si>
    <t>Ar condicionado não está funcionando</t>
  </si>
  <si>
    <t>Solicito troca de 03 lâmpadas no Laboratório</t>
  </si>
  <si>
    <t>Sabrina Manoela</t>
  </si>
  <si>
    <t>sabrina.alencar@ufcat.edu.br</t>
  </si>
  <si>
    <t xml:space="preserve">Colocar quadro de avisos na parede </t>
  </si>
  <si>
    <t>Solicitante iria trazer o quadro para a universidade. Sem resposta até o momento.</t>
  </si>
  <si>
    <t>Arrumar sistema elétrico da câmara do RU</t>
  </si>
  <si>
    <t>Bloco didático 2, segundo piso</t>
  </si>
  <si>
    <t>Banheiro especial entupido</t>
  </si>
  <si>
    <t>Bloco M sala 155</t>
  </si>
  <si>
    <t>Torneira da pia está solta.</t>
  </si>
  <si>
    <t>Necessidade de pintura nos corredores, mofo no forro do banheiro masc. (1° andar)</t>
  </si>
  <si>
    <t xml:space="preserve">Bloco N; banheiro masculino térreo </t>
  </si>
  <si>
    <t>banheiro masculino térreo (torneira com pouca pressão)</t>
  </si>
  <si>
    <t>Bloco N; banheiro masculino e feminino</t>
  </si>
  <si>
    <t>lâmpadas queimadas (6 unid. da pequena)</t>
  </si>
  <si>
    <t>sala 102 - 1° andar e audit. congadas (paredes descascadas)</t>
  </si>
  <si>
    <t xml:space="preserve">Bloco L; coordenação </t>
  </si>
  <si>
    <t>Buraco na tubulação do ar condicionado e aberturas no forro (sala da coordenação)</t>
  </si>
  <si>
    <t>Abertura no forro (banheiro masculino e feminino; sala 104, 106, 107 e audit. congadas)</t>
  </si>
  <si>
    <t>Bloco L, Sala 107</t>
  </si>
  <si>
    <t>Infiltração na sala 107</t>
  </si>
  <si>
    <t xml:space="preserve">Banheiros; Bloco L </t>
  </si>
  <si>
    <t>sem tampa na válvula de descarga do banheiro fem (térreo) ; descarga com vazamento (banheiro masc. - 2° andar)</t>
  </si>
  <si>
    <t>lampadas queimadas/defeito (entrada - térreo; banheiro masc. - 1° andar e sala da coordenação - 1° andar)</t>
  </si>
  <si>
    <t>Ar condicionado na sala da coordenação dando queda de energia;</t>
  </si>
  <si>
    <t>torneira estragada (banheiro masc.)</t>
  </si>
  <si>
    <t>Banheiro masc; vaso sem assento</t>
  </si>
  <si>
    <t xml:space="preserve">abertura no forro do corredor principal e do lateral, bloco J </t>
  </si>
  <si>
    <t>trocar lâmpadas queimadas/com defeito (corredor de entrada; banheiro fem; banheiro masculino; sala 12, 14 e 15</t>
  </si>
  <si>
    <t xml:space="preserve">Solicito reparo em banqueta quebrada (o tampo está solto) e também uma pedra da bancada também está solta. </t>
  </si>
  <si>
    <t>Marcelo/Iuri/Geraldo/Balbino</t>
  </si>
  <si>
    <t>Sala dos Vigilantes - Campus II</t>
  </si>
  <si>
    <t>Fixar um pequeno cofre na sala dos vigilantes - Campus II. Serão 4 furos, os parafusos já estão lá, mas precisa levar as buchas.</t>
  </si>
  <si>
    <t>Marcelo/Aurélio/Iuri</t>
  </si>
  <si>
    <t>ALMOXARIFADO II</t>
  </si>
  <si>
    <t xml:space="preserve">CONFECÇÃO DE SUPORTE PARA TAPAR JANELA </t>
  </si>
  <si>
    <t xml:space="preserve">Sala 14 Bloco D </t>
  </si>
  <si>
    <t>Ligar ponto de internet na sala 14</t>
  </si>
  <si>
    <t>Daniel/Lauro/Alex</t>
  </si>
  <si>
    <t xml:space="preserve">Quadra de esportes coberta </t>
  </si>
  <si>
    <t xml:space="preserve">Soldar as pontas soltas do alambrado </t>
  </si>
  <si>
    <t xml:space="preserve">Quadra de esportes coberta  </t>
  </si>
  <si>
    <t xml:space="preserve">Pintar os alambrados e o corre-mão da quadra </t>
  </si>
  <si>
    <t xml:space="preserve">Fazer pintura na sinalização de esportes no chão da quadra </t>
  </si>
  <si>
    <t>Quadra de esportes descoberta</t>
  </si>
  <si>
    <t xml:space="preserve">Soldar os aros de basquete </t>
  </si>
  <si>
    <t xml:space="preserve">Lauro </t>
  </si>
  <si>
    <t>Lauro/Aurelio/Daniel/Sivaldo</t>
  </si>
  <si>
    <t>25/11/2022</t>
  </si>
  <si>
    <t>Térreo do bloco didático 2</t>
  </si>
  <si>
    <t>Mictório térreo didático 2 está entupido.</t>
  </si>
  <si>
    <t>Didático 2, térreo</t>
  </si>
  <si>
    <t>Dispenser de álcool do térreo estão com a mangueiras estragadas.</t>
  </si>
  <si>
    <t>Próximo a Cantina - Rua Subindo para a Lamartine</t>
  </si>
  <si>
    <t>Por gentileza, solicitamos a poda dos galhos da árvore que fica próxima a Cantina, localizada na rua subindo para a Lamartine. Os galhos estão pegando nos veículos ao passarem.</t>
  </si>
  <si>
    <t>Aldemar</t>
  </si>
  <si>
    <t>Bloco A e B</t>
  </si>
  <si>
    <t>Bebedouros de água desses blocos estão soltando água com cheiro e gosto podre.</t>
  </si>
  <si>
    <t xml:space="preserve">Foi feita a troca dos filtros </t>
  </si>
  <si>
    <t>Instalar mangueiras nos fogões.</t>
  </si>
  <si>
    <t>Mauro/Daniel</t>
  </si>
  <si>
    <t>Moradia Universitário do Cerrado - MUC</t>
  </si>
  <si>
    <t>Instalar assentos nos sanitários da MUC</t>
  </si>
  <si>
    <t>Serviço realizado anteriormente (dia 15/07/2022). O.S repetida</t>
  </si>
  <si>
    <t>Verificar falta de funcionamento do sensor de iluminação do 3º pavimento</t>
  </si>
  <si>
    <t>Sensores queimados</t>
  </si>
  <si>
    <t>Vazamento de água no apartamento 206; a água que vem do apartamento 206 ou de outro local superior cai no banheiro do vigia.</t>
  </si>
  <si>
    <t>O local foi inspecionado e não há vazamento de água</t>
  </si>
  <si>
    <t>Carla.</t>
  </si>
  <si>
    <t>Verificar chuveiros dos apartamentos 205 e 206 que não estão esquentando a água</t>
  </si>
  <si>
    <t>Instalar ponto de rede no apartamento 101</t>
  </si>
  <si>
    <t>Serviço conversado com Ludmila Jardim</t>
  </si>
  <si>
    <t>Verificar funcionamento da Antena, pois as TVs não pegam os canais abertos</t>
  </si>
  <si>
    <t>Serviço tercerizado</t>
  </si>
  <si>
    <t>BLOCO I SALA 1B</t>
  </si>
  <si>
    <t xml:space="preserve">TOMADA COM MAL CONTATO </t>
  </si>
  <si>
    <t>Professor disse que compraria material.</t>
  </si>
  <si>
    <t>PRPE - serviço social</t>
  </si>
  <si>
    <t>Solicito cabo de rede para o setor de serviço social</t>
  </si>
  <si>
    <t>solicito agenda semanal para regar as plantas (grama) da MUC.</t>
  </si>
  <si>
    <t>Terça e quinta  das 8h00 às 11h00</t>
  </si>
  <si>
    <t>Trocar lampada no banheiro social, térreo</t>
  </si>
  <si>
    <t>Verificar vazamento.</t>
  </si>
  <si>
    <t>Verificar sensores de movimento sem funcionar do 2º pavimento</t>
  </si>
  <si>
    <t>Consertar portinhola do reservatório do RU.</t>
  </si>
  <si>
    <t>Banheiros - Bloco L</t>
  </si>
  <si>
    <t>Trocar dispenser/dispensador de sabonete liquido em todos os banheiros do Bloco L. (São 06 banheiros).</t>
  </si>
  <si>
    <t>carla</t>
  </si>
  <si>
    <t>Verificar vazamento de gás nos seguintes pavimentos: térreo, primeiro e terceiro</t>
  </si>
  <si>
    <t>Verificar funcionamento e liberar o uso do Elevador. Pessoal da limpeza não consegue realizar o serviço pois não pode carregar balde de água pelas escadas.</t>
  </si>
  <si>
    <t>Empresa de manutenção está sendo contratada</t>
  </si>
  <si>
    <t>Verificar se há antena na MUC e, caso exista, verificar falta de funcionamento das TVs. não pega canal aberto.</t>
  </si>
  <si>
    <t>Contratar serviço tercerizado</t>
  </si>
  <si>
    <t>Tendo em vista que a SEINFRA compõe o conselho deliberativo da MUC, solicito decisão sobre a possibilidade de instalar cortinas na MUC e, em caso positivo, de quem será a responsabilidade pela instalação das cortinas: os/as estudantes ou a SEINFRA/UFCAT?</t>
  </si>
  <si>
    <t>Abre processo via SEI</t>
  </si>
  <si>
    <t>Setor de Nutrição</t>
  </si>
  <si>
    <t>Fiscalização da manutenção - instalações elétricas com curto circuito</t>
  </si>
  <si>
    <t>Bloco D - Sala 12 - Curso de Educação Física</t>
  </si>
  <si>
    <t xml:space="preserve">Ligar ponto de internet na sala 12 </t>
  </si>
  <si>
    <t>PAULO HENRIQUE AZEVEDO</t>
  </si>
  <si>
    <t>COPA E BANHEIRO CERCOMP</t>
  </si>
  <si>
    <t>VEDAÇÃO DO SIFÃO DA PIA DA COZINHA / VAZAMENTO NO DUTO DO VAZO SANITARIO FEMININO</t>
  </si>
  <si>
    <t xml:space="preserve">Laboratório de Biologia Molecular </t>
  </si>
  <si>
    <t xml:space="preserve">Duas fontes que precisam reavaliar as correntes elétricas </t>
  </si>
  <si>
    <t>Verificar goteira/vazamento na pia da cozinha do apartamento 302.</t>
  </si>
  <si>
    <t xml:space="preserve">Retirar o bebedor do DML e instalar na Copa. </t>
  </si>
  <si>
    <t>Não há pontos de água e esgoto</t>
  </si>
  <si>
    <t>Instalar tomada na copa para ligar micro-ondas.</t>
  </si>
  <si>
    <t>Ordem repetida 820/2022</t>
  </si>
  <si>
    <t>maria_rita_campos@ufcat.edu.br</t>
  </si>
  <si>
    <t>Precisamos que seja verificado no Campus 2, sala 22, as condições de instalação de equipamento de purificação de água (Osmose Reversa), pois o mesmo será retirado do Campus 1 (Sala 207) e levado para o campus 2. Antes então, precisamos que seja verificado as condições do local no Campus 2 para instalação para que, posteriormente, o aparelho seja levado.</t>
  </si>
  <si>
    <t>Arrumar dispenser de papel nos banheiros do bloco</t>
  </si>
  <si>
    <t>Bloco M, 2º piso</t>
  </si>
  <si>
    <t>Pia do banheiro feminino entupida</t>
  </si>
  <si>
    <t>Bloco M, 2º piso, banheiro masculino</t>
  </si>
  <si>
    <t>Lâmpadas do estacionamento não apagam (trocar fotocélula)</t>
  </si>
  <si>
    <t>Sala 04, Bloco K</t>
  </si>
  <si>
    <t>Em contato com o pessoal do CERCOMP pela falta de internet na sala 04 do bloco K, me informaram o seguinte: "Bom dia João Pedro. Fomos até a sala e verificamos que tem um HUB ligado a rede. Esse equipamento já é defasado e não funciona mais na nossa rede.
Vocês devem conversar com o pessoal do SEINFRA para ver a possibilidade de passar cabeamento na sala para ter novos pontos de acesso a rede." 
Portanto queria ver a possibilidade de da troca do cabeamento de rede.</t>
  </si>
  <si>
    <t>Florença G Moura</t>
  </si>
  <si>
    <t>Laboratório de Proj. e Planejamento 1 e 2</t>
  </si>
  <si>
    <t>Florenca G Moura</t>
  </si>
  <si>
    <t>LAboratório de Caract. Mineral</t>
  </si>
  <si>
    <t xml:space="preserve">Avaliação para instalação de novas tomadas </t>
  </si>
  <si>
    <t>Retirar resto de materiais do Campus II</t>
  </si>
  <si>
    <t>ELIANE JUSTINO</t>
  </si>
  <si>
    <t>SALA C3</t>
  </si>
  <si>
    <t>Eu retirei o gaveteiro da mesa e instalei rodas, portano ficou sem o tampo de cima. Preciso que seja colocado esse tampo.</t>
  </si>
  <si>
    <t>pablo.henrique@ufcat.edu.br</t>
  </si>
  <si>
    <t>Auditório Paulo de Bastos Perillo</t>
  </si>
  <si>
    <t>RETIRAR UMA ESCADA E UNS TUBOS PVC QUE DEIXARAM ATRÁS DO PALCO NO AUDITÓRIO PAULO DE BASTOS.</t>
  </si>
  <si>
    <t>Geraldo/Francisco</t>
  </si>
  <si>
    <t>BANHEIRO CERCOMP</t>
  </si>
  <si>
    <t>COLOCAR TAMPA DO SANITARIO FEMININO</t>
  </si>
  <si>
    <t>Muc - apartamento 206</t>
  </si>
  <si>
    <t>vazamento na descarga</t>
  </si>
  <si>
    <t>MUC - ap 206</t>
  </si>
  <si>
    <t xml:space="preserve">maçaneta da porta de entrada com problema </t>
  </si>
  <si>
    <t>MUC - ap 204</t>
  </si>
  <si>
    <t>Laboratório de Simulação de Mecanismos (J-1), no Bloco J</t>
  </si>
  <si>
    <t>Avaliação e orientação à respeito da instalação de uma tomada para ligar aparelho industrial (torno mecânico).</t>
  </si>
  <si>
    <t>Rodrigo Emanuel R. Silva</t>
  </si>
  <si>
    <t>rodrigo@ufcat.edu.br</t>
  </si>
  <si>
    <t>Retirada de uma divisória naval no andar superior da Biblioteca e instalação da mesma em outro local no mesmo prédio. Quando for executar entre em contato para que eu possa orientar sobre o local que vai ser instalada.</t>
  </si>
  <si>
    <t>Ordem foi realizada antes, parcialmente. Não há material (divisórias) para nova instalação</t>
  </si>
  <si>
    <t xml:space="preserve">Realizar manutenção de mesa em L e gaveteiro. 
</t>
  </si>
  <si>
    <t>Colocar braçadeira no jardim do bloco C</t>
  </si>
  <si>
    <t>Acesso ao SEI</t>
  </si>
  <si>
    <t>O discente "ALLYSSON FERREIRA MORAES" e-mail allysonmoraes@discente.ufg.br, não está tendo acesso ao SEI.
CPF 857.640.781-72</t>
  </si>
  <si>
    <t>instalar aspersores de jardim para irrigação da grama</t>
  </si>
  <si>
    <t>MUC - ap 205</t>
  </si>
  <si>
    <t>Vazamento no exaustor do banheiro do apartamento 205</t>
  </si>
  <si>
    <t>consertar travas dos portões do estacionamento e da entrada</t>
  </si>
  <si>
    <t>Sala 6 - Centro Administrativo do Câmpus I da UFCAT</t>
  </si>
  <si>
    <t>Fabricar 3 apoios para os pés com regulagem de altura.
Observações:
1) solicita-se impermeabilizar o material em MDF utilizando papel contact, inclusive o apoio para os pés já entregue em 25/7/2022 (se possível) e
2) o órgão requisitante possui ambos os materiais: prateleiras em MDF e papel contact (plástico adesivo) transparente.</t>
  </si>
  <si>
    <t>leonardofrrr8@gmail.com</t>
  </si>
  <si>
    <t xml:space="preserve">Editora </t>
  </si>
  <si>
    <t>Colaborador informa que alguns pontos de energia não funcionam.</t>
  </si>
  <si>
    <t>Vazamento em sifao</t>
  </si>
  <si>
    <t>SALA M1 BLOCO H</t>
  </si>
  <si>
    <t>RETIRAR MATERIAIS NÃO UTILIZADOS NA REFORMA DA SECRETARIA .</t>
  </si>
  <si>
    <t>BLOCO H SALA 4</t>
  </si>
  <si>
    <t xml:space="preserve">TROCAR MIOLO DA PORTA </t>
  </si>
  <si>
    <t>trocar sifão da pia</t>
  </si>
  <si>
    <t>cercomp</t>
  </si>
  <si>
    <t>Vaso entupido no ban. masculino do 3 piso</t>
  </si>
  <si>
    <t>Canteiro em frente a FENG</t>
  </si>
  <si>
    <t>Tampar buraco no canteiro com terra</t>
  </si>
  <si>
    <t>Jardinagem vai plantar novas árvores</t>
  </si>
  <si>
    <t>Avaliação no microondas, está com ligação direta. Nos informar se podemos continuar usar o mesmo assim mesmo.</t>
  </si>
  <si>
    <t>Rebitar cadeira</t>
  </si>
  <si>
    <t xml:space="preserve">sabrina manoela </t>
  </si>
  <si>
    <t xml:space="preserve">Bloco M corredor da enfermagem </t>
  </si>
  <si>
    <t xml:space="preserve">A placa do corredor da enfermagem caiu e precisa ser recolocada </t>
  </si>
  <si>
    <t>nutricao.prpe@ufca.edu.br</t>
  </si>
  <si>
    <t>Fechadura, parafuso</t>
  </si>
  <si>
    <t>ROBERTO GLAUBER</t>
  </si>
  <si>
    <t>COPA do professores</t>
  </si>
  <si>
    <t xml:space="preserve">Trocar lâmpada de teto </t>
  </si>
  <si>
    <t>Apto 304 com a pia da cozinha entupida.</t>
  </si>
  <si>
    <t>Copa do segundo piso do Bloco Administrativo</t>
  </si>
  <si>
    <t>Desentupir o ralinho, está transbordando, ao permanecer com a torneira aberta, em um tempo maior.</t>
  </si>
  <si>
    <t>Vazamento diário de água, no vaso sanitário</t>
  </si>
  <si>
    <t xml:space="preserve">Será trocado com a peça nova </t>
  </si>
  <si>
    <t>Copa do 2° piso - Administrativo</t>
  </si>
  <si>
    <t>Ralo da copa está transbordando</t>
  </si>
  <si>
    <t>Bebedouro vazando no bloco G</t>
  </si>
  <si>
    <t>MARIA EDUARDA</t>
  </si>
  <si>
    <t>SERRAR A TORNEIRA DO BEBEDOR</t>
  </si>
  <si>
    <t>A torneira não pode ser serrada. foi realizada a troca por outra.</t>
  </si>
  <si>
    <t>Solicito a instalação de duas prateiras na parede no Campus 2, sala 22. Preciso que nos avise o momento da instalação para que tenha pessoal para indicar o local! (99699-0617)</t>
  </si>
  <si>
    <t>Trocar tomar antiga, pela tomada padrão novo ( para uso do micro-ondas)</t>
  </si>
  <si>
    <t>Apertar todas as maçanetas das portas de entrada dos apartamentos</t>
  </si>
  <si>
    <t>OS. Repetida 1157/2022</t>
  </si>
  <si>
    <t>Corredor que vai do bloco de pesquisa aos blocos didáticos.</t>
  </si>
  <si>
    <t>Os postes do corredor que vão do bloco J, passando pelo bloco L(prédio da pesquisa) aos blocos didáticos 1 e 2 estão com defeito, tal corredor a noite fica sem iluminação.</t>
  </si>
  <si>
    <t xml:space="preserve">Prefeitura realizou troca de luminaria </t>
  </si>
  <si>
    <t>21/11/2022</t>
  </si>
  <si>
    <t>Montagem de 4 cabos de rede de 2m para instalação de novos postos de trabalho.</t>
  </si>
  <si>
    <t>Desinstalar/retirar quadro negro da parede.</t>
  </si>
  <si>
    <t>bloco k sala 5</t>
  </si>
  <si>
    <t>AR CONDICIONADO PAROU DE FUNCIONAR.</t>
  </si>
  <si>
    <t>BLOCO K BANHEIRO MASCULINO</t>
  </si>
  <si>
    <t>TROCAR A PROTEÇÃO DO SUPORTE DO PAPEL HIGIENICO, ESTÁ TUDO ENFERRUJADO EM TODOS OS BANHEIROS. SE NÃO PUDER SER TROCADO, RETIRAR.</t>
  </si>
  <si>
    <t>BANHEIROS FEMININO E MASCULINO</t>
  </si>
  <si>
    <t>MANUTENÇÃO EM TODAS AS SABONETEIRAS. SEGUNDO AS MENINAS DO SERVIÇO DE APOIO, ESTÃO VAZANDO O SABONETE LIQUIDO.
E NO BANHEIRO FEMININO, TROCAR O SUPORTE DE PAPEL TOALHA QUE ESTÁ ESTRAGADO</t>
  </si>
  <si>
    <t xml:space="preserve">ESTACIONAMENTO DE CIMA, AV LAMARTINE (AO LADO DA GUARITA)
</t>
  </si>
  <si>
    <t xml:space="preserve">
TEM 2 PLACAS DE VAGA DE ESTACIONAMENTO DE DEFICIENTE FÍSICO QUE PRECISAM SER FIXADAS NOS SEUS DEVIDOS LUGARES. ESTÃO ESCORADAS EM UMA ÁRVORE.</t>
  </si>
  <si>
    <t>FENG - Sala 03</t>
  </si>
  <si>
    <t>Colocação de Prateleiras</t>
  </si>
  <si>
    <t>Feng - Sala 03</t>
  </si>
  <si>
    <t>Montagem de uma escrivaninha</t>
  </si>
  <si>
    <t>Trocar uma torneira que está próximo ao quadra do lado esquerdo</t>
  </si>
  <si>
    <t>Não há torneira</t>
  </si>
  <si>
    <t>Gabinete Professor 09 Andar Térreo</t>
  </si>
  <si>
    <t>Pintura parede caindo e mofada</t>
  </si>
  <si>
    <t>Mudança em ponto de rede na sala 12, subsolo, bloco administrativo.</t>
  </si>
  <si>
    <t>Corredor subsolo, bloco administativo</t>
  </si>
  <si>
    <t>Instalação de painel de avisos.</t>
  </si>
  <si>
    <t>sala 1 - BL F</t>
  </si>
  <si>
    <t>O forro da referida sala e sub sala anexa apresenta sérios problemas de infiltração, bastante manchado e exalando um cheiro muito forte. Além das infiltrações, o forro da sala 1 e de sua sala anexa, apresenta várias rachaduras e de grandes proporções e pontos de rebaixamento que indicam que podem ceder e cair. As salas apresentam também rachaduras de grandes proporções nas paredes. Essa situação insalubre impossibilita a permanência na sala. Solicitamos reparo e impermeabilização desse forro, bem como reparo nos pontos de internet e tomadas elétricas, localizadas na sala 01 e sua sala anexa. Solicitamos ainda a substituição das lâmpadas queimadas por lâmpadas novas e destacamos que na sala 01, junto a uma luminária tem um buraco que precisa ser fechado. Tem buraco na parede também da sala que precisa ser preenchido. Além da porta de entrada que precisa ser substituída e das portas internas que precisam de reparo em suas trancas que não estão funcionando. Reiteramos mais uma vez que as referidas salas apresentam graves problemas estruturais que impossibilitam o trabalho e permanência de professores e alunos no local.</t>
  </si>
  <si>
    <t>sala 16, BL C</t>
  </si>
  <si>
    <t>Fazer a instalação elétrica do ar condicionado. O aparelho e a condensadora já estão afixados na parede.</t>
  </si>
  <si>
    <t>Banheiro do Andar Térreo da FENG</t>
  </si>
  <si>
    <t>Arrumar a maçaneta da porta do banheiro masculino do andar térreo da FENG, a mesma se soltou e está constantemente caindo.</t>
  </si>
  <si>
    <t>parede externa do caixa com pintura descascada</t>
  </si>
  <si>
    <t>Sivado</t>
  </si>
  <si>
    <t>brise solta na janela lateral do refeitório</t>
  </si>
  <si>
    <t>delzio</t>
  </si>
  <si>
    <t>Parede externa descascada na entrada do RU</t>
  </si>
  <si>
    <t>Piso tátil danificado em frente ao Caixa</t>
  </si>
  <si>
    <t>Luminárias com lâmpadas fracas na área externa do RU</t>
  </si>
  <si>
    <t>20/10/2022</t>
  </si>
  <si>
    <t>canteiro lateral do RU com pedras soltas</t>
  </si>
  <si>
    <t>Falta espelho na caixa da tomada alta na entrada do estoque</t>
  </si>
  <si>
    <t>Parede com azulejos soltos no refeitório</t>
  </si>
  <si>
    <t>Vazamento na mangueira do bebedouro o refeitório</t>
  </si>
  <si>
    <t xml:space="preserve">Tampa solta - área self service </t>
  </si>
  <si>
    <t>___</t>
  </si>
  <si>
    <t>18/11/2022</t>
  </si>
  <si>
    <t>Teto com trinca e com infiltrações - área de self service</t>
  </si>
  <si>
    <t>Fiação à mostra - salão</t>
  </si>
  <si>
    <t>Luminária com lâmpadas queimadas - DML</t>
  </si>
  <si>
    <t>Luminária com lâmpadas queimadas - Câmara fria</t>
  </si>
  <si>
    <t>Luminária com lâmpadas queimadas - entrada dos banheiros externos</t>
  </si>
  <si>
    <t>Luminária com lâmpadas queimadas - corredor dos vestiários</t>
  </si>
  <si>
    <t>Luminária com lâmpadas queimadas - corredor da sala do nutricionista</t>
  </si>
  <si>
    <t>Luminária com lâmpadas queimadas - corredor dos disjuntores</t>
  </si>
  <si>
    <t>Luminária com lâmpadas queimadas - área de lavação</t>
  </si>
  <si>
    <t>Infiltração no teto - área de lavação</t>
  </si>
  <si>
    <t>2 lâmpadas queimadas - Cozinha</t>
  </si>
  <si>
    <t>Parede danificada - depósito de lixo orgânico</t>
  </si>
  <si>
    <t>Fechadura estragada - depósito de lixo reciclável</t>
  </si>
  <si>
    <t>Pia entupida - vestiário masculino</t>
  </si>
  <si>
    <t>Torneira sem água - banheiro para PCD</t>
  </si>
  <si>
    <t>Vazamento no sifão da pia - banheiro
feminino externo</t>
  </si>
  <si>
    <t>Água descendo constantemente - banheiro
feminino externo</t>
  </si>
  <si>
    <t>Torneira pingando água - banheiro Torneira sem água - banheiro para PCD
feminino externo</t>
  </si>
  <si>
    <t>Chuveiro não funciona - vestiário feminino</t>
  </si>
  <si>
    <t>Vazamento no sifão - área de lavação</t>
  </si>
  <si>
    <t>Fixar Ralo da cozinha</t>
  </si>
  <si>
    <t>Tomada estragada - cozinha</t>
  </si>
  <si>
    <t>Falta tampa cega em luminária</t>
  </si>
  <si>
    <t>-------------------</t>
  </si>
  <si>
    <t>---------------------</t>
  </si>
  <si>
    <t>Vazamento no sifão da pia da área
de lavação</t>
  </si>
  <si>
    <t>Vazamento no sifão da pia da cozinha</t>
  </si>
  <si>
    <t>Trava da janela estragada</t>
  </si>
  <si>
    <t>Janela do açougue com a trava quebrada</t>
  </si>
  <si>
    <t xml:space="preserve">DELZIO </t>
  </si>
  <si>
    <t>Guarita da entrada</t>
  </si>
  <si>
    <t>tomada não está funcionando</t>
  </si>
  <si>
    <t>próximo ao bloco B</t>
  </si>
  <si>
    <t>instalar torneira ao lado do bloco b</t>
  </si>
  <si>
    <t>Solicitamos, por gentileza, a instalação do banner com a identificação da UFCat no campus 2.
Obs.: Já temos o banner, precisamos somente que seja instalado.</t>
  </si>
  <si>
    <t>MUC, apto 205.</t>
  </si>
  <si>
    <t>Consertar forro de gesso do banheiro no apartamento 205</t>
  </si>
  <si>
    <t xml:space="preserve">Consertar pés das mesas da biblioteca que estavam enferrujados </t>
  </si>
  <si>
    <t>Confeccionar postes para instalação das câmeras da MUC</t>
  </si>
  <si>
    <t>Sala 111, Centro Administrativo</t>
  </si>
  <si>
    <t>Montagem de 2 (dois) cabos de rede c/ 2m de comprimento e outros 2 (dois) cabos de rede c/ 3m de comprimento.</t>
  </si>
  <si>
    <t>Recolar fita de borda de mesa de escritório, cor branca.</t>
  </si>
  <si>
    <t xml:space="preserve">MUC
</t>
  </si>
  <si>
    <t>vazamento na pia do banheiro - apartamento 305</t>
  </si>
  <si>
    <t>Campus 2 - Departamento de medicina</t>
  </si>
  <si>
    <t>Solicitamos, por gentileza, 115 cabos de rede rj45 para a ativação de pontos de internet no campus 2</t>
  </si>
  <si>
    <t>Garagem veículos oficiais</t>
  </si>
  <si>
    <t>Por gentileza, retocar os números da placa dianteira e traseira do cobalt placa ONB 0775</t>
  </si>
  <si>
    <t>Instalar relógio de ponto</t>
  </si>
  <si>
    <t>Sala 201, bloco didático 1</t>
  </si>
  <si>
    <t>Retirar vidro quebrado da janela</t>
  </si>
  <si>
    <t xml:space="preserve">PROPESQ UFCAT - Bloco L </t>
  </si>
  <si>
    <t xml:space="preserve">Sala 103, Bloco L, </t>
  </si>
  <si>
    <t xml:space="preserve">Após solicitação à DTI/SeTI/TI da UFCAT a orientação é para que solicitássemos a SEINFRA para que passassem o cabeamento dos fios ou trocar o HUB (verificar se tem para trocar ou pedir no Setor de Compras). O cabeamento criando novos pontos para atender todos os computadores seria o ideal. Assim solicitamos a visita e verificação para que possam repassar e discutir junto a DTI/SeTI/TI a melhor ação para resolução do problema que inviabiliza o trabalho que atualmente possuem cronograma para atendimento. Desde já agradecemos.,   </t>
  </si>
  <si>
    <t>Instalar luminária na sala planejada</t>
  </si>
  <si>
    <t>Daniel/Aurelio</t>
  </si>
  <si>
    <t>Retirar placas de identificação das salas do administrativo</t>
  </si>
  <si>
    <t>Instalar Quadro negro</t>
  </si>
  <si>
    <t xml:space="preserve">PORYTA COM DEFEITO AO ABRIR </t>
  </si>
  <si>
    <t>Realizar uma relocação do ponto de rede no apto 101 (sala dos síndicos)</t>
  </si>
  <si>
    <t>Ordem repetida 1232/2022</t>
  </si>
  <si>
    <t>Fixar 24 pontos de acesso sem fio  (4 por andar) nos corredores dos didáticos 1 e 2, os suportes e APs se encontram já configurados na SETI. Esta solicitação é visando melhorar a rede sem fio existente nos prédios didáticos.
Serão necessário para realizar o serviço, conectores RJ-45, bucha e parafuso para fixar o suporte no teto. Quando for realizar a instalação entrar em contato com a SETI para validar a marcação dos locais de instalação dos equipamentos.</t>
  </si>
  <si>
    <t xml:space="preserve">realocar ponto de rede </t>
  </si>
  <si>
    <t>Verificar tomada do Milli-q que não está funcionando.</t>
  </si>
  <si>
    <t>Rita Tatiana C. Erbs</t>
  </si>
  <si>
    <t>ritaerbs@ufcat.edu.br</t>
  </si>
  <si>
    <t>Quadra de Esportes do Curso de Educação Física</t>
  </si>
  <si>
    <t>É a instalação elétrica de 23 tendas, 3x3, 1 tenda de 10x10 e um palco de 4x4</t>
  </si>
  <si>
    <t>MUC - apt 203</t>
  </si>
  <si>
    <t xml:space="preserve">parafusar puxador das gavetas da cozinha que estão soltas </t>
  </si>
  <si>
    <t>MUC - apto 203</t>
  </si>
  <si>
    <t xml:space="preserve">vazamento no cano da pia do banheiro </t>
  </si>
  <si>
    <t>MUC - apto 202</t>
  </si>
  <si>
    <t xml:space="preserve">verificar vazamento na pia da cozinha </t>
  </si>
  <si>
    <t xml:space="preserve">parafusar gaveta do armário da cozinha </t>
  </si>
  <si>
    <t>Aperto das junções parafusadas e colocação de novos parafusos na mesa (maior) no alojamento dos motoristas.</t>
  </si>
  <si>
    <t xml:space="preserve">Bruna </t>
  </si>
  <si>
    <t>Verificar tomadas da biblioteca piso 1 e 2 (parte esquerda)</t>
  </si>
  <si>
    <t>As tomadas dos cabines individuais de estudo estão sem corrente elétrica nas tomadas</t>
  </si>
  <si>
    <t>estagiariaibiotec@gmail.com</t>
  </si>
  <si>
    <t>Sala 1A do bloco K (coordenação de enfermagem)</t>
  </si>
  <si>
    <t xml:space="preserve">Troca de lâmpada fluorescente tubular </t>
  </si>
  <si>
    <t>Verificar tomadas  ao lado da porta, que está escrito que não funcionam - sala 204.</t>
  </si>
  <si>
    <t>Sala 204 bl. didático 2</t>
  </si>
  <si>
    <t>Fixar quadro negro ao suporte que está soltando</t>
  </si>
  <si>
    <t>Balbino/Geraldp/Francisco</t>
  </si>
  <si>
    <t xml:space="preserve">Prof Dr José Julio de Cerqueira Pituba </t>
  </si>
  <si>
    <t xml:space="preserve">PROPESQ - UFCAT - Bloco L </t>
  </si>
  <si>
    <t>Solicitamos a confecção de 10 cabos de internet com 2 m cada com conexões nas pontas para conectar pontos de internet até notebooks para ser possível a realização do seminário do proip em forma híbrida com a participação de avaliadores externos, conforme exigência do CNPq.</t>
  </si>
  <si>
    <t>Bloco N, Sala 116</t>
  </si>
  <si>
    <t>Retirar vidro quebrado da Sala 116, bloco N</t>
  </si>
  <si>
    <t>Banheiro masculino do andar da coordenação da engenharia civil está sem maçaneta.</t>
  </si>
  <si>
    <t>Vazamento na pia</t>
  </si>
  <si>
    <t>Mario Godinho Junior</t>
  </si>
  <si>
    <t>godinho@ufcat.edu.br</t>
  </si>
  <si>
    <t>Bloco M, Instituto de Física e Química - Sala 258</t>
  </si>
  <si>
    <t xml:space="preserve">Todas as Lampadas da sala não estão funcionando (não ligam) </t>
  </si>
  <si>
    <t>delziorezende_17@discente.ufcat.edu.br</t>
  </si>
  <si>
    <t>Trocar roda do carrinho de limpeza</t>
  </si>
  <si>
    <t xml:space="preserve">Troca de 6 lâmpadas </t>
  </si>
  <si>
    <t>Biblioteca (2º piso)</t>
  </si>
  <si>
    <t>O 2º piso da Biblioteca está sem energia.</t>
  </si>
  <si>
    <t>MUC - apto 305</t>
  </si>
  <si>
    <t>vazamento na outra torneira do banheiro</t>
  </si>
  <si>
    <t>Alberthmeiry Teixeira de Figueiredo</t>
  </si>
  <si>
    <t>Na sala 252 as luzes não estão acendendo.</t>
  </si>
  <si>
    <t>Bebedor entupido</t>
  </si>
  <si>
    <t>Verificar posição dos chuveiros que estão causando vazamentos nas paredes externas do edifício. Tais vazamentos poderão danificar a pintura, janelas e exaustores do edifício. Favor verificar de todos os apartamentos, pois identificamos vazamentos em várias janelas. (vídeo enviado pelo whatsapp)</t>
  </si>
  <si>
    <t>A entrada do cabo de rede afundou na caixinha da parede.</t>
  </si>
  <si>
    <t>alexs.souza@ufcat.edu.br</t>
  </si>
  <si>
    <t>Bloco C  Sala 09 - Mestrado em História</t>
  </si>
  <si>
    <t>Por favor, solicito 1 cabo de internet de 3 metros ou ponto de internet</t>
  </si>
  <si>
    <t>Bloco C - Sala 09</t>
  </si>
  <si>
    <t>Por favor, solicitamos reparo na Porta de entrada.</t>
  </si>
  <si>
    <t xml:space="preserve">Bloco K sala 5 </t>
  </si>
  <si>
    <t>Manutenção de 2 manequins, que caíram o braço.</t>
  </si>
  <si>
    <t>A perna de um manequim caiu.</t>
  </si>
  <si>
    <t>Bloco M Sala 153</t>
  </si>
  <si>
    <t>A fechadora da porta interna que dá acesso ao laboratório 155 está caindo, solta.</t>
  </si>
  <si>
    <t>Sala Diretoria de Acompanhamento e Desenvolvimento de Pessoas, sala 113</t>
  </si>
  <si>
    <t xml:space="preserve">Conserto de ar condicionado </t>
  </si>
  <si>
    <t xml:space="preserve">Bloco N, copa </t>
  </si>
  <si>
    <t>Trocar sifão da copa, bloco N</t>
  </si>
  <si>
    <t xml:space="preserve">Instalação de cabos de rede para mídia indoor </t>
  </si>
  <si>
    <t>Solicitamos a remoção de um totem braile (porque este está desatualizado) e a redistribuição de 3 quadros localizados no Hall de entrada da Biblioteca.</t>
  </si>
  <si>
    <t xml:space="preserve">Solicitamos que sejam fixados os escaninhos localizados no Hall de entrada. Justifica-se pois eles caem com frequência trazendo risco aos usuários da Biblioteca.
</t>
  </si>
  <si>
    <t>Fechadura da sala de apoio</t>
  </si>
  <si>
    <t>Fazer readequação para instalação do filtro de areia para piscina. No local estão instalados atualmente 3 filtros de areia, que serão substituídos por 1 filtro de areia de maior potência, sendo necessário a abertura para encaixe do equipamento. Referente ao processo nº. 23070.037150/2022-64, Requisição 544/2022.</t>
  </si>
  <si>
    <t>Foi feita as adequações de acordo com o informado pela empresa responsável pela instalação do filtro. Contudo, as medidas repassadas estavam erradas e o trabalho foi refeito com as novas medidas. Foi rebaixado o piso, aumentado a abertura e confecicionada nova porta.</t>
  </si>
  <si>
    <t>Rita Tatiana Cardoso Erbs</t>
  </si>
  <si>
    <t>Colocação de duas faixas da Feira das Profissões</t>
  </si>
  <si>
    <t>Instalar uma faixa de divulgação da Feira das Profissões na entrada da UFCAT, portão da Avenida Lamartine e uma faixa de divulgação da Feira das Profissões na entrada, portão de entrada de carros de baixo.
As faixas estão no Bloco Administrativo, PROGRAD, Térreo sala 18.</t>
  </si>
  <si>
    <t>Vanusa rodrigues de oliveira</t>
  </si>
  <si>
    <t>Vanusa_oliveira@ufcat.edu.br</t>
  </si>
  <si>
    <t>Sala dos servidores</t>
  </si>
  <si>
    <t>fechadura do armário de madeira que se encontra na sala dos servidores armário 03 deu defeito na fechadura</t>
  </si>
  <si>
    <t>Fio da balança estragado</t>
  </si>
  <si>
    <t>Fio solto</t>
  </si>
  <si>
    <t>Fixação de câmera, lateral do bloco didático 2</t>
  </si>
  <si>
    <t>A Câmera que fica na lateral do bloco didático 2 está fixada com apenas um parafuso, que não possibilita que a mesma fique na posição correta.</t>
  </si>
  <si>
    <t>MUC - apto: 401, 404 e 204.</t>
  </si>
  <si>
    <t>Apertar as saídas das pias e lavatórios de todos os apartamentos da MUC</t>
  </si>
  <si>
    <t xml:space="preserve">A porta do armário estragou </t>
  </si>
  <si>
    <t>Quadra de Esportes</t>
  </si>
  <si>
    <t>Instalação de bebedouro na quadra de esportes para a Feira das Profissões</t>
  </si>
  <si>
    <t>bloco M sala 151</t>
  </si>
  <si>
    <t xml:space="preserve">O Cercomp solicitou para a manutenção de um equipamento da secretaria, 5 metros de cabo de rede </t>
  </si>
  <si>
    <t>BLOCO H SALA 04</t>
  </si>
  <si>
    <t xml:space="preserve">TROCAR LÂMPADAS LABORATÓRIO DE CIÊNCIAS </t>
  </si>
  <si>
    <t xml:space="preserve">Ed Carlo Rosa Paiva </t>
  </si>
  <si>
    <t>ed_paiva@ufcat.edu.br</t>
  </si>
  <si>
    <t xml:space="preserve">Luminárias com problemas </t>
  </si>
  <si>
    <t>Cozinha Bloco C</t>
  </si>
  <si>
    <t>Trocar o filtro do bebedor, água com sugidades.</t>
  </si>
  <si>
    <t>BLOCO H CORREDOR PRÓXIMO A SALA 01</t>
  </si>
  <si>
    <t xml:space="preserve">RETIRAR ARMÁRIO COM URGÊNCIA </t>
  </si>
  <si>
    <t>Bloco F - Banheiro especial</t>
  </si>
  <si>
    <t>Vazamento no banheiro especial</t>
  </si>
  <si>
    <t>Sala 102 - bloco didático 1</t>
  </si>
  <si>
    <t>Interruptor com problema</t>
  </si>
  <si>
    <t>Antonio</t>
  </si>
  <si>
    <t>antoniozamuner@ufcat.edu.br</t>
  </si>
  <si>
    <t xml:space="preserve">Fazer chanfro nas cruzes do projeto de extensão </t>
  </si>
  <si>
    <t>SeTI, CERCOMP</t>
  </si>
  <si>
    <t>Limpeza da turbina da evaporadora do ar-condicionado marca electrolux, patrimonio 335224, dentro da SeTI</t>
  </si>
  <si>
    <t>SeTI, CERCOMP, COPA</t>
  </si>
  <si>
    <t>Troca de filtro do bebedouro CEMEQ 1063, Marca natugel</t>
  </si>
  <si>
    <t>Não havia filtro disponível no DPAME. Não houve resposta do requisitador.</t>
  </si>
  <si>
    <t>Vazamento no sifão do tanque do lado da máquina de lavar, apto 404.</t>
  </si>
  <si>
    <t>Uma tomada parou de funcionar</t>
  </si>
  <si>
    <t>Retirar um gaveteiro da mesa, colocar um tampo e propor uma solução que deixe o gaveteiro na mesma algura que a mesa.</t>
  </si>
  <si>
    <t>Verificar bomba do Campus II</t>
  </si>
  <si>
    <t>dvrezende_17@discente.ufcat</t>
  </si>
  <si>
    <t xml:space="preserve">Sala dos inversores </t>
  </si>
  <si>
    <t xml:space="preserve">Consertar fechadura do gaveteiro da sala dos inversores </t>
  </si>
  <si>
    <t>Consertar porta do bloco L</t>
  </si>
  <si>
    <t>Marcelo/Balbino</t>
  </si>
  <si>
    <t>Instalar fitas no piso para sinalização dos extintores</t>
  </si>
  <si>
    <t>Geraldo/Geraldo</t>
  </si>
  <si>
    <t>Lateral do bloco 1</t>
  </si>
  <si>
    <t>Apertar parafusos dos postes laterais ao bloco 1, (fundo do bloco)</t>
  </si>
  <si>
    <t>Parte da estrutura da janela basculante quebrou.</t>
  </si>
  <si>
    <t xml:space="preserve">Trocar lâmpada do hall do 2° piso no Bloco L </t>
  </si>
  <si>
    <t>Alex/Lauro/Iuri</t>
  </si>
  <si>
    <t>Instalar dispenser de papel de toalha no vestiário da manutenção</t>
  </si>
  <si>
    <t>vazamento na torneira do banheiro masculino térreo - didático 01</t>
  </si>
  <si>
    <t>Bruna Alves</t>
  </si>
  <si>
    <t>Instalação de 4 ventiladores de teto</t>
  </si>
  <si>
    <t>Aurelio/Alex</t>
  </si>
  <si>
    <t xml:space="preserve">Apertar cifões dos tanques da área de serviço de todos os apartamentos </t>
  </si>
  <si>
    <t>Bloco D - Sala 10</t>
  </si>
  <si>
    <t xml:space="preserve">Precisamos que se faça um monitoramento no teto da sala 10 (Ludoteca) para verificar se o mesmo teto suporta amarra uma corda e colocar para crianças brincarem </t>
  </si>
  <si>
    <t>Mauro/Iandra</t>
  </si>
  <si>
    <t>O balanço pode ser pendurado na parte da sala onde há laje. Isso foi informado em visita ao local para o prof. Welington (solicitante da ordem)</t>
  </si>
  <si>
    <t>Fabricar e montar claviculário de chaves</t>
  </si>
  <si>
    <t>Sala Planejada/Multiuso da PRPE</t>
  </si>
  <si>
    <t>Instalar Ventilador de teto</t>
  </si>
  <si>
    <t>Necessita fabricação de suporte, 10m de cabo flexível branco 1.5mm, 10m de cabo flexível Preto/vermelho 1.5mm e 10m cabo flexível azul 1.5mm</t>
  </si>
  <si>
    <t xml:space="preserve">Adequar piso podo tátil que foi alterado devido criação da sala planejada na recepção da PRPE. </t>
  </si>
  <si>
    <t>Aguardando projeto - SEINFRA</t>
  </si>
  <si>
    <t>Sala planejada</t>
  </si>
  <si>
    <t>Colocar tomada para ligar e desligar a iluminação na sala planejada.</t>
  </si>
  <si>
    <t>Sala planejada recepção da PRPE</t>
  </si>
  <si>
    <t>tampar buraco no gesso/forro da sala planejada</t>
  </si>
  <si>
    <t>Instalar cabeamento elétrico para tomada de ar condicionado e para mais um posto de trabalho</t>
  </si>
  <si>
    <t xml:space="preserve">Suspenso a pedido da requisistante, foi instalado um ventilador de teto </t>
  </si>
  <si>
    <t>MUC - aptos 406</t>
  </si>
  <si>
    <t>verificar pressão da agua, pois as vezes não sai agua</t>
  </si>
  <si>
    <t>nutricao.prpe@ufcat.edu.br</t>
  </si>
  <si>
    <t>Pia com vazamento de água</t>
  </si>
  <si>
    <t xml:space="preserve">BLOCO I BANHEIRO FEMININO </t>
  </si>
  <si>
    <t xml:space="preserve">PORTA BANHEIRO FEMININO BRINQUEDOTECA COM DEFEITO </t>
  </si>
  <si>
    <t>MUC - apto 401</t>
  </si>
  <si>
    <t xml:space="preserve">não sai água no chuveiro </t>
  </si>
  <si>
    <t xml:space="preserve">Trinco das portas laterais </t>
  </si>
  <si>
    <t>Trocar o pé de mais 4 lixeiras do RU</t>
  </si>
  <si>
    <t>Bruna Cristina Ferreira Alves</t>
  </si>
  <si>
    <t>Centro de Convivência Estudantil - CCE/UFCAT</t>
  </si>
  <si>
    <t>Instalação de Bebedouro de água</t>
  </si>
  <si>
    <t>Bloco M - Corredor da enfermagem</t>
  </si>
  <si>
    <t>Verificar tomadas no corredor</t>
  </si>
  <si>
    <t>Bloco N- Sala 201</t>
  </si>
  <si>
    <t xml:space="preserve">Solicito auxílio para consertar a janela da sala 201, pois a mesma não está trancando. </t>
  </si>
  <si>
    <t xml:space="preserve">Colocar ponto de tomada próximo a porta. </t>
  </si>
  <si>
    <t>Fixar a placa escrito enfermagem, que caiu, ficava em cima na porta de entrada do corredor.</t>
  </si>
  <si>
    <t>vazamento na pia da cozinha</t>
  </si>
  <si>
    <t>Centro de Convivência Estudantil - CCE</t>
  </si>
  <si>
    <t>Instalação de ventiladores</t>
  </si>
  <si>
    <t>Ordem repetida nº 1301/2022</t>
  </si>
  <si>
    <t>Salas 103, 105 e 107 do bloco didático 2</t>
  </si>
  <si>
    <t xml:space="preserve">Realizar a troca dos projetores. Retirar os que estão com defeito e instalar os aparelhos que voltaram da manutenção. Os aparelhos estão no almoxarifado 1. </t>
  </si>
  <si>
    <t>Juliana De Souza Diniz</t>
  </si>
  <si>
    <t>Laboratório de Habilidades Médicas</t>
  </si>
  <si>
    <t>Fixação de Suporte para Banner no laboratório</t>
  </si>
  <si>
    <t>Instalar mangueiras de incêndio no bloco M</t>
  </si>
  <si>
    <t xml:space="preserve">Trocar fechadura da sala, Almoxarifado. </t>
  </si>
  <si>
    <t>Hall do Bloco L</t>
  </si>
  <si>
    <t>Consertar/trocar fechadura de duas portas do hall do bloco L. Ambas estão estragadas.</t>
  </si>
  <si>
    <t>Precisa trocar o trinco</t>
  </si>
  <si>
    <t>Sala 03 da Faculdade de Engenharia (FENG)</t>
  </si>
  <si>
    <t>Pintura de uma base metálica para mesa e corte de vidro para servir de tampo da mesma</t>
  </si>
  <si>
    <t>Silvaldo</t>
  </si>
  <si>
    <t>Sivaldo/Aurelio</t>
  </si>
  <si>
    <t>Inspeção do Telhado</t>
  </si>
  <si>
    <t>Breno/Iandra/Mauro</t>
  </si>
  <si>
    <t>Foi enviado email com relatório de vistoria</t>
  </si>
  <si>
    <t>Sala multiuso recepção da PRPE</t>
  </si>
  <si>
    <t>Instalar dois pontos de rede</t>
  </si>
  <si>
    <t>O circuito do refrigerador está desarmando</t>
  </si>
  <si>
    <t>Circuito está ok. 5.24 A máxima. Freezer ligado por meio de extensão. Foi feito o reparo dos bornes dos disjuntores.</t>
  </si>
  <si>
    <t>Instalar 23 purificadores de água, um em cada apartamento</t>
  </si>
  <si>
    <t>Montar mesa pebolim</t>
  </si>
  <si>
    <t>Vazamento no lavatório do banheiro da nutricionista</t>
  </si>
  <si>
    <t>bloco didático 2</t>
  </si>
  <si>
    <t>troca de sifão do banheiro feminino</t>
  </si>
  <si>
    <t xml:space="preserve">O bebedouro ao lado do banheiro feminino não está gelando </t>
  </si>
  <si>
    <t>Consertar travas da janela do subsolo</t>
  </si>
  <si>
    <t>Mudar mural de parede</t>
  </si>
  <si>
    <t>Bloco C - Hall de entrada (porta grande de entrada principal)</t>
  </si>
  <si>
    <t>Reparo na porta grande da entrada principal do Bloco C</t>
  </si>
  <si>
    <t>Marrcelo/Iuri</t>
  </si>
  <si>
    <t>Luminárias queimaram novamente na sala do professor Ricardo Cruvinel, (térreo)</t>
  </si>
  <si>
    <t>Maria de Fátima Duarte Ferreira</t>
  </si>
  <si>
    <t>Câmeras  do Bloco K</t>
  </si>
  <si>
    <t>Solicito assistência para que haja uma melhor visualização, nas câmeras do Corredor de Gabinetes, e Entrada Xérox ambas do bloco K. As mesmas se econtram sem visualização correta dos corredores. Desde já agradeço!</t>
  </si>
  <si>
    <t>Câmeras de Segurança</t>
  </si>
  <si>
    <t>Solicito a assistência nas câmeras de segurança que estão estragadas no monitoramento, sendo elas; Entrada Principal Biblioteca- Bloco Biblioeteca,   Corredor 01 piso- Bloco Didático I , Sala Rack - Bloco C, Lateral Outdoor - Bloco Didático II, Entrada Laboratório Terreo - Bloco N. Todas se encontram com a imagem preta.</t>
  </si>
  <si>
    <t xml:space="preserve">Instalação de duas câmeras, uma do lado interno e outra no lado externo na sala de monitoramento no bloco C. </t>
  </si>
  <si>
    <t>Trocar o ar condicionado da sala do monitoramento que está com defeito (o novo já se encontra na sala).</t>
  </si>
  <si>
    <t>Bloco D - Educação Física - Sala 17</t>
  </si>
  <si>
    <t xml:space="preserve">A Professora Patrícia, que é responsável pelo Salão de Danças, está solicitando a instalação de internet cabeada no Salão de Danças </t>
  </si>
  <si>
    <t>Colocar uma borracha ou alguma proteção na rampa de acesso à quadra coberta, devido ao fato de que na entrada da rampa existe uma parte solta que faz com que se tropece ao passar</t>
  </si>
  <si>
    <t>Instalar mais um ponto de rede para conectar mais um computador na sala. (os computadores atuais não suportam mais uma televisão devido a placa de rede fraca, então iremos colocar outro computador provisoriamente.)
Obrigado.</t>
  </si>
  <si>
    <t xml:space="preserve">a janela da sala 153 não está fechando </t>
  </si>
  <si>
    <t>Trocar lâmpada na sala do hack.</t>
  </si>
  <si>
    <t>Bloco administrativo, DML, 2º piso</t>
  </si>
  <si>
    <t>Torneira com pouca água.</t>
  </si>
  <si>
    <t>Confeccionar suporte de chão para cinco extintores.</t>
  </si>
  <si>
    <t>Arrumar pé da mesa.</t>
  </si>
  <si>
    <t xml:space="preserve">Maria de Fátima Duarte Ferreira </t>
  </si>
  <si>
    <t>md1883632@gmail.com</t>
  </si>
  <si>
    <t xml:space="preserve">Rede de internet do monitoramento </t>
  </si>
  <si>
    <t>Bom dia, solicito que seja normalizada a internet do monitoramento, pois com a falta de energia de ontem, a mesma não retornou até o momento, ocasionando o não funcionamento do monitoramento.</t>
  </si>
  <si>
    <t>Sub Solo</t>
  </si>
  <si>
    <t xml:space="preserve">Parte das luzes não estão acendendo. </t>
  </si>
  <si>
    <t>Vanusa Rodrigues de Oliveira</t>
  </si>
  <si>
    <t>vanusa_oliveira@ufcat.edu.br</t>
  </si>
  <si>
    <t>AUDITORIO/ administrativo</t>
  </si>
  <si>
    <t xml:space="preserve">Desmontar 01 Clavicular/ painel de chaves do auditório e montar na entrada principal do administrativo </t>
  </si>
  <si>
    <t>Bloc L</t>
  </si>
  <si>
    <t>Verificar as lampadas do bloco L e trocar, quando necessário</t>
  </si>
  <si>
    <t>Foram trocadas 272 lâmpadas</t>
  </si>
  <si>
    <t>Porta Monitoramento</t>
  </si>
  <si>
    <t>Em decorrência da falta de energia na última sexta, foi necessário desmontar a tranca da porta, com a normalização da energia, solicito que a tranca da porta do monitoramento seja remontada. Obrigada.</t>
  </si>
  <si>
    <t>Nova garagem veículos oficias - Micro-ônibus ONE 2854 e Micro-ônibus ONG 6704</t>
  </si>
  <si>
    <t>Solicitamos por gentileza, a colocação de 2 tampões nos bagageiros dos micro-ônibus. Os tampões já foram comprados e se encontram conosco, se possível , Marcelo ou Aurélio para a execução do serviço.</t>
  </si>
  <si>
    <t>Auditório Paulo de Bastos - Sala de inversores</t>
  </si>
  <si>
    <t>Retirar e manutenir Inversor 4 - Erro interno (troca de terminais)</t>
  </si>
  <si>
    <t>Breno/Alex</t>
  </si>
  <si>
    <t>Montar fechadura</t>
  </si>
  <si>
    <t>fmoura@ufcat.du.br</t>
  </si>
  <si>
    <t>Descarga e vaso com vasamentos</t>
  </si>
  <si>
    <t>Sala de Monitoramento</t>
  </si>
  <si>
    <t>Reinstalar fechadura eletrônica retirada devido a falta de energia do dia 02/09</t>
  </si>
  <si>
    <t>R</t>
  </si>
  <si>
    <t xml:space="preserve">Alda D'Almeida Ortúzar Ferreira </t>
  </si>
  <si>
    <t>Bloco F, sala 3 e 4.</t>
  </si>
  <si>
    <t xml:space="preserve">Manutenção do telhado, retirada de folhas </t>
  </si>
  <si>
    <t>Limpar caixa de passagem de agua pluvial.</t>
  </si>
  <si>
    <t>Alojamento motoristas</t>
  </si>
  <si>
    <t>Solicitamos, por gentileza, Instalação de suporte de TV na parede e instalação de antena externa no alojamento dos motoristas.</t>
  </si>
  <si>
    <t>Campus 1- Bloco de didático 2 - Salas 302-B, 304B e 306B.</t>
  </si>
  <si>
    <t>Solicitamos, por gentileza, a instalação de quadros brancos nas salas 302-B, 304B e 306B do Bloco de didático 2. Solicitamos ainda que a data de execução do serviço seja informada com antecedência para que possamos pedir a movimentação dos quadros para o local.</t>
  </si>
  <si>
    <t>MUC - 3º pavimento</t>
  </si>
  <si>
    <t>Possível vazamento de gás no 3º pavimento</t>
  </si>
  <si>
    <t>Breno/Mauro</t>
  </si>
  <si>
    <t>Não foi encontrado nenhum vazamento. O solicitante foi informado.</t>
  </si>
  <si>
    <t>UFCAT</t>
  </si>
  <si>
    <t>Solicito troca de lâmpadas queimadas: 1 na sala 3 do bloco G; 1 no corredor sentido PPGEL para Centro de Línguas a 3ª, 1 no poste ao lado do bloco C, 1 no poste ao lado do mastro da bandeira e atrás da placa Bloco I-H.</t>
  </si>
  <si>
    <t>Thiago Oliveira</t>
  </si>
  <si>
    <t>Banheiro Masculino do 1ºf andar - centro administrativo</t>
  </si>
  <si>
    <t>trocar suporte de papel de enxugar as mãos</t>
  </si>
  <si>
    <t xml:space="preserve">Já tinha sido feito </t>
  </si>
  <si>
    <t>MUC - DML</t>
  </si>
  <si>
    <t>tanque entupido</t>
  </si>
  <si>
    <t>controle de formigas na area do gramado</t>
  </si>
  <si>
    <t>Lavar placas de energia solar do auditório</t>
  </si>
  <si>
    <t>Desinstalar do Auditório e instalar no HALL administrativo</t>
  </si>
  <si>
    <t>Ordem repetida, nº 1355/2022</t>
  </si>
  <si>
    <t>lara_abdala@ufca.edu.br</t>
  </si>
  <si>
    <t>Vazamento de agua</t>
  </si>
  <si>
    <t xml:space="preserve">MUC -  alambrado </t>
  </si>
  <si>
    <t>prender e cortar arames do alambrado da parte direita do hall de entrada da muc</t>
  </si>
  <si>
    <t>MIC</t>
  </si>
  <si>
    <t>Suporte para bicicletas (bicicletário)</t>
  </si>
  <si>
    <t xml:space="preserve">Já foi instalado </t>
  </si>
  <si>
    <t>Bloco F, sala 3 e 4</t>
  </si>
  <si>
    <t xml:space="preserve">Construir uma Prensa para Livro </t>
  </si>
  <si>
    <t xml:space="preserve">Construir uma mesa para livros </t>
  </si>
  <si>
    <t>Blabino</t>
  </si>
  <si>
    <t>Bloco "O", 3º piso, banheiro masculino.</t>
  </si>
  <si>
    <t>Colocar mola porta banheiro masculino</t>
  </si>
  <si>
    <t>Não é possível instalar pois há um ressalto sobre a porta. Foi encaminhado um e-mail</t>
  </si>
  <si>
    <t>Reparo em interruptor, lâmpadas da escada bloco L</t>
  </si>
  <si>
    <t>Campus II Sala 22</t>
  </si>
  <si>
    <t>Solicitamos auxílio para verificar o funcionamento do ar condicionado na Sala 22, Campus II. Se necessário entrar em contato no número (34) 99216-1116.</t>
  </si>
  <si>
    <t>Necessita avaliação técnica</t>
  </si>
  <si>
    <t>Consertar descarga do banheiro masculino no RU</t>
  </si>
  <si>
    <t>bebedouro entupido</t>
  </si>
  <si>
    <t>Bebedouro entupido</t>
  </si>
  <si>
    <t xml:space="preserve">Colocar areia na quadra de atletismo, próximo a quadra coberta, no local onde os atletas saltam </t>
  </si>
  <si>
    <t>Welington solicitou via whatsapp que fosse suspensa pois o departamento não compraria a areia</t>
  </si>
  <si>
    <t xml:space="preserve">Bloco D - Salão de Danças  </t>
  </si>
  <si>
    <t xml:space="preserve">Rebocar os lugares que estão descascados </t>
  </si>
  <si>
    <t>27/12/2022</t>
  </si>
  <si>
    <t>Bloco D - Salão de Danças</t>
  </si>
  <si>
    <t xml:space="preserve">Pintar o Salão de Danças </t>
  </si>
  <si>
    <t xml:space="preserve">Bloco D - Sala 10 </t>
  </si>
  <si>
    <t xml:space="preserve">Fixar as duas janelas do lado esquerdo que estão quase caindo </t>
  </si>
  <si>
    <t xml:space="preserve">Consertar mictório do banheiro masculino </t>
  </si>
  <si>
    <t>Solicito assistência nas câmeras do Bloco C, pois desde o dia de ontem estão sem funcionamento.</t>
  </si>
  <si>
    <t>Instalação de TV na parede</t>
  </si>
  <si>
    <t>Câmeras do bloco C pararam</t>
  </si>
  <si>
    <t>Ludimila  Campos / Antonio Zamuner</t>
  </si>
  <si>
    <t xml:space="preserve">Sala 103 - Bloco L </t>
  </si>
  <si>
    <t xml:space="preserve">O disjuntor do ar condicionado está desarmando sozinho. </t>
  </si>
  <si>
    <t>Revisão de lâmpadas dos corredores - bloco J</t>
  </si>
  <si>
    <t>Troca de lâmpadas do banheiro feminino - bloco j</t>
  </si>
  <si>
    <t xml:space="preserve">Trocar dois postes do alambrado que estão quebrados </t>
  </si>
  <si>
    <t>Prefeitura realizou troca de luminaria</t>
  </si>
  <si>
    <t xml:space="preserve">Furar varandas de todos os apartamentos e colocar ganchinhos para amarração de varais </t>
  </si>
  <si>
    <t xml:space="preserve">consertar a torneira próxima do estacionamento </t>
  </si>
  <si>
    <t>A torneira não tem ligação com a rede de água (era uma torneira para a obra ligada na rede provisória). Ludmila pediu para que fosse retirada.</t>
  </si>
  <si>
    <t>Bloco C e Bloco D</t>
  </si>
  <si>
    <t>Verificar e retirar pedaços de metal na entrada, entre os blocos C e D</t>
  </si>
  <si>
    <t>Laboratório de enfermagem e gabinete da psicologia. Bloco M</t>
  </si>
  <si>
    <t>Trincos das janelas quebrados.</t>
  </si>
  <si>
    <t>Juliana De Souza Diniz Fernandes</t>
  </si>
  <si>
    <t>Sala dos professores, térreo. Em frente a secretaria do curso de medicina.</t>
  </si>
  <si>
    <t>Necessitamos que seja verificado se há vazamento no teto da sala dos professores, próximo ao ar condicionado.</t>
  </si>
  <si>
    <t>Prof. Jardel vieira</t>
  </si>
  <si>
    <t>Sala 361 - IMTec14 - 3º piso do Bloco M</t>
  </si>
  <si>
    <t>Manutenção em 2 cadeiras de encosto alto(reparo e manutenção nas regulagens de encosto e altura).</t>
  </si>
  <si>
    <t>Bloco l</t>
  </si>
  <si>
    <t>verificar instalação elétrica no bloco L, está com queda de energia constante</t>
  </si>
  <si>
    <t>Sala dos técnicos</t>
  </si>
  <si>
    <t>O ponto que liga o telefone não está funcionando.</t>
  </si>
  <si>
    <t>SETI/CERCOMP</t>
  </si>
  <si>
    <t>Por gentileza, solicitamos a limpeza do ar condicionado que se encontra no alojamento dos motoristas.</t>
  </si>
  <si>
    <t>ARIADNE VAZ ESCOBAR DE OLIVEIRA</t>
  </si>
  <si>
    <t>REPARO NO AR CONDICIONADO</t>
  </si>
  <si>
    <t>Profº Wellington e Profº Antover</t>
  </si>
  <si>
    <t>Serralheria da manutenção</t>
  </si>
  <si>
    <t xml:space="preserve">Sob orientação dos Professores Wellington e Antover pede-se: confeccionar suporte para rompimento de ponte de palito, em estrutura metálica, para o evento do Colégio Estadual João Netto de Campos que ocorrerá no dia 15/09/2022 (quinta-feira). As medidas já foram anotadas no laboratório de estruturas através de um suporte semelhante pelo colaborador Aurélio. </t>
  </si>
  <si>
    <t xml:space="preserve">Tamires de Lima Souza </t>
  </si>
  <si>
    <t>tamires.souza@ufcat.edu.br</t>
  </si>
  <si>
    <t xml:space="preserve">Campus 2 - secretaria da medicina </t>
  </si>
  <si>
    <t>Verificar se o ar condicionado tem problema na instalação elétrica. Só desliga quando acaba a energia.</t>
  </si>
  <si>
    <t>daniel</t>
  </si>
  <si>
    <t xml:space="preserve">No cano de acesso ao laboratório da sala 22, campus 2, existem marimbondos alojados. Precisamos que seja feita a limpeza/retirada deles por pessoal capacitado. </t>
  </si>
  <si>
    <t xml:space="preserve">Foi realizada a dedetização </t>
  </si>
  <si>
    <t xml:space="preserve">Trocar a tampa da caixa </t>
  </si>
  <si>
    <t>Sem tampa</t>
  </si>
  <si>
    <t>Recolocar brises caídos no chão (desamassar aqueles que estiverem danificados, se possível)</t>
  </si>
  <si>
    <t>Laboratório de automação</t>
  </si>
  <si>
    <t>Troca do interruptor</t>
  </si>
  <si>
    <t xml:space="preserve">Lauro Gonçalves </t>
  </si>
  <si>
    <t>laurogoncalges@gmail.com</t>
  </si>
  <si>
    <t xml:space="preserve">Reparo em interruptores dos corredores </t>
  </si>
  <si>
    <t xml:space="preserve">Identificação de cabo de rede </t>
  </si>
  <si>
    <t>Banheiro Feminino e Masculino - 2° Piso</t>
  </si>
  <si>
    <t xml:space="preserve">Banheiro Feminino com vazamentos
Banheiro Masculino com mau cheiro </t>
  </si>
  <si>
    <t>Florença solicitou compra de materiais</t>
  </si>
  <si>
    <t>Bloco-L</t>
  </si>
  <si>
    <t>Substituição de lâmpada do poste entre o Bloco-L e o Bloco-I</t>
  </si>
  <si>
    <t>Sala dos motoristas</t>
  </si>
  <si>
    <t>Fazer suporte para antena.</t>
  </si>
  <si>
    <t>Ludimila Campos / José Julio de Cerqueira Pituba</t>
  </si>
  <si>
    <t>Sala 103 - Bloco L</t>
  </si>
  <si>
    <t>Instalar aparelho de ar condicionado na sala 103 - Bloco L</t>
  </si>
  <si>
    <t>Não realizamos a instalação de ar condicionado, somente a parte elétrica.</t>
  </si>
  <si>
    <t>Teto do Bloco M -espaço dos compressores de ar condicionado</t>
  </si>
  <si>
    <t>Verificar barulho em motores de ar condicionado ou de bomba de água</t>
  </si>
  <si>
    <t>Bomba está trepidando e fazendo barulho</t>
  </si>
  <si>
    <t>SALA 316</t>
  </si>
  <si>
    <t>Reparo em fechadura de porta que danificou. Será necessário parafusos e ferramentas para o conserto da maçaneta da fechadura que se soltou.</t>
  </si>
  <si>
    <t>BLOCO D (em frente a sala 02 - ao lado do banheiro feminino).</t>
  </si>
  <si>
    <t>Reparo em bebedouro, uma vez que não está gelando a água.</t>
  </si>
  <si>
    <t>medicinacatalao@gmail.com</t>
  </si>
  <si>
    <t xml:space="preserve">Desentupir duas pias das copas do campus 2 </t>
  </si>
  <si>
    <t>muc.prpe@uufcat.edu.br</t>
  </si>
  <si>
    <t>Colocar uma caixinha de correio para entrega de correspondência na entrada da MUC</t>
  </si>
  <si>
    <t>Foi enviado um e-mail questionando se a caixa está disponível para instalação ou teria que ser fabricada</t>
  </si>
  <si>
    <t xml:space="preserve">Retirar ponto de tomada </t>
  </si>
  <si>
    <t xml:space="preserve">EDER FELIX </t>
  </si>
  <si>
    <t xml:space="preserve">BALCÃO DE ATENDIMENTO </t>
  </si>
  <si>
    <t xml:space="preserve">READEQUAÇÃO DE CABOS </t>
  </si>
  <si>
    <t>Mariana</t>
  </si>
  <si>
    <t>mariana.ribeiro@ufcat.edu.br</t>
  </si>
  <si>
    <t>Sala 121</t>
  </si>
  <si>
    <t>Curto nas tomadas</t>
  </si>
  <si>
    <t xml:space="preserve">Bloco- ADM </t>
  </si>
  <si>
    <t>Retirada de ponto de tomada</t>
  </si>
  <si>
    <t>Ordem repetida - 1425/22</t>
  </si>
  <si>
    <t>Letras</t>
  </si>
  <si>
    <t>Bebedouros estão sem agua</t>
  </si>
  <si>
    <t>Bl. didatico 2</t>
  </si>
  <si>
    <t>Remover escritas de caneta na escada, ultimo lance</t>
  </si>
  <si>
    <t>Retirar sujeira da grelha ao lado da piscina</t>
  </si>
  <si>
    <t>Adm. subsolo</t>
  </si>
  <si>
    <t>Verificar vazamento de água proximo à entrada do subsolo</t>
  </si>
  <si>
    <t>Mauro/Geraldo/Francisco/Marcelo/Balbino/Iuri</t>
  </si>
  <si>
    <t>Refazer as tampas das caixas de passagem que estavam quebradas</t>
  </si>
  <si>
    <t>Geraldo/Francisco/Marcelo/Balbino</t>
  </si>
  <si>
    <t>Sifão vazando - banheiro feminino - 1º andar</t>
  </si>
  <si>
    <t>didatico 1</t>
  </si>
  <si>
    <t>Pia vazando - sanitário especial 1º andar</t>
  </si>
  <si>
    <t>didatico 2</t>
  </si>
  <si>
    <t>2 torneiras vazando água no banheiro masculino - térreo</t>
  </si>
  <si>
    <t>torneira vazando água no banheiro feminino - térreo (banheiro em frente à mesa das vigias)</t>
  </si>
  <si>
    <t xml:space="preserve">Trocar assento de vaso sanitário quebrado - banheiro feminino - 1º andar
</t>
  </si>
  <si>
    <t>Torneira vazando banheiro masculino - 1º andar</t>
  </si>
  <si>
    <t>Reparar 2 válvulas de descarga que estão vazando (Hydra 2550)</t>
  </si>
  <si>
    <t>Alojamento dos motoristas - Campus I</t>
  </si>
  <si>
    <t xml:space="preserve">Por gentileza, solicitamos a colocação de grades de segurança em todas as janelas do alojamento dos motoristas. Para maior proteção dos equipamentos que se encontram guardados lá. </t>
  </si>
  <si>
    <t>13/12/2022</t>
  </si>
  <si>
    <t>Miniauditório Congadas e Sala de Reuniões n° 104 - Bloco L</t>
  </si>
  <si>
    <t xml:space="preserve">O ar condicionado do Miniauditório Congadas está com vazamento de água.
O ar condicionado da Sala de reuniões não está funcionando.    </t>
  </si>
  <si>
    <t>FABIANA RODRIGUES CARRIJO</t>
  </si>
  <si>
    <t>facarrijo@gmail.com</t>
  </si>
  <si>
    <t>ANTIGA SALA DA SECRETARIA DO MESTRADO EM EDUCAÇÃO (AO LADO DA ANTIGA SECRETARIA DO CURSO DE PEDAGOGIA)
 BLOCO H - GABINETE DOS PROFESSORES: FABIANA CARRIJO, MICHELLE E EULETÉRIO
As chaves (em período de recesso) ficam com os guardas e com a secretaria da Faculdade de Educação);</t>
  </si>
  <si>
    <t xml:space="preserve">1) RESTAURAÇÃO DO MÓVEL DE MADEIRA QUE ESTÁ NA SALA;
2) LIXAR, ENVERNIZAR (POR DENTRO E POR FORA) E TROCAR A FECHADURA 
3) O MÓVEL COM MOFO (TALVEZ APLICAR ALGUM PRODUTO) </t>
  </si>
  <si>
    <t>O móvel não estava em condições de reforma. O serviço foi analisado e foi informado pessoalmente que não teria como restaurá-lo</t>
  </si>
  <si>
    <t xml:space="preserve">BLOCO H (ANTIGA SECRETARIA DO MESTRADO EM EDUCAÇÃO PPGEL) AO LADO DA ANTIGA SECRETARIA DA FAE
</t>
  </si>
  <si>
    <t>PINTURA DA SALA</t>
  </si>
  <si>
    <t>Bloco Didático nas salas: 
203
205
206
208
209</t>
  </si>
  <si>
    <t xml:space="preserve">Nestas salas os Data-Show não estão funcionando </t>
  </si>
  <si>
    <t>Fazer o Reparo em todas as portas do Auditório Sirlene Duarte (troca de trincos, fechaduras  e maçanetas).</t>
  </si>
  <si>
    <t>Reparo Geral no sistema de ar condicionado do Auditório Sirlene Duarte. (De Preferência pra ontem.</t>
  </si>
  <si>
    <t>O.S. REPEITIDA - 1001/2022 - Respondida por e-mail</t>
  </si>
  <si>
    <t>Copa - Bloco PROAF</t>
  </si>
  <si>
    <t>Instalar tomada dupla na Copa da PROAF</t>
  </si>
  <si>
    <t>l</t>
  </si>
  <si>
    <t xml:space="preserve">Fazer a passagem de cabo de rede para internet e telefone e ramal no Auditório Paulo de Bastos, na Sala 08, para adicionar um ponto de internet e telefone. Prof. Diretor ROGÉRIO BIANCHI pediu urgência. </t>
  </si>
  <si>
    <t>Gabinete 4B da sala 04</t>
  </si>
  <si>
    <t>A porta do gabinete 4B, não está fechando, parece estar empenada.</t>
  </si>
  <si>
    <t xml:space="preserve">Manutenção </t>
  </si>
  <si>
    <t xml:space="preserve">Substituição de lâmpadas na sala da elétrica </t>
  </si>
  <si>
    <t xml:space="preserve">Casa de máquinas da piscina </t>
  </si>
  <si>
    <t xml:space="preserve">Realocação de interruptor </t>
  </si>
  <si>
    <t>Vestiários da piscina, (masculino e feminino).</t>
  </si>
  <si>
    <t>Colocar torneira.</t>
  </si>
  <si>
    <t>Lab 116 e Corredor bloco N (Chuveiro de emergencia)</t>
  </si>
  <si>
    <t>Vazamento de registro lab 116 e vazamento no chuveiro de emergencia localizado no corredor, bloco N. No sábado foi fechado o registro para interromper o vazamento. Porém necessitamos de água para o funcionamento dos laboratórios</t>
  </si>
  <si>
    <t>CDPEC, Bloco F, Sala 3.</t>
  </si>
  <si>
    <t>Confecção de mesa para livros n°2</t>
  </si>
  <si>
    <t>Bloco F, sala 3.</t>
  </si>
  <si>
    <t xml:space="preserve">Confecção de uma prensa vertical. </t>
  </si>
  <si>
    <t>tristaodeaguiar@ufcat.edu.br</t>
  </si>
  <si>
    <t>Térreo bloco L</t>
  </si>
  <si>
    <t>Transportar uma Mapoteca com número patrimonial 291410 que se encontra no térreo do bloco L para bloco B sala A</t>
  </si>
  <si>
    <t>PROPESQ - EMPRESA IPANEMA HELENITA</t>
  </si>
  <si>
    <t>Bloco L sala - 104 verificar bebedouro e elevador, verificar caixa de máquina</t>
  </si>
  <si>
    <t>Sala - 104 primeiro piso Bloco L verificar o encanamento relacionado ao bebedouro devido ao alagamento. Elevador do Bloco L reiniciar pois a caixa de máquina novamente ativou um barulho.</t>
  </si>
  <si>
    <t>Bebdouro consertado, elevador  - empresa de manutenção especializada</t>
  </si>
  <si>
    <t>Bloco G, sala 3 (secretaria do curso de Letras Português)</t>
  </si>
  <si>
    <t xml:space="preserve">Foram perdidas as chaves de dois armários de metal do departamento, precisamos de auxilio para os abrir.                                                                                                                                                                                                                                                                                                                                                                                                                                                                                                                                                                                                                                                                                                                                                                                                                                                                                                                                                                                                                                                                                                                                                                                                                                                                                                                                                                                                                                                                                                                                                                                                                                                                                                                                                                                                                                                                                                                                                                                                                                                                                                                                                                                                                                                                                                                                                                                                                                                                                                                                                                                                                                                                                                                                                                                                                                                                                                                                                                                                                                                                                                                                                                                                                                                                                                                                                                                                                                                                                                                                                                                                                                                                                                                                                                                                                                                                                                                                                                                                                                                                                                                                                                                                                                                                                                                                                                                                                                                                                                                                                                                                                                                                                                                                                                                                                                                                                                                                                                                                                                                                                                                                                                                                                                                                                                                                                                                                                                                                                                                                                                                                                                       </t>
  </si>
  <si>
    <t>Sala do monitoramento, Bloco C</t>
  </si>
  <si>
    <t>Instalar televisão da marca LG na parede da Sala do monitoramento, Bloco C.</t>
  </si>
  <si>
    <t>Ariadne Vaz</t>
  </si>
  <si>
    <t>SALA 04 BLOCO ADMINISTRATIVO</t>
  </si>
  <si>
    <t>OLHAR A MAÇANETA DA PORTA</t>
  </si>
  <si>
    <t>Fixar a parede estantes de metal e consertar duas que estão empenadas e tortas.</t>
  </si>
  <si>
    <t xml:space="preserve">PROPESQ - Bloco L </t>
  </si>
  <si>
    <t>Sala 104 e Elevador - Bloco L</t>
  </si>
  <si>
    <t xml:space="preserve">Bloco L - Sala 104 - Verificar a encanação relacionada ao bebedouro instalado pois o mesmo inundou a sala. Elevador do Bloco L pois a caixa de maquina continua acionando um barulho e simultaneamente interfere nas atividades a serem realizadas no prédio que necessitam de equipamentos, eletricidade e internet. </t>
  </si>
  <si>
    <t>Bloco C, Sala monitoramento</t>
  </si>
  <si>
    <t>Instalar antena repetidora de sinal de rádio central de comunicação. O equipamento pertence a UFG e possui 12 metros de fio coaxial.</t>
  </si>
  <si>
    <t>Lauro/Alex/Aurelio/Iuri</t>
  </si>
  <si>
    <t>Sala do Monitoramento, Bloco C</t>
  </si>
  <si>
    <t>Instalar 08 (oito) tomadas próximas umas das outras para possibilitar o carregamento simultâneo dos rádios de comunicação da vigilância.</t>
  </si>
  <si>
    <t>POR GENTILEZA, TROCAR AS LAMPADAS, POIS A SALA ESTÁ MUITO ESCURA. (URGENTE).</t>
  </si>
  <si>
    <t>bloco M, corredor da Enfermagem</t>
  </si>
  <si>
    <t>O filtro de linha nao liga, pode ser o fusível. Nesse ponto está instalado a impressora do corredor. Temos uma certa Urgência na resolução.</t>
  </si>
  <si>
    <t>Bloco K, corredor bem em frente o laboratório 5</t>
  </si>
  <si>
    <t xml:space="preserve">Começou a temporada de chuvas, e com ela goteiras e mais goteiras rsrsrs. 
Com essa primeira chuva, pudemos identificar uma goteira no telhado do bloco K, bem em frente o laboratório 5. molhou bastante o chão. </t>
  </si>
  <si>
    <t>Não foi encontrada nenhuma infiltração nos telhados</t>
  </si>
  <si>
    <t>Não está saindo água quente nos chuveiros de todos os aptos.</t>
  </si>
  <si>
    <t xml:space="preserve">Monitoramento </t>
  </si>
  <si>
    <t>Fabricação e montagem de torre para antena de rádio amador</t>
  </si>
  <si>
    <t xml:space="preserve">Instalação de antena para rádio amador </t>
  </si>
  <si>
    <t>Apto 301 - MUC</t>
  </si>
  <si>
    <t xml:space="preserve">vazamento na ducha higiênica </t>
  </si>
  <si>
    <t>Em frente o Bloco E</t>
  </si>
  <si>
    <t xml:space="preserve">Trocar torneira </t>
  </si>
  <si>
    <t>sem torneira</t>
  </si>
  <si>
    <t>Trocar pino macho 10 amperes, em uma extensão</t>
  </si>
  <si>
    <t>Reparo em câmeras bloco C (câmera rack, hall do bloco C)</t>
  </si>
  <si>
    <t>CEAPSI - Clínica de Psicologia (Bloco M)</t>
  </si>
  <si>
    <t>Fechadura da porta do consultório 1 está saindo.</t>
  </si>
  <si>
    <t>sem fechadura</t>
  </si>
  <si>
    <t>Núbia(técnica de segurança) e Helenita (guarda)</t>
  </si>
  <si>
    <t>Sala 201 Bloco N</t>
  </si>
  <si>
    <t xml:space="preserve">Concerto da fechadura da janela e da fechadura da porta. Obs. Eu Núbia, técnica de laboratório, fico também nos laboratórios do campus 1 e 2, por favor, se puder me avisar a data e horário para que eu possa ir na sala 201 (993379143). A Senhora Helenita guarda, também se dispôs a receber os servidores responsáveis pelo serviço. Ela é a guarda responsável pelo bloco, e tem a chave que abre as portas, pode falar com ela também. </t>
  </si>
  <si>
    <t>Casa de máquinas perto da piscina (onde está localizado o filtro de areia da piscina)</t>
  </si>
  <si>
    <t>Fixar mais 02 abraçadeiras no cano que liga o filtro de areia na piscina, considerando o fato de que, quando se faz a aspiração da piscina há uma grande pressão de água no referido cano. Além disso, este cano está solto, correndo o risco até de estourar.</t>
  </si>
  <si>
    <t xml:space="preserve">Lubrificar as tabelas de basquete </t>
  </si>
  <si>
    <t>Lubrificante</t>
  </si>
  <si>
    <t>Ar condicionado do consultório 7 está pingando bastante quando liga ele.</t>
  </si>
  <si>
    <t xml:space="preserve">Serviço já havia sido feito pela empresa de ar condicionado </t>
  </si>
  <si>
    <t>28/12/2022</t>
  </si>
  <si>
    <t xml:space="preserve">Reparo geral em lâmpadas </t>
  </si>
  <si>
    <t>Lauro/Alex/Iuri</t>
  </si>
  <si>
    <t xml:space="preserve">Vazamento de gás 1º pavimento </t>
  </si>
  <si>
    <t>Progás realizou visita à MUC - 28/09/022</t>
  </si>
  <si>
    <t>Passar silicone de vedação em todas as janelas dos 23 apartamentos e corredores de pavimento</t>
  </si>
  <si>
    <t>Silicone</t>
  </si>
  <si>
    <t>bloco n</t>
  </si>
  <si>
    <t xml:space="preserve">Ralos entupidos </t>
  </si>
  <si>
    <t>Fechadura da sala 214 soltou</t>
  </si>
  <si>
    <t>banheiro masculino da biblioteca</t>
  </si>
  <si>
    <t>Vazamento no banheiro masculino</t>
  </si>
  <si>
    <t>Biblioteca - banheiros do Terreo</t>
  </si>
  <si>
    <t>Verificar fechaduras dos banheiros do térreo</t>
  </si>
  <si>
    <t>Desligar e interditar elevador</t>
  </si>
  <si>
    <t>Direção da FENG</t>
  </si>
  <si>
    <t>Corrigir as letras na faxada do bloco O</t>
  </si>
  <si>
    <t>Mauro/Alex/Daniel</t>
  </si>
  <si>
    <t>Janelas</t>
  </si>
  <si>
    <t xml:space="preserve">Vedação das janelas (pois está entrando água) e ajuste das mesmas, pois estão ruins para fechar. </t>
  </si>
  <si>
    <t>Revisão geral de lâmpadas</t>
  </si>
  <si>
    <t>Bloco-J</t>
  </si>
  <si>
    <t>Substituição de HD do DVR</t>
  </si>
  <si>
    <t>Goteira na sala 3 do Bloco F (CDPEC), provavelmente em decorrência de telhas quebradas.</t>
  </si>
  <si>
    <t xml:space="preserve">Telhas foram trocadas </t>
  </si>
  <si>
    <t>Cacildo Galdino Ribeiro</t>
  </si>
  <si>
    <t>Banheiro masculino de funcionários - primeiro piso - prédio da reitoria</t>
  </si>
  <si>
    <t>Instalação de iluminação</t>
  </si>
  <si>
    <t>Parte Externa SETI, ao lado do Gerador</t>
  </si>
  <si>
    <t>Colocar algo para tampar buraco existente na parede que fica do lado do gerador, o buraco será utilizado posteriormente para dutos de ar-condicionado, mas devido as chuvas se faz necessário tampá-lo enquanto os dutos não são instalados.</t>
  </si>
  <si>
    <t>Desentupir os ralinhos do corredor do 1º e 2º piso</t>
  </si>
  <si>
    <t>2 Goteiras na recepção da clínica, pintor fez o reparo por dentro quando fez a pintura deo CEAPSI, mas creio que o problema está no telhado ou algo do tipo.</t>
  </si>
  <si>
    <t>Joelhos de 75mm e um cano</t>
  </si>
  <si>
    <t xml:space="preserve">Reparo de janelas do subsolo </t>
  </si>
  <si>
    <t>Fabricação de prateleira</t>
  </si>
  <si>
    <t xml:space="preserve">Troca de lamapada no corredor </t>
  </si>
  <si>
    <t>Salas 319 e 320, bloco M</t>
  </si>
  <si>
    <t xml:space="preserve">Três pontos de internet, dois na sala 319 e um na sala 320, estão com problema: a peça de encaixe do fio saiu da posição, caindo para dentro da caixinha. </t>
  </si>
  <si>
    <t>Necessita-se de mudança de posição do gaveteiro de 2 mesas. 
É preciso retirá-lo do lado direito e encaixá-lo no lado esquerdo das mesas.</t>
  </si>
  <si>
    <t>Verificação da falta de água quente</t>
  </si>
  <si>
    <t>Trocar fechadura da porta 107</t>
  </si>
  <si>
    <t>26/09/222</t>
  </si>
  <si>
    <t>Bloco E, sala 02</t>
  </si>
  <si>
    <t>Realizar manutenção/correção em defeito na porta da secretaria e coordenação.
A mesma apresenta um emperramento o que torna difícil sua abertura e fechamento.</t>
  </si>
  <si>
    <t>Balbino/Iury</t>
  </si>
  <si>
    <t>28/11/2022</t>
  </si>
  <si>
    <t xml:space="preserve">Abrir cilindro de gás GLP </t>
  </si>
  <si>
    <t>O outro cilindro havia acabado</t>
  </si>
  <si>
    <t>Psicologia</t>
  </si>
  <si>
    <t>Há duas mesas presas na sala 1D de arquivos e precisam ser retiradas</t>
  </si>
  <si>
    <t>Suspendo a pedido da requisitante</t>
  </si>
  <si>
    <t>Bloco b</t>
  </si>
  <si>
    <t>Falta água nos banheiros</t>
  </si>
  <si>
    <t>bloco didático 1 - ban. feminino ultimo piso</t>
  </si>
  <si>
    <t>Bloco L, porta principal da entrada.</t>
  </si>
  <si>
    <t>Instalar trinco na porta, parte de baixo. A porta está abrindo sozinha com o vento.
Obrigado.</t>
  </si>
  <si>
    <t>Bloco M sala151</t>
  </si>
  <si>
    <t>A tomada está com mal contato - Mesa secretaria Curso de Ciências Biológicas -  Patrimônios (Computador não liga)  - 717865  302467</t>
  </si>
  <si>
    <t>Sala 5 bloco k</t>
  </si>
  <si>
    <t>Janela basculante está com defeito</t>
  </si>
  <si>
    <t xml:space="preserve">Instalação elétrica para ar condicionado </t>
  </si>
  <si>
    <t>berenicevieira@UFCat.edu.br</t>
  </si>
  <si>
    <t>Trocar os dispenseres de sabonete líquido, dos banheiros do: Subsolo, 1º piso e 2º piso.</t>
  </si>
  <si>
    <t>Banheiro feminino no térreo do Bloco L.</t>
  </si>
  <si>
    <t>Fixar vaso sanitário.</t>
  </si>
  <si>
    <t>CEAPSI - Clinica de psicologia / Sala 107 da psicologia (Bloco M)</t>
  </si>
  <si>
    <t>Instalação de dois quadros pequenos na secretaria do CEAPSI e instalação de 3 quadros na sala 107 da psicologia (Procurar a Jéssica das 08h às 18h durante o período de recesso dos alunos, e depois do dia 17/10 das 11h às 21h)</t>
  </si>
  <si>
    <t>Verificar o Aparelho de ar condicionado da Reitoria - Vazamento de Agua.</t>
  </si>
  <si>
    <t>Sala da prof. Silvio/prof. Leandro</t>
  </si>
  <si>
    <t xml:space="preserve">Retirada e instalação de cortina </t>
  </si>
  <si>
    <t>Fabricação de 11 suporte olhal para instalação de linha de vida</t>
  </si>
  <si>
    <t xml:space="preserve">Instalação de 11 suportes olhal para ancoragem de linha de vida </t>
  </si>
  <si>
    <t>Aurelio/Lauro/Alex</t>
  </si>
  <si>
    <t xml:space="preserve">Pintura de 11 suportes olhal para ancoragem de linha de vida </t>
  </si>
  <si>
    <t>Leonardo</t>
  </si>
  <si>
    <t>Secretaria Editora letras do Cerrado</t>
  </si>
  <si>
    <t xml:space="preserve">Troca de Vidro da Janela  (Vidro estilhaçado) </t>
  </si>
  <si>
    <t xml:space="preserve">Contratação de empresa terceirizada </t>
  </si>
  <si>
    <t>Sala 08, BL C</t>
  </si>
  <si>
    <t>Solicita serviço de chaveiro para abrir um armário o qual perderam-se suas chaves na sala 08, BL C</t>
  </si>
  <si>
    <t>Juliana de S. Diniz Fernandes; Lamartine; Guaraciara</t>
  </si>
  <si>
    <t>Porta de vidro (acesso pela entrada da rampa do estacionamento do bloco no campus 2), térreo.</t>
  </si>
  <si>
    <t>Porta de vidro de acesso ao bloco soltou do trilho e está ficando aberta, por isso pedimos uma avaliação e se possível, reparo.</t>
  </si>
  <si>
    <t>Roldana - material repassado para Idalino</t>
  </si>
  <si>
    <t>Bloco J, Sala 12</t>
  </si>
  <si>
    <t>Reparo em Impressora.</t>
  </si>
  <si>
    <t>Lab. de Projeto e Planejamento 1</t>
  </si>
  <si>
    <t>Instalação de cabos hdmi e vga (cabos já adquiridos)</t>
  </si>
  <si>
    <t>Sala 08 - Laboratório/ Mestrado</t>
  </si>
  <si>
    <t>Bom dia, nossa auxiliar de limpeza tentou acender a lâmpada para limpar a sala, e deu curto- circuito, acabou queimando a lâmpada. Por favor, precisamos de reparo.</t>
  </si>
  <si>
    <t>Em frente ao Bloco L da Pesquisa.</t>
  </si>
  <si>
    <t>Trocar/reparar a tampa do esgoto.</t>
  </si>
  <si>
    <t>------------------</t>
  </si>
  <si>
    <t>-----------------</t>
  </si>
  <si>
    <t xml:space="preserve">Almoxarifado 1 </t>
  </si>
  <si>
    <t xml:space="preserve">Troca de lâmpada </t>
  </si>
  <si>
    <t>CEAPSI - Psicologia</t>
  </si>
  <si>
    <t>Janela do consultório 5 não está trancando. (Procurar Jéssica ou Jacqueline das 08h às 18h)</t>
  </si>
  <si>
    <t>fabricação de 3 pinos de porta</t>
  </si>
  <si>
    <t>Bloco M sala 165</t>
  </si>
  <si>
    <t xml:space="preserve">A tampa da mesa maior está solta. </t>
  </si>
  <si>
    <t>Sala de Reuniôes n°104 - Bloco L</t>
  </si>
  <si>
    <t xml:space="preserve">Por gentileza, verificar as instalações elétricas da Sala de Reuniões n°104, pois o data show e ar condicionado da referida sala não estão funcionando.  </t>
  </si>
  <si>
    <t>Bloco Centro Administrativo, segundo piso, sala 122</t>
  </si>
  <si>
    <t>Maçaneta com problemas, tem sido muito difícil de abrir não sabemos se é só maçaneta ou fechadura tbm pois pra destrancar tbm está difícil</t>
  </si>
  <si>
    <t xml:space="preserve">Recepção da Reitoria </t>
  </si>
  <si>
    <t>Instalar novos pontos de energia na sala para os novos postos de trabalho</t>
  </si>
  <si>
    <t>Instalação de um cabo HDMI</t>
  </si>
  <si>
    <t>Rodrigo Emanuel Rodrigues da Silva</t>
  </si>
  <si>
    <t>SEINFRA UFCAT</t>
  </si>
  <si>
    <t>Reforma de um armário que já levamos para a serralheria. Realizar pintura com verniz, e reforçar a estrutura de madeira e parafusos. Armário destinado ao escritório da SEINFRA na obra no campus II.</t>
  </si>
  <si>
    <t>Didático 1 sala 104 e 208</t>
  </si>
  <si>
    <t>Ordem errada</t>
  </si>
  <si>
    <t xml:space="preserve">Travar lingueta de fechadura para evitar que trave e alguém fique trancado por dentro. </t>
  </si>
  <si>
    <t xml:space="preserve">Salas 101, 109, 209 do Bloco didático I, salas 101, 201 do bloco didático II     </t>
  </si>
  <si>
    <t>Bloco G, Sala 1</t>
  </si>
  <si>
    <t>Encontramos a chave do armário dos documento de estágio do Letras Português, então, assim que puderem, gentileza vir recolocar a estrutura de tranca da porta dele.</t>
  </si>
  <si>
    <t>Bloco C - Monitoramento</t>
  </si>
  <si>
    <t>Recolocar extensões na parede.</t>
  </si>
  <si>
    <t>Sala 114 , bloco N ( falar com Elaine sala 116, bloco N)</t>
  </si>
  <si>
    <t xml:space="preserve">Adequação do número de tomadas para instalação de equipamento </t>
  </si>
  <si>
    <t>Sala 126, bloco N</t>
  </si>
  <si>
    <t xml:space="preserve">Lubrificação  de alguns equipamentos </t>
  </si>
  <si>
    <t>white lub</t>
  </si>
  <si>
    <t xml:space="preserve">Sala de Reunião </t>
  </si>
  <si>
    <t>BLOCO DIDÁTICO I, SALA 201, SEGUNDO PISO</t>
  </si>
  <si>
    <t>Colocar vidro na janela.</t>
  </si>
  <si>
    <t>Aurelio/iuri</t>
  </si>
  <si>
    <t>Caixa d'água bloco C</t>
  </si>
  <si>
    <t>Caixa d'água derramando, substituição de boia.</t>
  </si>
  <si>
    <t xml:space="preserve">Reparo de infiltração  e pintura </t>
  </si>
  <si>
    <t>Inspeção e limpeza das calhas de todo o telhado do auditório.</t>
  </si>
  <si>
    <t>Recolocar as tampas do ar condicionado no forro no teto do auditório.</t>
  </si>
  <si>
    <t>Substituir algumas lâmpadas na parte interna do auditório.</t>
  </si>
  <si>
    <t>Lampadas</t>
  </si>
  <si>
    <t>Reparo em câmeras da MUC</t>
  </si>
  <si>
    <t>Xerox</t>
  </si>
  <si>
    <t xml:space="preserve">Falta de energia </t>
  </si>
  <si>
    <t>Instalação de DVR</t>
  </si>
  <si>
    <t>CEAPSI - Clinica de psicologia (Bloco M)</t>
  </si>
  <si>
    <t xml:space="preserve">Descarga do banheiro do consultório 5 está vazando. </t>
  </si>
  <si>
    <t>Tubo de ligação</t>
  </si>
  <si>
    <t>Psicologia - IBiotec (Bloco M - térreo)</t>
  </si>
  <si>
    <t xml:space="preserve">Janelas não trancam (Consultório 5, sala 102, sala 103 e 105) Janelas trancam, mas se puxar abre (Consultório 3, secretaria ceapsi, sala 104) Procurar Jéssica no CEAPSI </t>
  </si>
  <si>
    <t>Testar o funcionamento de uma enceradeira industrial</t>
  </si>
  <si>
    <t>Não realiza manutenção em equipamentos</t>
  </si>
  <si>
    <t>Sala 105, Bloco N, Secretaria dos Cursos de Química</t>
  </si>
  <si>
    <t>Em atendimento do Cercomp a nossa secretaria no IQ, nos disseram que será necessário a crimpagem de um novo ponto de rede, para a instalação do Telefone/ramal, ao qual não está funcionando. Portando, pedimos que nos atendam com esse requisição, para que então terminem a conexão, obrigado.</t>
  </si>
  <si>
    <t>Recolocação da Placa de acessibilidade fixa no chão. Sua base enferrujou e soltou.</t>
  </si>
  <si>
    <t>Bloco K, sala 1D</t>
  </si>
  <si>
    <t>A sala precisa de pintura nas paredes, pois está mofada e com a tinta descascando. Recentemente a sala foi pintada no teto, mas a equipe só descobriu o problema nas paredes quando foram limpar a sala. No caso, iremos solicitar a retirada de todos os moveis que estão lá.</t>
  </si>
  <si>
    <t xml:space="preserve">Marcenaria </t>
  </si>
  <si>
    <t>Fabricação de 2 tirantestes com porcas borboletas.</t>
  </si>
  <si>
    <t>Sala 320, bloco M</t>
  </si>
  <si>
    <t>Ao abrir ou trancar a porta da sala 320, a chave está ficando presa.</t>
  </si>
  <si>
    <t>Lab 114/115 Bloco N</t>
  </si>
  <si>
    <t xml:space="preserve">Colocação de Rodinhas em gaveteiros </t>
  </si>
  <si>
    <t>Bloco Didático ll</t>
  </si>
  <si>
    <t xml:space="preserve">Banheiro especial Didático ll, 2º piso se encontra entupido. </t>
  </si>
  <si>
    <t>Corredor da enfermagem</t>
  </si>
  <si>
    <t>Trocar a fechadura da porta - já temos a fechadura - Sr Balbino já realizou o serviço.</t>
  </si>
  <si>
    <t>Juliana de Souza Diniz</t>
  </si>
  <si>
    <t>Laboratórios morfofisiofarmacológico I e II e Laboratórios de Habilidades Médicas</t>
  </si>
  <si>
    <t>Gostaria de pedir a visita de um profissional para verificar o quadro de energia do 1º andar do bloco do campus II e verificar a possível causa da interrupção do funcionamento dos equipamento de ar condicionado do andar, uma vez que os mesmos não estão ligando e em breve teremos o retorno das aulas.</t>
  </si>
  <si>
    <t>Fundo do bloco didático II</t>
  </si>
  <si>
    <t>Banco quebrado - trocar ou retirar</t>
  </si>
  <si>
    <t>Informo ao fiscal técnico responsável pelo contrato da vigilância, que hoje dia
04/10/2022 o vigilante Carlito Fagundes me relatou que a caixa de energia que liga as luzes
da quadra, está apresentando defeitos, as vezes o disjuntor não funciona e que também ao
ligar a chave a mesma fica "estralando", correndo o risco de dar um curto circuito.</t>
  </si>
  <si>
    <t xml:space="preserve">Rampa lateral do bloco N </t>
  </si>
  <si>
    <t>A janela da sala 201 não tranca - colocar trava de madeira</t>
  </si>
  <si>
    <t>Bloco N - FUNDO</t>
  </si>
  <si>
    <t>uma janela no laboratório do Bloco N, nos Fundos, sem um vidro e improvisada com um saco de lixo</t>
  </si>
  <si>
    <t>Bloco K, Sala 1</t>
  </si>
  <si>
    <t>Instalar a porta de entrada (Foi necessário remover a porta, para retirar 2 bancadas que estavam dentro da sala.) PRECISAMOS DE UMA PRIORIDADE NESSA DEMANDA, POR SE TRATAR DE UMA SALA COM DOCUMENTOS DE VÁRIOS CURSOS DO IBIOTEC)</t>
  </si>
  <si>
    <t>Bloco K, Sala 5</t>
  </si>
  <si>
    <t>Mudar um quadro de parede de lugar.</t>
  </si>
  <si>
    <t xml:space="preserve">Lamartine Lemos </t>
  </si>
  <si>
    <t>Campus 2 - Piso inferior e piso superior</t>
  </si>
  <si>
    <t>Prezados, boa tarde. Gostaríamos de solicitar, por gentileza, o serviço de limpeza dos ares condicionados no campus 2: 1 na secretaria, 2 na salas dos professores, 4 nas salas de laboratórios morfofuncionais, 4 nas salas de laboratórios de habilidades médicas. Agradecemos desde já!</t>
  </si>
  <si>
    <t>Trancas das janelas das salas:
ENFERMAGEM - 151, 152, 153, 155, 160 e 165.
PSICOLOGIA - 102, 103, 104 e 105
Atendimento psicologico - 03, 05, secretaria.
Janela da cozinha do térreo</t>
  </si>
  <si>
    <t xml:space="preserve">Trocar torneira quebrada ao lado do bloco
</t>
  </si>
  <si>
    <t xml:space="preserve">PISCINA </t>
  </si>
  <si>
    <t>VERIFICAR A PARTE ELÉTRICA DO MOTOR DA PISCINA, UMA VEZ QUE ENCONTRA-SE SEMPRE DESLIGADO, PODENDO COMPROMETER INCLUSIVE O FUNCIONAMENTO DO FILTRO DA PISCINA.</t>
  </si>
  <si>
    <t>Lab instrumentação 114 /Lab 116</t>
  </si>
  <si>
    <t>Colocação de 5 Tomadas para Instalação de equipamentos (enviei uma requisição anteriormente) Necessita de urgencia, pois o equipamento tem prazo para instalação</t>
  </si>
  <si>
    <t>CERCA PRÓXIMA AO SENAI E RUA LATERAL, BLOCO DIDÁTICO II</t>
  </si>
  <si>
    <t>Realizar reparos na cerca do alambrado, conforme Ocorrência nº 278/2022 enviada por e-mail.
Obrigado.</t>
  </si>
  <si>
    <t>Reposição de vidro da porta do laboratório</t>
  </si>
  <si>
    <t xml:space="preserve">Aurélio Bernardo </t>
  </si>
  <si>
    <t>Marcenaria BLC O</t>
  </si>
  <si>
    <t>Confeccionar tirantes com porca borboleta de 12mmx300mm</t>
  </si>
  <si>
    <t>Rafaela Viana</t>
  </si>
  <si>
    <t>rafaela@nutrirr.com</t>
  </si>
  <si>
    <t>RU-UFCAT</t>
  </si>
  <si>
    <t>Boia da Caixa de água esta com problemas</t>
  </si>
  <si>
    <t>O problema não era na caixa d'agua, e sim no sistema de climatização. Placas evaporadoras estavam soltas. NECESSITA TROCA</t>
  </si>
  <si>
    <t>Copa Bloco C</t>
  </si>
  <si>
    <t>Bebedouro estragado, não está gelando.</t>
  </si>
  <si>
    <t>Rafaela Viana RU-UFCAT</t>
  </si>
  <si>
    <t>RU - UFCAT</t>
  </si>
  <si>
    <t>Bóia da caixa de água está danificada. Necessitando de reparo urgente</t>
  </si>
  <si>
    <t xml:space="preserve">Tampa de caixa quebrada com risco de acidentes </t>
  </si>
  <si>
    <t>Trocar, mural de lugar.</t>
  </si>
  <si>
    <t>Juliana/ Guaraciara/ Lamartine</t>
  </si>
  <si>
    <t>1º andar - departamento de medicina - campus 2</t>
  </si>
  <si>
    <t>Boa tarde! Gostaria de verificar a possibilidade de disponibilizar controles para ar condicionado, uma vez que só temos 1 controle para 5 salas.</t>
  </si>
  <si>
    <t>Banheiro masculino bloco F</t>
  </si>
  <si>
    <t>Vazamento descarga</t>
  </si>
  <si>
    <t>Banheiro especial Bloco Didático I</t>
  </si>
  <si>
    <t>Ralo entupido</t>
  </si>
  <si>
    <t>registro do chuveiro está folgado e o chuveiro saindo pouca agua</t>
  </si>
  <si>
    <t>Sala 103, bloco didático 2</t>
  </si>
  <si>
    <t>A Docente Viviane Cabral Bengenzen, solicitou manutenção no projetor da sala 103 do Bl 2, a mesma, queixou que o aparelho não estava desligando.</t>
  </si>
  <si>
    <t>Trocar sifão das pias (estão rachados).</t>
  </si>
  <si>
    <t>Sala da Professora Silvia Helena</t>
  </si>
  <si>
    <t>Aparelho de ar condicionado não gelando - Completar o gás</t>
  </si>
  <si>
    <t>Sala 16 - BL C</t>
  </si>
  <si>
    <t>Fazer a instalação elétrica remanescente do ar condicionado da sala 16 - BL C</t>
  </si>
  <si>
    <t xml:space="preserve">BLOCO H BANHEIRO FEMININO </t>
  </si>
  <si>
    <t>BANHEIRO FEMININO COM PROBLEMA NA DESCARGA.</t>
  </si>
  <si>
    <t>Reparo valvula</t>
  </si>
  <si>
    <t>Sala 353, IMTec -  3º piso do Bloco M</t>
  </si>
  <si>
    <t>Reparo no miolo da fechadura da porta de acesso.</t>
  </si>
  <si>
    <t>dovana.marcelino@ufcat.edu.br</t>
  </si>
  <si>
    <t xml:space="preserve">Primeira lampada do corredor do bloco F não está acendendo </t>
  </si>
  <si>
    <t>20/11/2022</t>
  </si>
  <si>
    <t>Em frente ao alojamento dos motoristas</t>
  </si>
  <si>
    <t>A torneira próxima ao alojamento dos motoristas está descolando, por gentileza, ajustar  para evitar vazamentos.</t>
  </si>
  <si>
    <t>Perfuração de bancada  de granito e instalação de suporte de parede para monitor</t>
  </si>
  <si>
    <t>Verificar os censores de movimento do térreo e censores de luz área externa pois as lampadas não estão apagando</t>
  </si>
  <si>
    <t>PSICOLOGIA</t>
  </si>
  <si>
    <t xml:space="preserve">Nenhum ar condicionado do bloco M está funcionando </t>
  </si>
  <si>
    <t>Bloco E, sala 1</t>
  </si>
  <si>
    <t>Favor verificar problema com ar-condicionado (tomada).</t>
  </si>
  <si>
    <t>Bloco M - Salas  209 e  211</t>
  </si>
  <si>
    <t>O ar condicionado não está funcionando</t>
  </si>
  <si>
    <t xml:space="preserve">Bebedouro 2° piso não está funcionando </t>
  </si>
  <si>
    <t xml:space="preserve">BLOCO I SALA 1C </t>
  </si>
  <si>
    <t>MAÇANETA DA PORTA COM DEFEITO AO COLOCAR A CHAVE.</t>
  </si>
  <si>
    <t>Bloco F, sala 4</t>
  </si>
  <si>
    <t xml:space="preserve">Conserto de ar-condicionados </t>
  </si>
  <si>
    <t>Bloco F, sala 7.</t>
  </si>
  <si>
    <t xml:space="preserve">Cabeamento e Instalação de pontos de Internet na sala 7 do Bloco F </t>
  </si>
  <si>
    <t>condulete</t>
  </si>
  <si>
    <t>Confeccionar tampas de caixa de esgoto novas: 90x85 cm e 50x50cm</t>
  </si>
  <si>
    <t>Vazamento no pé do vaso do banheiro feminino - bloco N</t>
  </si>
  <si>
    <t>Desentupir caixa de esgoto dos banheiros da cantina</t>
  </si>
  <si>
    <t>Consertar maçaneta - bloco j</t>
  </si>
  <si>
    <t>bloco b -</t>
  </si>
  <si>
    <t xml:space="preserve"> em frente ao banheiro feminino - luminárias caindo</t>
  </si>
  <si>
    <t>Acervo da BIblioteca</t>
  </si>
  <si>
    <t>Solicitamos a colocação de 2 quadros e de 2 ganchos ou parafusos para prendermos 2 banners.</t>
  </si>
  <si>
    <t>Problemas no ralo do Laboratório de Fabricação Mecânica, sala 42</t>
  </si>
  <si>
    <t>Bloco "O" 3º piso, sala 42</t>
  </si>
  <si>
    <t xml:space="preserve">Ralo entupido no Laboratório de Fabricação Mecânica </t>
  </si>
  <si>
    <t>Maria Inês Cruzeiro Moreno</t>
  </si>
  <si>
    <t>inmoreno@ufcat.edu.br</t>
  </si>
  <si>
    <t>Sala 302 Bloco M</t>
  </si>
  <si>
    <t>Bom dia,
Solicito a disponibilização de controle remoto para o ar condicionado. Ontem esteve na sala um servidor para testar se o mesmo estava funcionando, porém desde o retorno do modo presencial a sala não possui o controle do ar condicionado.
O servidor informou que deveríamos solicitar ao DEINFRA um novo controle, pois durante o processo de manutenção alguns controles foram levados das salas em que estavam alocados.
Desde já agradeço a atenção.
At.te</t>
  </si>
  <si>
    <t>Prédio das Engenharias - Térreo - Laboratório de estruturas</t>
  </si>
  <si>
    <t>Instalação de dois transformadores para equipamentos trifásicos</t>
  </si>
  <si>
    <t>Prédio das Engenharias - laboratório de estruturas</t>
  </si>
  <si>
    <t>Fabricação de uma bancada para colocar um equipamento (faceadora de corpos de prova)</t>
  </si>
  <si>
    <t>Pátio de frente o CEAPSI - Psicologia</t>
  </si>
  <si>
    <t>Lâmpada queimada no poste que fica bem de frente os banheiros do CEAPSI (somente uma está queimada).</t>
  </si>
  <si>
    <t>Pátio</t>
  </si>
  <si>
    <t>Corredor que fica ao lado do CEAPSI que leva aos blocos didáticos, estão com todas as lâmpadas apagadas a noite. (Não sei se estão somente apagadas ou se etão queimadas, se é a manutenção que cuida ou se não).</t>
  </si>
  <si>
    <t>1622/ 2022</t>
  </si>
  <si>
    <t>CACILDO GALDINO RIBEIRO</t>
  </si>
  <si>
    <t>cacaribeiro@ufcat.edu.br</t>
  </si>
  <si>
    <t>PROEC - PRO-REITORIA DE EXTENSÃO E CULTURA</t>
  </si>
  <si>
    <t>INSTALAÇÃO DE PARAFUSO NA PARECE PARA COLOCAR QUADRO</t>
  </si>
  <si>
    <t>Prof. João Donizete Lima</t>
  </si>
  <si>
    <t>Prof. Dr. João Donizete Lima</t>
  </si>
  <si>
    <t>Já são várias as solicitações para um estudo imediato (URGENTE) da estrutura do Bloco A, próximos as sala 01, 02 e 03. As fissuras nas paredes aumentam a cada dia e nós últimos dias tem-se ouvidos estalos parecendo que algo está se quebrando, já começa a ter dificuldades em fechar algumas janelas e portas.</t>
  </si>
  <si>
    <t>Bloco k, sala 5</t>
  </si>
  <si>
    <t>Arrumar 1 saboneteira - está com vazamento.</t>
  </si>
  <si>
    <t>iuri/Marcelo</t>
  </si>
  <si>
    <t>saboneteria não está com defeito. O sabonete está muito ralo</t>
  </si>
  <si>
    <t>Dione</t>
  </si>
  <si>
    <t>Estacionamento em frente ao Bloco N ao Bloco Didático I</t>
  </si>
  <si>
    <t xml:space="preserve">Instalar, no dia 07/11/22, a partir das 12h, no estacionamento em frente ao Bloco N, na tenda 10x10 várias lâmpadas para iluminação à noite e quatro tomadas, sendo três em cada canto e uma tomada ao meio, na lateral da tenda (lado a ser definido). Instalar nas seis tendas menores uma tomada (lado a ser definido) e uma lâmpada em cada uma das tendas. Solicitamos também a instalação de duas lâmpadas no corredor das tendas menores (3x3m) e duas do lado de fora da entrada da tenda grande (10X10mts). </t>
  </si>
  <si>
    <t>Houve atraso na montagem das tendas, o que atrasou o serviço da equipe eletrica</t>
  </si>
  <si>
    <t>Necessitando de assistência elétrica URGENTE!Os aparelhos que necessitam de energia elétrica (Self-service, balanças, raladores elétricos, platina...). Não estão funcionando desde ontem a noite, por volta de 20.30hrs.</t>
  </si>
  <si>
    <t>Campus II, Banheiro 23 e área externa do campus</t>
  </si>
  <si>
    <t>Trocar: 5 lâmpadas de led da área externa do prédio (lado da rua de acesso); 1 lâmpada da área externa (lado da rampa de acesso à porta de entrada principal) e a lâmpada do banheiro feminino Nº 23.</t>
  </si>
  <si>
    <t>robertomelo@discente.ufcat.edu.br</t>
  </si>
  <si>
    <t>Banheiro Feminino do Térreo</t>
  </si>
  <si>
    <t>Vazamento na torneira da pia do banheiro feminino do Térreo</t>
  </si>
  <si>
    <t>Sifão</t>
  </si>
  <si>
    <t>Sala 319, bloco M</t>
  </si>
  <si>
    <t>Porta de armário está emperrada.</t>
  </si>
  <si>
    <t>Hall, terceiro piso, bloco M. Ao lado dos banheiros, próximo ao corredor da Matemática.</t>
  </si>
  <si>
    <t>O filtro está com muito pouca vazão de água.</t>
  </si>
  <si>
    <t>Iuri/Mauro</t>
  </si>
  <si>
    <t>Banheiro Masculino do 2º andar</t>
  </si>
  <si>
    <t>Torneira vazando água</t>
  </si>
  <si>
    <t>Daiane Ferreira do Prado</t>
  </si>
  <si>
    <t>cabo de rede com defeito, gostaria que fosse feita nova crimpagem</t>
  </si>
  <si>
    <t xml:space="preserve">Falta de água generalizada </t>
  </si>
  <si>
    <t xml:space="preserve">  INHCS - Bloco C - Secretaria PPGH-MP - Sala 09 </t>
  </si>
  <si>
    <t>Bom dia, gostaria de solicitar o reparo da instalação do cabeamento de Rede do Telefone/ Impressora. O telefone não está funcionando e a impressora não está em rede.</t>
  </si>
  <si>
    <t xml:space="preserve">Vanessa Nunes </t>
  </si>
  <si>
    <t>vanessa.nunes@ufcat.edu.br</t>
  </si>
  <si>
    <t xml:space="preserve">Instituto de Química </t>
  </si>
  <si>
    <t>Movimentação de caixas contendo equipamento que hoje estão localizados no Hall do bloco da pesquisa e devem ir para o corredor inferior do bloco N</t>
  </si>
  <si>
    <t>bloco Administrativo, sala 116</t>
  </si>
  <si>
    <t>Trocar conectores de cabo de rede que está danificado</t>
  </si>
  <si>
    <t>Lab Instrumentação Sala 114 Bloco N</t>
  </si>
  <si>
    <t>Instalação de um tampo extensível</t>
  </si>
  <si>
    <t>Bloco N, laboratório 114.</t>
  </si>
  <si>
    <t>Verificação voltagem das tomadas.</t>
  </si>
  <si>
    <t>cano desencaixado no tanque do 305</t>
  </si>
  <si>
    <t xml:space="preserve">torneira da cozinha frouxa no apto 302
</t>
  </si>
  <si>
    <t>Lhorrani Moreira</t>
  </si>
  <si>
    <t>PRPE SALA MULTIUSO</t>
  </si>
  <si>
    <t>Instalação de ventilador de teto.</t>
  </si>
  <si>
    <t>Vazamento de agua na descarga do banheiro feminino do térreo</t>
  </si>
  <si>
    <t>Bruna Rosa Gondin</t>
  </si>
  <si>
    <t>Em frente ao prédio da biblioteca</t>
  </si>
  <si>
    <t>Lâmpada externa queimada em frente ao prédio da biblioteca (lampada redonda)</t>
  </si>
  <si>
    <t>Bruna Rosa Gondin (a melhor estagiária da manutenção) 😉</t>
  </si>
  <si>
    <t>Parte externa do bloco administrativo</t>
  </si>
  <si>
    <t>Lâmpada queimada em frente o bloco (lâmpada redonda)</t>
  </si>
  <si>
    <t>Entrada principal - segundo poste a direita</t>
  </si>
  <si>
    <t xml:space="preserve">Luz do poste queimada. 
</t>
  </si>
  <si>
    <t>Os refletores próximos ao almoxarifado da piscina estão posicionados mais para o chão, solicitamos que eles sejam posicionado em direção a piscina</t>
  </si>
  <si>
    <t>Laboratório 20 - Geoquímica</t>
  </si>
  <si>
    <t>Tampar, temporariamente duto da capela</t>
  </si>
  <si>
    <t>Lâmpada do poste da piscina está apagada</t>
  </si>
  <si>
    <t>BLOCO H SALA M2</t>
  </si>
  <si>
    <t>LIBERAR LIGAÇÕES EXTERNAS</t>
  </si>
  <si>
    <t>Os refletores que estão instalados na parede dos vestiários da piscina estão posicionados para o chão e precisam ser direcionados para a piscina</t>
  </si>
  <si>
    <t>BLOCO H BANHEIRO FEMININO</t>
  </si>
  <si>
    <t>INSTALAÇÕES DE LÂMPADAS QUEIMADAS</t>
  </si>
  <si>
    <t>Piscina - no almoxarifado</t>
  </si>
  <si>
    <t>Instalar uma lâmpada dentro do almoxarifado da piscina</t>
  </si>
  <si>
    <t>Trocar as lâmpadas dos refletores do campo de futebol porque elas estão queimadas</t>
  </si>
  <si>
    <t>Pista de salto a distância</t>
  </si>
  <si>
    <t>Fofar a areia da pista de salto a distância e empurrar a areia pra mais próximo de onde se faz o salto</t>
  </si>
  <si>
    <t>Sala 356, situada no último andar do bloco M, Instituto de Matemática e Tecnologia.</t>
  </si>
  <si>
    <t>Troca de 2(duas) lâmpadas fluorescentes tubulares.</t>
  </si>
  <si>
    <t>Cadeiras salas 304 e 308 B, estão com o apoio do braço danificado. Janela da sala 101 não funciona a tranca.</t>
  </si>
  <si>
    <t>21/12/2022</t>
  </si>
  <si>
    <t>Bloco K, sala 5</t>
  </si>
  <si>
    <t>Saboneteira está vazando</t>
  </si>
  <si>
    <t>Bloco M, secretaria de curso</t>
  </si>
  <si>
    <t>Despenser de álcool em gel da entrada da secretaria acadêmica não está funcionando.</t>
  </si>
  <si>
    <t>Fixar as divisórias de duas gavetas da bancada.</t>
  </si>
  <si>
    <t>Didático 1 - banheiro masculino</t>
  </si>
  <si>
    <t>trocar torneira - térreo</t>
  </si>
  <si>
    <t>Cláudia Lúcia da Costa</t>
  </si>
  <si>
    <t>Sala de professores 4C</t>
  </si>
  <si>
    <t xml:space="preserve">Reparo/troca em fechadura, a mesma não fecha e não tranca </t>
  </si>
  <si>
    <t>Bloco K, (banheiro masculino).</t>
  </si>
  <si>
    <t>Mudar posição de gaveteiro de uma mesa: passar do lado esquerdo para o lado direito.</t>
  </si>
  <si>
    <t>PRPE/UFCAT</t>
  </si>
  <si>
    <t xml:space="preserve">Reinstalação da câmera de segurança aqui no corredor da PRPE. </t>
  </si>
  <si>
    <t>Lab. de Habilidades Médicas - campus 2</t>
  </si>
  <si>
    <t>Prezados/as, bom dia. Gostaria de solicitar, por gentileza, a manutençao da fixação da torneira de uma pia no laboratório habilidades médicas. A torneira encontra-se frouxa e caindo. Se possível vir hoje a tarde, devido a ausência de atividades academicas no laboratório. Caso não seja possível, aguardaremos o melhor dia que vocês puderem nos atender. Agradeço desde já pela atenção.</t>
  </si>
  <si>
    <t>Entrada da Biblioteca</t>
  </si>
  <si>
    <t>Solicitamos verificar a possibilidade de instalar um refletor ou lâmpada apropriada na entrada da Biblioteca pois o local a noite está muito escuro, esta situação pode acarretar problemas aos frequentadores e servidores. Obrigado</t>
  </si>
  <si>
    <t>bloco M sala 152</t>
  </si>
  <si>
    <t xml:space="preserve">Mudar um armário pequeno de parede, de lugar.
</t>
  </si>
  <si>
    <t>Bloco N - próximo aos Lab. Química (Nobreaks)</t>
  </si>
  <si>
    <t>INSPEÇÃO NOBREAK</t>
  </si>
  <si>
    <t xml:space="preserve">ducha higiênica do 205 com vazamento </t>
  </si>
  <si>
    <t>Prédio Centro Administrativo - segundo piso - Nova sala da Recepção da Reitoria (antiga sacada)</t>
  </si>
  <si>
    <t>Instalação do Ar Condicionado(que está na Biblioteca) na sala</t>
  </si>
  <si>
    <t>não realizamos instalação de ar condicionado. Não há necessidade de instalação elétrica</t>
  </si>
  <si>
    <t>Prédio Centro Administrativo - segundo piso - Sala Nova Recepção Reitoria (antiga sacada)</t>
  </si>
  <si>
    <t>Instalação dos cabos de rede e telefonia na sala nova</t>
  </si>
  <si>
    <t>Lauro/Alex/Aurelio/Daniel</t>
  </si>
  <si>
    <t>Bloco 1, sala 301</t>
  </si>
  <si>
    <t>Data show com defeito, não liga.</t>
  </si>
  <si>
    <t>Biblioteca - andar superior</t>
  </si>
  <si>
    <t>Mautro</t>
  </si>
  <si>
    <t>bloco B</t>
  </si>
  <si>
    <t>Colocar fita zebrada no local onde está afundando</t>
  </si>
  <si>
    <t>Bloco M Sala 154</t>
  </si>
  <si>
    <t>A professora Carla Natalina solicita um cabo de rede de pelo menos 1,30m, para uso do computador na sua sala.</t>
  </si>
  <si>
    <t>Solicito troca de duas lâmpadas queimadas,</t>
  </si>
  <si>
    <t>22/11/2022</t>
  </si>
  <si>
    <t>Liliane do Nascimento Vale</t>
  </si>
  <si>
    <t xml:space="preserve">lilianevale@ufcat.edu.br </t>
  </si>
  <si>
    <t xml:space="preserve">Laboratorio de ensino 1 (sala J13) </t>
  </si>
  <si>
    <t xml:space="preserve">seguem os problemas apontados no Laboratorio de ensino 1 no dia de hoje (25/10):
PC Patrimônio 646639 → sem energia 
PC Patrimônio 707902 → não tem conexão com a internet
PC Patrimônio 646356 → sem energia
Fileira 2 de notebooks: sem energia nas tomadas.
3° Fileira dos Desktops: computadores não ligam, nenhum deles.
</t>
  </si>
  <si>
    <t>laboratorio de sistemas computacionais Bloco J (ao lado do laboratorio de ensino 1)</t>
  </si>
  <si>
    <t xml:space="preserve">No dia 25/10/2022, houve perda de energia em duas bancadas do laboratório:
    6h55 - faltou alimentação na segunda e última bancada (fundo) por cerca de 5min, fazendo com que todas as estações nessas bancadas desligassem.
    9h20 - faltou alimentação na primeira e segunda bancada o que perdurou ao menos até o fim da aula (10h40). 
A falta de energia também ocorreu em algumas bancadas do laboratório de ensino 01 (no horário em aula ministrada pela Luanna). Todas as estações nessas bancadas desligaram.
com isso, das 15 estações, 10 ficaram desligada e das 5 restantes, 2 não acessam a rede.
</t>
  </si>
  <si>
    <t>sala 4 bloco administrativo</t>
  </si>
  <si>
    <t>fazer reparo ar condicionado</t>
  </si>
  <si>
    <t xml:space="preserve">Breno/Daniel </t>
  </si>
  <si>
    <t>Campus 2- Sala de Apoio dos Laboratórios e Banheiro Masculino.</t>
  </si>
  <si>
    <t>Prezados/as, boa tarde!
Gostaríamos de solicitar dois serviços elétricos:
1. Banheiro masculino no piso superior: 1 lâmpada incandescente encontra-se queimada
2. Sala de Apoio dos laboratórios: Trocar a posição da tomada elétrica que encontra-se muito próxima ao equipamento destilador de água, de modo que há contato do cabo de alimentação com o mangueira onde saí a água de descarte. Assim, gostaríamos que a tomada ficasse uma pouco mais afastada, mas o suficiente para o cabo de alimentação alcançar a tomada, e também gostaríamos de fixar toda a extensão do cabo de alimentação do aparelho na parede (o aparelho é 220v). Agradeço desde já. Cordialmente, Lamartine</t>
  </si>
  <si>
    <t>Divino José</t>
  </si>
  <si>
    <t>Sala J1- Bloco J</t>
  </si>
  <si>
    <t>Retirada de trilho de cortina persiana da parede</t>
  </si>
  <si>
    <t>Balbino/Yuri</t>
  </si>
  <si>
    <t>Sala de apoio dos vigilantes no bloco auditório Paulo de Bastos</t>
  </si>
  <si>
    <t>Solicito que seja trocada a lâmpada da sala de apoio dos vigilantes, que fica no bloco auditório Paulo de Bastos, pois há algum tempo se encontra queimada.</t>
  </si>
  <si>
    <t xml:space="preserve">SÉRGIO SILVA IDALINO </t>
  </si>
  <si>
    <t>ADMINISTRATIVO</t>
  </si>
  <si>
    <t>A câmera entrada térreo (rampa de acesso) do Bloco Administrativo, não está funcionando.</t>
  </si>
  <si>
    <t xml:space="preserve">Mudar posição de gaveteiro de uma mesa: passar do lado esquerdo para o lado direito.
</t>
  </si>
  <si>
    <t>Foi quebrado uma vidraça há alguns meses, colocaram um tapão de madeira no lugar, com o vento o tapão descolou.
Informamos que o local é de bastante perigo, visto que é passagem de alunos, professores e demais colaboradores.
Solicitamos urgência para evitar do risco de acontecer algo grave.</t>
  </si>
  <si>
    <t>Editora Letras do Cerrado  (subsolo da biblioteca)</t>
  </si>
  <si>
    <t>Está sem energia nas tomadas</t>
  </si>
  <si>
    <t>Cláudia Costa</t>
  </si>
  <si>
    <t>Sala dos professores Geografia 4C</t>
  </si>
  <si>
    <t>Troca ou conserto da fechadura, a porta não tranca</t>
  </si>
  <si>
    <t>Secretaria de Ações Afirmativas</t>
  </si>
  <si>
    <t>Tenda posicionada entre o bloco didático l e o bloco N</t>
  </si>
  <si>
    <t xml:space="preserve">Instalação de equipamentos para iluminação do espaço/ OBS: Solicitante do serviço é SEAF-Secretaria de Ações Afirmativas lotada na DIR-RC. </t>
  </si>
  <si>
    <t>Sala 122</t>
  </si>
  <si>
    <t>Prof. Jardel</t>
  </si>
  <si>
    <t>jardelvieira@ufcat.edu.br</t>
  </si>
  <si>
    <t>Sala 361 - 3º piso do Bloco M - IMTec</t>
  </si>
  <si>
    <t>Conserto em 02 cadeiras de encosto.( regulagens de encosto e altura).</t>
  </si>
  <si>
    <t xml:space="preserve">As cadeiras </t>
  </si>
  <si>
    <t>MAyani Thais Lopes</t>
  </si>
  <si>
    <t>Bloco K Banheiro feminino</t>
  </si>
  <si>
    <t>Saboneteira vazando.</t>
  </si>
  <si>
    <t>MUC - apto 304</t>
  </si>
  <si>
    <t>Criação de ponto de internet.</t>
  </si>
  <si>
    <t>Furar as paredes dos quartos para instalações de cortinas</t>
  </si>
  <si>
    <t xml:space="preserve">Vazamentos: vaso sanitário (203); pia banheiro (401 e 406); mangueira pia cozinha (404).  </t>
  </si>
  <si>
    <t>Bloco "C", Sala 05 - (copa) - História/UFCAT</t>
  </si>
  <si>
    <t>Falta de água na torneira da copa desde dia 31 de outubro - segunda-feira - sala 05</t>
  </si>
  <si>
    <t>Eliane Aparecida Justino</t>
  </si>
  <si>
    <t xml:space="preserve">Ao lado do bloco didático l </t>
  </si>
  <si>
    <t>Instalação de equipamento de iluminação em tenda do evento novembro negro/ Solicitado pela Secretaria de Ações Afirmativas-SEAF</t>
  </si>
  <si>
    <t>Alex/AURELIO</t>
  </si>
  <si>
    <t>instalação de mangueira de gás GLPI nos fogões dos apartamentos 205, 403 e 405</t>
  </si>
  <si>
    <t>Solicito, por favor, a troca de cerca de 12 lâmpadas queimadas nos corredores do piso superior do Bloco N, além do suporte aparentemente solto (após a escada) e 1 lâmpada da Sala 207.</t>
  </si>
  <si>
    <t>priscila.querinolima@gmail.com</t>
  </si>
  <si>
    <t xml:space="preserve">Mestrado em Geografia </t>
  </si>
  <si>
    <t xml:space="preserve">Tomada com defeito </t>
  </si>
  <si>
    <t>Secretaria Letras- sala 03 bloco G</t>
  </si>
  <si>
    <t>Instalar cortina tipo persiana na janela da secretaria. Obs: A mesma estava instalada em outra sala que não mais fará utilização.</t>
  </si>
  <si>
    <t>Sala 111, 2º piso, Centro Administrativo</t>
  </si>
  <si>
    <t>Reparo de marcenaria em porta da sala, que está pegando no chão ao fecha-la.</t>
  </si>
  <si>
    <t>17/11/2022</t>
  </si>
  <si>
    <t>bloco g</t>
  </si>
  <si>
    <t xml:space="preserve">trocar reparo de vaso sanitário
</t>
  </si>
  <si>
    <t xml:space="preserve">bloco n - 1º andar
</t>
  </si>
  <si>
    <t>luminária do corredor soltando</t>
  </si>
  <si>
    <t>Banheiro masculino, piso Engenharia de Produção</t>
  </si>
  <si>
    <t>Sanitário com vazamento de água</t>
  </si>
  <si>
    <t>Bloco "O" 3º piso, banheiro masculino</t>
  </si>
  <si>
    <t>Vazamento cano e válvula da descarga.</t>
  </si>
  <si>
    <t xml:space="preserve">Bloco Didático I e Bloco Didático II. </t>
  </si>
  <si>
    <t>Colocar torneira no banheiro feminino no 2º e 3º piso. Abaixo do lavatório.</t>
  </si>
  <si>
    <t>torneira</t>
  </si>
  <si>
    <t>Atrás do Anfiteatro Professor Paulo de Bastos Perillo e região do transformador.</t>
  </si>
  <si>
    <t xml:space="preserve">Trocar lâmpadas das luminárias, melhorar iluminação. Houve uma tentativa de invasão no último dia 03/11/2022 neste local.
Obrigado </t>
  </si>
  <si>
    <t>Prefeitura realizou a troca da luminaria</t>
  </si>
  <si>
    <t>Garagem de veículos oficiais proxímo ao Anfiteatro Paulo de Bastos Perillo</t>
  </si>
  <si>
    <t>Instalar três câmeras nas imediações da garagem de veículos oficiais.
Obrigado</t>
  </si>
  <si>
    <t>Alex/Lauro/Aurelio</t>
  </si>
  <si>
    <t xml:space="preserve"> Marcio Fernandes</t>
  </si>
  <si>
    <t xml:space="preserve">Solicitamos apoio para instalação de um filtro de água elétrico na cozinha da Biblioteca afim de atender a todos os colaboradores que compõem a equipe da Biblioteca, do Núcleo de Acessibilidade e Editora. </t>
  </si>
  <si>
    <t>Desinstalação de Baterias Estacionárias  antigas e instalação de novas baterias - 
Procedimento já acordado com o Sr. Alex Hidelbrando a ser realizado na próxima segunda-feira às 8h. Professor Albert acompanhará o procedimento.</t>
  </si>
  <si>
    <t>rivianunes@hotmail.com</t>
  </si>
  <si>
    <t xml:space="preserve">Problema na fechadura </t>
  </si>
  <si>
    <t>A torneira do nosso filtro está vazando água, precisamos que seja reparada.</t>
  </si>
  <si>
    <t>Porta de vidro não fecha por completo</t>
  </si>
  <si>
    <t>Posicionar faixa do evento na tenda onde ocorrerá atividades</t>
  </si>
  <si>
    <t>16/11/2022</t>
  </si>
  <si>
    <t>falta de água quente</t>
  </si>
  <si>
    <t>A porta da Sala 04 está apresentando defeitos e não está trancando</t>
  </si>
  <si>
    <t>Local muito escuro que esta comprometendo a segurança do quadrante, várias lâmpadas apagadas. Favor verificar com urgência.
Obrigado.</t>
  </si>
  <si>
    <t>Aurelio/Alex/Lauro/Daniel</t>
  </si>
  <si>
    <t xml:space="preserve">Bruna C.Ferreira Alves </t>
  </si>
  <si>
    <t>Colocar faixa de evento em espaço livre no bloco</t>
  </si>
  <si>
    <t>Solicitamos 2 cabos de rede</t>
  </si>
  <si>
    <t xml:space="preserve">defeitos (buracos) no alambrado, deixando o local vulnerável e de fácil acesso. </t>
  </si>
  <si>
    <t>mauro</t>
  </si>
  <si>
    <t>Mayane Thais Lopes</t>
  </si>
  <si>
    <t>mayane@ufcat.edu.br</t>
  </si>
  <si>
    <t>Fixar divisórias de mais duas gavetas.</t>
  </si>
  <si>
    <t>portão para proteção dos produtos de limpeza</t>
  </si>
  <si>
    <t>A torneira da pia da cozinha está vazando e derramando por toda a pia, precisa ser substituída.</t>
  </si>
  <si>
    <t>Solicito um cabo de rede de 3 metros</t>
  </si>
  <si>
    <t>1727/2022</t>
  </si>
  <si>
    <t>Corta porta e colocar guichê</t>
  </si>
  <si>
    <t>29/11/202</t>
  </si>
  <si>
    <t>1728/2022</t>
  </si>
  <si>
    <t>DCF - Depto. de Contabilidade e Finanças</t>
  </si>
  <si>
    <t xml:space="preserve">Troca da Lâmpadas </t>
  </si>
  <si>
    <t xml:space="preserve">Tem dois furos no forro da sala 12 que gotera quando chove, e na sala 10 precisa fazer uma limpeza no teto devido ao mal cheiro da sala </t>
  </si>
  <si>
    <t>Trocar sifão de pia e solicitar uma porta comum da entrada principal do banheiro</t>
  </si>
  <si>
    <t>Retirada da manilha de concreto desativada</t>
  </si>
  <si>
    <t>Uma lampâda da recepção está queimada, trocar.</t>
  </si>
  <si>
    <t>Lauro/AURELIO</t>
  </si>
  <si>
    <t>troca do reparo de duas valvulas</t>
  </si>
  <si>
    <t>Reparar pé do bebedouro</t>
  </si>
  <si>
    <t>Colar perfil metálico da porta que está soltando da parede</t>
  </si>
  <si>
    <t>Prof. Thiago Queiroz</t>
  </si>
  <si>
    <t>Trocar baterias de um aparelho Nobreak  Prime Senoidal 3000VA</t>
  </si>
  <si>
    <t xml:space="preserve">O cabo do fogão que fica na Cozinha do Bloco C foi queimado, olhar se interfere no uso ou se pode ser usado normalmente. </t>
  </si>
  <si>
    <t>Desentupir o ralinho.</t>
  </si>
  <si>
    <t>Abrir porta para a sala ao lado (antiga elétrica)</t>
  </si>
  <si>
    <t xml:space="preserve">Pintar sala </t>
  </si>
  <si>
    <t>Ares condicionados do bloco M - Psiclogia, não estão funcionando.</t>
  </si>
  <si>
    <t>DANIEL</t>
  </si>
  <si>
    <t>Abri uma Ordem de serviço dia 22/09/2022 sobre as goteiras da recepção do CEAPSI. Iandra nos passou que foi feita a limpeza dos canos de escoamento de água. Porém hoje o CEAPSI amanheceu com a recepção alagada novamente. Então estou abrindo essa nova ordem de serviço para saber que o problema não foi resolvido e tentarem solucionar o mais rápido possível para não alagar novamente.</t>
  </si>
  <si>
    <t>Acionar o serviço de ar condicionado (chave desarmada )</t>
  </si>
  <si>
    <t>Vazamento de água na parte de cima das janelas  das respectivas salas</t>
  </si>
  <si>
    <t>Banheiro Feminino - Eng. de Minas -  está com vazamento no forro//Banheiro Masculino - Engenharia de Produção - está com vazamento na válvula</t>
  </si>
  <si>
    <t xml:space="preserve">Goteiras nas respectivas salas </t>
  </si>
  <si>
    <t>VIGIA Aldenizia . relatou que as salas 305 e 311 estão com grande vazamento de água na parte de cima das janelas mesmo elas fechadas</t>
  </si>
  <si>
    <t>Reiniciar elevador</t>
  </si>
  <si>
    <t xml:space="preserve">Buraco no asfalto </t>
  </si>
  <si>
    <t>Francisco/Sidnei</t>
  </si>
  <si>
    <t>Vigia Maria Roseli informou que o teto onde conecta o Data Show esta havendo vazando no forro.</t>
  </si>
  <si>
    <t>A maçaneta do armário 3 (de ferro) está muito duro, verificar a possibilidade de passar um óleo ou outra forma mais adequada</t>
  </si>
  <si>
    <t>Arrumar ponto de rede no Bloco C - Sala de Monitoramento.</t>
  </si>
  <si>
    <t>VERIFICAR SUPORTE QUE SEGURA LÂMPADA</t>
  </si>
  <si>
    <t xml:space="preserve">um cabo de rede e estragou, precisamos de 2metros de cabo de rede </t>
  </si>
  <si>
    <t>Ponto de tomada</t>
  </si>
  <si>
    <t>Alex/Daniel/Aurélio</t>
  </si>
  <si>
    <t>Vaston Gonçalves da Costa</t>
  </si>
  <si>
    <t>Ar condicionado parou de funcionar depois do pico de energia de terça feira. Apresenta mensagem `Ed´ no display do ar condicionado.</t>
  </si>
  <si>
    <t xml:space="preserve">TROCA DE MAÇANETA </t>
  </si>
  <si>
    <t>Ar-condicionado (instalado no forro) está com o dreno de água entupido/rompido causando mofo no forro e pingando água na sala.</t>
  </si>
  <si>
    <t>Instalar torneiras no filtro .</t>
  </si>
  <si>
    <t>Fechadura porta de vidro entrada principal está estragada</t>
  </si>
  <si>
    <t>Bebedouro com defeito, vazamento grande de água</t>
  </si>
  <si>
    <t>O ralo de escoamento de água da varanda está entupido.</t>
  </si>
  <si>
    <t>Chamas do fogão e forno com mau funcionamento.</t>
  </si>
  <si>
    <t>PEDRO</t>
  </si>
  <si>
    <t xml:space="preserve">substituiçaõ de iluminação queimada em 2 pontos no fundo proximo a Bananeira e no corredor proximo a estrutura em forma de peixe </t>
  </si>
  <si>
    <t xml:space="preserve">Leonardo </t>
  </si>
  <si>
    <t xml:space="preserve">Tomadas sem energia </t>
  </si>
  <si>
    <t>Alex/Aurelio/Bruno/Daniel</t>
  </si>
  <si>
    <t xml:space="preserve">Verificar tomada. Troca de estabilizador. </t>
  </si>
  <si>
    <t>Toma da 20A de embutir</t>
  </si>
  <si>
    <t>Olá, temos uma goteira na sala 10A-Bloco K, seria possível por gentileza avaliar a possibilidade de reparo ? Qualquer dúvida entrar em contato comigo. Obrigado</t>
  </si>
  <si>
    <t>Favor realizar a instalação do Projetor de Teto no referido laboratório.</t>
  </si>
  <si>
    <t>29/11/2022</t>
  </si>
  <si>
    <t>17/11/2022 07:57:22</t>
  </si>
  <si>
    <t xml:space="preserve">vazamento no cano do tanque </t>
  </si>
  <si>
    <t>17/11/2022 08:46:03</t>
  </si>
  <si>
    <t>Lâmpada queimada parte de trás bloco G</t>
  </si>
  <si>
    <t>17/11/2022 08:58:35</t>
  </si>
  <si>
    <t>Pino do adaptador quebrou/derreteu dentro da tomada.</t>
  </si>
  <si>
    <t>17/11/2022 09:09:14</t>
  </si>
  <si>
    <t>Colar perfil de alumínio da porta de correr que se soltou da parede na Recepção da Reitoria(antiga sacada)</t>
  </si>
  <si>
    <t>30/11/2022</t>
  </si>
  <si>
    <t>17/11/2022 11:01:36</t>
  </si>
  <si>
    <t>TAE Vânia de Avelar Lucas</t>
  </si>
  <si>
    <t>Solicito instalação ou verificação de materiais necessários para instalação de equipamento Capela de Exaustão de Gases Sppencer (Patrimônio 664995).</t>
  </si>
  <si>
    <t>17/11/2022 11:07:16</t>
  </si>
  <si>
    <t>17/11/2022 11:08:46</t>
  </si>
  <si>
    <t>Forro com infiltração de água na área de lavagem de mãos dos usuários</t>
  </si>
  <si>
    <t>17/11/2022 11:10:02</t>
  </si>
  <si>
    <t>Bebedouro dos usuários com vazamento de água</t>
  </si>
  <si>
    <t>17/11/2022 13:32:52</t>
  </si>
  <si>
    <t xml:space="preserve">Ar condicionado não está gelando, não sabemos qual o problema precisava que olhassem. </t>
  </si>
  <si>
    <t>17/11/2022 13:37:10</t>
  </si>
  <si>
    <t xml:space="preserve">Os bancos que ficam no pátio do bloco E estão quebrados </t>
  </si>
  <si>
    <t>Geraldo, Francisco, Iuri</t>
  </si>
  <si>
    <t>17/11/2022 13:42:53</t>
  </si>
  <si>
    <t xml:space="preserve">Micro-ondas da cozinha do bloco didático 2 não está funcionando </t>
  </si>
  <si>
    <t>17/11/2022 13:47:21</t>
  </si>
  <si>
    <t xml:space="preserve">As luzes do corredor do bloco A (mestrado) não estão acendendo </t>
  </si>
  <si>
    <t>17/11/2022 14:09:55</t>
  </si>
  <si>
    <t>Prof. Denis Rezende de Jesus</t>
  </si>
  <si>
    <t>denis@ufcat.edu.br</t>
  </si>
  <si>
    <t>Instalação de Lousa na parede</t>
  </si>
  <si>
    <t>17/11/2022 16:09:44</t>
  </si>
  <si>
    <t xml:space="preserve">Terminar limpeza do telhado e trocar telhas quebradas </t>
  </si>
  <si>
    <t>17/11/2022 16:11:43</t>
  </si>
  <si>
    <t xml:space="preserve">Verificar tomadas sem funcionamento
</t>
  </si>
  <si>
    <t>17/11/2022 16:12:52</t>
  </si>
  <si>
    <t>bebedouro com vazamento</t>
  </si>
  <si>
    <t>17/11/2022 16:18:04</t>
  </si>
  <si>
    <t xml:space="preserve">Instalar ventiladores </t>
  </si>
  <si>
    <t>17/11/2022 16:18:54</t>
  </si>
  <si>
    <t>Retirar portão e fechar parede</t>
  </si>
  <si>
    <t>14/11/2022</t>
  </si>
  <si>
    <t>17/11/2022 16:52:23</t>
  </si>
  <si>
    <t>Válvula está travando ao apertar pra dar a descarga.</t>
  </si>
  <si>
    <t>17/11/2022 16:58:40</t>
  </si>
  <si>
    <t>Instalação de 5 fechaduras eletrônicas.</t>
  </si>
  <si>
    <t>18/11/2022 08:15:55</t>
  </si>
  <si>
    <t>Altamiro</t>
  </si>
  <si>
    <t xml:space="preserve">Montagem de 02 estantes de aço </t>
  </si>
  <si>
    <t>18/11/2022 08:38:02</t>
  </si>
  <si>
    <t>Montar cadeira nova que chegou para a PREF - CENTRAL DE OPERAÇÕES.</t>
  </si>
  <si>
    <t>18/11/2022 08:58:30</t>
  </si>
  <si>
    <t xml:space="preserve">Janelas da sala 153 no bloco M estão com as trancas estragadas </t>
  </si>
  <si>
    <t>18/11/2022 10:33:09</t>
  </si>
  <si>
    <t>Montagem de 5 cadeiras referentes ao empenho 2022NE000487</t>
  </si>
  <si>
    <t>Cadeiras vieram com encosto errado. Aguardamos novo encosto.</t>
  </si>
  <si>
    <t>18/11/2022 11:27:45</t>
  </si>
  <si>
    <t>Instalação de cortinas.</t>
  </si>
  <si>
    <t>18/11/2022 15:21:38</t>
  </si>
  <si>
    <t>Pedimos por gentileza a troca da lâmpada lateral da piscina (ao lado da escada) que está oscilando, as vezes acende e fica piscando, outras vezes não acende</t>
  </si>
  <si>
    <t>Prefeitura trocou as lâmpadas</t>
  </si>
  <si>
    <t>19/11/2022 09:42:25</t>
  </si>
  <si>
    <t>A botoeira interna que abre a porta da Sala de Monitoramento está apresentando defeito.</t>
  </si>
  <si>
    <t>21/11/2022 07:32:10</t>
  </si>
  <si>
    <t>Revisão das tomadas da sala em função da queima do estabilizador</t>
  </si>
  <si>
    <t>21/11/2022 09:06:53</t>
  </si>
  <si>
    <t>Fechadura com problema na tranca</t>
  </si>
  <si>
    <t>16/12/2022</t>
  </si>
  <si>
    <t>21/11/2022 09:11:19</t>
  </si>
  <si>
    <t>Ar condicionado não está desligando</t>
  </si>
  <si>
    <t>21/11/2022 09:43:16</t>
  </si>
  <si>
    <t>Porta lateral do auditório está sem maçaneta</t>
  </si>
  <si>
    <t>21/11/2022 09:56:07</t>
  </si>
  <si>
    <t>Lâmpadas postes da rua Goiandira (entrada portão 02) estão queimadas</t>
  </si>
  <si>
    <t>21/11/2022 10:08:35</t>
  </si>
  <si>
    <t>Capinar a quadra de areia de atletismo que fica próximo a quadra de esporte descoberta</t>
  </si>
  <si>
    <t xml:space="preserve">Equipe Jardinagem </t>
  </si>
  <si>
    <t>21/11/2022 10:13:14</t>
  </si>
  <si>
    <t>Retirar uma bola presa no teto da quadra</t>
  </si>
  <si>
    <t>21/11/2022 11:12:41</t>
  </si>
  <si>
    <t>confeccionar 1 cabo de rede, de aproximadamente 2m - professora Luipa</t>
  </si>
  <si>
    <t>21/11/2022 12:11:14</t>
  </si>
  <si>
    <t>Instalação de um espelho.</t>
  </si>
  <si>
    <t>21/11/2022 13:16:30</t>
  </si>
  <si>
    <t>Tamires (secretaria)</t>
  </si>
  <si>
    <t>medicina.secretaria@ufcat.efu.br</t>
  </si>
  <si>
    <t>Desentupir pia da copa.</t>
  </si>
  <si>
    <t>21/11/2022 14:07:53</t>
  </si>
  <si>
    <t>Pintura do portão da casa de bombas da piscina</t>
  </si>
  <si>
    <t xml:space="preserve">Silvado </t>
  </si>
  <si>
    <t>21/11/2022 15:32:51</t>
  </si>
  <si>
    <t>Gostaríamos de solicitar, por gentileza, a troca de 2 lâmpadas na sala II dos professores, no piso inferior do campus II.
Obs: o serviço foi já executado hoje dia 21/11/2022</t>
  </si>
  <si>
    <t>21/11/2022 15:36:49</t>
  </si>
  <si>
    <t>Conforme orientadores do funcionário Mauro, presente no campus II, no dia 21/11/2022 solicitamos, por gentileza, a troca de 01 unidade de torneira de pressão para uma das pias e 01 unidade válvula de água para o mictório. Agradecemos desde já! Cordialmente,</t>
  </si>
  <si>
    <t>21/11/2022 16:12:24</t>
  </si>
  <si>
    <t>Fazer manutenção nos dois gols do campo de futebol</t>
  </si>
  <si>
    <t>21/11/2022 16:46:28</t>
  </si>
  <si>
    <t>Retirar uma bola que está presa no teto da quadra</t>
  </si>
  <si>
    <t>21/11/2022 16:55:07</t>
  </si>
  <si>
    <t>Trocar as lâmpadas do campo de futebol porque estão queimada</t>
  </si>
  <si>
    <t>22/11/2022 08:41:45</t>
  </si>
  <si>
    <t>Lâmpadas queimadas.</t>
  </si>
  <si>
    <t>22/11/2022 10:21:25</t>
  </si>
  <si>
    <t>Banheiros bloco G estão sem agua</t>
  </si>
  <si>
    <t>Não havia falta de água</t>
  </si>
  <si>
    <t>22/11/2022 11:14:14</t>
  </si>
  <si>
    <t>Lâmpadas queimadas, banheiro feminino e corredor. Lâmpadas de 20 e 40</t>
  </si>
  <si>
    <t>22/11/2022 13:05:51</t>
  </si>
  <si>
    <t>Trocar cofre de armamentos de lugar</t>
  </si>
  <si>
    <t>22/11/2022 14:04:52</t>
  </si>
  <si>
    <t>Troca de lâmpadas, obs. solicitar acompanhamento eng. Breno</t>
  </si>
  <si>
    <t>23/11/2022</t>
  </si>
  <si>
    <t>22/11/2022 14:22:56</t>
  </si>
  <si>
    <t>Troca de lâmpadas obs solicitar acompanhamento eng Breno</t>
  </si>
  <si>
    <t>Lâmpadas fluorescentes compactas</t>
  </si>
  <si>
    <t>22/11/2022 14:52:19</t>
  </si>
  <si>
    <t>Goteira corredor bloco K</t>
  </si>
  <si>
    <t>22/11/2022 15:16:40</t>
  </si>
  <si>
    <t>Verificar vazamento nos ralos. Urgente, corredor e laboratórios estão molhados.</t>
  </si>
  <si>
    <t>22/11/2022 16:26:28</t>
  </si>
  <si>
    <t>Goteira na lâmpada do corredor do segundo piso no didático 1</t>
  </si>
  <si>
    <t>23/11/2022 09:06:54</t>
  </si>
  <si>
    <t>Fabricação de suporte para monitor de câmeras</t>
  </si>
  <si>
    <t>23/11/2022 09:11:09</t>
  </si>
  <si>
    <t>Instalação de dois transformadores para equipamentos do laboratório de materiais</t>
  </si>
  <si>
    <t>23/11/2022 09:16:06</t>
  </si>
  <si>
    <t>Fabricação de estrutura metálica para instalação de equipamento</t>
  </si>
  <si>
    <t>23/11/2022 09:21:32</t>
  </si>
  <si>
    <t>Instalação de persianas</t>
  </si>
  <si>
    <t>23/11/2022 14:11:07</t>
  </si>
  <si>
    <t>Instalação de iluminação e estrutura elétrica para ligar caixas de som e microfone.</t>
  </si>
  <si>
    <t>23/11/2022 14:51:09</t>
  </si>
  <si>
    <t>Substituir pás do ventilador de teto que foram danificadas. O residente já comprou as novas pás.</t>
  </si>
  <si>
    <t>Iury</t>
  </si>
  <si>
    <t>Iury/Marcelo</t>
  </si>
  <si>
    <t>23/11/2022 14:53:10</t>
  </si>
  <si>
    <t>Válvula de descarga e ducha com problemas.</t>
  </si>
  <si>
    <t>23/11/2022 15:17:13</t>
  </si>
  <si>
    <t>Jupyracyara Jandyra de Carvalho Barros</t>
  </si>
  <si>
    <t>Ajuste na parte elétrica da Cabine Biológica Classe II</t>
  </si>
  <si>
    <t xml:space="preserve">Ponto de energia OK, problema com equipamento, resistencia especifico do equipamento necessita de assistencia tecnica especializada naquele tipo de equipamento </t>
  </si>
  <si>
    <t>23/11/2022 15:19:11</t>
  </si>
  <si>
    <t>Fixar 3 armários em parede para acondicionamento de vidrarias.</t>
  </si>
  <si>
    <t>23/11/2022 16:12:09</t>
  </si>
  <si>
    <t>Retirar instalações elétricas no dia 30 pela manhã</t>
  </si>
  <si>
    <t>23/11/2022 16:51:35</t>
  </si>
  <si>
    <t>Preciso que o cano com os cabos de rede, seja modificado de lugar - precisa trazer pro lado, pra liberar espaço para a instalação de um quadro escolar. Gostaria de acompanhar o trabalho, principalmente para mostrar o local da modificação.</t>
  </si>
  <si>
    <t xml:space="preserve">A solicitante cancelou o serviço </t>
  </si>
  <si>
    <t>23/11/2022 17:04:08</t>
  </si>
  <si>
    <t>Ao dar descarga água, continua saindo.</t>
  </si>
  <si>
    <t>23/11/2022 23:14:06</t>
  </si>
  <si>
    <t>Elevador não está funcionando</t>
  </si>
  <si>
    <t>24/11/2022 07:27:31</t>
  </si>
  <si>
    <t>Porta auditório está com problema na fechadura, não fecha</t>
  </si>
  <si>
    <t>24/11/2022 09:17:08</t>
  </si>
  <si>
    <t>Instalação de pontos de rede para pontos de acesso sem fio</t>
  </si>
  <si>
    <t>24/012023</t>
  </si>
  <si>
    <t>24/11/2022 09:18:06</t>
  </si>
  <si>
    <t>Instalação de pontos de rede para instalação de novos pontos de acesso sem fio</t>
  </si>
  <si>
    <t>24/11/2022 09:19:04</t>
  </si>
  <si>
    <t>24/11/2022 09:33:16</t>
  </si>
  <si>
    <t>Retirada da Iluminação da Tenda novembro negro</t>
  </si>
  <si>
    <t>24/11/2022</t>
  </si>
  <si>
    <t>24/11/2022 09:37:56</t>
  </si>
  <si>
    <t>Vazamento de água do AR CONDICIONADO. "Limpeza do equipamento".</t>
  </si>
  <si>
    <t>24/11/2022 09:52:15</t>
  </si>
  <si>
    <t>Retirar a faixa "Novembro Negro" da tenda instalada ao lado do bloco Didático I</t>
  </si>
  <si>
    <t>24/11/2022 10:01:26</t>
  </si>
  <si>
    <t>Trocar fechadura</t>
  </si>
  <si>
    <t>24/11/2022 10:06:11</t>
  </si>
  <si>
    <t>grade da lâmpada caindo</t>
  </si>
  <si>
    <t>24/11/2022 10:07:24</t>
  </si>
  <si>
    <t>Avaliar uma infiltração recente, que apareceu no teto da sala 1D, que foi recentemente pintado. PRECISAMOS DE UMA URGÊNCIA NESSA DEMANDA, TENDO EM VISTA QUE A SALA FOI RECENTEMENTE PINTADA, E ABRIGA DOCUMENTOS DE 4 CURSOS DO IBIOTEC.</t>
  </si>
  <si>
    <t>24/11/2022 11:38:27</t>
  </si>
  <si>
    <t>apertar maçaneta do quarto do meio</t>
  </si>
  <si>
    <t>24/11/2022 11:46:41</t>
  </si>
  <si>
    <t>ralo entupido da varanda</t>
  </si>
  <si>
    <t>24/11/2022 14:26:04</t>
  </si>
  <si>
    <t>reforçar toda a cerca de alambrado, estão com alguns buracos e os cachorros da rua estão entrando na moradia</t>
  </si>
  <si>
    <t>24/11/2022 14:27:27</t>
  </si>
  <si>
    <t>instalação de tomadas na copa para microondas e fogão elétrico</t>
  </si>
  <si>
    <t>25/11/2022 18:42:47</t>
  </si>
  <si>
    <t>Instalar buchas nas paredes para fixação de cortinas e varais</t>
  </si>
  <si>
    <t>26/11/2022 17:44:02</t>
  </si>
  <si>
    <t>Elevador do Prédio Administrativo se encontra com defeito há alguns dias.</t>
  </si>
  <si>
    <t>28/11/2022 07:02:38</t>
  </si>
  <si>
    <t>Bebedouro vazando agua</t>
  </si>
  <si>
    <t>28/11/2022 07:17:45</t>
  </si>
  <si>
    <t>Vazamento de água no pé do vaso sanitário.</t>
  </si>
  <si>
    <t>28/11/2022 07:43:59</t>
  </si>
  <si>
    <t>Falta de agua</t>
  </si>
  <si>
    <t>28/11/2022 07:46:40</t>
  </si>
  <si>
    <t>Reforma de móvel</t>
  </si>
  <si>
    <t xml:space="preserve">Balbino/Sivaldo </t>
  </si>
  <si>
    <t>28/11/2022 07:50:02</t>
  </si>
  <si>
    <t>Banheiro especial feminino, colocar tubo de ligacao</t>
  </si>
  <si>
    <t>28/11/2022 11:02:44</t>
  </si>
  <si>
    <t>Criar nova moldura no quadro escolar, dividindo-o ao meio.</t>
  </si>
  <si>
    <t>28/11/2022 11:22:46</t>
  </si>
  <si>
    <t>Instalar mão francesa (suporte de planta) recepção, consultório 1 e 2.</t>
  </si>
  <si>
    <t>28/11/2022 11:27:16</t>
  </si>
  <si>
    <t>Ar condicionado do bloco M da psicologia parou de funcionar novamente, verificar.</t>
  </si>
  <si>
    <t>28/11/2022 11:30:06</t>
  </si>
  <si>
    <t>Infiltração nos banheiros da recepção do CEAPSI.</t>
  </si>
  <si>
    <t>28/11/2022 11:34:07</t>
  </si>
  <si>
    <t>Nas salas 12 e 10 estão tendo goteira nos forros quando chove</t>
  </si>
  <si>
    <t>28/11/2022 11:35:51</t>
  </si>
  <si>
    <t>Infiltração na parede dos consultórios infantis (em frente a secretaria do CEAPSI). Quando o pintor pintou o CEAPSI, ele disse que provavelmente voltaria a infiltração e se voltasse novamente teria que quebrar a parede (creio que foi assim que ele explicou). Sendo assim estou abrindo essa ordem de serviço, para já deixar agendado para a férias dos alunos para mexer nessa parede, para aproveitar que não terá atendimentos no CEAPSI na época de férias. Fico aguardando retorno com a data do agendamento.</t>
  </si>
  <si>
    <t>28/11/2022 11:37:23</t>
  </si>
  <si>
    <t>Fazer limpeza no teto e nas calhas de todo o Bloco D - Curso de Educação Física</t>
  </si>
  <si>
    <t>28/11/2022 11:39:02</t>
  </si>
  <si>
    <t>Soldar os alambrados da quadra coberta onde estão com ferros soltos</t>
  </si>
  <si>
    <t>28/11/2022 11:40:56</t>
  </si>
  <si>
    <t>Fazer pintura nos alambrados da quadra coberta e nos corremãos da rampa</t>
  </si>
  <si>
    <t>28/11/2022 11:42:15</t>
  </si>
  <si>
    <t>Fazer pintura nas tabelas de basquete</t>
  </si>
  <si>
    <t>28/11/2022 11:44:32</t>
  </si>
  <si>
    <t>Fixar o início da rampa que está solto</t>
  </si>
  <si>
    <t>29/11/2022 11:42:48</t>
  </si>
  <si>
    <t>Realização de um corrimão na escada que dá acesso ao primeiro piso do Campus II. Tal solicitação justifica-se pelo fato de ser uma exigência do Corpo de Bombeiros para emissão do Certificado de Conformidade (CERCON), pedimos que se possível, a demanda seja atendida em caráter de urgência.</t>
  </si>
  <si>
    <t>29/11/2022 21:49:30</t>
  </si>
  <si>
    <t>Instalar depurador de ar em 5 apartamentos (301, 302, 304, 403 e 404)</t>
  </si>
  <si>
    <t>30/11/2022 06:27:55</t>
  </si>
  <si>
    <t>recolocar ( fixar) dispenser de alcool gel na parede</t>
  </si>
  <si>
    <t>30/11/2022 07:40:19</t>
  </si>
  <si>
    <t>30/11/2022 09:35:00</t>
  </si>
  <si>
    <t>1872/ 2022</t>
  </si>
  <si>
    <t>30/11/2022 09:47:57</t>
  </si>
  <si>
    <t>porta da varanda emperrada</t>
  </si>
  <si>
    <t>30/11/2022 10:15:28</t>
  </si>
  <si>
    <t>Prof. Bruno Gonçalves Borges</t>
  </si>
  <si>
    <t>Tomadas sem energia</t>
  </si>
  <si>
    <t>30/11/2022 10:50:27</t>
  </si>
  <si>
    <t>Vazamento de água no ar condicionado.</t>
  </si>
  <si>
    <t>30/11/2022 11:03:21</t>
  </si>
  <si>
    <t>Lubrificar cabos de sustentação dos vidros das capelas de exaustão.</t>
  </si>
  <si>
    <t>30/11/2022 11:37:49</t>
  </si>
  <si>
    <t>Descarte de materiais no aterro sanitário - divisórias antigas e resíduo de concreto de testes do laboratório</t>
  </si>
  <si>
    <t>30/11/2022 15:02:43</t>
  </si>
  <si>
    <t>Serviço a ser realizado em veículos oficiais para ajustar os parafusos dos cintos de segurança dos microônibus.</t>
  </si>
  <si>
    <t>Jupyracyara J. C. Barros</t>
  </si>
  <si>
    <t>UAE-IBiotec - LABIM</t>
  </si>
  <si>
    <t>Troca de registro com vazamento que está no interior de um armário. Já estou com a peça nova, conforme orientação do Sr. Sidnei.</t>
  </si>
  <si>
    <t>Retirar a iluminação instalada na Tenda para dar prosseguimento na desmontagem da Tenda, prevista para às 13h. Quantos antes, por gentiliza, será mais viável!</t>
  </si>
  <si>
    <t>No ultimo piso tampa do vaso do banheiro especial está quebrada</t>
  </si>
  <si>
    <t>Solicitamos a instalação de rodapé e soleira em granito na sala da reitoria. O material já está no local, necessitando apenas de corte das peças de granito e da sua instalação no piso. Esse serviço não estava previsto pela empresa que reformou a sala, e devido ao incomodo da falta de soleiras, pedimos o apoio da prefeitura em disponibilizar um pedreiro. Obrigado</t>
  </si>
  <si>
    <t>Sidinei</t>
  </si>
  <si>
    <t xml:space="preserve">Sidniei </t>
  </si>
  <si>
    <t>Mau cheiro</t>
  </si>
  <si>
    <t>Lâmpada queimada..</t>
  </si>
  <si>
    <t>PROBLEMA NA FECHADURA</t>
  </si>
  <si>
    <t>Levantamento de Material - massa corrida, tinta e outros para efetivar compra</t>
  </si>
  <si>
    <t>1886/2022</t>
  </si>
  <si>
    <t>Fazer o cercamento do Baobá para precaver interrupções de animais</t>
  </si>
  <si>
    <t>Equipe de Jardinagem</t>
  </si>
  <si>
    <t>Maria de Lourdes</t>
  </si>
  <si>
    <t>A torneira do tanque de lavar roupas situado na parte externa da Biblioteca está com defeito (o acesso ao tanque se dá porta dos fundos da Biblioteca)</t>
  </si>
  <si>
    <t>Manutenção no miolo da fechadura da porta, que está travando.</t>
  </si>
  <si>
    <t>Colocar trinco na porta</t>
  </si>
  <si>
    <t>Desmontar 4 estantes, pois Depame vai fazer o transporte das mesmas, na data do dia 02/12, às 9hrs</t>
  </si>
  <si>
    <t>Já estava desmontada</t>
  </si>
  <si>
    <t>porta banheiro feminino pegando no chão</t>
  </si>
  <si>
    <t>Infiltração do teto - necessidade de cortar o gesso</t>
  </si>
  <si>
    <t>Grenissa/Rejane</t>
  </si>
  <si>
    <t>Tomadas da sala não estão funcionando.</t>
  </si>
  <si>
    <t xml:space="preserve">Foi realizado os teste, porém não foi encontrado nenhum problema eletrico </t>
  </si>
  <si>
    <t>Lamartine</t>
  </si>
  <si>
    <t>Prezados, boa tarde! Gostaríamos de solicitar, por gentileza, a realização de restauração de duas estantes de livros, que conseguimos de doação da biblioteca. Na restauração seria a pintura da parte inferior da estante que está descascando e com ferrugem, e a instalação de 4 pezinhos de suporte.
Obs: Se os técnicos do setor da Anatomia já tiver feito a ordem de serviço, pois eles ficaram com uma de duas estantes doadas, favor desconsiderar essa OS. Caso contrário, considerem essa O.S. para as duas estantes. Muito obrigado!</t>
  </si>
  <si>
    <t>Transporte de 16 baterias estacionárias da sala de Caracterização de Raio X (bloco K) para a sala 08 do Bloco K</t>
  </si>
  <si>
    <t>Ralo entupido na COPA do bloco administrativo, piso superior, sala 121.</t>
  </si>
  <si>
    <t xml:space="preserve">Serviço já foi realizado </t>
  </si>
  <si>
    <t>Problemas nas cameras</t>
  </si>
  <si>
    <t>Falta de Agua</t>
  </si>
  <si>
    <t>Rejane/Grenissa</t>
  </si>
  <si>
    <t>Tomadas das salas não estão funcionando.</t>
  </si>
  <si>
    <t>Verificação/Teste de 2 motores de capela de exaustão</t>
  </si>
  <si>
    <t>o ralo de limpeza do banheiro masculino está entupido</t>
  </si>
  <si>
    <t>reparos em um suporte</t>
  </si>
  <si>
    <t>Iuri/Balbino</t>
  </si>
  <si>
    <t>Reformar biombo de recados</t>
  </si>
  <si>
    <t>Remover uma caixa de vespas, próximo a porta de entrada.</t>
  </si>
  <si>
    <t>Contatar os bombeiros</t>
  </si>
  <si>
    <t>descarga do banheiro não funciona</t>
  </si>
  <si>
    <t>trocar sifão do banheiro da geografia</t>
  </si>
  <si>
    <t>Está ocorrendo goteira no forro da sala.</t>
  </si>
  <si>
    <t xml:space="preserve">Marcar com o Rodrigo para analisar o telhado </t>
  </si>
  <si>
    <t>Desentupir ralo</t>
  </si>
  <si>
    <t>Ralo do chão em baixo na pia entupido</t>
  </si>
  <si>
    <t>Uma das nossas extensões parou de funcionar, gostaria que analisassem se é possível consertar.</t>
  </si>
  <si>
    <t>André Fernandes Caixeta</t>
  </si>
  <si>
    <t>andrefercaixeta@discente.ufcat.edu.br</t>
  </si>
  <si>
    <t>colocar tampa no vaso do banheiro especial feminino no andar da engenharia de minas, Bloco O</t>
  </si>
  <si>
    <t>fixar tomada na parede que está exposta no chão</t>
  </si>
  <si>
    <t>NEILA - DIONE</t>
  </si>
  <si>
    <t>SOLICITAMOS MANUTENÇÃO DE 2 (DOIS) ARES CONDICIONADOS VOLTANDO MUITA ÁGUA - SOLICITAMOS TAMBÉM FURAR PAREDE PARA COLOCAR UM QUADRO (JÁ FOI PEDIDO ANTERIORMENTE)</t>
  </si>
  <si>
    <t>quadro foi instalado</t>
  </si>
  <si>
    <t>Camila</t>
  </si>
  <si>
    <t>canhestroguimaraes@discente.ufcat.edu.br</t>
  </si>
  <si>
    <t>Desentupir esgoto das pias (água retornando no piso pelo ralinho)</t>
  </si>
  <si>
    <t>Não tinha nenuma pia entupida</t>
  </si>
  <si>
    <t>Retirar escaninho de madeira da parede</t>
  </si>
  <si>
    <t>Fixar escaninho de madeira na parede</t>
  </si>
  <si>
    <t>consertar vazamento no banheiro masculino do RU</t>
  </si>
  <si>
    <t>verificar instalação do ar condicionado no laboratório de geoprocessamento</t>
  </si>
  <si>
    <t>Limpar as calhas coberta</t>
  </si>
  <si>
    <t xml:space="preserve">Enviado para SEIFRAN, pois se faz necessário a troca de toda calha </t>
  </si>
  <si>
    <t>Solicitamos avalição para escoamento da agua da chuva na carretinha, em virtude de acumulo de agua no seu assoalho.</t>
  </si>
  <si>
    <t>A maçaneta da porta interna - a que fica do lado do quadro branco - está solta.
A saboneteira esta com vazamento.</t>
  </si>
  <si>
    <t>caixa de força estava com curto-circuito e a luz dos postes ficava acendendo e apagando</t>
  </si>
  <si>
    <t xml:space="preserve">Aurelio/Lauro </t>
  </si>
  <si>
    <t>A saboneteira que fica ao lado do porta papel toalha está com vazamento.
O porta papel toalha está quebrado.</t>
  </si>
  <si>
    <t>Vazamento no banheiro</t>
  </si>
  <si>
    <t>Lincoln Lucilio Romualdo/ Rafael Ávila Rodrigues</t>
  </si>
  <si>
    <t>Perfuração do solo para construção de base quadrada maciça de concreto normal, nas dimensões 30 x 30 cm (local já designado). Cada base deve ser enterrada em pelo menos 50 cm no solo e deve haver 10 cm de ressalto acima do solo. As bases devem estar niveladas entre si para assentamento de estação meteorológica. Adicionalmente será necessário instalação de rede elétrica para energização da mesma.</t>
  </si>
  <si>
    <t>Sidnei/Francisco/Marcelo/Bruno/Daniel</t>
  </si>
  <si>
    <t>29/12/2022</t>
  </si>
  <si>
    <t>fabricação e pintura de grade para o alojamento dos motoristas</t>
  </si>
  <si>
    <t>Sivaldo/Marcelo/iuri</t>
  </si>
  <si>
    <t>verificar quadro de energia próxima a manutenção. Vigilante Antônio entrou em contato com a central de operações informando que durante ronda no quadrante identificou que estava fechando curto-circuito e a luz dos postes ficava acendendo e apagando.</t>
  </si>
  <si>
    <t>Religamento da chave de alimentação elétrica do condicionador de ar do bloco M. Todos os condicionadores de ar apresentam erro "Ed". Isso ocorre quando há picos de energia no bloco. A solução do problema envolve desligamento e religamento de uma chave específica do condicionador do ar.</t>
  </si>
  <si>
    <t>diovana.marcelino@ufcat.edu.be</t>
  </si>
  <si>
    <t>Janela trincada</t>
  </si>
  <si>
    <t>Porta lateral não tranca</t>
  </si>
  <si>
    <t>Ares condicionados da Psicologia não estão funcionando.</t>
  </si>
  <si>
    <t>Alguns pontos de Internet não estão conectando, necessitando reparo no cabeamento do switch ou bancada. Reparo no Laboratório de Ensino 07(Ultimo laboratório do bloco, fim do corredor).</t>
  </si>
  <si>
    <t>Banheiro com vazamento</t>
  </si>
  <si>
    <t>Fechadura soltando toda hora que abre a porta.</t>
  </si>
  <si>
    <t>Maçaneta</t>
  </si>
  <si>
    <t>13/12/2022 08:58:05</t>
  </si>
  <si>
    <t>Elevação de armário de metal para não ter contato com o chão evitando ferrugem no mesmo</t>
  </si>
  <si>
    <t>13/12/2022 09:00:10</t>
  </si>
  <si>
    <t>Desinstalação do aparelho de ar condicionado da sala 103 - bloco L</t>
  </si>
  <si>
    <t>Daniel/Iuri/Marcelo</t>
  </si>
  <si>
    <t>13/12/2022 09:09:39</t>
  </si>
  <si>
    <t>Verificar, consertar goteira no forro/telhado</t>
  </si>
  <si>
    <t>Telhado deve secar para realizar intervenção</t>
  </si>
  <si>
    <t>13/12/2022 11:59:14</t>
  </si>
  <si>
    <t>Boa tarde, gostaríamos de solicitar, por gentileza, a confecção de duas tomadas de 3 pinos. Conforme a lista de materiais repassados pelo funcionário da parte elétrica, juntamente ao estoque no depame, a ufcat só não o eletroducto pvc 3/4, mas eu comprei este material.
agradeço desde já,
cordialmente,</t>
  </si>
  <si>
    <t>13/12/2022 15:44:10</t>
  </si>
  <si>
    <t>Thiago</t>
  </si>
  <si>
    <t>atendimento.biblioteca@ufcat.edu.br</t>
  </si>
  <si>
    <t>Temos uma goteira onde escoa muita água, e ela está localizada próxima a estante de livros</t>
  </si>
  <si>
    <t>13/12/2022 16:22:05</t>
  </si>
  <si>
    <t>Luzes não acendem</t>
  </si>
  <si>
    <t>14/12/2022 08:35:14</t>
  </si>
  <si>
    <t>entupimento na pia da cozinha</t>
  </si>
  <si>
    <t>14/12/2022 11:53:13</t>
  </si>
  <si>
    <t>Porta de vidro com defeito para abrir e fechar na entrada principal do auditório Paulo de Bastos. A porta está sinalizada.</t>
  </si>
  <si>
    <t>Mola de piso</t>
  </si>
  <si>
    <t>14/12/2022 12:25:49</t>
  </si>
  <si>
    <t>Instalar 2 pontos de tomada na parede da janela, próximo ao berço pediátrico.</t>
  </si>
  <si>
    <t>16/01/2023</t>
  </si>
  <si>
    <t>14/12/2022 12:27:49</t>
  </si>
  <si>
    <t>Instalar 4 pontos de tomada acima da mesa do corredor.
Estou refazendo essa solicitação, que já é antiga, levando em consideração a possibilidade dessa demanda ser custeada pela prefeitura universitária.</t>
  </si>
  <si>
    <t>14/12/2022 12:29:30</t>
  </si>
  <si>
    <t>Instalação de 1 pia e 1 torneira nesse laboratório, pois trata-se de um consultório, onde atendimentos são realizados para a comunidade acadêmica e externa.
Estou refazendo essa solicitação, que já é antiga, levando em consideração a possibilidade dessa demanda ser custeada pela prefeitura universitária.</t>
  </si>
  <si>
    <t>14/12/2022 13:31:17</t>
  </si>
  <si>
    <t>peça de sustentação da porta solta</t>
  </si>
  <si>
    <t>Mola de piso (Ordem repetida nº 1944/2022)</t>
  </si>
  <si>
    <t>14/12/2022 14:48:33</t>
  </si>
  <si>
    <t>Fixar o vaso sanitário do banheiro que fica no alojamento.</t>
  </si>
  <si>
    <t>26/12/2022</t>
  </si>
  <si>
    <t>14/12/2022 14:53:51</t>
  </si>
  <si>
    <t>Necessitamos de uma porca/parafuso para da tampa traseira da Carretinha (NKU 9832); Necessitamos de uma chapa de aço para suporte do pneu de estepe da Carretinha (NKU 9832).</t>
  </si>
  <si>
    <t>14/12/2022 15:07:24</t>
  </si>
  <si>
    <t>Trocar 4 lâmpadas led de luminárias internas a SeTI (no campo LOCAL DO SERVIÇO do seu formulário não encontrei nosso bloco)</t>
  </si>
  <si>
    <t>14/12/2022 15:13:16</t>
  </si>
  <si>
    <t xml:space="preserve">Não tem filtro </t>
  </si>
  <si>
    <t>15/12/2022 07:39:25</t>
  </si>
  <si>
    <t>Tamires Lima</t>
  </si>
  <si>
    <t>Problema na maçaneta da porta. Dificuldade em trancar e destrancar.</t>
  </si>
  <si>
    <t>15/12/2022 07:42:05</t>
  </si>
  <si>
    <t>Vazamento de água na caixa da descarga do banheiro masculino.</t>
  </si>
  <si>
    <t>15/12/2022 09:10:19</t>
  </si>
  <si>
    <t>Márcio Boareto</t>
  </si>
  <si>
    <t>O ar - condicionado da sala está pingando água em cima da tomada, podendo causar um curto-circuito nos aparelhos da sala.</t>
  </si>
  <si>
    <t>15/12/2022 13:15:00</t>
  </si>
  <si>
    <t>Troca de 3 lâmpadas que queimaram, sendo 1 na sala 3 e 2 na sala 4.</t>
  </si>
  <si>
    <t>16/12/2022 09:39:06</t>
  </si>
  <si>
    <t>Valvula PCD auditorio danificada</t>
  </si>
  <si>
    <t>16/12/2022 10:39:58</t>
  </si>
  <si>
    <t>corrigir angulo do chuveiro</t>
  </si>
  <si>
    <t>16/12/2022 14:35:07</t>
  </si>
  <si>
    <t>Realizar a troca de lâmpadas queimadas do Pátio frente e fundo do Bloco G</t>
  </si>
  <si>
    <t>Alex/Aurelio/Daniel/Bruno</t>
  </si>
  <si>
    <t>16/12/2022 16:05:27</t>
  </si>
  <si>
    <t>Vazamento em cano no laboratorio de aulas praticas</t>
  </si>
  <si>
    <t>19/12/2022 10:22:35</t>
  </si>
  <si>
    <t>Rebitar escada, de alumínio.</t>
  </si>
  <si>
    <t>20/12/2022 09:48:34</t>
  </si>
  <si>
    <t>Vistoria técnica da parte estrutural de todos os espaços do bloco A, em função de rachaduras e infiltração.</t>
  </si>
  <si>
    <t>Encaminhado SEINFRA</t>
  </si>
  <si>
    <t>20/12/2022 09:54:00</t>
  </si>
  <si>
    <t>Vistoria técnica da parte estrutural em função de rachaduras, fissura e infiltração.</t>
  </si>
  <si>
    <t>20/12/2022 11:29:57</t>
  </si>
  <si>
    <t>Escada de marinheiro para acesso á caixa d'agua</t>
  </si>
  <si>
    <t>20/12/2022 11:31:28</t>
  </si>
  <si>
    <t>Instalação elétrica da coifa que nunca teve</t>
  </si>
  <si>
    <t>20/12/2022 11:39:15</t>
  </si>
  <si>
    <t>Infiltração no forro</t>
  </si>
  <si>
    <t>20/12/2022 11:40:09</t>
  </si>
  <si>
    <t>Substituição da tampa do vaso do setor de nutrição</t>
  </si>
  <si>
    <t>20/12/2022 11:41:17</t>
  </si>
  <si>
    <t>Exaustor do banheiro do setor de nutrição não está fucionando</t>
  </si>
  <si>
    <t>21/12/2022 08:01:32</t>
  </si>
  <si>
    <t>Conserto de goteira</t>
  </si>
  <si>
    <t>21/12/2022 09:33:37</t>
  </si>
  <si>
    <t>Prof Dr José Julio de Cerqueira Pituba</t>
  </si>
  <si>
    <t>O ralo utilizado para escoar água do terraço do 3º andar do Bloco L está entupido o que ocasionou a infiltração e o escoamento nas paredes danificando a parte elétrica do 2º andar no mesmo Bloco. A água entrou nas instalações elétricas ocasionando falhas nas conexões, falta de energia, curto-circuitos. Por favor com urgência para a verificação do fato.</t>
  </si>
  <si>
    <t>21/12/2022 09:56:12</t>
  </si>
  <si>
    <t>Substituição de 5 lampadas LEDs, tipo tubular</t>
  </si>
  <si>
    <t>21/12/2022 10:16:38</t>
  </si>
  <si>
    <t>Troca de reparo de válvula de descarga</t>
  </si>
  <si>
    <t>21/12/2022 10:17:20</t>
  </si>
  <si>
    <t>Trocar reparo de valvula de descarga</t>
  </si>
  <si>
    <t>21/12/2022 10:19:07</t>
  </si>
  <si>
    <t>Pintar caixas de incêndio de vermelho</t>
  </si>
  <si>
    <t>21/12/2022 10:20:51</t>
  </si>
  <si>
    <t>Trocar válvulas de descarga dos banheiros para modelos mais recentes</t>
  </si>
  <si>
    <t>21/12/2022 10:22:08</t>
  </si>
  <si>
    <t>Verificar inundação no terraço do bloco L</t>
  </si>
  <si>
    <t>21/12/2022 10:23:27</t>
  </si>
  <si>
    <t>Joelho da torneira está quebrado e vazando</t>
  </si>
  <si>
    <t>21/12/2022 10:24:54</t>
  </si>
  <si>
    <t>Acompanhar Eng. Rodrigo para avaliação técnica do sistema de aquecimento da piscina</t>
  </si>
  <si>
    <t>21/12/2022 10:27:36</t>
  </si>
  <si>
    <t>Instalar iluminação externa no campus II</t>
  </si>
  <si>
    <t>21/12/2022 10:28:49</t>
  </si>
  <si>
    <t>Automatizar iluminação da entrada do bloco</t>
  </si>
  <si>
    <t>21/12/2022 10:29:51</t>
  </si>
  <si>
    <t>Trocar lâmpadas queimadas.
Água infiltrou nas instalações elétricas e ocasionou curto-circuito e queimou as lâmpadas.</t>
  </si>
  <si>
    <t>instalar válvula na saida do tanque</t>
  </si>
  <si>
    <t>21/12/2022 15:46:37</t>
  </si>
  <si>
    <t>Rodrigo Emanuel</t>
  </si>
  <si>
    <t xml:space="preserve">Enviado por email, empresa instalou o desentor sem acompanhamento da prefeitura </t>
  </si>
  <si>
    <t>21/12/2022 15:52:43</t>
  </si>
  <si>
    <t>iandra140@gmailc.om</t>
  </si>
  <si>
    <t>mictório entupido</t>
  </si>
  <si>
    <t>21/12/2022 15:56:18</t>
  </si>
  <si>
    <t>21/12/2022 15:57:29</t>
  </si>
  <si>
    <t>21/12/2022 16:41:26</t>
  </si>
  <si>
    <t>Estamos com um nobreak com fusível queimado. Queria saber se vocês trocam?</t>
  </si>
  <si>
    <t xml:space="preserve">Enviado por email </t>
  </si>
  <si>
    <t>21/12/2022 17:22:35</t>
  </si>
  <si>
    <t>O ar-condicionado da sala em questão não está gelando.</t>
  </si>
  <si>
    <t>22/12/2022 09:04:02</t>
  </si>
  <si>
    <t>Fixação de suporte do pneu estepe da carretinha</t>
  </si>
  <si>
    <t>22/12/2022 10:14:55</t>
  </si>
  <si>
    <t>Solicitamos do estoque da Manutenção um assento para vaso sanitário que possa ser instalado no banheiro do alojamento de motoristas.</t>
  </si>
  <si>
    <t>22/12/2022 11:00:18</t>
  </si>
  <si>
    <t>22/12/2022 11:17:30</t>
  </si>
  <si>
    <t>Reparos na parede e forro.</t>
  </si>
  <si>
    <t>Sisal</t>
  </si>
  <si>
    <t>22/12/2022 14:53:28</t>
  </si>
  <si>
    <t>Troca da maçaneta da porta. A maçaneta está agarrando, atrapalhando abrir.</t>
  </si>
  <si>
    <t>22/12/2022 14:54:56</t>
  </si>
  <si>
    <t>Rachadura na sala do acervo, onde fica o ar-condicionado.</t>
  </si>
  <si>
    <t>22/12/2022 16:51:25</t>
  </si>
  <si>
    <t>Instalar tomada elétrica. E instalar plugue na fiação do ar condicionado.</t>
  </si>
  <si>
    <t>26/12/2022 08:46:08</t>
  </si>
  <si>
    <t>MARIA DUARTE</t>
  </si>
  <si>
    <t>Uma televisão da Central de Operações, se encontra sem funcionamento, aparentemente o problema é no cabo HDMI, pois a mesma se encontra sem sinal.</t>
  </si>
  <si>
    <t>cabo HDMI</t>
  </si>
  <si>
    <t>26/12/2022 15:49:34</t>
  </si>
  <si>
    <t>EDER FELIX</t>
  </si>
  <si>
    <t>vasamento no banheiro feminino</t>
  </si>
  <si>
    <t>26/12/2022 15:57:22</t>
  </si>
  <si>
    <t>Gabriel Carvalho Soares</t>
  </si>
  <si>
    <t>Vazamento na pia do banheiro feminino</t>
  </si>
  <si>
    <t>26/12/2022 16:14:22</t>
  </si>
  <si>
    <t>Janela da parte do fundo da biblioteca está trincada</t>
  </si>
  <si>
    <t>26/12/2022 16:18:35</t>
  </si>
  <si>
    <t>Vazamento na caixa d'agua entre o bloco C e D</t>
  </si>
  <si>
    <t>27/12/2022 07:47:54</t>
  </si>
  <si>
    <t>Coordenação do IMTec</t>
  </si>
  <si>
    <t>Reparo no forro e telhado, para contenção de goteiras e infiltrações, que inundam as salas e trazem riscos de acidentes e danos aos equipamentos elétricos e eletrônicos.</t>
  </si>
  <si>
    <t>27/12/2022 08:42:31</t>
  </si>
  <si>
    <t>grave infiltração no teto do 3º pavimento da MUC</t>
  </si>
  <si>
    <t>27/12/2022 13:33:32</t>
  </si>
  <si>
    <t>colocar maçanetas novas</t>
  </si>
  <si>
    <t>27/12/2022 14:52:55</t>
  </si>
  <si>
    <t>Pintar parede</t>
  </si>
  <si>
    <t>27/12/2022 16:40:12</t>
  </si>
  <si>
    <t>Infiltração no teto do corredor do 3º pavimento, próximo à caixa de cabeamento de rede</t>
  </si>
  <si>
    <t>27/12/2022 16:44:20</t>
  </si>
  <si>
    <t>Reparar com silicone as janelas da sala de reuniões e do quarto C (apto 404) para evitar a entrada de água</t>
  </si>
  <si>
    <t>27/12/2022 16:46:09</t>
  </si>
  <si>
    <t>Confecção de rampa de acessibilidade entre o estacionamento e a tenda</t>
  </si>
  <si>
    <t>27/12/2022 20:19:38</t>
  </si>
  <si>
    <t>Infiltração no hall de entrada da MUC, frente a porta do banheiro. Abriu um buraco no teto.</t>
  </si>
  <si>
    <t>28/12/2022 09:00:17</t>
  </si>
  <si>
    <t>Câmeras do bloco L não estão funcionando</t>
  </si>
  <si>
    <t>28/12/2022 09:53:17</t>
  </si>
  <si>
    <t>Rejuntar canto da parede com o chão e o pé do vaso, do consultório 5. Para ver se para a infiltração.</t>
  </si>
  <si>
    <t>28/12/2022 10:03:05</t>
  </si>
  <si>
    <t>Infiltração consultório 2</t>
  </si>
  <si>
    <t>28/12/2022 10:17:45</t>
  </si>
  <si>
    <t>Fazer buraco no chão para instalar pluviômetro</t>
  </si>
  <si>
    <t>28/12/2022 10:19:23</t>
  </si>
  <si>
    <t>Troca das válvulas de descarga por outros modelos</t>
  </si>
  <si>
    <t xml:space="preserve">Sidnei/Francisco </t>
  </si>
  <si>
    <t>28/12/2022 11:41:31</t>
  </si>
  <si>
    <t>Uma lâmpada queimada no corredor do CEAPSI.</t>
  </si>
  <si>
    <t>28/12/2022 11:47:00</t>
  </si>
  <si>
    <t>3 lâmpadas queimadas no corredor da psicologia, e o suporte de uma lâmpada está solto de um lado (encaixar).</t>
  </si>
  <si>
    <t>29/12/2022 14:19:27</t>
  </si>
  <si>
    <t>Rachaduras nas paredes das salas 3 e 7, e nos banheiros</t>
  </si>
  <si>
    <t>29/12/2022 15:29:12</t>
  </si>
  <si>
    <t>Troca do Dispenser Alcool Gel.</t>
  </si>
</sst>
</file>

<file path=xl/styles.xml><?xml version="1.0" encoding="utf-8"?>
<styleSheet xmlns="http://schemas.openxmlformats.org/spreadsheetml/2006/main" xmlns:x14ac="http://schemas.microsoft.com/office/spreadsheetml/2009/9/ac" xmlns:mc="http://schemas.openxmlformats.org/markup-compatibility/2006" mc:Ignorable="x14ac">
  <numFmts count="5">
    <numFmt numFmtId="164" formatCode="#,##0.00%"/>
    <numFmt numFmtId="165" formatCode="hh:mm"/>
    <numFmt numFmtId="166" formatCode="dd/mm/yyyy"/>
    <numFmt numFmtId="167" formatCode="dd/mm/yy"/>
    <numFmt numFmtId="168" formatCode="hh:mm:ss"/>
  </numFmts>
  <fonts count="21" x14ac:knownFonts="1">
    <font>
      <sz val="11"/>
      <color theme="1"/>
      <name val="Calibri"/>
      <family val="2"/>
      <scheme val="minor"/>
    </font>
    <font>
      <sz val="11"/>
      <color rgb="FF000000"/>
      <name val="Calibri"/>
      <family val="2"/>
    </font>
    <font>
      <b/>
      <sz val="12"/>
      <color rgb="FF1a1a1a"/>
      <name val="&quot;Times New Roman&quot;"/>
      <family val="2"/>
    </font>
    <font>
      <sz val="11"/>
      <color rgb="FF1a1a1a"/>
      <name val="Verdana"/>
      <family val="2"/>
    </font>
    <font>
      <sz val="12"/>
      <color rgb="FF1a1a1a"/>
      <name val="&quot;Times New Roman&quot;"/>
      <family val="2"/>
    </font>
    <font>
      <sz val="11"/>
      <color theme="1"/>
      <name val="Calibri"/>
      <family val="2"/>
    </font>
    <font>
      <b/>
      <sz val="11"/>
      <color rgb="FF1a1a1a"/>
      <name val="Calibri"/>
      <family val="2"/>
    </font>
    <font>
      <sz val="11"/>
      <color rgb="FF1a1a1a"/>
      <name val="Calibri"/>
      <family val="2"/>
    </font>
    <font>
      <b/>
      <sz val="16"/>
      <color rgb="FF1a1a1a"/>
      <name val="Verdana"/>
      <family val="2"/>
    </font>
    <font>
      <b/>
      <sz val="11"/>
      <color rgb="FF000000"/>
      <name val="Calibri"/>
      <family val="2"/>
    </font>
    <font>
      <sz val="11"/>
      <color rgb="FF000000"/>
      <name val="Arial"/>
      <family val="2"/>
    </font>
    <font>
      <u/>
      <sz val="11"/>
      <color rgb="FF000000"/>
      <name val="Calibri"/>
      <family val="2"/>
    </font>
    <font>
      <u/>
      <sz val="11"/>
      <color rgb="FF0000ff"/>
      <name val="Calibri"/>
      <family val="2"/>
    </font>
    <font>
      <sz val="11"/>
      <color rgb="FFff0000"/>
      <name val="Calibri"/>
      <family val="2"/>
    </font>
    <font>
      <sz val="9"/>
      <color rgb="FF000000"/>
      <name val="&quot;Google Sans Mono&quot;"/>
      <family val="2"/>
    </font>
    <font>
      <sz val="12"/>
      <color rgb="FF000000"/>
      <name val="&quot;Times New Roman&quot;"/>
      <family val="2"/>
    </font>
    <font>
      <sz val="11"/>
      <color rgb="FF000000"/>
      <name val="Verdana"/>
      <family val="2"/>
    </font>
    <font>
      <b/>
      <sz val="11"/>
      <color rgb="FFff0000"/>
      <name val="Calibri"/>
      <family val="2"/>
    </font>
    <font>
      <u/>
      <sz val="11"/>
      <color rgb="FF1f3e78"/>
      <name val="Calibri"/>
      <family val="2"/>
    </font>
    <font>
      <u/>
      <sz val="11"/>
      <color rgb="FF1a1a1a"/>
      <name val="Calibri"/>
      <family val="2"/>
    </font>
    <font>
      <sz val="11"/>
      <color rgb="FF1a1a1a"/>
      <name val="Arial"/>
      <family val="2"/>
    </font>
  </fonts>
  <fills count="17">
    <fill>
      <patternFill patternType="none"/>
    </fill>
    <fill>
      <patternFill patternType="gray125"/>
    </fill>
    <fill>
      <patternFill patternType="solid">
        <fgColor rgb="FFd8d8d8"/>
      </patternFill>
    </fill>
    <fill>
      <patternFill patternType="solid">
        <fgColor rgb="FFffffff"/>
      </patternFill>
    </fill>
    <fill>
      <patternFill patternType="solid">
        <fgColor rgb="FFfbd4b4"/>
      </patternFill>
    </fill>
    <fill>
      <patternFill patternType="solid">
        <fgColor rgb="FF1a1a1a"/>
      </patternFill>
    </fill>
    <fill>
      <patternFill patternType="solid">
        <fgColor rgb="FFb8cce4"/>
      </patternFill>
    </fill>
    <fill>
      <patternFill patternType="solid">
        <fgColor rgb="FFdbe5f1"/>
      </patternFill>
    </fill>
    <fill>
      <patternFill patternType="solid">
        <fgColor rgb="FF26a69a"/>
      </patternFill>
    </fill>
    <fill>
      <patternFill patternType="solid">
        <fgColor rgb="FFddf2f0"/>
      </patternFill>
    </fill>
    <fill>
      <patternFill patternType="solid">
        <fgColor rgb="FF7f7f7f"/>
      </patternFill>
    </fill>
    <fill>
      <patternFill patternType="solid">
        <fgColor rgb="FFffff00"/>
      </patternFill>
    </fill>
    <fill>
      <patternFill patternType="solid">
        <fgColor rgb="FFc1ffd6"/>
      </patternFill>
    </fill>
    <fill>
      <patternFill patternType="solid">
        <fgColor rgb="FFfff2cc"/>
      </patternFill>
    </fill>
    <fill>
      <patternFill patternType="solid">
        <fgColor rgb="FFffffcc"/>
      </patternFill>
    </fill>
    <fill>
      <patternFill patternType="solid">
        <fgColor rgb="FFff0000"/>
      </patternFill>
    </fill>
    <fill>
      <patternFill patternType="solid">
        <fgColor rgb="FFc6e0b4"/>
      </patternFill>
    </fill>
  </fills>
  <borders count="13">
    <border>
      <left/>
      <right/>
      <top/>
      <bottom/>
      <diagonal/>
    </border>
    <border>
      <left/>
      <right/>
      <top/>
      <bottom/>
      <diagonal/>
    </border>
    <border>
      <left/>
      <right/>
      <top/>
      <bottom style="thin">
        <color rgb="FF000000"/>
      </bottom>
      <diagonal/>
    </border>
    <border>
      <left/>
      <right style="thin">
        <color rgb="FF000000"/>
      </right>
      <top/>
      <bottom/>
      <diagonal/>
    </border>
    <border>
      <left style="thin">
        <color rgb="FFc6c6c6"/>
      </left>
      <right style="thin">
        <color rgb="FFc6c6c6"/>
      </right>
      <top style="thin">
        <color rgb="FFc6c6c6"/>
      </top>
      <bottom style="thin">
        <color rgb="FF000000"/>
      </bottom>
      <diagonal/>
    </border>
    <border>
      <left/>
      <right style="thin">
        <color rgb="FF000000"/>
      </right>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
      <left style="thin">
        <color rgb="FFc6c6c6"/>
      </left>
      <right style="thin">
        <color rgb="FF000000"/>
      </right>
      <top style="thin">
        <color rgb="FF000000"/>
      </top>
      <bottom style="thin">
        <color rgb="FF000000"/>
      </bottom>
      <diagonal/>
    </border>
    <border>
      <left style="thin">
        <color rgb="FF000000"/>
      </left>
      <right style="thin">
        <color rgb="FF000000"/>
      </right>
      <top style="thin">
        <color rgb="FFc6c6c6"/>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s>
  <cellStyleXfs count="1">
    <xf numFmtId="0" fontId="0" fillId="0" borderId="0"/>
  </cellStyleXfs>
  <cellXfs count="307">
    <xf xfId="0" numFmtId="0" borderId="0" fontId="0" fillId="0"/>
    <xf xfId="0" numFmtId="0" borderId="1" applyBorder="1" fontId="1" applyFont="1" fillId="0" applyAlignment="1">
      <alignment horizontal="left"/>
    </xf>
    <xf xfId="0" numFmtId="3" applyNumberFormat="1" borderId="1" applyBorder="1" fontId="1" applyFont="1" fillId="0" applyAlignment="1">
      <alignment horizontal="left"/>
    </xf>
    <xf xfId="0" numFmtId="0" borderId="2" applyBorder="1" fontId="1" applyFont="1" fillId="0" applyAlignment="1">
      <alignment horizontal="left"/>
    </xf>
    <xf xfId="0" numFmtId="3" applyNumberFormat="1" borderId="2" applyBorder="1" fontId="1" applyFont="1" fillId="0" applyAlignment="1">
      <alignment horizontal="left"/>
    </xf>
    <xf xfId="0" numFmtId="0" borderId="3" applyBorder="1" fontId="1" applyFont="1" fillId="0" applyAlignment="1">
      <alignment horizontal="left"/>
    </xf>
    <xf xfId="0" numFmtId="0" borderId="4" applyBorder="1" fontId="2" applyFont="1" fillId="2" applyFill="1" applyAlignment="1">
      <alignment horizontal="center"/>
    </xf>
    <xf xfId="0" numFmtId="3" applyNumberFormat="1" borderId="5" applyBorder="1" fontId="3" applyFont="1" fillId="0" applyAlignment="1">
      <alignment horizontal="left"/>
    </xf>
    <xf xfId="0" numFmtId="0" borderId="5" applyBorder="1" fontId="4" applyFont="1" fillId="0" applyAlignment="1">
      <alignment horizontal="left"/>
    </xf>
    <xf xfId="0" numFmtId="3" applyNumberFormat="1" borderId="5" applyBorder="1" fontId="4" applyFont="1" fillId="0" applyAlignment="1">
      <alignment horizontal="center"/>
    </xf>
    <xf xfId="0" numFmtId="0" borderId="5" applyBorder="1" fontId="4" applyFont="1" fillId="0" applyAlignment="1">
      <alignment horizontal="left" wrapText="1"/>
    </xf>
    <xf xfId="0" numFmtId="164" applyNumberFormat="1" borderId="1" applyBorder="1" fontId="1" applyFont="1" fillId="0" applyAlignment="1">
      <alignment horizontal="right"/>
    </xf>
    <xf xfId="0" numFmtId="0" borderId="6" applyBorder="1" fontId="4" applyFont="1" fillId="2" applyFill="1" applyAlignment="1">
      <alignment horizontal="left"/>
    </xf>
    <xf xfId="0" numFmtId="3" applyNumberFormat="1" borderId="6" applyBorder="1" fontId="4" applyFont="1" fillId="2" applyFill="1" applyAlignment="1">
      <alignment horizontal="center"/>
    </xf>
    <xf xfId="0" numFmtId="0" borderId="5" applyBorder="1" fontId="1" applyFont="1" fillId="0" applyAlignment="1">
      <alignment horizontal="left"/>
    </xf>
    <xf xfId="0" numFmtId="3" applyNumberFormat="1" borderId="5" applyBorder="1" fontId="1" applyFont="1" fillId="0" applyAlignment="1">
      <alignment horizontal="left"/>
    </xf>
    <xf xfId="0" numFmtId="0" borderId="6" applyBorder="1" fontId="1" applyFont="1" fillId="2" applyFill="1" applyAlignment="1">
      <alignment horizontal="left"/>
    </xf>
    <xf xfId="0" numFmtId="3" applyNumberFormat="1" borderId="6" applyBorder="1" fontId="1" applyFont="1" fillId="2" applyFill="1" applyAlignment="1">
      <alignment horizontal="left"/>
    </xf>
    <xf xfId="0" numFmtId="0" borderId="0" fontId="0" fillId="0" applyAlignment="1">
      <alignment horizontal="left"/>
    </xf>
    <xf xfId="0" numFmtId="3" applyNumberFormat="1" borderId="0" fontId="0" fillId="0" applyAlignment="1">
      <alignment horizontal="center"/>
    </xf>
    <xf xfId="0" numFmtId="164" applyNumberFormat="1" borderId="1" applyBorder="1" fontId="1" applyFont="1" fillId="0" applyAlignment="1">
      <alignment horizontal="left"/>
    </xf>
    <xf xfId="0" numFmtId="1" applyNumberFormat="1" borderId="1" applyBorder="1" fontId="1" applyFont="1" fillId="0" applyAlignment="1">
      <alignment horizontal="left"/>
    </xf>
    <xf xfId="0" numFmtId="1" applyNumberFormat="1" borderId="7" applyBorder="1" fontId="1" applyFont="1" fillId="3" applyFill="1" applyAlignment="1">
      <alignment horizontal="left"/>
    </xf>
    <xf xfId="0" numFmtId="0" borderId="7" applyBorder="1" fontId="1" applyFont="1" fillId="3" applyFill="1" applyAlignment="1">
      <alignment horizontal="left"/>
    </xf>
    <xf xfId="0" numFmtId="3" applyNumberFormat="1" borderId="1" applyBorder="1" fontId="1" applyFont="1" fillId="0" applyAlignment="1">
      <alignment horizontal="center"/>
    </xf>
    <xf xfId="0" numFmtId="3" applyNumberFormat="1" borderId="1" applyBorder="1" fontId="5" applyFont="1" fillId="0" applyAlignment="1">
      <alignment horizontal="right"/>
    </xf>
    <xf xfId="0" numFmtId="0" borderId="0" fontId="0" fillId="0" applyAlignment="1">
      <alignment horizontal="left"/>
    </xf>
    <xf xfId="0" numFmtId="164" applyNumberFormat="1" borderId="2" applyBorder="1" fontId="1" applyFont="1" fillId="0" applyAlignment="1">
      <alignment horizontal="left"/>
    </xf>
    <xf xfId="0" numFmtId="3" applyNumberFormat="1" borderId="4" applyBorder="1" fontId="6" applyFont="1" fillId="4" applyFill="1" applyAlignment="1">
      <alignment horizontal="center"/>
    </xf>
    <xf xfId="0" numFmtId="3" applyNumberFormat="1" borderId="6" applyBorder="1" fontId="6" applyFont="1" fillId="4" applyFill="1" applyAlignment="1">
      <alignment horizontal="center"/>
    </xf>
    <xf xfId="0" numFmtId="0" borderId="3" applyBorder="1" fontId="7" applyFont="1" fillId="0" applyAlignment="1">
      <alignment horizontal="center"/>
    </xf>
    <xf xfId="0" numFmtId="3" applyNumberFormat="1" borderId="1" applyBorder="1" fontId="7" applyFont="1" fillId="0" applyAlignment="1">
      <alignment horizontal="center"/>
    </xf>
    <xf xfId="0" numFmtId="3" applyNumberFormat="1" borderId="3" applyBorder="1" fontId="7" applyFont="1" fillId="0" applyAlignment="1">
      <alignment horizontal="center"/>
    </xf>
    <xf xfId="0" numFmtId="3" applyNumberFormat="1" borderId="2" applyBorder="1" fontId="7" applyFont="1" fillId="0" applyAlignment="1">
      <alignment horizontal="center"/>
    </xf>
    <xf xfId="0" numFmtId="3" applyNumberFormat="1" borderId="5" applyBorder="1" fontId="7" applyFont="1" fillId="0" applyAlignment="1">
      <alignment horizontal="center"/>
    </xf>
    <xf xfId="0" numFmtId="3" applyNumberFormat="1" borderId="7" applyBorder="1" fontId="1" applyFont="1" fillId="3" applyFill="1" applyAlignment="1">
      <alignment horizontal="left"/>
    </xf>
    <xf xfId="0" numFmtId="164" applyNumberFormat="1" borderId="7" applyBorder="1" fontId="1" applyFont="1" fillId="3" applyFill="1" applyAlignment="1">
      <alignment horizontal="left"/>
    </xf>
    <xf xfId="0" numFmtId="3" applyNumberFormat="1" borderId="4" applyBorder="1" fontId="6" applyFont="1" fillId="5" applyFill="1" applyAlignment="1">
      <alignment horizontal="center"/>
    </xf>
    <xf xfId="0" numFmtId="3" applyNumberFormat="1" borderId="7" applyBorder="1" fontId="6" applyFont="1" fillId="6" applyFill="1" applyAlignment="1">
      <alignment horizontal="center"/>
    </xf>
    <xf xfId="0" numFmtId="3" applyNumberFormat="1" borderId="7" applyBorder="1" fontId="7" applyFont="1" fillId="6" applyFill="1" applyAlignment="1">
      <alignment horizontal="center"/>
    </xf>
    <xf xfId="0" numFmtId="164" applyNumberFormat="1" borderId="7" applyBorder="1" fontId="7" applyFont="1" fillId="6" applyFill="1" applyAlignment="1">
      <alignment horizontal="center"/>
    </xf>
    <xf xfId="0" numFmtId="3" applyNumberFormat="1" borderId="7" applyBorder="1" fontId="6" applyFont="1" fillId="7" applyFill="1" applyAlignment="1">
      <alignment horizontal="center"/>
    </xf>
    <xf xfId="0" numFmtId="3" applyNumberFormat="1" borderId="7" applyBorder="1" fontId="7" applyFont="1" fillId="7" applyFill="1" applyAlignment="1">
      <alignment horizontal="center"/>
    </xf>
    <xf xfId="0" numFmtId="164" applyNumberFormat="1" borderId="7" applyBorder="1" fontId="7" applyFont="1" fillId="7" applyFill="1" applyAlignment="1">
      <alignment horizontal="center"/>
    </xf>
    <xf xfId="0" numFmtId="0" borderId="1" applyBorder="1" fontId="7" applyFont="1" fillId="0" applyAlignment="1">
      <alignment horizontal="center"/>
    </xf>
    <xf xfId="0" numFmtId="1" applyNumberFormat="1" borderId="1" applyBorder="1" fontId="7" applyFont="1" fillId="0" applyAlignment="1">
      <alignment horizontal="center"/>
    </xf>
    <xf xfId="0" numFmtId="4" applyNumberFormat="1" borderId="1" applyBorder="1" fontId="1" applyFont="1" fillId="0" applyAlignment="1">
      <alignment horizontal="right"/>
    </xf>
    <xf xfId="0" numFmtId="3" applyNumberFormat="1" borderId="0" fontId="0" fillId="0" applyAlignment="1">
      <alignment horizontal="left"/>
    </xf>
    <xf xfId="0" numFmtId="1" applyNumberFormat="1" borderId="0" fontId="0" fillId="0" applyAlignment="1">
      <alignment horizontal="left"/>
    </xf>
    <xf xfId="0" numFmtId="0" borderId="4" applyBorder="1" fontId="2" applyFont="1" fillId="2" applyFill="1" applyAlignment="1">
      <alignment horizontal="center" wrapText="1"/>
    </xf>
    <xf xfId="0" numFmtId="3" applyNumberFormat="1" borderId="3" applyBorder="1" fontId="1" applyFont="1" fillId="0" applyAlignment="1">
      <alignment horizontal="left"/>
    </xf>
    <xf xfId="0" numFmtId="3" applyNumberFormat="1" borderId="4" applyBorder="1" fontId="2" applyFont="1" fillId="2" applyFill="1" applyAlignment="1">
      <alignment horizontal="center"/>
    </xf>
    <xf xfId="0" numFmtId="3" applyNumberFormat="1" borderId="5" applyBorder="1" fontId="4" applyFont="1" fillId="0" applyAlignment="1">
      <alignment horizontal="left"/>
    </xf>
    <xf xfId="0" numFmtId="3" applyNumberFormat="1" borderId="5" applyBorder="1" fontId="4" applyFont="1" fillId="0" applyAlignment="1">
      <alignment horizontal="left" wrapText="1"/>
    </xf>
    <xf xfId="0" numFmtId="3" applyNumberFormat="1" borderId="1" applyBorder="1" fontId="8" applyFont="1" fillId="0" applyAlignment="1">
      <alignment horizontal="right"/>
    </xf>
    <xf xfId="0" numFmtId="0" borderId="6" applyBorder="1" fontId="4" applyFont="1" fillId="2" applyFill="1" applyAlignment="1">
      <alignment horizontal="left" wrapText="1"/>
    </xf>
    <xf xfId="0" numFmtId="3" applyNumberFormat="1" borderId="6" applyBorder="1" fontId="4" applyFont="1" fillId="2" applyFill="1" applyAlignment="1">
      <alignment horizontal="center" wrapText="1"/>
    </xf>
    <xf xfId="0" numFmtId="3" applyNumberFormat="1" borderId="1" applyBorder="1" fontId="1" applyFont="1" fillId="0" applyAlignment="1">
      <alignment horizontal="right"/>
    </xf>
    <xf xfId="0" numFmtId="3" applyNumberFormat="1" borderId="8" applyBorder="1" fontId="1" applyFont="1" fillId="8" applyFill="1" applyAlignment="1">
      <alignment horizontal="left"/>
    </xf>
    <xf xfId="0" numFmtId="1" applyNumberFormat="1" borderId="6" applyBorder="1" fontId="1" applyFont="1" fillId="8" applyFill="1" applyAlignment="1">
      <alignment horizontal="left" wrapText="1"/>
    </xf>
    <xf xfId="0" numFmtId="0" borderId="9" applyBorder="1" fontId="9" applyFont="1" fillId="8" applyFill="1" applyAlignment="1">
      <alignment horizontal="left" wrapText="1"/>
    </xf>
    <xf xfId="0" numFmtId="3" applyNumberFormat="1" borderId="9" applyBorder="1" fontId="9" applyFont="1" fillId="8" applyFill="1" applyAlignment="1">
      <alignment horizontal="left" wrapText="1"/>
    </xf>
    <xf xfId="0" numFmtId="0" borderId="9" applyBorder="1" fontId="9" applyFont="1" fillId="8" applyFill="1" applyAlignment="1">
      <alignment horizontal="center" wrapText="1"/>
    </xf>
    <xf xfId="0" numFmtId="3" applyNumberFormat="1" borderId="9" applyBorder="1" fontId="9" applyFont="1" fillId="8" applyFill="1" applyAlignment="1">
      <alignment horizontal="center" wrapText="1"/>
    </xf>
    <xf xfId="0" numFmtId="1" applyNumberFormat="1" borderId="9" applyBorder="1" fontId="9" applyFont="1" fillId="8" applyFill="1" applyAlignment="1">
      <alignment horizontal="center" wrapText="1"/>
    </xf>
    <xf xfId="0" numFmtId="165" applyNumberFormat="1" borderId="9" applyBorder="1" fontId="9" applyFont="1" fillId="8" applyFill="1" applyAlignment="1">
      <alignment horizontal="center" wrapText="1"/>
    </xf>
    <xf xfId="0" numFmtId="0" borderId="7" applyBorder="1" fontId="10" applyFont="1" fillId="8" applyFill="1" applyAlignment="1">
      <alignment horizontal="left"/>
    </xf>
    <xf xfId="0" numFmtId="3" applyNumberFormat="1" borderId="10" applyBorder="1" fontId="1" applyFont="1" fillId="3" applyFill="1" applyAlignment="1">
      <alignment horizontal="left"/>
    </xf>
    <xf xfId="0" numFmtId="166" applyNumberFormat="1" borderId="6" applyBorder="1" fontId="1" applyFont="1" fillId="3" applyFill="1" applyAlignment="1">
      <alignment horizontal="left" wrapText="1"/>
    </xf>
    <xf xfId="0" numFmtId="0" borderId="6" applyBorder="1" fontId="1" applyFont="1" fillId="3" applyFill="1" applyAlignment="1">
      <alignment horizontal="left" wrapText="1"/>
    </xf>
    <xf xfId="0" numFmtId="3" applyNumberFormat="1" borderId="6" applyBorder="1" fontId="1" applyFont="1" fillId="3" applyFill="1" applyAlignment="1">
      <alignment horizontal="left" wrapText="1"/>
    </xf>
    <xf xfId="0" numFmtId="0" borderId="6" applyBorder="1" fontId="1" applyFont="1" fillId="3" applyFill="1" applyAlignment="1">
      <alignment horizontal="left"/>
    </xf>
    <xf xfId="0" numFmtId="0" borderId="6" applyBorder="1" fontId="1" applyFont="1" fillId="3" applyFill="1" applyAlignment="1">
      <alignment horizontal="center"/>
    </xf>
    <xf xfId="0" numFmtId="167" applyNumberFormat="1" borderId="6" applyBorder="1" fontId="1" applyFont="1" fillId="3" applyFill="1" applyAlignment="1">
      <alignment horizontal="center"/>
    </xf>
    <xf xfId="0" numFmtId="168" applyNumberFormat="1" borderId="6" applyBorder="1" fontId="1" applyFont="1" fillId="3" applyFill="1" applyAlignment="1">
      <alignment horizontal="center"/>
    </xf>
    <xf xfId="0" numFmtId="165" applyNumberFormat="1" borderId="6" applyBorder="1" fontId="1" applyFont="1" fillId="3" applyFill="1" applyAlignment="1">
      <alignment horizontal="center"/>
    </xf>
    <xf xfId="0" numFmtId="3" applyNumberFormat="1" borderId="6" applyBorder="1" fontId="1" applyFont="1" fillId="3" applyFill="1" applyAlignment="1">
      <alignment horizontal="left"/>
    </xf>
    <xf xfId="0" numFmtId="0" borderId="7" applyBorder="1" fontId="10" applyFont="1" fillId="3" applyFill="1" applyAlignment="1">
      <alignment horizontal="left"/>
    </xf>
    <xf xfId="0" numFmtId="3" applyNumberFormat="1" borderId="10" applyBorder="1" fontId="1" applyFont="1" fillId="9" applyFill="1" applyAlignment="1">
      <alignment horizontal="left"/>
    </xf>
    <xf xfId="0" numFmtId="166" applyNumberFormat="1" borderId="6" applyBorder="1" fontId="1" applyFont="1" fillId="9" applyFill="1" applyAlignment="1">
      <alignment horizontal="left" wrapText="1"/>
    </xf>
    <xf xfId="0" numFmtId="0" borderId="6" applyBorder="1" fontId="1" applyFont="1" fillId="9" applyFill="1" applyAlignment="1">
      <alignment horizontal="left" wrapText="1"/>
    </xf>
    <xf xfId="0" numFmtId="3" applyNumberFormat="1" borderId="6" applyBorder="1" fontId="1" applyFont="1" fillId="9" applyFill="1" applyAlignment="1">
      <alignment horizontal="left" wrapText="1"/>
    </xf>
    <xf xfId="0" numFmtId="0" borderId="6" applyBorder="1" fontId="1" applyFont="1" fillId="9" applyFill="1" applyAlignment="1">
      <alignment horizontal="left"/>
    </xf>
    <xf xfId="0" numFmtId="0" borderId="6" applyBorder="1" fontId="1" applyFont="1" fillId="9" applyFill="1" applyAlignment="1">
      <alignment horizontal="center" wrapText="1"/>
    </xf>
    <xf xfId="0" numFmtId="167" applyNumberFormat="1" borderId="6" applyBorder="1" fontId="1" applyFont="1" fillId="9" applyFill="1" applyAlignment="1">
      <alignment horizontal="center" wrapText="1"/>
    </xf>
    <xf xfId="0" numFmtId="168" applyNumberFormat="1" borderId="6" applyBorder="1" fontId="1" applyFont="1" fillId="9" applyFill="1" applyAlignment="1">
      <alignment horizontal="center" wrapText="1"/>
    </xf>
    <xf xfId="0" numFmtId="165" applyNumberFormat="1" borderId="6" applyBorder="1" fontId="1" applyFont="1" fillId="9" applyFill="1" applyAlignment="1">
      <alignment horizontal="center" wrapText="1"/>
    </xf>
    <xf xfId="0" numFmtId="3" applyNumberFormat="1" borderId="6" applyBorder="1" fontId="1" applyFont="1" fillId="9" applyFill="1" applyAlignment="1">
      <alignment horizontal="left"/>
    </xf>
    <xf xfId="0" numFmtId="0" borderId="7" applyBorder="1" fontId="10" applyFont="1" fillId="9" applyFill="1" applyAlignment="1">
      <alignment horizontal="left"/>
    </xf>
    <xf xfId="0" numFmtId="0" borderId="6" applyBorder="1" fontId="1" applyFont="1" fillId="3" applyFill="1" applyAlignment="1">
      <alignment horizontal="center" wrapText="1"/>
    </xf>
    <xf xfId="0" numFmtId="167" applyNumberFormat="1" borderId="6" applyBorder="1" fontId="1" applyFont="1" fillId="3" applyFill="1" applyAlignment="1">
      <alignment horizontal="center" wrapText="1"/>
    </xf>
    <xf xfId="0" numFmtId="168" applyNumberFormat="1" borderId="6" applyBorder="1" fontId="1" applyFont="1" fillId="3" applyFill="1" applyAlignment="1">
      <alignment horizontal="center" wrapText="1"/>
    </xf>
    <xf xfId="0" numFmtId="165" applyNumberFormat="1" borderId="6" applyBorder="1" fontId="1" applyFont="1" fillId="3" applyFill="1" applyAlignment="1">
      <alignment horizontal="center" wrapText="1"/>
    </xf>
    <xf xfId="0" numFmtId="0" borderId="6" applyBorder="1" fontId="1" applyFont="1" fillId="9" applyFill="1" applyAlignment="1">
      <alignment horizontal="center"/>
    </xf>
    <xf xfId="0" numFmtId="167" applyNumberFormat="1" borderId="6" applyBorder="1" fontId="1" applyFont="1" fillId="9" applyFill="1" applyAlignment="1">
      <alignment horizontal="center"/>
    </xf>
    <xf xfId="0" numFmtId="168" applyNumberFormat="1" borderId="6" applyBorder="1" fontId="1" applyFont="1" fillId="9" applyFill="1" applyAlignment="1">
      <alignment horizontal="center"/>
    </xf>
    <xf xfId="0" numFmtId="165" applyNumberFormat="1" borderId="6" applyBorder="1" fontId="1" applyFont="1" fillId="9" applyFill="1" applyAlignment="1">
      <alignment horizontal="center"/>
    </xf>
    <xf xfId="0" numFmtId="3" applyNumberFormat="1" borderId="6" applyBorder="1" fontId="1" applyFont="1" fillId="3" applyFill="1" applyAlignment="1">
      <alignment horizontal="center" wrapText="1"/>
    </xf>
    <xf xfId="0" numFmtId="1" applyNumberFormat="1" borderId="6" applyBorder="1" fontId="1" applyFont="1" fillId="3" applyFill="1" applyAlignment="1">
      <alignment horizontal="center" wrapText="1"/>
    </xf>
    <xf xfId="0" numFmtId="3" applyNumberFormat="1" borderId="6" applyBorder="1" fontId="1" applyFont="1" fillId="9" applyFill="1" applyAlignment="1">
      <alignment horizontal="center" wrapText="1"/>
    </xf>
    <xf xfId="0" numFmtId="1" applyNumberFormat="1" borderId="6" applyBorder="1" fontId="1" applyFont="1" fillId="9" applyFill="1" applyAlignment="1">
      <alignment horizontal="center" wrapText="1"/>
    </xf>
    <xf xfId="0" numFmtId="0" borderId="6" applyBorder="1" fontId="11" applyFont="1" fillId="9" applyFill="1" applyAlignment="1">
      <alignment horizontal="left" wrapText="1"/>
    </xf>
    <xf xfId="0" numFmtId="166" applyNumberFormat="1" borderId="6" applyBorder="1" fontId="1" applyFont="1" fillId="3" applyFill="1" applyAlignment="1">
      <alignment horizontal="center" wrapText="1"/>
    </xf>
    <xf xfId="0" numFmtId="0" borderId="6" applyBorder="1" fontId="12" applyFont="1" fillId="9" applyFill="1" applyAlignment="1">
      <alignment horizontal="left" wrapText="1"/>
    </xf>
    <xf xfId="0" numFmtId="3" applyNumberFormat="1" borderId="6" applyBorder="1" fontId="1" applyFont="1" fillId="9" applyFill="1" applyAlignment="1">
      <alignment horizontal="center"/>
    </xf>
    <xf xfId="0" numFmtId="1" applyNumberFormat="1" borderId="6" applyBorder="1" fontId="1" applyFont="1" fillId="9" applyFill="1" applyAlignment="1">
      <alignment horizontal="center"/>
    </xf>
    <xf xfId="0" numFmtId="3" applyNumberFormat="1" borderId="6" applyBorder="1" fontId="1" applyFont="1" fillId="3" applyFill="1" applyAlignment="1">
      <alignment horizontal="center"/>
    </xf>
    <xf xfId="0" numFmtId="1" applyNumberFormat="1" borderId="6" applyBorder="1" fontId="1" applyFont="1" fillId="3" applyFill="1" applyAlignment="1">
      <alignment horizontal="center"/>
    </xf>
    <xf xfId="0" numFmtId="166" applyNumberFormat="1" borderId="6" applyBorder="1" fontId="1" applyFont="1" fillId="9" applyFill="1" applyAlignment="1">
      <alignment horizontal="center" wrapText="1"/>
    </xf>
    <xf xfId="0" numFmtId="0" borderId="8" applyBorder="1" fontId="7" applyFont="1" fillId="3" applyFill="1" applyAlignment="1">
      <alignment horizontal="left" wrapText="1"/>
    </xf>
    <xf xfId="0" numFmtId="0" borderId="8" applyBorder="1" fontId="1" applyFont="1" fillId="9" applyFill="1" applyAlignment="1">
      <alignment horizontal="left" wrapText="1"/>
    </xf>
    <xf xfId="0" numFmtId="0" borderId="10" applyBorder="1" fontId="1" applyFont="1" fillId="3" applyFill="1" applyAlignment="1">
      <alignment horizontal="left" wrapText="1"/>
    </xf>
    <xf xfId="0" numFmtId="0" borderId="10" applyBorder="1" fontId="1" applyFont="1" fillId="9" applyFill="1" applyAlignment="1">
      <alignment horizontal="left" wrapText="1"/>
    </xf>
    <xf xfId="0" numFmtId="3" applyNumberFormat="1" borderId="10" applyBorder="1" fontId="1" applyFont="1" fillId="9" applyFill="1" applyAlignment="1">
      <alignment horizontal="right"/>
    </xf>
    <xf xfId="0" numFmtId="3" applyNumberFormat="1" borderId="10" applyBorder="1" fontId="1" applyFont="1" fillId="3" applyFill="1" applyAlignment="1">
      <alignment horizontal="right"/>
    </xf>
    <xf xfId="0" numFmtId="14" applyNumberFormat="1" borderId="6" applyBorder="1" fontId="1" applyFont="1" fillId="9" applyFill="1" applyAlignment="1">
      <alignment horizontal="left"/>
    </xf>
    <xf xfId="0" numFmtId="3" applyNumberFormat="1" borderId="6" applyBorder="1" fontId="1" applyFont="1" fillId="9" applyFill="1" applyAlignment="1">
      <alignment horizontal="right"/>
    </xf>
    <xf xfId="0" numFmtId="14" applyNumberFormat="1" borderId="6" applyBorder="1" fontId="1" applyFont="1" fillId="3" applyFill="1" applyAlignment="1">
      <alignment horizontal="left"/>
    </xf>
    <xf xfId="0" numFmtId="3" applyNumberFormat="1" borderId="6" applyBorder="1" fontId="1" applyFont="1" fillId="3" applyFill="1" applyAlignment="1">
      <alignment horizontal="right"/>
    </xf>
    <xf xfId="0" numFmtId="14" applyNumberFormat="1" borderId="7" applyBorder="1" fontId="1" applyFont="1" fillId="3" applyFill="1" applyAlignment="1">
      <alignment horizontal="left"/>
    </xf>
    <xf xfId="0" numFmtId="3" applyNumberFormat="1" borderId="7" applyBorder="1" fontId="1" applyFont="1" fillId="3" applyFill="1" applyAlignment="1">
      <alignment horizontal="center"/>
    </xf>
    <xf xfId="0" numFmtId="3" applyNumberFormat="1" borderId="7" applyBorder="1" fontId="1" applyFont="1" fillId="3" applyFill="1" applyAlignment="1">
      <alignment horizontal="right"/>
    </xf>
    <xf xfId="0" numFmtId="3" applyNumberFormat="1" borderId="7" applyBorder="1" fontId="1" applyFont="1" fillId="9" applyFill="1" applyAlignment="1">
      <alignment horizontal="left"/>
    </xf>
    <xf xfId="0" numFmtId="14" applyNumberFormat="1" borderId="7" applyBorder="1" fontId="1" applyFont="1" fillId="9" applyFill="1" applyAlignment="1">
      <alignment horizontal="left"/>
    </xf>
    <xf xfId="0" numFmtId="0" borderId="7" applyBorder="1" fontId="1" applyFont="1" fillId="9" applyFill="1" applyAlignment="1">
      <alignment horizontal="left"/>
    </xf>
    <xf xfId="0" numFmtId="3" applyNumberFormat="1" borderId="7" applyBorder="1" fontId="1" applyFont="1" fillId="9" applyFill="1" applyAlignment="1">
      <alignment horizontal="center"/>
    </xf>
    <xf xfId="0" numFmtId="3" applyNumberFormat="1" borderId="7" applyBorder="1" fontId="1" applyFont="1" fillId="9" applyFill="1" applyAlignment="1">
      <alignment horizontal="right"/>
    </xf>
    <xf xfId="0" numFmtId="166" applyNumberFormat="1" borderId="7" applyBorder="1" fontId="1" applyFont="1" fillId="9" applyFill="1" applyAlignment="1">
      <alignment horizontal="left" wrapText="1"/>
    </xf>
    <xf xfId="0" numFmtId="1" applyNumberFormat="1" borderId="0" fontId="0" fillId="0" applyAlignment="1">
      <alignment horizontal="left" wrapText="1"/>
    </xf>
    <xf xfId="0" numFmtId="0" borderId="0" fontId="0" fillId="0" applyAlignment="1">
      <alignment horizontal="center"/>
    </xf>
    <xf xfId="0" numFmtId="1" applyNumberFormat="1" borderId="0" fontId="0" fillId="0" applyAlignment="1">
      <alignment horizontal="center"/>
    </xf>
    <xf xfId="0" numFmtId="165" applyNumberFormat="1" borderId="0" fontId="0" fillId="0" applyAlignment="1">
      <alignment horizontal="center"/>
    </xf>
    <xf xfId="0" numFmtId="3" applyNumberFormat="1" borderId="8" applyBorder="1" fontId="1" applyFont="1" fillId="0" applyAlignment="1">
      <alignment horizontal="left"/>
    </xf>
    <xf xfId="0" numFmtId="3" applyNumberFormat="1" borderId="9" applyBorder="1" fontId="9" applyFont="1" fillId="10" applyFill="1" applyAlignment="1">
      <alignment horizontal="left" wrapText="1"/>
    </xf>
    <xf xfId="0" numFmtId="1" applyNumberFormat="1" borderId="9" applyBorder="1" fontId="9" applyFont="1" fillId="10" applyFill="1" applyAlignment="1">
      <alignment horizontal="left" wrapText="1"/>
    </xf>
    <xf xfId="0" numFmtId="0" borderId="9" applyBorder="1" fontId="9" applyFont="1" fillId="10" applyFill="1" applyAlignment="1">
      <alignment horizontal="left" wrapText="1"/>
    </xf>
    <xf xfId="0" numFmtId="0" borderId="9" applyBorder="1" fontId="9" applyFont="1" fillId="11" applyFill="1" applyAlignment="1">
      <alignment horizontal="left" wrapText="1"/>
    </xf>
    <xf xfId="0" numFmtId="0" borderId="9" applyBorder="1" fontId="9" applyFont="1" fillId="11" applyFill="1" applyAlignment="1">
      <alignment horizontal="center" wrapText="1"/>
    </xf>
    <xf xfId="0" numFmtId="1" applyNumberFormat="1" borderId="9" applyBorder="1" fontId="9" applyFont="1" fillId="11" applyFill="1" applyAlignment="1">
      <alignment horizontal="center" wrapText="1"/>
    </xf>
    <xf xfId="0" numFmtId="0" borderId="7" applyBorder="1" fontId="9" applyFont="1" fillId="11" applyFill="1" applyAlignment="1">
      <alignment horizontal="center" wrapText="1"/>
    </xf>
    <xf xfId="0" numFmtId="0" borderId="7" applyBorder="1" fontId="1" applyFont="1" fillId="11" applyFill="1" applyAlignment="1">
      <alignment horizontal="left"/>
    </xf>
    <xf xfId="0" numFmtId="3" applyNumberFormat="1" borderId="10" applyBorder="1" fontId="13" applyFont="1" fillId="3" applyFill="1" applyAlignment="1">
      <alignment horizontal="right"/>
    </xf>
    <xf xfId="0" numFmtId="3" applyNumberFormat="1" borderId="6" applyBorder="1" fontId="1" applyFont="1" fillId="12" applyFill="1" applyAlignment="1">
      <alignment horizontal="left" wrapText="1"/>
    </xf>
    <xf xfId="0" numFmtId="166" applyNumberFormat="1" borderId="6" applyBorder="1" fontId="1" applyFont="1" fillId="12" applyFill="1" applyAlignment="1">
      <alignment horizontal="left" wrapText="1"/>
    </xf>
    <xf xfId="0" numFmtId="0" borderId="6" applyBorder="1" fontId="1" applyFont="1" fillId="12" applyFill="1" applyAlignment="1">
      <alignment horizontal="left" wrapText="1"/>
    </xf>
    <xf xfId="0" numFmtId="0" borderId="6" applyBorder="1" fontId="1" applyFont="1" fillId="12" applyFill="1" applyAlignment="1">
      <alignment horizontal="left"/>
    </xf>
    <xf xfId="0" numFmtId="0" borderId="6" applyBorder="1" fontId="1" applyFont="1" fillId="12" applyFill="1" applyAlignment="1">
      <alignment horizontal="center" wrapText="1"/>
    </xf>
    <xf xfId="0" numFmtId="166" applyNumberFormat="1" borderId="6" applyBorder="1" fontId="1" applyFont="1" fillId="12" applyFill="1" applyAlignment="1">
      <alignment horizontal="center" wrapText="1"/>
    </xf>
    <xf xfId="0" numFmtId="1" applyNumberFormat="1" borderId="7" applyBorder="1" fontId="14" applyFont="1" fillId="3" applyFill="1" applyAlignment="1">
      <alignment horizontal="right"/>
    </xf>
    <xf xfId="0" numFmtId="166" applyNumberFormat="1" borderId="7" applyBorder="1" fontId="1" applyFont="1" fillId="12" applyFill="1" applyAlignment="1">
      <alignment horizontal="left"/>
    </xf>
    <xf xfId="0" numFmtId="3" applyNumberFormat="1" borderId="6" applyBorder="1" fontId="1" applyFont="1" fillId="13" applyFill="1" applyAlignment="1">
      <alignment horizontal="left" wrapText="1"/>
    </xf>
    <xf xfId="0" numFmtId="166" applyNumberFormat="1" borderId="6" applyBorder="1" fontId="1" applyFont="1" fillId="13" applyFill="1" applyAlignment="1">
      <alignment horizontal="left" wrapText="1"/>
    </xf>
    <xf xfId="0" numFmtId="0" borderId="6" applyBorder="1" fontId="1" applyFont="1" fillId="13" applyFill="1" applyAlignment="1">
      <alignment horizontal="left" wrapText="1"/>
    </xf>
    <xf xfId="0" numFmtId="0" borderId="6" applyBorder="1" fontId="1" applyFont="1" fillId="13" applyFill="1" applyAlignment="1">
      <alignment horizontal="left"/>
    </xf>
    <xf xfId="0" numFmtId="0" borderId="6" applyBorder="1" fontId="1" applyFont="1" fillId="13" applyFill="1" applyAlignment="1">
      <alignment horizontal="center" wrapText="1"/>
    </xf>
    <xf xfId="0" numFmtId="166" applyNumberFormat="1" borderId="6" applyBorder="1" fontId="1" applyFont="1" fillId="13" applyFill="1" applyAlignment="1">
      <alignment horizontal="left"/>
    </xf>
    <xf xfId="0" numFmtId="1" applyNumberFormat="1" borderId="7" applyBorder="1" fontId="14" applyFont="1" fillId="3" applyFill="1" applyAlignment="1">
      <alignment horizontal="left"/>
    </xf>
    <xf xfId="0" numFmtId="166" applyNumberFormat="1" borderId="7" applyBorder="1" fontId="1" applyFont="1" fillId="13" applyFill="1" applyAlignment="1">
      <alignment horizontal="left"/>
    </xf>
    <xf xfId="0" numFmtId="166" applyNumberFormat="1" borderId="6" applyBorder="1" fontId="1" applyFont="1" fillId="12" applyFill="1" applyAlignment="1">
      <alignment horizontal="left"/>
    </xf>
    <xf xfId="0" numFmtId="1" applyNumberFormat="1" borderId="6" applyBorder="1" fontId="1" applyFont="1" fillId="12" applyFill="1" applyAlignment="1">
      <alignment horizontal="left" wrapText="1"/>
    </xf>
    <xf xfId="0" numFmtId="1" applyNumberFormat="1" borderId="6" applyBorder="1" fontId="1" applyFont="1" fillId="13" applyFill="1" applyAlignment="1">
      <alignment horizontal="left" wrapText="1"/>
    </xf>
    <xf xfId="0" numFmtId="0" borderId="6" applyBorder="1" fontId="12" applyFont="1" fillId="12" applyFill="1" applyAlignment="1">
      <alignment horizontal="left" wrapText="1"/>
    </xf>
    <xf xfId="0" numFmtId="3" applyNumberFormat="1" borderId="6" applyBorder="1" fontId="1" applyFont="1" fillId="12" applyFill="1" applyAlignment="1">
      <alignment horizontal="left"/>
    </xf>
    <xf xfId="0" numFmtId="0" borderId="6" applyBorder="1" fontId="1" applyFont="1" fillId="12" applyFill="1" applyAlignment="1">
      <alignment horizontal="center"/>
    </xf>
    <xf xfId="0" numFmtId="0" borderId="6" applyBorder="1" fontId="12" applyFont="1" fillId="13" applyFill="1" applyAlignment="1">
      <alignment horizontal="left" wrapText="1"/>
    </xf>
    <xf xfId="0" numFmtId="14" applyNumberFormat="1" borderId="6" applyBorder="1" fontId="1" applyFont="1" fillId="12" applyFill="1" applyAlignment="1">
      <alignment horizontal="left"/>
    </xf>
    <xf xfId="0" numFmtId="166" applyNumberFormat="1" borderId="6" applyBorder="1" fontId="1" applyFont="1" fillId="12" applyFill="1" applyAlignment="1">
      <alignment horizontal="center"/>
    </xf>
    <xf xfId="0" numFmtId="1" applyNumberFormat="1" borderId="6" applyBorder="1" fontId="1" applyFont="1" fillId="12" applyFill="1" applyAlignment="1">
      <alignment horizontal="center" wrapText="1"/>
    </xf>
    <xf xfId="0" numFmtId="1" applyNumberFormat="1" borderId="7" applyBorder="1" fontId="14" applyFont="1" fillId="3" applyFill="1" applyAlignment="1">
      <alignment horizontal="center"/>
    </xf>
    <xf xfId="0" numFmtId="1" applyNumberFormat="1" borderId="6" applyBorder="1" fontId="1" applyFont="1" fillId="13" applyFill="1" applyAlignment="1">
      <alignment horizontal="left"/>
    </xf>
    <xf xfId="0" numFmtId="0" borderId="7" applyBorder="1" fontId="1" applyFont="1" fillId="13" applyFill="1" applyAlignment="1">
      <alignment horizontal="left"/>
    </xf>
    <xf xfId="0" numFmtId="166" applyNumberFormat="1" borderId="6" applyBorder="1" fontId="1" applyFont="1" fillId="13" applyFill="1" applyAlignment="1">
      <alignment horizontal="center" wrapText="1"/>
    </xf>
    <xf xfId="0" numFmtId="0" borderId="6" applyBorder="1" fontId="10" applyFont="1" fillId="13" applyFill="1" applyAlignment="1">
      <alignment horizontal="center" wrapText="1"/>
    </xf>
    <xf xfId="0" numFmtId="14" applyNumberFormat="1" borderId="6" applyBorder="1" fontId="1" applyFont="1" fillId="13" applyFill="1" applyAlignment="1">
      <alignment horizontal="left"/>
    </xf>
    <xf xfId="0" numFmtId="3" applyNumberFormat="1" borderId="6" applyBorder="1" fontId="1" applyFont="1" fillId="13" applyFill="1" applyAlignment="1">
      <alignment horizontal="left"/>
    </xf>
    <xf xfId="0" numFmtId="3" applyNumberFormat="1" borderId="6" applyBorder="1" fontId="1" applyFont="1" fillId="13" applyFill="1" applyAlignment="1">
      <alignment horizontal="right"/>
    </xf>
    <xf xfId="0" numFmtId="14" applyNumberFormat="1" borderId="7" applyBorder="1" fontId="1" applyFont="1" fillId="13" applyFill="1" applyAlignment="1">
      <alignment horizontal="left"/>
    </xf>
    <xf xfId="0" numFmtId="3" applyNumberFormat="1" borderId="7" applyBorder="1" fontId="1" applyFont="1" fillId="13" applyFill="1" applyAlignment="1">
      <alignment horizontal="left"/>
    </xf>
    <xf xfId="0" numFmtId="3" applyNumberFormat="1" borderId="7" applyBorder="1" fontId="1" applyFont="1" fillId="13" applyFill="1" applyAlignment="1">
      <alignment horizontal="right"/>
    </xf>
    <xf xfId="0" numFmtId="0" borderId="0" fontId="0" fillId="0" applyAlignment="1">
      <alignment horizontal="right"/>
    </xf>
    <xf xfId="0" numFmtId="0" borderId="0" fontId="0" fillId="0" applyAlignment="1">
      <alignment wrapText="1"/>
    </xf>
    <xf xfId="0" numFmtId="0" borderId="0" fontId="0" fillId="0" applyAlignment="1">
      <alignment horizontal="general" wrapText="1"/>
    </xf>
    <xf xfId="0" numFmtId="0" borderId="0" fontId="0" fillId="0" applyAlignment="1">
      <alignment horizontal="left" wrapText="1"/>
    </xf>
    <xf xfId="0" numFmtId="0" borderId="1" applyBorder="1" fontId="5" applyFont="1" fillId="0" applyAlignment="1">
      <alignment horizontal="left" wrapText="1"/>
    </xf>
    <xf xfId="0" numFmtId="0" borderId="0" fontId="0" fillId="0" applyAlignment="1">
      <alignment horizontal="general"/>
    </xf>
    <xf xfId="0" numFmtId="0" borderId="1" applyBorder="1" fontId="4" applyFont="1" fillId="0" applyAlignment="1">
      <alignment horizontal="left"/>
    </xf>
    <xf xfId="0" numFmtId="0" borderId="1" applyBorder="1" fontId="15" applyFont="1" fillId="0" applyAlignment="1">
      <alignment horizontal="left" wrapText="1"/>
    </xf>
    <xf xfId="0" numFmtId="0" borderId="1" applyBorder="1" fontId="16" applyFont="1" fillId="0" applyAlignment="1">
      <alignment horizontal="left"/>
    </xf>
    <xf xfId="0" numFmtId="0" borderId="0" fontId="0" fillId="0" applyAlignment="1">
      <alignment horizontal="general"/>
    </xf>
    <xf xfId="0" numFmtId="0" borderId="0" fontId="0" fillId="0" applyAlignment="1">
      <alignment horizontal="general" wrapText="1"/>
    </xf>
    <xf xfId="0" numFmtId="3" applyNumberFormat="1" borderId="8" applyBorder="1" fontId="17" applyFont="1" fillId="0" applyAlignment="1">
      <alignment horizontal="left" wrapText="1"/>
    </xf>
    <xf xfId="0" numFmtId="3" applyNumberFormat="1" borderId="9" applyBorder="1" fontId="6" applyFont="1" fillId="10" applyFill="1" applyAlignment="1">
      <alignment horizontal="left" wrapText="1"/>
    </xf>
    <xf xfId="0" numFmtId="1" applyNumberFormat="1" borderId="9" applyBorder="1" fontId="6" applyFont="1" fillId="10" applyFill="1" applyAlignment="1">
      <alignment horizontal="left" wrapText="1"/>
    </xf>
    <xf xfId="0" numFmtId="22" applyNumberFormat="1" borderId="9" applyBorder="1" fontId="6" applyFont="1" fillId="10" applyFill="1" applyAlignment="1">
      <alignment horizontal="left" wrapText="1"/>
    </xf>
    <xf xfId="0" numFmtId="0" borderId="9" applyBorder="1" fontId="6" applyFont="1" fillId="10" applyFill="1" applyAlignment="1">
      <alignment horizontal="left" wrapText="1"/>
    </xf>
    <xf xfId="0" numFmtId="0" borderId="9" applyBorder="1" fontId="6" applyFont="1" fillId="11" applyFill="1" applyAlignment="1">
      <alignment horizontal="left" wrapText="1"/>
    </xf>
    <xf xfId="0" numFmtId="14" applyNumberFormat="1" borderId="9" applyBorder="1" fontId="6" applyFont="1" fillId="11" applyFill="1" applyAlignment="1">
      <alignment horizontal="left" wrapText="1"/>
    </xf>
    <xf xfId="0" numFmtId="0" borderId="9" applyBorder="1" fontId="6" applyFont="1" fillId="11" applyFill="1" applyAlignment="1">
      <alignment horizontal="left"/>
    </xf>
    <xf xfId="0" numFmtId="1" applyNumberFormat="1" borderId="11" applyBorder="1" fontId="6" applyFont="1" fillId="0" applyAlignment="1">
      <alignment horizontal="left"/>
    </xf>
    <xf xfId="0" numFmtId="0" borderId="11" applyBorder="1" fontId="6" applyFont="1" fillId="0" applyAlignment="1">
      <alignment horizontal="left"/>
    </xf>
    <xf xfId="0" numFmtId="0" borderId="11" applyBorder="1" fontId="1" applyFont="1" fillId="0" applyAlignment="1">
      <alignment horizontal="left"/>
    </xf>
    <xf xfId="0" numFmtId="3" applyNumberFormat="1" borderId="11" applyBorder="1" fontId="1" applyFont="1" fillId="0" applyAlignment="1">
      <alignment horizontal="left"/>
    </xf>
    <xf xfId="0" numFmtId="3" applyNumberFormat="1" borderId="12" applyBorder="1" fontId="13" applyFont="1" fillId="0" applyAlignment="1">
      <alignment horizontal="right"/>
    </xf>
    <xf xfId="0" numFmtId="3" applyNumberFormat="1" borderId="6" applyBorder="1" fontId="7" applyFont="1" fillId="12" applyFill="1" applyAlignment="1">
      <alignment horizontal="right" wrapText="1"/>
    </xf>
    <xf xfId="0" numFmtId="167" applyNumberFormat="1" borderId="6" applyBorder="1" fontId="7" applyFont="1" fillId="12" applyFill="1" applyAlignment="1">
      <alignment horizontal="left" wrapText="1"/>
    </xf>
    <xf xfId="0" numFmtId="22" applyNumberFormat="1" borderId="6" applyBorder="1" fontId="7" applyFont="1" fillId="12" applyFill="1" applyAlignment="1">
      <alignment horizontal="left" wrapText="1"/>
    </xf>
    <xf xfId="0" numFmtId="0" borderId="6" applyBorder="1" fontId="7" applyFont="1" fillId="12" applyFill="1" applyAlignment="1">
      <alignment horizontal="left" wrapText="1"/>
    </xf>
    <xf xfId="0" numFmtId="3" applyNumberFormat="1" borderId="6" applyBorder="1" fontId="7" applyFont="1" fillId="12" applyFill="1" applyAlignment="1">
      <alignment horizontal="left" wrapText="1"/>
    </xf>
    <xf xfId="0" numFmtId="22" applyNumberFormat="1" borderId="6" applyBorder="1" fontId="1" applyFont="1" fillId="12" applyFill="1" applyAlignment="1">
      <alignment horizontal="left"/>
    </xf>
    <xf xfId="0" numFmtId="0" borderId="6" applyBorder="1" fontId="1" applyFont="1" fillId="14" applyFill="1" applyAlignment="1">
      <alignment horizontal="left"/>
    </xf>
    <xf xfId="0" numFmtId="4" applyNumberFormat="1" borderId="5" applyBorder="1" fontId="7" applyFont="1" fillId="0" applyAlignment="1">
      <alignment horizontal="left"/>
    </xf>
    <xf xfId="0" numFmtId="3" applyNumberFormat="1" borderId="5" applyBorder="1" fontId="7" applyFont="1" fillId="0" applyAlignment="1">
      <alignment horizontal="right"/>
    </xf>
    <xf xfId="0" numFmtId="14" applyNumberFormat="1" borderId="6" applyBorder="1" fontId="7" applyFont="1" fillId="12" applyFill="1" applyAlignment="1">
      <alignment horizontal="left" wrapText="1"/>
    </xf>
    <xf xfId="0" numFmtId="4" applyNumberFormat="1" borderId="5" applyBorder="1" fontId="7" applyFont="1" fillId="0" applyAlignment="1">
      <alignment horizontal="right"/>
    </xf>
    <xf xfId="0" numFmtId="3" applyNumberFormat="1" borderId="6" applyBorder="1" fontId="7" applyFont="1" fillId="14" applyFill="1" applyAlignment="1">
      <alignment horizontal="right" wrapText="1"/>
    </xf>
    <xf xfId="0" numFmtId="167" applyNumberFormat="1" borderId="6" applyBorder="1" fontId="7" applyFont="1" fillId="14" applyFill="1" applyAlignment="1">
      <alignment horizontal="left" wrapText="1"/>
    </xf>
    <xf xfId="0" numFmtId="22" applyNumberFormat="1" borderId="6" applyBorder="1" fontId="7" applyFont="1" fillId="14" applyFill="1" applyAlignment="1">
      <alignment horizontal="left" wrapText="1"/>
    </xf>
    <xf xfId="0" numFmtId="0" borderId="6" applyBorder="1" fontId="7" applyFont="1" fillId="14" applyFill="1" applyAlignment="1">
      <alignment horizontal="left" wrapText="1"/>
    </xf>
    <xf xfId="0" numFmtId="3" applyNumberFormat="1" borderId="6" applyBorder="1" fontId="7" applyFont="1" fillId="14" applyFill="1" applyAlignment="1">
      <alignment horizontal="left" wrapText="1"/>
    </xf>
    <xf xfId="0" numFmtId="0" borderId="6" applyBorder="1" fontId="1" applyFont="1" fillId="14" applyFill="1" applyAlignment="1">
      <alignment horizontal="left" wrapText="1"/>
    </xf>
    <xf xfId="0" numFmtId="14" applyNumberFormat="1" borderId="6" applyBorder="1" fontId="1" applyFont="1" fillId="14" applyFill="1" applyAlignment="1">
      <alignment horizontal="left"/>
    </xf>
    <xf xfId="0" numFmtId="14" applyNumberFormat="1" borderId="6" applyBorder="1" fontId="1" applyFont="1" fillId="12" applyFill="1" applyAlignment="1">
      <alignment horizontal="left" wrapText="1"/>
    </xf>
    <xf xfId="0" numFmtId="0" borderId="6" applyBorder="1" fontId="7" applyFont="1" fillId="12" applyFill="1" applyAlignment="1">
      <alignment horizontal="left"/>
    </xf>
    <xf xfId="0" numFmtId="3" applyNumberFormat="1" borderId="6" applyBorder="1" fontId="1" applyFont="1" fillId="12" applyFill="1" applyAlignment="1">
      <alignment horizontal="right" wrapText="1"/>
    </xf>
    <xf xfId="0" numFmtId="167" applyNumberFormat="1" borderId="6" applyBorder="1" fontId="1" applyFont="1" fillId="12" applyFill="1" applyAlignment="1">
      <alignment horizontal="left" wrapText="1"/>
    </xf>
    <xf xfId="0" numFmtId="22" applyNumberFormat="1" borderId="6" applyBorder="1" fontId="1" applyFont="1" fillId="12" applyFill="1" applyAlignment="1">
      <alignment horizontal="left" wrapText="1"/>
    </xf>
    <xf xfId="0" numFmtId="0" borderId="6" applyBorder="1" fontId="18" applyFont="1" fillId="12" applyFill="1" applyAlignment="1">
      <alignment horizontal="left" wrapText="1"/>
    </xf>
    <xf xfId="0" numFmtId="22" applyNumberFormat="1" borderId="6" applyBorder="1" fontId="1" applyFont="1" fillId="14" applyFill="1" applyAlignment="1">
      <alignment horizontal="left"/>
    </xf>
    <xf xfId="0" numFmtId="0" borderId="6" applyBorder="1" fontId="19" applyFont="1" fillId="12" applyFill="1" applyAlignment="1">
      <alignment horizontal="left" wrapText="1"/>
    </xf>
    <xf xfId="0" numFmtId="1" applyNumberFormat="1" borderId="5" applyBorder="1" fontId="7" applyFont="1" fillId="0" applyAlignment="1">
      <alignment horizontal="left"/>
    </xf>
    <xf xfId="0" numFmtId="3" applyNumberFormat="1" borderId="6" applyBorder="1" fontId="1" applyFont="1" fillId="12" applyFill="1" applyAlignment="1">
      <alignment horizontal="right"/>
    </xf>
    <xf xfId="0" numFmtId="14" applyNumberFormat="1" borderId="6" applyBorder="1" fontId="7" applyFont="1" fillId="14" applyFill="1" applyAlignment="1">
      <alignment horizontal="left" wrapText="1"/>
    </xf>
    <xf xfId="0" numFmtId="0" borderId="6" applyBorder="1" fontId="18" applyFont="1" fillId="14" applyFill="1" applyAlignment="1">
      <alignment horizontal="left" wrapText="1"/>
    </xf>
    <xf xfId="0" numFmtId="0" borderId="6" applyBorder="1" fontId="1" applyFont="1" fillId="12" applyFill="1" applyAlignment="1">
      <alignment horizontal="left" wrapText="1"/>
    </xf>
    <xf xfId="0" numFmtId="0" borderId="6" applyBorder="1" fontId="1" applyFont="1" fillId="12" applyFill="1" applyAlignment="1">
      <alignment horizontal="left"/>
    </xf>
    <xf xfId="0" numFmtId="3" applyNumberFormat="1" borderId="10" applyBorder="1" fontId="1" applyFont="1" fillId="12" applyFill="1" applyAlignment="1">
      <alignment horizontal="right" wrapText="1"/>
    </xf>
    <xf xfId="0" numFmtId="0" borderId="6" applyBorder="1" fontId="7" applyFont="1" fillId="12" applyFill="1" applyAlignment="1">
      <alignment horizontal="center" wrapText="1"/>
    </xf>
    <xf xfId="0" numFmtId="167" applyNumberFormat="1" borderId="6" applyBorder="1" fontId="20" applyFont="1" fillId="14" applyFill="1" applyAlignment="1">
      <alignment horizontal="left" wrapText="1"/>
    </xf>
    <xf xfId="0" numFmtId="22" applyNumberFormat="1" borderId="6" applyBorder="1" fontId="20" applyFont="1" fillId="14" applyFill="1" applyAlignment="1">
      <alignment horizontal="left" wrapText="1"/>
    </xf>
    <xf xfId="0" numFmtId="0" borderId="6" applyBorder="1" fontId="20" applyFont="1" fillId="14" applyFill="1" applyAlignment="1">
      <alignment horizontal="left" wrapText="1"/>
    </xf>
    <xf xfId="0" numFmtId="3" applyNumberFormat="1" borderId="6" applyBorder="1" fontId="20" applyFont="1" fillId="14" applyFill="1" applyAlignment="1">
      <alignment horizontal="right" wrapText="1"/>
    </xf>
    <xf xfId="0" numFmtId="3" applyNumberFormat="1" borderId="6" applyBorder="1" fontId="20" applyFont="1" fillId="14" applyFill="1" applyAlignment="1">
      <alignment horizontal="left" wrapText="1"/>
    </xf>
    <xf xfId="0" numFmtId="167" applyNumberFormat="1" borderId="6" applyBorder="1" fontId="20" applyFont="1" fillId="12" applyFill="1" applyAlignment="1">
      <alignment horizontal="left" wrapText="1"/>
    </xf>
    <xf xfId="0" numFmtId="0" borderId="6" applyBorder="1" fontId="7" applyFont="1" fillId="14" applyFill="1" applyAlignment="1">
      <alignment horizontal="left"/>
    </xf>
    <xf xfId="0" numFmtId="4" applyNumberFormat="1" borderId="5" applyBorder="1" fontId="1" applyFont="1" fillId="0" applyAlignment="1">
      <alignment horizontal="left"/>
    </xf>
    <xf xfId="0" numFmtId="0" borderId="6" applyBorder="1" fontId="18" applyFont="1" fillId="14" applyFill="1" applyAlignment="1">
      <alignment horizontal="left"/>
    </xf>
    <xf xfId="0" numFmtId="0" borderId="6" applyBorder="1" fontId="18" applyFont="1" fillId="12" applyFill="1" applyAlignment="1">
      <alignment horizontal="left"/>
    </xf>
    <xf xfId="0" numFmtId="0" borderId="6" applyBorder="1" fontId="12" applyFont="1" fillId="12" applyFill="1" applyAlignment="1">
      <alignment horizontal="left"/>
    </xf>
    <xf xfId="0" numFmtId="0" borderId="6" applyBorder="1" fontId="11" applyFont="1" fillId="12" applyFill="1" applyAlignment="1">
      <alignment horizontal="left"/>
    </xf>
    <xf xfId="0" numFmtId="3" applyNumberFormat="1" borderId="10" applyBorder="1" fontId="13" applyFont="1" fillId="15" applyFill="1" applyAlignment="1">
      <alignment horizontal="right"/>
    </xf>
    <xf xfId="0" numFmtId="3" applyNumberFormat="1" borderId="6" applyBorder="1" fontId="7" applyFont="1" fillId="15" applyFill="1" applyAlignment="1">
      <alignment horizontal="right" wrapText="1"/>
    </xf>
    <xf xfId="0" numFmtId="167" applyNumberFormat="1" borderId="6" applyBorder="1" fontId="7" applyFont="1" fillId="15" applyFill="1" applyAlignment="1">
      <alignment horizontal="right" wrapText="1"/>
    </xf>
    <xf xfId="0" numFmtId="22" applyNumberFormat="1" borderId="6" applyBorder="1" fontId="7" applyFont="1" fillId="15" applyFill="1" applyAlignment="1">
      <alignment horizontal="left" wrapText="1"/>
    </xf>
    <xf xfId="0" numFmtId="22" applyNumberFormat="1" borderId="6" applyBorder="1" fontId="1" applyFont="1" fillId="15" applyFill="1" applyAlignment="1">
      <alignment horizontal="left"/>
    </xf>
    <xf xfId="0" numFmtId="0" borderId="6" applyBorder="1" fontId="1" applyFont="1" fillId="15" applyFill="1" applyAlignment="1">
      <alignment horizontal="left"/>
    </xf>
    <xf xfId="0" numFmtId="4" applyNumberFormat="1" borderId="6" applyBorder="1" fontId="7" applyFont="1" fillId="15" applyFill="1" applyAlignment="1">
      <alignment horizontal="left"/>
    </xf>
    <xf xfId="0" numFmtId="3" applyNumberFormat="1" borderId="6" applyBorder="1" fontId="1" applyFont="1" fillId="15" applyFill="1" applyAlignment="1">
      <alignment horizontal="left"/>
    </xf>
    <xf xfId="0" numFmtId="4" applyNumberFormat="1" borderId="6" applyBorder="1" fontId="7" applyFont="1" fillId="12" applyFill="1" applyAlignment="1">
      <alignment horizontal="left"/>
    </xf>
    <xf xfId="0" numFmtId="4" applyNumberFormat="1" borderId="6" applyBorder="1" fontId="7" applyFont="1" fillId="12" applyFill="1" applyAlignment="1">
      <alignment horizontal="right"/>
    </xf>
    <xf xfId="0" numFmtId="0" borderId="6" applyBorder="1" fontId="19" applyFont="1" fillId="12" applyFill="1" applyAlignment="1">
      <alignment horizontal="left"/>
    </xf>
    <xf xfId="0" numFmtId="22" applyNumberFormat="1" borderId="6" applyBorder="1" fontId="7" applyFont="1" fillId="14" applyFill="1" applyAlignment="1">
      <alignment horizontal="left"/>
    </xf>
    <xf xfId="0" numFmtId="3" applyNumberFormat="1" borderId="6" applyBorder="1" fontId="7" applyFont="1" fillId="14" applyFill="1" applyAlignment="1">
      <alignment horizontal="right"/>
    </xf>
    <xf xfId="0" numFmtId="3" applyNumberFormat="1" borderId="6" applyBorder="1" fontId="7" applyFont="1" fillId="14" applyFill="1" applyAlignment="1">
      <alignment horizontal="left"/>
    </xf>
    <xf xfId="0" numFmtId="3" applyNumberFormat="1" borderId="6" applyBorder="1" fontId="7" applyFont="1" fillId="12" applyFill="1" applyAlignment="1">
      <alignment horizontal="right"/>
    </xf>
    <xf xfId="0" numFmtId="3" applyNumberFormat="1" borderId="6" applyBorder="1" fontId="7" applyFont="1" fillId="12" applyFill="1" applyAlignment="1">
      <alignment horizontal="left"/>
    </xf>
    <xf xfId="0" numFmtId="0" borderId="6" applyBorder="1" fontId="11" applyFont="1" fillId="12" applyFill="1" applyAlignment="1">
      <alignment horizontal="left" wrapText="1"/>
    </xf>
    <xf xfId="0" numFmtId="3" applyNumberFormat="1" borderId="6" applyBorder="1" fontId="20" applyFont="1" fillId="12" applyFill="1" applyAlignment="1">
      <alignment horizontal="right"/>
    </xf>
    <xf xfId="0" numFmtId="167" applyNumberFormat="1" borderId="5" applyBorder="1" fontId="7" applyFont="1" fillId="0" applyAlignment="1">
      <alignment horizontal="left"/>
    </xf>
    <xf xfId="0" numFmtId="22" applyNumberFormat="1" borderId="6" applyBorder="1" fontId="7" applyFont="1" fillId="12" applyFill="1" applyAlignment="1">
      <alignment horizontal="left"/>
    </xf>
    <xf xfId="0" numFmtId="4" applyNumberFormat="1" borderId="6" applyBorder="1" fontId="7" applyFont="1" fillId="12" applyFill="1" applyAlignment="1">
      <alignment horizontal="right" wrapText="1"/>
    </xf>
    <xf xfId="0" numFmtId="0" borderId="6" applyBorder="1" fontId="12" applyFont="1" fillId="14" applyFill="1" applyAlignment="1">
      <alignment horizontal="left"/>
    </xf>
    <xf xfId="0" numFmtId="0" borderId="6" applyBorder="1" fontId="20" applyFont="1" fillId="12" applyFill="1" applyAlignment="1">
      <alignment horizontal="left"/>
    </xf>
    <xf xfId="0" numFmtId="3" applyNumberFormat="1" borderId="6" applyBorder="1" fontId="20" applyFont="1" fillId="12" applyFill="1" applyAlignment="1">
      <alignment horizontal="right" wrapText="1"/>
    </xf>
    <xf xfId="0" numFmtId="3" applyNumberFormat="1" borderId="6" applyBorder="1" fontId="20" applyFont="1" fillId="12" applyFill="1" applyAlignment="1">
      <alignment horizontal="left"/>
    </xf>
    <xf xfId="0" numFmtId="0" borderId="6" applyBorder="1" fontId="11" applyFont="1" fillId="14" applyFill="1" applyAlignment="1">
      <alignment horizontal="left"/>
    </xf>
    <xf xfId="0" numFmtId="3" applyNumberFormat="1" borderId="10" applyBorder="1" fontId="13" applyFont="1" fillId="12" applyFill="1" applyAlignment="1">
      <alignment horizontal="right"/>
    </xf>
    <xf xfId="0" numFmtId="167" applyNumberFormat="1" borderId="6" applyBorder="1" fontId="7" applyFont="1" fillId="12" applyFill="1" applyAlignment="1">
      <alignment horizontal="left"/>
    </xf>
    <xf xfId="0" numFmtId="3" applyNumberFormat="1" borderId="6" applyBorder="1" fontId="11" applyFont="1" fillId="12" applyFill="1" applyAlignment="1">
      <alignment horizontal="right"/>
    </xf>
    <xf xfId="0" numFmtId="4" applyNumberFormat="1" borderId="6" applyBorder="1" fontId="1" applyFont="1" fillId="12" applyFill="1" applyAlignment="1">
      <alignment horizontal="right"/>
    </xf>
    <xf xfId="0" numFmtId="0" borderId="6" applyBorder="1" fontId="1" applyFont="1" fillId="16" applyFill="1" applyAlignment="1">
      <alignment horizontal="left"/>
    </xf>
    <xf xfId="0" numFmtId="3" applyNumberFormat="1" borderId="6" applyBorder="1" fontId="11" applyFont="1" fillId="12" applyFill="1" applyAlignment="1">
      <alignment horizontal="left" wrapText="1"/>
    </xf>
    <xf xfId="0" numFmtId="14" applyNumberFormat="1" borderId="6" applyBorder="1" fontId="7" applyFont="1" fillId="12" applyFill="1" applyAlignment="1">
      <alignment horizontal="left"/>
    </xf>
    <xf xfId="0" numFmtId="4" applyNumberFormat="1" borderId="6" applyBorder="1" fontId="7" applyFont="1" fillId="14" applyFill="1" applyAlignment="1">
      <alignment horizontal="right"/>
    </xf>
    <xf xfId="0" numFmtId="4" applyNumberFormat="1" borderId="6" applyBorder="1" fontId="1" applyFont="1" fillId="12" applyFill="1" applyAlignment="1">
      <alignment horizontal="left"/>
    </xf>
    <xf xfId="0" numFmtId="167" applyNumberFormat="1" borderId="6" applyBorder="1" fontId="10" applyFont="1" fillId="12" applyFill="1" applyAlignment="1">
      <alignment horizontal="left"/>
    </xf>
    <xf xfId="0" numFmtId="22" applyNumberFormat="1" borderId="6" applyBorder="1" fontId="10" applyFont="1" fillId="12" applyFill="1" applyAlignment="1">
      <alignment horizontal="left"/>
    </xf>
    <xf xfId="0" numFmtId="0" borderId="6" applyBorder="1" fontId="10" applyFont="1" fillId="12" applyFill="1" applyAlignment="1">
      <alignment horizontal="left"/>
    </xf>
    <xf xfId="0" numFmtId="3" applyNumberFormat="1" borderId="6" applyBorder="1" fontId="10" applyFont="1" fillId="12" applyFill="1" applyAlignment="1">
      <alignment horizontal="right"/>
    </xf>
    <xf xfId="0" numFmtId="3" applyNumberFormat="1" borderId="6" applyBorder="1" fontId="10" applyFont="1" fillId="12" applyFill="1" applyAlignment="1">
      <alignment horizontal="left"/>
    </xf>
    <xf xfId="0" numFmtId="0" borderId="6" applyBorder="1" fontId="11" applyFont="1" fillId="14" applyFill="1" applyAlignment="1">
      <alignment horizontal="left" wrapText="1"/>
    </xf>
    <xf xfId="0" numFmtId="167" applyNumberFormat="1" borderId="6" applyBorder="1" fontId="20" applyFont="1" fillId="12" applyFill="1" applyAlignment="1">
      <alignment horizontal="left"/>
    </xf>
    <xf xfId="0" numFmtId="3" applyNumberFormat="1" borderId="6" applyBorder="1" fontId="11" applyFont="1" fillId="12" applyFill="1" applyAlignment="1">
      <alignment horizontal="right" wrapText="1"/>
    </xf>
    <xf xfId="0" numFmtId="3" applyNumberFormat="1" borderId="12" applyBorder="1" fontId="13" applyFont="1" fillId="0" applyAlignment="1">
      <alignment horizontal="left"/>
    </xf>
    <xf xfId="0" numFmtId="14" applyNumberFormat="1" borderId="6" applyBorder="1" fontId="7" applyFont="1" fillId="12" applyFill="1" applyAlignment="1">
      <alignment horizontal="right"/>
    </xf>
    <xf xfId="0" numFmtId="166" applyNumberFormat="1" borderId="6" applyBorder="1" fontId="7" applyFont="1" fillId="12" applyFill="1" applyAlignment="1">
      <alignment horizontal="left" wrapText="1"/>
    </xf>
    <xf xfId="0" numFmtId="1" applyNumberFormat="1" borderId="6" applyBorder="1" fontId="7" applyFont="1" fillId="12" applyFill="1" applyAlignment="1">
      <alignment horizontal="left" wrapText="1"/>
    </xf>
    <xf xfId="0" numFmtId="1" applyNumberFormat="1" borderId="6" applyBorder="1" fontId="7" applyFont="1" fillId="14" applyFill="1" applyAlignment="1">
      <alignment horizontal="left" wrapText="1"/>
    </xf>
    <xf xfId="0" numFmtId="167" applyNumberFormat="1" borderId="6" applyBorder="1" fontId="1" applyFont="1" fillId="14" applyFill="1" applyAlignment="1">
      <alignment horizontal="left" wrapText="1"/>
    </xf>
    <xf xfId="0" numFmtId="49" applyNumberFormat="1" borderId="6" applyBorder="1" fontId="7" applyFont="1" fillId="12" applyFill="1" applyAlignment="1">
      <alignment horizontal="left" wrapText="1"/>
    </xf>
    <xf xfId="0" numFmtId="3" applyNumberFormat="1" borderId="12" applyBorder="1" fontId="1" applyFont="1" fillId="0" applyAlignment="1">
      <alignment horizontal="left"/>
    </xf>
    <xf xfId="0" numFmtId="3" applyNumberFormat="1" borderId="6" applyBorder="1" fontId="1" applyFont="1" fillId="14" applyFill="1" applyAlignment="1">
      <alignment horizontal="right"/>
    </xf>
    <xf xfId="0" numFmtId="167" applyNumberFormat="1" borderId="6" applyBorder="1" fontId="1" applyFont="1" fillId="14" applyFill="1" applyAlignment="1">
      <alignment horizontal="left"/>
    </xf>
    <xf xfId="0" numFmtId="3" applyNumberFormat="1" borderId="6" applyBorder="1" fontId="1" applyFont="1" fillId="14" applyFill="1" applyAlignment="1">
      <alignment horizontal="left"/>
    </xf>
    <xf xfId="0" numFmtId="3" applyNumberFormat="1" borderId="5" applyBorder="1" fontId="7" applyFont="1" fillId="0" applyAlignment="1">
      <alignment horizontal="left"/>
    </xf>
    <xf xfId="0" numFmtId="3" applyNumberFormat="1" borderId="0" fontId="0" fillId="0" applyAlignment="1">
      <alignment horizontal="right"/>
    </xf>
    <xf xfId="0" numFmtId="22" applyNumberFormat="1" borderId="0" fontId="0" fillId="0" applyAlignment="1">
      <alignment horizontal="left"/>
    </xf>
    <xf xfId="0" numFmtId="14" applyNumberFormat="1" borderId="0" fontId="0" fillId="0" applyAlignment="1">
      <alignment horizontal="left"/>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worksheets/sheet5.xml" Type="http://schemas.openxmlformats.org/officeDocument/2006/relationships/worksheet" Id="rId5"/><Relationship Target="worksheets/sheet6.xml" Type="http://schemas.openxmlformats.org/officeDocument/2006/relationships/worksheet" Id="rId6"/><Relationship Target="worksheets/sheet7.xml" Type="http://schemas.openxmlformats.org/officeDocument/2006/relationships/worksheet" Id="rId7"/><Relationship Target="worksheets/sheet8.xml" Type="http://schemas.openxmlformats.org/officeDocument/2006/relationships/worksheet" Id="rId8"/><Relationship Target="sharedStrings.xml" Type="http://schemas.openxmlformats.org/officeDocument/2006/relationships/sharedStrings" Id="rId9"/><Relationship Target="styles.xml" Type="http://schemas.openxmlformats.org/officeDocument/2006/relationships/styles" Id="rId10"/><Relationship Target="theme/theme1.xml" Type="http://schemas.openxmlformats.org/officeDocument/2006/relationships/theme" Id="rId11"/></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Z2792"/>
  <sheetViews>
    <sheetView workbookViewId="0"/>
  </sheetViews>
  <sheetFormatPr defaultRowHeight="15" x14ac:dyDescent="0.25"/>
  <cols>
    <col min="1" max="1" style="47" width="11.862142857142858" customWidth="1" bestFit="1"/>
    <col min="2" max="2" style="304" width="9.43357142857143" customWidth="1" bestFit="1"/>
    <col min="3" max="3" style="48" width="11.862142857142858" customWidth="1" bestFit="1"/>
    <col min="4" max="4" style="305" width="11.862142857142858" customWidth="1" bestFit="1"/>
    <col min="5" max="5" style="18" width="25.576428571428572" customWidth="1" bestFit="1"/>
    <col min="6" max="6" style="18" width="11.862142857142858" customWidth="1" bestFit="1"/>
    <col min="7" max="7" style="47" width="11.862142857142858" customWidth="1" bestFit="1"/>
    <col min="8" max="8" style="47" width="30.433571428571426" customWidth="1" bestFit="1"/>
    <col min="9" max="9" style="18" width="24.862142857142857" customWidth="1" bestFit="1"/>
    <col min="10" max="10" style="18" width="66.57642857142856" customWidth="1" bestFit="1"/>
    <col min="11" max="11" style="18" width="11.862142857142858" customWidth="1" bestFit="1"/>
    <col min="12" max="12" style="18" width="11.862142857142858" customWidth="1" bestFit="1"/>
    <col min="13" max="13" style="18" width="11.862142857142858" customWidth="1" bestFit="1"/>
    <col min="14" max="14" style="18" width="11.862142857142858" customWidth="1" bestFit="1"/>
    <col min="15" max="15" style="18" width="27.576428571428572" customWidth="1" bestFit="1"/>
    <col min="16" max="16" style="18" width="11.862142857142858" customWidth="1" bestFit="1"/>
    <col min="17" max="17" style="306" width="11.862142857142858" customWidth="1" bestFit="1"/>
    <col min="18" max="18" style="18" width="11.862142857142858" customWidth="1" bestFit="1"/>
    <col min="19" max="19" style="48" width="11.862142857142858" customWidth="1" bestFit="1"/>
    <col min="20" max="20" style="18" width="11.862142857142858" customWidth="1" bestFit="1"/>
    <col min="21" max="21" style="1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 min="26" max="26" style="18" width="11.862142857142858" customWidth="1" bestFit="1"/>
    <col min="27" max="27" style="18" width="11.862142857142858" customWidth="1" bestFit="1"/>
    <col min="28" max="28" style="18" width="11.862142857142858" customWidth="1" bestFit="1"/>
    <col min="29" max="29" style="18" width="11.862142857142858" customWidth="1" bestFit="1"/>
    <col min="30" max="30" style="18" width="11.862142857142858" customWidth="1" bestFit="1"/>
    <col min="31" max="31" style="18" width="11.862142857142858" customWidth="1" bestFit="1"/>
    <col min="32" max="32" style="47" width="11.862142857142858" customWidth="1" bestFit="1"/>
    <col min="33" max="33" style="18" width="11.862142857142858" customWidth="1" bestFit="1"/>
    <col min="34" max="34" style="18" width="11.862142857142858" customWidth="1" bestFit="1"/>
    <col min="35" max="35" style="18" width="11.862142857142858" customWidth="1" bestFit="1"/>
    <col min="36" max="36" style="18" width="11.862142857142858" customWidth="1" bestFit="1"/>
    <col min="37" max="37" style="18" width="11.862142857142858" customWidth="1" bestFit="1"/>
    <col min="38" max="38" style="18" width="11.862142857142858" customWidth="1" bestFit="1"/>
    <col min="39" max="39" style="18" width="11.862142857142858" customWidth="1" bestFit="1"/>
    <col min="40" max="40" style="18" width="11.862142857142858" customWidth="1" bestFit="1"/>
    <col min="41" max="41" style="18" width="11.862142857142858" customWidth="1" bestFit="1"/>
    <col min="42" max="42" style="18" width="11.862142857142858" customWidth="1" bestFit="1"/>
    <col min="43" max="43" style="18" width="11.862142857142858" customWidth="1" bestFit="1"/>
    <col min="44" max="44" style="18" width="11.862142857142858" customWidth="1" bestFit="1"/>
    <col min="45" max="45" style="18" width="11.862142857142858" customWidth="1" bestFit="1"/>
    <col min="46" max="46" style="18" width="11.862142857142858" customWidth="1" bestFit="1"/>
    <col min="47" max="47" style="18" width="11.862142857142858" customWidth="1" bestFit="1"/>
    <col min="48" max="48" style="18" width="11.862142857142858" customWidth="1" bestFit="1"/>
    <col min="49" max="49" style="18" width="11.862142857142858" customWidth="1" bestFit="1"/>
    <col min="50" max="50" style="18" width="11.862142857142858" customWidth="1" bestFit="1"/>
    <col min="51" max="51" style="18" width="11.862142857142858" customWidth="1" bestFit="1"/>
    <col min="52" max="52" style="18" width="11.862142857142858" customWidth="1" bestFit="1"/>
  </cols>
  <sheetData>
    <row x14ac:dyDescent="0.25" r="1" customHeight="1" ht="16.5">
      <c r="A1" s="190" t="s">
        <v>8185</v>
      </c>
      <c r="B1" s="191" t="s">
        <v>127</v>
      </c>
      <c r="C1" s="192" t="s">
        <v>128</v>
      </c>
      <c r="D1" s="193" t="s">
        <v>130</v>
      </c>
      <c r="E1" s="194" t="s">
        <v>2898</v>
      </c>
      <c r="F1" s="194" t="s">
        <v>132</v>
      </c>
      <c r="G1" s="191" t="s">
        <v>131</v>
      </c>
      <c r="H1" s="191" t="s">
        <v>133</v>
      </c>
      <c r="I1" s="194" t="s">
        <v>135</v>
      </c>
      <c r="J1" s="194" t="s">
        <v>138</v>
      </c>
      <c r="K1" s="195" t="s">
        <v>2900</v>
      </c>
      <c r="L1" s="195" t="s">
        <v>2901</v>
      </c>
      <c r="M1" s="195" t="s">
        <v>2902</v>
      </c>
      <c r="N1" s="195" t="s">
        <v>2903</v>
      </c>
      <c r="O1" s="195" t="s">
        <v>2904</v>
      </c>
      <c r="P1" s="195" t="s">
        <v>140</v>
      </c>
      <c r="Q1" s="196" t="s">
        <v>141</v>
      </c>
      <c r="R1" s="197" t="s">
        <v>8186</v>
      </c>
      <c r="S1" s="198" t="s">
        <v>8187</v>
      </c>
      <c r="T1" s="199" t="s">
        <v>2906</v>
      </c>
      <c r="U1" s="200"/>
      <c r="V1" s="200"/>
      <c r="W1" s="200"/>
      <c r="X1" s="200"/>
      <c r="Y1" s="200"/>
      <c r="Z1" s="200"/>
      <c r="AA1" s="200"/>
      <c r="AB1" s="200"/>
      <c r="AC1" s="200"/>
      <c r="AD1" s="200"/>
      <c r="AE1" s="200"/>
      <c r="AF1" s="201"/>
      <c r="AG1" s="200"/>
      <c r="AH1" s="200"/>
      <c r="AI1" s="200"/>
      <c r="AJ1" s="200"/>
      <c r="AK1" s="200"/>
      <c r="AL1" s="200"/>
      <c r="AM1" s="200"/>
      <c r="AN1" s="200"/>
      <c r="AO1" s="200"/>
      <c r="AP1" s="200"/>
      <c r="AQ1" s="200"/>
      <c r="AR1" s="200"/>
      <c r="AS1" s="200"/>
      <c r="AT1" s="200"/>
      <c r="AU1" s="200"/>
      <c r="AV1" s="200"/>
      <c r="AW1" s="200"/>
      <c r="AX1" s="200"/>
      <c r="AY1" s="200"/>
      <c r="AZ1" s="200"/>
    </row>
    <row x14ac:dyDescent="0.25" r="2" customHeight="1" ht="42">
      <c r="A2" s="202">
        <v>3330</v>
      </c>
      <c r="B2" s="203">
        <v>0.00049480455220188</v>
      </c>
      <c r="C2" s="204">
        <v>44564.57854166667</v>
      </c>
      <c r="D2" s="205" t="s">
        <v>3117</v>
      </c>
      <c r="E2" s="206" t="s">
        <v>8188</v>
      </c>
      <c r="F2" s="144" t="s">
        <v>243</v>
      </c>
      <c r="G2" s="203">
        <v>5340</v>
      </c>
      <c r="H2" s="207" t="s">
        <v>85</v>
      </c>
      <c r="I2" s="206" t="s">
        <v>2918</v>
      </c>
      <c r="J2" s="206" t="s">
        <v>8189</v>
      </c>
      <c r="K2" s="145"/>
      <c r="L2" s="145"/>
      <c r="M2" s="145"/>
      <c r="N2" s="145"/>
      <c r="O2" s="206" t="s">
        <v>8190</v>
      </c>
      <c r="P2" s="144" t="s">
        <v>121</v>
      </c>
      <c r="Q2" s="208"/>
      <c r="R2" s="209"/>
      <c r="S2" s="210">
        <f>IF(P2="Realizado",Q2-C2," ")</f>
      </c>
      <c r="T2" s="211">
        <f>IF(C2=0,"VAZIO",MONTH(C2))</f>
      </c>
      <c r="U2" s="14"/>
      <c r="V2" s="14"/>
      <c r="W2" s="14"/>
      <c r="X2" s="14"/>
      <c r="Y2" s="14"/>
      <c r="Z2" s="14"/>
      <c r="AA2" s="14"/>
      <c r="AB2" s="14"/>
      <c r="AC2" s="14"/>
      <c r="AD2" s="14"/>
      <c r="AE2" s="14"/>
      <c r="AF2" s="15"/>
      <c r="AG2" s="14"/>
      <c r="AH2" s="14"/>
      <c r="AI2" s="14"/>
      <c r="AJ2" s="14"/>
      <c r="AK2" s="14"/>
      <c r="AL2" s="14"/>
      <c r="AM2" s="14"/>
      <c r="AN2" s="14"/>
      <c r="AO2" s="14"/>
      <c r="AP2" s="14"/>
      <c r="AQ2" s="14"/>
      <c r="AR2" s="14"/>
      <c r="AS2" s="14"/>
      <c r="AT2" s="14"/>
      <c r="AU2" s="14"/>
      <c r="AV2" s="14"/>
      <c r="AW2" s="14"/>
      <c r="AX2" s="14"/>
      <c r="AY2" s="14"/>
      <c r="AZ2" s="14"/>
    </row>
    <row x14ac:dyDescent="0.25" r="3" customHeight="1" ht="16.5">
      <c r="A3" s="202">
        <v>3331</v>
      </c>
      <c r="B3" s="203">
        <v>0.0009900990099009901</v>
      </c>
      <c r="C3" s="204">
        <v>44564.579884259256</v>
      </c>
      <c r="D3" s="205" t="s">
        <v>3117</v>
      </c>
      <c r="E3" s="206" t="s">
        <v>8188</v>
      </c>
      <c r="F3" s="144" t="s">
        <v>243</v>
      </c>
      <c r="G3" s="203">
        <v>5340</v>
      </c>
      <c r="H3" s="207" t="s">
        <v>8191</v>
      </c>
      <c r="I3" s="206" t="s">
        <v>2918</v>
      </c>
      <c r="J3" s="206" t="s">
        <v>8192</v>
      </c>
      <c r="K3" s="206" t="s">
        <v>2123</v>
      </c>
      <c r="L3" s="206" t="s">
        <v>8193</v>
      </c>
      <c r="M3" s="145"/>
      <c r="N3" s="145"/>
      <c r="O3" s="145"/>
      <c r="P3" s="206" t="s">
        <v>120</v>
      </c>
      <c r="Q3" s="212">
        <v>44567</v>
      </c>
      <c r="R3" s="145"/>
      <c r="S3" s="213">
        <f>IF(P3="Realizado",Q3-C3," ")</f>
      </c>
      <c r="T3" s="211">
        <f>IF(C3=0,"VAZIO",MONTH(C3))</f>
      </c>
      <c r="U3" s="14"/>
      <c r="V3" s="14"/>
      <c r="W3" s="14"/>
      <c r="X3" s="14"/>
      <c r="Y3" s="14"/>
      <c r="Z3" s="14"/>
      <c r="AA3" s="14"/>
      <c r="AB3" s="14"/>
      <c r="AC3" s="14"/>
      <c r="AD3" s="14"/>
      <c r="AE3" s="14"/>
      <c r="AF3" s="15"/>
      <c r="AG3" s="14"/>
      <c r="AH3" s="14"/>
      <c r="AI3" s="14"/>
      <c r="AJ3" s="14"/>
      <c r="AK3" s="14"/>
      <c r="AL3" s="14"/>
      <c r="AM3" s="14"/>
      <c r="AN3" s="14"/>
      <c r="AO3" s="14"/>
      <c r="AP3" s="14"/>
      <c r="AQ3" s="14"/>
      <c r="AR3" s="14"/>
      <c r="AS3" s="14"/>
      <c r="AT3" s="14"/>
      <c r="AU3" s="14"/>
      <c r="AV3" s="14"/>
      <c r="AW3" s="14"/>
      <c r="AX3" s="14"/>
      <c r="AY3" s="14"/>
      <c r="AZ3" s="14"/>
    </row>
    <row x14ac:dyDescent="0.25" r="4" customHeight="1" ht="16.5">
      <c r="A4" s="202">
        <v>3332</v>
      </c>
      <c r="B4" s="203">
        <v>0.0014853934676001</v>
      </c>
      <c r="C4" s="204">
        <v>44564.65673611111</v>
      </c>
      <c r="D4" s="205" t="s">
        <v>3117</v>
      </c>
      <c r="E4" s="206" t="s">
        <v>8188</v>
      </c>
      <c r="F4" s="144" t="s">
        <v>243</v>
      </c>
      <c r="G4" s="203">
        <v>5340</v>
      </c>
      <c r="H4" s="207" t="s">
        <v>8194</v>
      </c>
      <c r="I4" s="206" t="s">
        <v>117</v>
      </c>
      <c r="J4" s="206" t="s">
        <v>8195</v>
      </c>
      <c r="K4" s="206" t="s">
        <v>1528</v>
      </c>
      <c r="L4" s="206" t="s">
        <v>1528</v>
      </c>
      <c r="M4" s="145"/>
      <c r="N4" s="145"/>
      <c r="O4" s="145"/>
      <c r="P4" s="206" t="s">
        <v>120</v>
      </c>
      <c r="Q4" s="212">
        <v>44565</v>
      </c>
      <c r="R4" s="145"/>
      <c r="S4" s="213">
        <f>IF(P4="Realizado",Q4-C4," ")</f>
      </c>
      <c r="T4" s="211">
        <f>IF(C4=0,"VAZIO",MONTH(C4))</f>
      </c>
      <c r="U4" s="14"/>
      <c r="V4" s="14"/>
      <c r="W4" s="14"/>
      <c r="X4" s="14"/>
      <c r="Y4" s="14"/>
      <c r="Z4" s="14"/>
      <c r="AA4" s="14"/>
      <c r="AB4" s="14"/>
      <c r="AC4" s="14"/>
      <c r="AD4" s="14"/>
      <c r="AE4" s="14"/>
      <c r="AF4" s="15"/>
      <c r="AG4" s="14"/>
      <c r="AH4" s="14"/>
      <c r="AI4" s="14"/>
      <c r="AJ4" s="14"/>
      <c r="AK4" s="14"/>
      <c r="AL4" s="14"/>
      <c r="AM4" s="14"/>
      <c r="AN4" s="14"/>
      <c r="AO4" s="14"/>
      <c r="AP4" s="14"/>
      <c r="AQ4" s="14"/>
      <c r="AR4" s="14"/>
      <c r="AS4" s="14"/>
      <c r="AT4" s="14"/>
      <c r="AU4" s="14"/>
      <c r="AV4" s="14"/>
      <c r="AW4" s="14"/>
      <c r="AX4" s="14"/>
      <c r="AY4" s="14"/>
      <c r="AZ4" s="14"/>
    </row>
    <row x14ac:dyDescent="0.25" r="5" customHeight="1" ht="16.5">
      <c r="A5" s="202">
        <v>3333</v>
      </c>
      <c r="B5" s="203">
        <v>0.00198068792529921</v>
      </c>
      <c r="C5" s="204">
        <v>44565.388773148145</v>
      </c>
      <c r="D5" s="205" t="s">
        <v>3117</v>
      </c>
      <c r="E5" s="206" t="s">
        <v>8188</v>
      </c>
      <c r="F5" s="206" t="s">
        <v>243</v>
      </c>
      <c r="G5" s="203">
        <v>5340</v>
      </c>
      <c r="H5" s="207" t="s">
        <v>111</v>
      </c>
      <c r="I5" s="206" t="s">
        <v>117</v>
      </c>
      <c r="J5" s="206" t="s">
        <v>8196</v>
      </c>
      <c r="K5" s="206" t="s">
        <v>1528</v>
      </c>
      <c r="L5" s="206" t="s">
        <v>1528</v>
      </c>
      <c r="M5" s="145"/>
      <c r="N5" s="145"/>
      <c r="O5" s="145"/>
      <c r="P5" s="144" t="s">
        <v>120</v>
      </c>
      <c r="Q5" s="212">
        <v>44565</v>
      </c>
      <c r="R5" s="145"/>
      <c r="S5" s="213">
        <f>IF(P5="Realizado",Q5-C5," ")</f>
      </c>
      <c r="T5" s="211">
        <f>IF(C5=0,"VAZIO",MONTH(C5))</f>
      </c>
      <c r="U5" s="14"/>
      <c r="V5" s="14"/>
      <c r="W5" s="14"/>
      <c r="X5" s="14"/>
      <c r="Y5" s="14"/>
      <c r="Z5" s="14"/>
      <c r="AA5" s="14"/>
      <c r="AB5" s="14"/>
      <c r="AC5" s="14"/>
      <c r="AD5" s="14"/>
      <c r="AE5" s="14"/>
      <c r="AF5" s="15"/>
      <c r="AG5" s="14"/>
      <c r="AH5" s="14"/>
      <c r="AI5" s="14"/>
      <c r="AJ5" s="14"/>
      <c r="AK5" s="14"/>
      <c r="AL5" s="14"/>
      <c r="AM5" s="14"/>
      <c r="AN5" s="14"/>
      <c r="AO5" s="14"/>
      <c r="AP5" s="14"/>
      <c r="AQ5" s="14"/>
      <c r="AR5" s="14"/>
      <c r="AS5" s="14"/>
      <c r="AT5" s="14"/>
      <c r="AU5" s="14"/>
      <c r="AV5" s="14"/>
      <c r="AW5" s="14"/>
      <c r="AX5" s="14"/>
      <c r="AY5" s="14"/>
      <c r="AZ5" s="14"/>
    </row>
    <row x14ac:dyDescent="0.25" r="6" customHeight="1" ht="16.5">
      <c r="A6" s="202">
        <v>3334</v>
      </c>
      <c r="B6" s="214">
        <v>0.00247598238299832</v>
      </c>
      <c r="C6" s="215">
        <v>44565.55868055556</v>
      </c>
      <c r="D6" s="216" t="s">
        <v>8197</v>
      </c>
      <c r="E6" s="217" t="s">
        <v>461</v>
      </c>
      <c r="F6" s="217" t="s">
        <v>2988</v>
      </c>
      <c r="G6" s="214">
        <v>5369</v>
      </c>
      <c r="H6" s="218" t="s">
        <v>8198</v>
      </c>
      <c r="I6" s="217" t="s">
        <v>2918</v>
      </c>
      <c r="J6" s="217" t="s">
        <v>8199</v>
      </c>
      <c r="K6" s="217" t="s">
        <v>3117</v>
      </c>
      <c r="L6" s="209"/>
      <c r="M6" s="209"/>
      <c r="N6" s="209"/>
      <c r="O6" s="217" t="s">
        <v>8200</v>
      </c>
      <c r="P6" s="219" t="s">
        <v>122</v>
      </c>
      <c r="Q6" s="220"/>
      <c r="R6" s="209"/>
      <c r="S6" s="210">
        <f>IF(P6="Realizado",Q6-C6," ")</f>
      </c>
      <c r="T6" s="211">
        <f>IF(C6=0,"VAZIO",MONTH(C6))</f>
      </c>
      <c r="U6" s="14"/>
      <c r="V6" s="14"/>
      <c r="W6" s="14"/>
      <c r="X6" s="14"/>
      <c r="Y6" s="14"/>
      <c r="Z6" s="14"/>
      <c r="AA6" s="14"/>
      <c r="AB6" s="14"/>
      <c r="AC6" s="14"/>
      <c r="AD6" s="14"/>
      <c r="AE6" s="14"/>
      <c r="AF6" s="15"/>
      <c r="AG6" s="14"/>
      <c r="AH6" s="14"/>
      <c r="AI6" s="14"/>
      <c r="AJ6" s="14"/>
      <c r="AK6" s="14"/>
      <c r="AL6" s="14"/>
      <c r="AM6" s="14"/>
      <c r="AN6" s="14"/>
      <c r="AO6" s="14"/>
      <c r="AP6" s="14"/>
      <c r="AQ6" s="14"/>
      <c r="AR6" s="14"/>
      <c r="AS6" s="14"/>
      <c r="AT6" s="14"/>
      <c r="AU6" s="14"/>
      <c r="AV6" s="14"/>
      <c r="AW6" s="14"/>
      <c r="AX6" s="14"/>
      <c r="AY6" s="14"/>
      <c r="AZ6" s="14"/>
    </row>
    <row x14ac:dyDescent="0.25" r="7" customHeight="1" ht="16.5">
      <c r="A7" s="202">
        <v>3335</v>
      </c>
      <c r="B7" s="203">
        <v>0.00297127684069743</v>
      </c>
      <c r="C7" s="204">
        <v>44566.37459490741</v>
      </c>
      <c r="D7" s="205" t="s">
        <v>8201</v>
      </c>
      <c r="E7" s="206" t="s">
        <v>201</v>
      </c>
      <c r="F7" s="206" t="s">
        <v>243</v>
      </c>
      <c r="G7" s="203">
        <v>5340</v>
      </c>
      <c r="H7" s="207" t="s">
        <v>99</v>
      </c>
      <c r="I7" s="206" t="s">
        <v>2918</v>
      </c>
      <c r="J7" s="206" t="s">
        <v>8202</v>
      </c>
      <c r="K7" s="206" t="s">
        <v>3045</v>
      </c>
      <c r="L7" s="206" t="s">
        <v>3045</v>
      </c>
      <c r="M7" s="145"/>
      <c r="N7" s="145"/>
      <c r="O7" s="145"/>
      <c r="P7" s="206" t="s">
        <v>120</v>
      </c>
      <c r="Q7" s="212">
        <v>44566</v>
      </c>
      <c r="R7" s="145"/>
      <c r="S7" s="213">
        <f>IF(P7="Realizado",Q7-C7," ")</f>
      </c>
      <c r="T7" s="211">
        <f>IF(C7=0,"VAZIO",MONTH(C7))</f>
      </c>
      <c r="U7" s="14"/>
      <c r="V7" s="14"/>
      <c r="W7" s="14"/>
      <c r="X7" s="14"/>
      <c r="Y7" s="14"/>
      <c r="Z7" s="14"/>
      <c r="AA7" s="14"/>
      <c r="AB7" s="14"/>
      <c r="AC7" s="14"/>
      <c r="AD7" s="14"/>
      <c r="AE7" s="14"/>
      <c r="AF7" s="15"/>
      <c r="AG7" s="14"/>
      <c r="AH7" s="14"/>
      <c r="AI7" s="14"/>
      <c r="AJ7" s="14"/>
      <c r="AK7" s="14"/>
      <c r="AL7" s="14"/>
      <c r="AM7" s="14"/>
      <c r="AN7" s="14"/>
      <c r="AO7" s="14"/>
      <c r="AP7" s="14"/>
      <c r="AQ7" s="14"/>
      <c r="AR7" s="14"/>
      <c r="AS7" s="14"/>
      <c r="AT7" s="14"/>
      <c r="AU7" s="14"/>
      <c r="AV7" s="14"/>
      <c r="AW7" s="14"/>
      <c r="AX7" s="14"/>
      <c r="AY7" s="14"/>
      <c r="AZ7" s="14"/>
    </row>
    <row x14ac:dyDescent="0.25" r="8" customHeight="1" ht="16.5">
      <c r="A8" s="202">
        <v>3336</v>
      </c>
      <c r="B8" s="203">
        <v>0.00346657129839654</v>
      </c>
      <c r="C8" s="204">
        <v>44566.72877314815</v>
      </c>
      <c r="D8" s="205" t="s">
        <v>4410</v>
      </c>
      <c r="E8" s="206" t="s">
        <v>8203</v>
      </c>
      <c r="F8" s="206" t="s">
        <v>3341</v>
      </c>
      <c r="G8" s="203">
        <v>5359</v>
      </c>
      <c r="H8" s="207" t="s">
        <v>8204</v>
      </c>
      <c r="I8" s="206" t="s">
        <v>3</v>
      </c>
      <c r="J8" s="206" t="s">
        <v>8205</v>
      </c>
      <c r="K8" s="206" t="s">
        <v>2911</v>
      </c>
      <c r="L8" s="144" t="s">
        <v>8206</v>
      </c>
      <c r="M8" s="145"/>
      <c r="N8" s="145"/>
      <c r="O8" s="145"/>
      <c r="P8" s="144" t="s">
        <v>120</v>
      </c>
      <c r="Q8" s="212">
        <v>44568</v>
      </c>
      <c r="R8" s="145"/>
      <c r="S8" s="213">
        <f>IF(P8="Realizado",Q8-C8," ")</f>
      </c>
      <c r="T8" s="211">
        <f>IF(C8=0,"VAZIO",MONTH(C8))</f>
      </c>
      <c r="U8" s="14"/>
      <c r="V8" s="14"/>
      <c r="W8" s="14"/>
      <c r="X8" s="14"/>
      <c r="Y8" s="14"/>
      <c r="Z8" s="14"/>
      <c r="AA8" s="14"/>
      <c r="AB8" s="14"/>
      <c r="AC8" s="14"/>
      <c r="AD8" s="14"/>
      <c r="AE8" s="14"/>
      <c r="AF8" s="15"/>
      <c r="AG8" s="14"/>
      <c r="AH8" s="14"/>
      <c r="AI8" s="14"/>
      <c r="AJ8" s="14"/>
      <c r="AK8" s="14"/>
      <c r="AL8" s="14"/>
      <c r="AM8" s="14"/>
      <c r="AN8" s="14"/>
      <c r="AO8" s="14"/>
      <c r="AP8" s="14"/>
      <c r="AQ8" s="14"/>
      <c r="AR8" s="14"/>
      <c r="AS8" s="14"/>
      <c r="AT8" s="14"/>
      <c r="AU8" s="14"/>
      <c r="AV8" s="14"/>
      <c r="AW8" s="14"/>
      <c r="AX8" s="14"/>
      <c r="AY8" s="14"/>
      <c r="AZ8" s="14"/>
    </row>
    <row x14ac:dyDescent="0.25" r="9" customHeight="1" ht="16.5">
      <c r="A9" s="202">
        <v>3337</v>
      </c>
      <c r="B9" s="203">
        <v>0.00396186575609565</v>
      </c>
      <c r="C9" s="204">
        <v>44566.73636574074</v>
      </c>
      <c r="D9" s="205" t="s">
        <v>4410</v>
      </c>
      <c r="E9" s="206" t="s">
        <v>8203</v>
      </c>
      <c r="F9" s="206" t="s">
        <v>3341</v>
      </c>
      <c r="G9" s="203">
        <v>5359</v>
      </c>
      <c r="H9" s="207" t="s">
        <v>8207</v>
      </c>
      <c r="I9" s="206" t="s">
        <v>2918</v>
      </c>
      <c r="J9" s="206" t="s">
        <v>8208</v>
      </c>
      <c r="K9" s="206" t="s">
        <v>8209</v>
      </c>
      <c r="L9" s="206" t="s">
        <v>8209</v>
      </c>
      <c r="M9" s="145"/>
      <c r="N9" s="145"/>
      <c r="O9" s="145"/>
      <c r="P9" s="206" t="s">
        <v>120</v>
      </c>
      <c r="Q9" s="212">
        <v>44568</v>
      </c>
      <c r="R9" s="145"/>
      <c r="S9" s="213">
        <f>IF(P9="Realizado",Q9-C9," ")</f>
      </c>
      <c r="T9" s="211">
        <f>IF(C9=0,"VAZIO",MONTH(C9))</f>
      </c>
      <c r="U9" s="14"/>
      <c r="V9" s="14"/>
      <c r="W9" s="14"/>
      <c r="X9" s="14"/>
      <c r="Y9" s="14"/>
      <c r="Z9" s="14"/>
      <c r="AA9" s="14"/>
      <c r="AB9" s="14"/>
      <c r="AC9" s="14"/>
      <c r="AD9" s="14"/>
      <c r="AE9" s="14"/>
      <c r="AF9" s="15"/>
      <c r="AG9" s="14"/>
      <c r="AH9" s="14"/>
      <c r="AI9" s="14"/>
      <c r="AJ9" s="14"/>
      <c r="AK9" s="14"/>
      <c r="AL9" s="14"/>
      <c r="AM9" s="14"/>
      <c r="AN9" s="14"/>
      <c r="AO9" s="14"/>
      <c r="AP9" s="14"/>
      <c r="AQ9" s="14"/>
      <c r="AR9" s="14"/>
      <c r="AS9" s="14"/>
      <c r="AT9" s="14"/>
      <c r="AU9" s="14"/>
      <c r="AV9" s="14"/>
      <c r="AW9" s="14"/>
      <c r="AX9" s="14"/>
      <c r="AY9" s="14"/>
      <c r="AZ9" s="14"/>
    </row>
    <row x14ac:dyDescent="0.25" r="10" customHeight="1" ht="16.5">
      <c r="A10" s="202">
        <v>3338</v>
      </c>
      <c r="B10" s="203">
        <v>0.00445716021379476</v>
      </c>
      <c r="C10" s="204">
        <v>44567.05788194444</v>
      </c>
      <c r="D10" s="205" t="s">
        <v>8210</v>
      </c>
      <c r="E10" s="206" t="s">
        <v>4353</v>
      </c>
      <c r="F10" s="206" t="s">
        <v>3811</v>
      </c>
      <c r="G10" s="203">
        <v>5308</v>
      </c>
      <c r="H10" s="207" t="s">
        <v>8211</v>
      </c>
      <c r="I10" s="206" t="s">
        <v>2984</v>
      </c>
      <c r="J10" s="206" t="s">
        <v>8212</v>
      </c>
      <c r="K10" s="206" t="s">
        <v>2123</v>
      </c>
      <c r="L10" s="206" t="s">
        <v>8193</v>
      </c>
      <c r="M10" s="145"/>
      <c r="N10" s="145"/>
      <c r="O10" s="145"/>
      <c r="P10" s="206" t="s">
        <v>120</v>
      </c>
      <c r="Q10" s="212">
        <v>44573</v>
      </c>
      <c r="R10" s="145"/>
      <c r="S10" s="213">
        <f>IF(P10="Realizado",Q10-C10," ")</f>
      </c>
      <c r="T10" s="211">
        <f>IF(C10=0,"VAZIO",MONTH(C10))</f>
      </c>
      <c r="U10" s="14"/>
      <c r="V10" s="14"/>
      <c r="W10" s="14"/>
      <c r="X10" s="14"/>
      <c r="Y10" s="14"/>
      <c r="Z10" s="14"/>
      <c r="AA10" s="14"/>
      <c r="AB10" s="14"/>
      <c r="AC10" s="14"/>
      <c r="AD10" s="14"/>
      <c r="AE10" s="14"/>
      <c r="AF10" s="15"/>
      <c r="AG10" s="14"/>
      <c r="AH10" s="14"/>
      <c r="AI10" s="14"/>
      <c r="AJ10" s="14"/>
      <c r="AK10" s="14"/>
      <c r="AL10" s="14"/>
      <c r="AM10" s="14"/>
      <c r="AN10" s="14"/>
      <c r="AO10" s="14"/>
      <c r="AP10" s="14"/>
      <c r="AQ10" s="14"/>
      <c r="AR10" s="14"/>
      <c r="AS10" s="14"/>
      <c r="AT10" s="14"/>
      <c r="AU10" s="14"/>
      <c r="AV10" s="14"/>
      <c r="AW10" s="14"/>
      <c r="AX10" s="14"/>
      <c r="AY10" s="14"/>
      <c r="AZ10" s="14"/>
    </row>
    <row x14ac:dyDescent="0.25" r="11" customHeight="1" ht="16.5">
      <c r="A11" s="202">
        <v>3339</v>
      </c>
      <c r="B11" s="203">
        <v>0.00495245467149387</v>
      </c>
      <c r="C11" s="204">
        <v>44567.299363425926</v>
      </c>
      <c r="D11" s="205" t="s">
        <v>3117</v>
      </c>
      <c r="E11" s="206" t="s">
        <v>8188</v>
      </c>
      <c r="F11" s="206" t="s">
        <v>243</v>
      </c>
      <c r="G11" s="203">
        <v>5340</v>
      </c>
      <c r="H11" s="207" t="s">
        <v>93</v>
      </c>
      <c r="I11" s="206" t="s">
        <v>2926</v>
      </c>
      <c r="J11" s="206" t="s">
        <v>8213</v>
      </c>
      <c r="K11" s="206" t="s">
        <v>2911</v>
      </c>
      <c r="L11" s="206" t="s">
        <v>8214</v>
      </c>
      <c r="M11" s="145"/>
      <c r="N11" s="145"/>
      <c r="O11" s="145"/>
      <c r="P11" s="206" t="s">
        <v>120</v>
      </c>
      <c r="Q11" s="212">
        <v>44566</v>
      </c>
      <c r="R11" s="145"/>
      <c r="S11" s="213">
        <f>IF(P11="Realizado",Q11-C11," ")</f>
      </c>
      <c r="T11" s="211">
        <f>IF(C11=0,"VAZIO",MONTH(C11))</f>
      </c>
      <c r="U11" s="14"/>
      <c r="V11" s="14"/>
      <c r="W11" s="14"/>
      <c r="X11" s="14"/>
      <c r="Y11" s="14"/>
      <c r="Z11" s="14"/>
      <c r="AA11" s="14"/>
      <c r="AB11" s="14"/>
      <c r="AC11" s="14"/>
      <c r="AD11" s="14"/>
      <c r="AE11" s="14"/>
      <c r="AF11" s="15"/>
      <c r="AG11" s="14"/>
      <c r="AH11" s="14"/>
      <c r="AI11" s="14"/>
      <c r="AJ11" s="14"/>
      <c r="AK11" s="14"/>
      <c r="AL11" s="14"/>
      <c r="AM11" s="14"/>
      <c r="AN11" s="14"/>
      <c r="AO11" s="14"/>
      <c r="AP11" s="14"/>
      <c r="AQ11" s="14"/>
      <c r="AR11" s="14"/>
      <c r="AS11" s="14"/>
      <c r="AT11" s="14"/>
      <c r="AU11" s="14"/>
      <c r="AV11" s="14"/>
      <c r="AW11" s="14"/>
      <c r="AX11" s="14"/>
      <c r="AY11" s="14"/>
      <c r="AZ11" s="14"/>
    </row>
    <row x14ac:dyDescent="0.25" r="12" customHeight="1" ht="16.5">
      <c r="A12" s="202">
        <v>3340</v>
      </c>
      <c r="B12" s="203">
        <v>0.00544774912919298</v>
      </c>
      <c r="C12" s="204">
        <v>44567.42493055556</v>
      </c>
      <c r="D12" s="205" t="s">
        <v>8215</v>
      </c>
      <c r="E12" s="206" t="s">
        <v>8216</v>
      </c>
      <c r="F12" s="206" t="s">
        <v>3074</v>
      </c>
      <c r="G12" s="203">
        <v>34999828845</v>
      </c>
      <c r="H12" s="207" t="s">
        <v>8217</v>
      </c>
      <c r="I12" s="206" t="s">
        <v>7</v>
      </c>
      <c r="J12" s="206" t="s">
        <v>8218</v>
      </c>
      <c r="K12" s="206" t="s">
        <v>5687</v>
      </c>
      <c r="L12" s="208"/>
      <c r="M12" s="208"/>
      <c r="N12" s="208"/>
      <c r="O12" s="206" t="s">
        <v>8219</v>
      </c>
      <c r="P12" s="206" t="s">
        <v>121</v>
      </c>
      <c r="Q12" s="212">
        <v>44567</v>
      </c>
      <c r="R12" s="208"/>
      <c r="S12" s="210">
        <f>IF(P12="Realizado",Q12-C12," ")</f>
      </c>
      <c r="T12" s="211">
        <f>IF(C12=0,"VAZIO",MONTH(C12))</f>
      </c>
      <c r="U12" s="14"/>
      <c r="V12" s="14"/>
      <c r="W12" s="14"/>
      <c r="X12" s="14"/>
      <c r="Y12" s="14"/>
      <c r="Z12" s="14"/>
      <c r="AA12" s="14"/>
      <c r="AB12" s="14"/>
      <c r="AC12" s="14"/>
      <c r="AD12" s="14"/>
      <c r="AE12" s="14"/>
      <c r="AF12" s="15"/>
      <c r="AG12" s="14"/>
      <c r="AH12" s="14"/>
      <c r="AI12" s="14"/>
      <c r="AJ12" s="14"/>
      <c r="AK12" s="14"/>
      <c r="AL12" s="14"/>
      <c r="AM12" s="14"/>
      <c r="AN12" s="14"/>
      <c r="AO12" s="14"/>
      <c r="AP12" s="14"/>
      <c r="AQ12" s="14"/>
      <c r="AR12" s="14"/>
      <c r="AS12" s="14"/>
      <c r="AT12" s="14"/>
      <c r="AU12" s="14"/>
      <c r="AV12" s="14"/>
      <c r="AW12" s="14"/>
      <c r="AX12" s="14"/>
      <c r="AY12" s="14"/>
      <c r="AZ12" s="14"/>
    </row>
    <row x14ac:dyDescent="0.25" r="13" customHeight="1" ht="16.5">
      <c r="A13" s="202">
        <v>3341</v>
      </c>
      <c r="B13" s="214">
        <v>0.00594304358689209</v>
      </c>
      <c r="C13" s="215">
        <v>44567.42728009259</v>
      </c>
      <c r="D13" s="216" t="s">
        <v>8215</v>
      </c>
      <c r="E13" s="217" t="s">
        <v>8216</v>
      </c>
      <c r="F13" s="217" t="s">
        <v>3074</v>
      </c>
      <c r="G13" s="214">
        <v>34999828845</v>
      </c>
      <c r="H13" s="218" t="s">
        <v>8220</v>
      </c>
      <c r="I13" s="217" t="s">
        <v>5</v>
      </c>
      <c r="J13" s="217" t="s">
        <v>8221</v>
      </c>
      <c r="K13" s="217" t="s">
        <v>2264</v>
      </c>
      <c r="L13" s="209"/>
      <c r="M13" s="209"/>
      <c r="N13" s="209"/>
      <c r="O13" s="209"/>
      <c r="P13" s="217" t="s">
        <v>118</v>
      </c>
      <c r="Q13" s="220"/>
      <c r="R13" s="209"/>
      <c r="S13" s="210">
        <f>IF(P13="Realizado",Q13-C13," ")</f>
      </c>
      <c r="T13" s="211">
        <f>IF(C13=0,"VAZIO",MONTH(C13))</f>
      </c>
      <c r="U13" s="14"/>
      <c r="V13" s="14"/>
      <c r="W13" s="14"/>
      <c r="X13" s="14"/>
      <c r="Y13" s="14"/>
      <c r="Z13" s="14"/>
      <c r="AA13" s="14"/>
      <c r="AB13" s="14"/>
      <c r="AC13" s="14"/>
      <c r="AD13" s="14"/>
      <c r="AE13" s="14"/>
      <c r="AF13" s="15"/>
      <c r="AG13" s="14"/>
      <c r="AH13" s="14"/>
      <c r="AI13" s="14"/>
      <c r="AJ13" s="14"/>
      <c r="AK13" s="14"/>
      <c r="AL13" s="14"/>
      <c r="AM13" s="14"/>
      <c r="AN13" s="14"/>
      <c r="AO13" s="14"/>
      <c r="AP13" s="14"/>
      <c r="AQ13" s="14"/>
      <c r="AR13" s="14"/>
      <c r="AS13" s="14"/>
      <c r="AT13" s="14"/>
      <c r="AU13" s="14"/>
      <c r="AV13" s="14"/>
      <c r="AW13" s="14"/>
      <c r="AX13" s="14"/>
      <c r="AY13" s="14"/>
      <c r="AZ13" s="14"/>
    </row>
    <row x14ac:dyDescent="0.25" r="14" customHeight="1" ht="16.5">
      <c r="A14" s="202">
        <v>3342</v>
      </c>
      <c r="B14" s="203">
        <v>0.0064383380445912</v>
      </c>
      <c r="C14" s="204">
        <v>44567.587743055556</v>
      </c>
      <c r="D14" s="205" t="s">
        <v>1525</v>
      </c>
      <c r="E14" s="206" t="s">
        <v>1524</v>
      </c>
      <c r="F14" s="206" t="s">
        <v>3172</v>
      </c>
      <c r="G14" s="203">
        <v>77999477415</v>
      </c>
      <c r="H14" s="207" t="s">
        <v>8222</v>
      </c>
      <c r="I14" s="206" t="s">
        <v>7</v>
      </c>
      <c r="J14" s="206" t="s">
        <v>8223</v>
      </c>
      <c r="K14" s="206" t="s">
        <v>3045</v>
      </c>
      <c r="L14" s="206" t="s">
        <v>8224</v>
      </c>
      <c r="M14" s="208"/>
      <c r="N14" s="208"/>
      <c r="O14" s="206" t="s">
        <v>8225</v>
      </c>
      <c r="P14" s="206" t="s">
        <v>120</v>
      </c>
      <c r="Q14" s="212">
        <v>44956</v>
      </c>
      <c r="R14" s="208"/>
      <c r="S14" s="213">
        <f>IF(P14="Realizado",Q14-C14," ")</f>
      </c>
      <c r="T14" s="211">
        <f>IF(C14=0,"VAZIO",MONTH(C14))</f>
      </c>
      <c r="U14" s="14"/>
      <c r="V14" s="14"/>
      <c r="W14" s="14"/>
      <c r="X14" s="14"/>
      <c r="Y14" s="14"/>
      <c r="Z14" s="14"/>
      <c r="AA14" s="14"/>
      <c r="AB14" s="14"/>
      <c r="AC14" s="14"/>
      <c r="AD14" s="14"/>
      <c r="AE14" s="14"/>
      <c r="AF14" s="15"/>
      <c r="AG14" s="14"/>
      <c r="AH14" s="14"/>
      <c r="AI14" s="14"/>
      <c r="AJ14" s="14"/>
      <c r="AK14" s="14"/>
      <c r="AL14" s="14"/>
      <c r="AM14" s="14"/>
      <c r="AN14" s="14"/>
      <c r="AO14" s="14"/>
      <c r="AP14" s="14"/>
      <c r="AQ14" s="14"/>
      <c r="AR14" s="14"/>
      <c r="AS14" s="14"/>
      <c r="AT14" s="14"/>
      <c r="AU14" s="14"/>
      <c r="AV14" s="14"/>
      <c r="AW14" s="14"/>
      <c r="AX14" s="14"/>
      <c r="AY14" s="14"/>
      <c r="AZ14" s="14"/>
    </row>
    <row x14ac:dyDescent="0.25" r="15" customHeight="1" ht="16.5">
      <c r="A15" s="202">
        <v>3343</v>
      </c>
      <c r="B15" s="203">
        <v>0.00693363250229031</v>
      </c>
      <c r="C15" s="204">
        <v>44567.62165509259</v>
      </c>
      <c r="D15" s="205" t="s">
        <v>3117</v>
      </c>
      <c r="E15" s="206" t="s">
        <v>8188</v>
      </c>
      <c r="F15" s="206" t="s">
        <v>243</v>
      </c>
      <c r="G15" s="203">
        <v>5340</v>
      </c>
      <c r="H15" s="207" t="s">
        <v>3673</v>
      </c>
      <c r="I15" s="206" t="s">
        <v>2918</v>
      </c>
      <c r="J15" s="206" t="s">
        <v>8226</v>
      </c>
      <c r="K15" s="206" t="s">
        <v>8209</v>
      </c>
      <c r="L15" s="206" t="s">
        <v>8209</v>
      </c>
      <c r="M15" s="145"/>
      <c r="N15" s="145"/>
      <c r="O15" s="145"/>
      <c r="P15" s="206" t="s">
        <v>120</v>
      </c>
      <c r="Q15" s="212">
        <v>44568</v>
      </c>
      <c r="R15" s="165"/>
      <c r="S15" s="213">
        <f>IF(P15="Realizado",Q15-C15," ")</f>
      </c>
      <c r="T15" s="211">
        <f>IF(C15=0,"VAZIO",MONTH(C15))</f>
      </c>
      <c r="U15" s="14"/>
      <c r="V15" s="14"/>
      <c r="W15" s="14"/>
      <c r="X15" s="14"/>
      <c r="Y15" s="14"/>
      <c r="Z15" s="14"/>
      <c r="AA15" s="14"/>
      <c r="AB15" s="14"/>
      <c r="AC15" s="14"/>
      <c r="AD15" s="14"/>
      <c r="AE15" s="14"/>
      <c r="AF15" s="15"/>
      <c r="AG15" s="14"/>
      <c r="AH15" s="14"/>
      <c r="AI15" s="14"/>
      <c r="AJ15" s="14"/>
      <c r="AK15" s="14"/>
      <c r="AL15" s="14"/>
      <c r="AM15" s="14"/>
      <c r="AN15" s="14"/>
      <c r="AO15" s="14"/>
      <c r="AP15" s="14"/>
      <c r="AQ15" s="14"/>
      <c r="AR15" s="14"/>
      <c r="AS15" s="14"/>
      <c r="AT15" s="14"/>
      <c r="AU15" s="14"/>
      <c r="AV15" s="14"/>
      <c r="AW15" s="14"/>
      <c r="AX15" s="14"/>
      <c r="AY15" s="14"/>
      <c r="AZ15" s="14"/>
    </row>
    <row x14ac:dyDescent="0.25" r="16" customHeight="1" ht="16.5">
      <c r="A16" s="202">
        <v>3344</v>
      </c>
      <c r="B16" s="203">
        <v>0.00742892695998942</v>
      </c>
      <c r="C16" s="204">
        <v>44567.62684027778</v>
      </c>
      <c r="D16" s="205" t="s">
        <v>3117</v>
      </c>
      <c r="E16" s="206" t="s">
        <v>8188</v>
      </c>
      <c r="F16" s="206" t="s">
        <v>243</v>
      </c>
      <c r="G16" s="203">
        <v>5340</v>
      </c>
      <c r="H16" s="207" t="s">
        <v>8227</v>
      </c>
      <c r="I16" s="206" t="s">
        <v>2984</v>
      </c>
      <c r="J16" s="206" t="s">
        <v>8228</v>
      </c>
      <c r="K16" s="206" t="s">
        <v>2123</v>
      </c>
      <c r="L16" s="206" t="s">
        <v>8193</v>
      </c>
      <c r="M16" s="145"/>
      <c r="N16" s="145"/>
      <c r="O16" s="145"/>
      <c r="P16" s="206" t="s">
        <v>120</v>
      </c>
      <c r="Q16" s="212">
        <v>44571</v>
      </c>
      <c r="R16" s="165"/>
      <c r="S16" s="213">
        <f>IF(P16="Realizado",Q16-C16," ")</f>
      </c>
      <c r="T16" s="211">
        <f>IF(C16=0,"VAZIO",MONTH(C16))</f>
      </c>
      <c r="U16" s="14"/>
      <c r="V16" s="14"/>
      <c r="W16" s="14"/>
      <c r="X16" s="14"/>
      <c r="Y16" s="14"/>
      <c r="Z16" s="14"/>
      <c r="AA16" s="14"/>
      <c r="AB16" s="14"/>
      <c r="AC16" s="14"/>
      <c r="AD16" s="14"/>
      <c r="AE16" s="14"/>
      <c r="AF16" s="15"/>
      <c r="AG16" s="14"/>
      <c r="AH16" s="14"/>
      <c r="AI16" s="14"/>
      <c r="AJ16" s="14"/>
      <c r="AK16" s="14"/>
      <c r="AL16" s="14"/>
      <c r="AM16" s="14"/>
      <c r="AN16" s="14"/>
      <c r="AO16" s="14"/>
      <c r="AP16" s="14"/>
      <c r="AQ16" s="14"/>
      <c r="AR16" s="14"/>
      <c r="AS16" s="14"/>
      <c r="AT16" s="14"/>
      <c r="AU16" s="14"/>
      <c r="AV16" s="14"/>
      <c r="AW16" s="14"/>
      <c r="AX16" s="14"/>
      <c r="AY16" s="14"/>
      <c r="AZ16" s="14"/>
    </row>
    <row x14ac:dyDescent="0.25" r="17" customHeight="1" ht="16.5">
      <c r="A17" s="202">
        <v>3345</v>
      </c>
      <c r="B17" s="203">
        <v>0.00792422141768853</v>
      </c>
      <c r="C17" s="204">
        <v>44568.45185185185</v>
      </c>
      <c r="D17" s="205" t="s">
        <v>3271</v>
      </c>
      <c r="E17" s="206" t="s">
        <v>3552</v>
      </c>
      <c r="F17" s="206" t="s">
        <v>457</v>
      </c>
      <c r="G17" s="203">
        <v>5306</v>
      </c>
      <c r="H17" s="207" t="s">
        <v>8229</v>
      </c>
      <c r="I17" s="206" t="s">
        <v>7</v>
      </c>
      <c r="J17" s="206" t="s">
        <v>8230</v>
      </c>
      <c r="K17" s="206" t="s">
        <v>8231</v>
      </c>
      <c r="L17" s="206" t="s">
        <v>8232</v>
      </c>
      <c r="M17" s="145"/>
      <c r="N17" s="145"/>
      <c r="O17" s="206" t="s">
        <v>8233</v>
      </c>
      <c r="P17" s="206" t="s">
        <v>120</v>
      </c>
      <c r="Q17" s="212">
        <v>44616</v>
      </c>
      <c r="R17" s="165"/>
      <c r="S17" s="213">
        <f>IF(P17="Realizado",Q17-C17," ")</f>
      </c>
      <c r="T17" s="211">
        <f>IF(C17=0,"VAZIO",MONTH(C17))</f>
      </c>
      <c r="U17" s="14"/>
      <c r="V17" s="14"/>
      <c r="W17" s="14"/>
      <c r="X17" s="14"/>
      <c r="Y17" s="14"/>
      <c r="Z17" s="14"/>
      <c r="AA17" s="14"/>
      <c r="AB17" s="14"/>
      <c r="AC17" s="14"/>
      <c r="AD17" s="14"/>
      <c r="AE17" s="14"/>
      <c r="AF17" s="15"/>
      <c r="AG17" s="14"/>
      <c r="AH17" s="14"/>
      <c r="AI17" s="14"/>
      <c r="AJ17" s="14"/>
      <c r="AK17" s="14"/>
      <c r="AL17" s="14"/>
      <c r="AM17" s="14"/>
      <c r="AN17" s="14"/>
      <c r="AO17" s="14"/>
      <c r="AP17" s="14"/>
      <c r="AQ17" s="14"/>
      <c r="AR17" s="14"/>
      <c r="AS17" s="14"/>
      <c r="AT17" s="14"/>
      <c r="AU17" s="14"/>
      <c r="AV17" s="14"/>
      <c r="AW17" s="14"/>
      <c r="AX17" s="14"/>
      <c r="AY17" s="14"/>
      <c r="AZ17" s="14"/>
    </row>
    <row x14ac:dyDescent="0.25" r="18" customHeight="1" ht="16.5">
      <c r="A18" s="202">
        <v>3346</v>
      </c>
      <c r="B18" s="203">
        <v>0.00841951587538764</v>
      </c>
      <c r="C18" s="204">
        <v>44568.46518518519</v>
      </c>
      <c r="D18" s="205" t="s">
        <v>3271</v>
      </c>
      <c r="E18" s="206" t="s">
        <v>3552</v>
      </c>
      <c r="F18" s="206" t="s">
        <v>457</v>
      </c>
      <c r="G18" s="203">
        <v>5306</v>
      </c>
      <c r="H18" s="207" t="s">
        <v>8234</v>
      </c>
      <c r="I18" s="206" t="s">
        <v>2918</v>
      </c>
      <c r="J18" s="206" t="s">
        <v>8235</v>
      </c>
      <c r="K18" s="206" t="s">
        <v>8193</v>
      </c>
      <c r="L18" s="206" t="s">
        <v>8193</v>
      </c>
      <c r="M18" s="145"/>
      <c r="N18" s="145"/>
      <c r="O18" s="145"/>
      <c r="P18" s="206" t="s">
        <v>120</v>
      </c>
      <c r="Q18" s="212">
        <v>44573</v>
      </c>
      <c r="R18" s="145"/>
      <c r="S18" s="213">
        <f>IF(P18="Realizado",Q18-C18," ")</f>
      </c>
      <c r="T18" s="211">
        <f>IF(C18=0,"VAZIO",MONTH(C18))</f>
      </c>
      <c r="U18" s="14"/>
      <c r="V18" s="14"/>
      <c r="W18" s="14"/>
      <c r="X18" s="14"/>
      <c r="Y18" s="14"/>
      <c r="Z18" s="14"/>
      <c r="AA18" s="14"/>
      <c r="AB18" s="14"/>
      <c r="AC18" s="14"/>
      <c r="AD18" s="14"/>
      <c r="AE18" s="14"/>
      <c r="AF18" s="15"/>
      <c r="AG18" s="14"/>
      <c r="AH18" s="14"/>
      <c r="AI18" s="14"/>
      <c r="AJ18" s="14"/>
      <c r="AK18" s="14"/>
      <c r="AL18" s="14"/>
      <c r="AM18" s="14"/>
      <c r="AN18" s="14"/>
      <c r="AO18" s="14"/>
      <c r="AP18" s="14"/>
      <c r="AQ18" s="14"/>
      <c r="AR18" s="14"/>
      <c r="AS18" s="14"/>
      <c r="AT18" s="14"/>
      <c r="AU18" s="14"/>
      <c r="AV18" s="14"/>
      <c r="AW18" s="14"/>
      <c r="AX18" s="14"/>
      <c r="AY18" s="14"/>
      <c r="AZ18" s="14"/>
    </row>
    <row x14ac:dyDescent="0.25" r="19" customHeight="1" ht="16.5">
      <c r="A19" s="202">
        <v>3347</v>
      </c>
      <c r="B19" s="203">
        <v>0.00891481033308675</v>
      </c>
      <c r="C19" s="204">
        <v>44568.61756944445</v>
      </c>
      <c r="D19" s="205" t="s">
        <v>3117</v>
      </c>
      <c r="E19" s="206" t="s">
        <v>8188</v>
      </c>
      <c r="F19" s="206" t="s">
        <v>243</v>
      </c>
      <c r="G19" s="203">
        <v>5340</v>
      </c>
      <c r="H19" s="207" t="s">
        <v>8236</v>
      </c>
      <c r="I19" s="206" t="s">
        <v>2918</v>
      </c>
      <c r="J19" s="206" t="s">
        <v>8237</v>
      </c>
      <c r="K19" s="206" t="s">
        <v>3045</v>
      </c>
      <c r="L19" s="206" t="s">
        <v>3045</v>
      </c>
      <c r="M19" s="145"/>
      <c r="N19" s="145"/>
      <c r="O19" s="145"/>
      <c r="P19" s="206" t="s">
        <v>120</v>
      </c>
      <c r="Q19" s="212">
        <v>44571</v>
      </c>
      <c r="R19" s="145"/>
      <c r="S19" s="213">
        <f>IF(P19="Realizado",Q19-C19," ")</f>
      </c>
      <c r="T19" s="211">
        <f>IF(C19=0,"VAZIO",MONTH(C19))</f>
      </c>
      <c r="U19" s="14"/>
      <c r="V19" s="14"/>
      <c r="W19" s="14"/>
      <c r="X19" s="14"/>
      <c r="Y19" s="14"/>
      <c r="Z19" s="14"/>
      <c r="AA19" s="14"/>
      <c r="AB19" s="14"/>
      <c r="AC19" s="14"/>
      <c r="AD19" s="14"/>
      <c r="AE19" s="14"/>
      <c r="AF19" s="15"/>
      <c r="AG19" s="14"/>
      <c r="AH19" s="14"/>
      <c r="AI19" s="14"/>
      <c r="AJ19" s="14"/>
      <c r="AK19" s="14"/>
      <c r="AL19" s="14"/>
      <c r="AM19" s="14"/>
      <c r="AN19" s="14"/>
      <c r="AO19" s="14"/>
      <c r="AP19" s="14"/>
      <c r="AQ19" s="14"/>
      <c r="AR19" s="14"/>
      <c r="AS19" s="14"/>
      <c r="AT19" s="14"/>
      <c r="AU19" s="14"/>
      <c r="AV19" s="14"/>
      <c r="AW19" s="14"/>
      <c r="AX19" s="14"/>
      <c r="AY19" s="14"/>
      <c r="AZ19" s="14"/>
    </row>
    <row x14ac:dyDescent="0.25" r="20" customHeight="1" ht="16.5">
      <c r="A20" s="202">
        <v>3348</v>
      </c>
      <c r="B20" s="203">
        <v>0.00941010479078586</v>
      </c>
      <c r="C20" s="204">
        <v>44571.437743055554</v>
      </c>
      <c r="D20" s="205" t="s">
        <v>2353</v>
      </c>
      <c r="E20" s="206" t="s">
        <v>2352</v>
      </c>
      <c r="F20" s="206" t="s">
        <v>2271</v>
      </c>
      <c r="G20" s="203">
        <v>5335</v>
      </c>
      <c r="H20" s="207" t="s">
        <v>8238</v>
      </c>
      <c r="I20" s="206" t="s">
        <v>7</v>
      </c>
      <c r="J20" s="206" t="s">
        <v>8239</v>
      </c>
      <c r="K20" s="206" t="s">
        <v>1528</v>
      </c>
      <c r="L20" s="145"/>
      <c r="M20" s="145"/>
      <c r="N20" s="145"/>
      <c r="O20" s="206" t="s">
        <v>8240</v>
      </c>
      <c r="P20" s="144" t="s">
        <v>120</v>
      </c>
      <c r="Q20" s="165"/>
      <c r="R20" s="145"/>
      <c r="S20" s="213">
        <f>IF(P20="Realizado",Q20-C20," ")</f>
      </c>
      <c r="T20" s="211">
        <f>IF(C20=0,"VAZIO",MONTH(C20))</f>
      </c>
      <c r="U20" s="14"/>
      <c r="V20" s="14"/>
      <c r="W20" s="14"/>
      <c r="X20" s="14"/>
      <c r="Y20" s="14"/>
      <c r="Z20" s="14"/>
      <c r="AA20" s="14"/>
      <c r="AB20" s="14"/>
      <c r="AC20" s="14"/>
      <c r="AD20" s="14"/>
      <c r="AE20" s="14"/>
      <c r="AF20" s="15"/>
      <c r="AG20" s="14"/>
      <c r="AH20" s="14"/>
      <c r="AI20" s="14"/>
      <c r="AJ20" s="14"/>
      <c r="AK20" s="14"/>
      <c r="AL20" s="14"/>
      <c r="AM20" s="14"/>
      <c r="AN20" s="14"/>
      <c r="AO20" s="14"/>
      <c r="AP20" s="14"/>
      <c r="AQ20" s="14"/>
      <c r="AR20" s="14"/>
      <c r="AS20" s="14"/>
      <c r="AT20" s="14"/>
      <c r="AU20" s="14"/>
      <c r="AV20" s="14"/>
      <c r="AW20" s="14"/>
      <c r="AX20" s="14"/>
      <c r="AY20" s="14"/>
      <c r="AZ20" s="14"/>
    </row>
    <row x14ac:dyDescent="0.25" r="21" customHeight="1" ht="16.5">
      <c r="A21" s="202">
        <v>3349</v>
      </c>
      <c r="B21" s="203">
        <v>0.00990539924848497</v>
      </c>
      <c r="C21" s="204">
        <v>44571.5958912037</v>
      </c>
      <c r="D21" s="205" t="s">
        <v>8241</v>
      </c>
      <c r="E21" s="206" t="s">
        <v>1337</v>
      </c>
      <c r="F21" s="206" t="s">
        <v>3109</v>
      </c>
      <c r="G21" s="203">
        <v>5365</v>
      </c>
      <c r="H21" s="207" t="s">
        <v>8242</v>
      </c>
      <c r="I21" s="206" t="s">
        <v>2918</v>
      </c>
      <c r="J21" s="206" t="s">
        <v>8243</v>
      </c>
      <c r="K21" s="206" t="s">
        <v>8209</v>
      </c>
      <c r="L21" s="206" t="s">
        <v>8209</v>
      </c>
      <c r="M21" s="145"/>
      <c r="N21" s="145"/>
      <c r="O21" s="145"/>
      <c r="P21" s="206" t="s">
        <v>120</v>
      </c>
      <c r="Q21" s="212">
        <v>44571</v>
      </c>
      <c r="R21" s="145"/>
      <c r="S21" s="213">
        <f>IF(P21="Realizado",Q21-C21," ")</f>
      </c>
      <c r="T21" s="211">
        <f>IF(C21=0,"VAZIO",MONTH(C21))</f>
      </c>
      <c r="U21" s="14"/>
      <c r="V21" s="14"/>
      <c r="W21" s="14"/>
      <c r="X21" s="14"/>
      <c r="Y21" s="14"/>
      <c r="Z21" s="14"/>
      <c r="AA21" s="14"/>
      <c r="AB21" s="14"/>
      <c r="AC21" s="14"/>
      <c r="AD21" s="14"/>
      <c r="AE21" s="14"/>
      <c r="AF21" s="15"/>
      <c r="AG21" s="14"/>
      <c r="AH21" s="14"/>
      <c r="AI21" s="14"/>
      <c r="AJ21" s="14"/>
      <c r="AK21" s="14"/>
      <c r="AL21" s="14"/>
      <c r="AM21" s="14"/>
      <c r="AN21" s="14"/>
      <c r="AO21" s="14"/>
      <c r="AP21" s="14"/>
      <c r="AQ21" s="14"/>
      <c r="AR21" s="14"/>
      <c r="AS21" s="14"/>
      <c r="AT21" s="14"/>
      <c r="AU21" s="14"/>
      <c r="AV21" s="14"/>
      <c r="AW21" s="14"/>
      <c r="AX21" s="14"/>
      <c r="AY21" s="14"/>
      <c r="AZ21" s="14"/>
    </row>
    <row x14ac:dyDescent="0.25" r="22" customHeight="1" ht="16.5">
      <c r="A22" s="202">
        <v>3350</v>
      </c>
      <c r="B22" s="203">
        <v>0.0104006937061841</v>
      </c>
      <c r="C22" s="204">
        <v>44571.64847222222</v>
      </c>
      <c r="D22" s="205" t="s">
        <v>8244</v>
      </c>
      <c r="E22" s="206" t="s">
        <v>8245</v>
      </c>
      <c r="F22" s="206" t="s">
        <v>3177</v>
      </c>
      <c r="G22" s="203">
        <v>5379</v>
      </c>
      <c r="H22" s="207" t="s">
        <v>8246</v>
      </c>
      <c r="I22" s="206" t="s">
        <v>2926</v>
      </c>
      <c r="J22" s="206" t="s">
        <v>8247</v>
      </c>
      <c r="K22" s="206" t="s">
        <v>3123</v>
      </c>
      <c r="L22" s="206" t="s">
        <v>3123</v>
      </c>
      <c r="M22" s="145"/>
      <c r="N22" s="145"/>
      <c r="O22" s="145"/>
      <c r="P22" s="206" t="s">
        <v>120</v>
      </c>
      <c r="Q22" s="212">
        <v>44571</v>
      </c>
      <c r="R22" s="145"/>
      <c r="S22" s="213">
        <f>IF(P22="Realizado",Q22-C22," ")</f>
      </c>
      <c r="T22" s="211">
        <f>IF(C22=0,"VAZIO",MONTH(C22))</f>
      </c>
      <c r="U22" s="14"/>
      <c r="V22" s="14"/>
      <c r="W22" s="14"/>
      <c r="X22" s="14"/>
      <c r="Y22" s="14"/>
      <c r="Z22" s="14"/>
      <c r="AA22" s="14"/>
      <c r="AB22" s="14"/>
      <c r="AC22" s="14"/>
      <c r="AD22" s="14"/>
      <c r="AE22" s="14"/>
      <c r="AF22" s="15"/>
      <c r="AG22" s="14"/>
      <c r="AH22" s="14"/>
      <c r="AI22" s="14"/>
      <c r="AJ22" s="14"/>
      <c r="AK22" s="14"/>
      <c r="AL22" s="14"/>
      <c r="AM22" s="14"/>
      <c r="AN22" s="14"/>
      <c r="AO22" s="14"/>
      <c r="AP22" s="14"/>
      <c r="AQ22" s="14"/>
      <c r="AR22" s="14"/>
      <c r="AS22" s="14"/>
      <c r="AT22" s="14"/>
      <c r="AU22" s="14"/>
      <c r="AV22" s="14"/>
      <c r="AW22" s="14"/>
      <c r="AX22" s="14"/>
      <c r="AY22" s="14"/>
      <c r="AZ22" s="14"/>
    </row>
    <row x14ac:dyDescent="0.25" r="23" customHeight="1" ht="16.5">
      <c r="A23" s="202">
        <v>3351</v>
      </c>
      <c r="B23" s="214">
        <v>0.0108959881638832</v>
      </c>
      <c r="C23" s="215">
        <v>44572.406331018516</v>
      </c>
      <c r="D23" s="216" t="s">
        <v>8248</v>
      </c>
      <c r="E23" s="217" t="s">
        <v>8249</v>
      </c>
      <c r="F23" s="217" t="s">
        <v>2930</v>
      </c>
      <c r="G23" s="214">
        <v>5333</v>
      </c>
      <c r="H23" s="218" t="s">
        <v>8250</v>
      </c>
      <c r="I23" s="217" t="s">
        <v>3</v>
      </c>
      <c r="J23" s="217" t="s">
        <v>8251</v>
      </c>
      <c r="K23" s="217" t="s">
        <v>2911</v>
      </c>
      <c r="L23" s="209"/>
      <c r="M23" s="209"/>
      <c r="N23" s="209"/>
      <c r="O23" s="209"/>
      <c r="P23" s="219" t="s">
        <v>119</v>
      </c>
      <c r="Q23" s="220"/>
      <c r="R23" s="209"/>
      <c r="S23" s="210">
        <f>IF(P23="Realizado",Q23-C23," ")</f>
      </c>
      <c r="T23" s="211">
        <f>IF(C23=0,"VAZIO",MONTH(C23))</f>
      </c>
      <c r="U23" s="14"/>
      <c r="V23" s="14"/>
      <c r="W23" s="14"/>
      <c r="X23" s="14"/>
      <c r="Y23" s="14"/>
      <c r="Z23" s="14"/>
      <c r="AA23" s="14"/>
      <c r="AB23" s="14"/>
      <c r="AC23" s="14"/>
      <c r="AD23" s="14"/>
      <c r="AE23" s="14"/>
      <c r="AF23" s="15"/>
      <c r="AG23" s="14"/>
      <c r="AH23" s="14"/>
      <c r="AI23" s="14"/>
      <c r="AJ23" s="14"/>
      <c r="AK23" s="14"/>
      <c r="AL23" s="14"/>
      <c r="AM23" s="14"/>
      <c r="AN23" s="14"/>
      <c r="AO23" s="14"/>
      <c r="AP23" s="14"/>
      <c r="AQ23" s="14"/>
      <c r="AR23" s="14"/>
      <c r="AS23" s="14"/>
      <c r="AT23" s="14"/>
      <c r="AU23" s="14"/>
      <c r="AV23" s="14"/>
      <c r="AW23" s="14"/>
      <c r="AX23" s="14"/>
      <c r="AY23" s="14"/>
      <c r="AZ23" s="14"/>
    </row>
    <row x14ac:dyDescent="0.25" r="24" customHeight="1" ht="16.5">
      <c r="A24" s="202">
        <v>3352</v>
      </c>
      <c r="B24" s="203">
        <v>0.0113912826215823</v>
      </c>
      <c r="C24" s="204">
        <v>44572.48724537037</v>
      </c>
      <c r="D24" s="205" t="s">
        <v>8252</v>
      </c>
      <c r="E24" s="206" t="s">
        <v>8253</v>
      </c>
      <c r="F24" s="206" t="s">
        <v>2924</v>
      </c>
      <c r="G24" s="203">
        <v>34415365</v>
      </c>
      <c r="H24" s="207" t="s">
        <v>8254</v>
      </c>
      <c r="I24" s="206" t="s">
        <v>2984</v>
      </c>
      <c r="J24" s="206" t="s">
        <v>8255</v>
      </c>
      <c r="K24" s="206" t="s">
        <v>2123</v>
      </c>
      <c r="L24" s="165"/>
      <c r="M24" s="145"/>
      <c r="N24" s="145"/>
      <c r="O24" s="145"/>
      <c r="P24" s="206" t="s">
        <v>120</v>
      </c>
      <c r="Q24" s="165"/>
      <c r="R24" s="145"/>
      <c r="S24" s="213">
        <f>IF(P24="Realizado",Q24-C24," ")</f>
      </c>
      <c r="T24" s="211">
        <f>IF(C24=0,"VAZIO",MONTH(C24))</f>
      </c>
      <c r="U24" s="14"/>
      <c r="V24" s="14"/>
      <c r="W24" s="14"/>
      <c r="X24" s="14"/>
      <c r="Y24" s="14"/>
      <c r="Z24" s="14"/>
      <c r="AA24" s="14"/>
      <c r="AB24" s="14"/>
      <c r="AC24" s="14"/>
      <c r="AD24" s="14"/>
      <c r="AE24" s="14"/>
      <c r="AF24" s="15"/>
      <c r="AG24" s="14"/>
      <c r="AH24" s="14"/>
      <c r="AI24" s="14"/>
      <c r="AJ24" s="14"/>
      <c r="AK24" s="14"/>
      <c r="AL24" s="14"/>
      <c r="AM24" s="14"/>
      <c r="AN24" s="14"/>
      <c r="AO24" s="14"/>
      <c r="AP24" s="14"/>
      <c r="AQ24" s="14"/>
      <c r="AR24" s="14"/>
      <c r="AS24" s="14"/>
      <c r="AT24" s="14"/>
      <c r="AU24" s="14"/>
      <c r="AV24" s="14"/>
      <c r="AW24" s="14"/>
      <c r="AX24" s="14"/>
      <c r="AY24" s="14"/>
      <c r="AZ24" s="14"/>
    </row>
    <row x14ac:dyDescent="0.25" r="25" customHeight="1" ht="16.5">
      <c r="A25" s="202">
        <v>3353</v>
      </c>
      <c r="B25" s="203">
        <v>0.0118865770792814</v>
      </c>
      <c r="C25" s="204">
        <v>44572.61686342592</v>
      </c>
      <c r="D25" s="205" t="s">
        <v>3117</v>
      </c>
      <c r="E25" s="206" t="s">
        <v>8188</v>
      </c>
      <c r="F25" s="206" t="s">
        <v>243</v>
      </c>
      <c r="G25" s="203">
        <v>5340</v>
      </c>
      <c r="H25" s="207" t="s">
        <v>8256</v>
      </c>
      <c r="I25" s="206" t="s">
        <v>6</v>
      </c>
      <c r="J25" s="206" t="s">
        <v>8257</v>
      </c>
      <c r="K25" s="206" t="s">
        <v>8209</v>
      </c>
      <c r="L25" s="206" t="s">
        <v>8258</v>
      </c>
      <c r="M25" s="145"/>
      <c r="N25" s="145"/>
      <c r="O25" s="145"/>
      <c r="P25" s="206" t="s">
        <v>120</v>
      </c>
      <c r="Q25" s="212">
        <v>44589</v>
      </c>
      <c r="R25" s="145"/>
      <c r="S25" s="213">
        <f>IF(P25="Realizado",Q25-C25," ")</f>
      </c>
      <c r="T25" s="211">
        <f>IF(C25=0,"VAZIO",MONTH(C25))</f>
      </c>
      <c r="U25" s="14"/>
      <c r="V25" s="14"/>
      <c r="W25" s="14"/>
      <c r="X25" s="14"/>
      <c r="Y25" s="14"/>
      <c r="Z25" s="14"/>
      <c r="AA25" s="14"/>
      <c r="AB25" s="14"/>
      <c r="AC25" s="14"/>
      <c r="AD25" s="14"/>
      <c r="AE25" s="14"/>
      <c r="AF25" s="15"/>
      <c r="AG25" s="14"/>
      <c r="AH25" s="14"/>
      <c r="AI25" s="14"/>
      <c r="AJ25" s="14"/>
      <c r="AK25" s="14"/>
      <c r="AL25" s="14"/>
      <c r="AM25" s="14"/>
      <c r="AN25" s="14"/>
      <c r="AO25" s="14"/>
      <c r="AP25" s="14"/>
      <c r="AQ25" s="14"/>
      <c r="AR25" s="14"/>
      <c r="AS25" s="14"/>
      <c r="AT25" s="14"/>
      <c r="AU25" s="14"/>
      <c r="AV25" s="14"/>
      <c r="AW25" s="14"/>
      <c r="AX25" s="14"/>
      <c r="AY25" s="14"/>
      <c r="AZ25" s="14"/>
    </row>
    <row x14ac:dyDescent="0.25" r="26" customHeight="1" ht="16.5">
      <c r="A26" s="202">
        <v>3354</v>
      </c>
      <c r="B26" s="203">
        <v>0.0123818715369805</v>
      </c>
      <c r="C26" s="204">
        <v>44572.653125</v>
      </c>
      <c r="D26" s="205" t="s">
        <v>680</v>
      </c>
      <c r="E26" s="206" t="s">
        <v>679</v>
      </c>
      <c r="F26" s="206" t="s">
        <v>3429</v>
      </c>
      <c r="G26" s="203">
        <v>5334</v>
      </c>
      <c r="H26" s="207" t="s">
        <v>8259</v>
      </c>
      <c r="I26" s="206" t="s">
        <v>2926</v>
      </c>
      <c r="J26" s="206" t="s">
        <v>8260</v>
      </c>
      <c r="K26" s="206" t="s">
        <v>3123</v>
      </c>
      <c r="L26" s="206" t="s">
        <v>5485</v>
      </c>
      <c r="M26" s="145"/>
      <c r="N26" s="145"/>
      <c r="O26" s="145"/>
      <c r="P26" s="206" t="s">
        <v>120</v>
      </c>
      <c r="Q26" s="212">
        <v>44573</v>
      </c>
      <c r="R26" s="145"/>
      <c r="S26" s="213">
        <f>IF(P26="Realizado",Q26-C26," ")</f>
      </c>
      <c r="T26" s="211">
        <f>IF(C26=0,"VAZIO",MONTH(C26))</f>
      </c>
      <c r="U26" s="14"/>
      <c r="V26" s="14"/>
      <c r="W26" s="14"/>
      <c r="X26" s="14"/>
      <c r="Y26" s="14"/>
      <c r="Z26" s="14"/>
      <c r="AA26" s="14"/>
      <c r="AB26" s="14"/>
      <c r="AC26" s="14"/>
      <c r="AD26" s="14"/>
      <c r="AE26" s="14"/>
      <c r="AF26" s="15"/>
      <c r="AG26" s="14"/>
      <c r="AH26" s="14"/>
      <c r="AI26" s="14"/>
      <c r="AJ26" s="14"/>
      <c r="AK26" s="14"/>
      <c r="AL26" s="14"/>
      <c r="AM26" s="14"/>
      <c r="AN26" s="14"/>
      <c r="AO26" s="14"/>
      <c r="AP26" s="14"/>
      <c r="AQ26" s="14"/>
      <c r="AR26" s="14"/>
      <c r="AS26" s="14"/>
      <c r="AT26" s="14"/>
      <c r="AU26" s="14"/>
      <c r="AV26" s="14"/>
      <c r="AW26" s="14"/>
      <c r="AX26" s="14"/>
      <c r="AY26" s="14"/>
      <c r="AZ26" s="14"/>
    </row>
    <row x14ac:dyDescent="0.25" r="27" customHeight="1" ht="16.5">
      <c r="A27" s="202">
        <v>3355</v>
      </c>
      <c r="B27" s="203">
        <v>0.0128771659946797</v>
      </c>
      <c r="C27" s="204">
        <v>44572.654699074075</v>
      </c>
      <c r="D27" s="205" t="s">
        <v>680</v>
      </c>
      <c r="E27" s="206" t="s">
        <v>679</v>
      </c>
      <c r="F27" s="206" t="s">
        <v>3429</v>
      </c>
      <c r="G27" s="203">
        <v>5334</v>
      </c>
      <c r="H27" s="207" t="s">
        <v>8259</v>
      </c>
      <c r="I27" s="206" t="s">
        <v>2926</v>
      </c>
      <c r="J27" s="206" t="s">
        <v>8261</v>
      </c>
      <c r="K27" s="206" t="s">
        <v>8262</v>
      </c>
      <c r="L27" s="206" t="s">
        <v>8263</v>
      </c>
      <c r="M27" s="145"/>
      <c r="N27" s="145"/>
      <c r="O27" s="145"/>
      <c r="P27" s="206" t="s">
        <v>120</v>
      </c>
      <c r="Q27" s="212">
        <v>44573</v>
      </c>
      <c r="R27" s="145"/>
      <c r="S27" s="213">
        <f>IF(P27="Realizado",Q27-C27," ")</f>
      </c>
      <c r="T27" s="211">
        <f>IF(C27=0,"VAZIO",MONTH(C27))</f>
      </c>
      <c r="U27" s="14"/>
      <c r="V27" s="14"/>
      <c r="W27" s="14"/>
      <c r="X27" s="14"/>
      <c r="Y27" s="14"/>
      <c r="Z27" s="14"/>
      <c r="AA27" s="14"/>
      <c r="AB27" s="14"/>
      <c r="AC27" s="14"/>
      <c r="AD27" s="14"/>
      <c r="AE27" s="14"/>
      <c r="AF27" s="15"/>
      <c r="AG27" s="14"/>
      <c r="AH27" s="14"/>
      <c r="AI27" s="14"/>
      <c r="AJ27" s="14"/>
      <c r="AK27" s="14"/>
      <c r="AL27" s="14"/>
      <c r="AM27" s="14"/>
      <c r="AN27" s="14"/>
      <c r="AO27" s="14"/>
      <c r="AP27" s="14"/>
      <c r="AQ27" s="14"/>
      <c r="AR27" s="14"/>
      <c r="AS27" s="14"/>
      <c r="AT27" s="14"/>
      <c r="AU27" s="14"/>
      <c r="AV27" s="14"/>
      <c r="AW27" s="14"/>
      <c r="AX27" s="14"/>
      <c r="AY27" s="14"/>
      <c r="AZ27" s="14"/>
    </row>
    <row x14ac:dyDescent="0.25" r="28" customHeight="1" ht="16.5">
      <c r="A28" s="202">
        <v>3356</v>
      </c>
      <c r="B28" s="203">
        <v>0.0133724604523788</v>
      </c>
      <c r="C28" s="204">
        <v>44573.35974537037</v>
      </c>
      <c r="D28" s="205" t="s">
        <v>3117</v>
      </c>
      <c r="E28" s="206" t="s">
        <v>8188</v>
      </c>
      <c r="F28" s="206" t="s">
        <v>243</v>
      </c>
      <c r="G28" s="203">
        <v>5340</v>
      </c>
      <c r="H28" s="207" t="s">
        <v>8264</v>
      </c>
      <c r="I28" s="206" t="s">
        <v>2918</v>
      </c>
      <c r="J28" s="206" t="s">
        <v>8265</v>
      </c>
      <c r="K28" s="206" t="s">
        <v>3045</v>
      </c>
      <c r="L28" s="206" t="s">
        <v>3045</v>
      </c>
      <c r="M28" s="145"/>
      <c r="N28" s="145"/>
      <c r="O28" s="145"/>
      <c r="P28" s="206" t="s">
        <v>120</v>
      </c>
      <c r="Q28" s="212">
        <v>44573</v>
      </c>
      <c r="R28" s="145"/>
      <c r="S28" s="213">
        <f>IF(P28="Realizado",Q28-C28," ")</f>
      </c>
      <c r="T28" s="211">
        <f>IF(C28=0,"VAZIO",MONTH(C28))</f>
      </c>
      <c r="U28" s="14"/>
      <c r="V28" s="14"/>
      <c r="W28" s="14"/>
      <c r="X28" s="14"/>
      <c r="Y28" s="14"/>
      <c r="Z28" s="14"/>
      <c r="AA28" s="14"/>
      <c r="AB28" s="14"/>
      <c r="AC28" s="14"/>
      <c r="AD28" s="14"/>
      <c r="AE28" s="14"/>
      <c r="AF28" s="15"/>
      <c r="AG28" s="14"/>
      <c r="AH28" s="14"/>
      <c r="AI28" s="14"/>
      <c r="AJ28" s="14"/>
      <c r="AK28" s="14"/>
      <c r="AL28" s="14"/>
      <c r="AM28" s="14"/>
      <c r="AN28" s="14"/>
      <c r="AO28" s="14"/>
      <c r="AP28" s="14"/>
      <c r="AQ28" s="14"/>
      <c r="AR28" s="14"/>
      <c r="AS28" s="14"/>
      <c r="AT28" s="14"/>
      <c r="AU28" s="14"/>
      <c r="AV28" s="14"/>
      <c r="AW28" s="14"/>
      <c r="AX28" s="14"/>
      <c r="AY28" s="14"/>
      <c r="AZ28" s="14"/>
    </row>
    <row x14ac:dyDescent="0.25" r="29" customHeight="1" ht="16.5">
      <c r="A29" s="202">
        <v>3358</v>
      </c>
      <c r="B29" s="203">
        <v>0.014363049367777</v>
      </c>
      <c r="C29" s="204">
        <v>44573.41180555556</v>
      </c>
      <c r="D29" s="205" t="s">
        <v>3372</v>
      </c>
      <c r="E29" s="206" t="s">
        <v>533</v>
      </c>
      <c r="F29" s="206" t="s">
        <v>3198</v>
      </c>
      <c r="G29" s="203">
        <v>34999071369</v>
      </c>
      <c r="H29" s="207" t="s">
        <v>8266</v>
      </c>
      <c r="I29" s="206" t="s">
        <v>2918</v>
      </c>
      <c r="J29" s="206" t="s">
        <v>8267</v>
      </c>
      <c r="K29" s="206" t="s">
        <v>3045</v>
      </c>
      <c r="L29" s="206" t="s">
        <v>3045</v>
      </c>
      <c r="M29" s="145"/>
      <c r="N29" s="145"/>
      <c r="O29" s="145"/>
      <c r="P29" s="206" t="s">
        <v>120</v>
      </c>
      <c r="Q29" s="212">
        <v>44578</v>
      </c>
      <c r="R29" s="145"/>
      <c r="S29" s="213">
        <f>IF(P29="Realizado",Q29-C29," ")</f>
      </c>
      <c r="T29" s="211">
        <f>IF(C29=0,"VAZIO",MONTH(C29))</f>
      </c>
      <c r="U29" s="14"/>
      <c r="V29" s="14"/>
      <c r="W29" s="14"/>
      <c r="X29" s="14"/>
      <c r="Y29" s="14"/>
      <c r="Z29" s="14"/>
      <c r="AA29" s="14"/>
      <c r="AB29" s="14"/>
      <c r="AC29" s="14"/>
      <c r="AD29" s="14"/>
      <c r="AE29" s="14"/>
      <c r="AF29" s="15"/>
      <c r="AG29" s="14"/>
      <c r="AH29" s="14"/>
      <c r="AI29" s="14"/>
      <c r="AJ29" s="14"/>
      <c r="AK29" s="14"/>
      <c r="AL29" s="14"/>
      <c r="AM29" s="14"/>
      <c r="AN29" s="14"/>
      <c r="AO29" s="14"/>
      <c r="AP29" s="14"/>
      <c r="AQ29" s="14"/>
      <c r="AR29" s="14"/>
      <c r="AS29" s="14"/>
      <c r="AT29" s="14"/>
      <c r="AU29" s="14"/>
      <c r="AV29" s="14"/>
      <c r="AW29" s="14"/>
      <c r="AX29" s="14"/>
      <c r="AY29" s="14"/>
      <c r="AZ29" s="14"/>
    </row>
    <row x14ac:dyDescent="0.25" r="30" customHeight="1" ht="16.5">
      <c r="A30" s="202">
        <v>3357</v>
      </c>
      <c r="B30" s="203">
        <v>0.0138677549100779</v>
      </c>
      <c r="C30" s="204">
        <v>44573.46119212963</v>
      </c>
      <c r="D30" s="205" t="s">
        <v>3117</v>
      </c>
      <c r="E30" s="206" t="s">
        <v>8188</v>
      </c>
      <c r="F30" s="206" t="s">
        <v>243</v>
      </c>
      <c r="G30" s="203">
        <v>5340</v>
      </c>
      <c r="H30" s="207" t="s">
        <v>8268</v>
      </c>
      <c r="I30" s="206" t="s">
        <v>2918</v>
      </c>
      <c r="J30" s="206" t="s">
        <v>8269</v>
      </c>
      <c r="K30" s="206" t="s">
        <v>8209</v>
      </c>
      <c r="L30" s="206" t="s">
        <v>8270</v>
      </c>
      <c r="M30" s="145"/>
      <c r="N30" s="145"/>
      <c r="O30" s="145"/>
      <c r="P30" s="206" t="s">
        <v>120</v>
      </c>
      <c r="Q30" s="212">
        <v>44573</v>
      </c>
      <c r="R30" s="145"/>
      <c r="S30" s="213">
        <f>IF(P30="Realizado",Q30-C30," ")</f>
      </c>
      <c r="T30" s="211">
        <f>IF(C30=0,"VAZIO",MONTH(C30))</f>
      </c>
      <c r="U30" s="14"/>
      <c r="V30" s="14"/>
      <c r="W30" s="14"/>
      <c r="X30" s="14"/>
      <c r="Y30" s="14"/>
      <c r="Z30" s="14"/>
      <c r="AA30" s="14"/>
      <c r="AB30" s="14"/>
      <c r="AC30" s="14"/>
      <c r="AD30" s="14"/>
      <c r="AE30" s="14"/>
      <c r="AF30" s="15"/>
      <c r="AG30" s="14"/>
      <c r="AH30" s="14"/>
      <c r="AI30" s="14"/>
      <c r="AJ30" s="14"/>
      <c r="AK30" s="14"/>
      <c r="AL30" s="14"/>
      <c r="AM30" s="14"/>
      <c r="AN30" s="14"/>
      <c r="AO30" s="14"/>
      <c r="AP30" s="14"/>
      <c r="AQ30" s="14"/>
      <c r="AR30" s="14"/>
      <c r="AS30" s="14"/>
      <c r="AT30" s="14"/>
      <c r="AU30" s="14"/>
      <c r="AV30" s="14"/>
      <c r="AW30" s="14"/>
      <c r="AX30" s="14"/>
      <c r="AY30" s="14"/>
      <c r="AZ30" s="14"/>
    </row>
    <row x14ac:dyDescent="0.25" r="31" customHeight="1" ht="16.5">
      <c r="A31" s="202">
        <v>3359</v>
      </c>
      <c r="B31" s="203">
        <v>0.0148583438254761</v>
      </c>
      <c r="C31" s="204">
        <v>44573.54329861111</v>
      </c>
      <c r="D31" s="205" t="s">
        <v>3372</v>
      </c>
      <c r="E31" s="206" t="s">
        <v>533</v>
      </c>
      <c r="F31" s="206" t="s">
        <v>3198</v>
      </c>
      <c r="G31" s="203">
        <v>34999071369</v>
      </c>
      <c r="H31" s="207" t="s">
        <v>8271</v>
      </c>
      <c r="I31" s="206" t="s">
        <v>2918</v>
      </c>
      <c r="J31" s="206" t="s">
        <v>8272</v>
      </c>
      <c r="K31" s="206" t="s">
        <v>3045</v>
      </c>
      <c r="L31" s="144" t="s">
        <v>3045</v>
      </c>
      <c r="M31" s="145"/>
      <c r="N31" s="145"/>
      <c r="O31" s="145"/>
      <c r="P31" s="144" t="s">
        <v>120</v>
      </c>
      <c r="Q31" s="212">
        <v>44578</v>
      </c>
      <c r="R31" s="145"/>
      <c r="S31" s="213">
        <f>IF(P31="Realizado",Q31-C31," ")</f>
      </c>
      <c r="T31" s="211">
        <f>IF(C31=0,"VAZIO",MONTH(C31))</f>
      </c>
      <c r="U31" s="14"/>
      <c r="V31" s="14"/>
      <c r="W31" s="14"/>
      <c r="X31" s="14"/>
      <c r="Y31" s="14"/>
      <c r="Z31" s="14"/>
      <c r="AA31" s="14"/>
      <c r="AB31" s="14"/>
      <c r="AC31" s="14"/>
      <c r="AD31" s="14"/>
      <c r="AE31" s="14"/>
      <c r="AF31" s="15"/>
      <c r="AG31" s="14"/>
      <c r="AH31" s="14"/>
      <c r="AI31" s="14"/>
      <c r="AJ31" s="14"/>
      <c r="AK31" s="14"/>
      <c r="AL31" s="14"/>
      <c r="AM31" s="14"/>
      <c r="AN31" s="14"/>
      <c r="AO31" s="14"/>
      <c r="AP31" s="14"/>
      <c r="AQ31" s="14"/>
      <c r="AR31" s="14"/>
      <c r="AS31" s="14"/>
      <c r="AT31" s="14"/>
      <c r="AU31" s="14"/>
      <c r="AV31" s="14"/>
      <c r="AW31" s="14"/>
      <c r="AX31" s="14"/>
      <c r="AY31" s="14"/>
      <c r="AZ31" s="14"/>
    </row>
    <row x14ac:dyDescent="0.25" r="32" customHeight="1" ht="16.5">
      <c r="A32" s="202">
        <v>3360</v>
      </c>
      <c r="B32" s="203">
        <v>0.0153536382831752</v>
      </c>
      <c r="C32" s="204">
        <v>44573.554918981485</v>
      </c>
      <c r="D32" s="205" t="s">
        <v>3117</v>
      </c>
      <c r="E32" s="206" t="s">
        <v>8188</v>
      </c>
      <c r="F32" s="206" t="s">
        <v>243</v>
      </c>
      <c r="G32" s="203">
        <v>5340</v>
      </c>
      <c r="H32" s="207" t="s">
        <v>8273</v>
      </c>
      <c r="I32" s="206" t="s">
        <v>2926</v>
      </c>
      <c r="J32" s="206" t="s">
        <v>8274</v>
      </c>
      <c r="K32" s="206" t="s">
        <v>3123</v>
      </c>
      <c r="L32" s="144" t="s">
        <v>3123</v>
      </c>
      <c r="M32" s="145"/>
      <c r="N32" s="145"/>
      <c r="O32" s="145"/>
      <c r="P32" s="144" t="s">
        <v>120</v>
      </c>
      <c r="Q32" s="221">
        <v>44574</v>
      </c>
      <c r="R32" s="145"/>
      <c r="S32" s="213">
        <f>IF(P32="Realizado",Q32-C32," ")</f>
      </c>
      <c r="T32" s="211">
        <f>IF(C32=0,"VAZIO",MONTH(C32))</f>
      </c>
      <c r="U32" s="14"/>
      <c r="V32" s="14"/>
      <c r="W32" s="14"/>
      <c r="X32" s="14"/>
      <c r="Y32" s="14"/>
      <c r="Z32" s="14"/>
      <c r="AA32" s="14"/>
      <c r="AB32" s="14"/>
      <c r="AC32" s="14"/>
      <c r="AD32" s="14"/>
      <c r="AE32" s="14"/>
      <c r="AF32" s="15"/>
      <c r="AG32" s="14"/>
      <c r="AH32" s="14"/>
      <c r="AI32" s="14"/>
      <c r="AJ32" s="14"/>
      <c r="AK32" s="14"/>
      <c r="AL32" s="14"/>
      <c r="AM32" s="14"/>
      <c r="AN32" s="14"/>
      <c r="AO32" s="14"/>
      <c r="AP32" s="14"/>
      <c r="AQ32" s="14"/>
      <c r="AR32" s="14"/>
      <c r="AS32" s="14"/>
      <c r="AT32" s="14"/>
      <c r="AU32" s="14"/>
      <c r="AV32" s="14"/>
      <c r="AW32" s="14"/>
      <c r="AX32" s="14"/>
      <c r="AY32" s="14"/>
      <c r="AZ32" s="14"/>
    </row>
    <row x14ac:dyDescent="0.25" r="33" customHeight="1" ht="16.5">
      <c r="A33" s="202">
        <v>3361</v>
      </c>
      <c r="B33" s="203">
        <v>0.0158489327408743</v>
      </c>
      <c r="C33" s="204">
        <v>44573.608923611115</v>
      </c>
      <c r="D33" s="205" t="s">
        <v>8275</v>
      </c>
      <c r="E33" s="206" t="s">
        <v>8276</v>
      </c>
      <c r="F33" s="206" t="s">
        <v>3138</v>
      </c>
      <c r="G33" s="203">
        <v>6484043307</v>
      </c>
      <c r="H33" s="207" t="s">
        <v>8277</v>
      </c>
      <c r="I33" s="206" t="s">
        <v>2918</v>
      </c>
      <c r="J33" s="206" t="s">
        <v>8278</v>
      </c>
      <c r="K33" s="206" t="s">
        <v>8262</v>
      </c>
      <c r="L33" s="206" t="s">
        <v>8206</v>
      </c>
      <c r="M33" s="145"/>
      <c r="N33" s="145"/>
      <c r="O33" s="145"/>
      <c r="P33" s="206" t="s">
        <v>120</v>
      </c>
      <c r="Q33" s="212">
        <v>44574</v>
      </c>
      <c r="R33" s="145"/>
      <c r="S33" s="213">
        <f>IF(P33="Realizado",Q33-C33," ")</f>
      </c>
      <c r="T33" s="211">
        <f>IF(C33=0,"VAZIO",MONTH(C33))</f>
      </c>
      <c r="U33" s="14"/>
      <c r="V33" s="14"/>
      <c r="W33" s="14"/>
      <c r="X33" s="14"/>
      <c r="Y33" s="14"/>
      <c r="Z33" s="14"/>
      <c r="AA33" s="14"/>
      <c r="AB33" s="14"/>
      <c r="AC33" s="14"/>
      <c r="AD33" s="14"/>
      <c r="AE33" s="14"/>
      <c r="AF33" s="15"/>
      <c r="AG33" s="14"/>
      <c r="AH33" s="14"/>
      <c r="AI33" s="14"/>
      <c r="AJ33" s="14"/>
      <c r="AK33" s="14"/>
      <c r="AL33" s="14"/>
      <c r="AM33" s="14"/>
      <c r="AN33" s="14"/>
      <c r="AO33" s="14"/>
      <c r="AP33" s="14"/>
      <c r="AQ33" s="14"/>
      <c r="AR33" s="14"/>
      <c r="AS33" s="14"/>
      <c r="AT33" s="14"/>
      <c r="AU33" s="14"/>
      <c r="AV33" s="14"/>
      <c r="AW33" s="14"/>
      <c r="AX33" s="14"/>
      <c r="AY33" s="14"/>
      <c r="AZ33" s="14"/>
    </row>
    <row x14ac:dyDescent="0.25" r="34" customHeight="1" ht="16.5">
      <c r="A34" s="202">
        <v>3362</v>
      </c>
      <c r="B34" s="214">
        <v>0.0163442271985734</v>
      </c>
      <c r="C34" s="215">
        <v>44573.62826388889</v>
      </c>
      <c r="D34" s="216" t="s">
        <v>680</v>
      </c>
      <c r="E34" s="217" t="s">
        <v>679</v>
      </c>
      <c r="F34" s="217" t="s">
        <v>3067</v>
      </c>
      <c r="G34" s="214">
        <v>5334</v>
      </c>
      <c r="H34" s="218" t="s">
        <v>8279</v>
      </c>
      <c r="I34" s="217" t="s">
        <v>2984</v>
      </c>
      <c r="J34" s="217" t="s">
        <v>8280</v>
      </c>
      <c r="K34" s="217" t="s">
        <v>2123</v>
      </c>
      <c r="L34" s="209"/>
      <c r="M34" s="209"/>
      <c r="N34" s="209"/>
      <c r="O34" s="209"/>
      <c r="P34" s="217" t="s">
        <v>123</v>
      </c>
      <c r="Q34" s="220"/>
      <c r="R34" s="209"/>
      <c r="S34" s="210">
        <f>IF(P34="Realizado",Q34-C34," ")</f>
      </c>
      <c r="T34" s="211">
        <f>IF(C34=0,"VAZIO",MONTH(C34))</f>
      </c>
      <c r="U34" s="14"/>
      <c r="V34" s="14"/>
      <c r="W34" s="14"/>
      <c r="X34" s="14"/>
      <c r="Y34" s="14"/>
      <c r="Z34" s="14"/>
      <c r="AA34" s="14"/>
      <c r="AB34" s="14"/>
      <c r="AC34" s="14"/>
      <c r="AD34" s="14"/>
      <c r="AE34" s="14"/>
      <c r="AF34" s="15"/>
      <c r="AG34" s="14"/>
      <c r="AH34" s="14"/>
      <c r="AI34" s="14"/>
      <c r="AJ34" s="14"/>
      <c r="AK34" s="14"/>
      <c r="AL34" s="14"/>
      <c r="AM34" s="14"/>
      <c r="AN34" s="14"/>
      <c r="AO34" s="14"/>
      <c r="AP34" s="14"/>
      <c r="AQ34" s="14"/>
      <c r="AR34" s="14"/>
      <c r="AS34" s="14"/>
      <c r="AT34" s="14"/>
      <c r="AU34" s="14"/>
      <c r="AV34" s="14"/>
      <c r="AW34" s="14"/>
      <c r="AX34" s="14"/>
      <c r="AY34" s="14"/>
      <c r="AZ34" s="14"/>
    </row>
    <row x14ac:dyDescent="0.25" r="35" customHeight="1" ht="16.5">
      <c r="A35" s="202">
        <v>3363</v>
      </c>
      <c r="B35" s="203">
        <v>0.0168395216562725</v>
      </c>
      <c r="C35" s="204">
        <v>44573.65923611111</v>
      </c>
      <c r="D35" s="205" t="s">
        <v>680</v>
      </c>
      <c r="E35" s="206" t="s">
        <v>679</v>
      </c>
      <c r="F35" s="206" t="s">
        <v>3067</v>
      </c>
      <c r="G35" s="203">
        <v>5334</v>
      </c>
      <c r="H35" s="207" t="s">
        <v>8259</v>
      </c>
      <c r="I35" s="206" t="s">
        <v>2926</v>
      </c>
      <c r="J35" s="206" t="s">
        <v>8281</v>
      </c>
      <c r="K35" s="206" t="s">
        <v>3123</v>
      </c>
      <c r="L35" s="206" t="s">
        <v>8282</v>
      </c>
      <c r="M35" s="145"/>
      <c r="N35" s="145"/>
      <c r="O35" s="145"/>
      <c r="P35" s="206" t="s">
        <v>120</v>
      </c>
      <c r="Q35" s="212">
        <v>44574</v>
      </c>
      <c r="R35" s="145"/>
      <c r="S35" s="213">
        <f>IF(P35="Realizado",Q35-C35," ")</f>
      </c>
      <c r="T35" s="211">
        <f>IF(C35=0,"VAZIO",MONTH(C35))</f>
      </c>
      <c r="U35" s="14"/>
      <c r="V35" s="14"/>
      <c r="W35" s="14"/>
      <c r="X35" s="14"/>
      <c r="Y35" s="14"/>
      <c r="Z35" s="14"/>
      <c r="AA35" s="14"/>
      <c r="AB35" s="14"/>
      <c r="AC35" s="14"/>
      <c r="AD35" s="14"/>
      <c r="AE35" s="14"/>
      <c r="AF35" s="15"/>
      <c r="AG35" s="14"/>
      <c r="AH35" s="14"/>
      <c r="AI35" s="14"/>
      <c r="AJ35" s="14"/>
      <c r="AK35" s="14"/>
      <c r="AL35" s="14"/>
      <c r="AM35" s="14"/>
      <c r="AN35" s="14"/>
      <c r="AO35" s="14"/>
      <c r="AP35" s="14"/>
      <c r="AQ35" s="14"/>
      <c r="AR35" s="14"/>
      <c r="AS35" s="14"/>
      <c r="AT35" s="14"/>
      <c r="AU35" s="14"/>
      <c r="AV35" s="14"/>
      <c r="AW35" s="14"/>
      <c r="AX35" s="14"/>
      <c r="AY35" s="14"/>
      <c r="AZ35" s="14"/>
    </row>
    <row x14ac:dyDescent="0.25" r="36" customHeight="1" ht="16.5">
      <c r="A36" s="202">
        <v>3364</v>
      </c>
      <c r="B36" s="203">
        <v>0.0173348161139716</v>
      </c>
      <c r="C36" s="204">
        <v>44573.69664351852</v>
      </c>
      <c r="D36" s="205" t="s">
        <v>6759</v>
      </c>
      <c r="E36" s="206" t="s">
        <v>6758</v>
      </c>
      <c r="F36" s="206" t="s">
        <v>3138</v>
      </c>
      <c r="G36" s="203">
        <v>5322</v>
      </c>
      <c r="H36" s="207" t="s">
        <v>8283</v>
      </c>
      <c r="I36" s="206" t="s">
        <v>2926</v>
      </c>
      <c r="J36" s="206" t="s">
        <v>8284</v>
      </c>
      <c r="K36" s="206" t="s">
        <v>3123</v>
      </c>
      <c r="L36" s="206" t="s">
        <v>8282</v>
      </c>
      <c r="M36" s="145"/>
      <c r="N36" s="145"/>
      <c r="O36" s="145"/>
      <c r="P36" s="144" t="s">
        <v>120</v>
      </c>
      <c r="Q36" s="221">
        <v>44574</v>
      </c>
      <c r="R36" s="145"/>
      <c r="S36" s="213">
        <f>IF(P36="Realizado",Q36-C36," ")</f>
      </c>
      <c r="T36" s="211">
        <f>IF(C36=0,"VAZIO",MONTH(C36))</f>
      </c>
      <c r="U36" s="14"/>
      <c r="V36" s="14"/>
      <c r="W36" s="14"/>
      <c r="X36" s="14"/>
      <c r="Y36" s="14"/>
      <c r="Z36" s="14"/>
      <c r="AA36" s="14"/>
      <c r="AB36" s="14"/>
      <c r="AC36" s="14"/>
      <c r="AD36" s="14"/>
      <c r="AE36" s="14"/>
      <c r="AF36" s="15"/>
      <c r="AG36" s="14"/>
      <c r="AH36" s="14"/>
      <c r="AI36" s="14"/>
      <c r="AJ36" s="14"/>
      <c r="AK36" s="14"/>
      <c r="AL36" s="14"/>
      <c r="AM36" s="14"/>
      <c r="AN36" s="14"/>
      <c r="AO36" s="14"/>
      <c r="AP36" s="14"/>
      <c r="AQ36" s="14"/>
      <c r="AR36" s="14"/>
      <c r="AS36" s="14"/>
      <c r="AT36" s="14"/>
      <c r="AU36" s="14"/>
      <c r="AV36" s="14"/>
      <c r="AW36" s="14"/>
      <c r="AX36" s="14"/>
      <c r="AY36" s="14"/>
      <c r="AZ36" s="14"/>
    </row>
    <row x14ac:dyDescent="0.25" r="37" customHeight="1" ht="16.5">
      <c r="A37" s="202">
        <v>3365</v>
      </c>
      <c r="B37" s="203">
        <v>0.0178301105716708</v>
      </c>
      <c r="C37" s="204">
        <v>44574.44039351852</v>
      </c>
      <c r="D37" s="205" t="s">
        <v>534</v>
      </c>
      <c r="E37" s="206" t="s">
        <v>533</v>
      </c>
      <c r="F37" s="206" t="s">
        <v>3198</v>
      </c>
      <c r="G37" s="203">
        <v>34999071369</v>
      </c>
      <c r="H37" s="207" t="s">
        <v>8285</v>
      </c>
      <c r="I37" s="206" t="s">
        <v>2918</v>
      </c>
      <c r="J37" s="206" t="s">
        <v>8286</v>
      </c>
      <c r="K37" s="206" t="s">
        <v>3045</v>
      </c>
      <c r="L37" s="144" t="s">
        <v>3045</v>
      </c>
      <c r="M37" s="145"/>
      <c r="N37" s="145"/>
      <c r="O37" s="145"/>
      <c r="P37" s="144" t="s">
        <v>120</v>
      </c>
      <c r="Q37" s="221">
        <v>44578</v>
      </c>
      <c r="R37" s="145"/>
      <c r="S37" s="213">
        <f>IF(P37="Realizado",Q37-C37," ")</f>
      </c>
      <c r="T37" s="211">
        <f>IF(C37=0,"VAZIO",MONTH(C37))</f>
      </c>
      <c r="U37" s="14"/>
      <c r="V37" s="14"/>
      <c r="W37" s="14"/>
      <c r="X37" s="14"/>
      <c r="Y37" s="14"/>
      <c r="Z37" s="14"/>
      <c r="AA37" s="14"/>
      <c r="AB37" s="14"/>
      <c r="AC37" s="14"/>
      <c r="AD37" s="14"/>
      <c r="AE37" s="14"/>
      <c r="AF37" s="15"/>
      <c r="AG37" s="14"/>
      <c r="AH37" s="14"/>
      <c r="AI37" s="14"/>
      <c r="AJ37" s="14"/>
      <c r="AK37" s="14"/>
      <c r="AL37" s="14"/>
      <c r="AM37" s="14"/>
      <c r="AN37" s="14"/>
      <c r="AO37" s="14"/>
      <c r="AP37" s="14"/>
      <c r="AQ37" s="14"/>
      <c r="AR37" s="14"/>
      <c r="AS37" s="14"/>
      <c r="AT37" s="14"/>
      <c r="AU37" s="14"/>
      <c r="AV37" s="14"/>
      <c r="AW37" s="14"/>
      <c r="AX37" s="14"/>
      <c r="AY37" s="14"/>
      <c r="AZ37" s="14"/>
    </row>
    <row x14ac:dyDescent="0.25" r="38" customHeight="1" ht="16.5">
      <c r="A38" s="202">
        <v>3366</v>
      </c>
      <c r="B38" s="203">
        <v>0.0183254050293699</v>
      </c>
      <c r="C38" s="204">
        <v>44574.5940162037</v>
      </c>
      <c r="D38" s="205" t="s">
        <v>8287</v>
      </c>
      <c r="E38" s="206" t="s">
        <v>8288</v>
      </c>
      <c r="F38" s="206" t="s">
        <v>3364</v>
      </c>
      <c r="G38" s="203">
        <v>5312</v>
      </c>
      <c r="H38" s="207" t="s">
        <v>8289</v>
      </c>
      <c r="I38" s="206" t="s">
        <v>2984</v>
      </c>
      <c r="J38" s="206" t="s">
        <v>8290</v>
      </c>
      <c r="K38" s="206" t="s">
        <v>2123</v>
      </c>
      <c r="L38" s="206" t="s">
        <v>8291</v>
      </c>
      <c r="M38" s="145"/>
      <c r="N38" s="145"/>
      <c r="O38" s="145"/>
      <c r="P38" s="144" t="s">
        <v>120</v>
      </c>
      <c r="Q38" s="212">
        <v>44585</v>
      </c>
      <c r="R38" s="145"/>
      <c r="S38" s="213">
        <f>IF(P38="Realizado",Q38-C38," ")</f>
      </c>
      <c r="T38" s="211">
        <f>IF(C38=0,"VAZIO",MONTH(C38))</f>
      </c>
      <c r="U38" s="14"/>
      <c r="V38" s="14"/>
      <c r="W38" s="14"/>
      <c r="X38" s="14"/>
      <c r="Y38" s="14"/>
      <c r="Z38" s="14"/>
      <c r="AA38" s="14"/>
      <c r="AB38" s="14"/>
      <c r="AC38" s="14"/>
      <c r="AD38" s="14"/>
      <c r="AE38" s="14"/>
      <c r="AF38" s="15"/>
      <c r="AG38" s="14"/>
      <c r="AH38" s="14"/>
      <c r="AI38" s="14"/>
      <c r="AJ38" s="14"/>
      <c r="AK38" s="14"/>
      <c r="AL38" s="14"/>
      <c r="AM38" s="14"/>
      <c r="AN38" s="14"/>
      <c r="AO38" s="14"/>
      <c r="AP38" s="14"/>
      <c r="AQ38" s="14"/>
      <c r="AR38" s="14"/>
      <c r="AS38" s="14"/>
      <c r="AT38" s="14"/>
      <c r="AU38" s="14"/>
      <c r="AV38" s="14"/>
      <c r="AW38" s="14"/>
      <c r="AX38" s="14"/>
      <c r="AY38" s="14"/>
      <c r="AZ38" s="14"/>
    </row>
    <row x14ac:dyDescent="0.25" r="39" customHeight="1" ht="16.5">
      <c r="A39" s="202">
        <v>3367</v>
      </c>
      <c r="B39" s="203">
        <v>0.018820699487069</v>
      </c>
      <c r="C39" s="204">
        <v>44575.46021990741</v>
      </c>
      <c r="D39" s="205" t="s">
        <v>8292</v>
      </c>
      <c r="E39" s="206" t="s">
        <v>8293</v>
      </c>
      <c r="F39" s="206" t="s">
        <v>249</v>
      </c>
      <c r="G39" s="203">
        <v>5379</v>
      </c>
      <c r="H39" s="207" t="s">
        <v>523</v>
      </c>
      <c r="I39" s="206" t="s">
        <v>2918</v>
      </c>
      <c r="J39" s="206" t="s">
        <v>8294</v>
      </c>
      <c r="K39" s="206" t="s">
        <v>8209</v>
      </c>
      <c r="L39" s="206" t="s">
        <v>8295</v>
      </c>
      <c r="M39" s="145"/>
      <c r="N39" s="145"/>
      <c r="O39" s="145"/>
      <c r="P39" s="144" t="s">
        <v>120</v>
      </c>
      <c r="Q39" s="212">
        <v>44578</v>
      </c>
      <c r="R39" s="145"/>
      <c r="S39" s="213">
        <f>IF(P39="Realizado",Q39-C39," ")</f>
      </c>
      <c r="T39" s="211">
        <f>IF(C39=0,"VAZIO",MONTH(C39))</f>
      </c>
      <c r="U39" s="14"/>
      <c r="V39" s="14"/>
      <c r="W39" s="14"/>
      <c r="X39" s="14"/>
      <c r="Y39" s="14"/>
      <c r="Z39" s="14"/>
      <c r="AA39" s="14"/>
      <c r="AB39" s="14"/>
      <c r="AC39" s="14"/>
      <c r="AD39" s="14"/>
      <c r="AE39" s="14"/>
      <c r="AF39" s="15"/>
      <c r="AG39" s="14"/>
      <c r="AH39" s="14"/>
      <c r="AI39" s="14"/>
      <c r="AJ39" s="14"/>
      <c r="AK39" s="14"/>
      <c r="AL39" s="14"/>
      <c r="AM39" s="14"/>
      <c r="AN39" s="14"/>
      <c r="AO39" s="14"/>
      <c r="AP39" s="14"/>
      <c r="AQ39" s="14"/>
      <c r="AR39" s="14"/>
      <c r="AS39" s="14"/>
      <c r="AT39" s="14"/>
      <c r="AU39" s="14"/>
      <c r="AV39" s="14"/>
      <c r="AW39" s="14"/>
      <c r="AX39" s="14"/>
      <c r="AY39" s="14"/>
      <c r="AZ39" s="14"/>
    </row>
    <row x14ac:dyDescent="0.25" r="40" customHeight="1" ht="16.5">
      <c r="A40" s="202">
        <v>3368</v>
      </c>
      <c r="B40" s="203">
        <v>0.0193159939447681</v>
      </c>
      <c r="C40" s="204">
        <v>44575.55614583333</v>
      </c>
      <c r="D40" s="205" t="s">
        <v>534</v>
      </c>
      <c r="E40" s="206" t="s">
        <v>533</v>
      </c>
      <c r="F40" s="206" t="s">
        <v>3198</v>
      </c>
      <c r="G40" s="203">
        <v>34999071369</v>
      </c>
      <c r="H40" s="207" t="s">
        <v>8296</v>
      </c>
      <c r="I40" s="206" t="s">
        <v>2918</v>
      </c>
      <c r="J40" s="206" t="s">
        <v>8297</v>
      </c>
      <c r="K40" s="206" t="s">
        <v>3045</v>
      </c>
      <c r="L40" s="206" t="s">
        <v>3045</v>
      </c>
      <c r="M40" s="145"/>
      <c r="N40" s="145"/>
      <c r="O40" s="206" t="s">
        <v>8298</v>
      </c>
      <c r="P40" s="206" t="s">
        <v>120</v>
      </c>
      <c r="Q40" s="212">
        <v>44599</v>
      </c>
      <c r="R40" s="145"/>
      <c r="S40" s="213">
        <f>IF(P40="Realizado",Q40-C40," ")</f>
      </c>
      <c r="T40" s="211">
        <f>IF(C40=0,"VAZIO",MONTH(C40))</f>
      </c>
      <c r="U40" s="14"/>
      <c r="V40" s="14"/>
      <c r="W40" s="14"/>
      <c r="X40" s="14"/>
      <c r="Y40" s="14"/>
      <c r="Z40" s="14"/>
      <c r="AA40" s="14"/>
      <c r="AB40" s="14"/>
      <c r="AC40" s="14"/>
      <c r="AD40" s="14"/>
      <c r="AE40" s="14"/>
      <c r="AF40" s="15"/>
      <c r="AG40" s="14"/>
      <c r="AH40" s="14"/>
      <c r="AI40" s="14"/>
      <c r="AJ40" s="14"/>
      <c r="AK40" s="14"/>
      <c r="AL40" s="14"/>
      <c r="AM40" s="14"/>
      <c r="AN40" s="14"/>
      <c r="AO40" s="14"/>
      <c r="AP40" s="14"/>
      <c r="AQ40" s="14"/>
      <c r="AR40" s="14"/>
      <c r="AS40" s="14"/>
      <c r="AT40" s="14"/>
      <c r="AU40" s="14"/>
      <c r="AV40" s="14"/>
      <c r="AW40" s="14"/>
      <c r="AX40" s="14"/>
      <c r="AY40" s="14"/>
      <c r="AZ40" s="14"/>
    </row>
    <row x14ac:dyDescent="0.25" r="41" customHeight="1" ht="16.5">
      <c r="A41" s="202">
        <v>3369</v>
      </c>
      <c r="B41" s="203">
        <v>0.0198112884024672</v>
      </c>
      <c r="C41" s="204">
        <v>44575.560694444444</v>
      </c>
      <c r="D41" s="205" t="s">
        <v>534</v>
      </c>
      <c r="E41" s="206" t="s">
        <v>533</v>
      </c>
      <c r="F41" s="206" t="s">
        <v>3198</v>
      </c>
      <c r="G41" s="203">
        <v>34999071369</v>
      </c>
      <c r="H41" s="207" t="s">
        <v>8299</v>
      </c>
      <c r="I41" s="206" t="s">
        <v>2918</v>
      </c>
      <c r="J41" s="206" t="s">
        <v>8300</v>
      </c>
      <c r="K41" s="206" t="s">
        <v>3045</v>
      </c>
      <c r="L41" s="206" t="s">
        <v>3045</v>
      </c>
      <c r="M41" s="145"/>
      <c r="N41" s="145"/>
      <c r="O41" s="145"/>
      <c r="P41" s="144" t="s">
        <v>120</v>
      </c>
      <c r="Q41" s="212">
        <v>44578</v>
      </c>
      <c r="R41" s="145"/>
      <c r="S41" s="213">
        <f>IF(P41="Realizado",Q41-C41," ")</f>
      </c>
      <c r="T41" s="211">
        <f>IF(C41=0,"VAZIO",MONTH(C41))</f>
      </c>
      <c r="U41" s="14"/>
      <c r="V41" s="14"/>
      <c r="W41" s="14"/>
      <c r="X41" s="14"/>
      <c r="Y41" s="14"/>
      <c r="Z41" s="14"/>
      <c r="AA41" s="14"/>
      <c r="AB41" s="14"/>
      <c r="AC41" s="14"/>
      <c r="AD41" s="14"/>
      <c r="AE41" s="14"/>
      <c r="AF41" s="15"/>
      <c r="AG41" s="14"/>
      <c r="AH41" s="14"/>
      <c r="AI41" s="14"/>
      <c r="AJ41" s="14"/>
      <c r="AK41" s="14"/>
      <c r="AL41" s="14"/>
      <c r="AM41" s="14"/>
      <c r="AN41" s="14"/>
      <c r="AO41" s="14"/>
      <c r="AP41" s="14"/>
      <c r="AQ41" s="14"/>
      <c r="AR41" s="14"/>
      <c r="AS41" s="14"/>
      <c r="AT41" s="14"/>
      <c r="AU41" s="14"/>
      <c r="AV41" s="14"/>
      <c r="AW41" s="14"/>
      <c r="AX41" s="14"/>
      <c r="AY41" s="14"/>
      <c r="AZ41" s="14"/>
    </row>
    <row x14ac:dyDescent="0.25" r="42" customHeight="1" ht="16.5">
      <c r="A42" s="202">
        <v>3370</v>
      </c>
      <c r="B42" s="203">
        <v>0.0203065828601663</v>
      </c>
      <c r="C42" s="204">
        <v>44575.563993055555</v>
      </c>
      <c r="D42" s="205" t="s">
        <v>534</v>
      </c>
      <c r="E42" s="206" t="s">
        <v>533</v>
      </c>
      <c r="F42" s="206" t="s">
        <v>3198</v>
      </c>
      <c r="G42" s="203">
        <v>34999071369</v>
      </c>
      <c r="H42" s="207" t="s">
        <v>8301</v>
      </c>
      <c r="I42" s="206" t="s">
        <v>2926</v>
      </c>
      <c r="J42" s="206" t="s">
        <v>8302</v>
      </c>
      <c r="K42" s="206" t="s">
        <v>2911</v>
      </c>
      <c r="L42" s="206" t="s">
        <v>8303</v>
      </c>
      <c r="M42" s="145"/>
      <c r="N42" s="145"/>
      <c r="O42" s="145"/>
      <c r="P42" s="206" t="s">
        <v>120</v>
      </c>
      <c r="Q42" s="212">
        <v>44579</v>
      </c>
      <c r="R42" s="145"/>
      <c r="S42" s="213">
        <f>IF(P42="Realizado",Q42-C42," ")</f>
      </c>
      <c r="T42" s="211">
        <f>IF(C42=0,"VAZIO",MONTH(C42))</f>
      </c>
      <c r="U42" s="14"/>
      <c r="V42" s="14"/>
      <c r="W42" s="14"/>
      <c r="X42" s="14"/>
      <c r="Y42" s="14"/>
      <c r="Z42" s="14"/>
      <c r="AA42" s="14"/>
      <c r="AB42" s="14"/>
      <c r="AC42" s="14"/>
      <c r="AD42" s="14"/>
      <c r="AE42" s="14"/>
      <c r="AF42" s="15"/>
      <c r="AG42" s="14"/>
      <c r="AH42" s="14"/>
      <c r="AI42" s="14"/>
      <c r="AJ42" s="14"/>
      <c r="AK42" s="14"/>
      <c r="AL42" s="14"/>
      <c r="AM42" s="14"/>
      <c r="AN42" s="14"/>
      <c r="AO42" s="14"/>
      <c r="AP42" s="14"/>
      <c r="AQ42" s="14"/>
      <c r="AR42" s="14"/>
      <c r="AS42" s="14"/>
      <c r="AT42" s="14"/>
      <c r="AU42" s="14"/>
      <c r="AV42" s="14"/>
      <c r="AW42" s="14"/>
      <c r="AX42" s="14"/>
      <c r="AY42" s="14"/>
      <c r="AZ42" s="14"/>
    </row>
    <row x14ac:dyDescent="0.25" r="43" customHeight="1" ht="16.5">
      <c r="A43" s="202">
        <v>3371</v>
      </c>
      <c r="B43" s="203">
        <v>0.0208018773178654</v>
      </c>
      <c r="C43" s="204">
        <v>44578.36659722222</v>
      </c>
      <c r="D43" s="205" t="s">
        <v>3629</v>
      </c>
      <c r="E43" s="206" t="s">
        <v>8304</v>
      </c>
      <c r="F43" s="206" t="s">
        <v>2924</v>
      </c>
      <c r="G43" s="203">
        <v>5324</v>
      </c>
      <c r="H43" s="207" t="s">
        <v>8305</v>
      </c>
      <c r="I43" s="206" t="s">
        <v>2926</v>
      </c>
      <c r="J43" s="206" t="s">
        <v>8306</v>
      </c>
      <c r="K43" s="206" t="s">
        <v>3123</v>
      </c>
      <c r="L43" s="206" t="s">
        <v>3123</v>
      </c>
      <c r="M43" s="145"/>
      <c r="N43" s="145"/>
      <c r="O43" s="145"/>
      <c r="P43" s="206" t="s">
        <v>120</v>
      </c>
      <c r="Q43" s="212">
        <v>44578</v>
      </c>
      <c r="R43" s="145"/>
      <c r="S43" s="213">
        <f>IF(P43="Realizado",Q43-C43," ")</f>
      </c>
      <c r="T43" s="211">
        <f>IF(C43=0,"VAZIO",MONTH(C43))</f>
      </c>
      <c r="U43" s="14"/>
      <c r="V43" s="14"/>
      <c r="W43" s="14"/>
      <c r="X43" s="14"/>
      <c r="Y43" s="14"/>
      <c r="Z43" s="14"/>
      <c r="AA43" s="14"/>
      <c r="AB43" s="14"/>
      <c r="AC43" s="14"/>
      <c r="AD43" s="14"/>
      <c r="AE43" s="14"/>
      <c r="AF43" s="15"/>
      <c r="AG43" s="14"/>
      <c r="AH43" s="14"/>
      <c r="AI43" s="14"/>
      <c r="AJ43" s="14"/>
      <c r="AK43" s="14"/>
      <c r="AL43" s="14"/>
      <c r="AM43" s="14"/>
      <c r="AN43" s="14"/>
      <c r="AO43" s="14"/>
      <c r="AP43" s="14"/>
      <c r="AQ43" s="14"/>
      <c r="AR43" s="14"/>
      <c r="AS43" s="14"/>
      <c r="AT43" s="14"/>
      <c r="AU43" s="14"/>
      <c r="AV43" s="14"/>
      <c r="AW43" s="14"/>
      <c r="AX43" s="14"/>
      <c r="AY43" s="14"/>
      <c r="AZ43" s="14"/>
    </row>
    <row x14ac:dyDescent="0.25" r="44" customHeight="1" ht="16.5">
      <c r="A44" s="202">
        <v>3372</v>
      </c>
      <c r="B44" s="203">
        <v>0.0212971717755645</v>
      </c>
      <c r="C44" s="204">
        <v>44578.456608796296</v>
      </c>
      <c r="D44" s="205" t="s">
        <v>8307</v>
      </c>
      <c r="E44" s="206" t="s">
        <v>214</v>
      </c>
      <c r="F44" s="206" t="s">
        <v>3389</v>
      </c>
      <c r="G44" s="203">
        <v>5343</v>
      </c>
      <c r="H44" s="207" t="s">
        <v>3389</v>
      </c>
      <c r="I44" s="206" t="s">
        <v>2918</v>
      </c>
      <c r="J44" s="206" t="s">
        <v>8308</v>
      </c>
      <c r="K44" s="206" t="s">
        <v>2123</v>
      </c>
      <c r="L44" s="206" t="s">
        <v>8309</v>
      </c>
      <c r="M44" s="145"/>
      <c r="N44" s="145"/>
      <c r="O44" s="145"/>
      <c r="P44" s="144" t="s">
        <v>120</v>
      </c>
      <c r="Q44" s="212">
        <v>44580</v>
      </c>
      <c r="R44" s="145"/>
      <c r="S44" s="213">
        <f>IF(P44="Realizado",Q44-C44," ")</f>
      </c>
      <c r="T44" s="211">
        <f>IF(C44=0,"VAZIO",MONTH(C44))</f>
      </c>
      <c r="U44" s="14"/>
      <c r="V44" s="14"/>
      <c r="W44" s="14"/>
      <c r="X44" s="14"/>
      <c r="Y44" s="14"/>
      <c r="Z44" s="14"/>
      <c r="AA44" s="14"/>
      <c r="AB44" s="14"/>
      <c r="AC44" s="14"/>
      <c r="AD44" s="14"/>
      <c r="AE44" s="14"/>
      <c r="AF44" s="15"/>
      <c r="AG44" s="14"/>
      <c r="AH44" s="14"/>
      <c r="AI44" s="14"/>
      <c r="AJ44" s="14"/>
      <c r="AK44" s="14"/>
      <c r="AL44" s="14"/>
      <c r="AM44" s="14"/>
      <c r="AN44" s="14"/>
      <c r="AO44" s="14"/>
      <c r="AP44" s="14"/>
      <c r="AQ44" s="14"/>
      <c r="AR44" s="14"/>
      <c r="AS44" s="14"/>
      <c r="AT44" s="14"/>
      <c r="AU44" s="14"/>
      <c r="AV44" s="14"/>
      <c r="AW44" s="14"/>
      <c r="AX44" s="14"/>
      <c r="AY44" s="14"/>
      <c r="AZ44" s="14"/>
    </row>
    <row x14ac:dyDescent="0.25" r="45" customHeight="1" ht="16.5">
      <c r="A45" s="202">
        <v>3373</v>
      </c>
      <c r="B45" s="203">
        <v>0.0217924662332636</v>
      </c>
      <c r="C45" s="204">
        <v>44578.65803240741</v>
      </c>
      <c r="D45" s="205" t="s">
        <v>3117</v>
      </c>
      <c r="E45" s="206" t="s">
        <v>8188</v>
      </c>
      <c r="F45" s="206" t="s">
        <v>243</v>
      </c>
      <c r="G45" s="203">
        <v>5340</v>
      </c>
      <c r="H45" s="207" t="s">
        <v>8310</v>
      </c>
      <c r="I45" s="206" t="s">
        <v>2926</v>
      </c>
      <c r="J45" s="206" t="s">
        <v>8311</v>
      </c>
      <c r="K45" s="206" t="s">
        <v>8206</v>
      </c>
      <c r="L45" s="206" t="s">
        <v>8206</v>
      </c>
      <c r="M45" s="145"/>
      <c r="N45" s="145"/>
      <c r="O45" s="145"/>
      <c r="P45" s="206" t="s">
        <v>120</v>
      </c>
      <c r="Q45" s="212">
        <v>44578</v>
      </c>
      <c r="R45" s="145"/>
      <c r="S45" s="213">
        <f>IF(P45="Realizado",Q45-C45," ")</f>
      </c>
      <c r="T45" s="211">
        <f>IF(C45=0,"VAZIO",MONTH(C45))</f>
      </c>
      <c r="U45" s="14"/>
      <c r="V45" s="14"/>
      <c r="W45" s="14"/>
      <c r="X45" s="14"/>
      <c r="Y45" s="14"/>
      <c r="Z45" s="14"/>
      <c r="AA45" s="14"/>
      <c r="AB45" s="14"/>
      <c r="AC45" s="14"/>
      <c r="AD45" s="14"/>
      <c r="AE45" s="14"/>
      <c r="AF45" s="15"/>
      <c r="AG45" s="14"/>
      <c r="AH45" s="14"/>
      <c r="AI45" s="14"/>
      <c r="AJ45" s="14"/>
      <c r="AK45" s="14"/>
      <c r="AL45" s="14"/>
      <c r="AM45" s="14"/>
      <c r="AN45" s="14"/>
      <c r="AO45" s="14"/>
      <c r="AP45" s="14"/>
      <c r="AQ45" s="14"/>
      <c r="AR45" s="14"/>
      <c r="AS45" s="14"/>
      <c r="AT45" s="14"/>
      <c r="AU45" s="14"/>
      <c r="AV45" s="14"/>
      <c r="AW45" s="14"/>
      <c r="AX45" s="14"/>
      <c r="AY45" s="14"/>
      <c r="AZ45" s="14"/>
    </row>
    <row x14ac:dyDescent="0.25" r="46" customHeight="1" ht="16.5">
      <c r="A46" s="202">
        <v>3374</v>
      </c>
      <c r="B46" s="203">
        <v>0.0222877606909627</v>
      </c>
      <c r="C46" s="204">
        <v>44578.65861111111</v>
      </c>
      <c r="D46" s="205" t="s">
        <v>3117</v>
      </c>
      <c r="E46" s="206" t="s">
        <v>8188</v>
      </c>
      <c r="F46" s="206" t="s">
        <v>243</v>
      </c>
      <c r="G46" s="203">
        <v>5340</v>
      </c>
      <c r="H46" s="207" t="s">
        <v>85</v>
      </c>
      <c r="I46" s="206" t="s">
        <v>2926</v>
      </c>
      <c r="J46" s="206" t="s">
        <v>8312</v>
      </c>
      <c r="K46" s="206" t="s">
        <v>8206</v>
      </c>
      <c r="L46" s="206" t="s">
        <v>8206</v>
      </c>
      <c r="M46" s="145"/>
      <c r="N46" s="145"/>
      <c r="O46" s="145"/>
      <c r="P46" s="206" t="s">
        <v>120</v>
      </c>
      <c r="Q46" s="212">
        <v>44578</v>
      </c>
      <c r="R46" s="145"/>
      <c r="S46" s="213">
        <f>IF(P46="Realizado",Q46-C46," ")</f>
      </c>
      <c r="T46" s="211">
        <f>IF(C46=0,"VAZIO",MONTH(C46))</f>
      </c>
      <c r="U46" s="14"/>
      <c r="V46" s="14"/>
      <c r="W46" s="14"/>
      <c r="X46" s="14"/>
      <c r="Y46" s="14"/>
      <c r="Z46" s="14"/>
      <c r="AA46" s="14"/>
      <c r="AB46" s="14"/>
      <c r="AC46" s="14"/>
      <c r="AD46" s="14"/>
      <c r="AE46" s="14"/>
      <c r="AF46" s="15"/>
      <c r="AG46" s="14"/>
      <c r="AH46" s="14"/>
      <c r="AI46" s="14"/>
      <c r="AJ46" s="14"/>
      <c r="AK46" s="14"/>
      <c r="AL46" s="14"/>
      <c r="AM46" s="14"/>
      <c r="AN46" s="14"/>
      <c r="AO46" s="14"/>
      <c r="AP46" s="14"/>
      <c r="AQ46" s="14"/>
      <c r="AR46" s="14"/>
      <c r="AS46" s="14"/>
      <c r="AT46" s="14"/>
      <c r="AU46" s="14"/>
      <c r="AV46" s="14"/>
      <c r="AW46" s="14"/>
      <c r="AX46" s="14"/>
      <c r="AY46" s="14"/>
      <c r="AZ46" s="14"/>
    </row>
    <row x14ac:dyDescent="0.25" r="47" customHeight="1" ht="16.5">
      <c r="A47" s="202">
        <v>3375</v>
      </c>
      <c r="B47" s="203">
        <v>0.0227830551486619</v>
      </c>
      <c r="C47" s="204">
        <v>44578.65895833333</v>
      </c>
      <c r="D47" s="205" t="s">
        <v>8313</v>
      </c>
      <c r="E47" s="206" t="s">
        <v>8188</v>
      </c>
      <c r="F47" s="206" t="s">
        <v>243</v>
      </c>
      <c r="G47" s="203">
        <v>5340</v>
      </c>
      <c r="H47" s="207" t="s">
        <v>8314</v>
      </c>
      <c r="I47" s="206" t="s">
        <v>2926</v>
      </c>
      <c r="J47" s="206" t="s">
        <v>8315</v>
      </c>
      <c r="K47" s="206" t="s">
        <v>8206</v>
      </c>
      <c r="L47" s="206" t="s">
        <v>8206</v>
      </c>
      <c r="M47" s="145"/>
      <c r="N47" s="145"/>
      <c r="O47" s="145"/>
      <c r="P47" s="206" t="s">
        <v>120</v>
      </c>
      <c r="Q47" s="212">
        <v>44578</v>
      </c>
      <c r="R47" s="145"/>
      <c r="S47" s="213">
        <f>IF(P47="Realizado",Q47-C47," ")</f>
      </c>
      <c r="T47" s="211">
        <f>IF(C47=0,"VAZIO",MONTH(C47))</f>
      </c>
      <c r="U47" s="14"/>
      <c r="V47" s="14"/>
      <c r="W47" s="14"/>
      <c r="X47" s="14"/>
      <c r="Y47" s="14"/>
      <c r="Z47" s="14"/>
      <c r="AA47" s="14"/>
      <c r="AB47" s="14"/>
      <c r="AC47" s="14"/>
      <c r="AD47" s="14"/>
      <c r="AE47" s="14"/>
      <c r="AF47" s="15"/>
      <c r="AG47" s="14"/>
      <c r="AH47" s="14"/>
      <c r="AI47" s="14"/>
      <c r="AJ47" s="14"/>
      <c r="AK47" s="14"/>
      <c r="AL47" s="14"/>
      <c r="AM47" s="14"/>
      <c r="AN47" s="14"/>
      <c r="AO47" s="14"/>
      <c r="AP47" s="14"/>
      <c r="AQ47" s="14"/>
      <c r="AR47" s="14"/>
      <c r="AS47" s="14"/>
      <c r="AT47" s="14"/>
      <c r="AU47" s="14"/>
      <c r="AV47" s="14"/>
      <c r="AW47" s="14"/>
      <c r="AX47" s="14"/>
      <c r="AY47" s="14"/>
      <c r="AZ47" s="14"/>
    </row>
    <row x14ac:dyDescent="0.25" r="48" customHeight="1" ht="16.5">
      <c r="A48" s="202">
        <v>3376</v>
      </c>
      <c r="B48" s="203">
        <v>0.023278349606361</v>
      </c>
      <c r="C48" s="204">
        <v>44578.65945601852</v>
      </c>
      <c r="D48" s="205" t="s">
        <v>8313</v>
      </c>
      <c r="E48" s="206" t="s">
        <v>8188</v>
      </c>
      <c r="F48" s="144" t="s">
        <v>243</v>
      </c>
      <c r="G48" s="203">
        <v>5340</v>
      </c>
      <c r="H48" s="207" t="s">
        <v>3902</v>
      </c>
      <c r="I48" s="206" t="s">
        <v>2926</v>
      </c>
      <c r="J48" s="206" t="s">
        <v>8316</v>
      </c>
      <c r="K48" s="206" t="s">
        <v>8206</v>
      </c>
      <c r="L48" s="206" t="s">
        <v>8206</v>
      </c>
      <c r="M48" s="145"/>
      <c r="N48" s="145"/>
      <c r="O48" s="145"/>
      <c r="P48" s="206" t="s">
        <v>120</v>
      </c>
      <c r="Q48" s="212">
        <v>44578</v>
      </c>
      <c r="R48" s="145"/>
      <c r="S48" s="213">
        <f>IF(P48="Realizado",Q48-C48," ")</f>
      </c>
      <c r="T48" s="211">
        <f>IF(C48=0,"VAZIO",MONTH(C48))</f>
      </c>
      <c r="U48" s="14"/>
      <c r="V48" s="14"/>
      <c r="W48" s="14"/>
      <c r="X48" s="14"/>
      <c r="Y48" s="14"/>
      <c r="Z48" s="14"/>
      <c r="AA48" s="14"/>
      <c r="AB48" s="14"/>
      <c r="AC48" s="14"/>
      <c r="AD48" s="14"/>
      <c r="AE48" s="14"/>
      <c r="AF48" s="15"/>
      <c r="AG48" s="14"/>
      <c r="AH48" s="14"/>
      <c r="AI48" s="14"/>
      <c r="AJ48" s="14"/>
      <c r="AK48" s="14"/>
      <c r="AL48" s="14"/>
      <c r="AM48" s="14"/>
      <c r="AN48" s="14"/>
      <c r="AO48" s="14"/>
      <c r="AP48" s="14"/>
      <c r="AQ48" s="14"/>
      <c r="AR48" s="14"/>
      <c r="AS48" s="14"/>
      <c r="AT48" s="14"/>
      <c r="AU48" s="14"/>
      <c r="AV48" s="14"/>
      <c r="AW48" s="14"/>
      <c r="AX48" s="14"/>
      <c r="AY48" s="14"/>
      <c r="AZ48" s="14"/>
    </row>
    <row x14ac:dyDescent="0.25" r="49" customHeight="1" ht="16.5">
      <c r="A49" s="202">
        <v>3377</v>
      </c>
      <c r="B49" s="203">
        <v>0.0237736440640601</v>
      </c>
      <c r="C49" s="204">
        <v>44578.659895833334</v>
      </c>
      <c r="D49" s="205" t="s">
        <v>8313</v>
      </c>
      <c r="E49" s="206" t="s">
        <v>2999</v>
      </c>
      <c r="F49" s="206" t="s">
        <v>243</v>
      </c>
      <c r="G49" s="203">
        <v>5340</v>
      </c>
      <c r="H49" s="207" t="s">
        <v>8317</v>
      </c>
      <c r="I49" s="206" t="s">
        <v>2926</v>
      </c>
      <c r="J49" s="206" t="s">
        <v>8318</v>
      </c>
      <c r="K49" s="206" t="s">
        <v>8206</v>
      </c>
      <c r="L49" s="206" t="s">
        <v>8206</v>
      </c>
      <c r="M49" s="145"/>
      <c r="N49" s="145"/>
      <c r="O49" s="145"/>
      <c r="P49" s="206" t="s">
        <v>120</v>
      </c>
      <c r="Q49" s="212">
        <v>44578</v>
      </c>
      <c r="R49" s="145"/>
      <c r="S49" s="213">
        <f>IF(P49="Realizado",Q49-C49," ")</f>
      </c>
      <c r="T49" s="211">
        <f>IF(C49=0,"VAZIO",MONTH(C49))</f>
      </c>
      <c r="U49" s="14"/>
      <c r="V49" s="14"/>
      <c r="W49" s="14"/>
      <c r="X49" s="14"/>
      <c r="Y49" s="14"/>
      <c r="Z49" s="14"/>
      <c r="AA49" s="14"/>
      <c r="AB49" s="14"/>
      <c r="AC49" s="14"/>
      <c r="AD49" s="14"/>
      <c r="AE49" s="14"/>
      <c r="AF49" s="15"/>
      <c r="AG49" s="14"/>
      <c r="AH49" s="14"/>
      <c r="AI49" s="14"/>
      <c r="AJ49" s="14"/>
      <c r="AK49" s="14"/>
      <c r="AL49" s="14"/>
      <c r="AM49" s="14"/>
      <c r="AN49" s="14"/>
      <c r="AO49" s="14"/>
      <c r="AP49" s="14"/>
      <c r="AQ49" s="14"/>
      <c r="AR49" s="14"/>
      <c r="AS49" s="14"/>
      <c r="AT49" s="14"/>
      <c r="AU49" s="14"/>
      <c r="AV49" s="14"/>
      <c r="AW49" s="14"/>
      <c r="AX49" s="14"/>
      <c r="AY49" s="14"/>
      <c r="AZ49" s="14"/>
    </row>
    <row x14ac:dyDescent="0.25" r="50" customHeight="1" ht="16.5">
      <c r="A50" s="202">
        <v>3378</v>
      </c>
      <c r="B50" s="203">
        <v>0.0242689385217592</v>
      </c>
      <c r="C50" s="204">
        <v>44578.66032407407</v>
      </c>
      <c r="D50" s="205" t="s">
        <v>8313</v>
      </c>
      <c r="E50" s="206" t="s">
        <v>2999</v>
      </c>
      <c r="F50" s="206" t="s">
        <v>243</v>
      </c>
      <c r="G50" s="203">
        <v>5340</v>
      </c>
      <c r="H50" s="207" t="s">
        <v>8319</v>
      </c>
      <c r="I50" s="206" t="s">
        <v>2926</v>
      </c>
      <c r="J50" s="206" t="s">
        <v>8320</v>
      </c>
      <c r="K50" s="206" t="s">
        <v>8206</v>
      </c>
      <c r="L50" s="206" t="s">
        <v>8206</v>
      </c>
      <c r="M50" s="145"/>
      <c r="N50" s="145"/>
      <c r="O50" s="145"/>
      <c r="P50" s="206" t="s">
        <v>120</v>
      </c>
      <c r="Q50" s="212">
        <v>44578</v>
      </c>
      <c r="R50" s="145"/>
      <c r="S50" s="213">
        <f>IF(P50="Realizado",Q50-C50," ")</f>
      </c>
      <c r="T50" s="211">
        <f>IF(C50=0,"VAZIO",MONTH(C50))</f>
      </c>
      <c r="U50" s="14"/>
      <c r="V50" s="14"/>
      <c r="W50" s="14"/>
      <c r="X50" s="14"/>
      <c r="Y50" s="14"/>
      <c r="Z50" s="14"/>
      <c r="AA50" s="14"/>
      <c r="AB50" s="14"/>
      <c r="AC50" s="14"/>
      <c r="AD50" s="14"/>
      <c r="AE50" s="14"/>
      <c r="AF50" s="15"/>
      <c r="AG50" s="14"/>
      <c r="AH50" s="14"/>
      <c r="AI50" s="14"/>
      <c r="AJ50" s="14"/>
      <c r="AK50" s="14"/>
      <c r="AL50" s="14"/>
      <c r="AM50" s="14"/>
      <c r="AN50" s="14"/>
      <c r="AO50" s="14"/>
      <c r="AP50" s="14"/>
      <c r="AQ50" s="14"/>
      <c r="AR50" s="14"/>
      <c r="AS50" s="14"/>
      <c r="AT50" s="14"/>
      <c r="AU50" s="14"/>
      <c r="AV50" s="14"/>
      <c r="AW50" s="14"/>
      <c r="AX50" s="14"/>
      <c r="AY50" s="14"/>
      <c r="AZ50" s="14"/>
    </row>
    <row x14ac:dyDescent="0.25" r="51" customHeight="1" ht="16.5">
      <c r="A51" s="202">
        <v>3379</v>
      </c>
      <c r="B51" s="203">
        <v>0.0247642329794583</v>
      </c>
      <c r="C51" s="204">
        <v>44578.66068287037</v>
      </c>
      <c r="D51" s="205" t="s">
        <v>8313</v>
      </c>
      <c r="E51" s="206" t="s">
        <v>2999</v>
      </c>
      <c r="F51" s="206" t="s">
        <v>243</v>
      </c>
      <c r="G51" s="203">
        <v>5340</v>
      </c>
      <c r="H51" s="207" t="s">
        <v>8321</v>
      </c>
      <c r="I51" s="206" t="s">
        <v>2926</v>
      </c>
      <c r="J51" s="206" t="s">
        <v>8322</v>
      </c>
      <c r="K51" s="206" t="s">
        <v>8206</v>
      </c>
      <c r="L51" s="206" t="s">
        <v>8206</v>
      </c>
      <c r="M51" s="145"/>
      <c r="N51" s="145"/>
      <c r="O51" s="145"/>
      <c r="P51" s="206" t="s">
        <v>120</v>
      </c>
      <c r="Q51" s="212">
        <v>44578</v>
      </c>
      <c r="R51" s="145"/>
      <c r="S51" s="213">
        <f>IF(P51="Realizado",Q51-C51," ")</f>
      </c>
      <c r="T51" s="211">
        <f>IF(C51=0,"VAZIO",MONTH(C51))</f>
      </c>
      <c r="U51" s="14"/>
      <c r="V51" s="14"/>
      <c r="W51" s="14"/>
      <c r="X51" s="14"/>
      <c r="Y51" s="14"/>
      <c r="Z51" s="14"/>
      <c r="AA51" s="14"/>
      <c r="AB51" s="14"/>
      <c r="AC51" s="14"/>
      <c r="AD51" s="14"/>
      <c r="AE51" s="14"/>
      <c r="AF51" s="15"/>
      <c r="AG51" s="14"/>
      <c r="AH51" s="14"/>
      <c r="AI51" s="14"/>
      <c r="AJ51" s="14"/>
      <c r="AK51" s="14"/>
      <c r="AL51" s="14"/>
      <c r="AM51" s="14"/>
      <c r="AN51" s="14"/>
      <c r="AO51" s="14"/>
      <c r="AP51" s="14"/>
      <c r="AQ51" s="14"/>
      <c r="AR51" s="14"/>
      <c r="AS51" s="14"/>
      <c r="AT51" s="14"/>
      <c r="AU51" s="14"/>
      <c r="AV51" s="14"/>
      <c r="AW51" s="14"/>
      <c r="AX51" s="14"/>
      <c r="AY51" s="14"/>
      <c r="AZ51" s="14"/>
    </row>
    <row x14ac:dyDescent="0.25" r="52" customHeight="1" ht="16.5">
      <c r="A52" s="202">
        <v>3380</v>
      </c>
      <c r="B52" s="203">
        <v>0.0252595274371574</v>
      </c>
      <c r="C52" s="204">
        <v>44578.661041666666</v>
      </c>
      <c r="D52" s="205" t="s">
        <v>8313</v>
      </c>
      <c r="E52" s="206" t="s">
        <v>2999</v>
      </c>
      <c r="F52" s="206" t="s">
        <v>243</v>
      </c>
      <c r="G52" s="203">
        <v>5340</v>
      </c>
      <c r="H52" s="207" t="s">
        <v>857</v>
      </c>
      <c r="I52" s="206" t="s">
        <v>2926</v>
      </c>
      <c r="J52" s="206" t="s">
        <v>8316</v>
      </c>
      <c r="K52" s="206" t="s">
        <v>8262</v>
      </c>
      <c r="L52" s="145"/>
      <c r="M52" s="145"/>
      <c r="N52" s="145"/>
      <c r="O52" s="206" t="s">
        <v>8323</v>
      </c>
      <c r="P52" s="206" t="s">
        <v>120</v>
      </c>
      <c r="Q52" s="165"/>
      <c r="R52" s="145"/>
      <c r="S52" s="213">
        <f>IF(P52="Realizado",Q52-C52," ")</f>
      </c>
      <c r="T52" s="211">
        <f>IF(C52=0,"VAZIO",MONTH(C52))</f>
      </c>
      <c r="U52" s="14"/>
      <c r="V52" s="14"/>
      <c r="W52" s="14"/>
      <c r="X52" s="14"/>
      <c r="Y52" s="14"/>
      <c r="Z52" s="14"/>
      <c r="AA52" s="14"/>
      <c r="AB52" s="14"/>
      <c r="AC52" s="14"/>
      <c r="AD52" s="14"/>
      <c r="AE52" s="14"/>
      <c r="AF52" s="15"/>
      <c r="AG52" s="14"/>
      <c r="AH52" s="14"/>
      <c r="AI52" s="14"/>
      <c r="AJ52" s="14"/>
      <c r="AK52" s="14"/>
      <c r="AL52" s="14"/>
      <c r="AM52" s="14"/>
      <c r="AN52" s="14"/>
      <c r="AO52" s="14"/>
      <c r="AP52" s="14"/>
      <c r="AQ52" s="14"/>
      <c r="AR52" s="14"/>
      <c r="AS52" s="14"/>
      <c r="AT52" s="14"/>
      <c r="AU52" s="14"/>
      <c r="AV52" s="14"/>
      <c r="AW52" s="14"/>
      <c r="AX52" s="14"/>
      <c r="AY52" s="14"/>
      <c r="AZ52" s="14"/>
    </row>
    <row x14ac:dyDescent="0.25" r="53" customHeight="1" ht="16.5">
      <c r="A53" s="202">
        <v>3381</v>
      </c>
      <c r="B53" s="203">
        <v>0.0257548218948565</v>
      </c>
      <c r="C53" s="204">
        <v>44578.66143518518</v>
      </c>
      <c r="D53" s="205" t="s">
        <v>8313</v>
      </c>
      <c r="E53" s="206" t="s">
        <v>2999</v>
      </c>
      <c r="F53" s="206" t="s">
        <v>243</v>
      </c>
      <c r="G53" s="203">
        <v>5340</v>
      </c>
      <c r="H53" s="207" t="s">
        <v>4083</v>
      </c>
      <c r="I53" s="206" t="s">
        <v>2918</v>
      </c>
      <c r="J53" s="206" t="s">
        <v>8324</v>
      </c>
      <c r="K53" s="206" t="s">
        <v>1528</v>
      </c>
      <c r="L53" s="206" t="s">
        <v>1528</v>
      </c>
      <c r="M53" s="145"/>
      <c r="N53" s="145"/>
      <c r="O53" s="206" t="s">
        <v>8325</v>
      </c>
      <c r="P53" s="206" t="s">
        <v>120</v>
      </c>
      <c r="Q53" s="212">
        <v>44578</v>
      </c>
      <c r="R53" s="145"/>
      <c r="S53" s="213">
        <f>IF(P53="Realizado",Q53-C53," ")</f>
      </c>
      <c r="T53" s="211">
        <f>IF(C53=0,"VAZIO",MONTH(C53))</f>
      </c>
      <c r="U53" s="14"/>
      <c r="V53" s="14"/>
      <c r="W53" s="14"/>
      <c r="X53" s="14"/>
      <c r="Y53" s="14"/>
      <c r="Z53" s="14"/>
      <c r="AA53" s="14"/>
      <c r="AB53" s="14"/>
      <c r="AC53" s="14"/>
      <c r="AD53" s="14"/>
      <c r="AE53" s="14"/>
      <c r="AF53" s="15"/>
      <c r="AG53" s="14"/>
      <c r="AH53" s="14"/>
      <c r="AI53" s="14"/>
      <c r="AJ53" s="14"/>
      <c r="AK53" s="14"/>
      <c r="AL53" s="14"/>
      <c r="AM53" s="14"/>
      <c r="AN53" s="14"/>
      <c r="AO53" s="14"/>
      <c r="AP53" s="14"/>
      <c r="AQ53" s="14"/>
      <c r="AR53" s="14"/>
      <c r="AS53" s="14"/>
      <c r="AT53" s="14"/>
      <c r="AU53" s="14"/>
      <c r="AV53" s="14"/>
      <c r="AW53" s="14"/>
      <c r="AX53" s="14"/>
      <c r="AY53" s="14"/>
      <c r="AZ53" s="14"/>
    </row>
    <row x14ac:dyDescent="0.25" r="54" customHeight="1" ht="16.5">
      <c r="A54" s="202">
        <v>3382</v>
      </c>
      <c r="B54" s="203">
        <v>0.0262501163525556</v>
      </c>
      <c r="C54" s="204">
        <v>44579.465578703705</v>
      </c>
      <c r="D54" s="205" t="s">
        <v>8326</v>
      </c>
      <c r="E54" s="206" t="s">
        <v>8327</v>
      </c>
      <c r="F54" s="206" t="s">
        <v>2988</v>
      </c>
      <c r="G54" s="203">
        <v>5369</v>
      </c>
      <c r="H54" s="207" t="s">
        <v>8328</v>
      </c>
      <c r="I54" s="206" t="s">
        <v>2918</v>
      </c>
      <c r="J54" s="206" t="s">
        <v>8329</v>
      </c>
      <c r="K54" s="206" t="s">
        <v>2911</v>
      </c>
      <c r="L54" s="144" t="s">
        <v>2911</v>
      </c>
      <c r="M54" s="145"/>
      <c r="N54" s="145"/>
      <c r="O54" s="145"/>
      <c r="P54" s="144" t="s">
        <v>120</v>
      </c>
      <c r="Q54" s="212">
        <v>44580</v>
      </c>
      <c r="R54" s="145"/>
      <c r="S54" s="213">
        <f>IF(P54="Realizado",Q54-C54," ")</f>
      </c>
      <c r="T54" s="211">
        <f>IF(C54=0,"VAZIO",MONTH(C54))</f>
      </c>
      <c r="U54" s="14"/>
      <c r="V54" s="14"/>
      <c r="W54" s="14"/>
      <c r="X54" s="14"/>
      <c r="Y54" s="14"/>
      <c r="Z54" s="14"/>
      <c r="AA54" s="14"/>
      <c r="AB54" s="14"/>
      <c r="AC54" s="14"/>
      <c r="AD54" s="14"/>
      <c r="AE54" s="14"/>
      <c r="AF54" s="15"/>
      <c r="AG54" s="14"/>
      <c r="AH54" s="14"/>
      <c r="AI54" s="14"/>
      <c r="AJ54" s="14"/>
      <c r="AK54" s="14"/>
      <c r="AL54" s="14"/>
      <c r="AM54" s="14"/>
      <c r="AN54" s="14"/>
      <c r="AO54" s="14"/>
      <c r="AP54" s="14"/>
      <c r="AQ54" s="14"/>
      <c r="AR54" s="14"/>
      <c r="AS54" s="14"/>
      <c r="AT54" s="14"/>
      <c r="AU54" s="14"/>
      <c r="AV54" s="14"/>
      <c r="AW54" s="14"/>
      <c r="AX54" s="14"/>
      <c r="AY54" s="14"/>
      <c r="AZ54" s="14"/>
    </row>
    <row x14ac:dyDescent="0.25" r="55" customHeight="1" ht="16.5">
      <c r="A55" s="202">
        <v>3383</v>
      </c>
      <c r="B55" s="203">
        <v>0.0267454108102547</v>
      </c>
      <c r="C55" s="204">
        <v>44579.58746527778</v>
      </c>
      <c r="D55" s="205" t="s">
        <v>8330</v>
      </c>
      <c r="E55" s="206" t="s">
        <v>8331</v>
      </c>
      <c r="F55" s="206" t="s">
        <v>3429</v>
      </c>
      <c r="G55" s="203">
        <v>5334</v>
      </c>
      <c r="H55" s="207" t="s">
        <v>8332</v>
      </c>
      <c r="I55" s="206" t="s">
        <v>2926</v>
      </c>
      <c r="J55" s="206" t="s">
        <v>8333</v>
      </c>
      <c r="K55" s="206" t="s">
        <v>3123</v>
      </c>
      <c r="L55" s="206" t="s">
        <v>8334</v>
      </c>
      <c r="M55" s="145"/>
      <c r="N55" s="145"/>
      <c r="O55" s="145"/>
      <c r="P55" s="206" t="s">
        <v>120</v>
      </c>
      <c r="Q55" s="221">
        <v>44580</v>
      </c>
      <c r="R55" s="145"/>
      <c r="S55" s="213">
        <f>IF(P55="Realizado",Q55-C55," ")</f>
      </c>
      <c r="T55" s="211">
        <f>IF(C55=0,"VAZIO",MONTH(C55))</f>
      </c>
      <c r="U55" s="14"/>
      <c r="V55" s="14"/>
      <c r="W55" s="14"/>
      <c r="X55" s="14"/>
      <c r="Y55" s="14"/>
      <c r="Z55" s="14"/>
      <c r="AA55" s="14"/>
      <c r="AB55" s="14"/>
      <c r="AC55" s="14"/>
      <c r="AD55" s="14"/>
      <c r="AE55" s="14"/>
      <c r="AF55" s="15"/>
      <c r="AG55" s="14"/>
      <c r="AH55" s="14"/>
      <c r="AI55" s="14"/>
      <c r="AJ55" s="14"/>
      <c r="AK55" s="14"/>
      <c r="AL55" s="14"/>
      <c r="AM55" s="14"/>
      <c r="AN55" s="14"/>
      <c r="AO55" s="14"/>
      <c r="AP55" s="14"/>
      <c r="AQ55" s="14"/>
      <c r="AR55" s="14"/>
      <c r="AS55" s="14"/>
      <c r="AT55" s="14"/>
      <c r="AU55" s="14"/>
      <c r="AV55" s="14"/>
      <c r="AW55" s="14"/>
      <c r="AX55" s="14"/>
      <c r="AY55" s="14"/>
      <c r="AZ55" s="14"/>
    </row>
    <row x14ac:dyDescent="0.25" r="56" customHeight="1" ht="16.5">
      <c r="A56" s="202">
        <v>3384</v>
      </c>
      <c r="B56" s="203">
        <v>0.0272407052679538</v>
      </c>
      <c r="C56" s="204">
        <v>44579.589270833334</v>
      </c>
      <c r="D56" s="205" t="s">
        <v>2982</v>
      </c>
      <c r="E56" s="206" t="s">
        <v>2981</v>
      </c>
      <c r="F56" s="206" t="s">
        <v>2930</v>
      </c>
      <c r="G56" s="203">
        <v>5333</v>
      </c>
      <c r="H56" s="207" t="s">
        <v>8335</v>
      </c>
      <c r="I56" s="206" t="s">
        <v>2918</v>
      </c>
      <c r="J56" s="206" t="s">
        <v>8336</v>
      </c>
      <c r="K56" s="206" t="s">
        <v>2123</v>
      </c>
      <c r="L56" s="206" t="s">
        <v>8337</v>
      </c>
      <c r="M56" s="145"/>
      <c r="N56" s="145"/>
      <c r="O56" s="145"/>
      <c r="P56" s="206" t="s">
        <v>120</v>
      </c>
      <c r="Q56" s="221">
        <v>44579</v>
      </c>
      <c r="R56" s="145"/>
      <c r="S56" s="213">
        <f>IF(P56="Realizado",Q56-C56," ")</f>
      </c>
      <c r="T56" s="211">
        <f>IF(C56=0,"VAZIO",MONTH(C56))</f>
      </c>
      <c r="U56" s="14"/>
      <c r="V56" s="14"/>
      <c r="W56" s="14"/>
      <c r="X56" s="14"/>
      <c r="Y56" s="14"/>
      <c r="Z56" s="14"/>
      <c r="AA56" s="14"/>
      <c r="AB56" s="14"/>
      <c r="AC56" s="14"/>
      <c r="AD56" s="14"/>
      <c r="AE56" s="14"/>
      <c r="AF56" s="15"/>
      <c r="AG56" s="14"/>
      <c r="AH56" s="14"/>
      <c r="AI56" s="14"/>
      <c r="AJ56" s="14"/>
      <c r="AK56" s="14"/>
      <c r="AL56" s="14"/>
      <c r="AM56" s="14"/>
      <c r="AN56" s="14"/>
      <c r="AO56" s="14"/>
      <c r="AP56" s="14"/>
      <c r="AQ56" s="14"/>
      <c r="AR56" s="14"/>
      <c r="AS56" s="14"/>
      <c r="AT56" s="14"/>
      <c r="AU56" s="14"/>
      <c r="AV56" s="14"/>
      <c r="AW56" s="14"/>
      <c r="AX56" s="14"/>
      <c r="AY56" s="14"/>
      <c r="AZ56" s="14"/>
    </row>
    <row x14ac:dyDescent="0.25" r="57" customHeight="1" ht="16.5">
      <c r="A57" s="202">
        <v>3385</v>
      </c>
      <c r="B57" s="203">
        <v>0.027735999725653</v>
      </c>
      <c r="C57" s="204">
        <v>44580.48212962963</v>
      </c>
      <c r="D57" s="205" t="s">
        <v>8338</v>
      </c>
      <c r="E57" s="206" t="s">
        <v>8188</v>
      </c>
      <c r="F57" s="206" t="s">
        <v>243</v>
      </c>
      <c r="G57" s="203">
        <v>5340</v>
      </c>
      <c r="H57" s="207" t="s">
        <v>8339</v>
      </c>
      <c r="I57" s="206" t="s">
        <v>2918</v>
      </c>
      <c r="J57" s="206" t="s">
        <v>8340</v>
      </c>
      <c r="K57" s="206" t="s">
        <v>3045</v>
      </c>
      <c r="L57" s="206" t="s">
        <v>3045</v>
      </c>
      <c r="M57" s="145"/>
      <c r="N57" s="145"/>
      <c r="O57" s="145"/>
      <c r="P57" s="206" t="s">
        <v>120</v>
      </c>
      <c r="Q57" s="221">
        <v>44586</v>
      </c>
      <c r="R57" s="145"/>
      <c r="S57" s="213">
        <f>IF(P57="Realizado",Q57-C57," ")</f>
      </c>
      <c r="T57" s="211">
        <f>IF(C57=0,"VAZIO",MONTH(C57))</f>
      </c>
      <c r="U57" s="14"/>
      <c r="V57" s="14"/>
      <c r="W57" s="14"/>
      <c r="X57" s="14"/>
      <c r="Y57" s="14"/>
      <c r="Z57" s="14"/>
      <c r="AA57" s="14"/>
      <c r="AB57" s="14"/>
      <c r="AC57" s="14"/>
      <c r="AD57" s="14"/>
      <c r="AE57" s="14"/>
      <c r="AF57" s="15"/>
      <c r="AG57" s="14"/>
      <c r="AH57" s="14"/>
      <c r="AI57" s="14"/>
      <c r="AJ57" s="14"/>
      <c r="AK57" s="14"/>
      <c r="AL57" s="14"/>
      <c r="AM57" s="14"/>
      <c r="AN57" s="14"/>
      <c r="AO57" s="14"/>
      <c r="AP57" s="14"/>
      <c r="AQ57" s="14"/>
      <c r="AR57" s="14"/>
      <c r="AS57" s="14"/>
      <c r="AT57" s="14"/>
      <c r="AU57" s="14"/>
      <c r="AV57" s="14"/>
      <c r="AW57" s="14"/>
      <c r="AX57" s="14"/>
      <c r="AY57" s="14"/>
      <c r="AZ57" s="14"/>
    </row>
    <row x14ac:dyDescent="0.25" r="58" customHeight="1" ht="16.5">
      <c r="A58" s="202">
        <v>3386</v>
      </c>
      <c r="B58" s="203">
        <v>0.0282312941833521</v>
      </c>
      <c r="C58" s="204">
        <v>44580.4825</v>
      </c>
      <c r="D58" s="205" t="s">
        <v>3117</v>
      </c>
      <c r="E58" s="206" t="s">
        <v>8188</v>
      </c>
      <c r="F58" s="206" t="s">
        <v>243</v>
      </c>
      <c r="G58" s="203">
        <v>5340</v>
      </c>
      <c r="H58" s="207" t="s">
        <v>8341</v>
      </c>
      <c r="I58" s="206" t="s">
        <v>2918</v>
      </c>
      <c r="J58" s="206" t="s">
        <v>8342</v>
      </c>
      <c r="K58" s="206" t="s">
        <v>3045</v>
      </c>
      <c r="L58" s="206" t="s">
        <v>3045</v>
      </c>
      <c r="M58" s="145"/>
      <c r="N58" s="145"/>
      <c r="O58" s="145"/>
      <c r="P58" s="206" t="s">
        <v>120</v>
      </c>
      <c r="Q58" s="221">
        <v>44586</v>
      </c>
      <c r="R58" s="145"/>
      <c r="S58" s="213">
        <f>IF(P58="Realizado",Q58-C58," ")</f>
      </c>
      <c r="T58" s="211">
        <f>IF(C58=0,"VAZIO",MONTH(C58))</f>
      </c>
      <c r="U58" s="14"/>
      <c r="V58" s="14"/>
      <c r="W58" s="14"/>
      <c r="X58" s="14"/>
      <c r="Y58" s="14"/>
      <c r="Z58" s="14"/>
      <c r="AA58" s="14"/>
      <c r="AB58" s="14"/>
      <c r="AC58" s="14"/>
      <c r="AD58" s="14"/>
      <c r="AE58" s="14"/>
      <c r="AF58" s="15"/>
      <c r="AG58" s="14"/>
      <c r="AH58" s="14"/>
      <c r="AI58" s="14"/>
      <c r="AJ58" s="14"/>
      <c r="AK58" s="14"/>
      <c r="AL58" s="14"/>
      <c r="AM58" s="14"/>
      <c r="AN58" s="14"/>
      <c r="AO58" s="14"/>
      <c r="AP58" s="14"/>
      <c r="AQ58" s="14"/>
      <c r="AR58" s="14"/>
      <c r="AS58" s="14"/>
      <c r="AT58" s="14"/>
      <c r="AU58" s="14"/>
      <c r="AV58" s="14"/>
      <c r="AW58" s="14"/>
      <c r="AX58" s="14"/>
      <c r="AY58" s="14"/>
      <c r="AZ58" s="14"/>
    </row>
    <row x14ac:dyDescent="0.25" r="59" customHeight="1" ht="16.5">
      <c r="A59" s="202">
        <v>3387</v>
      </c>
      <c r="B59" s="203">
        <v>0.0287265886410512</v>
      </c>
      <c r="C59" s="204">
        <v>44580.48302083334</v>
      </c>
      <c r="D59" s="205" t="s">
        <v>3117</v>
      </c>
      <c r="E59" s="206" t="s">
        <v>2999</v>
      </c>
      <c r="F59" s="206" t="s">
        <v>243</v>
      </c>
      <c r="G59" s="203">
        <v>5340</v>
      </c>
      <c r="H59" s="207" t="s">
        <v>96</v>
      </c>
      <c r="I59" s="206" t="s">
        <v>2918</v>
      </c>
      <c r="J59" s="206" t="s">
        <v>8343</v>
      </c>
      <c r="K59" s="206" t="s">
        <v>3045</v>
      </c>
      <c r="L59" s="206" t="s">
        <v>3045</v>
      </c>
      <c r="M59" s="145"/>
      <c r="N59" s="145"/>
      <c r="O59" s="145"/>
      <c r="P59" s="206" t="s">
        <v>120</v>
      </c>
      <c r="Q59" s="221">
        <v>44586</v>
      </c>
      <c r="R59" s="145"/>
      <c r="S59" s="213">
        <f>IF(P59="Realizado",Q59-C59," ")</f>
      </c>
      <c r="T59" s="211">
        <f>IF(C59=0,"VAZIO",MONTH(C59))</f>
      </c>
      <c r="U59" s="14"/>
      <c r="V59" s="14"/>
      <c r="W59" s="14"/>
      <c r="X59" s="14"/>
      <c r="Y59" s="14"/>
      <c r="Z59" s="14"/>
      <c r="AA59" s="14"/>
      <c r="AB59" s="14"/>
      <c r="AC59" s="14"/>
      <c r="AD59" s="14"/>
      <c r="AE59" s="14"/>
      <c r="AF59" s="15"/>
      <c r="AG59" s="14"/>
      <c r="AH59" s="14"/>
      <c r="AI59" s="14"/>
      <c r="AJ59" s="14"/>
      <c r="AK59" s="14"/>
      <c r="AL59" s="14"/>
      <c r="AM59" s="14"/>
      <c r="AN59" s="14"/>
      <c r="AO59" s="14"/>
      <c r="AP59" s="14"/>
      <c r="AQ59" s="14"/>
      <c r="AR59" s="14"/>
      <c r="AS59" s="14"/>
      <c r="AT59" s="14"/>
      <c r="AU59" s="14"/>
      <c r="AV59" s="14"/>
      <c r="AW59" s="14"/>
      <c r="AX59" s="14"/>
      <c r="AY59" s="14"/>
      <c r="AZ59" s="14"/>
    </row>
    <row x14ac:dyDescent="0.25" r="60" customHeight="1" ht="16.5">
      <c r="A60" s="202">
        <v>3388</v>
      </c>
      <c r="B60" s="203">
        <v>0.0292218830987503</v>
      </c>
      <c r="C60" s="204">
        <v>44580.48490740741</v>
      </c>
      <c r="D60" s="205" t="s">
        <v>3000</v>
      </c>
      <c r="E60" s="206" t="s">
        <v>2999</v>
      </c>
      <c r="F60" s="206" t="s">
        <v>243</v>
      </c>
      <c r="G60" s="203">
        <v>5340</v>
      </c>
      <c r="H60" s="207" t="s">
        <v>3673</v>
      </c>
      <c r="I60" s="206" t="s">
        <v>2918</v>
      </c>
      <c r="J60" s="206" t="s">
        <v>8342</v>
      </c>
      <c r="K60" s="206" t="s">
        <v>3045</v>
      </c>
      <c r="L60" s="206" t="s">
        <v>3045</v>
      </c>
      <c r="M60" s="145"/>
      <c r="N60" s="145"/>
      <c r="O60" s="145"/>
      <c r="P60" s="206" t="s">
        <v>120</v>
      </c>
      <c r="Q60" s="221">
        <v>44586</v>
      </c>
      <c r="R60" s="145"/>
      <c r="S60" s="213">
        <f>IF(P60="Realizado",Q60-C60," ")</f>
      </c>
      <c r="T60" s="211">
        <f>IF(C60=0,"VAZIO",MONTH(C60))</f>
      </c>
      <c r="U60" s="14"/>
      <c r="V60" s="14"/>
      <c r="W60" s="14"/>
      <c r="X60" s="14"/>
      <c r="Y60" s="14"/>
      <c r="Z60" s="14"/>
      <c r="AA60" s="14"/>
      <c r="AB60" s="14"/>
      <c r="AC60" s="14"/>
      <c r="AD60" s="14"/>
      <c r="AE60" s="14"/>
      <c r="AF60" s="15"/>
      <c r="AG60" s="14"/>
      <c r="AH60" s="14"/>
      <c r="AI60" s="14"/>
      <c r="AJ60" s="14"/>
      <c r="AK60" s="14"/>
      <c r="AL60" s="14"/>
      <c r="AM60" s="14"/>
      <c r="AN60" s="14"/>
      <c r="AO60" s="14"/>
      <c r="AP60" s="14"/>
      <c r="AQ60" s="14"/>
      <c r="AR60" s="14"/>
      <c r="AS60" s="14"/>
      <c r="AT60" s="14"/>
      <c r="AU60" s="14"/>
      <c r="AV60" s="14"/>
      <c r="AW60" s="14"/>
      <c r="AX60" s="14"/>
      <c r="AY60" s="14"/>
      <c r="AZ60" s="14"/>
    </row>
    <row x14ac:dyDescent="0.25" r="61" customHeight="1" ht="16.5">
      <c r="A61" s="202">
        <v>3389</v>
      </c>
      <c r="B61" s="203">
        <v>0.0297171775564494</v>
      </c>
      <c r="C61" s="204">
        <v>44580.4853125</v>
      </c>
      <c r="D61" s="205" t="s">
        <v>3000</v>
      </c>
      <c r="E61" s="206" t="s">
        <v>2999</v>
      </c>
      <c r="F61" s="206" t="s">
        <v>243</v>
      </c>
      <c r="G61" s="203">
        <v>5340</v>
      </c>
      <c r="H61" s="207" t="s">
        <v>8344</v>
      </c>
      <c r="I61" s="206" t="s">
        <v>2918</v>
      </c>
      <c r="J61" s="206" t="s">
        <v>8345</v>
      </c>
      <c r="K61" s="206" t="s">
        <v>3045</v>
      </c>
      <c r="L61" s="206" t="s">
        <v>3045</v>
      </c>
      <c r="M61" s="145"/>
      <c r="N61" s="145"/>
      <c r="O61" s="145"/>
      <c r="P61" s="206" t="s">
        <v>120</v>
      </c>
      <c r="Q61" s="221">
        <v>44586</v>
      </c>
      <c r="R61" s="145"/>
      <c r="S61" s="213">
        <f>IF(P61="Realizado",Q61-C61," ")</f>
      </c>
      <c r="T61" s="211">
        <f>IF(C61=0,"VAZIO",MONTH(C61))</f>
      </c>
      <c r="U61" s="14"/>
      <c r="V61" s="14"/>
      <c r="W61" s="14"/>
      <c r="X61" s="14"/>
      <c r="Y61" s="14"/>
      <c r="Z61" s="14"/>
      <c r="AA61" s="14"/>
      <c r="AB61" s="14"/>
      <c r="AC61" s="14"/>
      <c r="AD61" s="14"/>
      <c r="AE61" s="14"/>
      <c r="AF61" s="15"/>
      <c r="AG61" s="14"/>
      <c r="AH61" s="14"/>
      <c r="AI61" s="14"/>
      <c r="AJ61" s="14"/>
      <c r="AK61" s="14"/>
      <c r="AL61" s="14"/>
      <c r="AM61" s="14"/>
      <c r="AN61" s="14"/>
      <c r="AO61" s="14"/>
      <c r="AP61" s="14"/>
      <c r="AQ61" s="14"/>
      <c r="AR61" s="14"/>
      <c r="AS61" s="14"/>
      <c r="AT61" s="14"/>
      <c r="AU61" s="14"/>
      <c r="AV61" s="14"/>
      <c r="AW61" s="14"/>
      <c r="AX61" s="14"/>
      <c r="AY61" s="14"/>
      <c r="AZ61" s="14"/>
    </row>
    <row x14ac:dyDescent="0.25" r="62" customHeight="1" ht="16.5">
      <c r="A62" s="202">
        <v>3390</v>
      </c>
      <c r="B62" s="203">
        <v>0.0302124720141485</v>
      </c>
      <c r="C62" s="204">
        <v>44580.48611111111</v>
      </c>
      <c r="D62" s="205" t="s">
        <v>3000</v>
      </c>
      <c r="E62" s="206" t="s">
        <v>2999</v>
      </c>
      <c r="F62" s="144" t="s">
        <v>243</v>
      </c>
      <c r="G62" s="203">
        <v>5340</v>
      </c>
      <c r="H62" s="207" t="s">
        <v>8346</v>
      </c>
      <c r="I62" s="206" t="s">
        <v>2918</v>
      </c>
      <c r="J62" s="206" t="s">
        <v>8342</v>
      </c>
      <c r="K62" s="206" t="s">
        <v>3045</v>
      </c>
      <c r="L62" s="206" t="s">
        <v>3045</v>
      </c>
      <c r="M62" s="145"/>
      <c r="N62" s="145"/>
      <c r="O62" s="145"/>
      <c r="P62" s="206" t="s">
        <v>120</v>
      </c>
      <c r="Q62" s="221">
        <v>44586</v>
      </c>
      <c r="R62" s="145"/>
      <c r="S62" s="213">
        <f>IF(P62="Realizado",Q62-C62," ")</f>
      </c>
      <c r="T62" s="211">
        <f>IF(C62=0,"VAZIO",MONTH(C62))</f>
      </c>
      <c r="U62" s="14"/>
      <c r="V62" s="14"/>
      <c r="W62" s="14"/>
      <c r="X62" s="14"/>
      <c r="Y62" s="14"/>
      <c r="Z62" s="14"/>
      <c r="AA62" s="14"/>
      <c r="AB62" s="14"/>
      <c r="AC62" s="14"/>
      <c r="AD62" s="14"/>
      <c r="AE62" s="14"/>
      <c r="AF62" s="15"/>
      <c r="AG62" s="14"/>
      <c r="AH62" s="14"/>
      <c r="AI62" s="14"/>
      <c r="AJ62" s="14"/>
      <c r="AK62" s="14"/>
      <c r="AL62" s="14"/>
      <c r="AM62" s="14"/>
      <c r="AN62" s="14"/>
      <c r="AO62" s="14"/>
      <c r="AP62" s="14"/>
      <c r="AQ62" s="14"/>
      <c r="AR62" s="14"/>
      <c r="AS62" s="14"/>
      <c r="AT62" s="14"/>
      <c r="AU62" s="14"/>
      <c r="AV62" s="14"/>
      <c r="AW62" s="14"/>
      <c r="AX62" s="14"/>
      <c r="AY62" s="14"/>
      <c r="AZ62" s="14"/>
    </row>
    <row x14ac:dyDescent="0.25" r="63" customHeight="1" ht="16.5">
      <c r="A63" s="202">
        <v>3391</v>
      </c>
      <c r="B63" s="203">
        <v>0.0307077664718476</v>
      </c>
      <c r="C63" s="204">
        <v>44580.48762731482</v>
      </c>
      <c r="D63" s="205" t="s">
        <v>3117</v>
      </c>
      <c r="E63" s="206" t="s">
        <v>2999</v>
      </c>
      <c r="F63" s="206" t="s">
        <v>243</v>
      </c>
      <c r="G63" s="203">
        <v>5340</v>
      </c>
      <c r="H63" s="207" t="s">
        <v>8347</v>
      </c>
      <c r="I63" s="206" t="s">
        <v>2918</v>
      </c>
      <c r="J63" s="206" t="s">
        <v>8348</v>
      </c>
      <c r="K63" s="206" t="s">
        <v>4258</v>
      </c>
      <c r="L63" s="206" t="s">
        <v>8349</v>
      </c>
      <c r="M63" s="145"/>
      <c r="N63" s="145"/>
      <c r="O63" s="145"/>
      <c r="P63" s="206" t="s">
        <v>120</v>
      </c>
      <c r="Q63" s="212">
        <v>44580</v>
      </c>
      <c r="R63" s="145"/>
      <c r="S63" s="213">
        <f>IF(P63="Realizado",Q63-C63," ")</f>
      </c>
      <c r="T63" s="211">
        <f>IF(C63=0,"VAZIO",MONTH(C63))</f>
      </c>
      <c r="U63" s="14"/>
      <c r="V63" s="14"/>
      <c r="W63" s="14"/>
      <c r="X63" s="14"/>
      <c r="Y63" s="14"/>
      <c r="Z63" s="14"/>
      <c r="AA63" s="14"/>
      <c r="AB63" s="14"/>
      <c r="AC63" s="14"/>
      <c r="AD63" s="14"/>
      <c r="AE63" s="14"/>
      <c r="AF63" s="15"/>
      <c r="AG63" s="14"/>
      <c r="AH63" s="14"/>
      <c r="AI63" s="14"/>
      <c r="AJ63" s="14"/>
      <c r="AK63" s="14"/>
      <c r="AL63" s="14"/>
      <c r="AM63" s="14"/>
      <c r="AN63" s="14"/>
      <c r="AO63" s="14"/>
      <c r="AP63" s="14"/>
      <c r="AQ63" s="14"/>
      <c r="AR63" s="14"/>
      <c r="AS63" s="14"/>
      <c r="AT63" s="14"/>
      <c r="AU63" s="14"/>
      <c r="AV63" s="14"/>
      <c r="AW63" s="14"/>
      <c r="AX63" s="14"/>
      <c r="AY63" s="14"/>
      <c r="AZ63" s="14"/>
    </row>
    <row x14ac:dyDescent="0.25" r="64" customHeight="1" ht="16.5">
      <c r="A64" s="202">
        <v>3392</v>
      </c>
      <c r="B64" s="203">
        <v>0.0312030609295467</v>
      </c>
      <c r="C64" s="204">
        <v>44580.5968287037</v>
      </c>
      <c r="D64" s="205" t="s">
        <v>215</v>
      </c>
      <c r="E64" s="206" t="s">
        <v>214</v>
      </c>
      <c r="F64" s="206" t="s">
        <v>2994</v>
      </c>
      <c r="G64" s="203">
        <v>5343</v>
      </c>
      <c r="H64" s="207" t="s">
        <v>3389</v>
      </c>
      <c r="I64" s="206" t="s">
        <v>7</v>
      </c>
      <c r="J64" s="206" t="s">
        <v>8350</v>
      </c>
      <c r="K64" s="206" t="s">
        <v>2421</v>
      </c>
      <c r="L64" s="145"/>
      <c r="M64" s="145"/>
      <c r="N64" s="145"/>
      <c r="O64" s="206" t="s">
        <v>8351</v>
      </c>
      <c r="P64" s="206" t="s">
        <v>121</v>
      </c>
      <c r="Q64" s="212">
        <v>44883</v>
      </c>
      <c r="R64" s="145"/>
      <c r="S64" s="210">
        <f>IF(P64="Realizado",Q64-C64," ")</f>
      </c>
      <c r="T64" s="211">
        <f>IF(C64=0,"VAZIO",MONTH(C64))</f>
      </c>
      <c r="U64" s="14"/>
      <c r="V64" s="14"/>
      <c r="W64" s="14"/>
      <c r="X64" s="14"/>
      <c r="Y64" s="14"/>
      <c r="Z64" s="14"/>
      <c r="AA64" s="14"/>
      <c r="AB64" s="14"/>
      <c r="AC64" s="14"/>
      <c r="AD64" s="14"/>
      <c r="AE64" s="14"/>
      <c r="AF64" s="15"/>
      <c r="AG64" s="14"/>
      <c r="AH64" s="14"/>
      <c r="AI64" s="14"/>
      <c r="AJ64" s="14"/>
      <c r="AK64" s="14"/>
      <c r="AL64" s="14"/>
      <c r="AM64" s="14"/>
      <c r="AN64" s="14"/>
      <c r="AO64" s="14"/>
      <c r="AP64" s="14"/>
      <c r="AQ64" s="14"/>
      <c r="AR64" s="14"/>
      <c r="AS64" s="14"/>
      <c r="AT64" s="14"/>
      <c r="AU64" s="14"/>
      <c r="AV64" s="14"/>
      <c r="AW64" s="14"/>
      <c r="AX64" s="14"/>
      <c r="AY64" s="14"/>
      <c r="AZ64" s="14"/>
    </row>
    <row x14ac:dyDescent="0.25" r="65" customHeight="1" ht="16.5">
      <c r="A65" s="202">
        <v>3393</v>
      </c>
      <c r="B65" s="203">
        <v>0.0316983553872458</v>
      </c>
      <c r="C65" s="204">
        <v>44580.69059027778</v>
      </c>
      <c r="D65" s="205" t="s">
        <v>3677</v>
      </c>
      <c r="E65" s="206" t="s">
        <v>3536</v>
      </c>
      <c r="F65" s="206" t="s">
        <v>3538</v>
      </c>
      <c r="G65" s="203">
        <v>2200</v>
      </c>
      <c r="H65" s="207" t="s">
        <v>8352</v>
      </c>
      <c r="I65" s="206" t="s">
        <v>7</v>
      </c>
      <c r="J65" s="206" t="s">
        <v>8353</v>
      </c>
      <c r="K65" s="206" t="s">
        <v>3045</v>
      </c>
      <c r="L65" s="145"/>
      <c r="M65" s="145"/>
      <c r="N65" s="145"/>
      <c r="O65" s="145"/>
      <c r="P65" s="206" t="s">
        <v>120</v>
      </c>
      <c r="Q65" s="212">
        <v>44614</v>
      </c>
      <c r="R65" s="145"/>
      <c r="S65" s="213">
        <f>IF(P65="Realizado",Q65-C65," ")</f>
      </c>
      <c r="T65" s="211">
        <f>IF(C65=0,"VAZIO",MONTH(C65))</f>
      </c>
      <c r="U65" s="14"/>
      <c r="V65" s="14"/>
      <c r="W65" s="14"/>
      <c r="X65" s="14"/>
      <c r="Y65" s="14"/>
      <c r="Z65" s="14"/>
      <c r="AA65" s="14"/>
      <c r="AB65" s="14"/>
      <c r="AC65" s="14"/>
      <c r="AD65" s="14"/>
      <c r="AE65" s="14"/>
      <c r="AF65" s="15"/>
      <c r="AG65" s="14"/>
      <c r="AH65" s="14"/>
      <c r="AI65" s="14"/>
      <c r="AJ65" s="14"/>
      <c r="AK65" s="14"/>
      <c r="AL65" s="14"/>
      <c r="AM65" s="14"/>
      <c r="AN65" s="14"/>
      <c r="AO65" s="14"/>
      <c r="AP65" s="14"/>
      <c r="AQ65" s="14"/>
      <c r="AR65" s="14"/>
      <c r="AS65" s="14"/>
      <c r="AT65" s="14"/>
      <c r="AU65" s="14"/>
      <c r="AV65" s="14"/>
      <c r="AW65" s="14"/>
      <c r="AX65" s="14"/>
      <c r="AY65" s="14"/>
      <c r="AZ65" s="14"/>
    </row>
    <row x14ac:dyDescent="0.25" r="66" customHeight="1" ht="16.5">
      <c r="A66" s="202">
        <v>3394</v>
      </c>
      <c r="B66" s="203">
        <v>0.0321936498449449</v>
      </c>
      <c r="C66" s="204">
        <v>44581.40136574074</v>
      </c>
      <c r="D66" s="205" t="s">
        <v>8313</v>
      </c>
      <c r="E66" s="206" t="s">
        <v>2999</v>
      </c>
      <c r="F66" s="206" t="s">
        <v>243</v>
      </c>
      <c r="G66" s="203">
        <v>5340</v>
      </c>
      <c r="H66" s="207" t="s">
        <v>3673</v>
      </c>
      <c r="I66" s="206" t="s">
        <v>7</v>
      </c>
      <c r="J66" s="206" t="s">
        <v>8354</v>
      </c>
      <c r="K66" s="206" t="s">
        <v>8209</v>
      </c>
      <c r="L66" s="206" t="s">
        <v>8355</v>
      </c>
      <c r="M66" s="145"/>
      <c r="N66" s="145"/>
      <c r="O66" s="145"/>
      <c r="P66" s="206" t="s">
        <v>120</v>
      </c>
      <c r="Q66" s="205">
        <v>44581</v>
      </c>
      <c r="R66" s="145"/>
      <c r="S66" s="213">
        <f>IF(P66="Realizado",Q66-C66," ")</f>
      </c>
      <c r="T66" s="211">
        <f>IF(C66=0,"VAZIO",MONTH(C66))</f>
      </c>
      <c r="U66" s="14"/>
      <c r="V66" s="14"/>
      <c r="W66" s="14"/>
      <c r="X66" s="14"/>
      <c r="Y66" s="14"/>
      <c r="Z66" s="14"/>
      <c r="AA66" s="14"/>
      <c r="AB66" s="14"/>
      <c r="AC66" s="14"/>
      <c r="AD66" s="14"/>
      <c r="AE66" s="14"/>
      <c r="AF66" s="15"/>
      <c r="AG66" s="14"/>
      <c r="AH66" s="14"/>
      <c r="AI66" s="14"/>
      <c r="AJ66" s="14"/>
      <c r="AK66" s="14"/>
      <c r="AL66" s="14"/>
      <c r="AM66" s="14"/>
      <c r="AN66" s="14"/>
      <c r="AO66" s="14"/>
      <c r="AP66" s="14"/>
      <c r="AQ66" s="14"/>
      <c r="AR66" s="14"/>
      <c r="AS66" s="14"/>
      <c r="AT66" s="14"/>
      <c r="AU66" s="14"/>
      <c r="AV66" s="14"/>
      <c r="AW66" s="14"/>
      <c r="AX66" s="14"/>
      <c r="AY66" s="14"/>
      <c r="AZ66" s="14"/>
    </row>
    <row x14ac:dyDescent="0.25" r="67" customHeight="1" ht="16.5">
      <c r="A67" s="202">
        <v>3395</v>
      </c>
      <c r="B67" s="203">
        <v>0.0326889443026441</v>
      </c>
      <c r="C67" s="204">
        <v>44581.4018287037</v>
      </c>
      <c r="D67" s="205" t="s">
        <v>8313</v>
      </c>
      <c r="E67" s="206" t="s">
        <v>2999</v>
      </c>
      <c r="F67" s="206" t="s">
        <v>243</v>
      </c>
      <c r="G67" s="203">
        <v>5340</v>
      </c>
      <c r="H67" s="207" t="s">
        <v>8356</v>
      </c>
      <c r="I67" s="206" t="s">
        <v>2926</v>
      </c>
      <c r="J67" s="206" t="s">
        <v>8357</v>
      </c>
      <c r="K67" s="206" t="s">
        <v>2911</v>
      </c>
      <c r="L67" s="206" t="s">
        <v>2911</v>
      </c>
      <c r="M67" s="145"/>
      <c r="N67" s="145"/>
      <c r="O67" s="145"/>
      <c r="P67" s="206" t="s">
        <v>120</v>
      </c>
      <c r="Q67" s="212">
        <v>44585</v>
      </c>
      <c r="R67" s="145"/>
      <c r="S67" s="213">
        <f>IF(P67="Realizado",Q67-C67," ")</f>
      </c>
      <c r="T67" s="211">
        <f>IF(C67=0,"VAZIO",MONTH(C67))</f>
      </c>
      <c r="U67" s="14"/>
      <c r="V67" s="14"/>
      <c r="W67" s="14"/>
      <c r="X67" s="14"/>
      <c r="Y67" s="14"/>
      <c r="Z67" s="14"/>
      <c r="AA67" s="14"/>
      <c r="AB67" s="14"/>
      <c r="AC67" s="14"/>
      <c r="AD67" s="14"/>
      <c r="AE67" s="14"/>
      <c r="AF67" s="15"/>
      <c r="AG67" s="14"/>
      <c r="AH67" s="14"/>
      <c r="AI67" s="14"/>
      <c r="AJ67" s="14"/>
      <c r="AK67" s="14"/>
      <c r="AL67" s="14"/>
      <c r="AM67" s="14"/>
      <c r="AN67" s="14"/>
      <c r="AO67" s="14"/>
      <c r="AP67" s="14"/>
      <c r="AQ67" s="14"/>
      <c r="AR67" s="14"/>
      <c r="AS67" s="14"/>
      <c r="AT67" s="14"/>
      <c r="AU67" s="14"/>
      <c r="AV67" s="14"/>
      <c r="AW67" s="14"/>
      <c r="AX67" s="14"/>
      <c r="AY67" s="14"/>
      <c r="AZ67" s="14"/>
    </row>
    <row x14ac:dyDescent="0.25" r="68" customHeight="1" ht="16.5">
      <c r="A68" s="202">
        <v>3396</v>
      </c>
      <c r="B68" s="203">
        <v>0.0331842387603432</v>
      </c>
      <c r="C68" s="204">
        <v>44581.40659722222</v>
      </c>
      <c r="D68" s="205" t="s">
        <v>534</v>
      </c>
      <c r="E68" s="206" t="s">
        <v>533</v>
      </c>
      <c r="F68" s="206" t="s">
        <v>3198</v>
      </c>
      <c r="G68" s="203">
        <v>34999071369</v>
      </c>
      <c r="H68" s="207" t="s">
        <v>8358</v>
      </c>
      <c r="I68" s="206" t="s">
        <v>2926</v>
      </c>
      <c r="J68" s="206" t="s">
        <v>8359</v>
      </c>
      <c r="K68" s="206" t="s">
        <v>8262</v>
      </c>
      <c r="L68" s="206" t="s">
        <v>8360</v>
      </c>
      <c r="M68" s="145"/>
      <c r="N68" s="145"/>
      <c r="O68" s="145"/>
      <c r="P68" s="206" t="s">
        <v>120</v>
      </c>
      <c r="Q68" s="212">
        <v>44581</v>
      </c>
      <c r="R68" s="145"/>
      <c r="S68" s="213">
        <f>IF(P68="Realizado",Q68-C68," ")</f>
      </c>
      <c r="T68" s="211">
        <f>IF(C68=0,"VAZIO",MONTH(C68))</f>
      </c>
      <c r="U68" s="14"/>
      <c r="V68" s="14"/>
      <c r="W68" s="14"/>
      <c r="X68" s="14"/>
      <c r="Y68" s="14"/>
      <c r="Z68" s="14"/>
      <c r="AA68" s="14"/>
      <c r="AB68" s="14"/>
      <c r="AC68" s="14"/>
      <c r="AD68" s="14"/>
      <c r="AE68" s="14"/>
      <c r="AF68" s="15"/>
      <c r="AG68" s="14"/>
      <c r="AH68" s="14"/>
      <c r="AI68" s="14"/>
      <c r="AJ68" s="14"/>
      <c r="AK68" s="14"/>
      <c r="AL68" s="14"/>
      <c r="AM68" s="14"/>
      <c r="AN68" s="14"/>
      <c r="AO68" s="14"/>
      <c r="AP68" s="14"/>
      <c r="AQ68" s="14"/>
      <c r="AR68" s="14"/>
      <c r="AS68" s="14"/>
      <c r="AT68" s="14"/>
      <c r="AU68" s="14"/>
      <c r="AV68" s="14"/>
      <c r="AW68" s="14"/>
      <c r="AX68" s="14"/>
      <c r="AY68" s="14"/>
      <c r="AZ68" s="14"/>
    </row>
    <row x14ac:dyDescent="0.25" r="69" customHeight="1" ht="16.5">
      <c r="A69" s="202">
        <v>3397</v>
      </c>
      <c r="B69" s="203">
        <v>0.0336795332180423</v>
      </c>
      <c r="C69" s="204">
        <v>44581.65015046296</v>
      </c>
      <c r="D69" s="205" t="s">
        <v>3117</v>
      </c>
      <c r="E69" s="206" t="s">
        <v>2999</v>
      </c>
      <c r="F69" s="206" t="s">
        <v>243</v>
      </c>
      <c r="G69" s="203">
        <v>5340</v>
      </c>
      <c r="H69" s="207" t="s">
        <v>8361</v>
      </c>
      <c r="I69" s="206" t="s">
        <v>2984</v>
      </c>
      <c r="J69" s="206" t="s">
        <v>8362</v>
      </c>
      <c r="K69" s="206" t="s">
        <v>2123</v>
      </c>
      <c r="L69" s="206" t="s">
        <v>4582</v>
      </c>
      <c r="M69" s="145"/>
      <c r="N69" s="145"/>
      <c r="O69" s="145"/>
      <c r="P69" s="206" t="s">
        <v>120</v>
      </c>
      <c r="Q69" s="205">
        <v>44581</v>
      </c>
      <c r="R69" s="145"/>
      <c r="S69" s="213">
        <f>IF(P69="Realizado",Q69-C69," ")</f>
      </c>
      <c r="T69" s="211">
        <f>IF(C69=0,"VAZIO",MONTH(C69))</f>
      </c>
      <c r="U69" s="14"/>
      <c r="V69" s="14"/>
      <c r="W69" s="14"/>
      <c r="X69" s="14"/>
      <c r="Y69" s="14"/>
      <c r="Z69" s="14"/>
      <c r="AA69" s="14"/>
      <c r="AB69" s="14"/>
      <c r="AC69" s="14"/>
      <c r="AD69" s="14"/>
      <c r="AE69" s="14"/>
      <c r="AF69" s="15"/>
      <c r="AG69" s="14"/>
      <c r="AH69" s="14"/>
      <c r="AI69" s="14"/>
      <c r="AJ69" s="14"/>
      <c r="AK69" s="14"/>
      <c r="AL69" s="14"/>
      <c r="AM69" s="14"/>
      <c r="AN69" s="14"/>
      <c r="AO69" s="14"/>
      <c r="AP69" s="14"/>
      <c r="AQ69" s="14"/>
      <c r="AR69" s="14"/>
      <c r="AS69" s="14"/>
      <c r="AT69" s="14"/>
      <c r="AU69" s="14"/>
      <c r="AV69" s="14"/>
      <c r="AW69" s="14"/>
      <c r="AX69" s="14"/>
      <c r="AY69" s="14"/>
      <c r="AZ69" s="14"/>
    </row>
    <row x14ac:dyDescent="0.25" r="70" customHeight="1" ht="16.5">
      <c r="A70" s="202">
        <v>3398</v>
      </c>
      <c r="B70" s="203">
        <v>0.0341748276757414</v>
      </c>
      <c r="C70" s="204">
        <v>44582.55517361111</v>
      </c>
      <c r="D70" s="205" t="s">
        <v>3000</v>
      </c>
      <c r="E70" s="206" t="s">
        <v>2999</v>
      </c>
      <c r="F70" s="206" t="s">
        <v>243</v>
      </c>
      <c r="G70" s="203">
        <v>5340</v>
      </c>
      <c r="H70" s="207" t="s">
        <v>8363</v>
      </c>
      <c r="I70" s="206" t="s">
        <v>117</v>
      </c>
      <c r="J70" s="206" t="s">
        <v>8364</v>
      </c>
      <c r="K70" s="206" t="s">
        <v>1528</v>
      </c>
      <c r="L70" s="206" t="s">
        <v>1528</v>
      </c>
      <c r="M70" s="145"/>
      <c r="N70" s="145"/>
      <c r="O70" s="145"/>
      <c r="P70" s="206" t="s">
        <v>120</v>
      </c>
      <c r="Q70" s="205">
        <v>44582</v>
      </c>
      <c r="R70" s="145"/>
      <c r="S70" s="213">
        <f>IF(P70="Realizado",Q70-C70," ")</f>
      </c>
      <c r="T70" s="211">
        <f>IF(C70=0,"VAZIO",MONTH(C70))</f>
      </c>
      <c r="U70" s="14"/>
      <c r="V70" s="14"/>
      <c r="W70" s="14"/>
      <c r="X70" s="14"/>
      <c r="Y70" s="14"/>
      <c r="Z70" s="14"/>
      <c r="AA70" s="14"/>
      <c r="AB70" s="14"/>
      <c r="AC70" s="14"/>
      <c r="AD70" s="14"/>
      <c r="AE70" s="14"/>
      <c r="AF70" s="15"/>
      <c r="AG70" s="14"/>
      <c r="AH70" s="14"/>
      <c r="AI70" s="14"/>
      <c r="AJ70" s="14"/>
      <c r="AK70" s="14"/>
      <c r="AL70" s="14"/>
      <c r="AM70" s="14"/>
      <c r="AN70" s="14"/>
      <c r="AO70" s="14"/>
      <c r="AP70" s="14"/>
      <c r="AQ70" s="14"/>
      <c r="AR70" s="14"/>
      <c r="AS70" s="14"/>
      <c r="AT70" s="14"/>
      <c r="AU70" s="14"/>
      <c r="AV70" s="14"/>
      <c r="AW70" s="14"/>
      <c r="AX70" s="14"/>
      <c r="AY70" s="14"/>
      <c r="AZ70" s="14"/>
    </row>
    <row x14ac:dyDescent="0.25" r="71" customHeight="1" ht="16.5">
      <c r="A71" s="202">
        <v>3404</v>
      </c>
      <c r="B71" s="203">
        <v>0.037146594421936</v>
      </c>
      <c r="C71" s="204">
        <v>44582.64917824074</v>
      </c>
      <c r="D71" s="205" t="s">
        <v>8326</v>
      </c>
      <c r="E71" s="222" t="s">
        <v>461</v>
      </c>
      <c r="F71" s="206" t="s">
        <v>2988</v>
      </c>
      <c r="G71" s="203">
        <v>5369</v>
      </c>
      <c r="H71" s="207" t="s">
        <v>8365</v>
      </c>
      <c r="I71" s="206" t="s">
        <v>6</v>
      </c>
      <c r="J71" s="206" t="s">
        <v>8366</v>
      </c>
      <c r="K71" s="206" t="s">
        <v>3045</v>
      </c>
      <c r="L71" s="206" t="s">
        <v>3045</v>
      </c>
      <c r="M71" s="145"/>
      <c r="N71" s="145"/>
      <c r="O71" s="145"/>
      <c r="P71" s="206" t="s">
        <v>120</v>
      </c>
      <c r="Q71" s="212">
        <v>44614</v>
      </c>
      <c r="R71" s="145"/>
      <c r="S71" s="213">
        <f>IF(P71="Realizado",Q71-C71," ")</f>
      </c>
      <c r="T71" s="211">
        <f>IF(C71=0,"VAZIO",MONTH(C71))</f>
      </c>
      <c r="U71" s="14"/>
      <c r="V71" s="14"/>
      <c r="W71" s="14"/>
      <c r="X71" s="14"/>
      <c r="Y71" s="14"/>
      <c r="Z71" s="14"/>
      <c r="AA71" s="14"/>
      <c r="AB71" s="14"/>
      <c r="AC71" s="14"/>
      <c r="AD71" s="14"/>
      <c r="AE71" s="14"/>
      <c r="AF71" s="15"/>
      <c r="AG71" s="14"/>
      <c r="AH71" s="14"/>
      <c r="AI71" s="14"/>
      <c r="AJ71" s="14"/>
      <c r="AK71" s="14"/>
      <c r="AL71" s="14"/>
      <c r="AM71" s="14"/>
      <c r="AN71" s="14"/>
      <c r="AO71" s="14"/>
      <c r="AP71" s="14"/>
      <c r="AQ71" s="14"/>
      <c r="AR71" s="14"/>
      <c r="AS71" s="14"/>
      <c r="AT71" s="14"/>
      <c r="AU71" s="14"/>
      <c r="AV71" s="14"/>
      <c r="AW71" s="14"/>
      <c r="AX71" s="14"/>
      <c r="AY71" s="14"/>
      <c r="AZ71" s="14"/>
    </row>
    <row x14ac:dyDescent="0.25" r="72" customHeight="1" ht="16.5">
      <c r="A72" s="202">
        <v>3405</v>
      </c>
      <c r="B72" s="203">
        <v>0.0376418888796352</v>
      </c>
      <c r="C72" s="204">
        <v>44582.65244212963</v>
      </c>
      <c r="D72" s="205" t="s">
        <v>8367</v>
      </c>
      <c r="E72" s="222" t="s">
        <v>4028</v>
      </c>
      <c r="F72" s="206" t="s">
        <v>3494</v>
      </c>
      <c r="G72" s="203">
        <v>5309</v>
      </c>
      <c r="H72" s="207" t="s">
        <v>8368</v>
      </c>
      <c r="I72" s="206" t="s">
        <v>7</v>
      </c>
      <c r="J72" s="206" t="s">
        <v>8369</v>
      </c>
      <c r="K72" s="206" t="s">
        <v>3045</v>
      </c>
      <c r="L72" s="206" t="s">
        <v>8370</v>
      </c>
      <c r="M72" s="145"/>
      <c r="N72" s="145"/>
      <c r="O72" s="206" t="s">
        <v>8371</v>
      </c>
      <c r="P72" s="206" t="s">
        <v>120</v>
      </c>
      <c r="Q72" s="165"/>
      <c r="R72" s="145"/>
      <c r="S72" s="213">
        <f>IF(P72="Realizado",Q72-C72," ")</f>
      </c>
      <c r="T72" s="211">
        <f>IF(C72=0,"VAZIO",MONTH(C72))</f>
      </c>
      <c r="U72" s="14"/>
      <c r="V72" s="14"/>
      <c r="W72" s="14"/>
      <c r="X72" s="14"/>
      <c r="Y72" s="14"/>
      <c r="Z72" s="14"/>
      <c r="AA72" s="14"/>
      <c r="AB72" s="14"/>
      <c r="AC72" s="14"/>
      <c r="AD72" s="14"/>
      <c r="AE72" s="14"/>
      <c r="AF72" s="15"/>
      <c r="AG72" s="14"/>
      <c r="AH72" s="14"/>
      <c r="AI72" s="14"/>
      <c r="AJ72" s="14"/>
      <c r="AK72" s="14"/>
      <c r="AL72" s="14"/>
      <c r="AM72" s="14"/>
      <c r="AN72" s="14"/>
      <c r="AO72" s="14"/>
      <c r="AP72" s="14"/>
      <c r="AQ72" s="14"/>
      <c r="AR72" s="14"/>
      <c r="AS72" s="14"/>
      <c r="AT72" s="14"/>
      <c r="AU72" s="14"/>
      <c r="AV72" s="14"/>
      <c r="AW72" s="14"/>
      <c r="AX72" s="14"/>
      <c r="AY72" s="14"/>
      <c r="AZ72" s="14"/>
    </row>
    <row x14ac:dyDescent="0.25" r="73" customHeight="1" ht="16.5">
      <c r="A73" s="202">
        <v>3406</v>
      </c>
      <c r="B73" s="223">
        <v>0.0381371833373343</v>
      </c>
      <c r="C73" s="224">
        <v>44582.65528935185</v>
      </c>
      <c r="D73" s="225" t="s">
        <v>8372</v>
      </c>
      <c r="E73" s="145" t="s">
        <v>8373</v>
      </c>
      <c r="F73" s="144" t="s">
        <v>3494</v>
      </c>
      <c r="G73" s="223">
        <v>0</v>
      </c>
      <c r="H73" s="142" t="s">
        <v>8374</v>
      </c>
      <c r="I73" s="144" t="s">
        <v>2918</v>
      </c>
      <c r="J73" s="144" t="s">
        <v>8375</v>
      </c>
      <c r="K73" s="144" t="s">
        <v>8209</v>
      </c>
      <c r="L73" s="144" t="s">
        <v>8376</v>
      </c>
      <c r="M73" s="145"/>
      <c r="N73" s="145"/>
      <c r="O73" s="145"/>
      <c r="P73" s="144" t="s">
        <v>120</v>
      </c>
      <c r="Q73" s="221">
        <v>44589</v>
      </c>
      <c r="R73" s="145"/>
      <c r="S73" s="213">
        <f>IF(P73="Realizado",Q73-C73," ")</f>
      </c>
      <c r="T73" s="211">
        <f>IF(C73=0,"VAZIO",MONTH(C73))</f>
      </c>
      <c r="U73" s="14"/>
      <c r="V73" s="14"/>
      <c r="W73" s="14"/>
      <c r="X73" s="14"/>
      <c r="Y73" s="14"/>
      <c r="Z73" s="14"/>
      <c r="AA73" s="14"/>
      <c r="AB73" s="14"/>
      <c r="AC73" s="14"/>
      <c r="AD73" s="14"/>
      <c r="AE73" s="14"/>
      <c r="AF73" s="15"/>
      <c r="AG73" s="14"/>
      <c r="AH73" s="14"/>
      <c r="AI73" s="14"/>
      <c r="AJ73" s="14"/>
      <c r="AK73" s="14"/>
      <c r="AL73" s="14"/>
      <c r="AM73" s="14"/>
      <c r="AN73" s="14"/>
      <c r="AO73" s="14"/>
      <c r="AP73" s="14"/>
      <c r="AQ73" s="14"/>
      <c r="AR73" s="14"/>
      <c r="AS73" s="14"/>
      <c r="AT73" s="14"/>
      <c r="AU73" s="14"/>
      <c r="AV73" s="14"/>
      <c r="AW73" s="14"/>
      <c r="AX73" s="14"/>
      <c r="AY73" s="14"/>
      <c r="AZ73" s="14"/>
    </row>
    <row x14ac:dyDescent="0.25" r="74" customHeight="1" ht="16.5">
      <c r="A74" s="202">
        <v>3399</v>
      </c>
      <c r="B74" s="203">
        <v>0.0346701221334405</v>
      </c>
      <c r="C74" s="204">
        <v>44585.37267361111</v>
      </c>
      <c r="D74" s="205" t="s">
        <v>8215</v>
      </c>
      <c r="E74" s="206" t="s">
        <v>8216</v>
      </c>
      <c r="F74" s="206" t="s">
        <v>3074</v>
      </c>
      <c r="G74" s="203">
        <v>34999828845</v>
      </c>
      <c r="H74" s="207" t="s">
        <v>8377</v>
      </c>
      <c r="I74" s="206" t="s">
        <v>2918</v>
      </c>
      <c r="J74" s="206" t="s">
        <v>8378</v>
      </c>
      <c r="K74" s="206" t="s">
        <v>3045</v>
      </c>
      <c r="L74" s="206" t="s">
        <v>3045</v>
      </c>
      <c r="M74" s="145"/>
      <c r="N74" s="145"/>
      <c r="O74" s="145"/>
      <c r="P74" s="206" t="s">
        <v>120</v>
      </c>
      <c r="Q74" s="208"/>
      <c r="R74" s="145"/>
      <c r="S74" s="213">
        <f>IF(P74="Realizado",Q74-C74," ")</f>
      </c>
      <c r="T74" s="211">
        <f>IF(C74=0,"VAZIO",MONTH(C74))</f>
      </c>
      <c r="U74" s="14"/>
      <c r="V74" s="14"/>
      <c r="W74" s="14"/>
      <c r="X74" s="14"/>
      <c r="Y74" s="14"/>
      <c r="Z74" s="14"/>
      <c r="AA74" s="14"/>
      <c r="AB74" s="14"/>
      <c r="AC74" s="14"/>
      <c r="AD74" s="14"/>
      <c r="AE74" s="14"/>
      <c r="AF74" s="15"/>
      <c r="AG74" s="14"/>
      <c r="AH74" s="14"/>
      <c r="AI74" s="14"/>
      <c r="AJ74" s="14"/>
      <c r="AK74" s="14"/>
      <c r="AL74" s="14"/>
      <c r="AM74" s="14"/>
      <c r="AN74" s="14"/>
      <c r="AO74" s="14"/>
      <c r="AP74" s="14"/>
      <c r="AQ74" s="14"/>
      <c r="AR74" s="14"/>
      <c r="AS74" s="14"/>
      <c r="AT74" s="14"/>
      <c r="AU74" s="14"/>
      <c r="AV74" s="14"/>
      <c r="AW74" s="14"/>
      <c r="AX74" s="14"/>
      <c r="AY74" s="14"/>
      <c r="AZ74" s="14"/>
    </row>
    <row x14ac:dyDescent="0.25" r="75" customHeight="1" ht="16.5">
      <c r="A75" s="202">
        <v>3400</v>
      </c>
      <c r="B75" s="203">
        <v>0.0351654165911396</v>
      </c>
      <c r="C75" s="204">
        <v>44585.45775462963</v>
      </c>
      <c r="D75" s="205" t="s">
        <v>8379</v>
      </c>
      <c r="E75" s="206" t="s">
        <v>8380</v>
      </c>
      <c r="F75" s="206" t="s">
        <v>3177</v>
      </c>
      <c r="G75" s="203">
        <v>5302</v>
      </c>
      <c r="H75" s="207" t="s">
        <v>8381</v>
      </c>
      <c r="I75" s="206" t="s">
        <v>2926</v>
      </c>
      <c r="J75" s="206" t="s">
        <v>8382</v>
      </c>
      <c r="K75" s="206" t="s">
        <v>2911</v>
      </c>
      <c r="L75" s="206" t="s">
        <v>8383</v>
      </c>
      <c r="M75" s="145"/>
      <c r="N75" s="145"/>
      <c r="O75" s="145"/>
      <c r="P75" s="144" t="s">
        <v>120</v>
      </c>
      <c r="Q75" s="205">
        <v>44585</v>
      </c>
      <c r="R75" s="145"/>
      <c r="S75" s="213">
        <f>IF(P75="Realizado",Q75-C75," ")</f>
      </c>
      <c r="T75" s="211">
        <f>IF(C75=0,"VAZIO",MONTH(C75))</f>
      </c>
      <c r="U75" s="14"/>
      <c r="V75" s="14"/>
      <c r="W75" s="14"/>
      <c r="X75" s="14"/>
      <c r="Y75" s="14"/>
      <c r="Z75" s="14"/>
      <c r="AA75" s="14"/>
      <c r="AB75" s="14"/>
      <c r="AC75" s="14"/>
      <c r="AD75" s="14"/>
      <c r="AE75" s="14"/>
      <c r="AF75" s="15"/>
      <c r="AG75" s="14"/>
      <c r="AH75" s="14"/>
      <c r="AI75" s="14"/>
      <c r="AJ75" s="14"/>
      <c r="AK75" s="14"/>
      <c r="AL75" s="14"/>
      <c r="AM75" s="14"/>
      <c r="AN75" s="14"/>
      <c r="AO75" s="14"/>
      <c r="AP75" s="14"/>
      <c r="AQ75" s="14"/>
      <c r="AR75" s="14"/>
      <c r="AS75" s="14"/>
      <c r="AT75" s="14"/>
      <c r="AU75" s="14"/>
      <c r="AV75" s="14"/>
      <c r="AW75" s="14"/>
      <c r="AX75" s="14"/>
      <c r="AY75" s="14"/>
      <c r="AZ75" s="14"/>
    </row>
    <row x14ac:dyDescent="0.25" r="76" customHeight="1" ht="16.5">
      <c r="A76" s="202">
        <v>3401</v>
      </c>
      <c r="B76" s="203">
        <v>0.0356607110488387</v>
      </c>
      <c r="C76" s="204">
        <v>44585.47115740741</v>
      </c>
      <c r="D76" s="205" t="s">
        <v>8384</v>
      </c>
      <c r="E76" s="206" t="s">
        <v>8216</v>
      </c>
      <c r="F76" s="206" t="s">
        <v>3074</v>
      </c>
      <c r="G76" s="203">
        <v>34999828845</v>
      </c>
      <c r="H76" s="207" t="s">
        <v>8385</v>
      </c>
      <c r="I76" s="206" t="s">
        <v>6</v>
      </c>
      <c r="J76" s="206" t="s">
        <v>8386</v>
      </c>
      <c r="K76" s="206" t="s">
        <v>3045</v>
      </c>
      <c r="L76" s="206" t="s">
        <v>3045</v>
      </c>
      <c r="M76" s="145"/>
      <c r="N76" s="145"/>
      <c r="O76" s="206" t="s">
        <v>8387</v>
      </c>
      <c r="P76" s="144" t="s">
        <v>120</v>
      </c>
      <c r="Q76" s="205">
        <v>44615</v>
      </c>
      <c r="R76" s="145"/>
      <c r="S76" s="213">
        <f>IF(P76="Realizado",Q76-C76," ")</f>
      </c>
      <c r="T76" s="211">
        <f>IF(C76=0,"VAZIO",MONTH(C76))</f>
      </c>
      <c r="U76" s="14"/>
      <c r="V76" s="14"/>
      <c r="W76" s="14"/>
      <c r="X76" s="14"/>
      <c r="Y76" s="14"/>
      <c r="Z76" s="14"/>
      <c r="AA76" s="14"/>
      <c r="AB76" s="14"/>
      <c r="AC76" s="14"/>
      <c r="AD76" s="14"/>
      <c r="AE76" s="14"/>
      <c r="AF76" s="15"/>
      <c r="AG76" s="14"/>
      <c r="AH76" s="14"/>
      <c r="AI76" s="14"/>
      <c r="AJ76" s="14"/>
      <c r="AK76" s="14"/>
      <c r="AL76" s="14"/>
      <c r="AM76" s="14"/>
      <c r="AN76" s="14"/>
      <c r="AO76" s="14"/>
      <c r="AP76" s="14"/>
      <c r="AQ76" s="14"/>
      <c r="AR76" s="14"/>
      <c r="AS76" s="14"/>
      <c r="AT76" s="14"/>
      <c r="AU76" s="14"/>
      <c r="AV76" s="14"/>
      <c r="AW76" s="14"/>
      <c r="AX76" s="14"/>
      <c r="AY76" s="14"/>
      <c r="AZ76" s="14"/>
    </row>
    <row x14ac:dyDescent="0.25" r="77" customHeight="1" ht="16.5">
      <c r="A77" s="202">
        <v>3402</v>
      </c>
      <c r="B77" s="203">
        <v>0.0361560055065378</v>
      </c>
      <c r="C77" s="204">
        <v>44585.65880787037</v>
      </c>
      <c r="D77" s="205" t="s">
        <v>3677</v>
      </c>
      <c r="E77" s="206" t="s">
        <v>8388</v>
      </c>
      <c r="F77" s="206" t="s">
        <v>3538</v>
      </c>
      <c r="G77" s="203">
        <v>2200</v>
      </c>
      <c r="H77" s="207" t="s">
        <v>8389</v>
      </c>
      <c r="I77" s="206" t="s">
        <v>2984</v>
      </c>
      <c r="J77" s="206" t="s">
        <v>8390</v>
      </c>
      <c r="K77" s="206" t="s">
        <v>2123</v>
      </c>
      <c r="L77" s="206" t="s">
        <v>8337</v>
      </c>
      <c r="M77" s="145"/>
      <c r="N77" s="145"/>
      <c r="O77" s="145"/>
      <c r="P77" s="144" t="s">
        <v>120</v>
      </c>
      <c r="Q77" s="205">
        <v>44637</v>
      </c>
      <c r="R77" s="145"/>
      <c r="S77" s="213">
        <f>IF(P77="Realizado",Q77-C77," ")</f>
      </c>
      <c r="T77" s="211">
        <f>IF(C77=0,"VAZIO",MONTH(C77))</f>
      </c>
      <c r="U77" s="14"/>
      <c r="V77" s="14"/>
      <c r="W77" s="14"/>
      <c r="X77" s="14"/>
      <c r="Y77" s="14"/>
      <c r="Z77" s="14"/>
      <c r="AA77" s="14"/>
      <c r="AB77" s="14"/>
      <c r="AC77" s="14"/>
      <c r="AD77" s="14"/>
      <c r="AE77" s="14"/>
      <c r="AF77" s="15"/>
      <c r="AG77" s="14"/>
      <c r="AH77" s="14"/>
      <c r="AI77" s="14"/>
      <c r="AJ77" s="14"/>
      <c r="AK77" s="14"/>
      <c r="AL77" s="14"/>
      <c r="AM77" s="14"/>
      <c r="AN77" s="14"/>
      <c r="AO77" s="14"/>
      <c r="AP77" s="14"/>
      <c r="AQ77" s="14"/>
      <c r="AR77" s="14"/>
      <c r="AS77" s="14"/>
      <c r="AT77" s="14"/>
      <c r="AU77" s="14"/>
      <c r="AV77" s="14"/>
      <c r="AW77" s="14"/>
      <c r="AX77" s="14"/>
      <c r="AY77" s="14"/>
      <c r="AZ77" s="14"/>
    </row>
    <row x14ac:dyDescent="0.25" r="78" customHeight="1" ht="16.5">
      <c r="A78" s="202">
        <v>3403</v>
      </c>
      <c r="B78" s="203">
        <v>0.0366512999642369</v>
      </c>
      <c r="C78" s="204">
        <v>44586.41774305556</v>
      </c>
      <c r="D78" s="205" t="s">
        <v>442</v>
      </c>
      <c r="E78" s="206" t="s">
        <v>3239</v>
      </c>
      <c r="F78" s="206" t="s">
        <v>2924</v>
      </c>
      <c r="G78" s="203">
        <v>5324</v>
      </c>
      <c r="H78" s="207" t="s">
        <v>8391</v>
      </c>
      <c r="I78" s="206" t="s">
        <v>2918</v>
      </c>
      <c r="J78" s="206" t="s">
        <v>8392</v>
      </c>
      <c r="K78" s="206" t="s">
        <v>3045</v>
      </c>
      <c r="L78" s="206" t="s">
        <v>3045</v>
      </c>
      <c r="M78" s="145"/>
      <c r="N78" s="145"/>
      <c r="O78" s="145"/>
      <c r="P78" s="206" t="s">
        <v>120</v>
      </c>
      <c r="Q78" s="205">
        <v>44588</v>
      </c>
      <c r="R78" s="145"/>
      <c r="S78" s="213">
        <f>IF(P78="Realizado",Q78-C78," ")</f>
      </c>
      <c r="T78" s="211">
        <f>IF(C78=0,"VAZIO",MONTH(C78))</f>
      </c>
      <c r="U78" s="14"/>
      <c r="V78" s="14"/>
      <c r="W78" s="14"/>
      <c r="X78" s="14"/>
      <c r="Y78" s="14"/>
      <c r="Z78" s="14"/>
      <c r="AA78" s="14"/>
      <c r="AB78" s="14"/>
      <c r="AC78" s="14"/>
      <c r="AD78" s="14"/>
      <c r="AE78" s="14"/>
      <c r="AF78" s="15"/>
      <c r="AG78" s="14"/>
      <c r="AH78" s="14"/>
      <c r="AI78" s="14"/>
      <c r="AJ78" s="14"/>
      <c r="AK78" s="14"/>
      <c r="AL78" s="14"/>
      <c r="AM78" s="14"/>
      <c r="AN78" s="14"/>
      <c r="AO78" s="14"/>
      <c r="AP78" s="14"/>
      <c r="AQ78" s="14"/>
      <c r="AR78" s="14"/>
      <c r="AS78" s="14"/>
      <c r="AT78" s="14"/>
      <c r="AU78" s="14"/>
      <c r="AV78" s="14"/>
      <c r="AW78" s="14"/>
      <c r="AX78" s="14"/>
      <c r="AY78" s="14"/>
      <c r="AZ78" s="14"/>
    </row>
    <row x14ac:dyDescent="0.25" r="79" customHeight="1" ht="16.5">
      <c r="A79" s="202">
        <v>3408</v>
      </c>
      <c r="B79" s="203">
        <v>0.0391277722527325</v>
      </c>
      <c r="C79" s="204">
        <v>44587.41662037037</v>
      </c>
      <c r="D79" s="205" t="s">
        <v>3117</v>
      </c>
      <c r="E79" s="206" t="s">
        <v>2999</v>
      </c>
      <c r="F79" s="206" t="s">
        <v>243</v>
      </c>
      <c r="G79" s="203">
        <v>5340</v>
      </c>
      <c r="H79" s="207" t="s">
        <v>4268</v>
      </c>
      <c r="I79" s="206" t="s">
        <v>117</v>
      </c>
      <c r="J79" s="206" t="s">
        <v>4269</v>
      </c>
      <c r="K79" s="206" t="s">
        <v>1528</v>
      </c>
      <c r="L79" s="144" t="s">
        <v>1528</v>
      </c>
      <c r="M79" s="145"/>
      <c r="N79" s="145"/>
      <c r="O79" s="145"/>
      <c r="P79" s="206" t="s">
        <v>120</v>
      </c>
      <c r="Q79" s="205">
        <v>44585</v>
      </c>
      <c r="R79" s="145"/>
      <c r="S79" s="213">
        <f>IF(P79="Realizado",Q79-C79," ")</f>
      </c>
      <c r="T79" s="211">
        <f>IF(C79=0,"VAZIO",MONTH(C79))</f>
      </c>
      <c r="U79" s="14"/>
      <c r="V79" s="14"/>
      <c r="W79" s="14"/>
      <c r="X79" s="14"/>
      <c r="Y79" s="14"/>
      <c r="Z79" s="14"/>
      <c r="AA79" s="14"/>
      <c r="AB79" s="14"/>
      <c r="AC79" s="14"/>
      <c r="AD79" s="14"/>
      <c r="AE79" s="14"/>
      <c r="AF79" s="15"/>
      <c r="AG79" s="14"/>
      <c r="AH79" s="14"/>
      <c r="AI79" s="14"/>
      <c r="AJ79" s="14"/>
      <c r="AK79" s="14"/>
      <c r="AL79" s="14"/>
      <c r="AM79" s="14"/>
      <c r="AN79" s="14"/>
      <c r="AO79" s="14"/>
      <c r="AP79" s="14"/>
      <c r="AQ79" s="14"/>
      <c r="AR79" s="14"/>
      <c r="AS79" s="14"/>
      <c r="AT79" s="14"/>
      <c r="AU79" s="14"/>
      <c r="AV79" s="14"/>
      <c r="AW79" s="14"/>
      <c r="AX79" s="14"/>
      <c r="AY79" s="14"/>
      <c r="AZ79" s="14"/>
    </row>
    <row x14ac:dyDescent="0.25" r="80" customHeight="1" ht="16.5">
      <c r="A80" s="202">
        <v>3407</v>
      </c>
      <c r="B80" s="203">
        <v>0.0386324777950334</v>
      </c>
      <c r="C80" s="204">
        <v>44587.644224537034</v>
      </c>
      <c r="D80" s="205" t="s">
        <v>3117</v>
      </c>
      <c r="E80" s="206" t="s">
        <v>2999</v>
      </c>
      <c r="F80" s="206" t="s">
        <v>243</v>
      </c>
      <c r="G80" s="203">
        <v>5340</v>
      </c>
      <c r="H80" s="207" t="s">
        <v>8273</v>
      </c>
      <c r="I80" s="206" t="s">
        <v>2926</v>
      </c>
      <c r="J80" s="206" t="s">
        <v>8393</v>
      </c>
      <c r="K80" s="206" t="s">
        <v>3123</v>
      </c>
      <c r="L80" s="206" t="s">
        <v>3123</v>
      </c>
      <c r="M80" s="145"/>
      <c r="N80" s="145"/>
      <c r="O80" s="145"/>
      <c r="P80" s="206" t="s">
        <v>120</v>
      </c>
      <c r="Q80" s="205">
        <v>44588</v>
      </c>
      <c r="R80" s="145"/>
      <c r="S80" s="213">
        <f>IF(P80="Realizado",Q80-C80," ")</f>
      </c>
      <c r="T80" s="211">
        <f>IF(C80=0,"VAZIO",MONTH(C80))</f>
      </c>
      <c r="U80" s="14"/>
      <c r="V80" s="14"/>
      <c r="W80" s="14"/>
      <c r="X80" s="14"/>
      <c r="Y80" s="14"/>
      <c r="Z80" s="14"/>
      <c r="AA80" s="14"/>
      <c r="AB80" s="14"/>
      <c r="AC80" s="14"/>
      <c r="AD80" s="14"/>
      <c r="AE80" s="14"/>
      <c r="AF80" s="15"/>
      <c r="AG80" s="14"/>
      <c r="AH80" s="14"/>
      <c r="AI80" s="14"/>
      <c r="AJ80" s="14"/>
      <c r="AK80" s="14"/>
      <c r="AL80" s="14"/>
      <c r="AM80" s="14"/>
      <c r="AN80" s="14"/>
      <c r="AO80" s="14"/>
      <c r="AP80" s="14"/>
      <c r="AQ80" s="14"/>
      <c r="AR80" s="14"/>
      <c r="AS80" s="14"/>
      <c r="AT80" s="14"/>
      <c r="AU80" s="14"/>
      <c r="AV80" s="14"/>
      <c r="AW80" s="14"/>
      <c r="AX80" s="14"/>
      <c r="AY80" s="14"/>
      <c r="AZ80" s="14"/>
    </row>
    <row x14ac:dyDescent="0.25" r="81" customHeight="1" ht="16.5">
      <c r="A81" s="202">
        <v>3409</v>
      </c>
      <c r="B81" s="203">
        <v>0.0396230667104316</v>
      </c>
      <c r="C81" s="204">
        <v>44588.379583333335</v>
      </c>
      <c r="D81" s="205" t="s">
        <v>3677</v>
      </c>
      <c r="E81" s="206" t="s">
        <v>3536</v>
      </c>
      <c r="F81" s="144" t="s">
        <v>3538</v>
      </c>
      <c r="G81" s="203">
        <v>2200</v>
      </c>
      <c r="H81" s="207" t="s">
        <v>8394</v>
      </c>
      <c r="I81" s="206" t="s">
        <v>117</v>
      </c>
      <c r="J81" s="206" t="s">
        <v>8395</v>
      </c>
      <c r="K81" s="206" t="s">
        <v>2421</v>
      </c>
      <c r="L81" s="206" t="s">
        <v>5542</v>
      </c>
      <c r="M81" s="145"/>
      <c r="N81" s="145"/>
      <c r="O81" s="145"/>
      <c r="P81" s="206" t="s">
        <v>120</v>
      </c>
      <c r="Q81" s="212">
        <v>44595</v>
      </c>
      <c r="R81" s="145"/>
      <c r="S81" s="213">
        <f>IF(P81="Realizado",Q81-C81," ")</f>
      </c>
      <c r="T81" s="211">
        <f>IF(C81=0,"VAZIO",MONTH(C81))</f>
      </c>
      <c r="U81" s="14"/>
      <c r="V81" s="14"/>
      <c r="W81" s="14"/>
      <c r="X81" s="14"/>
      <c r="Y81" s="14"/>
      <c r="Z81" s="14"/>
      <c r="AA81" s="14"/>
      <c r="AB81" s="14"/>
      <c r="AC81" s="14"/>
      <c r="AD81" s="14"/>
      <c r="AE81" s="14"/>
      <c r="AF81" s="15"/>
      <c r="AG81" s="14"/>
      <c r="AH81" s="14"/>
      <c r="AI81" s="14"/>
      <c r="AJ81" s="14"/>
      <c r="AK81" s="14"/>
      <c r="AL81" s="14"/>
      <c r="AM81" s="14"/>
      <c r="AN81" s="14"/>
      <c r="AO81" s="14"/>
      <c r="AP81" s="14"/>
      <c r="AQ81" s="14"/>
      <c r="AR81" s="14"/>
      <c r="AS81" s="14"/>
      <c r="AT81" s="14"/>
      <c r="AU81" s="14"/>
      <c r="AV81" s="14"/>
      <c r="AW81" s="14"/>
      <c r="AX81" s="14"/>
      <c r="AY81" s="14"/>
      <c r="AZ81" s="14"/>
    </row>
    <row x14ac:dyDescent="0.25" r="82" customHeight="1" ht="16.5">
      <c r="A82" s="202">
        <v>3410</v>
      </c>
      <c r="B82" s="203">
        <v>0.0401183611681307</v>
      </c>
      <c r="C82" s="204">
        <v>44588.38371527778</v>
      </c>
      <c r="D82" s="205" t="s">
        <v>3677</v>
      </c>
      <c r="E82" s="206" t="s">
        <v>3536</v>
      </c>
      <c r="F82" s="206" t="s">
        <v>3538</v>
      </c>
      <c r="G82" s="203">
        <v>2200</v>
      </c>
      <c r="H82" s="207" t="s">
        <v>8396</v>
      </c>
      <c r="I82" s="206" t="s">
        <v>7</v>
      </c>
      <c r="J82" s="206" t="s">
        <v>8397</v>
      </c>
      <c r="K82" s="206" t="s">
        <v>2123</v>
      </c>
      <c r="L82" s="144" t="s">
        <v>8398</v>
      </c>
      <c r="M82" s="145"/>
      <c r="N82" s="145"/>
      <c r="O82" s="145"/>
      <c r="P82" s="144" t="s">
        <v>120</v>
      </c>
      <c r="Q82" s="212">
        <v>44593</v>
      </c>
      <c r="R82" s="145"/>
      <c r="S82" s="213">
        <f>IF(P82="Realizado",Q82-C82," ")</f>
      </c>
      <c r="T82" s="211">
        <f>IF(C82=0,"VAZIO",MONTH(C82))</f>
      </c>
      <c r="U82" s="14"/>
      <c r="V82" s="14"/>
      <c r="W82" s="14"/>
      <c r="X82" s="14"/>
      <c r="Y82" s="14"/>
      <c r="Z82" s="14"/>
      <c r="AA82" s="14"/>
      <c r="AB82" s="14"/>
      <c r="AC82" s="14"/>
      <c r="AD82" s="14"/>
      <c r="AE82" s="14"/>
      <c r="AF82" s="15"/>
      <c r="AG82" s="14"/>
      <c r="AH82" s="14"/>
      <c r="AI82" s="14"/>
      <c r="AJ82" s="14"/>
      <c r="AK82" s="14"/>
      <c r="AL82" s="14"/>
      <c r="AM82" s="14"/>
      <c r="AN82" s="14"/>
      <c r="AO82" s="14"/>
      <c r="AP82" s="14"/>
      <c r="AQ82" s="14"/>
      <c r="AR82" s="14"/>
      <c r="AS82" s="14"/>
      <c r="AT82" s="14"/>
      <c r="AU82" s="14"/>
      <c r="AV82" s="14"/>
      <c r="AW82" s="14"/>
      <c r="AX82" s="14"/>
      <c r="AY82" s="14"/>
      <c r="AZ82" s="14"/>
    </row>
    <row x14ac:dyDescent="0.25" r="83" customHeight="1" ht="16.5">
      <c r="A83" s="202">
        <v>3411</v>
      </c>
      <c r="B83" s="203">
        <v>0.0406136556258298</v>
      </c>
      <c r="C83" s="204">
        <v>44588.38800925926</v>
      </c>
      <c r="D83" s="205" t="s">
        <v>8399</v>
      </c>
      <c r="E83" s="206" t="s">
        <v>3536</v>
      </c>
      <c r="F83" s="206" t="s">
        <v>3538</v>
      </c>
      <c r="G83" s="203">
        <v>2200</v>
      </c>
      <c r="H83" s="207" t="s">
        <v>8396</v>
      </c>
      <c r="I83" s="206" t="s">
        <v>117</v>
      </c>
      <c r="J83" s="206" t="s">
        <v>8400</v>
      </c>
      <c r="K83" s="206" t="s">
        <v>2421</v>
      </c>
      <c r="L83" s="206" t="s">
        <v>5542</v>
      </c>
      <c r="M83" s="145"/>
      <c r="N83" s="145"/>
      <c r="O83" s="145"/>
      <c r="P83" s="144" t="s">
        <v>120</v>
      </c>
      <c r="Q83" s="221">
        <v>44593</v>
      </c>
      <c r="R83" s="145"/>
      <c r="S83" s="213">
        <f>IF(P83="Realizado",Q83-C83," ")</f>
      </c>
      <c r="T83" s="211">
        <f>IF(C83=0,"VAZIO",MONTH(C83))</f>
      </c>
      <c r="U83" s="14"/>
      <c r="V83" s="14"/>
      <c r="W83" s="14"/>
      <c r="X83" s="14"/>
      <c r="Y83" s="14"/>
      <c r="Z83" s="14"/>
      <c r="AA83" s="14"/>
      <c r="AB83" s="14"/>
      <c r="AC83" s="14"/>
      <c r="AD83" s="14"/>
      <c r="AE83" s="14"/>
      <c r="AF83" s="15"/>
      <c r="AG83" s="14"/>
      <c r="AH83" s="14"/>
      <c r="AI83" s="14"/>
      <c r="AJ83" s="14"/>
      <c r="AK83" s="14"/>
      <c r="AL83" s="14"/>
      <c r="AM83" s="14"/>
      <c r="AN83" s="14"/>
      <c r="AO83" s="14"/>
      <c r="AP83" s="14"/>
      <c r="AQ83" s="14"/>
      <c r="AR83" s="14"/>
      <c r="AS83" s="14"/>
      <c r="AT83" s="14"/>
      <c r="AU83" s="14"/>
      <c r="AV83" s="14"/>
      <c r="AW83" s="14"/>
      <c r="AX83" s="14"/>
      <c r="AY83" s="14"/>
      <c r="AZ83" s="14"/>
    </row>
    <row x14ac:dyDescent="0.25" r="84" customHeight="1" ht="16.5">
      <c r="A84" s="202">
        <v>3412</v>
      </c>
      <c r="B84" s="203">
        <v>0.0411089500835289</v>
      </c>
      <c r="C84" s="204">
        <v>44588.400034722225</v>
      </c>
      <c r="D84" s="205" t="s">
        <v>3677</v>
      </c>
      <c r="E84" s="206" t="s">
        <v>3536</v>
      </c>
      <c r="F84" s="206" t="s">
        <v>3538</v>
      </c>
      <c r="G84" s="203">
        <v>2200</v>
      </c>
      <c r="H84" s="207" t="s">
        <v>8401</v>
      </c>
      <c r="I84" s="206" t="s">
        <v>2926</v>
      </c>
      <c r="J84" s="206" t="s">
        <v>8402</v>
      </c>
      <c r="K84" s="206" t="s">
        <v>2911</v>
      </c>
      <c r="L84" s="206" t="s">
        <v>8403</v>
      </c>
      <c r="M84" s="145"/>
      <c r="N84" s="145"/>
      <c r="O84" s="145"/>
      <c r="P84" s="144" t="s">
        <v>120</v>
      </c>
      <c r="Q84" s="221">
        <v>44657</v>
      </c>
      <c r="R84" s="145"/>
      <c r="S84" s="213">
        <f>IF(P84="Realizado",Q84-C84," ")</f>
      </c>
      <c r="T84" s="211">
        <f>IF(C84=0,"VAZIO",MONTH(C84))</f>
      </c>
      <c r="U84" s="14"/>
      <c r="V84" s="14"/>
      <c r="W84" s="14"/>
      <c r="X84" s="14"/>
      <c r="Y84" s="14"/>
      <c r="Z84" s="14"/>
      <c r="AA84" s="14"/>
      <c r="AB84" s="14"/>
      <c r="AC84" s="14"/>
      <c r="AD84" s="14"/>
      <c r="AE84" s="14"/>
      <c r="AF84" s="15"/>
      <c r="AG84" s="14"/>
      <c r="AH84" s="14"/>
      <c r="AI84" s="14"/>
      <c r="AJ84" s="14"/>
      <c r="AK84" s="14"/>
      <c r="AL84" s="14"/>
      <c r="AM84" s="14"/>
      <c r="AN84" s="14"/>
      <c r="AO84" s="14"/>
      <c r="AP84" s="14"/>
      <c r="AQ84" s="14"/>
      <c r="AR84" s="14"/>
      <c r="AS84" s="14"/>
      <c r="AT84" s="14"/>
      <c r="AU84" s="14"/>
      <c r="AV84" s="14"/>
      <c r="AW84" s="14"/>
      <c r="AX84" s="14"/>
      <c r="AY84" s="14"/>
      <c r="AZ84" s="14"/>
    </row>
    <row x14ac:dyDescent="0.25" r="85" customHeight="1" ht="16.5">
      <c r="A85" s="202">
        <v>3413</v>
      </c>
      <c r="B85" s="203">
        <v>0.041604244541228</v>
      </c>
      <c r="C85" s="204">
        <v>44588.55590277778</v>
      </c>
      <c r="D85" s="205" t="s">
        <v>8292</v>
      </c>
      <c r="E85" s="206" t="s">
        <v>8293</v>
      </c>
      <c r="F85" s="206" t="s">
        <v>249</v>
      </c>
      <c r="G85" s="203">
        <v>5379</v>
      </c>
      <c r="H85" s="207" t="s">
        <v>523</v>
      </c>
      <c r="I85" s="206" t="s">
        <v>117</v>
      </c>
      <c r="J85" s="206" t="s">
        <v>8404</v>
      </c>
      <c r="K85" s="206" t="s">
        <v>1528</v>
      </c>
      <c r="L85" s="206" t="s">
        <v>1528</v>
      </c>
      <c r="M85" s="145"/>
      <c r="N85" s="145"/>
      <c r="O85" s="145"/>
      <c r="P85" s="206" t="s">
        <v>120</v>
      </c>
      <c r="Q85" s="205">
        <v>44588</v>
      </c>
      <c r="R85" s="145"/>
      <c r="S85" s="213">
        <f>IF(P85="Realizado",Q85-C85," ")</f>
      </c>
      <c r="T85" s="211">
        <f>IF(C85=0,"VAZIO",MONTH(C85))</f>
      </c>
      <c r="U85" s="14"/>
      <c r="V85" s="14"/>
      <c r="W85" s="14"/>
      <c r="X85" s="14"/>
      <c r="Y85" s="14"/>
      <c r="Z85" s="14"/>
      <c r="AA85" s="14"/>
      <c r="AB85" s="14"/>
      <c r="AC85" s="14"/>
      <c r="AD85" s="14"/>
      <c r="AE85" s="14"/>
      <c r="AF85" s="15"/>
      <c r="AG85" s="14"/>
      <c r="AH85" s="14"/>
      <c r="AI85" s="14"/>
      <c r="AJ85" s="14"/>
      <c r="AK85" s="14"/>
      <c r="AL85" s="14"/>
      <c r="AM85" s="14"/>
      <c r="AN85" s="14"/>
      <c r="AO85" s="14"/>
      <c r="AP85" s="14"/>
      <c r="AQ85" s="14"/>
      <c r="AR85" s="14"/>
      <c r="AS85" s="14"/>
      <c r="AT85" s="14"/>
      <c r="AU85" s="14"/>
      <c r="AV85" s="14"/>
      <c r="AW85" s="14"/>
      <c r="AX85" s="14"/>
      <c r="AY85" s="14"/>
      <c r="AZ85" s="14"/>
    </row>
    <row x14ac:dyDescent="0.25" r="86" customHeight="1" ht="16.5">
      <c r="A86" s="202">
        <v>3414</v>
      </c>
      <c r="B86" s="203">
        <v>0.0420995389989272</v>
      </c>
      <c r="C86" s="204">
        <v>44588.556979166664</v>
      </c>
      <c r="D86" s="205" t="s">
        <v>534</v>
      </c>
      <c r="E86" s="206" t="s">
        <v>533</v>
      </c>
      <c r="F86" s="206" t="s">
        <v>3198</v>
      </c>
      <c r="G86" s="203">
        <v>34999071369</v>
      </c>
      <c r="H86" s="207" t="s">
        <v>8405</v>
      </c>
      <c r="I86" s="206" t="s">
        <v>2918</v>
      </c>
      <c r="J86" s="206" t="s">
        <v>8406</v>
      </c>
      <c r="K86" s="206" t="s">
        <v>3045</v>
      </c>
      <c r="L86" s="145"/>
      <c r="M86" s="145"/>
      <c r="N86" s="145"/>
      <c r="O86" s="145"/>
      <c r="P86" s="206" t="s">
        <v>120</v>
      </c>
      <c r="Q86" s="212">
        <v>44586</v>
      </c>
      <c r="R86" s="145"/>
      <c r="S86" s="213">
        <f>IF(P86="Realizado",Q86-C86," ")</f>
      </c>
      <c r="T86" s="211">
        <f>IF(C86=0,"VAZIO",MONTH(C86))</f>
      </c>
      <c r="U86" s="14"/>
      <c r="V86" s="14"/>
      <c r="W86" s="14"/>
      <c r="X86" s="14"/>
      <c r="Y86" s="14"/>
      <c r="Z86" s="14"/>
      <c r="AA86" s="14"/>
      <c r="AB86" s="14"/>
      <c r="AC86" s="14"/>
      <c r="AD86" s="14"/>
      <c r="AE86" s="14"/>
      <c r="AF86" s="15"/>
      <c r="AG86" s="14"/>
      <c r="AH86" s="14"/>
      <c r="AI86" s="14"/>
      <c r="AJ86" s="14"/>
      <c r="AK86" s="14"/>
      <c r="AL86" s="14"/>
      <c r="AM86" s="14"/>
      <c r="AN86" s="14"/>
      <c r="AO86" s="14"/>
      <c r="AP86" s="14"/>
      <c r="AQ86" s="14"/>
      <c r="AR86" s="14"/>
      <c r="AS86" s="14"/>
      <c r="AT86" s="14"/>
      <c r="AU86" s="14"/>
      <c r="AV86" s="14"/>
      <c r="AW86" s="14"/>
      <c r="AX86" s="14"/>
      <c r="AY86" s="14"/>
      <c r="AZ86" s="14"/>
    </row>
    <row x14ac:dyDescent="0.25" r="87" customHeight="1" ht="16.5">
      <c r="A87" s="202">
        <v>3415</v>
      </c>
      <c r="B87" s="203">
        <v>0.0425948334566263</v>
      </c>
      <c r="C87" s="204">
        <v>44588.65231481481</v>
      </c>
      <c r="D87" s="205" t="s">
        <v>8407</v>
      </c>
      <c r="E87" s="206" t="s">
        <v>8408</v>
      </c>
      <c r="F87" s="206" t="s">
        <v>243</v>
      </c>
      <c r="G87" s="203">
        <v>5363</v>
      </c>
      <c r="H87" s="207" t="s">
        <v>4271</v>
      </c>
      <c r="I87" s="206" t="s">
        <v>117</v>
      </c>
      <c r="J87" s="206" t="s">
        <v>8409</v>
      </c>
      <c r="K87" s="206" t="s">
        <v>1528</v>
      </c>
      <c r="L87" s="206" t="s">
        <v>1528</v>
      </c>
      <c r="M87" s="145"/>
      <c r="N87" s="145"/>
      <c r="O87" s="145"/>
      <c r="P87" s="206" t="s">
        <v>120</v>
      </c>
      <c r="Q87" s="212">
        <v>44593</v>
      </c>
      <c r="R87" s="145"/>
      <c r="S87" s="213">
        <f>IF(P87="Realizado",Q87-C87," ")</f>
      </c>
      <c r="T87" s="211">
        <f>IF(C87=0,"VAZIO",MONTH(C87))</f>
      </c>
      <c r="U87" s="14"/>
      <c r="V87" s="14"/>
      <c r="W87" s="14"/>
      <c r="X87" s="14"/>
      <c r="Y87" s="14"/>
      <c r="Z87" s="14"/>
      <c r="AA87" s="14"/>
      <c r="AB87" s="14"/>
      <c r="AC87" s="14"/>
      <c r="AD87" s="14"/>
      <c r="AE87" s="14"/>
      <c r="AF87" s="15"/>
      <c r="AG87" s="14"/>
      <c r="AH87" s="14"/>
      <c r="AI87" s="14"/>
      <c r="AJ87" s="14"/>
      <c r="AK87" s="14"/>
      <c r="AL87" s="14"/>
      <c r="AM87" s="14"/>
      <c r="AN87" s="14"/>
      <c r="AO87" s="14"/>
      <c r="AP87" s="14"/>
      <c r="AQ87" s="14"/>
      <c r="AR87" s="14"/>
      <c r="AS87" s="14"/>
      <c r="AT87" s="14"/>
      <c r="AU87" s="14"/>
      <c r="AV87" s="14"/>
      <c r="AW87" s="14"/>
      <c r="AX87" s="14"/>
      <c r="AY87" s="14"/>
      <c r="AZ87" s="14"/>
    </row>
    <row x14ac:dyDescent="0.25" r="88" customHeight="1" ht="16.5">
      <c r="A88" s="202">
        <v>3416</v>
      </c>
      <c r="B88" s="203">
        <v>0.0430901279143254</v>
      </c>
      <c r="C88" s="204">
        <v>44588.65771990741</v>
      </c>
      <c r="D88" s="205" t="s">
        <v>8410</v>
      </c>
      <c r="E88" s="206" t="s">
        <v>882</v>
      </c>
      <c r="F88" s="206" t="s">
        <v>3593</v>
      </c>
      <c r="G88" s="203">
        <v>5336</v>
      </c>
      <c r="H88" s="207" t="s">
        <v>8411</v>
      </c>
      <c r="I88" s="206" t="s">
        <v>2926</v>
      </c>
      <c r="J88" s="206" t="s">
        <v>8412</v>
      </c>
      <c r="K88" s="206" t="s">
        <v>3123</v>
      </c>
      <c r="L88" s="206" t="s">
        <v>2954</v>
      </c>
      <c r="M88" s="145"/>
      <c r="N88" s="145"/>
      <c r="O88" s="145"/>
      <c r="P88" s="206" t="s">
        <v>120</v>
      </c>
      <c r="Q88" s="205">
        <v>44589</v>
      </c>
      <c r="R88" s="145"/>
      <c r="S88" s="213">
        <f>IF(P88="Realizado",Q88-C88," ")</f>
      </c>
      <c r="T88" s="211">
        <f>IF(C88=0,"VAZIO",MONTH(C88))</f>
      </c>
      <c r="U88" s="14"/>
      <c r="V88" s="14"/>
      <c r="W88" s="14"/>
      <c r="X88" s="14"/>
      <c r="Y88" s="14"/>
      <c r="Z88" s="14"/>
      <c r="AA88" s="14"/>
      <c r="AB88" s="14"/>
      <c r="AC88" s="14"/>
      <c r="AD88" s="14"/>
      <c r="AE88" s="14"/>
      <c r="AF88" s="15"/>
      <c r="AG88" s="14"/>
      <c r="AH88" s="14"/>
      <c r="AI88" s="14"/>
      <c r="AJ88" s="14"/>
      <c r="AK88" s="14"/>
      <c r="AL88" s="14"/>
      <c r="AM88" s="14"/>
      <c r="AN88" s="14"/>
      <c r="AO88" s="14"/>
      <c r="AP88" s="14"/>
      <c r="AQ88" s="14"/>
      <c r="AR88" s="14"/>
      <c r="AS88" s="14"/>
      <c r="AT88" s="14"/>
      <c r="AU88" s="14"/>
      <c r="AV88" s="14"/>
      <c r="AW88" s="14"/>
      <c r="AX88" s="14"/>
      <c r="AY88" s="14"/>
      <c r="AZ88" s="14"/>
    </row>
    <row x14ac:dyDescent="0.25" r="89" customHeight="1" ht="16.5">
      <c r="A89" s="202">
        <v>3417</v>
      </c>
      <c r="B89" s="203">
        <v>0.0435854223720245</v>
      </c>
      <c r="C89" s="204">
        <v>44589.39194444445</v>
      </c>
      <c r="D89" s="205" t="s">
        <v>8413</v>
      </c>
      <c r="E89" s="206" t="s">
        <v>3103</v>
      </c>
      <c r="F89" s="206" t="s">
        <v>2930</v>
      </c>
      <c r="G89" s="203">
        <v>5333</v>
      </c>
      <c r="H89" s="207" t="s">
        <v>8414</v>
      </c>
      <c r="I89" s="206" t="s">
        <v>2918</v>
      </c>
      <c r="J89" s="206" t="s">
        <v>8415</v>
      </c>
      <c r="K89" s="206" t="s">
        <v>4692</v>
      </c>
      <c r="L89" s="145"/>
      <c r="M89" s="145"/>
      <c r="N89" s="145"/>
      <c r="O89" s="206" t="s">
        <v>8416</v>
      </c>
      <c r="P89" s="206" t="s">
        <v>120</v>
      </c>
      <c r="Q89" s="208"/>
      <c r="R89" s="145"/>
      <c r="S89" s="213">
        <f>IF(P89="Realizado",Q89-C89," ")</f>
      </c>
      <c r="T89" s="211">
        <f>IF(C89=0,"VAZIO",MONTH(C89))</f>
      </c>
      <c r="U89" s="14"/>
      <c r="V89" s="14"/>
      <c r="W89" s="14"/>
      <c r="X89" s="14"/>
      <c r="Y89" s="14"/>
      <c r="Z89" s="14"/>
      <c r="AA89" s="14"/>
      <c r="AB89" s="14"/>
      <c r="AC89" s="14"/>
      <c r="AD89" s="14"/>
      <c r="AE89" s="14"/>
      <c r="AF89" s="15"/>
      <c r="AG89" s="14"/>
      <c r="AH89" s="14"/>
      <c r="AI89" s="14"/>
      <c r="AJ89" s="14"/>
      <c r="AK89" s="14"/>
      <c r="AL89" s="14"/>
      <c r="AM89" s="14"/>
      <c r="AN89" s="14"/>
      <c r="AO89" s="14"/>
      <c r="AP89" s="14"/>
      <c r="AQ89" s="14"/>
      <c r="AR89" s="14"/>
      <c r="AS89" s="14"/>
      <c r="AT89" s="14"/>
      <c r="AU89" s="14"/>
      <c r="AV89" s="14"/>
      <c r="AW89" s="14"/>
      <c r="AX89" s="14"/>
      <c r="AY89" s="14"/>
      <c r="AZ89" s="14"/>
    </row>
    <row x14ac:dyDescent="0.25" r="90" customHeight="1" ht="16.5">
      <c r="A90" s="202">
        <v>3418</v>
      </c>
      <c r="B90" s="203">
        <v>0.0440807168297236</v>
      </c>
      <c r="C90" s="204">
        <v>44592.355532407404</v>
      </c>
      <c r="D90" s="205" t="s">
        <v>5260</v>
      </c>
      <c r="E90" s="206" t="s">
        <v>4877</v>
      </c>
      <c r="F90" s="206" t="s">
        <v>243</v>
      </c>
      <c r="G90" s="203">
        <v>5363</v>
      </c>
      <c r="H90" s="207" t="s">
        <v>8417</v>
      </c>
      <c r="I90" s="206" t="s">
        <v>6</v>
      </c>
      <c r="J90" s="206" t="s">
        <v>8418</v>
      </c>
      <c r="K90" s="206" t="s">
        <v>1528</v>
      </c>
      <c r="L90" s="206" t="s">
        <v>1528</v>
      </c>
      <c r="M90" s="145"/>
      <c r="N90" s="145"/>
      <c r="O90" s="145"/>
      <c r="P90" s="206" t="s">
        <v>120</v>
      </c>
      <c r="Q90" s="212">
        <v>44593</v>
      </c>
      <c r="R90" s="145"/>
      <c r="S90" s="213">
        <f>IF(P90="Realizado",Q90-C90," ")</f>
      </c>
      <c r="T90" s="211">
        <f>IF(C90=0,"VAZIO",MONTH(C90))</f>
      </c>
      <c r="U90" s="14"/>
      <c r="V90" s="14"/>
      <c r="W90" s="14"/>
      <c r="X90" s="14"/>
      <c r="Y90" s="14"/>
      <c r="Z90" s="14"/>
      <c r="AA90" s="14"/>
      <c r="AB90" s="14"/>
      <c r="AC90" s="14"/>
      <c r="AD90" s="14"/>
      <c r="AE90" s="14"/>
      <c r="AF90" s="15"/>
      <c r="AG90" s="14"/>
      <c r="AH90" s="14"/>
      <c r="AI90" s="14"/>
      <c r="AJ90" s="14"/>
      <c r="AK90" s="14"/>
      <c r="AL90" s="14"/>
      <c r="AM90" s="14"/>
      <c r="AN90" s="14"/>
      <c r="AO90" s="14"/>
      <c r="AP90" s="14"/>
      <c r="AQ90" s="14"/>
      <c r="AR90" s="14"/>
      <c r="AS90" s="14"/>
      <c r="AT90" s="14"/>
      <c r="AU90" s="14"/>
      <c r="AV90" s="14"/>
      <c r="AW90" s="14"/>
      <c r="AX90" s="14"/>
      <c r="AY90" s="14"/>
      <c r="AZ90" s="14"/>
    </row>
    <row x14ac:dyDescent="0.25" r="91" customHeight="1" ht="16.5">
      <c r="A91" s="202">
        <v>3419</v>
      </c>
      <c r="B91" s="203">
        <v>0.0445760112874227</v>
      </c>
      <c r="C91" s="204">
        <v>44592.425891203704</v>
      </c>
      <c r="D91" s="205" t="s">
        <v>8419</v>
      </c>
      <c r="E91" s="206" t="s">
        <v>8420</v>
      </c>
      <c r="F91" s="206" t="s">
        <v>2930</v>
      </c>
      <c r="G91" s="203">
        <v>5338</v>
      </c>
      <c r="H91" s="207" t="s">
        <v>523</v>
      </c>
      <c r="I91" s="206" t="s">
        <v>2926</v>
      </c>
      <c r="J91" s="206" t="s">
        <v>8421</v>
      </c>
      <c r="K91" s="206" t="s">
        <v>2911</v>
      </c>
      <c r="L91" s="145"/>
      <c r="M91" s="145"/>
      <c r="N91" s="145"/>
      <c r="O91" s="206" t="s">
        <v>8422</v>
      </c>
      <c r="P91" s="206" t="s">
        <v>120</v>
      </c>
      <c r="Q91" s="208"/>
      <c r="R91" s="145"/>
      <c r="S91" s="213">
        <f>IF(P91="Realizado",Q91-C91," ")</f>
      </c>
      <c r="T91" s="211">
        <f>IF(C91=0,"VAZIO",MONTH(C91))</f>
      </c>
      <c r="U91" s="14"/>
      <c r="V91" s="14"/>
      <c r="W91" s="14"/>
      <c r="X91" s="14"/>
      <c r="Y91" s="14"/>
      <c r="Z91" s="14"/>
      <c r="AA91" s="14"/>
      <c r="AB91" s="14"/>
      <c r="AC91" s="14"/>
      <c r="AD91" s="14"/>
      <c r="AE91" s="14"/>
      <c r="AF91" s="15"/>
      <c r="AG91" s="14"/>
      <c r="AH91" s="14"/>
      <c r="AI91" s="14"/>
      <c r="AJ91" s="14"/>
      <c r="AK91" s="14"/>
      <c r="AL91" s="14"/>
      <c r="AM91" s="14"/>
      <c r="AN91" s="14"/>
      <c r="AO91" s="14"/>
      <c r="AP91" s="14"/>
      <c r="AQ91" s="14"/>
      <c r="AR91" s="14"/>
      <c r="AS91" s="14"/>
      <c r="AT91" s="14"/>
      <c r="AU91" s="14"/>
      <c r="AV91" s="14"/>
      <c r="AW91" s="14"/>
      <c r="AX91" s="14"/>
      <c r="AY91" s="14"/>
      <c r="AZ91" s="14"/>
    </row>
    <row x14ac:dyDescent="0.25" r="92" customHeight="1" ht="16.5">
      <c r="A92" s="202">
        <v>3420</v>
      </c>
      <c r="B92" s="214">
        <v>0.0450713057451218</v>
      </c>
      <c r="C92" s="215">
        <v>44592.42717592593</v>
      </c>
      <c r="D92" s="216" t="s">
        <v>8419</v>
      </c>
      <c r="E92" s="217" t="s">
        <v>8420</v>
      </c>
      <c r="F92" s="217" t="s">
        <v>2930</v>
      </c>
      <c r="G92" s="214">
        <v>5338</v>
      </c>
      <c r="H92" s="218" t="s">
        <v>523</v>
      </c>
      <c r="I92" s="217" t="s">
        <v>7</v>
      </c>
      <c r="J92" s="217" t="s">
        <v>8423</v>
      </c>
      <c r="K92" s="217" t="s">
        <v>3045</v>
      </c>
      <c r="L92" s="209"/>
      <c r="M92" s="209"/>
      <c r="N92" s="209"/>
      <c r="O92" s="219" t="s">
        <v>8424</v>
      </c>
      <c r="P92" s="219" t="s">
        <v>123</v>
      </c>
      <c r="Q92" s="220"/>
      <c r="R92" s="209"/>
      <c r="S92" s="210">
        <f>IF(P92="Realizado",Q92-C92," ")</f>
      </c>
      <c r="T92" s="211">
        <f>IF(C92=0,"VAZIO",MONTH(C92))</f>
      </c>
      <c r="U92" s="14"/>
      <c r="V92" s="14"/>
      <c r="W92" s="14"/>
      <c r="X92" s="14"/>
      <c r="Y92" s="14"/>
      <c r="Z92" s="14"/>
      <c r="AA92" s="14"/>
      <c r="AB92" s="14"/>
      <c r="AC92" s="14"/>
      <c r="AD92" s="14"/>
      <c r="AE92" s="14"/>
      <c r="AF92" s="15"/>
      <c r="AG92" s="14"/>
      <c r="AH92" s="14"/>
      <c r="AI92" s="14"/>
      <c r="AJ92" s="14"/>
      <c r="AK92" s="14"/>
      <c r="AL92" s="14"/>
      <c r="AM92" s="14"/>
      <c r="AN92" s="14"/>
      <c r="AO92" s="14"/>
      <c r="AP92" s="14"/>
      <c r="AQ92" s="14"/>
      <c r="AR92" s="14"/>
      <c r="AS92" s="14"/>
      <c r="AT92" s="14"/>
      <c r="AU92" s="14"/>
      <c r="AV92" s="14"/>
      <c r="AW92" s="14"/>
      <c r="AX92" s="14"/>
      <c r="AY92" s="14"/>
      <c r="AZ92" s="14"/>
    </row>
    <row x14ac:dyDescent="0.25" r="93" customHeight="1" ht="16.5">
      <c r="A93" s="202">
        <v>3421</v>
      </c>
      <c r="B93" s="223">
        <v>0.0455666002028209</v>
      </c>
      <c r="C93" s="224">
        <v>44592.65739583333</v>
      </c>
      <c r="D93" s="225" t="s">
        <v>2423</v>
      </c>
      <c r="E93" s="144" t="s">
        <v>520</v>
      </c>
      <c r="F93" s="144" t="s">
        <v>3429</v>
      </c>
      <c r="G93" s="223">
        <v>5334</v>
      </c>
      <c r="H93" s="142" t="s">
        <v>8425</v>
      </c>
      <c r="I93" s="144" t="s">
        <v>3</v>
      </c>
      <c r="J93" s="144" t="s">
        <v>8426</v>
      </c>
      <c r="K93" s="144" t="s">
        <v>2911</v>
      </c>
      <c r="L93" s="144" t="s">
        <v>8427</v>
      </c>
      <c r="M93" s="145"/>
      <c r="N93" s="145"/>
      <c r="O93" s="145"/>
      <c r="P93" s="144" t="s">
        <v>120</v>
      </c>
      <c r="Q93" s="221">
        <v>44593</v>
      </c>
      <c r="R93" s="145"/>
      <c r="S93" s="213">
        <f>IF(P93="Realizado",Q93-C93," ")</f>
      </c>
      <c r="T93" s="211">
        <f>IF(C93=0,"VAZIO",MONTH(C93))</f>
      </c>
      <c r="U93" s="14"/>
      <c r="V93" s="14"/>
      <c r="W93" s="14"/>
      <c r="X93" s="14"/>
      <c r="Y93" s="14"/>
      <c r="Z93" s="14"/>
      <c r="AA93" s="14"/>
      <c r="AB93" s="14"/>
      <c r="AC93" s="14"/>
      <c r="AD93" s="14"/>
      <c r="AE93" s="14"/>
      <c r="AF93" s="15"/>
      <c r="AG93" s="14"/>
      <c r="AH93" s="14"/>
      <c r="AI93" s="14"/>
      <c r="AJ93" s="14"/>
      <c r="AK93" s="14"/>
      <c r="AL93" s="14"/>
      <c r="AM93" s="14"/>
      <c r="AN93" s="14"/>
      <c r="AO93" s="14"/>
      <c r="AP93" s="14"/>
      <c r="AQ93" s="14"/>
      <c r="AR93" s="14"/>
      <c r="AS93" s="14"/>
      <c r="AT93" s="14"/>
      <c r="AU93" s="14"/>
      <c r="AV93" s="14"/>
      <c r="AW93" s="14"/>
      <c r="AX93" s="14"/>
      <c r="AY93" s="14"/>
      <c r="AZ93" s="14"/>
    </row>
    <row x14ac:dyDescent="0.25" r="94" customHeight="1" ht="16.5">
      <c r="A94" s="202">
        <v>3844</v>
      </c>
      <c r="B94" s="214">
        <v>0.253214638971315</v>
      </c>
      <c r="C94" s="215">
        <v>44592.88636574074</v>
      </c>
      <c r="D94" s="216" t="s">
        <v>8428</v>
      </c>
      <c r="E94" s="209"/>
      <c r="F94" s="217" t="s">
        <v>3429</v>
      </c>
      <c r="G94" s="214">
        <v>5334</v>
      </c>
      <c r="H94" s="218" t="s">
        <v>8429</v>
      </c>
      <c r="I94" s="217" t="s">
        <v>2918</v>
      </c>
      <c r="J94" s="217" t="s">
        <v>8430</v>
      </c>
      <c r="K94" s="209"/>
      <c r="L94" s="209"/>
      <c r="M94" s="209"/>
      <c r="N94" s="209"/>
      <c r="O94" s="209"/>
      <c r="P94" s="217" t="s">
        <v>123</v>
      </c>
      <c r="Q94" s="220"/>
      <c r="R94" s="209"/>
      <c r="S94" s="210">
        <f>IF(P94="Realizado",Q94-C94," ")</f>
      </c>
      <c r="T94" s="211">
        <f>IF(C94=0,"VAZIO",MONTH(C94))</f>
      </c>
      <c r="U94" s="14"/>
      <c r="V94" s="14"/>
      <c r="W94" s="14"/>
      <c r="X94" s="14"/>
      <c r="Y94" s="14"/>
      <c r="Z94" s="14"/>
      <c r="AA94" s="14"/>
      <c r="AB94" s="14"/>
      <c r="AC94" s="14"/>
      <c r="AD94" s="14"/>
      <c r="AE94" s="14"/>
      <c r="AF94" s="15"/>
      <c r="AG94" s="14"/>
      <c r="AH94" s="14"/>
      <c r="AI94" s="14"/>
      <c r="AJ94" s="14"/>
      <c r="AK94" s="14"/>
      <c r="AL94" s="14"/>
      <c r="AM94" s="14"/>
      <c r="AN94" s="14"/>
      <c r="AO94" s="14"/>
      <c r="AP94" s="14"/>
      <c r="AQ94" s="14"/>
      <c r="AR94" s="14"/>
      <c r="AS94" s="14"/>
      <c r="AT94" s="14"/>
      <c r="AU94" s="14"/>
      <c r="AV94" s="14"/>
      <c r="AW94" s="14"/>
      <c r="AX94" s="14"/>
      <c r="AY94" s="14"/>
      <c r="AZ94" s="14"/>
    </row>
    <row x14ac:dyDescent="0.25" r="95" customHeight="1" ht="16.5">
      <c r="A95" s="202">
        <v>3422</v>
      </c>
      <c r="B95" s="203">
        <v>0.04606189466052</v>
      </c>
      <c r="C95" s="204">
        <v>44593.3816087963</v>
      </c>
      <c r="D95" s="205" t="s">
        <v>8431</v>
      </c>
      <c r="E95" s="206" t="s">
        <v>2999</v>
      </c>
      <c r="F95" s="206" t="s">
        <v>243</v>
      </c>
      <c r="G95" s="203">
        <v>5340</v>
      </c>
      <c r="H95" s="207" t="s">
        <v>633</v>
      </c>
      <c r="I95" s="206" t="s">
        <v>2918</v>
      </c>
      <c r="J95" s="206" t="s">
        <v>8432</v>
      </c>
      <c r="K95" s="206" t="s">
        <v>8262</v>
      </c>
      <c r="L95" s="144" t="s">
        <v>8433</v>
      </c>
      <c r="M95" s="145"/>
      <c r="N95" s="145"/>
      <c r="O95" s="145"/>
      <c r="P95" s="206" t="s">
        <v>120</v>
      </c>
      <c r="Q95" s="205">
        <v>44593</v>
      </c>
      <c r="R95" s="145"/>
      <c r="S95" s="213">
        <f>IF(P95="Realizado",Q95-C95," ")</f>
      </c>
      <c r="T95" s="211">
        <f>IF(C95=0,"VAZIO",MONTH(C95))</f>
      </c>
      <c r="U95" s="14"/>
      <c r="V95" s="14"/>
      <c r="W95" s="14"/>
      <c r="X95" s="14"/>
      <c r="Y95" s="14"/>
      <c r="Z95" s="14"/>
      <c r="AA95" s="14"/>
      <c r="AB95" s="14"/>
      <c r="AC95" s="14"/>
      <c r="AD95" s="14"/>
      <c r="AE95" s="14"/>
      <c r="AF95" s="15"/>
      <c r="AG95" s="14"/>
      <c r="AH95" s="14"/>
      <c r="AI95" s="14"/>
      <c r="AJ95" s="14"/>
      <c r="AK95" s="14"/>
      <c r="AL95" s="14"/>
      <c r="AM95" s="14"/>
      <c r="AN95" s="14"/>
      <c r="AO95" s="14"/>
      <c r="AP95" s="14"/>
      <c r="AQ95" s="14"/>
      <c r="AR95" s="14"/>
      <c r="AS95" s="14"/>
      <c r="AT95" s="14"/>
      <c r="AU95" s="14"/>
      <c r="AV95" s="14"/>
      <c r="AW95" s="14"/>
      <c r="AX95" s="14"/>
      <c r="AY95" s="14"/>
      <c r="AZ95" s="14"/>
    </row>
    <row x14ac:dyDescent="0.25" r="96" customHeight="1" ht="16.5">
      <c r="A96" s="202">
        <v>3423</v>
      </c>
      <c r="B96" s="203">
        <v>0.0465571891182191</v>
      </c>
      <c r="C96" s="204">
        <v>44593.38873842593</v>
      </c>
      <c r="D96" s="205" t="s">
        <v>8434</v>
      </c>
      <c r="E96" s="206" t="s">
        <v>8435</v>
      </c>
      <c r="F96" s="206" t="s">
        <v>3538</v>
      </c>
      <c r="G96" s="203">
        <v>5376</v>
      </c>
      <c r="H96" s="207" t="s">
        <v>8436</v>
      </c>
      <c r="I96" s="206" t="s">
        <v>2918</v>
      </c>
      <c r="J96" s="206" t="s">
        <v>8437</v>
      </c>
      <c r="K96" s="206" t="s">
        <v>5687</v>
      </c>
      <c r="L96" s="206" t="s">
        <v>5687</v>
      </c>
      <c r="M96" s="145"/>
      <c r="N96" s="145"/>
      <c r="O96" s="206" t="s">
        <v>8438</v>
      </c>
      <c r="P96" s="144" t="s">
        <v>121</v>
      </c>
      <c r="Q96" s="212">
        <v>44593</v>
      </c>
      <c r="R96" s="145"/>
      <c r="S96" s="210">
        <f>IF(P96="Realizado",Q96-C96," ")</f>
      </c>
      <c r="T96" s="211">
        <f>IF(C96=0,"VAZIO",MONTH(C96))</f>
      </c>
      <c r="U96" s="14"/>
      <c r="V96" s="14"/>
      <c r="W96" s="14"/>
      <c r="X96" s="14"/>
      <c r="Y96" s="14"/>
      <c r="Z96" s="14"/>
      <c r="AA96" s="14"/>
      <c r="AB96" s="14"/>
      <c r="AC96" s="14"/>
      <c r="AD96" s="14"/>
      <c r="AE96" s="14"/>
      <c r="AF96" s="15"/>
      <c r="AG96" s="14"/>
      <c r="AH96" s="14"/>
      <c r="AI96" s="14"/>
      <c r="AJ96" s="14"/>
      <c r="AK96" s="14"/>
      <c r="AL96" s="14"/>
      <c r="AM96" s="14"/>
      <c r="AN96" s="14"/>
      <c r="AO96" s="14"/>
      <c r="AP96" s="14"/>
      <c r="AQ96" s="14"/>
      <c r="AR96" s="14"/>
      <c r="AS96" s="14"/>
      <c r="AT96" s="14"/>
      <c r="AU96" s="14"/>
      <c r="AV96" s="14"/>
      <c r="AW96" s="14"/>
      <c r="AX96" s="14"/>
      <c r="AY96" s="14"/>
      <c r="AZ96" s="14"/>
    </row>
    <row x14ac:dyDescent="0.25" r="97" customHeight="1" ht="16.5">
      <c r="A97" s="202">
        <v>3424</v>
      </c>
      <c r="B97" s="203">
        <v>0.0470524835759183</v>
      </c>
      <c r="C97" s="204">
        <v>44593.39891203704</v>
      </c>
      <c r="D97" s="205" t="s">
        <v>8439</v>
      </c>
      <c r="E97" s="206" t="s">
        <v>2999</v>
      </c>
      <c r="F97" s="144" t="s">
        <v>243</v>
      </c>
      <c r="G97" s="203">
        <v>5340</v>
      </c>
      <c r="H97" s="207" t="s">
        <v>8440</v>
      </c>
      <c r="I97" s="206" t="s">
        <v>2918</v>
      </c>
      <c r="J97" s="206" t="s">
        <v>8441</v>
      </c>
      <c r="K97" s="206" t="s">
        <v>3045</v>
      </c>
      <c r="L97" s="206" t="s">
        <v>3045</v>
      </c>
      <c r="M97" s="145"/>
      <c r="N97" s="145"/>
      <c r="O97" s="145"/>
      <c r="P97" s="144" t="s">
        <v>120</v>
      </c>
      <c r="Q97" s="212">
        <v>44593</v>
      </c>
      <c r="R97" s="145"/>
      <c r="S97" s="213">
        <f>IF(P97="Realizado",Q97-C97," ")</f>
      </c>
      <c r="T97" s="211">
        <f>IF(C97=0,"VAZIO",MONTH(C97))</f>
      </c>
      <c r="U97" s="14"/>
      <c r="V97" s="14"/>
      <c r="W97" s="14"/>
      <c r="X97" s="14"/>
      <c r="Y97" s="14"/>
      <c r="Z97" s="14"/>
      <c r="AA97" s="14"/>
      <c r="AB97" s="14"/>
      <c r="AC97" s="14"/>
      <c r="AD97" s="14"/>
      <c r="AE97" s="14"/>
      <c r="AF97" s="15"/>
      <c r="AG97" s="14"/>
      <c r="AH97" s="14"/>
      <c r="AI97" s="14"/>
      <c r="AJ97" s="14"/>
      <c r="AK97" s="14"/>
      <c r="AL97" s="14"/>
      <c r="AM97" s="14"/>
      <c r="AN97" s="14"/>
      <c r="AO97" s="14"/>
      <c r="AP97" s="14"/>
      <c r="AQ97" s="14"/>
      <c r="AR97" s="14"/>
      <c r="AS97" s="14"/>
      <c r="AT97" s="14"/>
      <c r="AU97" s="14"/>
      <c r="AV97" s="14"/>
      <c r="AW97" s="14"/>
      <c r="AX97" s="14"/>
      <c r="AY97" s="14"/>
      <c r="AZ97" s="14"/>
    </row>
    <row x14ac:dyDescent="0.25" r="98" customHeight="1" ht="16.5">
      <c r="A98" s="202">
        <v>3425</v>
      </c>
      <c r="B98" s="203">
        <v>0.0475477780336174</v>
      </c>
      <c r="C98" s="204">
        <v>44593.49600694444</v>
      </c>
      <c r="D98" s="205" t="s">
        <v>8442</v>
      </c>
      <c r="E98" s="206" t="s">
        <v>8443</v>
      </c>
      <c r="F98" s="206" t="s">
        <v>2947</v>
      </c>
      <c r="G98" s="203">
        <v>981114572</v>
      </c>
      <c r="H98" s="207" t="s">
        <v>8444</v>
      </c>
      <c r="I98" s="206" t="s">
        <v>2918</v>
      </c>
      <c r="J98" s="206" t="s">
        <v>8445</v>
      </c>
      <c r="K98" s="145"/>
      <c r="L98" s="145"/>
      <c r="M98" s="145"/>
      <c r="N98" s="145"/>
      <c r="O98" s="206" t="s">
        <v>8438</v>
      </c>
      <c r="P98" s="206" t="s">
        <v>121</v>
      </c>
      <c r="Q98" s="212">
        <v>44593</v>
      </c>
      <c r="R98" s="145"/>
      <c r="S98" s="210">
        <f>IF(P98="Realizado",Q98-C98," ")</f>
      </c>
      <c r="T98" s="211">
        <f>IF(C98=0,"VAZIO",MONTH(C98))</f>
      </c>
      <c r="U98" s="14"/>
      <c r="V98" s="14"/>
      <c r="W98" s="14"/>
      <c r="X98" s="14"/>
      <c r="Y98" s="14"/>
      <c r="Z98" s="14"/>
      <c r="AA98" s="14"/>
      <c r="AB98" s="14"/>
      <c r="AC98" s="14"/>
      <c r="AD98" s="14"/>
      <c r="AE98" s="14"/>
      <c r="AF98" s="15"/>
      <c r="AG98" s="14"/>
      <c r="AH98" s="14"/>
      <c r="AI98" s="14"/>
      <c r="AJ98" s="14"/>
      <c r="AK98" s="14"/>
      <c r="AL98" s="14"/>
      <c r="AM98" s="14"/>
      <c r="AN98" s="14"/>
      <c r="AO98" s="14"/>
      <c r="AP98" s="14"/>
      <c r="AQ98" s="14"/>
      <c r="AR98" s="14"/>
      <c r="AS98" s="14"/>
      <c r="AT98" s="14"/>
      <c r="AU98" s="14"/>
      <c r="AV98" s="14"/>
      <c r="AW98" s="14"/>
      <c r="AX98" s="14"/>
      <c r="AY98" s="14"/>
      <c r="AZ98" s="14"/>
    </row>
    <row x14ac:dyDescent="0.25" r="99" customHeight="1" ht="16.5">
      <c r="A99" s="202">
        <v>3426</v>
      </c>
      <c r="B99" s="203">
        <v>0.0480430724913165</v>
      </c>
      <c r="C99" s="204">
        <v>44593.580775462964</v>
      </c>
      <c r="D99" s="205" t="s">
        <v>8446</v>
      </c>
      <c r="E99" s="206" t="s">
        <v>8293</v>
      </c>
      <c r="F99" s="206" t="s">
        <v>249</v>
      </c>
      <c r="G99" s="203">
        <v>5379</v>
      </c>
      <c r="H99" s="207" t="s">
        <v>8447</v>
      </c>
      <c r="I99" s="206" t="s">
        <v>3</v>
      </c>
      <c r="J99" s="206" t="s">
        <v>8448</v>
      </c>
      <c r="K99" s="206" t="s">
        <v>4574</v>
      </c>
      <c r="L99" s="206" t="s">
        <v>8449</v>
      </c>
      <c r="M99" s="145"/>
      <c r="N99" s="145"/>
      <c r="O99" s="206" t="s">
        <v>8450</v>
      </c>
      <c r="P99" s="144" t="s">
        <v>120</v>
      </c>
      <c r="Q99" s="212">
        <v>44600</v>
      </c>
      <c r="R99" s="145"/>
      <c r="S99" s="213">
        <f>IF(P99="Realizado",Q99-C99," ")</f>
      </c>
      <c r="T99" s="211">
        <f>IF(C99=0,"VAZIO",MONTH(C99))</f>
      </c>
      <c r="U99" s="14"/>
      <c r="V99" s="14"/>
      <c r="W99" s="14"/>
      <c r="X99" s="14"/>
      <c r="Y99" s="14"/>
      <c r="Z99" s="14"/>
      <c r="AA99" s="14"/>
      <c r="AB99" s="14"/>
      <c r="AC99" s="14"/>
      <c r="AD99" s="14"/>
      <c r="AE99" s="14"/>
      <c r="AF99" s="15"/>
      <c r="AG99" s="14"/>
      <c r="AH99" s="14"/>
      <c r="AI99" s="14"/>
      <c r="AJ99" s="14"/>
      <c r="AK99" s="14"/>
      <c r="AL99" s="14"/>
      <c r="AM99" s="14"/>
      <c r="AN99" s="14"/>
      <c r="AO99" s="14"/>
      <c r="AP99" s="14"/>
      <c r="AQ99" s="14"/>
      <c r="AR99" s="14"/>
      <c r="AS99" s="14"/>
      <c r="AT99" s="14"/>
      <c r="AU99" s="14"/>
      <c r="AV99" s="14"/>
      <c r="AW99" s="14"/>
      <c r="AX99" s="14"/>
      <c r="AY99" s="14"/>
      <c r="AZ99" s="14"/>
    </row>
    <row x14ac:dyDescent="0.25" r="100" customHeight="1" ht="16.5">
      <c r="A100" s="202">
        <v>3427</v>
      </c>
      <c r="B100" s="203">
        <v>0.0485383669490156</v>
      </c>
      <c r="C100" s="204">
        <v>44593.80123842593</v>
      </c>
      <c r="D100" s="205" t="s">
        <v>8451</v>
      </c>
      <c r="E100" s="206" t="s">
        <v>8443</v>
      </c>
      <c r="F100" s="206" t="s">
        <v>2947</v>
      </c>
      <c r="G100" s="203">
        <v>81114572</v>
      </c>
      <c r="H100" s="207" t="s">
        <v>8452</v>
      </c>
      <c r="I100" s="206" t="s">
        <v>7</v>
      </c>
      <c r="J100" s="206" t="s">
        <v>8453</v>
      </c>
      <c r="K100" s="206" t="s">
        <v>2264</v>
      </c>
      <c r="L100" s="206" t="s">
        <v>2264</v>
      </c>
      <c r="M100" s="145"/>
      <c r="N100" s="145"/>
      <c r="O100" s="206" t="s">
        <v>8454</v>
      </c>
      <c r="P100" s="144" t="s">
        <v>120</v>
      </c>
      <c r="Q100" s="165"/>
      <c r="R100" s="145"/>
      <c r="S100" s="213">
        <f>IF(P100="Realizado",Q100-C100," ")</f>
      </c>
      <c r="T100" s="211">
        <f>IF(C100=0,"VAZIO",MONTH(C100))</f>
      </c>
      <c r="U100" s="14"/>
      <c r="V100" s="14"/>
      <c r="W100" s="14"/>
      <c r="X100" s="14"/>
      <c r="Y100" s="14"/>
      <c r="Z100" s="14"/>
      <c r="AA100" s="14"/>
      <c r="AB100" s="14"/>
      <c r="AC100" s="14"/>
      <c r="AD100" s="14"/>
      <c r="AE100" s="14"/>
      <c r="AF100" s="15"/>
      <c r="AG100" s="14"/>
      <c r="AH100" s="14"/>
      <c r="AI100" s="14"/>
      <c r="AJ100" s="14"/>
      <c r="AK100" s="14"/>
      <c r="AL100" s="14"/>
      <c r="AM100" s="14"/>
      <c r="AN100" s="14"/>
      <c r="AO100" s="14"/>
      <c r="AP100" s="14"/>
      <c r="AQ100" s="14"/>
      <c r="AR100" s="14"/>
      <c r="AS100" s="14"/>
      <c r="AT100" s="14"/>
      <c r="AU100" s="14"/>
      <c r="AV100" s="14"/>
      <c r="AW100" s="14"/>
      <c r="AX100" s="14"/>
      <c r="AY100" s="14"/>
      <c r="AZ100" s="14"/>
    </row>
    <row x14ac:dyDescent="0.25" r="101" customHeight="1" ht="16.5">
      <c r="A101" s="202">
        <v>3428</v>
      </c>
      <c r="B101" s="203">
        <v>0.0490336614067147</v>
      </c>
      <c r="C101" s="204">
        <v>44594.4571875</v>
      </c>
      <c r="D101" s="205" t="s">
        <v>442</v>
      </c>
      <c r="E101" s="206" t="s">
        <v>3239</v>
      </c>
      <c r="F101" s="206" t="s">
        <v>2924</v>
      </c>
      <c r="G101" s="203">
        <v>5324</v>
      </c>
      <c r="H101" s="207" t="s">
        <v>8391</v>
      </c>
      <c r="I101" s="206" t="s">
        <v>7</v>
      </c>
      <c r="J101" s="206" t="s">
        <v>8455</v>
      </c>
      <c r="K101" s="206" t="s">
        <v>2421</v>
      </c>
      <c r="L101" s="206" t="s">
        <v>5542</v>
      </c>
      <c r="M101" s="145"/>
      <c r="N101" s="145"/>
      <c r="O101" s="145"/>
      <c r="P101" s="144" t="s">
        <v>120</v>
      </c>
      <c r="Q101" s="212">
        <v>44594</v>
      </c>
      <c r="R101" s="145"/>
      <c r="S101" s="213">
        <f>IF(P101="Realizado",Q101-C101," ")</f>
      </c>
      <c r="T101" s="211">
        <f>IF(C101=0,"VAZIO",MONTH(C101))</f>
      </c>
      <c r="U101" s="14"/>
      <c r="V101" s="14"/>
      <c r="W101" s="14"/>
      <c r="X101" s="14"/>
      <c r="Y101" s="14"/>
      <c r="Z101" s="14"/>
      <c r="AA101" s="14"/>
      <c r="AB101" s="14"/>
      <c r="AC101" s="14"/>
      <c r="AD101" s="14"/>
      <c r="AE101" s="14"/>
      <c r="AF101" s="15"/>
      <c r="AG101" s="14"/>
      <c r="AH101" s="14"/>
      <c r="AI101" s="14"/>
      <c r="AJ101" s="14"/>
      <c r="AK101" s="14"/>
      <c r="AL101" s="14"/>
      <c r="AM101" s="14"/>
      <c r="AN101" s="14"/>
      <c r="AO101" s="14"/>
      <c r="AP101" s="14"/>
      <c r="AQ101" s="14"/>
      <c r="AR101" s="14"/>
      <c r="AS101" s="14"/>
      <c r="AT101" s="14"/>
      <c r="AU101" s="14"/>
      <c r="AV101" s="14"/>
      <c r="AW101" s="14"/>
      <c r="AX101" s="14"/>
      <c r="AY101" s="14"/>
      <c r="AZ101" s="14"/>
    </row>
    <row x14ac:dyDescent="0.25" r="102" customHeight="1" ht="16.5">
      <c r="A102" s="202">
        <v>3429</v>
      </c>
      <c r="B102" s="203">
        <v>0.0495289558644138</v>
      </c>
      <c r="C102" s="204">
        <v>44594.461875</v>
      </c>
      <c r="D102" s="205" t="s">
        <v>442</v>
      </c>
      <c r="E102" s="206" t="s">
        <v>3239</v>
      </c>
      <c r="F102" s="206" t="s">
        <v>2924</v>
      </c>
      <c r="G102" s="203">
        <v>5324</v>
      </c>
      <c r="H102" s="207" t="s">
        <v>8391</v>
      </c>
      <c r="I102" s="206" t="s">
        <v>2926</v>
      </c>
      <c r="J102" s="206" t="s">
        <v>8456</v>
      </c>
      <c r="K102" s="206" t="s">
        <v>2911</v>
      </c>
      <c r="L102" s="206" t="s">
        <v>8206</v>
      </c>
      <c r="M102" s="145"/>
      <c r="N102" s="145"/>
      <c r="O102" s="145"/>
      <c r="P102" s="144" t="s">
        <v>120</v>
      </c>
      <c r="Q102" s="212">
        <v>44595</v>
      </c>
      <c r="R102" s="145"/>
      <c r="S102" s="213">
        <f>IF(P102="Realizado",Q102-C102," ")</f>
      </c>
      <c r="T102" s="211">
        <f>IF(C102=0,"VAZIO",MONTH(C102))</f>
      </c>
      <c r="U102" s="14"/>
      <c r="V102" s="14"/>
      <c r="W102" s="14"/>
      <c r="X102" s="14"/>
      <c r="Y102" s="14"/>
      <c r="Z102" s="14"/>
      <c r="AA102" s="14"/>
      <c r="AB102" s="14"/>
      <c r="AC102" s="14"/>
      <c r="AD102" s="14"/>
      <c r="AE102" s="14"/>
      <c r="AF102" s="15"/>
      <c r="AG102" s="14"/>
      <c r="AH102" s="14"/>
      <c r="AI102" s="14"/>
      <c r="AJ102" s="14"/>
      <c r="AK102" s="14"/>
      <c r="AL102" s="14"/>
      <c r="AM102" s="14"/>
      <c r="AN102" s="14"/>
      <c r="AO102" s="14"/>
      <c r="AP102" s="14"/>
      <c r="AQ102" s="14"/>
      <c r="AR102" s="14"/>
      <c r="AS102" s="14"/>
      <c r="AT102" s="14"/>
      <c r="AU102" s="14"/>
      <c r="AV102" s="14"/>
      <c r="AW102" s="14"/>
      <c r="AX102" s="14"/>
      <c r="AY102" s="14"/>
      <c r="AZ102" s="14"/>
    </row>
    <row x14ac:dyDescent="0.25" r="103" customHeight="1" ht="16.5">
      <c r="A103" s="202">
        <v>3430</v>
      </c>
      <c r="B103" s="203">
        <v>0.0500242503221129</v>
      </c>
      <c r="C103" s="204">
        <v>44594.56538194444</v>
      </c>
      <c r="D103" s="205" t="s">
        <v>442</v>
      </c>
      <c r="E103" s="206" t="s">
        <v>3239</v>
      </c>
      <c r="F103" s="206" t="s">
        <v>2924</v>
      </c>
      <c r="G103" s="203">
        <v>5324</v>
      </c>
      <c r="H103" s="207" t="s">
        <v>8391</v>
      </c>
      <c r="I103" s="206" t="s">
        <v>117</v>
      </c>
      <c r="J103" s="206" t="s">
        <v>8457</v>
      </c>
      <c r="K103" s="206" t="s">
        <v>1528</v>
      </c>
      <c r="L103" s="206" t="s">
        <v>1528</v>
      </c>
      <c r="M103" s="145"/>
      <c r="N103" s="145"/>
      <c r="O103" s="145"/>
      <c r="P103" s="144" t="s">
        <v>120</v>
      </c>
      <c r="Q103" s="212">
        <v>44595</v>
      </c>
      <c r="R103" s="145"/>
      <c r="S103" s="213">
        <f>IF(P104="Realizado",Q104-C104," ")</f>
      </c>
      <c r="T103" s="211">
        <f>IF(C103=0,"VAZIO",MONTH(C103))</f>
      </c>
      <c r="U103" s="14"/>
      <c r="V103" s="14"/>
      <c r="W103" s="14"/>
      <c r="X103" s="14"/>
      <c r="Y103" s="14"/>
      <c r="Z103" s="14"/>
      <c r="AA103" s="14"/>
      <c r="AB103" s="14"/>
      <c r="AC103" s="14"/>
      <c r="AD103" s="14"/>
      <c r="AE103" s="14"/>
      <c r="AF103" s="15"/>
      <c r="AG103" s="14"/>
      <c r="AH103" s="14"/>
      <c r="AI103" s="14"/>
      <c r="AJ103" s="14"/>
      <c r="AK103" s="14"/>
      <c r="AL103" s="14"/>
      <c r="AM103" s="14"/>
      <c r="AN103" s="14"/>
      <c r="AO103" s="14"/>
      <c r="AP103" s="14"/>
      <c r="AQ103" s="14"/>
      <c r="AR103" s="14"/>
      <c r="AS103" s="14"/>
      <c r="AT103" s="14"/>
      <c r="AU103" s="14"/>
      <c r="AV103" s="14"/>
      <c r="AW103" s="14"/>
      <c r="AX103" s="14"/>
      <c r="AY103" s="14"/>
      <c r="AZ103" s="14"/>
    </row>
    <row x14ac:dyDescent="0.25" r="104" customHeight="1" ht="16.5">
      <c r="A104" s="202">
        <v>3431</v>
      </c>
      <c r="B104" s="203">
        <v>0.050519544779812</v>
      </c>
      <c r="C104" s="204">
        <v>44594.605405092596</v>
      </c>
      <c r="D104" s="205" t="s">
        <v>8292</v>
      </c>
      <c r="E104" s="206" t="s">
        <v>8458</v>
      </c>
      <c r="F104" s="206" t="s">
        <v>249</v>
      </c>
      <c r="G104" s="203">
        <v>5379</v>
      </c>
      <c r="H104" s="207" t="s">
        <v>8459</v>
      </c>
      <c r="I104" s="206" t="s">
        <v>2918</v>
      </c>
      <c r="J104" s="206" t="s">
        <v>8460</v>
      </c>
      <c r="K104" s="206" t="s">
        <v>2511</v>
      </c>
      <c r="L104" s="206" t="s">
        <v>8461</v>
      </c>
      <c r="M104" s="145"/>
      <c r="N104" s="145"/>
      <c r="O104" s="144" t="s">
        <v>8462</v>
      </c>
      <c r="P104" s="144" t="s">
        <v>120</v>
      </c>
      <c r="Q104" s="212">
        <v>44594</v>
      </c>
      <c r="R104" s="145"/>
      <c r="S104" s="210">
        <f>IF(P105="Realizado",Q105-C105," ")</f>
      </c>
      <c r="T104" s="211">
        <f>IF(C104=0,"VAZIO",MONTH(C104))</f>
      </c>
      <c r="U104" s="14"/>
      <c r="V104" s="14"/>
      <c r="W104" s="14"/>
      <c r="X104" s="14"/>
      <c r="Y104" s="14"/>
      <c r="Z104" s="14"/>
      <c r="AA104" s="14"/>
      <c r="AB104" s="14"/>
      <c r="AC104" s="14"/>
      <c r="AD104" s="14"/>
      <c r="AE104" s="14"/>
      <c r="AF104" s="15"/>
      <c r="AG104" s="14"/>
      <c r="AH104" s="14"/>
      <c r="AI104" s="14"/>
      <c r="AJ104" s="14"/>
      <c r="AK104" s="14"/>
      <c r="AL104" s="14"/>
      <c r="AM104" s="14"/>
      <c r="AN104" s="14"/>
      <c r="AO104" s="14"/>
      <c r="AP104" s="14"/>
      <c r="AQ104" s="14"/>
      <c r="AR104" s="14"/>
      <c r="AS104" s="14"/>
      <c r="AT104" s="14"/>
      <c r="AU104" s="14"/>
      <c r="AV104" s="14"/>
      <c r="AW104" s="14"/>
      <c r="AX104" s="14"/>
      <c r="AY104" s="14"/>
      <c r="AZ104" s="14"/>
    </row>
    <row x14ac:dyDescent="0.25" r="105" customHeight="1" ht="16.5">
      <c r="A105" s="202">
        <v>3432</v>
      </c>
      <c r="B105" s="203">
        <v>0.0510148392375111</v>
      </c>
      <c r="C105" s="204">
        <v>44594.65658564815</v>
      </c>
      <c r="D105" s="205" t="s">
        <v>409</v>
      </c>
      <c r="E105" s="206" t="s">
        <v>408</v>
      </c>
      <c r="F105" s="206" t="s">
        <v>3445</v>
      </c>
      <c r="G105" s="203">
        <v>5341</v>
      </c>
      <c r="H105" s="207" t="s">
        <v>8463</v>
      </c>
      <c r="I105" s="206" t="s">
        <v>2918</v>
      </c>
      <c r="J105" s="206" t="s">
        <v>8464</v>
      </c>
      <c r="K105" s="206" t="s">
        <v>3045</v>
      </c>
      <c r="L105" s="206" t="s">
        <v>5687</v>
      </c>
      <c r="M105" s="145"/>
      <c r="N105" s="145"/>
      <c r="O105" s="206" t="s">
        <v>8465</v>
      </c>
      <c r="P105" s="144" t="s">
        <v>121</v>
      </c>
      <c r="Q105" s="212">
        <v>44600</v>
      </c>
      <c r="R105" s="145"/>
      <c r="S105" s="210">
        <f>IF(#REF!="Realizado",#REF!-#REF!," ")</f>
      </c>
      <c r="T105" s="211">
        <f>IF(C105=0,"VAZIO",MONTH(C105))</f>
      </c>
      <c r="U105" s="14"/>
      <c r="V105" s="14"/>
      <c r="W105" s="14"/>
      <c r="X105" s="14"/>
      <c r="Y105" s="14"/>
      <c r="Z105" s="14"/>
      <c r="AA105" s="14"/>
      <c r="AB105" s="14"/>
      <c r="AC105" s="14"/>
      <c r="AD105" s="14"/>
      <c r="AE105" s="14"/>
      <c r="AF105" s="15"/>
      <c r="AG105" s="14"/>
      <c r="AH105" s="14"/>
      <c r="AI105" s="14"/>
      <c r="AJ105" s="14"/>
      <c r="AK105" s="14"/>
      <c r="AL105" s="14"/>
      <c r="AM105" s="14"/>
      <c r="AN105" s="14"/>
      <c r="AO105" s="14"/>
      <c r="AP105" s="14"/>
      <c r="AQ105" s="14"/>
      <c r="AR105" s="14"/>
      <c r="AS105" s="14"/>
      <c r="AT105" s="14"/>
      <c r="AU105" s="14"/>
      <c r="AV105" s="14"/>
      <c r="AW105" s="14"/>
      <c r="AX105" s="14"/>
      <c r="AY105" s="14"/>
      <c r="AZ105" s="14"/>
    </row>
    <row x14ac:dyDescent="0.25" r="106" customHeight="1" ht="16.5">
      <c r="A106" s="202">
        <v>3433</v>
      </c>
      <c r="B106" s="203">
        <v>0.0515101336952102</v>
      </c>
      <c r="C106" s="204">
        <v>44595.35689814815</v>
      </c>
      <c r="D106" s="205" t="s">
        <v>8407</v>
      </c>
      <c r="E106" s="206" t="s">
        <v>8408</v>
      </c>
      <c r="F106" s="206" t="s">
        <v>243</v>
      </c>
      <c r="G106" s="203">
        <v>5363</v>
      </c>
      <c r="H106" s="207" t="s">
        <v>8466</v>
      </c>
      <c r="I106" s="206" t="s">
        <v>2926</v>
      </c>
      <c r="J106" s="206" t="s">
        <v>8467</v>
      </c>
      <c r="K106" s="206" t="s">
        <v>2911</v>
      </c>
      <c r="L106" s="206" t="s">
        <v>8206</v>
      </c>
      <c r="M106" s="145"/>
      <c r="N106" s="145"/>
      <c r="O106" s="145"/>
      <c r="P106" s="144" t="s">
        <v>120</v>
      </c>
      <c r="Q106" s="212">
        <v>44595</v>
      </c>
      <c r="R106" s="145"/>
      <c r="S106" s="213">
        <f>IF(P106="Realizado",Q106-C106," ")</f>
      </c>
      <c r="T106" s="211">
        <f>IF(C106=0,"VAZIO",MONTH(C106))</f>
      </c>
      <c r="U106" s="14"/>
      <c r="V106" s="14"/>
      <c r="W106" s="14"/>
      <c r="X106" s="14"/>
      <c r="Y106" s="14"/>
      <c r="Z106" s="14"/>
      <c r="AA106" s="14"/>
      <c r="AB106" s="14"/>
      <c r="AC106" s="14"/>
      <c r="AD106" s="14"/>
      <c r="AE106" s="14"/>
      <c r="AF106" s="15"/>
      <c r="AG106" s="14"/>
      <c r="AH106" s="14"/>
      <c r="AI106" s="14"/>
      <c r="AJ106" s="14"/>
      <c r="AK106" s="14"/>
      <c r="AL106" s="14"/>
      <c r="AM106" s="14"/>
      <c r="AN106" s="14"/>
      <c r="AO106" s="14"/>
      <c r="AP106" s="14"/>
      <c r="AQ106" s="14"/>
      <c r="AR106" s="14"/>
      <c r="AS106" s="14"/>
      <c r="AT106" s="14"/>
      <c r="AU106" s="14"/>
      <c r="AV106" s="14"/>
      <c r="AW106" s="14"/>
      <c r="AX106" s="14"/>
      <c r="AY106" s="14"/>
      <c r="AZ106" s="14"/>
    </row>
    <row x14ac:dyDescent="0.25" r="107" customHeight="1" ht="16.5">
      <c r="A107" s="202">
        <v>3434</v>
      </c>
      <c r="B107" s="203">
        <v>0.0520054281529094</v>
      </c>
      <c r="C107" s="204">
        <v>44595.423738425925</v>
      </c>
      <c r="D107" s="205" t="s">
        <v>316</v>
      </c>
      <c r="E107" s="206" t="s">
        <v>314</v>
      </c>
      <c r="F107" s="206" t="s">
        <v>3042</v>
      </c>
      <c r="G107" s="203">
        <v>4313</v>
      </c>
      <c r="H107" s="207" t="s">
        <v>8468</v>
      </c>
      <c r="I107" s="206" t="s">
        <v>7</v>
      </c>
      <c r="J107" s="206" t="s">
        <v>8469</v>
      </c>
      <c r="K107" s="206" t="s">
        <v>1528</v>
      </c>
      <c r="L107" s="206" t="s">
        <v>1528</v>
      </c>
      <c r="M107" s="145"/>
      <c r="N107" s="145"/>
      <c r="O107" s="145"/>
      <c r="P107" s="144" t="s">
        <v>120</v>
      </c>
      <c r="Q107" s="212">
        <v>44642</v>
      </c>
      <c r="R107" s="145"/>
      <c r="S107" s="213">
        <f>IF(P107="Realizado",Q107-C107," ")</f>
      </c>
      <c r="T107" s="211">
        <f>IF(C107=0,"VAZIO",MONTH(C107))</f>
      </c>
      <c r="U107" s="14"/>
      <c r="V107" s="14"/>
      <c r="W107" s="14"/>
      <c r="X107" s="14"/>
      <c r="Y107" s="14"/>
      <c r="Z107" s="14"/>
      <c r="AA107" s="14"/>
      <c r="AB107" s="14"/>
      <c r="AC107" s="14"/>
      <c r="AD107" s="14"/>
      <c r="AE107" s="14"/>
      <c r="AF107" s="15"/>
      <c r="AG107" s="14"/>
      <c r="AH107" s="14"/>
      <c r="AI107" s="14"/>
      <c r="AJ107" s="14"/>
      <c r="AK107" s="14"/>
      <c r="AL107" s="14"/>
      <c r="AM107" s="14"/>
      <c r="AN107" s="14"/>
      <c r="AO107" s="14"/>
      <c r="AP107" s="14"/>
      <c r="AQ107" s="14"/>
      <c r="AR107" s="14"/>
      <c r="AS107" s="14"/>
      <c r="AT107" s="14"/>
      <c r="AU107" s="14"/>
      <c r="AV107" s="14"/>
      <c r="AW107" s="14"/>
      <c r="AX107" s="14"/>
      <c r="AY107" s="14"/>
      <c r="AZ107" s="14"/>
    </row>
    <row x14ac:dyDescent="0.25" r="108" customHeight="1" ht="16.5">
      <c r="A108" s="202">
        <v>3435</v>
      </c>
      <c r="B108" s="203">
        <v>0.0525007226106085</v>
      </c>
      <c r="C108" s="204">
        <v>44595.54806712963</v>
      </c>
      <c r="D108" s="205" t="s">
        <v>3288</v>
      </c>
      <c r="E108" s="206" t="s">
        <v>1444</v>
      </c>
      <c r="F108" s="206" t="s">
        <v>3074</v>
      </c>
      <c r="G108" s="203">
        <v>0</v>
      </c>
      <c r="H108" s="207" t="s">
        <v>8470</v>
      </c>
      <c r="I108" s="206" t="s">
        <v>117</v>
      </c>
      <c r="J108" s="206" t="s">
        <v>8471</v>
      </c>
      <c r="K108" s="206" t="s">
        <v>1528</v>
      </c>
      <c r="L108" s="206" t="s">
        <v>1528</v>
      </c>
      <c r="M108" s="145"/>
      <c r="N108" s="145"/>
      <c r="O108" s="206" t="s">
        <v>8472</v>
      </c>
      <c r="P108" s="144" t="s">
        <v>120</v>
      </c>
      <c r="Q108" s="212">
        <v>44600</v>
      </c>
      <c r="R108" s="145"/>
      <c r="S108" s="213">
        <f>IF(P108="Realizado",Q108-C108," ")</f>
      </c>
      <c r="T108" s="211">
        <f>IF(C108=0,"VAZIO",MONTH(C108))</f>
      </c>
      <c r="U108" s="14"/>
      <c r="V108" s="14"/>
      <c r="W108" s="14"/>
      <c r="X108" s="14"/>
      <c r="Y108" s="14"/>
      <c r="Z108" s="14"/>
      <c r="AA108" s="14"/>
      <c r="AB108" s="14"/>
      <c r="AC108" s="14"/>
      <c r="AD108" s="14"/>
      <c r="AE108" s="14"/>
      <c r="AF108" s="15"/>
      <c r="AG108" s="14"/>
      <c r="AH108" s="14"/>
      <c r="AI108" s="14"/>
      <c r="AJ108" s="14"/>
      <c r="AK108" s="14"/>
      <c r="AL108" s="14"/>
      <c r="AM108" s="14"/>
      <c r="AN108" s="14"/>
      <c r="AO108" s="14"/>
      <c r="AP108" s="14"/>
      <c r="AQ108" s="14"/>
      <c r="AR108" s="14"/>
      <c r="AS108" s="14"/>
      <c r="AT108" s="14"/>
      <c r="AU108" s="14"/>
      <c r="AV108" s="14"/>
      <c r="AW108" s="14"/>
      <c r="AX108" s="14"/>
      <c r="AY108" s="14"/>
      <c r="AZ108" s="14"/>
    </row>
    <row x14ac:dyDescent="0.25" r="109" customHeight="1" ht="16.5">
      <c r="A109" s="202">
        <v>3436</v>
      </c>
      <c r="B109" s="203">
        <v>0.0529960170683076</v>
      </c>
      <c r="C109" s="204">
        <v>44595.549895833334</v>
      </c>
      <c r="D109" s="205" t="s">
        <v>3288</v>
      </c>
      <c r="E109" s="206" t="s">
        <v>1444</v>
      </c>
      <c r="F109" s="206" t="s">
        <v>3074</v>
      </c>
      <c r="G109" s="203">
        <v>0</v>
      </c>
      <c r="H109" s="207" t="s">
        <v>8473</v>
      </c>
      <c r="I109" s="206" t="s">
        <v>2926</v>
      </c>
      <c r="J109" s="206" t="s">
        <v>812</v>
      </c>
      <c r="K109" s="206" t="s">
        <v>3123</v>
      </c>
      <c r="L109" s="206" t="s">
        <v>5485</v>
      </c>
      <c r="M109" s="145"/>
      <c r="N109" s="145"/>
      <c r="O109" s="206" t="s">
        <v>8472</v>
      </c>
      <c r="P109" s="144" t="s">
        <v>120</v>
      </c>
      <c r="Q109" s="212">
        <v>44600</v>
      </c>
      <c r="R109" s="145"/>
      <c r="S109" s="213">
        <f>IF(P109="Realizado",Q109-C109," ")</f>
      </c>
      <c r="T109" s="211">
        <f>IF(C109=0,"VAZIO",MONTH(C109))</f>
      </c>
      <c r="U109" s="14"/>
      <c r="V109" s="14"/>
      <c r="W109" s="14"/>
      <c r="X109" s="14"/>
      <c r="Y109" s="14"/>
      <c r="Z109" s="14"/>
      <c r="AA109" s="14"/>
      <c r="AB109" s="14"/>
      <c r="AC109" s="14"/>
      <c r="AD109" s="14"/>
      <c r="AE109" s="14"/>
      <c r="AF109" s="15"/>
      <c r="AG109" s="14"/>
      <c r="AH109" s="14"/>
      <c r="AI109" s="14"/>
      <c r="AJ109" s="14"/>
      <c r="AK109" s="14"/>
      <c r="AL109" s="14"/>
      <c r="AM109" s="14"/>
      <c r="AN109" s="14"/>
      <c r="AO109" s="14"/>
      <c r="AP109" s="14"/>
      <c r="AQ109" s="14"/>
      <c r="AR109" s="14"/>
      <c r="AS109" s="14"/>
      <c r="AT109" s="14"/>
      <c r="AU109" s="14"/>
      <c r="AV109" s="14"/>
      <c r="AW109" s="14"/>
      <c r="AX109" s="14"/>
      <c r="AY109" s="14"/>
      <c r="AZ109" s="14"/>
    </row>
    <row x14ac:dyDescent="0.25" r="110" customHeight="1" ht="16.5">
      <c r="A110" s="202">
        <v>3437</v>
      </c>
      <c r="B110" s="203">
        <v>0.0534913115260067</v>
      </c>
      <c r="C110" s="204">
        <v>44595.551458333335</v>
      </c>
      <c r="D110" s="205" t="s">
        <v>3288</v>
      </c>
      <c r="E110" s="206" t="s">
        <v>1444</v>
      </c>
      <c r="F110" s="206" t="s">
        <v>3074</v>
      </c>
      <c r="G110" s="203">
        <v>0</v>
      </c>
      <c r="H110" s="207" t="s">
        <v>8474</v>
      </c>
      <c r="I110" s="206" t="s">
        <v>7</v>
      </c>
      <c r="J110" s="206" t="s">
        <v>8475</v>
      </c>
      <c r="K110" s="206" t="s">
        <v>1528</v>
      </c>
      <c r="L110" s="145"/>
      <c r="M110" s="145"/>
      <c r="N110" s="145"/>
      <c r="O110" s="206" t="s">
        <v>8476</v>
      </c>
      <c r="P110" s="144" t="s">
        <v>120</v>
      </c>
      <c r="Q110" s="165"/>
      <c r="R110" s="145"/>
      <c r="S110" s="213">
        <f>IF(P110="Realizado",Q110-C110," ")</f>
      </c>
      <c r="T110" s="211">
        <f>IF(C110=0,"VAZIO",MONTH(C110))</f>
      </c>
      <c r="U110" s="14"/>
      <c r="V110" s="14"/>
      <c r="W110" s="14"/>
      <c r="X110" s="14"/>
      <c r="Y110" s="14"/>
      <c r="Z110" s="14"/>
      <c r="AA110" s="14"/>
      <c r="AB110" s="14"/>
      <c r="AC110" s="14"/>
      <c r="AD110" s="14"/>
      <c r="AE110" s="14"/>
      <c r="AF110" s="15"/>
      <c r="AG110" s="14"/>
      <c r="AH110" s="14"/>
      <c r="AI110" s="14"/>
      <c r="AJ110" s="14"/>
      <c r="AK110" s="14"/>
      <c r="AL110" s="14"/>
      <c r="AM110" s="14"/>
      <c r="AN110" s="14"/>
      <c r="AO110" s="14"/>
      <c r="AP110" s="14"/>
      <c r="AQ110" s="14"/>
      <c r="AR110" s="14"/>
      <c r="AS110" s="14"/>
      <c r="AT110" s="14"/>
      <c r="AU110" s="14"/>
      <c r="AV110" s="14"/>
      <c r="AW110" s="14"/>
      <c r="AX110" s="14"/>
      <c r="AY110" s="14"/>
      <c r="AZ110" s="14"/>
    </row>
    <row x14ac:dyDescent="0.25" r="111" customHeight="1" ht="16.5">
      <c r="A111" s="202">
        <v>3438</v>
      </c>
      <c r="B111" s="203">
        <v>0.0539866059837058</v>
      </c>
      <c r="C111" s="204">
        <v>44595.551458333335</v>
      </c>
      <c r="D111" s="205" t="s">
        <v>8313</v>
      </c>
      <c r="E111" s="206" t="s">
        <v>2999</v>
      </c>
      <c r="F111" s="206" t="s">
        <v>243</v>
      </c>
      <c r="G111" s="203">
        <v>5340</v>
      </c>
      <c r="H111" s="207" t="s">
        <v>8477</v>
      </c>
      <c r="I111" s="206" t="s">
        <v>2918</v>
      </c>
      <c r="J111" s="206" t="s">
        <v>8478</v>
      </c>
      <c r="K111" s="206" t="s">
        <v>1528</v>
      </c>
      <c r="L111" s="206" t="s">
        <v>4129</v>
      </c>
      <c r="M111" s="145"/>
      <c r="N111" s="145"/>
      <c r="O111" s="145"/>
      <c r="P111" s="144" t="s">
        <v>120</v>
      </c>
      <c r="Q111" s="212">
        <v>44595</v>
      </c>
      <c r="R111" s="145"/>
      <c r="S111" s="213">
        <f>IF(P111="Realizado",Q111-C111," ")</f>
      </c>
      <c r="T111" s="211">
        <f>IF(C111=0,"VAZIO",MONTH(C111))</f>
      </c>
      <c r="U111" s="14"/>
      <c r="V111" s="14"/>
      <c r="W111" s="14"/>
      <c r="X111" s="14"/>
      <c r="Y111" s="14"/>
      <c r="Z111" s="14"/>
      <c r="AA111" s="14"/>
      <c r="AB111" s="14"/>
      <c r="AC111" s="14"/>
      <c r="AD111" s="14"/>
      <c r="AE111" s="14"/>
      <c r="AF111" s="15"/>
      <c r="AG111" s="14"/>
      <c r="AH111" s="14"/>
      <c r="AI111" s="14"/>
      <c r="AJ111" s="14"/>
      <c r="AK111" s="14"/>
      <c r="AL111" s="14"/>
      <c r="AM111" s="14"/>
      <c r="AN111" s="14"/>
      <c r="AO111" s="14"/>
      <c r="AP111" s="14"/>
      <c r="AQ111" s="14"/>
      <c r="AR111" s="14"/>
      <c r="AS111" s="14"/>
      <c r="AT111" s="14"/>
      <c r="AU111" s="14"/>
      <c r="AV111" s="14"/>
      <c r="AW111" s="14"/>
      <c r="AX111" s="14"/>
      <c r="AY111" s="14"/>
      <c r="AZ111" s="14"/>
    </row>
    <row x14ac:dyDescent="0.25" r="112" customHeight="1" ht="16.5">
      <c r="A112" s="202">
        <v>3439</v>
      </c>
      <c r="B112" s="203">
        <v>0.0544819004414049</v>
      </c>
      <c r="C112" s="204">
        <v>44595.551458333335</v>
      </c>
      <c r="D112" s="205" t="s">
        <v>8313</v>
      </c>
      <c r="E112" s="206" t="s">
        <v>2999</v>
      </c>
      <c r="F112" s="206" t="s">
        <v>243</v>
      </c>
      <c r="G112" s="203">
        <v>5340</v>
      </c>
      <c r="H112" s="207" t="s">
        <v>8321</v>
      </c>
      <c r="I112" s="206" t="s">
        <v>2926</v>
      </c>
      <c r="J112" s="206" t="s">
        <v>8479</v>
      </c>
      <c r="K112" s="206" t="s">
        <v>2911</v>
      </c>
      <c r="L112" s="206" t="s">
        <v>8206</v>
      </c>
      <c r="M112" s="145"/>
      <c r="N112" s="145"/>
      <c r="O112" s="145"/>
      <c r="P112" s="144" t="s">
        <v>120</v>
      </c>
      <c r="Q112" s="212">
        <v>44595</v>
      </c>
      <c r="R112" s="145"/>
      <c r="S112" s="213">
        <f>IF(P112="Realizado",Q112-C112," ")</f>
      </c>
      <c r="T112" s="211">
        <f>IF(C112=0,"VAZIO",MONTH(C112))</f>
      </c>
      <c r="U112" s="14"/>
      <c r="V112" s="14"/>
      <c r="W112" s="14"/>
      <c r="X112" s="14"/>
      <c r="Y112" s="14"/>
      <c r="Z112" s="14"/>
      <c r="AA112" s="14"/>
      <c r="AB112" s="14"/>
      <c r="AC112" s="14"/>
      <c r="AD112" s="14"/>
      <c r="AE112" s="14"/>
      <c r="AF112" s="15"/>
      <c r="AG112" s="14"/>
      <c r="AH112" s="14"/>
      <c r="AI112" s="14"/>
      <c r="AJ112" s="14"/>
      <c r="AK112" s="14"/>
      <c r="AL112" s="14"/>
      <c r="AM112" s="14"/>
      <c r="AN112" s="14"/>
      <c r="AO112" s="14"/>
      <c r="AP112" s="14"/>
      <c r="AQ112" s="14"/>
      <c r="AR112" s="14"/>
      <c r="AS112" s="14"/>
      <c r="AT112" s="14"/>
      <c r="AU112" s="14"/>
      <c r="AV112" s="14"/>
      <c r="AW112" s="14"/>
      <c r="AX112" s="14"/>
      <c r="AY112" s="14"/>
      <c r="AZ112" s="14"/>
    </row>
    <row x14ac:dyDescent="0.25" r="113" customHeight="1" ht="16.5">
      <c r="A113" s="202">
        <v>3443</v>
      </c>
      <c r="B113" s="203">
        <v>0.0564630782722013</v>
      </c>
      <c r="C113" s="204">
        <v>44595.6797337963</v>
      </c>
      <c r="D113" s="205" t="s">
        <v>1072</v>
      </c>
      <c r="E113" s="206" t="s">
        <v>601</v>
      </c>
      <c r="F113" s="206" t="s">
        <v>3429</v>
      </c>
      <c r="G113" s="203">
        <v>64981321757</v>
      </c>
      <c r="H113" s="207" t="s">
        <v>8480</v>
      </c>
      <c r="I113" s="206" t="s">
        <v>2918</v>
      </c>
      <c r="J113" s="206" t="s">
        <v>8481</v>
      </c>
      <c r="K113" s="145"/>
      <c r="L113" s="145"/>
      <c r="M113" s="145"/>
      <c r="N113" s="145"/>
      <c r="O113" s="206" t="s">
        <v>8482</v>
      </c>
      <c r="P113" s="144" t="s">
        <v>121</v>
      </c>
      <c r="Q113" s="208"/>
      <c r="R113" s="145"/>
      <c r="S113" s="210">
        <f>IF(P113="Realizado",Q113-C113," ")</f>
      </c>
      <c r="T113" s="211">
        <f>IF(C113=0,"VAZIO",MONTH(C113))</f>
      </c>
      <c r="U113" s="14"/>
      <c r="V113" s="14"/>
      <c r="W113" s="14"/>
      <c r="X113" s="14"/>
      <c r="Y113" s="14"/>
      <c r="Z113" s="14"/>
      <c r="AA113" s="14"/>
      <c r="AB113" s="14"/>
      <c r="AC113" s="14"/>
      <c r="AD113" s="14"/>
      <c r="AE113" s="14"/>
      <c r="AF113" s="15"/>
      <c r="AG113" s="14"/>
      <c r="AH113" s="14"/>
      <c r="AI113" s="14"/>
      <c r="AJ113" s="14"/>
      <c r="AK113" s="14"/>
      <c r="AL113" s="14"/>
      <c r="AM113" s="14"/>
      <c r="AN113" s="14"/>
      <c r="AO113" s="14"/>
      <c r="AP113" s="14"/>
      <c r="AQ113" s="14"/>
      <c r="AR113" s="14"/>
      <c r="AS113" s="14"/>
      <c r="AT113" s="14"/>
      <c r="AU113" s="14"/>
      <c r="AV113" s="14"/>
      <c r="AW113" s="14"/>
      <c r="AX113" s="14"/>
      <c r="AY113" s="14"/>
      <c r="AZ113" s="14"/>
    </row>
    <row x14ac:dyDescent="0.25" r="114" customHeight="1" ht="16.5">
      <c r="A114" s="202">
        <v>3440</v>
      </c>
      <c r="B114" s="203">
        <v>0.054977194899104</v>
      </c>
      <c r="C114" s="204">
        <v>44595.6962037037</v>
      </c>
      <c r="D114" s="205" t="s">
        <v>8483</v>
      </c>
      <c r="E114" s="206" t="s">
        <v>8484</v>
      </c>
      <c r="F114" s="206" t="s">
        <v>3429</v>
      </c>
      <c r="G114" s="203">
        <v>64992328964</v>
      </c>
      <c r="H114" s="207" t="s">
        <v>8485</v>
      </c>
      <c r="I114" s="206" t="s">
        <v>2918</v>
      </c>
      <c r="J114" s="206" t="s">
        <v>8486</v>
      </c>
      <c r="K114" s="206" t="s">
        <v>5687</v>
      </c>
      <c r="L114" s="206" t="s">
        <v>5687</v>
      </c>
      <c r="M114" s="145"/>
      <c r="N114" s="145"/>
      <c r="O114" s="145"/>
      <c r="P114" s="144" t="s">
        <v>121</v>
      </c>
      <c r="Q114" s="212">
        <v>44596</v>
      </c>
      <c r="R114" s="145"/>
      <c r="S114" s="210">
        <f>IF(P114="Realizado",Q114-C114," ")</f>
      </c>
      <c r="T114" s="211">
        <f>IF(C114=0,"VAZIO",MONTH(C114))</f>
      </c>
      <c r="U114" s="14"/>
      <c r="V114" s="14"/>
      <c r="W114" s="14"/>
      <c r="X114" s="14"/>
      <c r="Y114" s="14"/>
      <c r="Z114" s="14"/>
      <c r="AA114" s="14"/>
      <c r="AB114" s="14"/>
      <c r="AC114" s="14"/>
      <c r="AD114" s="14"/>
      <c r="AE114" s="14"/>
      <c r="AF114" s="15"/>
      <c r="AG114" s="14"/>
      <c r="AH114" s="14"/>
      <c r="AI114" s="14"/>
      <c r="AJ114" s="14"/>
      <c r="AK114" s="14"/>
      <c r="AL114" s="14"/>
      <c r="AM114" s="14"/>
      <c r="AN114" s="14"/>
      <c r="AO114" s="14"/>
      <c r="AP114" s="14"/>
      <c r="AQ114" s="14"/>
      <c r="AR114" s="14"/>
      <c r="AS114" s="14"/>
      <c r="AT114" s="14"/>
      <c r="AU114" s="14"/>
      <c r="AV114" s="14"/>
      <c r="AW114" s="14"/>
      <c r="AX114" s="14"/>
      <c r="AY114" s="14"/>
      <c r="AZ114" s="14"/>
    </row>
    <row x14ac:dyDescent="0.25" r="115" customHeight="1" ht="16.5">
      <c r="A115" s="202">
        <v>3441</v>
      </c>
      <c r="B115" s="203">
        <v>0.0554724893568031</v>
      </c>
      <c r="C115" s="204">
        <v>44595.83770833333</v>
      </c>
      <c r="D115" s="205" t="s">
        <v>680</v>
      </c>
      <c r="E115" s="206" t="s">
        <v>679</v>
      </c>
      <c r="F115" s="206" t="s">
        <v>3429</v>
      </c>
      <c r="G115" s="203">
        <v>5334</v>
      </c>
      <c r="H115" s="207" t="s">
        <v>8487</v>
      </c>
      <c r="I115" s="206" t="s">
        <v>117</v>
      </c>
      <c r="J115" s="206" t="s">
        <v>8488</v>
      </c>
      <c r="K115" s="206" t="s">
        <v>1528</v>
      </c>
      <c r="L115" s="144" t="s">
        <v>1528</v>
      </c>
      <c r="M115" s="145"/>
      <c r="N115" s="145"/>
      <c r="O115" s="145"/>
      <c r="P115" s="144" t="s">
        <v>120</v>
      </c>
      <c r="Q115" s="205">
        <v>44599</v>
      </c>
      <c r="R115" s="145"/>
      <c r="S115" s="213">
        <f>IF(P115="Realizado",Q115-C115," ")</f>
      </c>
      <c r="T115" s="211">
        <f>IF(C115=0,"VAZIO",MONTH(C115))</f>
      </c>
      <c r="U115" s="14"/>
      <c r="V115" s="14"/>
      <c r="W115" s="14"/>
      <c r="X115" s="14"/>
      <c r="Y115" s="14"/>
      <c r="Z115" s="14"/>
      <c r="AA115" s="14"/>
      <c r="AB115" s="14"/>
      <c r="AC115" s="14"/>
      <c r="AD115" s="14"/>
      <c r="AE115" s="14"/>
      <c r="AF115" s="15"/>
      <c r="AG115" s="14"/>
      <c r="AH115" s="14"/>
      <c r="AI115" s="14"/>
      <c r="AJ115" s="14"/>
      <c r="AK115" s="14"/>
      <c r="AL115" s="14"/>
      <c r="AM115" s="14"/>
      <c r="AN115" s="14"/>
      <c r="AO115" s="14"/>
      <c r="AP115" s="14"/>
      <c r="AQ115" s="14"/>
      <c r="AR115" s="14"/>
      <c r="AS115" s="14"/>
      <c r="AT115" s="14"/>
      <c r="AU115" s="14"/>
      <c r="AV115" s="14"/>
      <c r="AW115" s="14"/>
      <c r="AX115" s="14"/>
      <c r="AY115" s="14"/>
      <c r="AZ115" s="14"/>
    </row>
    <row x14ac:dyDescent="0.25" r="116" customHeight="1" ht="16.5">
      <c r="A116" s="202">
        <v>3442</v>
      </c>
      <c r="B116" s="203">
        <v>0.0559677838145022</v>
      </c>
      <c r="C116" s="204">
        <v>44596.31886574074</v>
      </c>
      <c r="D116" s="205" t="s">
        <v>8407</v>
      </c>
      <c r="E116" s="206" t="s">
        <v>8408</v>
      </c>
      <c r="F116" s="206" t="s">
        <v>243</v>
      </c>
      <c r="G116" s="203">
        <v>5363</v>
      </c>
      <c r="H116" s="207" t="s">
        <v>8489</v>
      </c>
      <c r="I116" s="206" t="s">
        <v>2926</v>
      </c>
      <c r="J116" s="206" t="s">
        <v>8490</v>
      </c>
      <c r="K116" s="206" t="s">
        <v>8262</v>
      </c>
      <c r="L116" s="206" t="s">
        <v>8433</v>
      </c>
      <c r="M116" s="145"/>
      <c r="N116" s="145"/>
      <c r="O116" s="145"/>
      <c r="P116" s="144" t="s">
        <v>120</v>
      </c>
      <c r="Q116" s="205">
        <v>44600</v>
      </c>
      <c r="R116" s="145"/>
      <c r="S116" s="213">
        <f>IF(P116="Realizado",Q116-C116," ")</f>
      </c>
      <c r="T116" s="211">
        <f>IF(C116=0,"VAZIO",MONTH(C116))</f>
      </c>
      <c r="U116" s="14"/>
      <c r="V116" s="14"/>
      <c r="W116" s="14"/>
      <c r="X116" s="14"/>
      <c r="Y116" s="14"/>
      <c r="Z116" s="14"/>
      <c r="AA116" s="14"/>
      <c r="AB116" s="14"/>
      <c r="AC116" s="14"/>
      <c r="AD116" s="14"/>
      <c r="AE116" s="14"/>
      <c r="AF116" s="15"/>
      <c r="AG116" s="14"/>
      <c r="AH116" s="14"/>
      <c r="AI116" s="14"/>
      <c r="AJ116" s="14"/>
      <c r="AK116" s="14"/>
      <c r="AL116" s="14"/>
      <c r="AM116" s="14"/>
      <c r="AN116" s="14"/>
      <c r="AO116" s="14"/>
      <c r="AP116" s="14"/>
      <c r="AQ116" s="14"/>
      <c r="AR116" s="14"/>
      <c r="AS116" s="14"/>
      <c r="AT116" s="14"/>
      <c r="AU116" s="14"/>
      <c r="AV116" s="14"/>
      <c r="AW116" s="14"/>
      <c r="AX116" s="14"/>
      <c r="AY116" s="14"/>
      <c r="AZ116" s="14"/>
    </row>
    <row x14ac:dyDescent="0.25" r="117" customHeight="1" ht="16.5">
      <c r="A117" s="202">
        <v>3444</v>
      </c>
      <c r="B117" s="203">
        <v>0.0569583727299005</v>
      </c>
      <c r="C117" s="204">
        <v>44596.392546296294</v>
      </c>
      <c r="D117" s="205" t="s">
        <v>8338</v>
      </c>
      <c r="E117" s="226" t="s">
        <v>2999</v>
      </c>
      <c r="F117" s="206" t="s">
        <v>243</v>
      </c>
      <c r="G117" s="203">
        <v>5340</v>
      </c>
      <c r="H117" s="207" t="s">
        <v>101</v>
      </c>
      <c r="I117" s="206" t="s">
        <v>7</v>
      </c>
      <c r="J117" s="206" t="s">
        <v>8491</v>
      </c>
      <c r="K117" s="206" t="s">
        <v>3045</v>
      </c>
      <c r="L117" s="145"/>
      <c r="M117" s="145"/>
      <c r="N117" s="145"/>
      <c r="O117" s="206" t="s">
        <v>8492</v>
      </c>
      <c r="P117" s="144" t="s">
        <v>120</v>
      </c>
      <c r="Q117" s="205">
        <v>44596</v>
      </c>
      <c r="R117" s="145"/>
      <c r="S117" s="213">
        <f>IF(P117="Realizado",Q117-C117," ")</f>
      </c>
      <c r="T117" s="211">
        <f>IF(C117=0,"VAZIO",MONTH(C117))</f>
      </c>
      <c r="U117" s="14"/>
      <c r="V117" s="14"/>
      <c r="W117" s="14"/>
      <c r="X117" s="14"/>
      <c r="Y117" s="14"/>
      <c r="Z117" s="14"/>
      <c r="AA117" s="14"/>
      <c r="AB117" s="14"/>
      <c r="AC117" s="14"/>
      <c r="AD117" s="14"/>
      <c r="AE117" s="14"/>
      <c r="AF117" s="15"/>
      <c r="AG117" s="14"/>
      <c r="AH117" s="14"/>
      <c r="AI117" s="14"/>
      <c r="AJ117" s="14"/>
      <c r="AK117" s="14"/>
      <c r="AL117" s="14"/>
      <c r="AM117" s="14"/>
      <c r="AN117" s="14"/>
      <c r="AO117" s="14"/>
      <c r="AP117" s="14"/>
      <c r="AQ117" s="14"/>
      <c r="AR117" s="14"/>
      <c r="AS117" s="14"/>
      <c r="AT117" s="14"/>
      <c r="AU117" s="14"/>
      <c r="AV117" s="14"/>
      <c r="AW117" s="14"/>
      <c r="AX117" s="14"/>
      <c r="AY117" s="14"/>
      <c r="AZ117" s="14"/>
    </row>
    <row x14ac:dyDescent="0.25" r="118" customHeight="1" ht="16.5">
      <c r="A118" s="202">
        <v>3445</v>
      </c>
      <c r="B118" s="203">
        <v>0.0574536671875996</v>
      </c>
      <c r="C118" s="204">
        <v>44596.399930555555</v>
      </c>
      <c r="D118" s="205" t="s">
        <v>409</v>
      </c>
      <c r="E118" s="206" t="s">
        <v>408</v>
      </c>
      <c r="F118" s="206" t="s">
        <v>3445</v>
      </c>
      <c r="G118" s="203">
        <v>5341</v>
      </c>
      <c r="H118" s="207" t="s">
        <v>8493</v>
      </c>
      <c r="I118" s="206" t="s">
        <v>117</v>
      </c>
      <c r="J118" s="206" t="s">
        <v>8494</v>
      </c>
      <c r="K118" s="206" t="s">
        <v>2421</v>
      </c>
      <c r="L118" s="206" t="s">
        <v>5542</v>
      </c>
      <c r="M118" s="145"/>
      <c r="N118" s="145"/>
      <c r="O118" s="145"/>
      <c r="P118" s="144" t="s">
        <v>120</v>
      </c>
      <c r="Q118" s="205">
        <v>44607</v>
      </c>
      <c r="R118" s="145"/>
      <c r="S118" s="213">
        <f>IF(P118="Realizado",Q118-C118," ")</f>
      </c>
      <c r="T118" s="211">
        <f>IF(C118=0,"VAZIO",MONTH(C118))</f>
      </c>
      <c r="U118" s="14"/>
      <c r="V118" s="14"/>
      <c r="W118" s="14"/>
      <c r="X118" s="14"/>
      <c r="Y118" s="14"/>
      <c r="Z118" s="14"/>
      <c r="AA118" s="14"/>
      <c r="AB118" s="14"/>
      <c r="AC118" s="14"/>
      <c r="AD118" s="14"/>
      <c r="AE118" s="14"/>
      <c r="AF118" s="15"/>
      <c r="AG118" s="14"/>
      <c r="AH118" s="14"/>
      <c r="AI118" s="14"/>
      <c r="AJ118" s="14"/>
      <c r="AK118" s="14"/>
      <c r="AL118" s="14"/>
      <c r="AM118" s="14"/>
      <c r="AN118" s="14"/>
      <c r="AO118" s="14"/>
      <c r="AP118" s="14"/>
      <c r="AQ118" s="14"/>
      <c r="AR118" s="14"/>
      <c r="AS118" s="14"/>
      <c r="AT118" s="14"/>
      <c r="AU118" s="14"/>
      <c r="AV118" s="14"/>
      <c r="AW118" s="14"/>
      <c r="AX118" s="14"/>
      <c r="AY118" s="14"/>
      <c r="AZ118" s="14"/>
    </row>
    <row x14ac:dyDescent="0.25" r="119" customHeight="1" ht="16.5">
      <c r="A119" s="202">
        <v>3446</v>
      </c>
      <c r="B119" s="203">
        <v>0.0579489616452987</v>
      </c>
      <c r="C119" s="204">
        <v>44596.42795138889</v>
      </c>
      <c r="D119" s="205" t="s">
        <v>8495</v>
      </c>
      <c r="E119" s="206" t="s">
        <v>314</v>
      </c>
      <c r="F119" s="206" t="s">
        <v>3042</v>
      </c>
      <c r="G119" s="203">
        <v>4313</v>
      </c>
      <c r="H119" s="207" t="s">
        <v>317</v>
      </c>
      <c r="I119" s="206" t="s">
        <v>2984</v>
      </c>
      <c r="J119" s="206" t="s">
        <v>8496</v>
      </c>
      <c r="K119" s="206" t="s">
        <v>2123</v>
      </c>
      <c r="L119" s="206" t="s">
        <v>8291</v>
      </c>
      <c r="M119" s="145"/>
      <c r="N119" s="145"/>
      <c r="O119" s="145"/>
      <c r="P119" s="144" t="s">
        <v>120</v>
      </c>
      <c r="Q119" s="212">
        <v>44606</v>
      </c>
      <c r="R119" s="145"/>
      <c r="S119" s="213">
        <f>IF(P119="Realizado",Q119-C119," ")</f>
      </c>
      <c r="T119" s="211">
        <f>IF(C119=0,"VAZIO",MONTH(C119))</f>
      </c>
      <c r="U119" s="14"/>
      <c r="V119" s="14"/>
      <c r="W119" s="14"/>
      <c r="X119" s="14"/>
      <c r="Y119" s="14"/>
      <c r="Z119" s="14"/>
      <c r="AA119" s="14"/>
      <c r="AB119" s="14"/>
      <c r="AC119" s="14"/>
      <c r="AD119" s="14"/>
      <c r="AE119" s="14"/>
      <c r="AF119" s="15"/>
      <c r="AG119" s="14"/>
      <c r="AH119" s="14"/>
      <c r="AI119" s="14"/>
      <c r="AJ119" s="14"/>
      <c r="AK119" s="14"/>
      <c r="AL119" s="14"/>
      <c r="AM119" s="14"/>
      <c r="AN119" s="14"/>
      <c r="AO119" s="14"/>
      <c r="AP119" s="14"/>
      <c r="AQ119" s="14"/>
      <c r="AR119" s="14"/>
      <c r="AS119" s="14"/>
      <c r="AT119" s="14"/>
      <c r="AU119" s="14"/>
      <c r="AV119" s="14"/>
      <c r="AW119" s="14"/>
      <c r="AX119" s="14"/>
      <c r="AY119" s="14"/>
      <c r="AZ119" s="14"/>
    </row>
    <row x14ac:dyDescent="0.25" r="120" customHeight="1" ht="16.5">
      <c r="A120" s="202">
        <v>3447</v>
      </c>
      <c r="B120" s="203">
        <v>0.0584442561029978</v>
      </c>
      <c r="C120" s="204">
        <v>44596.61840277778</v>
      </c>
      <c r="D120" s="205" t="s">
        <v>3117</v>
      </c>
      <c r="E120" s="206" t="s">
        <v>2999</v>
      </c>
      <c r="F120" s="206" t="s">
        <v>243</v>
      </c>
      <c r="G120" s="203">
        <v>5340</v>
      </c>
      <c r="H120" s="207" t="s">
        <v>88</v>
      </c>
      <c r="I120" s="206" t="s">
        <v>2926</v>
      </c>
      <c r="J120" s="206" t="s">
        <v>8497</v>
      </c>
      <c r="K120" s="206" t="s">
        <v>3123</v>
      </c>
      <c r="L120" s="206" t="s">
        <v>8427</v>
      </c>
      <c r="M120" s="145"/>
      <c r="N120" s="145"/>
      <c r="O120" s="145"/>
      <c r="P120" s="144" t="s">
        <v>120</v>
      </c>
      <c r="Q120" s="212">
        <v>44599</v>
      </c>
      <c r="R120" s="145"/>
      <c r="S120" s="213">
        <f>IF(P120="Realizado",Q120-C120," ")</f>
      </c>
      <c r="T120" s="211">
        <f>IF(C120=0,"VAZIO",MONTH(C120))</f>
      </c>
      <c r="U120" s="14"/>
      <c r="V120" s="14"/>
      <c r="W120" s="14"/>
      <c r="X120" s="14"/>
      <c r="Y120" s="14"/>
      <c r="Z120" s="14"/>
      <c r="AA120" s="14"/>
      <c r="AB120" s="14"/>
      <c r="AC120" s="14"/>
      <c r="AD120" s="14"/>
      <c r="AE120" s="14"/>
      <c r="AF120" s="15"/>
      <c r="AG120" s="14"/>
      <c r="AH120" s="14"/>
      <c r="AI120" s="14"/>
      <c r="AJ120" s="14"/>
      <c r="AK120" s="14"/>
      <c r="AL120" s="14"/>
      <c r="AM120" s="14"/>
      <c r="AN120" s="14"/>
      <c r="AO120" s="14"/>
      <c r="AP120" s="14"/>
      <c r="AQ120" s="14"/>
      <c r="AR120" s="14"/>
      <c r="AS120" s="14"/>
      <c r="AT120" s="14"/>
      <c r="AU120" s="14"/>
      <c r="AV120" s="14"/>
      <c r="AW120" s="14"/>
      <c r="AX120" s="14"/>
      <c r="AY120" s="14"/>
      <c r="AZ120" s="14"/>
    </row>
    <row x14ac:dyDescent="0.25" r="121" customHeight="1" ht="16.5">
      <c r="A121" s="202">
        <v>3448</v>
      </c>
      <c r="B121" s="203">
        <v>0.0589395505606969</v>
      </c>
      <c r="C121" s="204">
        <v>44599.34736111111</v>
      </c>
      <c r="D121" s="205" t="s">
        <v>3117</v>
      </c>
      <c r="E121" s="206" t="s">
        <v>2999</v>
      </c>
      <c r="F121" s="206" t="s">
        <v>243</v>
      </c>
      <c r="G121" s="203">
        <v>5340</v>
      </c>
      <c r="H121" s="207" t="s">
        <v>3204</v>
      </c>
      <c r="I121" s="206" t="s">
        <v>2918</v>
      </c>
      <c r="J121" s="206" t="s">
        <v>8498</v>
      </c>
      <c r="K121" s="206" t="s">
        <v>3045</v>
      </c>
      <c r="L121" s="206" t="s">
        <v>3045</v>
      </c>
      <c r="M121" s="145"/>
      <c r="N121" s="145"/>
      <c r="O121" s="145"/>
      <c r="P121" s="144" t="s">
        <v>120</v>
      </c>
      <c r="Q121" s="212">
        <v>44570</v>
      </c>
      <c r="R121" s="145"/>
      <c r="S121" s="213">
        <f>IF(P121="Realizado",Q121-C121," ")</f>
      </c>
      <c r="T121" s="211">
        <f>IF(C121=0,"VAZIO",MONTH(C121))</f>
      </c>
      <c r="U121" s="14"/>
      <c r="V121" s="14"/>
      <c r="W121" s="14"/>
      <c r="X121" s="14"/>
      <c r="Y121" s="14"/>
      <c r="Z121" s="14"/>
      <c r="AA121" s="14"/>
      <c r="AB121" s="14"/>
      <c r="AC121" s="14"/>
      <c r="AD121" s="14"/>
      <c r="AE121" s="14"/>
      <c r="AF121" s="15"/>
      <c r="AG121" s="14"/>
      <c r="AH121" s="14"/>
      <c r="AI121" s="14"/>
      <c r="AJ121" s="14"/>
      <c r="AK121" s="14"/>
      <c r="AL121" s="14"/>
      <c r="AM121" s="14"/>
      <c r="AN121" s="14"/>
      <c r="AO121" s="14"/>
      <c r="AP121" s="14"/>
      <c r="AQ121" s="14"/>
      <c r="AR121" s="14"/>
      <c r="AS121" s="14"/>
      <c r="AT121" s="14"/>
      <c r="AU121" s="14"/>
      <c r="AV121" s="14"/>
      <c r="AW121" s="14"/>
      <c r="AX121" s="14"/>
      <c r="AY121" s="14"/>
      <c r="AZ121" s="14"/>
    </row>
    <row x14ac:dyDescent="0.25" r="122" customHeight="1" ht="16.5">
      <c r="A122" s="202">
        <v>3449</v>
      </c>
      <c r="B122" s="203">
        <v>0.059434845018396</v>
      </c>
      <c r="C122" s="204">
        <v>44599.34831018518</v>
      </c>
      <c r="D122" s="205" t="s">
        <v>3117</v>
      </c>
      <c r="E122" s="206" t="s">
        <v>2999</v>
      </c>
      <c r="F122" s="206" t="s">
        <v>243</v>
      </c>
      <c r="G122" s="203">
        <v>5340</v>
      </c>
      <c r="H122" s="207" t="s">
        <v>8499</v>
      </c>
      <c r="I122" s="206" t="s">
        <v>117</v>
      </c>
      <c r="J122" s="206" t="s">
        <v>8500</v>
      </c>
      <c r="K122" s="206" t="s">
        <v>2421</v>
      </c>
      <c r="L122" s="206" t="s">
        <v>5542</v>
      </c>
      <c r="M122" s="145"/>
      <c r="N122" s="145"/>
      <c r="O122" s="206" t="s">
        <v>8501</v>
      </c>
      <c r="P122" s="144" t="s">
        <v>120</v>
      </c>
      <c r="Q122" s="165"/>
      <c r="R122" s="145"/>
      <c r="S122" s="213">
        <f>IF(P122="Realizado",Q122-C122," ")</f>
      </c>
      <c r="T122" s="211">
        <f>IF(C122=0,"VAZIO",MONTH(C122))</f>
      </c>
      <c r="U122" s="14"/>
      <c r="V122" s="14"/>
      <c r="W122" s="14"/>
      <c r="X122" s="14"/>
      <c r="Y122" s="14"/>
      <c r="Z122" s="14"/>
      <c r="AA122" s="14"/>
      <c r="AB122" s="14"/>
      <c r="AC122" s="14"/>
      <c r="AD122" s="14"/>
      <c r="AE122" s="14"/>
      <c r="AF122" s="15"/>
      <c r="AG122" s="14"/>
      <c r="AH122" s="14"/>
      <c r="AI122" s="14"/>
      <c r="AJ122" s="14"/>
      <c r="AK122" s="14"/>
      <c r="AL122" s="14"/>
      <c r="AM122" s="14"/>
      <c r="AN122" s="14"/>
      <c r="AO122" s="14"/>
      <c r="AP122" s="14"/>
      <c r="AQ122" s="14"/>
      <c r="AR122" s="14"/>
      <c r="AS122" s="14"/>
      <c r="AT122" s="14"/>
      <c r="AU122" s="14"/>
      <c r="AV122" s="14"/>
      <c r="AW122" s="14"/>
      <c r="AX122" s="14"/>
      <c r="AY122" s="14"/>
      <c r="AZ122" s="14"/>
    </row>
    <row x14ac:dyDescent="0.25" r="123" customHeight="1" ht="16.5">
      <c r="A123" s="202">
        <v>3450</v>
      </c>
      <c r="B123" s="203">
        <v>0.0599301394760951</v>
      </c>
      <c r="C123" s="204">
        <v>44599.35743055555</v>
      </c>
      <c r="D123" s="205" t="s">
        <v>456</v>
      </c>
      <c r="E123" s="206" t="s">
        <v>455</v>
      </c>
      <c r="F123" s="206" t="s">
        <v>457</v>
      </c>
      <c r="G123" s="203">
        <v>5360</v>
      </c>
      <c r="H123" s="207" t="s">
        <v>8502</v>
      </c>
      <c r="I123" s="206" t="s">
        <v>2926</v>
      </c>
      <c r="J123" s="206" t="s">
        <v>8503</v>
      </c>
      <c r="K123" s="206" t="s">
        <v>2911</v>
      </c>
      <c r="L123" s="206" t="s">
        <v>2911</v>
      </c>
      <c r="M123" s="145"/>
      <c r="N123" s="145"/>
      <c r="O123" s="145"/>
      <c r="P123" s="144" t="s">
        <v>120</v>
      </c>
      <c r="Q123" s="212">
        <v>44599</v>
      </c>
      <c r="R123" s="145"/>
      <c r="S123" s="213">
        <f>IF(P123="Realizado",Q123-C123," ")</f>
      </c>
      <c r="T123" s="211">
        <f>IF(C123=0,"VAZIO",MONTH(C123))</f>
      </c>
      <c r="U123" s="14"/>
      <c r="V123" s="14"/>
      <c r="W123" s="14"/>
      <c r="X123" s="14"/>
      <c r="Y123" s="14"/>
      <c r="Z123" s="14"/>
      <c r="AA123" s="14"/>
      <c r="AB123" s="14"/>
      <c r="AC123" s="14"/>
      <c r="AD123" s="14"/>
      <c r="AE123" s="14"/>
      <c r="AF123" s="15"/>
      <c r="AG123" s="14"/>
      <c r="AH123" s="14"/>
      <c r="AI123" s="14"/>
      <c r="AJ123" s="14"/>
      <c r="AK123" s="14"/>
      <c r="AL123" s="14"/>
      <c r="AM123" s="14"/>
      <c r="AN123" s="14"/>
      <c r="AO123" s="14"/>
      <c r="AP123" s="14"/>
      <c r="AQ123" s="14"/>
      <c r="AR123" s="14"/>
      <c r="AS123" s="14"/>
      <c r="AT123" s="14"/>
      <c r="AU123" s="14"/>
      <c r="AV123" s="14"/>
      <c r="AW123" s="14"/>
      <c r="AX123" s="14"/>
      <c r="AY123" s="14"/>
      <c r="AZ123" s="14"/>
    </row>
    <row x14ac:dyDescent="0.25" r="124" customHeight="1" ht="16.5">
      <c r="A124" s="202">
        <v>3451</v>
      </c>
      <c r="B124" s="203">
        <v>0.0604254339337942</v>
      </c>
      <c r="C124" s="204">
        <v>44599.404756944445</v>
      </c>
      <c r="D124" s="205" t="s">
        <v>8504</v>
      </c>
      <c r="E124" s="206" t="s">
        <v>533</v>
      </c>
      <c r="F124" s="206" t="s">
        <v>3198</v>
      </c>
      <c r="G124" s="203">
        <v>34999071369</v>
      </c>
      <c r="H124" s="207" t="s">
        <v>8505</v>
      </c>
      <c r="I124" s="206" t="s">
        <v>7</v>
      </c>
      <c r="J124" s="206" t="s">
        <v>8506</v>
      </c>
      <c r="K124" s="206" t="s">
        <v>1528</v>
      </c>
      <c r="L124" s="206" t="s">
        <v>3900</v>
      </c>
      <c r="M124" s="145"/>
      <c r="N124" s="145"/>
      <c r="O124" s="145"/>
      <c r="P124" s="144" t="s">
        <v>120</v>
      </c>
      <c r="Q124" s="221">
        <v>44614</v>
      </c>
      <c r="R124" s="145"/>
      <c r="S124" s="213">
        <f>IF(P124="Realizado",Q124-C124," ")</f>
      </c>
      <c r="T124" s="211">
        <f>IF(C124=0,"VAZIO",MONTH(C124))</f>
      </c>
      <c r="U124" s="14"/>
      <c r="V124" s="14"/>
      <c r="W124" s="14"/>
      <c r="X124" s="14"/>
      <c r="Y124" s="14"/>
      <c r="Z124" s="14"/>
      <c r="AA124" s="14"/>
      <c r="AB124" s="14"/>
      <c r="AC124" s="14"/>
      <c r="AD124" s="14"/>
      <c r="AE124" s="14"/>
      <c r="AF124" s="15"/>
      <c r="AG124" s="14"/>
      <c r="AH124" s="14"/>
      <c r="AI124" s="14"/>
      <c r="AJ124" s="14"/>
      <c r="AK124" s="14"/>
      <c r="AL124" s="14"/>
      <c r="AM124" s="14"/>
      <c r="AN124" s="14"/>
      <c r="AO124" s="14"/>
      <c r="AP124" s="14"/>
      <c r="AQ124" s="14"/>
      <c r="AR124" s="14"/>
      <c r="AS124" s="14"/>
      <c r="AT124" s="14"/>
      <c r="AU124" s="14"/>
      <c r="AV124" s="14"/>
      <c r="AW124" s="14"/>
      <c r="AX124" s="14"/>
      <c r="AY124" s="14"/>
      <c r="AZ124" s="14"/>
    </row>
    <row x14ac:dyDescent="0.25" r="125" customHeight="1" ht="16.5">
      <c r="A125" s="202">
        <v>3452</v>
      </c>
      <c r="B125" s="203">
        <v>0.0609207283914933</v>
      </c>
      <c r="C125" s="204">
        <v>44599.43020833333</v>
      </c>
      <c r="D125" s="205" t="s">
        <v>316</v>
      </c>
      <c r="E125" s="206" t="s">
        <v>314</v>
      </c>
      <c r="F125" s="206" t="s">
        <v>3042</v>
      </c>
      <c r="G125" s="203">
        <v>4313</v>
      </c>
      <c r="H125" s="207" t="s">
        <v>8507</v>
      </c>
      <c r="I125" s="206" t="s">
        <v>7</v>
      </c>
      <c r="J125" s="206" t="s">
        <v>8508</v>
      </c>
      <c r="K125" s="206" t="s">
        <v>3045</v>
      </c>
      <c r="L125" s="206" t="s">
        <v>1528</v>
      </c>
      <c r="M125" s="145"/>
      <c r="N125" s="145"/>
      <c r="O125" s="145"/>
      <c r="P125" s="144" t="s">
        <v>120</v>
      </c>
      <c r="Q125" s="221">
        <v>44617</v>
      </c>
      <c r="R125" s="145"/>
      <c r="S125" s="213">
        <f>IF(P125="Realizado",Q125-C125," ")</f>
      </c>
      <c r="T125" s="211">
        <f>IF(C125=0,"VAZIO",MONTH(C125))</f>
      </c>
      <c r="U125" s="14"/>
      <c r="V125" s="14"/>
      <c r="W125" s="14"/>
      <c r="X125" s="14"/>
      <c r="Y125" s="14"/>
      <c r="Z125" s="14"/>
      <c r="AA125" s="14"/>
      <c r="AB125" s="14"/>
      <c r="AC125" s="14"/>
      <c r="AD125" s="14"/>
      <c r="AE125" s="14"/>
      <c r="AF125" s="15"/>
      <c r="AG125" s="14"/>
      <c r="AH125" s="14"/>
      <c r="AI125" s="14"/>
      <c r="AJ125" s="14"/>
      <c r="AK125" s="14"/>
      <c r="AL125" s="14"/>
      <c r="AM125" s="14"/>
      <c r="AN125" s="14"/>
      <c r="AO125" s="14"/>
      <c r="AP125" s="14"/>
      <c r="AQ125" s="14"/>
      <c r="AR125" s="14"/>
      <c r="AS125" s="14"/>
      <c r="AT125" s="14"/>
      <c r="AU125" s="14"/>
      <c r="AV125" s="14"/>
      <c r="AW125" s="14"/>
      <c r="AX125" s="14"/>
      <c r="AY125" s="14"/>
      <c r="AZ125" s="14"/>
    </row>
    <row x14ac:dyDescent="0.25" r="126" customHeight="1" ht="16.5">
      <c r="A126" s="202">
        <v>3453</v>
      </c>
      <c r="B126" s="203">
        <v>0.0614160228491924</v>
      </c>
      <c r="C126" s="204">
        <v>44599.43100694445</v>
      </c>
      <c r="D126" s="205" t="s">
        <v>534</v>
      </c>
      <c r="E126" s="206" t="s">
        <v>533</v>
      </c>
      <c r="F126" s="206" t="s">
        <v>3198</v>
      </c>
      <c r="G126" s="203">
        <v>34999071369</v>
      </c>
      <c r="H126" s="207" t="s">
        <v>8509</v>
      </c>
      <c r="I126" s="206" t="s">
        <v>117</v>
      </c>
      <c r="J126" s="206" t="s">
        <v>8510</v>
      </c>
      <c r="K126" s="206" t="s">
        <v>1528</v>
      </c>
      <c r="L126" s="206" t="s">
        <v>1528</v>
      </c>
      <c r="M126" s="145"/>
      <c r="N126" s="145"/>
      <c r="O126" s="145"/>
      <c r="P126" s="206" t="s">
        <v>120</v>
      </c>
      <c r="Q126" s="212">
        <v>44599</v>
      </c>
      <c r="R126" s="145"/>
      <c r="S126" s="213">
        <f>IF(P126="Realizado",Q126-C126," ")</f>
      </c>
      <c r="T126" s="211">
        <f>IF(C126=0,"VAZIO",MONTH(C126))</f>
      </c>
      <c r="U126" s="14"/>
      <c r="V126" s="14"/>
      <c r="W126" s="14"/>
      <c r="X126" s="14"/>
      <c r="Y126" s="14"/>
      <c r="Z126" s="14"/>
      <c r="AA126" s="14"/>
      <c r="AB126" s="14"/>
      <c r="AC126" s="14"/>
      <c r="AD126" s="14"/>
      <c r="AE126" s="14"/>
      <c r="AF126" s="15"/>
      <c r="AG126" s="14"/>
      <c r="AH126" s="14"/>
      <c r="AI126" s="14"/>
      <c r="AJ126" s="14"/>
      <c r="AK126" s="14"/>
      <c r="AL126" s="14"/>
      <c r="AM126" s="14"/>
      <c r="AN126" s="14"/>
      <c r="AO126" s="14"/>
      <c r="AP126" s="14"/>
      <c r="AQ126" s="14"/>
      <c r="AR126" s="14"/>
      <c r="AS126" s="14"/>
      <c r="AT126" s="14"/>
      <c r="AU126" s="14"/>
      <c r="AV126" s="14"/>
      <c r="AW126" s="14"/>
      <c r="AX126" s="14"/>
      <c r="AY126" s="14"/>
      <c r="AZ126" s="14"/>
    </row>
    <row x14ac:dyDescent="0.25" r="127" customHeight="1" ht="16.5">
      <c r="A127" s="202">
        <v>3454</v>
      </c>
      <c r="B127" s="203">
        <v>0.0619113173068916</v>
      </c>
      <c r="C127" s="204">
        <v>44599.432442129626</v>
      </c>
      <c r="D127" s="205" t="s">
        <v>316</v>
      </c>
      <c r="E127" s="206" t="s">
        <v>314</v>
      </c>
      <c r="F127" s="206" t="s">
        <v>3042</v>
      </c>
      <c r="G127" s="203">
        <v>4313</v>
      </c>
      <c r="H127" s="207" t="s">
        <v>8511</v>
      </c>
      <c r="I127" s="206" t="s">
        <v>117</v>
      </c>
      <c r="J127" s="206" t="s">
        <v>8512</v>
      </c>
      <c r="K127" s="206" t="s">
        <v>2421</v>
      </c>
      <c r="L127" s="206" t="s">
        <v>2421</v>
      </c>
      <c r="M127" s="145"/>
      <c r="N127" s="145"/>
      <c r="O127" s="145"/>
      <c r="P127" s="144" t="s">
        <v>120</v>
      </c>
      <c r="Q127" s="212">
        <v>44600</v>
      </c>
      <c r="R127" s="145"/>
      <c r="S127" s="213">
        <f>IF(P127="Realizado",Q127-C127," ")</f>
      </c>
      <c r="T127" s="211">
        <f>IF(C127=0,"VAZIO",MONTH(C127))</f>
      </c>
      <c r="U127" s="14"/>
      <c r="V127" s="14"/>
      <c r="W127" s="14"/>
      <c r="X127" s="14"/>
      <c r="Y127" s="14"/>
      <c r="Z127" s="14"/>
      <c r="AA127" s="14"/>
      <c r="AB127" s="14"/>
      <c r="AC127" s="14"/>
      <c r="AD127" s="14"/>
      <c r="AE127" s="14"/>
      <c r="AF127" s="15"/>
      <c r="AG127" s="14"/>
      <c r="AH127" s="14"/>
      <c r="AI127" s="14"/>
      <c r="AJ127" s="14"/>
      <c r="AK127" s="14"/>
      <c r="AL127" s="14"/>
      <c r="AM127" s="14"/>
      <c r="AN127" s="14"/>
      <c r="AO127" s="14"/>
      <c r="AP127" s="14"/>
      <c r="AQ127" s="14"/>
      <c r="AR127" s="14"/>
      <c r="AS127" s="14"/>
      <c r="AT127" s="14"/>
      <c r="AU127" s="14"/>
      <c r="AV127" s="14"/>
      <c r="AW127" s="14"/>
      <c r="AX127" s="14"/>
      <c r="AY127" s="14"/>
      <c r="AZ127" s="14"/>
    </row>
    <row x14ac:dyDescent="0.25" r="128" customHeight="1" ht="16.5">
      <c r="A128" s="202">
        <v>3455</v>
      </c>
      <c r="B128" s="203">
        <v>0.0624066117645907</v>
      </c>
      <c r="C128" s="204">
        <v>44599.52030092593</v>
      </c>
      <c r="D128" s="205" t="s">
        <v>8513</v>
      </c>
      <c r="E128" s="206" t="s">
        <v>533</v>
      </c>
      <c r="F128" s="206" t="s">
        <v>3198</v>
      </c>
      <c r="G128" s="203">
        <v>34999071369</v>
      </c>
      <c r="H128" s="207" t="s">
        <v>8514</v>
      </c>
      <c r="I128" s="206" t="s">
        <v>2926</v>
      </c>
      <c r="J128" s="206" t="s">
        <v>8515</v>
      </c>
      <c r="K128" s="206" t="s">
        <v>8262</v>
      </c>
      <c r="L128" s="206" t="s">
        <v>8214</v>
      </c>
      <c r="M128" s="145"/>
      <c r="N128" s="145"/>
      <c r="O128" s="145"/>
      <c r="P128" s="206" t="s">
        <v>120</v>
      </c>
      <c r="Q128" s="212">
        <v>44600</v>
      </c>
      <c r="R128" s="145"/>
      <c r="S128" s="213">
        <f>IF(P128="Realizado",Q128-C128," ")</f>
      </c>
      <c r="T128" s="211">
        <f>IF(C128=0,"VAZIO",MONTH(C128))</f>
      </c>
      <c r="U128" s="14"/>
      <c r="V128" s="14"/>
      <c r="W128" s="14"/>
      <c r="X128" s="14"/>
      <c r="Y128" s="14"/>
      <c r="Z128" s="14"/>
      <c r="AA128" s="14"/>
      <c r="AB128" s="14"/>
      <c r="AC128" s="14"/>
      <c r="AD128" s="14"/>
      <c r="AE128" s="14"/>
      <c r="AF128" s="15"/>
      <c r="AG128" s="14"/>
      <c r="AH128" s="14"/>
      <c r="AI128" s="14"/>
      <c r="AJ128" s="14"/>
      <c r="AK128" s="14"/>
      <c r="AL128" s="14"/>
      <c r="AM128" s="14"/>
      <c r="AN128" s="14"/>
      <c r="AO128" s="14"/>
      <c r="AP128" s="14"/>
      <c r="AQ128" s="14"/>
      <c r="AR128" s="14"/>
      <c r="AS128" s="14"/>
      <c r="AT128" s="14"/>
      <c r="AU128" s="14"/>
      <c r="AV128" s="14"/>
      <c r="AW128" s="14"/>
      <c r="AX128" s="14"/>
      <c r="AY128" s="14"/>
      <c r="AZ128" s="14"/>
    </row>
    <row x14ac:dyDescent="0.25" r="129" customHeight="1" ht="16.5">
      <c r="A129" s="202">
        <v>3456</v>
      </c>
      <c r="B129" s="203">
        <v>0.0629019062222898</v>
      </c>
      <c r="C129" s="204">
        <v>44599.559583333335</v>
      </c>
      <c r="D129" s="205" t="s">
        <v>8313</v>
      </c>
      <c r="E129" s="206" t="s">
        <v>2999</v>
      </c>
      <c r="F129" s="206" t="s">
        <v>243</v>
      </c>
      <c r="G129" s="203">
        <v>5340</v>
      </c>
      <c r="H129" s="207" t="s">
        <v>8314</v>
      </c>
      <c r="I129" s="206" t="s">
        <v>117</v>
      </c>
      <c r="J129" s="206" t="s">
        <v>8516</v>
      </c>
      <c r="K129" s="206" t="s">
        <v>1528</v>
      </c>
      <c r="L129" s="206" t="s">
        <v>1528</v>
      </c>
      <c r="M129" s="145"/>
      <c r="N129" s="145"/>
      <c r="O129" s="145"/>
      <c r="P129" s="206" t="s">
        <v>120</v>
      </c>
      <c r="Q129" s="212">
        <v>44599</v>
      </c>
      <c r="R129" s="145"/>
      <c r="S129" s="213">
        <f>IF(P129="Realizado",Q129-C129," ")</f>
      </c>
      <c r="T129" s="211">
        <f>IF(C129=0,"VAZIO",MONTH(C129))</f>
      </c>
      <c r="U129" s="14"/>
      <c r="V129" s="14"/>
      <c r="W129" s="14"/>
      <c r="X129" s="14"/>
      <c r="Y129" s="14"/>
      <c r="Z129" s="14"/>
      <c r="AA129" s="14"/>
      <c r="AB129" s="14"/>
      <c r="AC129" s="14"/>
      <c r="AD129" s="14"/>
      <c r="AE129" s="14"/>
      <c r="AF129" s="15"/>
      <c r="AG129" s="14"/>
      <c r="AH129" s="14"/>
      <c r="AI129" s="14"/>
      <c r="AJ129" s="14"/>
      <c r="AK129" s="14"/>
      <c r="AL129" s="14"/>
      <c r="AM129" s="14"/>
      <c r="AN129" s="14"/>
      <c r="AO129" s="14"/>
      <c r="AP129" s="14"/>
      <c r="AQ129" s="14"/>
      <c r="AR129" s="14"/>
      <c r="AS129" s="14"/>
      <c r="AT129" s="14"/>
      <c r="AU129" s="14"/>
      <c r="AV129" s="14"/>
      <c r="AW129" s="14"/>
      <c r="AX129" s="14"/>
      <c r="AY129" s="14"/>
      <c r="AZ129" s="14"/>
    </row>
    <row x14ac:dyDescent="0.25" r="130" customHeight="1" ht="16.5">
      <c r="A130" s="202">
        <v>3457</v>
      </c>
      <c r="B130" s="203">
        <v>0.0633972006799889</v>
      </c>
      <c r="C130" s="204">
        <v>44599.598958333336</v>
      </c>
      <c r="D130" s="205" t="s">
        <v>680</v>
      </c>
      <c r="E130" s="226" t="s">
        <v>679</v>
      </c>
      <c r="F130" s="206" t="s">
        <v>3429</v>
      </c>
      <c r="G130" s="203">
        <v>5334</v>
      </c>
      <c r="H130" s="207" t="s">
        <v>8517</v>
      </c>
      <c r="I130" s="206" t="s">
        <v>2926</v>
      </c>
      <c r="J130" s="206" t="s">
        <v>8518</v>
      </c>
      <c r="K130" s="206" t="s">
        <v>2911</v>
      </c>
      <c r="L130" s="206" t="s">
        <v>8206</v>
      </c>
      <c r="M130" s="145"/>
      <c r="N130" s="145"/>
      <c r="O130" s="145"/>
      <c r="P130" s="206" t="s">
        <v>120</v>
      </c>
      <c r="Q130" s="212">
        <v>44599</v>
      </c>
      <c r="R130" s="145"/>
      <c r="S130" s="213">
        <f>IF(P130="Realizado",Q130-C130," ")</f>
      </c>
      <c r="T130" s="211">
        <f>IF(C130=0,"VAZIO",MONTH(C130))</f>
      </c>
      <c r="U130" s="14"/>
      <c r="V130" s="14"/>
      <c r="W130" s="14"/>
      <c r="X130" s="14"/>
      <c r="Y130" s="14"/>
      <c r="Z130" s="14"/>
      <c r="AA130" s="14"/>
      <c r="AB130" s="14"/>
      <c r="AC130" s="14"/>
      <c r="AD130" s="14"/>
      <c r="AE130" s="14"/>
      <c r="AF130" s="15"/>
      <c r="AG130" s="14"/>
      <c r="AH130" s="14"/>
      <c r="AI130" s="14"/>
      <c r="AJ130" s="14"/>
      <c r="AK130" s="14"/>
      <c r="AL130" s="14"/>
      <c r="AM130" s="14"/>
      <c r="AN130" s="14"/>
      <c r="AO130" s="14"/>
      <c r="AP130" s="14"/>
      <c r="AQ130" s="14"/>
      <c r="AR130" s="14"/>
      <c r="AS130" s="14"/>
      <c r="AT130" s="14"/>
      <c r="AU130" s="14"/>
      <c r="AV130" s="14"/>
      <c r="AW130" s="14"/>
      <c r="AX130" s="14"/>
      <c r="AY130" s="14"/>
      <c r="AZ130" s="14"/>
    </row>
    <row x14ac:dyDescent="0.25" r="131" customHeight="1" ht="16.5">
      <c r="A131" s="202">
        <v>3458</v>
      </c>
      <c r="B131" s="214">
        <v>0.063892495137688</v>
      </c>
      <c r="C131" s="215">
        <v>44599.61038194445</v>
      </c>
      <c r="D131" s="216" t="s">
        <v>442</v>
      </c>
      <c r="E131" s="217" t="s">
        <v>3239</v>
      </c>
      <c r="F131" s="217" t="s">
        <v>2924</v>
      </c>
      <c r="G131" s="214">
        <v>5324</v>
      </c>
      <c r="H131" s="218" t="s">
        <v>8519</v>
      </c>
      <c r="I131" s="217" t="s">
        <v>2918</v>
      </c>
      <c r="J131" s="217" t="s">
        <v>8520</v>
      </c>
      <c r="K131" s="217" t="s">
        <v>3045</v>
      </c>
      <c r="L131" s="209"/>
      <c r="M131" s="209"/>
      <c r="N131" s="209"/>
      <c r="O131" s="209"/>
      <c r="P131" s="217" t="s">
        <v>122</v>
      </c>
      <c r="Q131" s="220"/>
      <c r="R131" s="209"/>
      <c r="S131" s="210">
        <f>IF(P131="Realizado",Q131-C131," ")</f>
      </c>
      <c r="T131" s="211">
        <f>IF(C131=0,"VAZIO",MONTH(C131))</f>
      </c>
      <c r="U131" s="14"/>
      <c r="V131" s="14"/>
      <c r="W131" s="14"/>
      <c r="X131" s="14"/>
      <c r="Y131" s="14"/>
      <c r="Z131" s="14"/>
      <c r="AA131" s="14"/>
      <c r="AB131" s="14"/>
      <c r="AC131" s="14"/>
      <c r="AD131" s="14"/>
      <c r="AE131" s="14"/>
      <c r="AF131" s="15"/>
      <c r="AG131" s="14"/>
      <c r="AH131" s="14"/>
      <c r="AI131" s="14"/>
      <c r="AJ131" s="14"/>
      <c r="AK131" s="14"/>
      <c r="AL131" s="14"/>
      <c r="AM131" s="14"/>
      <c r="AN131" s="14"/>
      <c r="AO131" s="14"/>
      <c r="AP131" s="14"/>
      <c r="AQ131" s="14"/>
      <c r="AR131" s="14"/>
      <c r="AS131" s="14"/>
      <c r="AT131" s="14"/>
      <c r="AU131" s="14"/>
      <c r="AV131" s="14"/>
      <c r="AW131" s="14"/>
      <c r="AX131" s="14"/>
      <c r="AY131" s="14"/>
      <c r="AZ131" s="14"/>
    </row>
    <row x14ac:dyDescent="0.25" r="132" customHeight="1" ht="16.5">
      <c r="A132" s="202">
        <v>3459</v>
      </c>
      <c r="B132" s="203">
        <v>0.0643877895953871</v>
      </c>
      <c r="C132" s="204">
        <v>44599.628483796296</v>
      </c>
      <c r="D132" s="205" t="s">
        <v>3288</v>
      </c>
      <c r="E132" s="206" t="s">
        <v>1444</v>
      </c>
      <c r="F132" s="206" t="s">
        <v>3074</v>
      </c>
      <c r="G132" s="203">
        <v>0</v>
      </c>
      <c r="H132" s="207" t="s">
        <v>8521</v>
      </c>
      <c r="I132" s="206" t="s">
        <v>2918</v>
      </c>
      <c r="J132" s="206" t="s">
        <v>8522</v>
      </c>
      <c r="K132" s="206" t="s">
        <v>3045</v>
      </c>
      <c r="L132" s="144" t="s">
        <v>3045</v>
      </c>
      <c r="M132" s="145"/>
      <c r="N132" s="145"/>
      <c r="O132" s="206" t="s">
        <v>8523</v>
      </c>
      <c r="P132" s="144" t="s">
        <v>120</v>
      </c>
      <c r="Q132" s="165"/>
      <c r="R132" s="145"/>
      <c r="S132" s="213">
        <f>IF(P132="Realizado",Q132-C132," ")</f>
      </c>
      <c r="T132" s="211">
        <f>IF(C132=0,"VAZIO",MONTH(C132))</f>
      </c>
      <c r="U132" s="14"/>
      <c r="V132" s="14"/>
      <c r="W132" s="14"/>
      <c r="X132" s="14"/>
      <c r="Y132" s="14"/>
      <c r="Z132" s="14"/>
      <c r="AA132" s="14"/>
      <c r="AB132" s="14"/>
      <c r="AC132" s="14"/>
      <c r="AD132" s="14"/>
      <c r="AE132" s="14"/>
      <c r="AF132" s="15"/>
      <c r="AG132" s="14"/>
      <c r="AH132" s="14"/>
      <c r="AI132" s="14"/>
      <c r="AJ132" s="14"/>
      <c r="AK132" s="14"/>
      <c r="AL132" s="14"/>
      <c r="AM132" s="14"/>
      <c r="AN132" s="14"/>
      <c r="AO132" s="14"/>
      <c r="AP132" s="14"/>
      <c r="AQ132" s="14"/>
      <c r="AR132" s="14"/>
      <c r="AS132" s="14"/>
      <c r="AT132" s="14"/>
      <c r="AU132" s="14"/>
      <c r="AV132" s="14"/>
      <c r="AW132" s="14"/>
      <c r="AX132" s="14"/>
      <c r="AY132" s="14"/>
      <c r="AZ132" s="14"/>
    </row>
    <row x14ac:dyDescent="0.25" r="133" customHeight="1" ht="16.5">
      <c r="A133" s="202">
        <v>3460</v>
      </c>
      <c r="B133" s="203">
        <v>0.0648830840530862</v>
      </c>
      <c r="C133" s="204">
        <v>44599.666712962964</v>
      </c>
      <c r="D133" s="205" t="s">
        <v>8379</v>
      </c>
      <c r="E133" s="206" t="s">
        <v>8380</v>
      </c>
      <c r="F133" s="206" t="s">
        <v>3177</v>
      </c>
      <c r="G133" s="203">
        <v>5302</v>
      </c>
      <c r="H133" s="207" t="s">
        <v>4888</v>
      </c>
      <c r="I133" s="206" t="s">
        <v>2918</v>
      </c>
      <c r="J133" s="206" t="s">
        <v>8524</v>
      </c>
      <c r="K133" s="206" t="s">
        <v>3045</v>
      </c>
      <c r="L133" s="206" t="s">
        <v>3045</v>
      </c>
      <c r="M133" s="145"/>
      <c r="N133" s="145"/>
      <c r="O133" s="145"/>
      <c r="P133" s="144" t="s">
        <v>120</v>
      </c>
      <c r="Q133" s="212">
        <v>44607</v>
      </c>
      <c r="R133" s="145"/>
      <c r="S133" s="213">
        <f>IF(P133="Realizado",Q133-C133," ")</f>
      </c>
      <c r="T133" s="211">
        <f>IF(C133=0,"VAZIO",MONTH(C133))</f>
      </c>
      <c r="U133" s="14"/>
      <c r="V133" s="14"/>
      <c r="W133" s="14"/>
      <c r="X133" s="14"/>
      <c r="Y133" s="14"/>
      <c r="Z133" s="14"/>
      <c r="AA133" s="14"/>
      <c r="AB133" s="14"/>
      <c r="AC133" s="14"/>
      <c r="AD133" s="14"/>
      <c r="AE133" s="14"/>
      <c r="AF133" s="15"/>
      <c r="AG133" s="14"/>
      <c r="AH133" s="14"/>
      <c r="AI133" s="14"/>
      <c r="AJ133" s="14"/>
      <c r="AK133" s="14"/>
      <c r="AL133" s="14"/>
      <c r="AM133" s="14"/>
      <c r="AN133" s="14"/>
      <c r="AO133" s="14"/>
      <c r="AP133" s="14"/>
      <c r="AQ133" s="14"/>
      <c r="AR133" s="14"/>
      <c r="AS133" s="14"/>
      <c r="AT133" s="14"/>
      <c r="AU133" s="14"/>
      <c r="AV133" s="14"/>
      <c r="AW133" s="14"/>
      <c r="AX133" s="14"/>
      <c r="AY133" s="14"/>
      <c r="AZ133" s="14"/>
    </row>
    <row x14ac:dyDescent="0.25" r="134" customHeight="1" ht="16.5">
      <c r="A134" s="202">
        <v>3461</v>
      </c>
      <c r="B134" s="203">
        <v>0.0653783785107853</v>
      </c>
      <c r="C134" s="204">
        <v>44600.341840277775</v>
      </c>
      <c r="D134" s="205" t="s">
        <v>8338</v>
      </c>
      <c r="E134" s="206" t="s">
        <v>2999</v>
      </c>
      <c r="F134" s="206" t="s">
        <v>243</v>
      </c>
      <c r="G134" s="203">
        <v>5340</v>
      </c>
      <c r="H134" s="207" t="s">
        <v>8525</v>
      </c>
      <c r="I134" s="206" t="s">
        <v>2926</v>
      </c>
      <c r="J134" s="206" t="s">
        <v>8526</v>
      </c>
      <c r="K134" s="206" t="s">
        <v>3123</v>
      </c>
      <c r="L134" s="206" t="s">
        <v>5485</v>
      </c>
      <c r="M134" s="145"/>
      <c r="N134" s="145"/>
      <c r="O134" s="145"/>
      <c r="P134" s="206" t="s">
        <v>120</v>
      </c>
      <c r="Q134" s="212">
        <v>44601</v>
      </c>
      <c r="R134" s="145"/>
      <c r="S134" s="213">
        <f>IF(P134="Realizado",Q134-C134," ")</f>
      </c>
      <c r="T134" s="211">
        <f>IF(C134=0,"VAZIO",MONTH(C134))</f>
      </c>
      <c r="U134" s="14"/>
      <c r="V134" s="14"/>
      <c r="W134" s="14"/>
      <c r="X134" s="14"/>
      <c r="Y134" s="14"/>
      <c r="Z134" s="14"/>
      <c r="AA134" s="14"/>
      <c r="AB134" s="14"/>
      <c r="AC134" s="14"/>
      <c r="AD134" s="14"/>
      <c r="AE134" s="14"/>
      <c r="AF134" s="15"/>
      <c r="AG134" s="14"/>
      <c r="AH134" s="14"/>
      <c r="AI134" s="14"/>
      <c r="AJ134" s="14"/>
      <c r="AK134" s="14"/>
      <c r="AL134" s="14"/>
      <c r="AM134" s="14"/>
      <c r="AN134" s="14"/>
      <c r="AO134" s="14"/>
      <c r="AP134" s="14"/>
      <c r="AQ134" s="14"/>
      <c r="AR134" s="14"/>
      <c r="AS134" s="14"/>
      <c r="AT134" s="14"/>
      <c r="AU134" s="14"/>
      <c r="AV134" s="14"/>
      <c r="AW134" s="14"/>
      <c r="AX134" s="14"/>
      <c r="AY134" s="14"/>
      <c r="AZ134" s="14"/>
    </row>
    <row x14ac:dyDescent="0.25" r="135" customHeight="1" ht="16.5">
      <c r="A135" s="202">
        <v>3462</v>
      </c>
      <c r="B135" s="214">
        <v>0.0658736729684844</v>
      </c>
      <c r="C135" s="215">
        <v>44600.35880787037</v>
      </c>
      <c r="D135" s="216" t="s">
        <v>6532</v>
      </c>
      <c r="E135" s="217" t="s">
        <v>8527</v>
      </c>
      <c r="F135" s="217" t="s">
        <v>3429</v>
      </c>
      <c r="G135" s="214">
        <v>0</v>
      </c>
      <c r="H135" s="218" t="s">
        <v>8528</v>
      </c>
      <c r="I135" s="217" t="s">
        <v>117</v>
      </c>
      <c r="J135" s="217" t="s">
        <v>8529</v>
      </c>
      <c r="K135" s="217" t="s">
        <v>8224</v>
      </c>
      <c r="L135" s="209"/>
      <c r="M135" s="209"/>
      <c r="N135" s="209"/>
      <c r="O135" s="217" t="s">
        <v>8530</v>
      </c>
      <c r="P135" s="217" t="s">
        <v>122</v>
      </c>
      <c r="Q135" s="220"/>
      <c r="R135" s="209"/>
      <c r="S135" s="210">
        <f>IF(P135="Realizado",Q135-C135," ")</f>
      </c>
      <c r="T135" s="211">
        <f>IF(C135=0,"VAZIO",MONTH(C135))</f>
      </c>
      <c r="U135" s="14"/>
      <c r="V135" s="14"/>
      <c r="W135" s="14"/>
      <c r="X135" s="14"/>
      <c r="Y135" s="14"/>
      <c r="Z135" s="14"/>
      <c r="AA135" s="14"/>
      <c r="AB135" s="14"/>
      <c r="AC135" s="14"/>
      <c r="AD135" s="14"/>
      <c r="AE135" s="14"/>
      <c r="AF135" s="15"/>
      <c r="AG135" s="14"/>
      <c r="AH135" s="14"/>
      <c r="AI135" s="14"/>
      <c r="AJ135" s="14"/>
      <c r="AK135" s="14"/>
      <c r="AL135" s="14"/>
      <c r="AM135" s="14"/>
      <c r="AN135" s="14"/>
      <c r="AO135" s="14"/>
      <c r="AP135" s="14"/>
      <c r="AQ135" s="14"/>
      <c r="AR135" s="14"/>
      <c r="AS135" s="14"/>
      <c r="AT135" s="14"/>
      <c r="AU135" s="14"/>
      <c r="AV135" s="14"/>
      <c r="AW135" s="14"/>
      <c r="AX135" s="14"/>
      <c r="AY135" s="14"/>
      <c r="AZ135" s="14"/>
    </row>
    <row x14ac:dyDescent="0.25" r="136" customHeight="1" ht="16.5">
      <c r="A136" s="202">
        <v>3463</v>
      </c>
      <c r="B136" s="203">
        <v>0.0663689674261836</v>
      </c>
      <c r="C136" s="204">
        <v>44600.36708333333</v>
      </c>
      <c r="D136" s="205" t="s">
        <v>8531</v>
      </c>
      <c r="E136" s="206" t="s">
        <v>3330</v>
      </c>
      <c r="F136" s="206" t="s">
        <v>3198</v>
      </c>
      <c r="G136" s="203">
        <v>34999071369</v>
      </c>
      <c r="H136" s="207" t="s">
        <v>8405</v>
      </c>
      <c r="I136" s="206" t="s">
        <v>2918</v>
      </c>
      <c r="J136" s="206" t="s">
        <v>8532</v>
      </c>
      <c r="K136" s="206" t="s">
        <v>3045</v>
      </c>
      <c r="L136" s="206" t="s">
        <v>3045</v>
      </c>
      <c r="M136" s="145"/>
      <c r="N136" s="145"/>
      <c r="O136" s="145"/>
      <c r="P136" s="206" t="s">
        <v>120</v>
      </c>
      <c r="Q136" s="212">
        <v>44617</v>
      </c>
      <c r="R136" s="145"/>
      <c r="S136" s="213">
        <f>IF(P136="Realizado",Q136-C136," ")</f>
      </c>
      <c r="T136" s="211">
        <f>IF(C136=0,"VAZIO",MONTH(C136))</f>
      </c>
      <c r="U136" s="14"/>
      <c r="V136" s="14"/>
      <c r="W136" s="14"/>
      <c r="X136" s="14"/>
      <c r="Y136" s="14"/>
      <c r="Z136" s="14"/>
      <c r="AA136" s="14"/>
      <c r="AB136" s="14"/>
      <c r="AC136" s="14"/>
      <c r="AD136" s="14"/>
      <c r="AE136" s="14"/>
      <c r="AF136" s="15"/>
      <c r="AG136" s="14"/>
      <c r="AH136" s="14"/>
      <c r="AI136" s="14"/>
      <c r="AJ136" s="14"/>
      <c r="AK136" s="14"/>
      <c r="AL136" s="14"/>
      <c r="AM136" s="14"/>
      <c r="AN136" s="14"/>
      <c r="AO136" s="14"/>
      <c r="AP136" s="14"/>
      <c r="AQ136" s="14"/>
      <c r="AR136" s="14"/>
      <c r="AS136" s="14"/>
      <c r="AT136" s="14"/>
      <c r="AU136" s="14"/>
      <c r="AV136" s="14"/>
      <c r="AW136" s="14"/>
      <c r="AX136" s="14"/>
      <c r="AY136" s="14"/>
      <c r="AZ136" s="14"/>
    </row>
    <row x14ac:dyDescent="0.25" r="137" customHeight="1" ht="16.5">
      <c r="A137" s="202">
        <v>3464</v>
      </c>
      <c r="B137" s="203">
        <v>0.0668642618838827</v>
      </c>
      <c r="C137" s="204">
        <v>44600.60420138889</v>
      </c>
      <c r="D137" s="205" t="s">
        <v>1068</v>
      </c>
      <c r="E137" s="206" t="s">
        <v>947</v>
      </c>
      <c r="F137" s="206" t="s">
        <v>249</v>
      </c>
      <c r="G137" s="203">
        <v>5300</v>
      </c>
      <c r="H137" s="207" t="s">
        <v>8533</v>
      </c>
      <c r="I137" s="206" t="s">
        <v>2926</v>
      </c>
      <c r="J137" s="206" t="s">
        <v>8534</v>
      </c>
      <c r="K137" s="206" t="s">
        <v>2911</v>
      </c>
      <c r="L137" s="206" t="s">
        <v>8206</v>
      </c>
      <c r="M137" s="145"/>
      <c r="N137" s="145"/>
      <c r="O137" s="145"/>
      <c r="P137" s="206" t="s">
        <v>120</v>
      </c>
      <c r="Q137" s="212">
        <v>44600</v>
      </c>
      <c r="R137" s="145"/>
      <c r="S137" s="213">
        <f>IF(P137="Realizado",Q137-C137," ")</f>
      </c>
      <c r="T137" s="211">
        <f>IF(C137=0,"VAZIO",MONTH(C137))</f>
      </c>
      <c r="U137" s="14"/>
      <c r="V137" s="14"/>
      <c r="W137" s="14"/>
      <c r="X137" s="14"/>
      <c r="Y137" s="14"/>
      <c r="Z137" s="14"/>
      <c r="AA137" s="14"/>
      <c r="AB137" s="14"/>
      <c r="AC137" s="14"/>
      <c r="AD137" s="14"/>
      <c r="AE137" s="14"/>
      <c r="AF137" s="15"/>
      <c r="AG137" s="14"/>
      <c r="AH137" s="14"/>
      <c r="AI137" s="14"/>
      <c r="AJ137" s="14"/>
      <c r="AK137" s="14"/>
      <c r="AL137" s="14"/>
      <c r="AM137" s="14"/>
      <c r="AN137" s="14"/>
      <c r="AO137" s="14"/>
      <c r="AP137" s="14"/>
      <c r="AQ137" s="14"/>
      <c r="AR137" s="14"/>
      <c r="AS137" s="14"/>
      <c r="AT137" s="14"/>
      <c r="AU137" s="14"/>
      <c r="AV137" s="14"/>
      <c r="AW137" s="14"/>
      <c r="AX137" s="14"/>
      <c r="AY137" s="14"/>
      <c r="AZ137" s="14"/>
    </row>
    <row x14ac:dyDescent="0.25" r="138" customHeight="1" ht="16.5">
      <c r="A138" s="202">
        <v>3465</v>
      </c>
      <c r="B138" s="203">
        <v>0.0673595563415818</v>
      </c>
      <c r="C138" s="204">
        <v>44600.62322916667</v>
      </c>
      <c r="D138" s="205" t="s">
        <v>316</v>
      </c>
      <c r="E138" s="206" t="s">
        <v>314</v>
      </c>
      <c r="F138" s="206" t="s">
        <v>3042</v>
      </c>
      <c r="G138" s="203">
        <v>4313</v>
      </c>
      <c r="H138" s="207" t="s">
        <v>8339</v>
      </c>
      <c r="I138" s="206" t="s">
        <v>7</v>
      </c>
      <c r="J138" s="206" t="s">
        <v>8535</v>
      </c>
      <c r="K138" s="206" t="s">
        <v>3045</v>
      </c>
      <c r="L138" s="206" t="s">
        <v>3045</v>
      </c>
      <c r="M138" s="145"/>
      <c r="N138" s="145"/>
      <c r="O138" s="206" t="s">
        <v>8536</v>
      </c>
      <c r="P138" s="144" t="s">
        <v>120</v>
      </c>
      <c r="Q138" s="212">
        <v>44570</v>
      </c>
      <c r="R138" s="145"/>
      <c r="S138" s="213">
        <f>IF(P138="Realizado",Q138-C138," ")</f>
      </c>
      <c r="T138" s="211">
        <f>IF(C138=0,"VAZIO",MONTH(C138))</f>
      </c>
      <c r="U138" s="14"/>
      <c r="V138" s="14"/>
      <c r="W138" s="14"/>
      <c r="X138" s="14"/>
      <c r="Y138" s="14"/>
      <c r="Z138" s="14"/>
      <c r="AA138" s="14"/>
      <c r="AB138" s="14"/>
      <c r="AC138" s="14"/>
      <c r="AD138" s="14"/>
      <c r="AE138" s="14"/>
      <c r="AF138" s="15"/>
      <c r="AG138" s="14"/>
      <c r="AH138" s="14"/>
      <c r="AI138" s="14"/>
      <c r="AJ138" s="14"/>
      <c r="AK138" s="14"/>
      <c r="AL138" s="14"/>
      <c r="AM138" s="14"/>
      <c r="AN138" s="14"/>
      <c r="AO138" s="14"/>
      <c r="AP138" s="14"/>
      <c r="AQ138" s="14"/>
      <c r="AR138" s="14"/>
      <c r="AS138" s="14"/>
      <c r="AT138" s="14"/>
      <c r="AU138" s="14"/>
      <c r="AV138" s="14"/>
      <c r="AW138" s="14"/>
      <c r="AX138" s="14"/>
      <c r="AY138" s="14"/>
      <c r="AZ138" s="14"/>
    </row>
    <row x14ac:dyDescent="0.25" r="139" customHeight="1" ht="16.5">
      <c r="A139" s="202">
        <v>3466</v>
      </c>
      <c r="B139" s="203">
        <v>0.0678548507992809</v>
      </c>
      <c r="C139" s="204">
        <v>44600.685324074075</v>
      </c>
      <c r="D139" s="205" t="s">
        <v>8326</v>
      </c>
      <c r="E139" s="206" t="s">
        <v>461</v>
      </c>
      <c r="F139" s="206" t="s">
        <v>2988</v>
      </c>
      <c r="G139" s="203">
        <v>5369</v>
      </c>
      <c r="H139" s="207" t="s">
        <v>8537</v>
      </c>
      <c r="I139" s="206" t="s">
        <v>6</v>
      </c>
      <c r="J139" s="206" t="s">
        <v>8538</v>
      </c>
      <c r="K139" s="206" t="s">
        <v>3045</v>
      </c>
      <c r="L139" s="206" t="s">
        <v>3045</v>
      </c>
      <c r="M139" s="145"/>
      <c r="N139" s="145"/>
      <c r="O139" s="145"/>
      <c r="P139" s="206" t="s">
        <v>120</v>
      </c>
      <c r="Q139" s="212">
        <v>44614</v>
      </c>
      <c r="R139" s="145"/>
      <c r="S139" s="213">
        <f>IF(P139="Realizado",Q139-C139," ")</f>
      </c>
      <c r="T139" s="211">
        <f>IF(C139=0,"VAZIO",MONTH(C139))</f>
      </c>
      <c r="U139" s="14"/>
      <c r="V139" s="14"/>
      <c r="W139" s="14"/>
      <c r="X139" s="14"/>
      <c r="Y139" s="14"/>
      <c r="Z139" s="14"/>
      <c r="AA139" s="14"/>
      <c r="AB139" s="14"/>
      <c r="AC139" s="14"/>
      <c r="AD139" s="14"/>
      <c r="AE139" s="14"/>
      <c r="AF139" s="15"/>
      <c r="AG139" s="14"/>
      <c r="AH139" s="14"/>
      <c r="AI139" s="14"/>
      <c r="AJ139" s="14"/>
      <c r="AK139" s="14"/>
      <c r="AL139" s="14"/>
      <c r="AM139" s="14"/>
      <c r="AN139" s="14"/>
      <c r="AO139" s="14"/>
      <c r="AP139" s="14"/>
      <c r="AQ139" s="14"/>
      <c r="AR139" s="14"/>
      <c r="AS139" s="14"/>
      <c r="AT139" s="14"/>
      <c r="AU139" s="14"/>
      <c r="AV139" s="14"/>
      <c r="AW139" s="14"/>
      <c r="AX139" s="14"/>
      <c r="AY139" s="14"/>
      <c r="AZ139" s="14"/>
    </row>
    <row x14ac:dyDescent="0.25" r="140" customHeight="1" ht="16.5">
      <c r="A140" s="202">
        <v>3467</v>
      </c>
      <c r="B140" s="203">
        <v>0.06835014525698</v>
      </c>
      <c r="C140" s="204">
        <v>44601.344409722224</v>
      </c>
      <c r="D140" s="205" t="s">
        <v>680</v>
      </c>
      <c r="E140" s="206" t="s">
        <v>679</v>
      </c>
      <c r="F140" s="206" t="s">
        <v>3429</v>
      </c>
      <c r="G140" s="203">
        <v>5334</v>
      </c>
      <c r="H140" s="207" t="s">
        <v>8539</v>
      </c>
      <c r="I140" s="206" t="s">
        <v>2918</v>
      </c>
      <c r="J140" s="206" t="s">
        <v>8540</v>
      </c>
      <c r="K140" s="145"/>
      <c r="L140" s="145"/>
      <c r="M140" s="145"/>
      <c r="N140" s="145"/>
      <c r="O140" s="206" t="s">
        <v>8541</v>
      </c>
      <c r="P140" s="206" t="s">
        <v>120</v>
      </c>
      <c r="Q140" s="212">
        <v>44883</v>
      </c>
      <c r="R140" s="145"/>
      <c r="S140" s="213">
        <f>IF(P140="Realizado",Q140-C140," ")</f>
      </c>
      <c r="T140" s="211">
        <f>IF(C140=0,"VAZIO",MONTH(C140))</f>
      </c>
      <c r="U140" s="14"/>
      <c r="V140" s="14"/>
      <c r="W140" s="14"/>
      <c r="X140" s="14"/>
      <c r="Y140" s="14"/>
      <c r="Z140" s="14"/>
      <c r="AA140" s="14"/>
      <c r="AB140" s="14"/>
      <c r="AC140" s="14"/>
      <c r="AD140" s="14"/>
      <c r="AE140" s="14"/>
      <c r="AF140" s="15"/>
      <c r="AG140" s="14"/>
      <c r="AH140" s="14"/>
      <c r="AI140" s="14"/>
      <c r="AJ140" s="14"/>
      <c r="AK140" s="14"/>
      <c r="AL140" s="14"/>
      <c r="AM140" s="14"/>
      <c r="AN140" s="14"/>
      <c r="AO140" s="14"/>
      <c r="AP140" s="14"/>
      <c r="AQ140" s="14"/>
      <c r="AR140" s="14"/>
      <c r="AS140" s="14"/>
      <c r="AT140" s="14"/>
      <c r="AU140" s="14"/>
      <c r="AV140" s="14"/>
      <c r="AW140" s="14"/>
      <c r="AX140" s="14"/>
      <c r="AY140" s="14"/>
      <c r="AZ140" s="14"/>
    </row>
    <row x14ac:dyDescent="0.25" r="141" customHeight="1" ht="16.5">
      <c r="A141" s="202">
        <v>3468</v>
      </c>
      <c r="B141" s="203">
        <v>0.0688454397146791</v>
      </c>
      <c r="C141" s="204">
        <v>44601.41984953704</v>
      </c>
      <c r="D141" s="205" t="s">
        <v>215</v>
      </c>
      <c r="E141" s="206" t="s">
        <v>214</v>
      </c>
      <c r="F141" s="206" t="s">
        <v>2994</v>
      </c>
      <c r="G141" s="203">
        <v>5343</v>
      </c>
      <c r="H141" s="207" t="s">
        <v>8542</v>
      </c>
      <c r="I141" s="206" t="s">
        <v>3</v>
      </c>
      <c r="J141" s="206" t="s">
        <v>8543</v>
      </c>
      <c r="K141" s="206" t="s">
        <v>8262</v>
      </c>
      <c r="L141" s="206" t="s">
        <v>8206</v>
      </c>
      <c r="M141" s="145"/>
      <c r="N141" s="145"/>
      <c r="O141" s="145"/>
      <c r="P141" s="206" t="s">
        <v>120</v>
      </c>
      <c r="Q141" s="212">
        <v>44602</v>
      </c>
      <c r="R141" s="145"/>
      <c r="S141" s="213">
        <f>IF(P141="Realizado",Q141-C141," ")</f>
      </c>
      <c r="T141" s="211">
        <f>IF(C141=0,"VAZIO",MONTH(C141))</f>
      </c>
      <c r="U141" s="14"/>
      <c r="V141" s="14"/>
      <c r="W141" s="14"/>
      <c r="X141" s="14"/>
      <c r="Y141" s="14"/>
      <c r="Z141" s="14"/>
      <c r="AA141" s="14"/>
      <c r="AB141" s="14"/>
      <c r="AC141" s="14"/>
      <c r="AD141" s="14"/>
      <c r="AE141" s="14"/>
      <c r="AF141" s="15"/>
      <c r="AG141" s="14"/>
      <c r="AH141" s="14"/>
      <c r="AI141" s="14"/>
      <c r="AJ141" s="14"/>
      <c r="AK141" s="14"/>
      <c r="AL141" s="14"/>
      <c r="AM141" s="14"/>
      <c r="AN141" s="14"/>
      <c r="AO141" s="14"/>
      <c r="AP141" s="14"/>
      <c r="AQ141" s="14"/>
      <c r="AR141" s="14"/>
      <c r="AS141" s="14"/>
      <c r="AT141" s="14"/>
      <c r="AU141" s="14"/>
      <c r="AV141" s="14"/>
      <c r="AW141" s="14"/>
      <c r="AX141" s="14"/>
      <c r="AY141" s="14"/>
      <c r="AZ141" s="14"/>
    </row>
    <row x14ac:dyDescent="0.25" r="142" customHeight="1" ht="16.5">
      <c r="A142" s="202">
        <v>3469</v>
      </c>
      <c r="B142" s="203">
        <v>0.0693407341723782</v>
      </c>
      <c r="C142" s="204">
        <v>44601.57487268518</v>
      </c>
      <c r="D142" s="205" t="s">
        <v>8379</v>
      </c>
      <c r="E142" s="226" t="s">
        <v>8380</v>
      </c>
      <c r="F142" s="206" t="s">
        <v>3177</v>
      </c>
      <c r="G142" s="203">
        <v>5302</v>
      </c>
      <c r="H142" s="207" t="s">
        <v>8544</v>
      </c>
      <c r="I142" s="206" t="s">
        <v>2926</v>
      </c>
      <c r="J142" s="206" t="s">
        <v>8545</v>
      </c>
      <c r="K142" s="206" t="s">
        <v>2911</v>
      </c>
      <c r="L142" s="206" t="s">
        <v>8206</v>
      </c>
      <c r="M142" s="145"/>
      <c r="N142" s="145"/>
      <c r="O142" s="145"/>
      <c r="P142" s="206" t="s">
        <v>120</v>
      </c>
      <c r="Q142" s="212">
        <v>44602</v>
      </c>
      <c r="R142" s="145"/>
      <c r="S142" s="213">
        <f>IF(P142="Realizado",Q142-C142," ")</f>
      </c>
      <c r="T142" s="211">
        <f>IF(C142=0,"VAZIO",MONTH(C142))</f>
      </c>
      <c r="U142" s="14"/>
      <c r="V142" s="14"/>
      <c r="W142" s="14"/>
      <c r="X142" s="14"/>
      <c r="Y142" s="14"/>
      <c r="Z142" s="14"/>
      <c r="AA142" s="14"/>
      <c r="AB142" s="14"/>
      <c r="AC142" s="14"/>
      <c r="AD142" s="14"/>
      <c r="AE142" s="14"/>
      <c r="AF142" s="15"/>
      <c r="AG142" s="14"/>
      <c r="AH142" s="14"/>
      <c r="AI142" s="14"/>
      <c r="AJ142" s="14"/>
      <c r="AK142" s="14"/>
      <c r="AL142" s="14"/>
      <c r="AM142" s="14"/>
      <c r="AN142" s="14"/>
      <c r="AO142" s="14"/>
      <c r="AP142" s="14"/>
      <c r="AQ142" s="14"/>
      <c r="AR142" s="14"/>
      <c r="AS142" s="14"/>
      <c r="AT142" s="14"/>
      <c r="AU142" s="14"/>
      <c r="AV142" s="14"/>
      <c r="AW142" s="14"/>
      <c r="AX142" s="14"/>
      <c r="AY142" s="14"/>
      <c r="AZ142" s="14"/>
    </row>
    <row x14ac:dyDescent="0.25" r="143" customHeight="1" ht="16.5">
      <c r="A143" s="202">
        <v>3470</v>
      </c>
      <c r="B143" s="203">
        <v>0.0698360286300773</v>
      </c>
      <c r="C143" s="204">
        <v>44602.31377314815</v>
      </c>
      <c r="D143" s="205" t="s">
        <v>8546</v>
      </c>
      <c r="E143" s="226" t="s">
        <v>8547</v>
      </c>
      <c r="F143" s="206" t="s">
        <v>2271</v>
      </c>
      <c r="G143" s="203">
        <v>5335</v>
      </c>
      <c r="H143" s="207" t="s">
        <v>8548</v>
      </c>
      <c r="I143" s="206" t="s">
        <v>3</v>
      </c>
      <c r="J143" s="206" t="s">
        <v>8549</v>
      </c>
      <c r="K143" s="206" t="s">
        <v>2911</v>
      </c>
      <c r="L143" s="206" t="s">
        <v>8206</v>
      </c>
      <c r="M143" s="145"/>
      <c r="N143" s="145"/>
      <c r="O143" s="145"/>
      <c r="P143" s="206" t="s">
        <v>120</v>
      </c>
      <c r="Q143" s="212">
        <v>44602</v>
      </c>
      <c r="R143" s="145"/>
      <c r="S143" s="213">
        <f>IF(P143="Realizado",Q143-C143," ")</f>
      </c>
      <c r="T143" s="211">
        <f>IF(C143=0,"VAZIO",MONTH(C143))</f>
      </c>
      <c r="U143" s="14"/>
      <c r="V143" s="14"/>
      <c r="W143" s="14"/>
      <c r="X143" s="14"/>
      <c r="Y143" s="14"/>
      <c r="Z143" s="14"/>
      <c r="AA143" s="14"/>
      <c r="AB143" s="14"/>
      <c r="AC143" s="14"/>
      <c r="AD143" s="14"/>
      <c r="AE143" s="14"/>
      <c r="AF143" s="15"/>
      <c r="AG143" s="14"/>
      <c r="AH143" s="14"/>
      <c r="AI143" s="14"/>
      <c r="AJ143" s="14"/>
      <c r="AK143" s="14"/>
      <c r="AL143" s="14"/>
      <c r="AM143" s="14"/>
      <c r="AN143" s="14"/>
      <c r="AO143" s="14"/>
      <c r="AP143" s="14"/>
      <c r="AQ143" s="14"/>
      <c r="AR143" s="14"/>
      <c r="AS143" s="14"/>
      <c r="AT143" s="14"/>
      <c r="AU143" s="14"/>
      <c r="AV143" s="14"/>
      <c r="AW143" s="14"/>
      <c r="AX143" s="14"/>
      <c r="AY143" s="14"/>
      <c r="AZ143" s="14"/>
    </row>
    <row x14ac:dyDescent="0.25" r="144" customHeight="1" ht="16.5">
      <c r="A144" s="202">
        <v>3471</v>
      </c>
      <c r="B144" s="203">
        <v>0.0703313230877764</v>
      </c>
      <c r="C144" s="204">
        <v>44602.58322916667</v>
      </c>
      <c r="D144" s="205" t="s">
        <v>3117</v>
      </c>
      <c r="E144" s="206" t="s">
        <v>2999</v>
      </c>
      <c r="F144" s="206" t="s">
        <v>243</v>
      </c>
      <c r="G144" s="203">
        <v>5340</v>
      </c>
      <c r="H144" s="207" t="s">
        <v>8550</v>
      </c>
      <c r="I144" s="206" t="s">
        <v>2918</v>
      </c>
      <c r="J144" s="206" t="s">
        <v>8551</v>
      </c>
      <c r="K144" s="206" t="s">
        <v>4258</v>
      </c>
      <c r="L144" s="144" t="s">
        <v>8552</v>
      </c>
      <c r="M144" s="145"/>
      <c r="N144" s="145"/>
      <c r="O144" s="145"/>
      <c r="P144" s="206" t="s">
        <v>120</v>
      </c>
      <c r="Q144" s="212">
        <v>44603</v>
      </c>
      <c r="R144" s="145"/>
      <c r="S144" s="213">
        <f>IF(P144="Realizado",Q144-C144," ")</f>
      </c>
      <c r="T144" s="211">
        <f>IF(C144=0,"VAZIO",MONTH(C144))</f>
      </c>
      <c r="U144" s="14"/>
      <c r="V144" s="14"/>
      <c r="W144" s="14"/>
      <c r="X144" s="14"/>
      <c r="Y144" s="14"/>
      <c r="Z144" s="14"/>
      <c r="AA144" s="14"/>
      <c r="AB144" s="14"/>
      <c r="AC144" s="14"/>
      <c r="AD144" s="14"/>
      <c r="AE144" s="14"/>
      <c r="AF144" s="15"/>
      <c r="AG144" s="14"/>
      <c r="AH144" s="14"/>
      <c r="AI144" s="14"/>
      <c r="AJ144" s="14"/>
      <c r="AK144" s="14"/>
      <c r="AL144" s="14"/>
      <c r="AM144" s="14"/>
      <c r="AN144" s="14"/>
      <c r="AO144" s="14"/>
      <c r="AP144" s="14"/>
      <c r="AQ144" s="14"/>
      <c r="AR144" s="14"/>
      <c r="AS144" s="14"/>
      <c r="AT144" s="14"/>
      <c r="AU144" s="14"/>
      <c r="AV144" s="14"/>
      <c r="AW144" s="14"/>
      <c r="AX144" s="14"/>
      <c r="AY144" s="14"/>
      <c r="AZ144" s="14"/>
    </row>
    <row x14ac:dyDescent="0.25" r="145" customHeight="1" ht="16.5">
      <c r="A145" s="202">
        <v>3472</v>
      </c>
      <c r="B145" s="203">
        <v>0.0708266175454755</v>
      </c>
      <c r="C145" s="204">
        <v>44602.60559027778</v>
      </c>
      <c r="D145" s="205" t="s">
        <v>3117</v>
      </c>
      <c r="E145" s="206" t="s">
        <v>2999</v>
      </c>
      <c r="F145" s="206" t="s">
        <v>243</v>
      </c>
      <c r="G145" s="203">
        <v>5340</v>
      </c>
      <c r="H145" s="207" t="s">
        <v>8553</v>
      </c>
      <c r="I145" s="206" t="s">
        <v>2926</v>
      </c>
      <c r="J145" s="206" t="s">
        <v>8554</v>
      </c>
      <c r="K145" s="206" t="s">
        <v>8262</v>
      </c>
      <c r="L145" s="144" t="s">
        <v>8555</v>
      </c>
      <c r="M145" s="145"/>
      <c r="N145" s="145"/>
      <c r="O145" s="145"/>
      <c r="P145" s="144" t="s">
        <v>120</v>
      </c>
      <c r="Q145" s="212">
        <v>44603</v>
      </c>
      <c r="R145" s="145"/>
      <c r="S145" s="213">
        <f>IF(P145="Realizado",Q145-C145," ")</f>
      </c>
      <c r="T145" s="211">
        <f>IF(C145=0,"VAZIO",MONTH(C145))</f>
      </c>
      <c r="U145" s="14"/>
      <c r="V145" s="14"/>
      <c r="W145" s="14"/>
      <c r="X145" s="14"/>
      <c r="Y145" s="14"/>
      <c r="Z145" s="14"/>
      <c r="AA145" s="14"/>
      <c r="AB145" s="14"/>
      <c r="AC145" s="14"/>
      <c r="AD145" s="14"/>
      <c r="AE145" s="14"/>
      <c r="AF145" s="15"/>
      <c r="AG145" s="14"/>
      <c r="AH145" s="14"/>
      <c r="AI145" s="14"/>
      <c r="AJ145" s="14"/>
      <c r="AK145" s="14"/>
      <c r="AL145" s="14"/>
      <c r="AM145" s="14"/>
      <c r="AN145" s="14"/>
      <c r="AO145" s="14"/>
      <c r="AP145" s="14"/>
      <c r="AQ145" s="14"/>
      <c r="AR145" s="14"/>
      <c r="AS145" s="14"/>
      <c r="AT145" s="14"/>
      <c r="AU145" s="14"/>
      <c r="AV145" s="14"/>
      <c r="AW145" s="14"/>
      <c r="AX145" s="14"/>
      <c r="AY145" s="14"/>
      <c r="AZ145" s="14"/>
    </row>
    <row x14ac:dyDescent="0.25" r="146" customHeight="1" ht="16.5">
      <c r="A146" s="202">
        <v>3473</v>
      </c>
      <c r="B146" s="203">
        <v>0.0713219120031746</v>
      </c>
      <c r="C146" s="204">
        <v>44602.66521990741</v>
      </c>
      <c r="D146" s="205" t="s">
        <v>8556</v>
      </c>
      <c r="E146" s="226" t="s">
        <v>8443</v>
      </c>
      <c r="F146" s="206" t="s">
        <v>2947</v>
      </c>
      <c r="G146" s="203">
        <v>5323</v>
      </c>
      <c r="H146" s="207" t="s">
        <v>8557</v>
      </c>
      <c r="I146" s="206" t="s">
        <v>2918</v>
      </c>
      <c r="J146" s="206" t="s">
        <v>8558</v>
      </c>
      <c r="K146" s="206" t="s">
        <v>8231</v>
      </c>
      <c r="L146" s="206" t="s">
        <v>8231</v>
      </c>
      <c r="M146" s="145"/>
      <c r="N146" s="145"/>
      <c r="O146" s="145"/>
      <c r="P146" s="144" t="s">
        <v>120</v>
      </c>
      <c r="Q146" s="212">
        <v>44607</v>
      </c>
      <c r="R146" s="145"/>
      <c r="S146" s="213">
        <f>IF(P146="Realizado",Q146-C146," ")</f>
      </c>
      <c r="T146" s="211">
        <f>IF(C146=0,"VAZIO",MONTH(C146))</f>
      </c>
      <c r="U146" s="14"/>
      <c r="V146" s="14"/>
      <c r="W146" s="14"/>
      <c r="X146" s="14"/>
      <c r="Y146" s="14"/>
      <c r="Z146" s="14"/>
      <c r="AA146" s="14"/>
      <c r="AB146" s="14"/>
      <c r="AC146" s="14"/>
      <c r="AD146" s="14"/>
      <c r="AE146" s="14"/>
      <c r="AF146" s="15"/>
      <c r="AG146" s="14"/>
      <c r="AH146" s="14"/>
      <c r="AI146" s="14"/>
      <c r="AJ146" s="14"/>
      <c r="AK146" s="14"/>
      <c r="AL146" s="14"/>
      <c r="AM146" s="14"/>
      <c r="AN146" s="14"/>
      <c r="AO146" s="14"/>
      <c r="AP146" s="14"/>
      <c r="AQ146" s="14"/>
      <c r="AR146" s="14"/>
      <c r="AS146" s="14"/>
      <c r="AT146" s="14"/>
      <c r="AU146" s="14"/>
      <c r="AV146" s="14"/>
      <c r="AW146" s="14"/>
      <c r="AX146" s="14"/>
      <c r="AY146" s="14"/>
      <c r="AZ146" s="14"/>
    </row>
    <row x14ac:dyDescent="0.25" r="147" customHeight="1" ht="16.5">
      <c r="A147" s="202">
        <v>3474</v>
      </c>
      <c r="B147" s="214">
        <v>0.0718172064608738</v>
      </c>
      <c r="C147" s="215">
        <v>44603.3983912037</v>
      </c>
      <c r="D147" s="216" t="s">
        <v>8546</v>
      </c>
      <c r="E147" s="217" t="s">
        <v>3911</v>
      </c>
      <c r="F147" s="217" t="s">
        <v>2271</v>
      </c>
      <c r="G147" s="214">
        <v>5335</v>
      </c>
      <c r="H147" s="218" t="s">
        <v>8559</v>
      </c>
      <c r="I147" s="217" t="s">
        <v>2918</v>
      </c>
      <c r="J147" s="217" t="s">
        <v>8560</v>
      </c>
      <c r="K147" s="217" t="s">
        <v>3045</v>
      </c>
      <c r="L147" s="209"/>
      <c r="M147" s="209"/>
      <c r="N147" s="209"/>
      <c r="O147" s="217" t="s">
        <v>8561</v>
      </c>
      <c r="P147" s="219" t="s">
        <v>122</v>
      </c>
      <c r="Q147" s="227"/>
      <c r="R147" s="209"/>
      <c r="S147" s="210">
        <f>IF(P147="Realizado",Q147-C147," ")</f>
      </c>
      <c r="T147" s="211">
        <f>IF(C147=0,"VAZIO",MONTH(C147))</f>
      </c>
      <c r="U147" s="14"/>
      <c r="V147" s="14"/>
      <c r="W147" s="14"/>
      <c r="X147" s="14"/>
      <c r="Y147" s="14"/>
      <c r="Z147" s="14"/>
      <c r="AA147" s="14"/>
      <c r="AB147" s="14"/>
      <c r="AC147" s="14"/>
      <c r="AD147" s="14"/>
      <c r="AE147" s="14"/>
      <c r="AF147" s="15"/>
      <c r="AG147" s="14"/>
      <c r="AH147" s="14"/>
      <c r="AI147" s="14"/>
      <c r="AJ147" s="14"/>
      <c r="AK147" s="14"/>
      <c r="AL147" s="14"/>
      <c r="AM147" s="14"/>
      <c r="AN147" s="14"/>
      <c r="AO147" s="14"/>
      <c r="AP147" s="14"/>
      <c r="AQ147" s="14"/>
      <c r="AR147" s="14"/>
      <c r="AS147" s="14"/>
      <c r="AT147" s="14"/>
      <c r="AU147" s="14"/>
      <c r="AV147" s="14"/>
      <c r="AW147" s="14"/>
      <c r="AX147" s="14"/>
      <c r="AY147" s="14"/>
      <c r="AZ147" s="14"/>
    </row>
    <row x14ac:dyDescent="0.25" r="148" customHeight="1" ht="16.5">
      <c r="A148" s="202">
        <v>3475</v>
      </c>
      <c r="B148" s="203">
        <v>0.0723125009185729</v>
      </c>
      <c r="C148" s="204">
        <v>44603.40710648148</v>
      </c>
      <c r="D148" s="205" t="s">
        <v>442</v>
      </c>
      <c r="E148" s="206" t="s">
        <v>3239</v>
      </c>
      <c r="F148" s="206" t="s">
        <v>2924</v>
      </c>
      <c r="G148" s="203">
        <v>5324</v>
      </c>
      <c r="H148" s="207" t="s">
        <v>7580</v>
      </c>
      <c r="I148" s="206" t="s">
        <v>2926</v>
      </c>
      <c r="J148" s="206" t="s">
        <v>8562</v>
      </c>
      <c r="K148" s="206" t="s">
        <v>3123</v>
      </c>
      <c r="L148" s="144" t="s">
        <v>8334</v>
      </c>
      <c r="M148" s="145"/>
      <c r="N148" s="145"/>
      <c r="O148" s="145"/>
      <c r="P148" s="144" t="s">
        <v>120</v>
      </c>
      <c r="Q148" s="212">
        <v>44607</v>
      </c>
      <c r="R148" s="145"/>
      <c r="S148" s="213">
        <f>IF(P148="Realizado",Q148-C148," ")</f>
      </c>
      <c r="T148" s="211">
        <f>IF(C148=0,"VAZIO",MONTH(C148))</f>
      </c>
      <c r="U148" s="14"/>
      <c r="V148" s="14"/>
      <c r="W148" s="14"/>
      <c r="X148" s="14"/>
      <c r="Y148" s="14"/>
      <c r="Z148" s="14"/>
      <c r="AA148" s="14"/>
      <c r="AB148" s="14"/>
      <c r="AC148" s="14"/>
      <c r="AD148" s="14"/>
      <c r="AE148" s="14"/>
      <c r="AF148" s="15"/>
      <c r="AG148" s="14"/>
      <c r="AH148" s="14"/>
      <c r="AI148" s="14"/>
      <c r="AJ148" s="14"/>
      <c r="AK148" s="14"/>
      <c r="AL148" s="14"/>
      <c r="AM148" s="14"/>
      <c r="AN148" s="14"/>
      <c r="AO148" s="14"/>
      <c r="AP148" s="14"/>
      <c r="AQ148" s="14"/>
      <c r="AR148" s="14"/>
      <c r="AS148" s="14"/>
      <c r="AT148" s="14"/>
      <c r="AU148" s="14"/>
      <c r="AV148" s="14"/>
      <c r="AW148" s="14"/>
      <c r="AX148" s="14"/>
      <c r="AY148" s="14"/>
      <c r="AZ148" s="14"/>
    </row>
    <row x14ac:dyDescent="0.25" r="149" customHeight="1" ht="16.5">
      <c r="A149" s="202">
        <v>3476</v>
      </c>
      <c r="B149" s="203">
        <v>0.072807795376272</v>
      </c>
      <c r="C149" s="204">
        <v>44603.424988425926</v>
      </c>
      <c r="D149" s="205" t="s">
        <v>8546</v>
      </c>
      <c r="E149" s="206" t="s">
        <v>3911</v>
      </c>
      <c r="F149" s="206" t="s">
        <v>2271</v>
      </c>
      <c r="G149" s="203">
        <v>5335</v>
      </c>
      <c r="H149" s="207" t="s">
        <v>8563</v>
      </c>
      <c r="I149" s="206" t="s">
        <v>6</v>
      </c>
      <c r="J149" s="206" t="s">
        <v>8564</v>
      </c>
      <c r="K149" s="206" t="s">
        <v>8209</v>
      </c>
      <c r="L149" s="144" t="s">
        <v>5687</v>
      </c>
      <c r="M149" s="145"/>
      <c r="N149" s="145"/>
      <c r="O149" s="144" t="s">
        <v>8565</v>
      </c>
      <c r="P149" s="144" t="s">
        <v>121</v>
      </c>
      <c r="Q149" s="212">
        <v>44643</v>
      </c>
      <c r="R149" s="145"/>
      <c r="S149" s="210">
        <f>IF(P149="Realizado",Q149-C149," ")</f>
      </c>
      <c r="T149" s="211">
        <f>IF(C149=0,"VAZIO",MONTH(C149))</f>
      </c>
      <c r="U149" s="14"/>
      <c r="V149" s="14"/>
      <c r="W149" s="14"/>
      <c r="X149" s="14"/>
      <c r="Y149" s="14"/>
      <c r="Z149" s="14"/>
      <c r="AA149" s="14"/>
      <c r="AB149" s="14"/>
      <c r="AC149" s="14"/>
      <c r="AD149" s="14"/>
      <c r="AE149" s="14"/>
      <c r="AF149" s="15"/>
      <c r="AG149" s="14"/>
      <c r="AH149" s="14"/>
      <c r="AI149" s="14"/>
      <c r="AJ149" s="14"/>
      <c r="AK149" s="14"/>
      <c r="AL149" s="14"/>
      <c r="AM149" s="14"/>
      <c r="AN149" s="14"/>
      <c r="AO149" s="14"/>
      <c r="AP149" s="14"/>
      <c r="AQ149" s="14"/>
      <c r="AR149" s="14"/>
      <c r="AS149" s="14"/>
      <c r="AT149" s="14"/>
      <c r="AU149" s="14"/>
      <c r="AV149" s="14"/>
      <c r="AW149" s="14"/>
      <c r="AX149" s="14"/>
      <c r="AY149" s="14"/>
      <c r="AZ149" s="14"/>
    </row>
    <row x14ac:dyDescent="0.25" r="150" customHeight="1" ht="16.5">
      <c r="A150" s="202">
        <v>3477</v>
      </c>
      <c r="B150" s="203">
        <v>0.0733030898339711</v>
      </c>
      <c r="C150" s="204">
        <v>44603.6896412037</v>
      </c>
      <c r="D150" s="205" t="s">
        <v>8546</v>
      </c>
      <c r="E150" s="206" t="s">
        <v>3911</v>
      </c>
      <c r="F150" s="206" t="s">
        <v>2271</v>
      </c>
      <c r="G150" s="203">
        <v>5335</v>
      </c>
      <c r="H150" s="207" t="s">
        <v>8559</v>
      </c>
      <c r="I150" s="206" t="s">
        <v>2918</v>
      </c>
      <c r="J150" s="206" t="s">
        <v>8566</v>
      </c>
      <c r="K150" s="206" t="s">
        <v>3045</v>
      </c>
      <c r="L150" s="144" t="s">
        <v>3045</v>
      </c>
      <c r="M150" s="145"/>
      <c r="N150" s="145"/>
      <c r="O150" s="206" t="s">
        <v>8561</v>
      </c>
      <c r="P150" s="144" t="s">
        <v>120</v>
      </c>
      <c r="Q150" s="212">
        <v>44965</v>
      </c>
      <c r="R150" s="145"/>
      <c r="S150" s="213">
        <f>IF(P150="Realizado",Q150-C151," ")</f>
      </c>
      <c r="T150" s="211">
        <f>IF(C150=0,"VAZIO",MONTH(C150))</f>
      </c>
      <c r="U150" s="14"/>
      <c r="V150" s="14"/>
      <c r="W150" s="14"/>
      <c r="X150" s="14"/>
      <c r="Y150" s="14"/>
      <c r="Z150" s="14"/>
      <c r="AA150" s="14"/>
      <c r="AB150" s="14"/>
      <c r="AC150" s="14"/>
      <c r="AD150" s="14"/>
      <c r="AE150" s="14"/>
      <c r="AF150" s="15"/>
      <c r="AG150" s="14"/>
      <c r="AH150" s="14"/>
      <c r="AI150" s="14"/>
      <c r="AJ150" s="14"/>
      <c r="AK150" s="14"/>
      <c r="AL150" s="14"/>
      <c r="AM150" s="14"/>
      <c r="AN150" s="14"/>
      <c r="AO150" s="14"/>
      <c r="AP150" s="14"/>
      <c r="AQ150" s="14"/>
      <c r="AR150" s="14"/>
      <c r="AS150" s="14"/>
      <c r="AT150" s="14"/>
      <c r="AU150" s="14"/>
      <c r="AV150" s="14"/>
      <c r="AW150" s="14"/>
      <c r="AX150" s="14"/>
      <c r="AY150" s="14"/>
      <c r="AZ150" s="14"/>
    </row>
    <row x14ac:dyDescent="0.25" r="151" customHeight="1" ht="16.5">
      <c r="A151" s="202">
        <v>3478</v>
      </c>
      <c r="B151" s="203">
        <v>0.0737983842916702</v>
      </c>
      <c r="C151" s="204">
        <v>44606.295324074075</v>
      </c>
      <c r="D151" s="205" t="s">
        <v>8313</v>
      </c>
      <c r="E151" s="206" t="s">
        <v>2999</v>
      </c>
      <c r="F151" s="206" t="s">
        <v>243</v>
      </c>
      <c r="G151" s="203">
        <v>5340</v>
      </c>
      <c r="H151" s="207" t="s">
        <v>8567</v>
      </c>
      <c r="I151" s="206" t="s">
        <v>2926</v>
      </c>
      <c r="J151" s="206" t="s">
        <v>8568</v>
      </c>
      <c r="K151" s="206" t="s">
        <v>8262</v>
      </c>
      <c r="L151" s="144" t="s">
        <v>8555</v>
      </c>
      <c r="M151" s="145"/>
      <c r="N151" s="145"/>
      <c r="O151" s="206" t="s">
        <v>8569</v>
      </c>
      <c r="P151" s="144" t="s">
        <v>120</v>
      </c>
      <c r="Q151" s="212">
        <v>44603</v>
      </c>
      <c r="R151" s="145"/>
      <c r="S151" s="213">
        <f>IF(P151="Realizado",Q151-C152," ")</f>
      </c>
      <c r="T151" s="211">
        <f>IF(C151=0,"VAZIO",MONTH(C151))</f>
      </c>
      <c r="U151" s="14"/>
      <c r="V151" s="14"/>
      <c r="W151" s="14"/>
      <c r="X151" s="14"/>
      <c r="Y151" s="14"/>
      <c r="Z151" s="14"/>
      <c r="AA151" s="14"/>
      <c r="AB151" s="14"/>
      <c r="AC151" s="14"/>
      <c r="AD151" s="14"/>
      <c r="AE151" s="14"/>
      <c r="AF151" s="15"/>
      <c r="AG151" s="14"/>
      <c r="AH151" s="14"/>
      <c r="AI151" s="14"/>
      <c r="AJ151" s="14"/>
      <c r="AK151" s="14"/>
      <c r="AL151" s="14"/>
      <c r="AM151" s="14"/>
      <c r="AN151" s="14"/>
      <c r="AO151" s="14"/>
      <c r="AP151" s="14"/>
      <c r="AQ151" s="14"/>
      <c r="AR151" s="14"/>
      <c r="AS151" s="14"/>
      <c r="AT151" s="14"/>
      <c r="AU151" s="14"/>
      <c r="AV151" s="14"/>
      <c r="AW151" s="14"/>
      <c r="AX151" s="14"/>
      <c r="AY151" s="14"/>
      <c r="AZ151" s="14"/>
    </row>
    <row x14ac:dyDescent="0.25" r="152" customHeight="1" ht="16.5">
      <c r="A152" s="202">
        <v>3479</v>
      </c>
      <c r="B152" s="203">
        <v>0.0742936787493693</v>
      </c>
      <c r="C152" s="204">
        <v>44606.29589120371</v>
      </c>
      <c r="D152" s="205" t="s">
        <v>8313</v>
      </c>
      <c r="E152" s="206" t="s">
        <v>2999</v>
      </c>
      <c r="F152" s="206" t="s">
        <v>243</v>
      </c>
      <c r="G152" s="203">
        <v>5340</v>
      </c>
      <c r="H152" s="207" t="s">
        <v>8570</v>
      </c>
      <c r="I152" s="206" t="s">
        <v>2926</v>
      </c>
      <c r="J152" s="206" t="s">
        <v>8568</v>
      </c>
      <c r="K152" s="206" t="s">
        <v>8262</v>
      </c>
      <c r="L152" s="144" t="s">
        <v>8555</v>
      </c>
      <c r="M152" s="145"/>
      <c r="N152" s="145"/>
      <c r="O152" s="206" t="s">
        <v>8569</v>
      </c>
      <c r="P152" s="144" t="s">
        <v>120</v>
      </c>
      <c r="Q152" s="212">
        <v>44603</v>
      </c>
      <c r="R152" s="145"/>
      <c r="S152" s="213">
        <f>IF(P152="Realizado",Q152-C153," ")</f>
      </c>
      <c r="T152" s="211">
        <f>IF(C152=0,"VAZIO",MONTH(C152))</f>
      </c>
      <c r="U152" s="14"/>
      <c r="V152" s="14"/>
      <c r="W152" s="14"/>
      <c r="X152" s="14"/>
      <c r="Y152" s="14"/>
      <c r="Z152" s="14"/>
      <c r="AA152" s="14"/>
      <c r="AB152" s="14"/>
      <c r="AC152" s="14"/>
      <c r="AD152" s="14"/>
      <c r="AE152" s="14"/>
      <c r="AF152" s="15"/>
      <c r="AG152" s="14"/>
      <c r="AH152" s="14"/>
      <c r="AI152" s="14"/>
      <c r="AJ152" s="14"/>
      <c r="AK152" s="14"/>
      <c r="AL152" s="14"/>
      <c r="AM152" s="14"/>
      <c r="AN152" s="14"/>
      <c r="AO152" s="14"/>
      <c r="AP152" s="14"/>
      <c r="AQ152" s="14"/>
      <c r="AR152" s="14"/>
      <c r="AS152" s="14"/>
      <c r="AT152" s="14"/>
      <c r="AU152" s="14"/>
      <c r="AV152" s="14"/>
      <c r="AW152" s="14"/>
      <c r="AX152" s="14"/>
      <c r="AY152" s="14"/>
      <c r="AZ152" s="14"/>
    </row>
    <row x14ac:dyDescent="0.25" r="153" customHeight="1" ht="16.5">
      <c r="A153" s="202">
        <v>3480</v>
      </c>
      <c r="B153" s="203">
        <v>0.0747889732070684</v>
      </c>
      <c r="C153" s="204">
        <v>44606.296215277776</v>
      </c>
      <c r="D153" s="205" t="s">
        <v>8313</v>
      </c>
      <c r="E153" s="206" t="s">
        <v>2999</v>
      </c>
      <c r="F153" s="206" t="s">
        <v>243</v>
      </c>
      <c r="G153" s="203">
        <v>5340</v>
      </c>
      <c r="H153" s="207" t="s">
        <v>8571</v>
      </c>
      <c r="I153" s="206" t="s">
        <v>2926</v>
      </c>
      <c r="J153" s="206" t="s">
        <v>8568</v>
      </c>
      <c r="K153" s="206" t="s">
        <v>8262</v>
      </c>
      <c r="L153" s="144" t="s">
        <v>8555</v>
      </c>
      <c r="M153" s="145"/>
      <c r="N153" s="145"/>
      <c r="O153" s="206" t="s">
        <v>8569</v>
      </c>
      <c r="P153" s="144" t="s">
        <v>120</v>
      </c>
      <c r="Q153" s="212">
        <v>44603</v>
      </c>
      <c r="R153" s="145"/>
      <c r="S153" s="210">
        <f>IF(P153="Realizado",Q153-#REF!," ")</f>
      </c>
      <c r="T153" s="211">
        <f>IF(C153=0,"VAZIO",MONTH(C153))</f>
      </c>
      <c r="U153" s="14"/>
      <c r="V153" s="14"/>
      <c r="W153" s="14"/>
      <c r="X153" s="14"/>
      <c r="Y153" s="14"/>
      <c r="Z153" s="14"/>
      <c r="AA153" s="14"/>
      <c r="AB153" s="14"/>
      <c r="AC153" s="14"/>
      <c r="AD153" s="14"/>
      <c r="AE153" s="14"/>
      <c r="AF153" s="15"/>
      <c r="AG153" s="14"/>
      <c r="AH153" s="14"/>
      <c r="AI153" s="14"/>
      <c r="AJ153" s="14"/>
      <c r="AK153" s="14"/>
      <c r="AL153" s="14"/>
      <c r="AM153" s="14"/>
      <c r="AN153" s="14"/>
      <c r="AO153" s="14"/>
      <c r="AP153" s="14"/>
      <c r="AQ153" s="14"/>
      <c r="AR153" s="14"/>
      <c r="AS153" s="14"/>
      <c r="AT153" s="14"/>
      <c r="AU153" s="14"/>
      <c r="AV153" s="14"/>
      <c r="AW153" s="14"/>
      <c r="AX153" s="14"/>
      <c r="AY153" s="14"/>
      <c r="AZ153" s="14"/>
    </row>
    <row x14ac:dyDescent="0.25" r="154" customHeight="1" ht="16.5">
      <c r="A154" s="202">
        <v>3481</v>
      </c>
      <c r="B154" s="203">
        <v>0.0752842676647675</v>
      </c>
      <c r="C154" s="204">
        <v>44606.37204861111</v>
      </c>
      <c r="D154" s="205" t="s">
        <v>3271</v>
      </c>
      <c r="E154" s="206" t="s">
        <v>3270</v>
      </c>
      <c r="F154" s="206" t="s">
        <v>457</v>
      </c>
      <c r="G154" s="203">
        <v>5306</v>
      </c>
      <c r="H154" s="207" t="s">
        <v>8572</v>
      </c>
      <c r="I154" s="206" t="s">
        <v>7</v>
      </c>
      <c r="J154" s="206" t="s">
        <v>8573</v>
      </c>
      <c r="K154" s="206" t="s">
        <v>3900</v>
      </c>
      <c r="L154" s="206" t="s">
        <v>3900</v>
      </c>
      <c r="M154" s="145"/>
      <c r="N154" s="145"/>
      <c r="O154" s="145"/>
      <c r="P154" s="144" t="s">
        <v>120</v>
      </c>
      <c r="Q154" s="212">
        <v>44616</v>
      </c>
      <c r="R154" s="145"/>
      <c r="S154" s="213">
        <f>IF(P154="Realizado",Q154-C154," ")</f>
      </c>
      <c r="T154" s="211">
        <f>IF(C154=0,"VAZIO",MONTH(C154))</f>
      </c>
      <c r="U154" s="14"/>
      <c r="V154" s="14"/>
      <c r="W154" s="14"/>
      <c r="X154" s="14"/>
      <c r="Y154" s="14"/>
      <c r="Z154" s="14"/>
      <c r="AA154" s="14"/>
      <c r="AB154" s="14"/>
      <c r="AC154" s="14"/>
      <c r="AD154" s="14"/>
      <c r="AE154" s="14"/>
      <c r="AF154" s="15"/>
      <c r="AG154" s="14"/>
      <c r="AH154" s="14"/>
      <c r="AI154" s="14"/>
      <c r="AJ154" s="14"/>
      <c r="AK154" s="14"/>
      <c r="AL154" s="14"/>
      <c r="AM154" s="14"/>
      <c r="AN154" s="14"/>
      <c r="AO154" s="14"/>
      <c r="AP154" s="14"/>
      <c r="AQ154" s="14"/>
      <c r="AR154" s="14"/>
      <c r="AS154" s="14"/>
      <c r="AT154" s="14"/>
      <c r="AU154" s="14"/>
      <c r="AV154" s="14"/>
      <c r="AW154" s="14"/>
      <c r="AX154" s="14"/>
      <c r="AY154" s="14"/>
      <c r="AZ154" s="14"/>
    </row>
    <row x14ac:dyDescent="0.25" r="155" customHeight="1" ht="16.5">
      <c r="A155" s="202">
        <v>3482</v>
      </c>
      <c r="B155" s="203">
        <v>0.0757795621224666</v>
      </c>
      <c r="C155" s="204">
        <v>44606.37357638889</v>
      </c>
      <c r="D155" s="205" t="s">
        <v>8574</v>
      </c>
      <c r="E155" s="206" t="s">
        <v>3270</v>
      </c>
      <c r="F155" s="206" t="s">
        <v>457</v>
      </c>
      <c r="G155" s="203">
        <v>5306</v>
      </c>
      <c r="H155" s="207" t="s">
        <v>8575</v>
      </c>
      <c r="I155" s="206" t="s">
        <v>7</v>
      </c>
      <c r="J155" s="206" t="s">
        <v>8576</v>
      </c>
      <c r="K155" s="206" t="s">
        <v>2421</v>
      </c>
      <c r="L155" s="206" t="s">
        <v>5542</v>
      </c>
      <c r="M155" s="145"/>
      <c r="N155" s="145"/>
      <c r="O155" s="145"/>
      <c r="P155" s="144" t="s">
        <v>120</v>
      </c>
      <c r="Q155" s="212">
        <v>44607</v>
      </c>
      <c r="R155" s="145"/>
      <c r="S155" s="213">
        <f>IF(P155="Realizado",Q155-C155," ")</f>
      </c>
      <c r="T155" s="211">
        <f>IF(C155=0,"VAZIO",MONTH(C155))</f>
      </c>
      <c r="U155" s="14"/>
      <c r="V155" s="14"/>
      <c r="W155" s="14"/>
      <c r="X155" s="14"/>
      <c r="Y155" s="14"/>
      <c r="Z155" s="14"/>
      <c r="AA155" s="14"/>
      <c r="AB155" s="14"/>
      <c r="AC155" s="14"/>
      <c r="AD155" s="14"/>
      <c r="AE155" s="14"/>
      <c r="AF155" s="15"/>
      <c r="AG155" s="14"/>
      <c r="AH155" s="14"/>
      <c r="AI155" s="14"/>
      <c r="AJ155" s="14"/>
      <c r="AK155" s="14"/>
      <c r="AL155" s="14"/>
      <c r="AM155" s="14"/>
      <c r="AN155" s="14"/>
      <c r="AO155" s="14"/>
      <c r="AP155" s="14"/>
      <c r="AQ155" s="14"/>
      <c r="AR155" s="14"/>
      <c r="AS155" s="14"/>
      <c r="AT155" s="14"/>
      <c r="AU155" s="14"/>
      <c r="AV155" s="14"/>
      <c r="AW155" s="14"/>
      <c r="AX155" s="14"/>
      <c r="AY155" s="14"/>
      <c r="AZ155" s="14"/>
    </row>
    <row x14ac:dyDescent="0.25" r="156" customHeight="1" ht="16.5">
      <c r="A156" s="202">
        <v>3483</v>
      </c>
      <c r="B156" s="203">
        <v>0.0762748565801658</v>
      </c>
      <c r="C156" s="204">
        <v>44606.43070601852</v>
      </c>
      <c r="D156" s="205" t="s">
        <v>5295</v>
      </c>
      <c r="E156" s="206" t="s">
        <v>4783</v>
      </c>
      <c r="F156" s="206" t="s">
        <v>3074</v>
      </c>
      <c r="G156" s="203">
        <v>34988077797</v>
      </c>
      <c r="H156" s="207" t="s">
        <v>4160</v>
      </c>
      <c r="I156" s="206" t="s">
        <v>2926</v>
      </c>
      <c r="J156" s="206" t="s">
        <v>8577</v>
      </c>
      <c r="K156" s="206" t="s">
        <v>2911</v>
      </c>
      <c r="L156" s="144" t="s">
        <v>2911</v>
      </c>
      <c r="M156" s="145"/>
      <c r="N156" s="145"/>
      <c r="O156" s="145"/>
      <c r="P156" s="144" t="s">
        <v>120</v>
      </c>
      <c r="Q156" s="205">
        <v>44606</v>
      </c>
      <c r="R156" s="145"/>
      <c r="S156" s="213">
        <f>IF(P156="Realizado",Q156-C156," ")</f>
      </c>
      <c r="T156" s="211">
        <f>IF(C156=0,"VAZIO",MONTH(C156))</f>
      </c>
      <c r="U156" s="14"/>
      <c r="V156" s="14"/>
      <c r="W156" s="14"/>
      <c r="X156" s="14"/>
      <c r="Y156" s="14"/>
      <c r="Z156" s="14"/>
      <c r="AA156" s="14"/>
      <c r="AB156" s="14"/>
      <c r="AC156" s="14"/>
      <c r="AD156" s="14"/>
      <c r="AE156" s="14"/>
      <c r="AF156" s="15"/>
      <c r="AG156" s="14"/>
      <c r="AH156" s="14"/>
      <c r="AI156" s="14"/>
      <c r="AJ156" s="14"/>
      <c r="AK156" s="14"/>
      <c r="AL156" s="14"/>
      <c r="AM156" s="14"/>
      <c r="AN156" s="14"/>
      <c r="AO156" s="14"/>
      <c r="AP156" s="14"/>
      <c r="AQ156" s="14"/>
      <c r="AR156" s="14"/>
      <c r="AS156" s="14"/>
      <c r="AT156" s="14"/>
      <c r="AU156" s="14"/>
      <c r="AV156" s="14"/>
      <c r="AW156" s="14"/>
      <c r="AX156" s="14"/>
      <c r="AY156" s="14"/>
      <c r="AZ156" s="14"/>
    </row>
    <row x14ac:dyDescent="0.25" r="157" customHeight="1" ht="16.5">
      <c r="A157" s="202">
        <v>3484</v>
      </c>
      <c r="B157" s="203">
        <v>0.0767701510378649</v>
      </c>
      <c r="C157" s="204">
        <v>44606.58422453704</v>
      </c>
      <c r="D157" s="205" t="s">
        <v>534</v>
      </c>
      <c r="E157" s="206" t="s">
        <v>533</v>
      </c>
      <c r="F157" s="206" t="s">
        <v>3198</v>
      </c>
      <c r="G157" s="203">
        <v>34999071369</v>
      </c>
      <c r="H157" s="207" t="s">
        <v>8578</v>
      </c>
      <c r="I157" s="206" t="s">
        <v>7</v>
      </c>
      <c r="J157" s="206" t="s">
        <v>8579</v>
      </c>
      <c r="K157" s="206" t="s">
        <v>3045</v>
      </c>
      <c r="L157" s="144" t="s">
        <v>2123</v>
      </c>
      <c r="M157" s="145"/>
      <c r="N157" s="145"/>
      <c r="O157" s="144" t="s">
        <v>8580</v>
      </c>
      <c r="P157" s="144" t="s">
        <v>120</v>
      </c>
      <c r="Q157" s="205">
        <v>44704</v>
      </c>
      <c r="R157" s="145"/>
      <c r="S157" s="213">
        <f>IF(P157="Realizado",Q157-C157," ")</f>
      </c>
      <c r="T157" s="211">
        <f>IF(C157=0,"VAZIO",MONTH(C157))</f>
      </c>
      <c r="U157" s="14"/>
      <c r="V157" s="14"/>
      <c r="W157" s="14"/>
      <c r="X157" s="14"/>
      <c r="Y157" s="14"/>
      <c r="Z157" s="14"/>
      <c r="AA157" s="14"/>
      <c r="AB157" s="14"/>
      <c r="AC157" s="14"/>
      <c r="AD157" s="14"/>
      <c r="AE157" s="14"/>
      <c r="AF157" s="15"/>
      <c r="AG157" s="14"/>
      <c r="AH157" s="14"/>
      <c r="AI157" s="14"/>
      <c r="AJ157" s="14"/>
      <c r="AK157" s="14"/>
      <c r="AL157" s="14"/>
      <c r="AM157" s="14"/>
      <c r="AN157" s="14"/>
      <c r="AO157" s="14"/>
      <c r="AP157" s="14"/>
      <c r="AQ157" s="14"/>
      <c r="AR157" s="14"/>
      <c r="AS157" s="14"/>
      <c r="AT157" s="14"/>
      <c r="AU157" s="14"/>
      <c r="AV157" s="14"/>
      <c r="AW157" s="14"/>
      <c r="AX157" s="14"/>
      <c r="AY157" s="14"/>
      <c r="AZ157" s="14"/>
    </row>
    <row x14ac:dyDescent="0.25" r="158" customHeight="1" ht="16.5">
      <c r="A158" s="202">
        <v>3485</v>
      </c>
      <c r="B158" s="203">
        <v>0.077265445495564</v>
      </c>
      <c r="C158" s="204">
        <v>44606.58489583333</v>
      </c>
      <c r="D158" s="205" t="s">
        <v>534</v>
      </c>
      <c r="E158" s="206" t="s">
        <v>8581</v>
      </c>
      <c r="F158" s="206" t="s">
        <v>3198</v>
      </c>
      <c r="G158" s="203">
        <v>34999071369</v>
      </c>
      <c r="H158" s="207" t="s">
        <v>8582</v>
      </c>
      <c r="I158" s="206" t="s">
        <v>7</v>
      </c>
      <c r="J158" s="206" t="s">
        <v>8583</v>
      </c>
      <c r="K158" s="206" t="s">
        <v>3045</v>
      </c>
      <c r="L158" s="144" t="s">
        <v>8291</v>
      </c>
      <c r="M158" s="145"/>
      <c r="N158" s="145"/>
      <c r="O158" s="144" t="s">
        <v>8580</v>
      </c>
      <c r="P158" s="144" t="s">
        <v>120</v>
      </c>
      <c r="Q158" s="205">
        <v>44704</v>
      </c>
      <c r="R158" s="145"/>
      <c r="S158" s="210" t="s">
        <v>3058</v>
      </c>
      <c r="T158" s="211">
        <f>IF(C158=0,"VAZIO",MONTH(C158))</f>
      </c>
      <c r="U158" s="14"/>
      <c r="V158" s="14"/>
      <c r="W158" s="14"/>
      <c r="X158" s="14"/>
      <c r="Y158" s="14"/>
      <c r="Z158" s="14"/>
      <c r="AA158" s="14"/>
      <c r="AB158" s="14"/>
      <c r="AC158" s="14"/>
      <c r="AD158" s="14"/>
      <c r="AE158" s="14"/>
      <c r="AF158" s="15"/>
      <c r="AG158" s="14"/>
      <c r="AH158" s="14"/>
      <c r="AI158" s="14"/>
      <c r="AJ158" s="14"/>
      <c r="AK158" s="14"/>
      <c r="AL158" s="14"/>
      <c r="AM158" s="14"/>
      <c r="AN158" s="14"/>
      <c r="AO158" s="14"/>
      <c r="AP158" s="14"/>
      <c r="AQ158" s="14"/>
      <c r="AR158" s="14"/>
      <c r="AS158" s="14"/>
      <c r="AT158" s="14"/>
      <c r="AU158" s="14"/>
      <c r="AV158" s="14"/>
      <c r="AW158" s="14"/>
      <c r="AX158" s="14"/>
      <c r="AY158" s="14"/>
      <c r="AZ158" s="14"/>
    </row>
    <row x14ac:dyDescent="0.25" r="159" customHeight="1" ht="16.5">
      <c r="A159" s="202">
        <v>3486</v>
      </c>
      <c r="B159" s="203">
        <v>0.0777607399532631</v>
      </c>
      <c r="C159" s="204">
        <v>44606.58582175926</v>
      </c>
      <c r="D159" s="205" t="s">
        <v>8584</v>
      </c>
      <c r="E159" s="206" t="s">
        <v>533</v>
      </c>
      <c r="F159" s="206" t="s">
        <v>3198</v>
      </c>
      <c r="G159" s="203">
        <v>34999071369</v>
      </c>
      <c r="H159" s="207" t="s">
        <v>8585</v>
      </c>
      <c r="I159" s="206" t="s">
        <v>3</v>
      </c>
      <c r="J159" s="206" t="s">
        <v>8586</v>
      </c>
      <c r="K159" s="206" t="s">
        <v>8262</v>
      </c>
      <c r="L159" s="206" t="s">
        <v>8587</v>
      </c>
      <c r="M159" s="145"/>
      <c r="N159" s="145"/>
      <c r="O159" s="145"/>
      <c r="P159" s="144" t="s">
        <v>120</v>
      </c>
      <c r="Q159" s="205">
        <v>44607</v>
      </c>
      <c r="R159" s="145"/>
      <c r="S159" s="213">
        <f>IF(P159="Realizado",Q159-C159," ")</f>
      </c>
      <c r="T159" s="211">
        <f>IF(C159=0,"VAZIO",MONTH(C159))</f>
      </c>
      <c r="U159" s="14"/>
      <c r="V159" s="14"/>
      <c r="W159" s="14"/>
      <c r="X159" s="14"/>
      <c r="Y159" s="14"/>
      <c r="Z159" s="14"/>
      <c r="AA159" s="14"/>
      <c r="AB159" s="14"/>
      <c r="AC159" s="14"/>
      <c r="AD159" s="14"/>
      <c r="AE159" s="14"/>
      <c r="AF159" s="15"/>
      <c r="AG159" s="14"/>
      <c r="AH159" s="14"/>
      <c r="AI159" s="14"/>
      <c r="AJ159" s="14"/>
      <c r="AK159" s="14"/>
      <c r="AL159" s="14"/>
      <c r="AM159" s="14"/>
      <c r="AN159" s="14"/>
      <c r="AO159" s="14"/>
      <c r="AP159" s="14"/>
      <c r="AQ159" s="14"/>
      <c r="AR159" s="14"/>
      <c r="AS159" s="14"/>
      <c r="AT159" s="14"/>
      <c r="AU159" s="14"/>
      <c r="AV159" s="14"/>
      <c r="AW159" s="14"/>
      <c r="AX159" s="14"/>
      <c r="AY159" s="14"/>
      <c r="AZ159" s="14"/>
    </row>
    <row x14ac:dyDescent="0.25" r="160" customHeight="1" ht="16.5">
      <c r="A160" s="202">
        <v>3487</v>
      </c>
      <c r="B160" s="203">
        <v>0.0782560344109622</v>
      </c>
      <c r="C160" s="204">
        <v>44606.61243055556</v>
      </c>
      <c r="D160" s="205" t="s">
        <v>8313</v>
      </c>
      <c r="E160" s="206" t="s">
        <v>2999</v>
      </c>
      <c r="F160" s="206" t="s">
        <v>243</v>
      </c>
      <c r="G160" s="203">
        <v>5340</v>
      </c>
      <c r="H160" s="207" t="s">
        <v>8588</v>
      </c>
      <c r="I160" s="206" t="s">
        <v>2926</v>
      </c>
      <c r="J160" s="206" t="s">
        <v>8589</v>
      </c>
      <c r="K160" s="206" t="s">
        <v>2911</v>
      </c>
      <c r="L160" s="206" t="s">
        <v>2911</v>
      </c>
      <c r="M160" s="145"/>
      <c r="N160" s="145"/>
      <c r="O160" s="145"/>
      <c r="P160" s="206" t="s">
        <v>120</v>
      </c>
      <c r="Q160" s="212">
        <v>44606</v>
      </c>
      <c r="R160" s="145"/>
      <c r="S160" s="213">
        <f>IF(P160="Realizado",Q160-C160," ")</f>
      </c>
      <c r="T160" s="211">
        <f>IF(C160=0,"VAZIO",MONTH(C160))</f>
      </c>
      <c r="U160" s="14"/>
      <c r="V160" s="14"/>
      <c r="W160" s="14"/>
      <c r="X160" s="14"/>
      <c r="Y160" s="14"/>
      <c r="Z160" s="14"/>
      <c r="AA160" s="14"/>
      <c r="AB160" s="14"/>
      <c r="AC160" s="14"/>
      <c r="AD160" s="14"/>
      <c r="AE160" s="14"/>
      <c r="AF160" s="15"/>
      <c r="AG160" s="14"/>
      <c r="AH160" s="14"/>
      <c r="AI160" s="14"/>
      <c r="AJ160" s="14"/>
      <c r="AK160" s="14"/>
      <c r="AL160" s="14"/>
      <c r="AM160" s="14"/>
      <c r="AN160" s="14"/>
      <c r="AO160" s="14"/>
      <c r="AP160" s="14"/>
      <c r="AQ160" s="14"/>
      <c r="AR160" s="14"/>
      <c r="AS160" s="14"/>
      <c r="AT160" s="14"/>
      <c r="AU160" s="14"/>
      <c r="AV160" s="14"/>
      <c r="AW160" s="14"/>
      <c r="AX160" s="14"/>
      <c r="AY160" s="14"/>
      <c r="AZ160" s="14"/>
    </row>
    <row x14ac:dyDescent="0.25" r="161" customHeight="1" ht="16.5">
      <c r="A161" s="202">
        <v>3488</v>
      </c>
      <c r="B161" s="203">
        <v>0.0787513288686613</v>
      </c>
      <c r="C161" s="204">
        <v>44606.61329861111</v>
      </c>
      <c r="D161" s="205" t="s">
        <v>8313</v>
      </c>
      <c r="E161" s="206" t="s">
        <v>2999</v>
      </c>
      <c r="F161" s="206" t="s">
        <v>243</v>
      </c>
      <c r="G161" s="203">
        <v>5340</v>
      </c>
      <c r="H161" s="207" t="s">
        <v>8590</v>
      </c>
      <c r="I161" s="206" t="s">
        <v>117</v>
      </c>
      <c r="J161" s="206" t="s">
        <v>8591</v>
      </c>
      <c r="K161" s="206" t="s">
        <v>1528</v>
      </c>
      <c r="L161" s="144" t="s">
        <v>1528</v>
      </c>
      <c r="M161" s="145"/>
      <c r="N161" s="145"/>
      <c r="O161" s="145"/>
      <c r="P161" s="206" t="s">
        <v>120</v>
      </c>
      <c r="Q161" s="212">
        <v>44606</v>
      </c>
      <c r="R161" s="145"/>
      <c r="S161" s="213">
        <f>IF(P161="Realizado",Q161-C161," ")</f>
      </c>
      <c r="T161" s="211">
        <f>IF(C161=0,"VAZIO",MONTH(C161))</f>
      </c>
      <c r="U161" s="14"/>
      <c r="V161" s="14"/>
      <c r="W161" s="14"/>
      <c r="X161" s="14"/>
      <c r="Y161" s="14"/>
      <c r="Z161" s="14"/>
      <c r="AA161" s="14"/>
      <c r="AB161" s="14"/>
      <c r="AC161" s="14"/>
      <c r="AD161" s="14"/>
      <c r="AE161" s="14"/>
      <c r="AF161" s="15"/>
      <c r="AG161" s="14"/>
      <c r="AH161" s="14"/>
      <c r="AI161" s="14"/>
      <c r="AJ161" s="14"/>
      <c r="AK161" s="14"/>
      <c r="AL161" s="14"/>
      <c r="AM161" s="14"/>
      <c r="AN161" s="14"/>
      <c r="AO161" s="14"/>
      <c r="AP161" s="14"/>
      <c r="AQ161" s="14"/>
      <c r="AR161" s="14"/>
      <c r="AS161" s="14"/>
      <c r="AT161" s="14"/>
      <c r="AU161" s="14"/>
      <c r="AV161" s="14"/>
      <c r="AW161" s="14"/>
      <c r="AX161" s="14"/>
      <c r="AY161" s="14"/>
      <c r="AZ161" s="14"/>
    </row>
    <row x14ac:dyDescent="0.25" r="162" customHeight="1" ht="16.5">
      <c r="A162" s="202">
        <v>3489</v>
      </c>
      <c r="B162" s="203">
        <v>0.0792466233263604</v>
      </c>
      <c r="C162" s="204">
        <v>44606.613703703704</v>
      </c>
      <c r="D162" s="205" t="s">
        <v>8313</v>
      </c>
      <c r="E162" s="206" t="s">
        <v>2999</v>
      </c>
      <c r="F162" s="206" t="s">
        <v>243</v>
      </c>
      <c r="G162" s="203">
        <v>5340</v>
      </c>
      <c r="H162" s="207" t="s">
        <v>8592</v>
      </c>
      <c r="I162" s="206" t="s">
        <v>2918</v>
      </c>
      <c r="J162" s="206" t="s">
        <v>8593</v>
      </c>
      <c r="K162" s="206" t="s">
        <v>4258</v>
      </c>
      <c r="L162" s="206" t="s">
        <v>8594</v>
      </c>
      <c r="M162" s="145"/>
      <c r="N162" s="145"/>
      <c r="O162" s="145"/>
      <c r="P162" s="206" t="s">
        <v>120</v>
      </c>
      <c r="Q162" s="212">
        <v>44606</v>
      </c>
      <c r="R162" s="145"/>
      <c r="S162" s="213">
        <f>IF(P162="Realizado",Q162-C162," ")</f>
      </c>
      <c r="T162" s="211">
        <f>IF(C162=0,"VAZIO",MONTH(C162))</f>
      </c>
      <c r="U162" s="14"/>
      <c r="V162" s="14"/>
      <c r="W162" s="14"/>
      <c r="X162" s="14"/>
      <c r="Y162" s="14"/>
      <c r="Z162" s="14"/>
      <c r="AA162" s="14"/>
      <c r="AB162" s="14"/>
      <c r="AC162" s="14"/>
      <c r="AD162" s="14"/>
      <c r="AE162" s="14"/>
      <c r="AF162" s="15"/>
      <c r="AG162" s="14"/>
      <c r="AH162" s="14"/>
      <c r="AI162" s="14"/>
      <c r="AJ162" s="14"/>
      <c r="AK162" s="14"/>
      <c r="AL162" s="14"/>
      <c r="AM162" s="14"/>
      <c r="AN162" s="14"/>
      <c r="AO162" s="14"/>
      <c r="AP162" s="14"/>
      <c r="AQ162" s="14"/>
      <c r="AR162" s="14"/>
      <c r="AS162" s="14"/>
      <c r="AT162" s="14"/>
      <c r="AU162" s="14"/>
      <c r="AV162" s="14"/>
      <c r="AW162" s="14"/>
      <c r="AX162" s="14"/>
      <c r="AY162" s="14"/>
      <c r="AZ162" s="14"/>
    </row>
    <row x14ac:dyDescent="0.25" r="163" customHeight="1" ht="16.5">
      <c r="A163" s="202">
        <v>3490</v>
      </c>
      <c r="B163" s="203">
        <v>0.0797419177840595</v>
      </c>
      <c r="C163" s="204">
        <v>44606.6177662037</v>
      </c>
      <c r="D163" s="205" t="s">
        <v>2423</v>
      </c>
      <c r="E163" s="206" t="s">
        <v>520</v>
      </c>
      <c r="F163" s="206" t="s">
        <v>3429</v>
      </c>
      <c r="G163" s="203">
        <v>5334</v>
      </c>
      <c r="H163" s="207" t="s">
        <v>8595</v>
      </c>
      <c r="I163" s="206" t="s">
        <v>7</v>
      </c>
      <c r="J163" s="206" t="s">
        <v>8596</v>
      </c>
      <c r="K163" s="206" t="s">
        <v>1528</v>
      </c>
      <c r="L163" s="206" t="s">
        <v>1528</v>
      </c>
      <c r="M163" s="145"/>
      <c r="N163" s="145"/>
      <c r="O163" s="145"/>
      <c r="P163" s="206" t="s">
        <v>120</v>
      </c>
      <c r="Q163" s="212">
        <v>44607</v>
      </c>
      <c r="R163" s="145"/>
      <c r="S163" s="213">
        <f>IF(P163="Realizado",Q163-C163," ")</f>
      </c>
      <c r="T163" s="211">
        <f>IF(C163=0,"VAZIO",MONTH(C163))</f>
      </c>
      <c r="U163" s="14"/>
      <c r="V163" s="14"/>
      <c r="W163" s="14"/>
      <c r="X163" s="14"/>
      <c r="Y163" s="14"/>
      <c r="Z163" s="14"/>
      <c r="AA163" s="14"/>
      <c r="AB163" s="14"/>
      <c r="AC163" s="14"/>
      <c r="AD163" s="14"/>
      <c r="AE163" s="14"/>
      <c r="AF163" s="15"/>
      <c r="AG163" s="14"/>
      <c r="AH163" s="14"/>
      <c r="AI163" s="14"/>
      <c r="AJ163" s="14"/>
      <c r="AK163" s="14"/>
      <c r="AL163" s="14"/>
      <c r="AM163" s="14"/>
      <c r="AN163" s="14"/>
      <c r="AO163" s="14"/>
      <c r="AP163" s="14"/>
      <c r="AQ163" s="14"/>
      <c r="AR163" s="14"/>
      <c r="AS163" s="14"/>
      <c r="AT163" s="14"/>
      <c r="AU163" s="14"/>
      <c r="AV163" s="14"/>
      <c r="AW163" s="14"/>
      <c r="AX163" s="14"/>
      <c r="AY163" s="14"/>
      <c r="AZ163" s="14"/>
    </row>
    <row x14ac:dyDescent="0.25" r="164" customHeight="1" ht="16.5">
      <c r="A164" s="202">
        <v>3491</v>
      </c>
      <c r="B164" s="203">
        <v>0.0802372122417586</v>
      </c>
      <c r="C164" s="204">
        <v>44606.80019675926</v>
      </c>
      <c r="D164" s="205" t="s">
        <v>8597</v>
      </c>
      <c r="E164" s="226" t="s">
        <v>8598</v>
      </c>
      <c r="F164" s="206" t="s">
        <v>3138</v>
      </c>
      <c r="G164" s="203">
        <v>255</v>
      </c>
      <c r="H164" s="207" t="s">
        <v>8599</v>
      </c>
      <c r="I164" s="206" t="s">
        <v>2918</v>
      </c>
      <c r="J164" s="206" t="s">
        <v>8600</v>
      </c>
      <c r="K164" s="206" t="s">
        <v>8209</v>
      </c>
      <c r="L164" s="144" t="s">
        <v>8224</v>
      </c>
      <c r="M164" s="145"/>
      <c r="N164" s="145"/>
      <c r="O164" s="145"/>
      <c r="P164" s="144" t="s">
        <v>120</v>
      </c>
      <c r="Q164" s="212">
        <v>44613</v>
      </c>
      <c r="R164" s="145"/>
      <c r="S164" s="213">
        <f>IF(P164="Realizado",Q164-C164," ")</f>
      </c>
      <c r="T164" s="211">
        <f>IF(C164=0,"VAZIO",MONTH(C164))</f>
      </c>
      <c r="U164" s="14"/>
      <c r="V164" s="14"/>
      <c r="W164" s="14"/>
      <c r="X164" s="14"/>
      <c r="Y164" s="14"/>
      <c r="Z164" s="14"/>
      <c r="AA164" s="14"/>
      <c r="AB164" s="14"/>
      <c r="AC164" s="14"/>
      <c r="AD164" s="14"/>
      <c r="AE164" s="14"/>
      <c r="AF164" s="15"/>
      <c r="AG164" s="14"/>
      <c r="AH164" s="14"/>
      <c r="AI164" s="14"/>
      <c r="AJ164" s="14"/>
      <c r="AK164" s="14"/>
      <c r="AL164" s="14"/>
      <c r="AM164" s="14"/>
      <c r="AN164" s="14"/>
      <c r="AO164" s="14"/>
      <c r="AP164" s="14"/>
      <c r="AQ164" s="14"/>
      <c r="AR164" s="14"/>
      <c r="AS164" s="14"/>
      <c r="AT164" s="14"/>
      <c r="AU164" s="14"/>
      <c r="AV164" s="14"/>
      <c r="AW164" s="14"/>
      <c r="AX164" s="14"/>
      <c r="AY164" s="14"/>
      <c r="AZ164" s="14"/>
    </row>
    <row x14ac:dyDescent="0.25" r="165" customHeight="1" ht="16.5">
      <c r="A165" s="202">
        <v>3492</v>
      </c>
      <c r="B165" s="203">
        <v>0.0807325066994577</v>
      </c>
      <c r="C165" s="204">
        <v>44607.336805555555</v>
      </c>
      <c r="D165" s="205" t="s">
        <v>8313</v>
      </c>
      <c r="E165" s="206" t="s">
        <v>2999</v>
      </c>
      <c r="F165" s="206" t="s">
        <v>243</v>
      </c>
      <c r="G165" s="203">
        <v>5340</v>
      </c>
      <c r="H165" s="207" t="s">
        <v>8601</v>
      </c>
      <c r="I165" s="206" t="s">
        <v>2918</v>
      </c>
      <c r="J165" s="206" t="s">
        <v>8602</v>
      </c>
      <c r="K165" s="206" t="s">
        <v>8603</v>
      </c>
      <c r="L165" s="144" t="s">
        <v>8224</v>
      </c>
      <c r="M165" s="145"/>
      <c r="N165" s="145"/>
      <c r="O165" s="145"/>
      <c r="P165" s="144" t="s">
        <v>120</v>
      </c>
      <c r="Q165" s="212">
        <v>44616</v>
      </c>
      <c r="R165" s="145"/>
      <c r="S165" s="213">
        <f>IF(P165="Realizado",Q165-C165," ")</f>
      </c>
      <c r="T165" s="211">
        <f>IF(C165=0,"VAZIO",MONTH(C165))</f>
      </c>
      <c r="U165" s="14"/>
      <c r="V165" s="14"/>
      <c r="W165" s="14"/>
      <c r="X165" s="14"/>
      <c r="Y165" s="14"/>
      <c r="Z165" s="14"/>
      <c r="AA165" s="14"/>
      <c r="AB165" s="14"/>
      <c r="AC165" s="14"/>
      <c r="AD165" s="14"/>
      <c r="AE165" s="14"/>
      <c r="AF165" s="15"/>
      <c r="AG165" s="14"/>
      <c r="AH165" s="14"/>
      <c r="AI165" s="14"/>
      <c r="AJ165" s="14"/>
      <c r="AK165" s="14"/>
      <c r="AL165" s="14"/>
      <c r="AM165" s="14"/>
      <c r="AN165" s="14"/>
      <c r="AO165" s="14"/>
      <c r="AP165" s="14"/>
      <c r="AQ165" s="14"/>
      <c r="AR165" s="14"/>
      <c r="AS165" s="14"/>
      <c r="AT165" s="14"/>
      <c r="AU165" s="14"/>
      <c r="AV165" s="14"/>
      <c r="AW165" s="14"/>
      <c r="AX165" s="14"/>
      <c r="AY165" s="14"/>
      <c r="AZ165" s="14"/>
    </row>
    <row x14ac:dyDescent="0.25" r="166" customHeight="1" ht="16.5">
      <c r="A166" s="202">
        <v>3493</v>
      </c>
      <c r="B166" s="203">
        <v>0.0812278011571568</v>
      </c>
      <c r="C166" s="204">
        <v>44607.358148148145</v>
      </c>
      <c r="D166" s="205" t="s">
        <v>3117</v>
      </c>
      <c r="E166" s="206" t="s">
        <v>2999</v>
      </c>
      <c r="F166" s="206" t="s">
        <v>243</v>
      </c>
      <c r="G166" s="203">
        <v>5340</v>
      </c>
      <c r="H166" s="207" t="s">
        <v>8604</v>
      </c>
      <c r="I166" s="206" t="s">
        <v>2918</v>
      </c>
      <c r="J166" s="206" t="s">
        <v>8605</v>
      </c>
      <c r="K166" s="206" t="s">
        <v>3045</v>
      </c>
      <c r="L166" s="206" t="s">
        <v>3045</v>
      </c>
      <c r="M166" s="145"/>
      <c r="N166" s="145"/>
      <c r="O166" s="145"/>
      <c r="P166" s="144" t="s">
        <v>120</v>
      </c>
      <c r="Q166" s="212">
        <v>44616</v>
      </c>
      <c r="R166" s="145"/>
      <c r="S166" s="213">
        <f>IF(P166="Realizado",Q166-C166," ")</f>
      </c>
      <c r="T166" s="211">
        <f>IF(C166=0,"VAZIO",MONTH(C166))</f>
      </c>
      <c r="U166" s="14"/>
      <c r="V166" s="14"/>
      <c r="W166" s="14"/>
      <c r="X166" s="14"/>
      <c r="Y166" s="14"/>
      <c r="Z166" s="14"/>
      <c r="AA166" s="14"/>
      <c r="AB166" s="14"/>
      <c r="AC166" s="14"/>
      <c r="AD166" s="14"/>
      <c r="AE166" s="14"/>
      <c r="AF166" s="15"/>
      <c r="AG166" s="14"/>
      <c r="AH166" s="14"/>
      <c r="AI166" s="14"/>
      <c r="AJ166" s="14"/>
      <c r="AK166" s="14"/>
      <c r="AL166" s="14"/>
      <c r="AM166" s="14"/>
      <c r="AN166" s="14"/>
      <c r="AO166" s="14"/>
      <c r="AP166" s="14"/>
      <c r="AQ166" s="14"/>
      <c r="AR166" s="14"/>
      <c r="AS166" s="14"/>
      <c r="AT166" s="14"/>
      <c r="AU166" s="14"/>
      <c r="AV166" s="14"/>
      <c r="AW166" s="14"/>
      <c r="AX166" s="14"/>
      <c r="AY166" s="14"/>
      <c r="AZ166" s="14"/>
    </row>
    <row x14ac:dyDescent="0.25" r="167" customHeight="1" ht="16.5">
      <c r="A167" s="202">
        <v>3494</v>
      </c>
      <c r="B167" s="203">
        <v>0.081723095614856</v>
      </c>
      <c r="C167" s="204">
        <v>44607.38511574074</v>
      </c>
      <c r="D167" s="205" t="s">
        <v>8313</v>
      </c>
      <c r="E167" s="206" t="s">
        <v>2999</v>
      </c>
      <c r="F167" s="206" t="s">
        <v>243</v>
      </c>
      <c r="G167" s="203">
        <v>5340</v>
      </c>
      <c r="H167" s="207" t="s">
        <v>8571</v>
      </c>
      <c r="I167" s="206" t="s">
        <v>117</v>
      </c>
      <c r="J167" s="206" t="s">
        <v>8606</v>
      </c>
      <c r="K167" s="206" t="s">
        <v>1528</v>
      </c>
      <c r="L167" s="206" t="s">
        <v>1528</v>
      </c>
      <c r="M167" s="145"/>
      <c r="N167" s="145"/>
      <c r="O167" s="145"/>
      <c r="P167" s="206" t="s">
        <v>120</v>
      </c>
      <c r="Q167" s="212">
        <v>44607</v>
      </c>
      <c r="R167" s="145"/>
      <c r="S167" s="213">
        <f>IF(P167="Realizado",Q167-C167," ")</f>
      </c>
      <c r="T167" s="211">
        <f>IF(C167=0,"VAZIO",MONTH(C167))</f>
      </c>
      <c r="U167" s="14"/>
      <c r="V167" s="14"/>
      <c r="W167" s="14"/>
      <c r="X167" s="14"/>
      <c r="Y167" s="14"/>
      <c r="Z167" s="14"/>
      <c r="AA167" s="14"/>
      <c r="AB167" s="14"/>
      <c r="AC167" s="14"/>
      <c r="AD167" s="14"/>
      <c r="AE167" s="14"/>
      <c r="AF167" s="15"/>
      <c r="AG167" s="14"/>
      <c r="AH167" s="14"/>
      <c r="AI167" s="14"/>
      <c r="AJ167" s="14"/>
      <c r="AK167" s="14"/>
      <c r="AL167" s="14"/>
      <c r="AM167" s="14"/>
      <c r="AN167" s="14"/>
      <c r="AO167" s="14"/>
      <c r="AP167" s="14"/>
      <c r="AQ167" s="14"/>
      <c r="AR167" s="14"/>
      <c r="AS167" s="14"/>
      <c r="AT167" s="14"/>
      <c r="AU167" s="14"/>
      <c r="AV167" s="14"/>
      <c r="AW167" s="14"/>
      <c r="AX167" s="14"/>
      <c r="AY167" s="14"/>
      <c r="AZ167" s="14"/>
    </row>
    <row x14ac:dyDescent="0.25" r="168" customHeight="1" ht="16.5">
      <c r="A168" s="202">
        <v>3495</v>
      </c>
      <c r="B168" s="203">
        <v>0.0822183900725551</v>
      </c>
      <c r="C168" s="204">
        <v>44607.431435185186</v>
      </c>
      <c r="D168" s="205" t="s">
        <v>3677</v>
      </c>
      <c r="E168" s="206" t="s">
        <v>3536</v>
      </c>
      <c r="F168" s="206" t="s">
        <v>3538</v>
      </c>
      <c r="G168" s="203">
        <v>2200</v>
      </c>
      <c r="H168" s="207" t="s">
        <v>8607</v>
      </c>
      <c r="I168" s="206" t="s">
        <v>7</v>
      </c>
      <c r="J168" s="206" t="s">
        <v>8608</v>
      </c>
      <c r="K168" s="145"/>
      <c r="L168" s="145"/>
      <c r="M168" s="145"/>
      <c r="N168" s="145"/>
      <c r="O168" s="206" t="s">
        <v>8482</v>
      </c>
      <c r="P168" s="206" t="s">
        <v>121</v>
      </c>
      <c r="Q168" s="165"/>
      <c r="R168" s="145"/>
      <c r="S168" s="210">
        <f>IF(P168="Realizado",Q168-C168," ")</f>
      </c>
      <c r="T168" s="211">
        <f>IF(C168=0,"VAZIO",MONTH(C168))</f>
      </c>
      <c r="U168" s="14"/>
      <c r="V168" s="14"/>
      <c r="W168" s="14"/>
      <c r="X168" s="14"/>
      <c r="Y168" s="14"/>
      <c r="Z168" s="14"/>
      <c r="AA168" s="14"/>
      <c r="AB168" s="14"/>
      <c r="AC168" s="14"/>
      <c r="AD168" s="14"/>
      <c r="AE168" s="14"/>
      <c r="AF168" s="15"/>
      <c r="AG168" s="14"/>
      <c r="AH168" s="14"/>
      <c r="AI168" s="14"/>
      <c r="AJ168" s="14"/>
      <c r="AK168" s="14"/>
      <c r="AL168" s="14"/>
      <c r="AM168" s="14"/>
      <c r="AN168" s="14"/>
      <c r="AO168" s="14"/>
      <c r="AP168" s="14"/>
      <c r="AQ168" s="14"/>
      <c r="AR168" s="14"/>
      <c r="AS168" s="14"/>
      <c r="AT168" s="14"/>
      <c r="AU168" s="14"/>
      <c r="AV168" s="14"/>
      <c r="AW168" s="14"/>
      <c r="AX168" s="14"/>
      <c r="AY168" s="14"/>
      <c r="AZ168" s="14"/>
    </row>
    <row x14ac:dyDescent="0.25" r="169" customHeight="1" ht="16.5">
      <c r="A169" s="202">
        <v>3496</v>
      </c>
      <c r="B169" s="203">
        <v>0.0827136845302542</v>
      </c>
      <c r="C169" s="204">
        <v>44607.49107638889</v>
      </c>
      <c r="D169" s="205" t="s">
        <v>8326</v>
      </c>
      <c r="E169" s="206" t="s">
        <v>461</v>
      </c>
      <c r="F169" s="206" t="s">
        <v>2988</v>
      </c>
      <c r="G169" s="203">
        <v>5369</v>
      </c>
      <c r="H169" s="207" t="s">
        <v>8609</v>
      </c>
      <c r="I169" s="206" t="s">
        <v>2918</v>
      </c>
      <c r="J169" s="206" t="s">
        <v>8610</v>
      </c>
      <c r="K169" s="206" t="s">
        <v>2421</v>
      </c>
      <c r="L169" s="206" t="s">
        <v>8611</v>
      </c>
      <c r="M169" s="145"/>
      <c r="N169" s="145"/>
      <c r="O169" s="145"/>
      <c r="P169" s="206" t="s">
        <v>120</v>
      </c>
      <c r="Q169" s="165"/>
      <c r="R169" s="145"/>
      <c r="S169" s="213">
        <f>IF(P169="Realizado",Q169-C169," ")</f>
      </c>
      <c r="T169" s="211">
        <f>IF(C169=0,"VAZIO",MONTH(C169))</f>
      </c>
      <c r="U169" s="14"/>
      <c r="V169" s="14"/>
      <c r="W169" s="14"/>
      <c r="X169" s="14"/>
      <c r="Y169" s="14"/>
      <c r="Z169" s="14"/>
      <c r="AA169" s="14"/>
      <c r="AB169" s="14"/>
      <c r="AC169" s="14"/>
      <c r="AD169" s="14"/>
      <c r="AE169" s="14"/>
      <c r="AF169" s="15"/>
      <c r="AG169" s="14"/>
      <c r="AH169" s="14"/>
      <c r="AI169" s="14"/>
      <c r="AJ169" s="14"/>
      <c r="AK169" s="14"/>
      <c r="AL169" s="14"/>
      <c r="AM169" s="14"/>
      <c r="AN169" s="14"/>
      <c r="AO169" s="14"/>
      <c r="AP169" s="14"/>
      <c r="AQ169" s="14"/>
      <c r="AR169" s="14"/>
      <c r="AS169" s="14"/>
      <c r="AT169" s="14"/>
      <c r="AU169" s="14"/>
      <c r="AV169" s="14"/>
      <c r="AW169" s="14"/>
      <c r="AX169" s="14"/>
      <c r="AY169" s="14"/>
      <c r="AZ169" s="14"/>
    </row>
    <row x14ac:dyDescent="0.25" r="170" customHeight="1" ht="16.5">
      <c r="A170" s="202">
        <v>3497</v>
      </c>
      <c r="B170" s="203">
        <v>0.0832089789879533</v>
      </c>
      <c r="C170" s="204">
        <v>44607.494166666664</v>
      </c>
      <c r="D170" s="205" t="s">
        <v>8326</v>
      </c>
      <c r="E170" s="206" t="s">
        <v>461</v>
      </c>
      <c r="F170" s="206" t="s">
        <v>2988</v>
      </c>
      <c r="G170" s="203">
        <v>5369</v>
      </c>
      <c r="H170" s="207" t="s">
        <v>8609</v>
      </c>
      <c r="I170" s="206" t="s">
        <v>2918</v>
      </c>
      <c r="J170" s="206" t="s">
        <v>8612</v>
      </c>
      <c r="K170" s="206" t="s">
        <v>2421</v>
      </c>
      <c r="L170" s="206" t="s">
        <v>8611</v>
      </c>
      <c r="M170" s="145"/>
      <c r="N170" s="145"/>
      <c r="O170" s="145"/>
      <c r="P170" s="206" t="s">
        <v>120</v>
      </c>
      <c r="Q170" s="165"/>
      <c r="R170" s="145"/>
      <c r="S170" s="213">
        <f>IF(P170="Realizado",Q170-C170," ")</f>
      </c>
      <c r="T170" s="211">
        <f>IF(C170=0,"VAZIO",MONTH(C170))</f>
      </c>
      <c r="U170" s="14"/>
      <c r="V170" s="14"/>
      <c r="W170" s="14"/>
      <c r="X170" s="14"/>
      <c r="Y170" s="14"/>
      <c r="Z170" s="14"/>
      <c r="AA170" s="14"/>
      <c r="AB170" s="14"/>
      <c r="AC170" s="14"/>
      <c r="AD170" s="14"/>
      <c r="AE170" s="14"/>
      <c r="AF170" s="15"/>
      <c r="AG170" s="14"/>
      <c r="AH170" s="14"/>
      <c r="AI170" s="14"/>
      <c r="AJ170" s="14"/>
      <c r="AK170" s="14"/>
      <c r="AL170" s="14"/>
      <c r="AM170" s="14"/>
      <c r="AN170" s="14"/>
      <c r="AO170" s="14"/>
      <c r="AP170" s="14"/>
      <c r="AQ170" s="14"/>
      <c r="AR170" s="14"/>
      <c r="AS170" s="14"/>
      <c r="AT170" s="14"/>
      <c r="AU170" s="14"/>
      <c r="AV170" s="14"/>
      <c r="AW170" s="14"/>
      <c r="AX170" s="14"/>
      <c r="AY170" s="14"/>
      <c r="AZ170" s="14"/>
    </row>
    <row x14ac:dyDescent="0.25" r="171" customHeight="1" ht="16.5">
      <c r="A171" s="202">
        <v>3498</v>
      </c>
      <c r="B171" s="203">
        <v>0.0837042734456524</v>
      </c>
      <c r="C171" s="204">
        <v>44608.36886574074</v>
      </c>
      <c r="D171" s="205" t="s">
        <v>8326</v>
      </c>
      <c r="E171" s="206" t="s">
        <v>461</v>
      </c>
      <c r="F171" s="206" t="s">
        <v>2988</v>
      </c>
      <c r="G171" s="203">
        <v>5369</v>
      </c>
      <c r="H171" s="207" t="s">
        <v>8613</v>
      </c>
      <c r="I171" s="206" t="s">
        <v>6</v>
      </c>
      <c r="J171" s="206" t="s">
        <v>8614</v>
      </c>
      <c r="K171" s="206" t="s">
        <v>3045</v>
      </c>
      <c r="L171" s="206" t="s">
        <v>3045</v>
      </c>
      <c r="M171" s="145"/>
      <c r="N171" s="145"/>
      <c r="O171" s="145"/>
      <c r="P171" s="206" t="s">
        <v>120</v>
      </c>
      <c r="Q171" s="212">
        <v>44614</v>
      </c>
      <c r="R171" s="145"/>
      <c r="S171" s="213">
        <f>IF(P171="Realizado",Q171-C171," ")</f>
      </c>
      <c r="T171" s="211">
        <f>IF(C171=0,"VAZIO",MONTH(C171))</f>
      </c>
      <c r="U171" s="14"/>
      <c r="V171" s="14"/>
      <c r="W171" s="14"/>
      <c r="X171" s="14"/>
      <c r="Y171" s="14"/>
      <c r="Z171" s="14"/>
      <c r="AA171" s="14"/>
      <c r="AB171" s="14"/>
      <c r="AC171" s="14"/>
      <c r="AD171" s="14"/>
      <c r="AE171" s="14"/>
      <c r="AF171" s="15"/>
      <c r="AG171" s="14"/>
      <c r="AH171" s="14"/>
      <c r="AI171" s="14"/>
      <c r="AJ171" s="14"/>
      <c r="AK171" s="14"/>
      <c r="AL171" s="14"/>
      <c r="AM171" s="14"/>
      <c r="AN171" s="14"/>
      <c r="AO171" s="14"/>
      <c r="AP171" s="14"/>
      <c r="AQ171" s="14"/>
      <c r="AR171" s="14"/>
      <c r="AS171" s="14"/>
      <c r="AT171" s="14"/>
      <c r="AU171" s="14"/>
      <c r="AV171" s="14"/>
      <c r="AW171" s="14"/>
      <c r="AX171" s="14"/>
      <c r="AY171" s="14"/>
      <c r="AZ171" s="14"/>
    </row>
    <row x14ac:dyDescent="0.25" r="172" customHeight="1" ht="16.5">
      <c r="A172" s="202">
        <v>3499</v>
      </c>
      <c r="B172" s="203">
        <v>0.0841995679033515</v>
      </c>
      <c r="C172" s="204">
        <v>44608.38298611111</v>
      </c>
      <c r="D172" s="205" t="s">
        <v>8615</v>
      </c>
      <c r="E172" s="206" t="s">
        <v>8616</v>
      </c>
      <c r="F172" s="206" t="s">
        <v>3064</v>
      </c>
      <c r="G172" s="203">
        <v>5305</v>
      </c>
      <c r="H172" s="207" t="s">
        <v>8617</v>
      </c>
      <c r="I172" s="206" t="s">
        <v>3</v>
      </c>
      <c r="J172" s="206" t="s">
        <v>8618</v>
      </c>
      <c r="K172" s="206" t="s">
        <v>8206</v>
      </c>
      <c r="L172" s="206" t="s">
        <v>8206</v>
      </c>
      <c r="M172" s="145"/>
      <c r="N172" s="145"/>
      <c r="O172" s="145"/>
      <c r="P172" s="144" t="s">
        <v>120</v>
      </c>
      <c r="Q172" s="205">
        <v>44616</v>
      </c>
      <c r="R172" s="145"/>
      <c r="S172" s="213">
        <f>IF(P172="Realizado",Q172-C172," ")</f>
      </c>
      <c r="T172" s="211">
        <f>IF(C172=0,"VAZIO",MONTH(C172))</f>
      </c>
      <c r="U172" s="14"/>
      <c r="V172" s="14"/>
      <c r="W172" s="14"/>
      <c r="X172" s="14"/>
      <c r="Y172" s="14"/>
      <c r="Z172" s="14"/>
      <c r="AA172" s="14"/>
      <c r="AB172" s="14"/>
      <c r="AC172" s="14"/>
      <c r="AD172" s="14"/>
      <c r="AE172" s="14"/>
      <c r="AF172" s="15"/>
      <c r="AG172" s="14"/>
      <c r="AH172" s="14"/>
      <c r="AI172" s="14"/>
      <c r="AJ172" s="14"/>
      <c r="AK172" s="14"/>
      <c r="AL172" s="14"/>
      <c r="AM172" s="14"/>
      <c r="AN172" s="14"/>
      <c r="AO172" s="14"/>
      <c r="AP172" s="14"/>
      <c r="AQ172" s="14"/>
      <c r="AR172" s="14"/>
      <c r="AS172" s="14"/>
      <c r="AT172" s="14"/>
      <c r="AU172" s="14"/>
      <c r="AV172" s="14"/>
      <c r="AW172" s="14"/>
      <c r="AX172" s="14"/>
      <c r="AY172" s="14"/>
      <c r="AZ172" s="14"/>
    </row>
    <row x14ac:dyDescent="0.25" r="173" customHeight="1" ht="16.5">
      <c r="A173" s="202">
        <v>3500</v>
      </c>
      <c r="B173" s="203">
        <v>0.0846948623610506</v>
      </c>
      <c r="C173" s="204">
        <v>44608.38569444444</v>
      </c>
      <c r="D173" s="205" t="s">
        <v>8215</v>
      </c>
      <c r="E173" s="206" t="s">
        <v>8216</v>
      </c>
      <c r="F173" s="206" t="s">
        <v>3074</v>
      </c>
      <c r="G173" s="203">
        <v>34999828845</v>
      </c>
      <c r="H173" s="207" t="s">
        <v>8619</v>
      </c>
      <c r="I173" s="206" t="s">
        <v>7</v>
      </c>
      <c r="J173" s="206" t="s">
        <v>8620</v>
      </c>
      <c r="K173" s="206" t="s">
        <v>3900</v>
      </c>
      <c r="L173" s="206" t="s">
        <v>1528</v>
      </c>
      <c r="M173" s="145"/>
      <c r="N173" s="145"/>
      <c r="O173" s="145"/>
      <c r="P173" s="206" t="s">
        <v>120</v>
      </c>
      <c r="Q173" s="205">
        <v>44616</v>
      </c>
      <c r="R173" s="145"/>
      <c r="S173" s="213">
        <f>IF(P173="Realizado",Q173-C173," ")</f>
      </c>
      <c r="T173" s="211">
        <f>IF(C173=0,"VAZIO",MONTH(C173))</f>
      </c>
      <c r="U173" s="14"/>
      <c r="V173" s="14"/>
      <c r="W173" s="14"/>
      <c r="X173" s="14"/>
      <c r="Y173" s="14"/>
      <c r="Z173" s="14"/>
      <c r="AA173" s="14"/>
      <c r="AB173" s="14"/>
      <c r="AC173" s="14"/>
      <c r="AD173" s="14"/>
      <c r="AE173" s="14"/>
      <c r="AF173" s="15"/>
      <c r="AG173" s="14"/>
      <c r="AH173" s="14"/>
      <c r="AI173" s="14"/>
      <c r="AJ173" s="14"/>
      <c r="AK173" s="14"/>
      <c r="AL173" s="14"/>
      <c r="AM173" s="14"/>
      <c r="AN173" s="14"/>
      <c r="AO173" s="14"/>
      <c r="AP173" s="14"/>
      <c r="AQ173" s="14"/>
      <c r="AR173" s="14"/>
      <c r="AS173" s="14"/>
      <c r="AT173" s="14"/>
      <c r="AU173" s="14"/>
      <c r="AV173" s="14"/>
      <c r="AW173" s="14"/>
      <c r="AX173" s="14"/>
      <c r="AY173" s="14"/>
      <c r="AZ173" s="14"/>
    </row>
    <row x14ac:dyDescent="0.25" r="174" customHeight="1" ht="16.5">
      <c r="A174" s="202">
        <v>3501</v>
      </c>
      <c r="B174" s="203">
        <v>0.0851901568187497</v>
      </c>
      <c r="C174" s="204">
        <v>44608.43040509259</v>
      </c>
      <c r="D174" s="205" t="s">
        <v>8621</v>
      </c>
      <c r="E174" s="228" t="s">
        <v>2352</v>
      </c>
      <c r="F174" s="206" t="s">
        <v>8622</v>
      </c>
      <c r="G174" s="203">
        <v>5335</v>
      </c>
      <c r="H174" s="207" t="s">
        <v>8623</v>
      </c>
      <c r="I174" s="206" t="s">
        <v>7</v>
      </c>
      <c r="J174" s="206" t="s">
        <v>8624</v>
      </c>
      <c r="K174" s="206" t="s">
        <v>3045</v>
      </c>
      <c r="L174" s="206" t="s">
        <v>8370</v>
      </c>
      <c r="M174" s="145"/>
      <c r="N174" s="145"/>
      <c r="O174" s="206" t="s">
        <v>8371</v>
      </c>
      <c r="P174" s="206" t="s">
        <v>120</v>
      </c>
      <c r="Q174" s="208"/>
      <c r="R174" s="145"/>
      <c r="S174" s="213">
        <f>IF(P174="Realizado",Q174-C174," ")</f>
      </c>
      <c r="T174" s="211">
        <f>IF(C174=0,"VAZIO",MONTH(C174))</f>
      </c>
      <c r="U174" s="14"/>
      <c r="V174" s="14"/>
      <c r="W174" s="14"/>
      <c r="X174" s="14"/>
      <c r="Y174" s="14"/>
      <c r="Z174" s="14"/>
      <c r="AA174" s="14"/>
      <c r="AB174" s="14"/>
      <c r="AC174" s="14"/>
      <c r="AD174" s="14"/>
      <c r="AE174" s="14"/>
      <c r="AF174" s="15"/>
      <c r="AG174" s="14"/>
      <c r="AH174" s="14"/>
      <c r="AI174" s="14"/>
      <c r="AJ174" s="14"/>
      <c r="AK174" s="14"/>
      <c r="AL174" s="14"/>
      <c r="AM174" s="14"/>
      <c r="AN174" s="14"/>
      <c r="AO174" s="14"/>
      <c r="AP174" s="14"/>
      <c r="AQ174" s="14"/>
      <c r="AR174" s="14"/>
      <c r="AS174" s="14"/>
      <c r="AT174" s="14"/>
      <c r="AU174" s="14"/>
      <c r="AV174" s="14"/>
      <c r="AW174" s="14"/>
      <c r="AX174" s="14"/>
      <c r="AY174" s="14"/>
      <c r="AZ174" s="14"/>
    </row>
    <row x14ac:dyDescent="0.25" r="175" customHeight="1" ht="16.5">
      <c r="A175" s="202">
        <v>3502</v>
      </c>
      <c r="B175" s="203">
        <v>0.0856854512764488</v>
      </c>
      <c r="C175" s="204">
        <v>44608.45261574074</v>
      </c>
      <c r="D175" s="205" t="s">
        <v>8313</v>
      </c>
      <c r="E175" s="206" t="s">
        <v>2999</v>
      </c>
      <c r="F175" s="206" t="s">
        <v>243</v>
      </c>
      <c r="G175" s="203">
        <v>5340</v>
      </c>
      <c r="H175" s="207" t="s">
        <v>8625</v>
      </c>
      <c r="I175" s="206" t="s">
        <v>117</v>
      </c>
      <c r="J175" s="206" t="s">
        <v>8626</v>
      </c>
      <c r="K175" s="206" t="s">
        <v>1528</v>
      </c>
      <c r="L175" s="206" t="s">
        <v>1528</v>
      </c>
      <c r="M175" s="145"/>
      <c r="N175" s="145"/>
      <c r="O175" s="145"/>
      <c r="P175" s="144" t="s">
        <v>120</v>
      </c>
      <c r="Q175" s="205">
        <v>44614</v>
      </c>
      <c r="R175" s="145"/>
      <c r="S175" s="213">
        <f>IF(P175="Realizado",Q175-C175," ")</f>
      </c>
      <c r="T175" s="211">
        <f>IF(C175=0,"VAZIO",MONTH(C175))</f>
      </c>
      <c r="U175" s="14"/>
      <c r="V175" s="14"/>
      <c r="W175" s="14"/>
      <c r="X175" s="14"/>
      <c r="Y175" s="14"/>
      <c r="Z175" s="14"/>
      <c r="AA175" s="14"/>
      <c r="AB175" s="14"/>
      <c r="AC175" s="14"/>
      <c r="AD175" s="14"/>
      <c r="AE175" s="14"/>
      <c r="AF175" s="15"/>
      <c r="AG175" s="14"/>
      <c r="AH175" s="14"/>
      <c r="AI175" s="14"/>
      <c r="AJ175" s="14"/>
      <c r="AK175" s="14"/>
      <c r="AL175" s="14"/>
      <c r="AM175" s="14"/>
      <c r="AN175" s="14"/>
      <c r="AO175" s="14"/>
      <c r="AP175" s="14"/>
      <c r="AQ175" s="14"/>
      <c r="AR175" s="14"/>
      <c r="AS175" s="14"/>
      <c r="AT175" s="14"/>
      <c r="AU175" s="14"/>
      <c r="AV175" s="14"/>
      <c r="AW175" s="14"/>
      <c r="AX175" s="14"/>
      <c r="AY175" s="14"/>
      <c r="AZ175" s="14"/>
    </row>
    <row x14ac:dyDescent="0.25" r="176" customHeight="1" ht="16.5">
      <c r="A176" s="202">
        <v>3503</v>
      </c>
      <c r="B176" s="203">
        <v>0.086180745734148</v>
      </c>
      <c r="C176" s="204">
        <v>44608.47251157407</v>
      </c>
      <c r="D176" s="205" t="s">
        <v>8215</v>
      </c>
      <c r="E176" s="206" t="s">
        <v>8216</v>
      </c>
      <c r="F176" s="206" t="s">
        <v>3074</v>
      </c>
      <c r="G176" s="203">
        <v>34999828845</v>
      </c>
      <c r="H176" s="207" t="s">
        <v>8627</v>
      </c>
      <c r="I176" s="206" t="s">
        <v>7</v>
      </c>
      <c r="J176" s="206" t="s">
        <v>8628</v>
      </c>
      <c r="K176" s="206" t="s">
        <v>1528</v>
      </c>
      <c r="L176" s="206" t="s">
        <v>1528</v>
      </c>
      <c r="M176" s="145"/>
      <c r="N176" s="145"/>
      <c r="O176" s="145"/>
      <c r="P176" s="206" t="s">
        <v>120</v>
      </c>
      <c r="Q176" s="205">
        <v>44615</v>
      </c>
      <c r="R176" s="145"/>
      <c r="S176" s="213">
        <f>IF(P176="Realizado",Q176-C176," ")</f>
      </c>
      <c r="T176" s="211">
        <f>IF(C176=0,"VAZIO",MONTH(C176))</f>
      </c>
      <c r="U176" s="14"/>
      <c r="V176" s="14"/>
      <c r="W176" s="14"/>
      <c r="X176" s="14"/>
      <c r="Y176" s="14"/>
      <c r="Z176" s="14"/>
      <c r="AA176" s="14"/>
      <c r="AB176" s="14"/>
      <c r="AC176" s="14"/>
      <c r="AD176" s="14"/>
      <c r="AE176" s="14"/>
      <c r="AF176" s="15"/>
      <c r="AG176" s="14"/>
      <c r="AH176" s="14"/>
      <c r="AI176" s="14"/>
      <c r="AJ176" s="14"/>
      <c r="AK176" s="14"/>
      <c r="AL176" s="14"/>
      <c r="AM176" s="14"/>
      <c r="AN176" s="14"/>
      <c r="AO176" s="14"/>
      <c r="AP176" s="14"/>
      <c r="AQ176" s="14"/>
      <c r="AR176" s="14"/>
      <c r="AS176" s="14"/>
      <c r="AT176" s="14"/>
      <c r="AU176" s="14"/>
      <c r="AV176" s="14"/>
      <c r="AW176" s="14"/>
      <c r="AX176" s="14"/>
      <c r="AY176" s="14"/>
      <c r="AZ176" s="14"/>
    </row>
    <row x14ac:dyDescent="0.25" r="177" customHeight="1" ht="16.5">
      <c r="A177" s="202">
        <v>3504</v>
      </c>
      <c r="B177" s="203">
        <v>0.0866760401918471</v>
      </c>
      <c r="C177" s="204">
        <v>44608.48005787037</v>
      </c>
      <c r="D177" s="205" t="s">
        <v>680</v>
      </c>
      <c r="E177" s="206" t="s">
        <v>679</v>
      </c>
      <c r="F177" s="206" t="s">
        <v>3429</v>
      </c>
      <c r="G177" s="203">
        <v>5334</v>
      </c>
      <c r="H177" s="207" t="s">
        <v>8629</v>
      </c>
      <c r="I177" s="144" t="s">
        <v>2918</v>
      </c>
      <c r="J177" s="206" t="s">
        <v>8630</v>
      </c>
      <c r="K177" s="206" t="s">
        <v>3045</v>
      </c>
      <c r="L177" s="206" t="s">
        <v>3045</v>
      </c>
      <c r="M177" s="145"/>
      <c r="N177" s="145"/>
      <c r="O177" s="145"/>
      <c r="P177" s="144" t="s">
        <v>120</v>
      </c>
      <c r="Q177" s="205">
        <v>44615</v>
      </c>
      <c r="R177" s="145"/>
      <c r="S177" s="213">
        <f>IF(P177="Realizado",Q177-C177," ")</f>
      </c>
      <c r="T177" s="211">
        <f>IF(C177=0,"VAZIO",MONTH(C177))</f>
      </c>
      <c r="U177" s="14"/>
      <c r="V177" s="14"/>
      <c r="W177" s="14"/>
      <c r="X177" s="14"/>
      <c r="Y177" s="14"/>
      <c r="Z177" s="14"/>
      <c r="AA177" s="14"/>
      <c r="AB177" s="14"/>
      <c r="AC177" s="14"/>
      <c r="AD177" s="14"/>
      <c r="AE177" s="14"/>
      <c r="AF177" s="15"/>
      <c r="AG177" s="14"/>
      <c r="AH177" s="14"/>
      <c r="AI177" s="14"/>
      <c r="AJ177" s="14"/>
      <c r="AK177" s="14"/>
      <c r="AL177" s="14"/>
      <c r="AM177" s="14"/>
      <c r="AN177" s="14"/>
      <c r="AO177" s="14"/>
      <c r="AP177" s="14"/>
      <c r="AQ177" s="14"/>
      <c r="AR177" s="14"/>
      <c r="AS177" s="14"/>
      <c r="AT177" s="14"/>
      <c r="AU177" s="14"/>
      <c r="AV177" s="14"/>
      <c r="AW177" s="14"/>
      <c r="AX177" s="14"/>
      <c r="AY177" s="14"/>
      <c r="AZ177" s="14"/>
    </row>
    <row x14ac:dyDescent="0.25" r="178" customHeight="1" ht="16.5">
      <c r="A178" s="202">
        <v>3505</v>
      </c>
      <c r="B178" s="203">
        <v>0.0871713346495462</v>
      </c>
      <c r="C178" s="204">
        <v>44608.5325</v>
      </c>
      <c r="D178" s="205" t="s">
        <v>409</v>
      </c>
      <c r="E178" s="206" t="s">
        <v>408</v>
      </c>
      <c r="F178" s="206" t="s">
        <v>3445</v>
      </c>
      <c r="G178" s="203">
        <v>5341</v>
      </c>
      <c r="H178" s="207" t="s">
        <v>8463</v>
      </c>
      <c r="I178" s="206" t="s">
        <v>2926</v>
      </c>
      <c r="J178" s="206" t="s">
        <v>8631</v>
      </c>
      <c r="K178" s="206" t="s">
        <v>8206</v>
      </c>
      <c r="L178" s="206" t="s">
        <v>8303</v>
      </c>
      <c r="M178" s="145"/>
      <c r="N178" s="145"/>
      <c r="O178" s="145"/>
      <c r="P178" s="206" t="s">
        <v>120</v>
      </c>
      <c r="Q178" s="205">
        <v>44614</v>
      </c>
      <c r="R178" s="145"/>
      <c r="S178" s="213">
        <f>IF(P178="Realizado",Q178-C178," ")</f>
      </c>
      <c r="T178" s="211">
        <f>IF(C178=0,"VAZIO",MONTH(C178))</f>
      </c>
      <c r="U178" s="14"/>
      <c r="V178" s="14"/>
      <c r="W178" s="14"/>
      <c r="X178" s="14"/>
      <c r="Y178" s="14"/>
      <c r="Z178" s="14"/>
      <c r="AA178" s="14"/>
      <c r="AB178" s="14"/>
      <c r="AC178" s="14"/>
      <c r="AD178" s="14"/>
      <c r="AE178" s="14"/>
      <c r="AF178" s="15"/>
      <c r="AG178" s="14"/>
      <c r="AH178" s="14"/>
      <c r="AI178" s="14"/>
      <c r="AJ178" s="14"/>
      <c r="AK178" s="14"/>
      <c r="AL178" s="14"/>
      <c r="AM178" s="14"/>
      <c r="AN178" s="14"/>
      <c r="AO178" s="14"/>
      <c r="AP178" s="14"/>
      <c r="AQ178" s="14"/>
      <c r="AR178" s="14"/>
      <c r="AS178" s="14"/>
      <c r="AT178" s="14"/>
      <c r="AU178" s="14"/>
      <c r="AV178" s="14"/>
      <c r="AW178" s="14"/>
      <c r="AX178" s="14"/>
      <c r="AY178" s="14"/>
      <c r="AZ178" s="14"/>
    </row>
    <row x14ac:dyDescent="0.25" r="179" customHeight="1" ht="16.5">
      <c r="A179" s="202">
        <v>3506</v>
      </c>
      <c r="B179" s="203">
        <v>0.0876666291072453</v>
      </c>
      <c r="C179" s="204">
        <v>44608.707766203705</v>
      </c>
      <c r="D179" s="205" t="s">
        <v>1072</v>
      </c>
      <c r="E179" s="206" t="s">
        <v>601</v>
      </c>
      <c r="F179" s="206" t="s">
        <v>3429</v>
      </c>
      <c r="G179" s="203">
        <v>981321757</v>
      </c>
      <c r="H179" s="207" t="s">
        <v>8632</v>
      </c>
      <c r="I179" s="206" t="s">
        <v>2918</v>
      </c>
      <c r="J179" s="206" t="s">
        <v>8633</v>
      </c>
      <c r="K179" s="206" t="s">
        <v>576</v>
      </c>
      <c r="L179" s="206" t="s">
        <v>3194</v>
      </c>
      <c r="M179" s="145"/>
      <c r="N179" s="145"/>
      <c r="O179" s="145"/>
      <c r="P179" s="206" t="s">
        <v>120</v>
      </c>
      <c r="Q179" s="205">
        <v>44848</v>
      </c>
      <c r="R179" s="145"/>
      <c r="S179" s="213">
        <f>IF(P179="Realizado",Q179-C179," ")</f>
      </c>
      <c r="T179" s="211">
        <f>IF(C179=0,"VAZIO",MONTH(C179))</f>
      </c>
      <c r="U179" s="14"/>
      <c r="V179" s="14"/>
      <c r="W179" s="14"/>
      <c r="X179" s="14"/>
      <c r="Y179" s="14"/>
      <c r="Z179" s="14"/>
      <c r="AA179" s="14"/>
      <c r="AB179" s="14"/>
      <c r="AC179" s="14"/>
      <c r="AD179" s="14"/>
      <c r="AE179" s="14"/>
      <c r="AF179" s="15"/>
      <c r="AG179" s="14"/>
      <c r="AH179" s="14"/>
      <c r="AI179" s="14"/>
      <c r="AJ179" s="14"/>
      <c r="AK179" s="14"/>
      <c r="AL179" s="14"/>
      <c r="AM179" s="14"/>
      <c r="AN179" s="14"/>
      <c r="AO179" s="14"/>
      <c r="AP179" s="14"/>
      <c r="AQ179" s="14"/>
      <c r="AR179" s="14"/>
      <c r="AS179" s="14"/>
      <c r="AT179" s="14"/>
      <c r="AU179" s="14"/>
      <c r="AV179" s="14"/>
      <c r="AW179" s="14"/>
      <c r="AX179" s="14"/>
      <c r="AY179" s="14"/>
      <c r="AZ179" s="14"/>
    </row>
    <row x14ac:dyDescent="0.25" r="180" customHeight="1" ht="16.5">
      <c r="A180" s="202">
        <v>3507</v>
      </c>
      <c r="B180" s="203">
        <v>0.0881619235649444</v>
      </c>
      <c r="C180" s="204">
        <v>44608.70863425926</v>
      </c>
      <c r="D180" s="205" t="s">
        <v>1492</v>
      </c>
      <c r="E180" s="206" t="s">
        <v>601</v>
      </c>
      <c r="F180" s="206" t="s">
        <v>3429</v>
      </c>
      <c r="G180" s="203">
        <v>981321757</v>
      </c>
      <c r="H180" s="207" t="s">
        <v>8632</v>
      </c>
      <c r="I180" s="206" t="s">
        <v>117</v>
      </c>
      <c r="J180" s="206" t="s">
        <v>8634</v>
      </c>
      <c r="K180" s="206" t="s">
        <v>2421</v>
      </c>
      <c r="L180" s="206" t="s">
        <v>5542</v>
      </c>
      <c r="M180" s="145"/>
      <c r="N180" s="145"/>
      <c r="O180" s="145"/>
      <c r="P180" s="144" t="s">
        <v>120</v>
      </c>
      <c r="Q180" s="212">
        <v>44614</v>
      </c>
      <c r="R180" s="145"/>
      <c r="S180" s="229" t="s">
        <v>8635</v>
      </c>
      <c r="T180" s="211">
        <f>IF(C180=0,"VAZIO",MONTH(C180))</f>
      </c>
      <c r="U180" s="14"/>
      <c r="V180" s="14"/>
      <c r="W180" s="14"/>
      <c r="X180" s="14"/>
      <c r="Y180" s="14"/>
      <c r="Z180" s="14"/>
      <c r="AA180" s="14"/>
      <c r="AB180" s="14"/>
      <c r="AC180" s="14"/>
      <c r="AD180" s="14"/>
      <c r="AE180" s="14"/>
      <c r="AF180" s="15"/>
      <c r="AG180" s="14"/>
      <c r="AH180" s="14"/>
      <c r="AI180" s="14"/>
      <c r="AJ180" s="14"/>
      <c r="AK180" s="14"/>
      <c r="AL180" s="14"/>
      <c r="AM180" s="14"/>
      <c r="AN180" s="14"/>
      <c r="AO180" s="14"/>
      <c r="AP180" s="14"/>
      <c r="AQ180" s="14"/>
      <c r="AR180" s="14"/>
      <c r="AS180" s="14"/>
      <c r="AT180" s="14"/>
      <c r="AU180" s="14"/>
      <c r="AV180" s="14"/>
      <c r="AW180" s="14"/>
      <c r="AX180" s="14"/>
      <c r="AY180" s="14"/>
      <c r="AZ180" s="14"/>
    </row>
    <row x14ac:dyDescent="0.25" r="181" customHeight="1" ht="16.5">
      <c r="A181" s="202">
        <v>3508</v>
      </c>
      <c r="B181" s="223">
        <v>0.0886572180226435</v>
      </c>
      <c r="C181" s="224">
        <v>44609.4759375</v>
      </c>
      <c r="D181" s="225" t="s">
        <v>8636</v>
      </c>
      <c r="E181" s="144" t="s">
        <v>461</v>
      </c>
      <c r="F181" s="144" t="s">
        <v>2988</v>
      </c>
      <c r="G181" s="223">
        <v>5369</v>
      </c>
      <c r="H181" s="142" t="s">
        <v>8637</v>
      </c>
      <c r="I181" s="144" t="s">
        <v>7</v>
      </c>
      <c r="J181" s="144" t="s">
        <v>8638</v>
      </c>
      <c r="K181" s="144" t="s">
        <v>2421</v>
      </c>
      <c r="L181" s="144" t="s">
        <v>2421</v>
      </c>
      <c r="M181" s="145"/>
      <c r="N181" s="145"/>
      <c r="O181" s="145"/>
      <c r="P181" s="144" t="s">
        <v>120</v>
      </c>
      <c r="Q181" s="221">
        <v>44616</v>
      </c>
      <c r="R181" s="145"/>
      <c r="S181" s="213">
        <f>IF(P181="Realizado",Q181-C181," ")</f>
      </c>
      <c r="T181" s="211">
        <f>IF(C181=0,"VAZIO",MONTH(C181))</f>
      </c>
      <c r="U181" s="14"/>
      <c r="V181" s="14"/>
      <c r="W181" s="14"/>
      <c r="X181" s="14"/>
      <c r="Y181" s="14"/>
      <c r="Z181" s="14"/>
      <c r="AA181" s="14"/>
      <c r="AB181" s="14"/>
      <c r="AC181" s="14"/>
      <c r="AD181" s="14"/>
      <c r="AE181" s="14"/>
      <c r="AF181" s="15"/>
      <c r="AG181" s="14"/>
      <c r="AH181" s="14"/>
      <c r="AI181" s="14"/>
      <c r="AJ181" s="14"/>
      <c r="AK181" s="14"/>
      <c r="AL181" s="14"/>
      <c r="AM181" s="14"/>
      <c r="AN181" s="14"/>
      <c r="AO181" s="14"/>
      <c r="AP181" s="14"/>
      <c r="AQ181" s="14"/>
      <c r="AR181" s="14"/>
      <c r="AS181" s="14"/>
      <c r="AT181" s="14"/>
      <c r="AU181" s="14"/>
      <c r="AV181" s="14"/>
      <c r="AW181" s="14"/>
      <c r="AX181" s="14"/>
      <c r="AY181" s="14"/>
      <c r="AZ181" s="14"/>
    </row>
    <row x14ac:dyDescent="0.25" r="182" customHeight="1" ht="16.5">
      <c r="A182" s="202">
        <v>3509</v>
      </c>
      <c r="B182" s="203">
        <v>0.0891525124803426</v>
      </c>
      <c r="C182" s="204">
        <v>44609.635717592595</v>
      </c>
      <c r="D182" s="205" t="s">
        <v>301</v>
      </c>
      <c r="E182" s="206" t="s">
        <v>300</v>
      </c>
      <c r="F182" s="206" t="s">
        <v>3074</v>
      </c>
      <c r="G182" s="203">
        <v>0</v>
      </c>
      <c r="H182" s="207" t="s">
        <v>8639</v>
      </c>
      <c r="I182" s="206" t="s">
        <v>117</v>
      </c>
      <c r="J182" s="206" t="s">
        <v>8640</v>
      </c>
      <c r="K182" s="206" t="s">
        <v>3900</v>
      </c>
      <c r="L182" s="206" t="s">
        <v>3900</v>
      </c>
      <c r="M182" s="145"/>
      <c r="N182" s="145"/>
      <c r="O182" s="145"/>
      <c r="P182" s="144" t="s">
        <v>120</v>
      </c>
      <c r="Q182" s="221">
        <v>44614</v>
      </c>
      <c r="R182" s="145"/>
      <c r="S182" s="213">
        <f>IF(P182="Realizado",Q182-C182," ")</f>
      </c>
      <c r="T182" s="211">
        <f>IF(C182=0,"VAZIO",MONTH(C182))</f>
      </c>
      <c r="U182" s="14"/>
      <c r="V182" s="14"/>
      <c r="W182" s="14"/>
      <c r="X182" s="14"/>
      <c r="Y182" s="14"/>
      <c r="Z182" s="14"/>
      <c r="AA182" s="14"/>
      <c r="AB182" s="14"/>
      <c r="AC182" s="14"/>
      <c r="AD182" s="14"/>
      <c r="AE182" s="14"/>
      <c r="AF182" s="15"/>
      <c r="AG182" s="14"/>
      <c r="AH182" s="14"/>
      <c r="AI182" s="14"/>
      <c r="AJ182" s="14"/>
      <c r="AK182" s="14"/>
      <c r="AL182" s="14"/>
      <c r="AM182" s="14"/>
      <c r="AN182" s="14"/>
      <c r="AO182" s="14"/>
      <c r="AP182" s="14"/>
      <c r="AQ182" s="14"/>
      <c r="AR182" s="14"/>
      <c r="AS182" s="14"/>
      <c r="AT182" s="14"/>
      <c r="AU182" s="14"/>
      <c r="AV182" s="14"/>
      <c r="AW182" s="14"/>
      <c r="AX182" s="14"/>
      <c r="AY182" s="14"/>
      <c r="AZ182" s="14"/>
    </row>
    <row x14ac:dyDescent="0.25" r="183" customHeight="1" ht="16.5">
      <c r="A183" s="202">
        <v>3510</v>
      </c>
      <c r="B183" s="203">
        <v>0.0896478069380417</v>
      </c>
      <c r="C183" s="204">
        <v>44610.42716435185</v>
      </c>
      <c r="D183" s="205" t="s">
        <v>3117</v>
      </c>
      <c r="E183" s="206" t="s">
        <v>2999</v>
      </c>
      <c r="F183" s="206" t="s">
        <v>243</v>
      </c>
      <c r="G183" s="203">
        <v>5340</v>
      </c>
      <c r="H183" s="207" t="s">
        <v>192</v>
      </c>
      <c r="I183" s="206" t="s">
        <v>6</v>
      </c>
      <c r="J183" s="206" t="s">
        <v>8641</v>
      </c>
      <c r="K183" s="206" t="s">
        <v>576</v>
      </c>
      <c r="L183" s="206" t="s">
        <v>576</v>
      </c>
      <c r="M183" s="145"/>
      <c r="N183" s="145"/>
      <c r="O183" s="145"/>
      <c r="P183" s="206" t="s">
        <v>120</v>
      </c>
      <c r="Q183" s="221">
        <v>44614</v>
      </c>
      <c r="R183" s="145"/>
      <c r="S183" s="213">
        <f>IF(P183="Realizado",Q183-C183," ")</f>
      </c>
      <c r="T183" s="211">
        <f>IF(C183=0,"VAZIO",MONTH(C183))</f>
      </c>
      <c r="U183" s="14"/>
      <c r="V183" s="14"/>
      <c r="W183" s="14"/>
      <c r="X183" s="14"/>
      <c r="Y183" s="14"/>
      <c r="Z183" s="14"/>
      <c r="AA183" s="14"/>
      <c r="AB183" s="14"/>
      <c r="AC183" s="14"/>
      <c r="AD183" s="14"/>
      <c r="AE183" s="14"/>
      <c r="AF183" s="15"/>
      <c r="AG183" s="14"/>
      <c r="AH183" s="14"/>
      <c r="AI183" s="14"/>
      <c r="AJ183" s="14"/>
      <c r="AK183" s="14"/>
      <c r="AL183" s="14"/>
      <c r="AM183" s="14"/>
      <c r="AN183" s="14"/>
      <c r="AO183" s="14"/>
      <c r="AP183" s="14"/>
      <c r="AQ183" s="14"/>
      <c r="AR183" s="14"/>
      <c r="AS183" s="14"/>
      <c r="AT183" s="14"/>
      <c r="AU183" s="14"/>
      <c r="AV183" s="14"/>
      <c r="AW183" s="14"/>
      <c r="AX183" s="14"/>
      <c r="AY183" s="14"/>
      <c r="AZ183" s="14"/>
    </row>
    <row x14ac:dyDescent="0.25" r="184" customHeight="1" ht="16.5">
      <c r="A184" s="202">
        <v>3511</v>
      </c>
      <c r="B184" s="203">
        <v>0.0901431013957408</v>
      </c>
      <c r="C184" s="204">
        <v>44610.434907407405</v>
      </c>
      <c r="D184" s="205" t="s">
        <v>8642</v>
      </c>
      <c r="E184" s="206" t="s">
        <v>533</v>
      </c>
      <c r="F184" s="206" t="s">
        <v>3198</v>
      </c>
      <c r="G184" s="203">
        <v>34999071369</v>
      </c>
      <c r="H184" s="207" t="s">
        <v>8271</v>
      </c>
      <c r="I184" s="206" t="s">
        <v>2918</v>
      </c>
      <c r="J184" s="206" t="s">
        <v>8643</v>
      </c>
      <c r="K184" s="206" t="s">
        <v>576</v>
      </c>
      <c r="L184" s="206" t="s">
        <v>8644</v>
      </c>
      <c r="M184" s="145"/>
      <c r="N184" s="145"/>
      <c r="O184" s="145"/>
      <c r="P184" s="144" t="s">
        <v>120</v>
      </c>
      <c r="Q184" s="221">
        <v>44613</v>
      </c>
      <c r="R184" s="145"/>
      <c r="S184" s="213">
        <f>IF(P184="Realizado",Q184-C184," ")</f>
      </c>
      <c r="T184" s="211">
        <f>IF(C184=0,"VAZIO",MONTH(C184))</f>
      </c>
      <c r="U184" s="14"/>
      <c r="V184" s="14"/>
      <c r="W184" s="14"/>
      <c r="X184" s="14"/>
      <c r="Y184" s="14"/>
      <c r="Z184" s="14"/>
      <c r="AA184" s="14"/>
      <c r="AB184" s="14"/>
      <c r="AC184" s="14"/>
      <c r="AD184" s="14"/>
      <c r="AE184" s="14"/>
      <c r="AF184" s="15"/>
      <c r="AG184" s="14"/>
      <c r="AH184" s="14"/>
      <c r="AI184" s="14"/>
      <c r="AJ184" s="14"/>
      <c r="AK184" s="14"/>
      <c r="AL184" s="14"/>
      <c r="AM184" s="14"/>
      <c r="AN184" s="14"/>
      <c r="AO184" s="14"/>
      <c r="AP184" s="14"/>
      <c r="AQ184" s="14"/>
      <c r="AR184" s="14"/>
      <c r="AS184" s="14"/>
      <c r="AT184" s="14"/>
      <c r="AU184" s="14"/>
      <c r="AV184" s="14"/>
      <c r="AW184" s="14"/>
      <c r="AX184" s="14"/>
      <c r="AY184" s="14"/>
      <c r="AZ184" s="14"/>
    </row>
    <row x14ac:dyDescent="0.25" r="185" customHeight="1" ht="16.5">
      <c r="A185" s="202">
        <v>3512</v>
      </c>
      <c r="B185" s="203">
        <v>0.0906383958534399</v>
      </c>
      <c r="C185" s="204">
        <v>44610.56759259259</v>
      </c>
      <c r="D185" s="205" t="s">
        <v>409</v>
      </c>
      <c r="E185" s="206" t="s">
        <v>8645</v>
      </c>
      <c r="F185" s="206" t="s">
        <v>3445</v>
      </c>
      <c r="G185" s="203">
        <v>5341</v>
      </c>
      <c r="H185" s="207" t="s">
        <v>8463</v>
      </c>
      <c r="I185" s="206" t="s">
        <v>2926</v>
      </c>
      <c r="J185" s="206" t="s">
        <v>8646</v>
      </c>
      <c r="K185" s="206" t="s">
        <v>3123</v>
      </c>
      <c r="L185" s="206" t="s">
        <v>3123</v>
      </c>
      <c r="M185" s="145"/>
      <c r="N185" s="145"/>
      <c r="O185" s="145"/>
      <c r="P185" s="144" t="s">
        <v>120</v>
      </c>
      <c r="Q185" s="221">
        <v>44614</v>
      </c>
      <c r="R185" s="145"/>
      <c r="S185" s="213">
        <f>IF(P185="Realizado",Q185-C185," ")</f>
      </c>
      <c r="T185" s="211">
        <f>IF(C185=0,"VAZIO",MONTH(C185))</f>
      </c>
      <c r="U185" s="14"/>
      <c r="V185" s="14"/>
      <c r="W185" s="14"/>
      <c r="X185" s="14"/>
      <c r="Y185" s="14"/>
      <c r="Z185" s="14"/>
      <c r="AA185" s="14"/>
      <c r="AB185" s="14"/>
      <c r="AC185" s="14"/>
      <c r="AD185" s="14"/>
      <c r="AE185" s="14"/>
      <c r="AF185" s="15"/>
      <c r="AG185" s="14"/>
      <c r="AH185" s="14"/>
      <c r="AI185" s="14"/>
      <c r="AJ185" s="14"/>
      <c r="AK185" s="14"/>
      <c r="AL185" s="14"/>
      <c r="AM185" s="14"/>
      <c r="AN185" s="14"/>
      <c r="AO185" s="14"/>
      <c r="AP185" s="14"/>
      <c r="AQ185" s="14"/>
      <c r="AR185" s="14"/>
      <c r="AS185" s="14"/>
      <c r="AT185" s="14"/>
      <c r="AU185" s="14"/>
      <c r="AV185" s="14"/>
      <c r="AW185" s="14"/>
      <c r="AX185" s="14"/>
      <c r="AY185" s="14"/>
      <c r="AZ185" s="14"/>
    </row>
    <row x14ac:dyDescent="0.25" r="186" customHeight="1" ht="16.5">
      <c r="A186" s="202">
        <v>3513</v>
      </c>
      <c r="B186" s="203">
        <v>0.0911336903111391</v>
      </c>
      <c r="C186" s="204">
        <v>44610.656331018516</v>
      </c>
      <c r="D186" s="205" t="s">
        <v>8326</v>
      </c>
      <c r="E186" s="206" t="s">
        <v>461</v>
      </c>
      <c r="F186" s="206" t="s">
        <v>2988</v>
      </c>
      <c r="G186" s="203">
        <v>5369</v>
      </c>
      <c r="H186" s="207" t="s">
        <v>8647</v>
      </c>
      <c r="I186" s="206" t="s">
        <v>2918</v>
      </c>
      <c r="J186" s="206" t="s">
        <v>8648</v>
      </c>
      <c r="K186" s="206" t="s">
        <v>3045</v>
      </c>
      <c r="L186" s="206" t="s">
        <v>3045</v>
      </c>
      <c r="M186" s="145"/>
      <c r="N186" s="145"/>
      <c r="O186" s="145"/>
      <c r="P186" s="144" t="s">
        <v>120</v>
      </c>
      <c r="Q186" s="221">
        <v>44624</v>
      </c>
      <c r="R186" s="145"/>
      <c r="S186" s="213">
        <f>IF(P186="Realizado",Q186-C186," ")</f>
      </c>
      <c r="T186" s="211">
        <f>IF(C186=0,"VAZIO",MONTH(C186))</f>
      </c>
      <c r="U186" s="14"/>
      <c r="V186" s="14"/>
      <c r="W186" s="14"/>
      <c r="X186" s="14"/>
      <c r="Y186" s="14"/>
      <c r="Z186" s="14"/>
      <c r="AA186" s="14"/>
      <c r="AB186" s="14"/>
      <c r="AC186" s="14"/>
      <c r="AD186" s="14"/>
      <c r="AE186" s="14"/>
      <c r="AF186" s="15"/>
      <c r="AG186" s="14"/>
      <c r="AH186" s="14"/>
      <c r="AI186" s="14"/>
      <c r="AJ186" s="14"/>
      <c r="AK186" s="14"/>
      <c r="AL186" s="14"/>
      <c r="AM186" s="14"/>
      <c r="AN186" s="14"/>
      <c r="AO186" s="14"/>
      <c r="AP186" s="14"/>
      <c r="AQ186" s="14"/>
      <c r="AR186" s="14"/>
      <c r="AS186" s="14"/>
      <c r="AT186" s="14"/>
      <c r="AU186" s="14"/>
      <c r="AV186" s="14"/>
      <c r="AW186" s="14"/>
      <c r="AX186" s="14"/>
      <c r="AY186" s="14"/>
      <c r="AZ186" s="14"/>
    </row>
    <row x14ac:dyDescent="0.25" r="187" customHeight="1" ht="16.5">
      <c r="A187" s="202">
        <v>3514</v>
      </c>
      <c r="B187" s="203">
        <v>0.0916289847688382</v>
      </c>
      <c r="C187" s="204">
        <v>44610.65893518519</v>
      </c>
      <c r="D187" s="205" t="s">
        <v>8649</v>
      </c>
      <c r="E187" s="206" t="s">
        <v>8293</v>
      </c>
      <c r="F187" s="206" t="s">
        <v>249</v>
      </c>
      <c r="G187" s="203">
        <v>5379</v>
      </c>
      <c r="H187" s="207" t="s">
        <v>393</v>
      </c>
      <c r="I187" s="206" t="s">
        <v>2926</v>
      </c>
      <c r="J187" s="206" t="s">
        <v>8650</v>
      </c>
      <c r="K187" s="206" t="s">
        <v>2911</v>
      </c>
      <c r="L187" s="206" t="s">
        <v>8206</v>
      </c>
      <c r="M187" s="145"/>
      <c r="N187" s="145"/>
      <c r="O187" s="145"/>
      <c r="P187" s="144" t="s">
        <v>120</v>
      </c>
      <c r="Q187" s="221">
        <v>44614</v>
      </c>
      <c r="R187" s="145"/>
      <c r="S187" s="213">
        <f>IF(P187="Realizado",Q187-C187," ")</f>
      </c>
      <c r="T187" s="211">
        <f>IF(C187=0,"VAZIO",MONTH(C187))</f>
      </c>
      <c r="U187" s="14"/>
      <c r="V187" s="14"/>
      <c r="W187" s="14"/>
      <c r="X187" s="14"/>
      <c r="Y187" s="14"/>
      <c r="Z187" s="14"/>
      <c r="AA187" s="14"/>
      <c r="AB187" s="14"/>
      <c r="AC187" s="14"/>
      <c r="AD187" s="14"/>
      <c r="AE187" s="14"/>
      <c r="AF187" s="15"/>
      <c r="AG187" s="14"/>
      <c r="AH187" s="14"/>
      <c r="AI187" s="14"/>
      <c r="AJ187" s="14"/>
      <c r="AK187" s="14"/>
      <c r="AL187" s="14"/>
      <c r="AM187" s="14"/>
      <c r="AN187" s="14"/>
      <c r="AO187" s="14"/>
      <c r="AP187" s="14"/>
      <c r="AQ187" s="14"/>
      <c r="AR187" s="14"/>
      <c r="AS187" s="14"/>
      <c r="AT187" s="14"/>
      <c r="AU187" s="14"/>
      <c r="AV187" s="14"/>
      <c r="AW187" s="14"/>
      <c r="AX187" s="14"/>
      <c r="AY187" s="14"/>
      <c r="AZ187" s="14"/>
    </row>
    <row x14ac:dyDescent="0.25" r="188" customHeight="1" ht="16.5">
      <c r="A188" s="202">
        <v>3515</v>
      </c>
      <c r="B188" s="203">
        <v>0.0921242792265373</v>
      </c>
      <c r="C188" s="204">
        <v>44613.3478125</v>
      </c>
      <c r="D188" s="205" t="s">
        <v>3677</v>
      </c>
      <c r="E188" s="206" t="s">
        <v>3536</v>
      </c>
      <c r="F188" s="206" t="s">
        <v>3538</v>
      </c>
      <c r="G188" s="203">
        <v>2209</v>
      </c>
      <c r="H188" s="207" t="s">
        <v>8651</v>
      </c>
      <c r="I188" s="206" t="s">
        <v>2926</v>
      </c>
      <c r="J188" s="206" t="s">
        <v>8652</v>
      </c>
      <c r="K188" s="206" t="s">
        <v>2911</v>
      </c>
      <c r="L188" s="206" t="s">
        <v>2911</v>
      </c>
      <c r="M188" s="145"/>
      <c r="N188" s="145"/>
      <c r="O188" s="145"/>
      <c r="P188" s="144" t="s">
        <v>120</v>
      </c>
      <c r="Q188" s="221">
        <v>44616</v>
      </c>
      <c r="R188" s="145"/>
      <c r="S188" s="213">
        <f>IF(P188="Realizado",Q188-C188," ")</f>
      </c>
      <c r="T188" s="211">
        <f>IF(C188=0,"VAZIO",MONTH(C188))</f>
      </c>
      <c r="U188" s="14"/>
      <c r="V188" s="14"/>
      <c r="W188" s="14"/>
      <c r="X188" s="14"/>
      <c r="Y188" s="14"/>
      <c r="Z188" s="14"/>
      <c r="AA188" s="14"/>
      <c r="AB188" s="14"/>
      <c r="AC188" s="14"/>
      <c r="AD188" s="14"/>
      <c r="AE188" s="14"/>
      <c r="AF188" s="15"/>
      <c r="AG188" s="14"/>
      <c r="AH188" s="14"/>
      <c r="AI188" s="14"/>
      <c r="AJ188" s="14"/>
      <c r="AK188" s="14"/>
      <c r="AL188" s="14"/>
      <c r="AM188" s="14"/>
      <c r="AN188" s="14"/>
      <c r="AO188" s="14"/>
      <c r="AP188" s="14"/>
      <c r="AQ188" s="14"/>
      <c r="AR188" s="14"/>
      <c r="AS188" s="14"/>
      <c r="AT188" s="14"/>
      <c r="AU188" s="14"/>
      <c r="AV188" s="14"/>
      <c r="AW188" s="14"/>
      <c r="AX188" s="14"/>
      <c r="AY188" s="14"/>
      <c r="AZ188" s="14"/>
    </row>
    <row x14ac:dyDescent="0.25" r="189" customHeight="1" ht="16.5">
      <c r="A189" s="202">
        <v>3516</v>
      </c>
      <c r="B189" s="203">
        <v>0.0926195736842364</v>
      </c>
      <c r="C189" s="204">
        <v>44613.61950231482</v>
      </c>
      <c r="D189" s="205" t="s">
        <v>409</v>
      </c>
      <c r="E189" s="206" t="s">
        <v>408</v>
      </c>
      <c r="F189" s="206" t="s">
        <v>3445</v>
      </c>
      <c r="G189" s="203">
        <v>5341</v>
      </c>
      <c r="H189" s="207" t="s">
        <v>8463</v>
      </c>
      <c r="I189" s="206" t="s">
        <v>2926</v>
      </c>
      <c r="J189" s="206" t="s">
        <v>8653</v>
      </c>
      <c r="K189" s="206" t="s">
        <v>3123</v>
      </c>
      <c r="L189" s="206" t="s">
        <v>3123</v>
      </c>
      <c r="M189" s="145"/>
      <c r="N189" s="145"/>
      <c r="O189" s="145"/>
      <c r="P189" s="206" t="s">
        <v>120</v>
      </c>
      <c r="Q189" s="212">
        <v>44614</v>
      </c>
      <c r="R189" s="145"/>
      <c r="S189" s="213">
        <f>IF(P189="Realizado",Q189-C189," ")</f>
      </c>
      <c r="T189" s="211">
        <f>IF(C189=0,"VAZIO",MONTH(C189))</f>
      </c>
      <c r="U189" s="14"/>
      <c r="V189" s="14"/>
      <c r="W189" s="14"/>
      <c r="X189" s="14"/>
      <c r="Y189" s="14"/>
      <c r="Z189" s="14"/>
      <c r="AA189" s="14"/>
      <c r="AB189" s="14"/>
      <c r="AC189" s="14"/>
      <c r="AD189" s="14"/>
      <c r="AE189" s="14"/>
      <c r="AF189" s="15"/>
      <c r="AG189" s="14"/>
      <c r="AH189" s="14"/>
      <c r="AI189" s="14"/>
      <c r="AJ189" s="14"/>
      <c r="AK189" s="14"/>
      <c r="AL189" s="14"/>
      <c r="AM189" s="14"/>
      <c r="AN189" s="14"/>
      <c r="AO189" s="14"/>
      <c r="AP189" s="14"/>
      <c r="AQ189" s="14"/>
      <c r="AR189" s="14"/>
      <c r="AS189" s="14"/>
      <c r="AT189" s="14"/>
      <c r="AU189" s="14"/>
      <c r="AV189" s="14"/>
      <c r="AW189" s="14"/>
      <c r="AX189" s="14"/>
      <c r="AY189" s="14"/>
      <c r="AZ189" s="14"/>
    </row>
    <row x14ac:dyDescent="0.25" r="190" customHeight="1" ht="16.5">
      <c r="A190" s="202">
        <v>3517</v>
      </c>
      <c r="B190" s="203">
        <v>0.0931148681419355</v>
      </c>
      <c r="C190" s="204">
        <v>44613.69043981482</v>
      </c>
      <c r="D190" s="205" t="s">
        <v>8649</v>
      </c>
      <c r="E190" s="206" t="s">
        <v>8293</v>
      </c>
      <c r="F190" s="206" t="s">
        <v>249</v>
      </c>
      <c r="G190" s="203">
        <v>5379</v>
      </c>
      <c r="H190" s="207" t="s">
        <v>393</v>
      </c>
      <c r="I190" s="206" t="s">
        <v>2918</v>
      </c>
      <c r="J190" s="206" t="s">
        <v>8654</v>
      </c>
      <c r="K190" s="206" t="s">
        <v>2911</v>
      </c>
      <c r="L190" s="144" t="s">
        <v>8403</v>
      </c>
      <c r="M190" s="145"/>
      <c r="N190" s="145"/>
      <c r="O190" s="145"/>
      <c r="P190" s="206" t="s">
        <v>120</v>
      </c>
      <c r="Q190" s="212">
        <v>44657</v>
      </c>
      <c r="R190" s="145"/>
      <c r="S190" s="213">
        <f>IF(P190="Realizado",Q190-C190," ")</f>
      </c>
      <c r="T190" s="211">
        <f>IF(C190=0,"VAZIO",MONTH(C190))</f>
      </c>
      <c r="U190" s="14"/>
      <c r="V190" s="14"/>
      <c r="W190" s="14"/>
      <c r="X190" s="14"/>
      <c r="Y190" s="14"/>
      <c r="Z190" s="14"/>
      <c r="AA190" s="14"/>
      <c r="AB190" s="14"/>
      <c r="AC190" s="14"/>
      <c r="AD190" s="14"/>
      <c r="AE190" s="14"/>
      <c r="AF190" s="15"/>
      <c r="AG190" s="14"/>
      <c r="AH190" s="14"/>
      <c r="AI190" s="14"/>
      <c r="AJ190" s="14"/>
      <c r="AK190" s="14"/>
      <c r="AL190" s="14"/>
      <c r="AM190" s="14"/>
      <c r="AN190" s="14"/>
      <c r="AO190" s="14"/>
      <c r="AP190" s="14"/>
      <c r="AQ190" s="14"/>
      <c r="AR190" s="14"/>
      <c r="AS190" s="14"/>
      <c r="AT190" s="14"/>
      <c r="AU190" s="14"/>
      <c r="AV190" s="14"/>
      <c r="AW190" s="14"/>
      <c r="AX190" s="14"/>
      <c r="AY190" s="14"/>
      <c r="AZ190" s="14"/>
    </row>
    <row x14ac:dyDescent="0.25" r="191" customHeight="1" ht="16.5">
      <c r="A191" s="202">
        <v>3518</v>
      </c>
      <c r="B191" s="203">
        <v>0.0936101625996346</v>
      </c>
      <c r="C191" s="204">
        <v>44614.47712962963</v>
      </c>
      <c r="D191" s="205" t="s">
        <v>680</v>
      </c>
      <c r="E191" s="206" t="s">
        <v>679</v>
      </c>
      <c r="F191" s="206" t="s">
        <v>3429</v>
      </c>
      <c r="G191" s="203">
        <v>5334</v>
      </c>
      <c r="H191" s="207" t="s">
        <v>8655</v>
      </c>
      <c r="I191" s="206" t="s">
        <v>2926</v>
      </c>
      <c r="J191" s="206" t="s">
        <v>8656</v>
      </c>
      <c r="K191" s="144" t="s">
        <v>8206</v>
      </c>
      <c r="L191" s="144" t="s">
        <v>8206</v>
      </c>
      <c r="M191" s="145"/>
      <c r="N191" s="145"/>
      <c r="O191" s="145"/>
      <c r="P191" s="144" t="s">
        <v>120</v>
      </c>
      <c r="Q191" s="212">
        <v>44614</v>
      </c>
      <c r="R191" s="145"/>
      <c r="S191" s="213">
        <f>IF(P191="Realizado",Q191-C191," ")</f>
      </c>
      <c r="T191" s="211">
        <f>IF(C191=0,"VAZIO",MONTH(C191))</f>
      </c>
      <c r="U191" s="14"/>
      <c r="V191" s="14"/>
      <c r="W191" s="14"/>
      <c r="X191" s="14"/>
      <c r="Y191" s="14"/>
      <c r="Z191" s="14"/>
      <c r="AA191" s="14"/>
      <c r="AB191" s="14"/>
      <c r="AC191" s="14"/>
      <c r="AD191" s="14"/>
      <c r="AE191" s="14"/>
      <c r="AF191" s="15"/>
      <c r="AG191" s="14"/>
      <c r="AH191" s="14"/>
      <c r="AI191" s="14"/>
      <c r="AJ191" s="14"/>
      <c r="AK191" s="14"/>
      <c r="AL191" s="14"/>
      <c r="AM191" s="14"/>
      <c r="AN191" s="14"/>
      <c r="AO191" s="14"/>
      <c r="AP191" s="14"/>
      <c r="AQ191" s="14"/>
      <c r="AR191" s="14"/>
      <c r="AS191" s="14"/>
      <c r="AT191" s="14"/>
      <c r="AU191" s="14"/>
      <c r="AV191" s="14"/>
      <c r="AW191" s="14"/>
      <c r="AX191" s="14"/>
      <c r="AY191" s="14"/>
      <c r="AZ191" s="14"/>
    </row>
    <row x14ac:dyDescent="0.25" r="192" customHeight="1" ht="16.5">
      <c r="A192" s="202">
        <v>3519</v>
      </c>
      <c r="B192" s="203">
        <v>0.0941054570573337</v>
      </c>
      <c r="C192" s="204">
        <v>44614.4790162037</v>
      </c>
      <c r="D192" s="205" t="s">
        <v>680</v>
      </c>
      <c r="E192" s="206" t="s">
        <v>679</v>
      </c>
      <c r="F192" s="206" t="s">
        <v>3429</v>
      </c>
      <c r="G192" s="203">
        <v>5334</v>
      </c>
      <c r="H192" s="207" t="s">
        <v>8657</v>
      </c>
      <c r="I192" s="206" t="s">
        <v>2926</v>
      </c>
      <c r="J192" s="206" t="s">
        <v>8658</v>
      </c>
      <c r="K192" s="206" t="s">
        <v>8206</v>
      </c>
      <c r="L192" s="206" t="s">
        <v>8206</v>
      </c>
      <c r="M192" s="145"/>
      <c r="N192" s="145"/>
      <c r="O192" s="145"/>
      <c r="P192" s="144" t="s">
        <v>120</v>
      </c>
      <c r="Q192" s="212">
        <v>44614</v>
      </c>
      <c r="R192" s="145"/>
      <c r="S192" s="213">
        <f>IF(P192="Realizado",Q192-C192," ")</f>
      </c>
      <c r="T192" s="211">
        <f>IF(C192=0,"VAZIO",MONTH(C192))</f>
      </c>
      <c r="U192" s="14"/>
      <c r="V192" s="14"/>
      <c r="W192" s="14"/>
      <c r="X192" s="14"/>
      <c r="Y192" s="14"/>
      <c r="Z192" s="14"/>
      <c r="AA192" s="14"/>
      <c r="AB192" s="14"/>
      <c r="AC192" s="14"/>
      <c r="AD192" s="14"/>
      <c r="AE192" s="14"/>
      <c r="AF192" s="15"/>
      <c r="AG192" s="14"/>
      <c r="AH192" s="14"/>
      <c r="AI192" s="14"/>
      <c r="AJ192" s="14"/>
      <c r="AK192" s="14"/>
      <c r="AL192" s="14"/>
      <c r="AM192" s="14"/>
      <c r="AN192" s="14"/>
      <c r="AO192" s="14"/>
      <c r="AP192" s="14"/>
      <c r="AQ192" s="14"/>
      <c r="AR192" s="14"/>
      <c r="AS192" s="14"/>
      <c r="AT192" s="14"/>
      <c r="AU192" s="14"/>
      <c r="AV192" s="14"/>
      <c r="AW192" s="14"/>
      <c r="AX192" s="14"/>
      <c r="AY192" s="14"/>
      <c r="AZ192" s="14"/>
    </row>
    <row x14ac:dyDescent="0.25" r="193" customHeight="1" ht="16.5">
      <c r="A193" s="202">
        <v>3520</v>
      </c>
      <c r="B193" s="203">
        <v>0.0946007515150328</v>
      </c>
      <c r="C193" s="204">
        <v>44614.70630787037</v>
      </c>
      <c r="D193" s="205" t="s">
        <v>1096</v>
      </c>
      <c r="E193" s="206" t="s">
        <v>400</v>
      </c>
      <c r="F193" s="206" t="s">
        <v>108</v>
      </c>
      <c r="G193" s="203">
        <v>5337</v>
      </c>
      <c r="H193" s="207" t="s">
        <v>8659</v>
      </c>
      <c r="I193" s="206" t="s">
        <v>7</v>
      </c>
      <c r="J193" s="206" t="s">
        <v>8660</v>
      </c>
      <c r="K193" s="206" t="s">
        <v>2613</v>
      </c>
      <c r="L193" s="206" t="s">
        <v>2613</v>
      </c>
      <c r="M193" s="145"/>
      <c r="N193" s="145"/>
      <c r="O193" s="145"/>
      <c r="P193" s="144" t="s">
        <v>120</v>
      </c>
      <c r="Q193" s="212">
        <v>44992</v>
      </c>
      <c r="R193" s="145"/>
      <c r="S193" s="213">
        <f>IF(P193="Realizado",Q193-C193," ")</f>
      </c>
      <c r="T193" s="211">
        <f>IF(C193=0,"VAZIO",MONTH(C193))</f>
      </c>
      <c r="U193" s="14"/>
      <c r="V193" s="14"/>
      <c r="W193" s="14"/>
      <c r="X193" s="14"/>
      <c r="Y193" s="14"/>
      <c r="Z193" s="14"/>
      <c r="AA193" s="14"/>
      <c r="AB193" s="14"/>
      <c r="AC193" s="14"/>
      <c r="AD193" s="14"/>
      <c r="AE193" s="14"/>
      <c r="AF193" s="15"/>
      <c r="AG193" s="14"/>
      <c r="AH193" s="14"/>
      <c r="AI193" s="14"/>
      <c r="AJ193" s="14"/>
      <c r="AK193" s="14"/>
      <c r="AL193" s="14"/>
      <c r="AM193" s="14"/>
      <c r="AN193" s="14"/>
      <c r="AO193" s="14"/>
      <c r="AP193" s="14"/>
      <c r="AQ193" s="14"/>
      <c r="AR193" s="14"/>
      <c r="AS193" s="14"/>
      <c r="AT193" s="14"/>
      <c r="AU193" s="14"/>
      <c r="AV193" s="14"/>
      <c r="AW193" s="14"/>
      <c r="AX193" s="14"/>
      <c r="AY193" s="14"/>
      <c r="AZ193" s="14"/>
    </row>
    <row x14ac:dyDescent="0.25" r="194" customHeight="1" ht="16.5">
      <c r="A194" s="202">
        <v>3521</v>
      </c>
      <c r="B194" s="203">
        <v>0.0950960459727319</v>
      </c>
      <c r="C194" s="204">
        <v>44615.359930555554</v>
      </c>
      <c r="D194" s="205" t="s">
        <v>3117</v>
      </c>
      <c r="E194" s="206" t="s">
        <v>2999</v>
      </c>
      <c r="F194" s="206" t="s">
        <v>243</v>
      </c>
      <c r="G194" s="203">
        <v>5340</v>
      </c>
      <c r="H194" s="207" t="s">
        <v>88</v>
      </c>
      <c r="I194" s="206" t="s">
        <v>6</v>
      </c>
      <c r="J194" s="206" t="s">
        <v>8661</v>
      </c>
      <c r="K194" s="206" t="s">
        <v>3045</v>
      </c>
      <c r="L194" s="206" t="s">
        <v>3045</v>
      </c>
      <c r="M194" s="145"/>
      <c r="N194" s="145"/>
      <c r="O194" s="145"/>
      <c r="P194" s="206" t="s">
        <v>120</v>
      </c>
      <c r="Q194" s="165"/>
      <c r="R194" s="145"/>
      <c r="S194" s="213">
        <f>IF(P194="Realizado",Q194-C194," ")</f>
      </c>
      <c r="T194" s="211">
        <f>IF(C194=0,"VAZIO",MONTH(C194))</f>
      </c>
      <c r="U194" s="14"/>
      <c r="V194" s="14"/>
      <c r="W194" s="14"/>
      <c r="X194" s="14"/>
      <c r="Y194" s="14"/>
      <c r="Z194" s="14"/>
      <c r="AA194" s="14"/>
      <c r="AB194" s="14"/>
      <c r="AC194" s="14"/>
      <c r="AD194" s="14"/>
      <c r="AE194" s="14"/>
      <c r="AF194" s="15"/>
      <c r="AG194" s="14"/>
      <c r="AH194" s="14"/>
      <c r="AI194" s="14"/>
      <c r="AJ194" s="14"/>
      <c r="AK194" s="14"/>
      <c r="AL194" s="14"/>
      <c r="AM194" s="14"/>
      <c r="AN194" s="14"/>
      <c r="AO194" s="14"/>
      <c r="AP194" s="14"/>
      <c r="AQ194" s="14"/>
      <c r="AR194" s="14"/>
      <c r="AS194" s="14"/>
      <c r="AT194" s="14"/>
      <c r="AU194" s="14"/>
      <c r="AV194" s="14"/>
      <c r="AW194" s="14"/>
      <c r="AX194" s="14"/>
      <c r="AY194" s="14"/>
      <c r="AZ194" s="14"/>
    </row>
    <row x14ac:dyDescent="0.25" r="195" customHeight="1" ht="16.5">
      <c r="A195" s="202">
        <v>3522</v>
      </c>
      <c r="B195" s="203">
        <v>0.095591340430431</v>
      </c>
      <c r="C195" s="204">
        <v>44615.36114583333</v>
      </c>
      <c r="D195" s="205" t="s">
        <v>8313</v>
      </c>
      <c r="E195" s="206" t="s">
        <v>2999</v>
      </c>
      <c r="F195" s="206" t="s">
        <v>243</v>
      </c>
      <c r="G195" s="203">
        <v>5340</v>
      </c>
      <c r="H195" s="207" t="s">
        <v>8662</v>
      </c>
      <c r="I195" s="206" t="s">
        <v>2918</v>
      </c>
      <c r="J195" s="206" t="s">
        <v>8663</v>
      </c>
      <c r="K195" s="206" t="s">
        <v>3900</v>
      </c>
      <c r="L195" s="206" t="s">
        <v>3900</v>
      </c>
      <c r="M195" s="145"/>
      <c r="N195" s="145"/>
      <c r="O195" s="145"/>
      <c r="P195" s="206" t="s">
        <v>120</v>
      </c>
      <c r="Q195" s="212">
        <v>44609</v>
      </c>
      <c r="R195" s="145"/>
      <c r="S195" s="213">
        <f>IF(P195="Realizado",Q195-C195," ")</f>
      </c>
      <c r="T195" s="211">
        <f>IF(C195=0,"VAZIO",MONTH(C195))</f>
      </c>
      <c r="U195" s="14"/>
      <c r="V195" s="14"/>
      <c r="W195" s="14"/>
      <c r="X195" s="14"/>
      <c r="Y195" s="14"/>
      <c r="Z195" s="14"/>
      <c r="AA195" s="14"/>
      <c r="AB195" s="14"/>
      <c r="AC195" s="14"/>
      <c r="AD195" s="14"/>
      <c r="AE195" s="14"/>
      <c r="AF195" s="15"/>
      <c r="AG195" s="14"/>
      <c r="AH195" s="14"/>
      <c r="AI195" s="14"/>
      <c r="AJ195" s="14"/>
      <c r="AK195" s="14"/>
      <c r="AL195" s="14"/>
      <c r="AM195" s="14"/>
      <c r="AN195" s="14"/>
      <c r="AO195" s="14"/>
      <c r="AP195" s="14"/>
      <c r="AQ195" s="14"/>
      <c r="AR195" s="14"/>
      <c r="AS195" s="14"/>
      <c r="AT195" s="14"/>
      <c r="AU195" s="14"/>
      <c r="AV195" s="14"/>
      <c r="AW195" s="14"/>
      <c r="AX195" s="14"/>
      <c r="AY195" s="14"/>
      <c r="AZ195" s="14"/>
    </row>
    <row x14ac:dyDescent="0.25" r="196" customHeight="1" ht="16.5">
      <c r="A196" s="202">
        <v>3523</v>
      </c>
      <c r="B196" s="203">
        <v>0.0960866348881302</v>
      </c>
      <c r="C196" s="204">
        <v>44615.36172453704</v>
      </c>
      <c r="D196" s="205" t="s">
        <v>8313</v>
      </c>
      <c r="E196" s="206" t="s">
        <v>2999</v>
      </c>
      <c r="F196" s="206" t="s">
        <v>243</v>
      </c>
      <c r="G196" s="203">
        <v>5340</v>
      </c>
      <c r="H196" s="207" t="s">
        <v>8571</v>
      </c>
      <c r="I196" s="206" t="s">
        <v>2918</v>
      </c>
      <c r="J196" s="206" t="s">
        <v>8664</v>
      </c>
      <c r="K196" s="206" t="s">
        <v>3045</v>
      </c>
      <c r="L196" s="206" t="s">
        <v>3045</v>
      </c>
      <c r="M196" s="145"/>
      <c r="N196" s="145"/>
      <c r="O196" s="206" t="s">
        <v>8665</v>
      </c>
      <c r="P196" s="206" t="s">
        <v>120</v>
      </c>
      <c r="Q196" s="165"/>
      <c r="R196" s="145"/>
      <c r="S196" s="213">
        <f>IF(P196="Realizado",Q196-C196," ")</f>
      </c>
      <c r="T196" s="211">
        <f>IF(C196=0,"VAZIO",MONTH(C196))</f>
      </c>
      <c r="U196" s="14"/>
      <c r="V196" s="14"/>
      <c r="W196" s="14"/>
      <c r="X196" s="14"/>
      <c r="Y196" s="14"/>
      <c r="Z196" s="14"/>
      <c r="AA196" s="14"/>
      <c r="AB196" s="14"/>
      <c r="AC196" s="14"/>
      <c r="AD196" s="14"/>
      <c r="AE196" s="14"/>
      <c r="AF196" s="15"/>
      <c r="AG196" s="14"/>
      <c r="AH196" s="14"/>
      <c r="AI196" s="14"/>
      <c r="AJ196" s="14"/>
      <c r="AK196" s="14"/>
      <c r="AL196" s="14"/>
      <c r="AM196" s="14"/>
      <c r="AN196" s="14"/>
      <c r="AO196" s="14"/>
      <c r="AP196" s="14"/>
      <c r="AQ196" s="14"/>
      <c r="AR196" s="14"/>
      <c r="AS196" s="14"/>
      <c r="AT196" s="14"/>
      <c r="AU196" s="14"/>
      <c r="AV196" s="14"/>
      <c r="AW196" s="14"/>
      <c r="AX196" s="14"/>
      <c r="AY196" s="14"/>
      <c r="AZ196" s="14"/>
    </row>
    <row x14ac:dyDescent="0.25" r="197" customHeight="1" ht="16.5">
      <c r="A197" s="202">
        <v>3524</v>
      </c>
      <c r="B197" s="203">
        <v>0.0965819293458293</v>
      </c>
      <c r="C197" s="204">
        <v>44615.411828703705</v>
      </c>
      <c r="D197" s="205" t="s">
        <v>462</v>
      </c>
      <c r="E197" s="206" t="s">
        <v>461</v>
      </c>
      <c r="F197" s="206" t="s">
        <v>2988</v>
      </c>
      <c r="G197" s="203">
        <v>5369</v>
      </c>
      <c r="H197" s="207" t="s">
        <v>8666</v>
      </c>
      <c r="I197" s="206" t="s">
        <v>2918</v>
      </c>
      <c r="J197" s="206" t="s">
        <v>8667</v>
      </c>
      <c r="K197" s="206" t="s">
        <v>1528</v>
      </c>
      <c r="L197" s="206" t="s">
        <v>3900</v>
      </c>
      <c r="M197" s="145"/>
      <c r="N197" s="145"/>
      <c r="O197" s="145"/>
      <c r="P197" s="144" t="s">
        <v>120</v>
      </c>
      <c r="Q197" s="212">
        <v>44637</v>
      </c>
      <c r="R197" s="145"/>
      <c r="S197" s="213">
        <f>IF(P197="Realizado",Q197-C197," ")</f>
      </c>
      <c r="T197" s="211">
        <f>IF(C197=0,"VAZIO",MONTH(C197))</f>
      </c>
      <c r="U197" s="14"/>
      <c r="V197" s="14"/>
      <c r="W197" s="14"/>
      <c r="X197" s="14"/>
      <c r="Y197" s="14"/>
      <c r="Z197" s="14"/>
      <c r="AA197" s="14"/>
      <c r="AB197" s="14"/>
      <c r="AC197" s="14"/>
      <c r="AD197" s="14"/>
      <c r="AE197" s="14"/>
      <c r="AF197" s="15"/>
      <c r="AG197" s="14"/>
      <c r="AH197" s="14"/>
      <c r="AI197" s="14"/>
      <c r="AJ197" s="14"/>
      <c r="AK197" s="14"/>
      <c r="AL197" s="14"/>
      <c r="AM197" s="14"/>
      <c r="AN197" s="14"/>
      <c r="AO197" s="14"/>
      <c r="AP197" s="14"/>
      <c r="AQ197" s="14"/>
      <c r="AR197" s="14"/>
      <c r="AS197" s="14"/>
      <c r="AT197" s="14"/>
      <c r="AU197" s="14"/>
      <c r="AV197" s="14"/>
      <c r="AW197" s="14"/>
      <c r="AX197" s="14"/>
      <c r="AY197" s="14"/>
      <c r="AZ197" s="14"/>
    </row>
    <row x14ac:dyDescent="0.25" r="198" customHeight="1" ht="16.5">
      <c r="A198" s="202">
        <v>3525</v>
      </c>
      <c r="B198" s="203">
        <v>0.0970772238035284</v>
      </c>
      <c r="C198" s="204">
        <v>44615.45811342593</v>
      </c>
      <c r="D198" s="205" t="s">
        <v>3000</v>
      </c>
      <c r="E198" s="206" t="s">
        <v>2999</v>
      </c>
      <c r="F198" s="206" t="s">
        <v>243</v>
      </c>
      <c r="G198" s="203">
        <v>5340</v>
      </c>
      <c r="H198" s="207" t="s">
        <v>8668</v>
      </c>
      <c r="I198" s="206" t="s">
        <v>117</v>
      </c>
      <c r="J198" s="206" t="s">
        <v>8669</v>
      </c>
      <c r="K198" s="206" t="s">
        <v>2421</v>
      </c>
      <c r="L198" s="206" t="s">
        <v>5542</v>
      </c>
      <c r="M198" s="145"/>
      <c r="N198" s="145"/>
      <c r="O198" s="145"/>
      <c r="P198" s="206" t="s">
        <v>120</v>
      </c>
      <c r="Q198" s="212">
        <v>44615</v>
      </c>
      <c r="R198" s="145"/>
      <c r="S198" s="213">
        <f>IF(P198="Realizado",Q198-C198," ")</f>
      </c>
      <c r="T198" s="211">
        <f>IF(C198=0,"VAZIO",MONTH(C198))</f>
      </c>
      <c r="U198" s="14"/>
      <c r="V198" s="14"/>
      <c r="W198" s="14"/>
      <c r="X198" s="14"/>
      <c r="Y198" s="14"/>
      <c r="Z198" s="14"/>
      <c r="AA198" s="14"/>
      <c r="AB198" s="14"/>
      <c r="AC198" s="14"/>
      <c r="AD198" s="14"/>
      <c r="AE198" s="14"/>
      <c r="AF198" s="15"/>
      <c r="AG198" s="14"/>
      <c r="AH198" s="14"/>
      <c r="AI198" s="14"/>
      <c r="AJ198" s="14"/>
      <c r="AK198" s="14"/>
      <c r="AL198" s="14"/>
      <c r="AM198" s="14"/>
      <c r="AN198" s="14"/>
      <c r="AO198" s="14"/>
      <c r="AP198" s="14"/>
      <c r="AQ198" s="14"/>
      <c r="AR198" s="14"/>
      <c r="AS198" s="14"/>
      <c r="AT198" s="14"/>
      <c r="AU198" s="14"/>
      <c r="AV198" s="14"/>
      <c r="AW198" s="14"/>
      <c r="AX198" s="14"/>
      <c r="AY198" s="14"/>
      <c r="AZ198" s="14"/>
    </row>
    <row x14ac:dyDescent="0.25" r="199" customHeight="1" ht="16.5">
      <c r="A199" s="202">
        <v>3526</v>
      </c>
      <c r="B199" s="203">
        <v>0.0975725182612275</v>
      </c>
      <c r="C199" s="204">
        <v>44615.462430555555</v>
      </c>
      <c r="D199" s="205" t="s">
        <v>8313</v>
      </c>
      <c r="E199" s="206" t="s">
        <v>2999</v>
      </c>
      <c r="F199" s="206" t="s">
        <v>243</v>
      </c>
      <c r="G199" s="203">
        <v>5340</v>
      </c>
      <c r="H199" s="207" t="s">
        <v>4083</v>
      </c>
      <c r="I199" s="206" t="s">
        <v>2918</v>
      </c>
      <c r="J199" s="206" t="s">
        <v>8670</v>
      </c>
      <c r="K199" s="206" t="s">
        <v>3045</v>
      </c>
      <c r="L199" s="206" t="s">
        <v>3045</v>
      </c>
      <c r="M199" s="145"/>
      <c r="N199" s="145"/>
      <c r="O199" s="145"/>
      <c r="P199" s="206" t="s">
        <v>120</v>
      </c>
      <c r="Q199" s="212">
        <v>44615</v>
      </c>
      <c r="R199" s="145"/>
      <c r="S199" s="213">
        <f>IF(P199="Realizado",Q199-C199," ")</f>
      </c>
      <c r="T199" s="211">
        <f>IF(C199=0,"VAZIO",MONTH(C199))</f>
      </c>
      <c r="U199" s="14"/>
      <c r="V199" s="14"/>
      <c r="W199" s="14"/>
      <c r="X199" s="14"/>
      <c r="Y199" s="14"/>
      <c r="Z199" s="14"/>
      <c r="AA199" s="14"/>
      <c r="AB199" s="14"/>
      <c r="AC199" s="14"/>
      <c r="AD199" s="14"/>
      <c r="AE199" s="14"/>
      <c r="AF199" s="15"/>
      <c r="AG199" s="14"/>
      <c r="AH199" s="14"/>
      <c r="AI199" s="14"/>
      <c r="AJ199" s="14"/>
      <c r="AK199" s="14"/>
      <c r="AL199" s="14"/>
      <c r="AM199" s="14"/>
      <c r="AN199" s="14"/>
      <c r="AO199" s="14"/>
      <c r="AP199" s="14"/>
      <c r="AQ199" s="14"/>
      <c r="AR199" s="14"/>
      <c r="AS199" s="14"/>
      <c r="AT199" s="14"/>
      <c r="AU199" s="14"/>
      <c r="AV199" s="14"/>
      <c r="AW199" s="14"/>
      <c r="AX199" s="14"/>
      <c r="AY199" s="14"/>
      <c r="AZ199" s="14"/>
    </row>
    <row x14ac:dyDescent="0.25" r="200" customHeight="1" ht="16.5">
      <c r="A200" s="202">
        <v>3527</v>
      </c>
      <c r="B200" s="203">
        <v>0.0980678127189266</v>
      </c>
      <c r="C200" s="204">
        <v>44616.34100694444</v>
      </c>
      <c r="D200" s="205" t="s">
        <v>8313</v>
      </c>
      <c r="E200" s="206" t="s">
        <v>2999</v>
      </c>
      <c r="F200" s="206" t="s">
        <v>243</v>
      </c>
      <c r="G200" s="203">
        <v>5340</v>
      </c>
      <c r="H200" s="207" t="s">
        <v>8671</v>
      </c>
      <c r="I200" s="206" t="s">
        <v>7</v>
      </c>
      <c r="J200" s="206" t="s">
        <v>8672</v>
      </c>
      <c r="K200" s="206" t="s">
        <v>3045</v>
      </c>
      <c r="L200" s="206" t="s">
        <v>3045</v>
      </c>
      <c r="M200" s="145"/>
      <c r="N200" s="145"/>
      <c r="O200" s="145"/>
      <c r="P200" s="144" t="s">
        <v>120</v>
      </c>
      <c r="Q200" s="212">
        <v>44616</v>
      </c>
      <c r="R200" s="145"/>
      <c r="S200" s="213">
        <f>IF(P200="Realizado",Q200-C200," ")</f>
      </c>
      <c r="T200" s="211">
        <f>IF(C200=0,"VAZIO",MONTH(C200))</f>
      </c>
      <c r="U200" s="14"/>
      <c r="V200" s="14"/>
      <c r="W200" s="14"/>
      <c r="X200" s="14"/>
      <c r="Y200" s="14"/>
      <c r="Z200" s="14"/>
      <c r="AA200" s="14"/>
      <c r="AB200" s="14"/>
      <c r="AC200" s="14"/>
      <c r="AD200" s="14"/>
      <c r="AE200" s="14"/>
      <c r="AF200" s="15"/>
      <c r="AG200" s="14"/>
      <c r="AH200" s="14"/>
      <c r="AI200" s="14"/>
      <c r="AJ200" s="14"/>
      <c r="AK200" s="14"/>
      <c r="AL200" s="14"/>
      <c r="AM200" s="14"/>
      <c r="AN200" s="14"/>
      <c r="AO200" s="14"/>
      <c r="AP200" s="14"/>
      <c r="AQ200" s="14"/>
      <c r="AR200" s="14"/>
      <c r="AS200" s="14"/>
      <c r="AT200" s="14"/>
      <c r="AU200" s="14"/>
      <c r="AV200" s="14"/>
      <c r="AW200" s="14"/>
      <c r="AX200" s="14"/>
      <c r="AY200" s="14"/>
      <c r="AZ200" s="14"/>
    </row>
    <row x14ac:dyDescent="0.25" r="201" customHeight="1" ht="16.5">
      <c r="A201" s="202">
        <v>3528</v>
      </c>
      <c r="B201" s="203">
        <v>0.0985631071766257</v>
      </c>
      <c r="C201" s="204">
        <v>44616.34155092593</v>
      </c>
      <c r="D201" s="205" t="s">
        <v>8313</v>
      </c>
      <c r="E201" s="206" t="s">
        <v>2999</v>
      </c>
      <c r="F201" s="206" t="s">
        <v>243</v>
      </c>
      <c r="G201" s="203">
        <v>5340</v>
      </c>
      <c r="H201" s="207" t="s">
        <v>8673</v>
      </c>
      <c r="I201" s="206" t="s">
        <v>117</v>
      </c>
      <c r="J201" s="206" t="s">
        <v>8674</v>
      </c>
      <c r="K201" s="206" t="s">
        <v>1528</v>
      </c>
      <c r="L201" s="206" t="s">
        <v>1528</v>
      </c>
      <c r="M201" s="145"/>
      <c r="N201" s="145"/>
      <c r="O201" s="145"/>
      <c r="P201" s="144" t="s">
        <v>120</v>
      </c>
      <c r="Q201" s="212">
        <v>44616</v>
      </c>
      <c r="R201" s="145"/>
      <c r="S201" s="213">
        <f>IF(P201="Realizado",Q201-C201," ")</f>
      </c>
      <c r="T201" s="211">
        <f>IF(C201=0,"VAZIO",MONTH(C201))</f>
      </c>
      <c r="U201" s="14"/>
      <c r="V201" s="14"/>
      <c r="W201" s="14"/>
      <c r="X201" s="14"/>
      <c r="Y201" s="14"/>
      <c r="Z201" s="14"/>
      <c r="AA201" s="14"/>
      <c r="AB201" s="14"/>
      <c r="AC201" s="14"/>
      <c r="AD201" s="14"/>
      <c r="AE201" s="14"/>
      <c r="AF201" s="15"/>
      <c r="AG201" s="14"/>
      <c r="AH201" s="14"/>
      <c r="AI201" s="14"/>
      <c r="AJ201" s="14"/>
      <c r="AK201" s="14"/>
      <c r="AL201" s="14"/>
      <c r="AM201" s="14"/>
      <c r="AN201" s="14"/>
      <c r="AO201" s="14"/>
      <c r="AP201" s="14"/>
      <c r="AQ201" s="14"/>
      <c r="AR201" s="14"/>
      <c r="AS201" s="14"/>
      <c r="AT201" s="14"/>
      <c r="AU201" s="14"/>
      <c r="AV201" s="14"/>
      <c r="AW201" s="14"/>
      <c r="AX201" s="14"/>
      <c r="AY201" s="14"/>
      <c r="AZ201" s="14"/>
    </row>
    <row x14ac:dyDescent="0.25" r="202" customHeight="1" ht="16.5">
      <c r="A202" s="202">
        <v>3529</v>
      </c>
      <c r="B202" s="203">
        <v>0.0990584016343248</v>
      </c>
      <c r="C202" s="204">
        <v>44616.43748842592</v>
      </c>
      <c r="D202" s="205" t="s">
        <v>3000</v>
      </c>
      <c r="E202" s="206" t="s">
        <v>2999</v>
      </c>
      <c r="F202" s="206" t="s">
        <v>243</v>
      </c>
      <c r="G202" s="203">
        <v>5340</v>
      </c>
      <c r="H202" s="207" t="s">
        <v>8675</v>
      </c>
      <c r="I202" s="206" t="s">
        <v>117</v>
      </c>
      <c r="J202" s="206" t="s">
        <v>8676</v>
      </c>
      <c r="K202" s="206" t="s">
        <v>1528</v>
      </c>
      <c r="L202" s="206" t="s">
        <v>1528</v>
      </c>
      <c r="M202" s="145"/>
      <c r="N202" s="145"/>
      <c r="O202" s="145"/>
      <c r="P202" s="206" t="s">
        <v>120</v>
      </c>
      <c r="Q202" s="212">
        <v>44616</v>
      </c>
      <c r="R202" s="145"/>
      <c r="S202" s="213">
        <f>IF(P202="Realizado",Q202-C202," ")</f>
      </c>
      <c r="T202" s="211">
        <f>IF(C202=0,"VAZIO",MONTH(C202))</f>
      </c>
      <c r="U202" s="14"/>
      <c r="V202" s="14"/>
      <c r="W202" s="14"/>
      <c r="X202" s="14"/>
      <c r="Y202" s="14"/>
      <c r="Z202" s="14"/>
      <c r="AA202" s="14"/>
      <c r="AB202" s="14"/>
      <c r="AC202" s="14"/>
      <c r="AD202" s="14"/>
      <c r="AE202" s="14"/>
      <c r="AF202" s="15"/>
      <c r="AG202" s="14"/>
      <c r="AH202" s="14"/>
      <c r="AI202" s="14"/>
      <c r="AJ202" s="14"/>
      <c r="AK202" s="14"/>
      <c r="AL202" s="14"/>
      <c r="AM202" s="14"/>
      <c r="AN202" s="14"/>
      <c r="AO202" s="14"/>
      <c r="AP202" s="14"/>
      <c r="AQ202" s="14"/>
      <c r="AR202" s="14"/>
      <c r="AS202" s="14"/>
      <c r="AT202" s="14"/>
      <c r="AU202" s="14"/>
      <c r="AV202" s="14"/>
      <c r="AW202" s="14"/>
      <c r="AX202" s="14"/>
      <c r="AY202" s="14"/>
      <c r="AZ202" s="14"/>
    </row>
    <row x14ac:dyDescent="0.25" r="203" customHeight="1" ht="16.5">
      <c r="A203" s="202">
        <v>3530</v>
      </c>
      <c r="B203" s="203">
        <v>0.0995536960920239</v>
      </c>
      <c r="C203" s="204">
        <v>44616.542592592596</v>
      </c>
      <c r="D203" s="205" t="s">
        <v>8677</v>
      </c>
      <c r="E203" s="206" t="s">
        <v>314</v>
      </c>
      <c r="F203" s="206" t="s">
        <v>3042</v>
      </c>
      <c r="G203" s="203">
        <v>4313</v>
      </c>
      <c r="H203" s="207" t="s">
        <v>8678</v>
      </c>
      <c r="I203" s="206" t="s">
        <v>7</v>
      </c>
      <c r="J203" s="206" t="s">
        <v>8679</v>
      </c>
      <c r="K203" s="206" t="s">
        <v>1528</v>
      </c>
      <c r="L203" s="206" t="s">
        <v>1528</v>
      </c>
      <c r="M203" s="145"/>
      <c r="N203" s="145"/>
      <c r="O203" s="145"/>
      <c r="P203" s="144" t="s">
        <v>120</v>
      </c>
      <c r="Q203" s="212">
        <v>44617</v>
      </c>
      <c r="R203" s="145"/>
      <c r="S203" s="213">
        <f>IF(P203="Realizado",Q203-C203," ")</f>
      </c>
      <c r="T203" s="211">
        <f>IF(C203=0,"VAZIO",MONTH(C203))</f>
      </c>
      <c r="U203" s="14"/>
      <c r="V203" s="14"/>
      <c r="W203" s="14"/>
      <c r="X203" s="14"/>
      <c r="Y203" s="14"/>
      <c r="Z203" s="14"/>
      <c r="AA203" s="14"/>
      <c r="AB203" s="14"/>
      <c r="AC203" s="14"/>
      <c r="AD203" s="14"/>
      <c r="AE203" s="14"/>
      <c r="AF203" s="15"/>
      <c r="AG203" s="14"/>
      <c r="AH203" s="14"/>
      <c r="AI203" s="14"/>
      <c r="AJ203" s="14"/>
      <c r="AK203" s="14"/>
      <c r="AL203" s="14"/>
      <c r="AM203" s="14"/>
      <c r="AN203" s="14"/>
      <c r="AO203" s="14"/>
      <c r="AP203" s="14"/>
      <c r="AQ203" s="14"/>
      <c r="AR203" s="14"/>
      <c r="AS203" s="14"/>
      <c r="AT203" s="14"/>
      <c r="AU203" s="14"/>
      <c r="AV203" s="14"/>
      <c r="AW203" s="14"/>
      <c r="AX203" s="14"/>
      <c r="AY203" s="14"/>
      <c r="AZ203" s="14"/>
    </row>
    <row x14ac:dyDescent="0.25" r="204" customHeight="1" ht="16.5">
      <c r="A204" s="202">
        <v>3531</v>
      </c>
      <c r="B204" s="223">
        <v>0.100048990549723</v>
      </c>
      <c r="C204" s="224">
        <v>44617.41553240741</v>
      </c>
      <c r="D204" s="225" t="s">
        <v>3117</v>
      </c>
      <c r="E204" s="144" t="s">
        <v>2999</v>
      </c>
      <c r="F204" s="144" t="s">
        <v>243</v>
      </c>
      <c r="G204" s="223">
        <v>5340</v>
      </c>
      <c r="H204" s="142" t="s">
        <v>8680</v>
      </c>
      <c r="I204" s="144" t="s">
        <v>117</v>
      </c>
      <c r="J204" s="144" t="s">
        <v>8681</v>
      </c>
      <c r="K204" s="144" t="s">
        <v>2421</v>
      </c>
      <c r="L204" s="144" t="s">
        <v>5542</v>
      </c>
      <c r="M204" s="145"/>
      <c r="N204" s="145"/>
      <c r="O204" s="145"/>
      <c r="P204" s="144" t="s">
        <v>120</v>
      </c>
      <c r="Q204" s="221">
        <v>44617</v>
      </c>
      <c r="R204" s="145"/>
      <c r="S204" s="213">
        <f>IF(P204="Realizado",Q204-C204," ")</f>
      </c>
      <c r="T204" s="211">
        <f>IF(C204=0,"VAZIO",MONTH(C204))</f>
      </c>
      <c r="U204" s="14"/>
      <c r="V204" s="14"/>
      <c r="W204" s="14"/>
      <c r="X204" s="14"/>
      <c r="Y204" s="14"/>
      <c r="Z204" s="14"/>
      <c r="AA204" s="14"/>
      <c r="AB204" s="14"/>
      <c r="AC204" s="14"/>
      <c r="AD204" s="14"/>
      <c r="AE204" s="14"/>
      <c r="AF204" s="15"/>
      <c r="AG204" s="14"/>
      <c r="AH204" s="14"/>
      <c r="AI204" s="14"/>
      <c r="AJ204" s="14"/>
      <c r="AK204" s="14"/>
      <c r="AL204" s="14"/>
      <c r="AM204" s="14"/>
      <c r="AN204" s="14"/>
      <c r="AO204" s="14"/>
      <c r="AP204" s="14"/>
      <c r="AQ204" s="14"/>
      <c r="AR204" s="14"/>
      <c r="AS204" s="14"/>
      <c r="AT204" s="14"/>
      <c r="AU204" s="14"/>
      <c r="AV204" s="14"/>
      <c r="AW204" s="14"/>
      <c r="AX204" s="14"/>
      <c r="AY204" s="14"/>
      <c r="AZ204" s="14"/>
    </row>
    <row x14ac:dyDescent="0.25" r="205" customHeight="1" ht="16.5">
      <c r="A205" s="202">
        <v>3532</v>
      </c>
      <c r="B205" s="203">
        <v>0.100544285007422</v>
      </c>
      <c r="C205" s="204">
        <v>44617.56375</v>
      </c>
      <c r="D205" s="205" t="s">
        <v>6079</v>
      </c>
      <c r="E205" s="206" t="s">
        <v>6078</v>
      </c>
      <c r="F205" s="206" t="s">
        <v>3138</v>
      </c>
      <c r="G205" s="203">
        <v>981219251</v>
      </c>
      <c r="H205" s="207" t="s">
        <v>8682</v>
      </c>
      <c r="I205" s="206" t="s">
        <v>2926</v>
      </c>
      <c r="J205" s="206" t="s">
        <v>8683</v>
      </c>
      <c r="K205" s="206" t="s">
        <v>2911</v>
      </c>
      <c r="L205" s="145"/>
      <c r="M205" s="209"/>
      <c r="N205" s="209"/>
      <c r="O205" s="145"/>
      <c r="P205" s="144" t="s">
        <v>120</v>
      </c>
      <c r="Q205" s="165"/>
      <c r="R205" s="145"/>
      <c r="S205" s="213">
        <f>IF(P205="Realizado",Q205-C205," ")</f>
      </c>
      <c r="T205" s="211">
        <f>IF(C205=0,"VAZIO",MONTH(C205))</f>
      </c>
      <c r="U205" s="14"/>
      <c r="V205" s="14"/>
      <c r="W205" s="14"/>
      <c r="X205" s="14"/>
      <c r="Y205" s="14"/>
      <c r="Z205" s="14"/>
      <c r="AA205" s="14"/>
      <c r="AB205" s="14"/>
      <c r="AC205" s="14"/>
      <c r="AD205" s="14"/>
      <c r="AE205" s="14"/>
      <c r="AF205" s="15"/>
      <c r="AG205" s="14"/>
      <c r="AH205" s="14"/>
      <c r="AI205" s="14"/>
      <c r="AJ205" s="14"/>
      <c r="AK205" s="14"/>
      <c r="AL205" s="14"/>
      <c r="AM205" s="14"/>
      <c r="AN205" s="14"/>
      <c r="AO205" s="14"/>
      <c r="AP205" s="14"/>
      <c r="AQ205" s="14"/>
      <c r="AR205" s="14"/>
      <c r="AS205" s="14"/>
      <c r="AT205" s="14"/>
      <c r="AU205" s="14"/>
      <c r="AV205" s="14"/>
      <c r="AW205" s="14"/>
      <c r="AX205" s="14"/>
      <c r="AY205" s="14"/>
      <c r="AZ205" s="14"/>
    </row>
    <row x14ac:dyDescent="0.25" r="206" customHeight="1" ht="16.5">
      <c r="A206" s="202">
        <v>3533</v>
      </c>
      <c r="B206" s="223">
        <v>0.101039579465121</v>
      </c>
      <c r="C206" s="224">
        <v>44617.661724537036</v>
      </c>
      <c r="D206" s="225" t="s">
        <v>8546</v>
      </c>
      <c r="E206" s="144" t="s">
        <v>3911</v>
      </c>
      <c r="F206" s="144" t="s">
        <v>2271</v>
      </c>
      <c r="G206" s="223">
        <v>5335</v>
      </c>
      <c r="H206" s="142" t="s">
        <v>8684</v>
      </c>
      <c r="I206" s="144" t="s">
        <v>2926</v>
      </c>
      <c r="J206" s="144" t="s">
        <v>8685</v>
      </c>
      <c r="K206" s="144" t="s">
        <v>2911</v>
      </c>
      <c r="L206" s="144" t="s">
        <v>8214</v>
      </c>
      <c r="M206" s="145"/>
      <c r="N206" s="145"/>
      <c r="O206" s="144" t="s">
        <v>8686</v>
      </c>
      <c r="P206" s="144" t="s">
        <v>120</v>
      </c>
      <c r="Q206" s="221">
        <v>44641</v>
      </c>
      <c r="R206" s="145"/>
      <c r="S206" s="213">
        <f>IF(P206="Realizado",Q206-C206," ")</f>
      </c>
      <c r="T206" s="211">
        <f>IF(C206=0,"VAZIO",MONTH(C206))</f>
      </c>
      <c r="U206" s="14"/>
      <c r="V206" s="14"/>
      <c r="W206" s="14"/>
      <c r="X206" s="14"/>
      <c r="Y206" s="14"/>
      <c r="Z206" s="14"/>
      <c r="AA206" s="14"/>
      <c r="AB206" s="14"/>
      <c r="AC206" s="14"/>
      <c r="AD206" s="14"/>
      <c r="AE206" s="14"/>
      <c r="AF206" s="15"/>
      <c r="AG206" s="14"/>
      <c r="AH206" s="14"/>
      <c r="AI206" s="14"/>
      <c r="AJ206" s="14"/>
      <c r="AK206" s="14"/>
      <c r="AL206" s="14"/>
      <c r="AM206" s="14"/>
      <c r="AN206" s="14"/>
      <c r="AO206" s="14"/>
      <c r="AP206" s="14"/>
      <c r="AQ206" s="14"/>
      <c r="AR206" s="14"/>
      <c r="AS206" s="14"/>
      <c r="AT206" s="14"/>
      <c r="AU206" s="14"/>
      <c r="AV206" s="14"/>
      <c r="AW206" s="14"/>
      <c r="AX206" s="14"/>
      <c r="AY206" s="14"/>
      <c r="AZ206" s="14"/>
    </row>
    <row x14ac:dyDescent="0.25" r="207" customHeight="1" ht="16.5">
      <c r="A207" s="202">
        <v>3534</v>
      </c>
      <c r="B207" s="223">
        <v>0.10153487392282</v>
      </c>
      <c r="C207" s="224">
        <v>44617.67962962963</v>
      </c>
      <c r="D207" s="225" t="s">
        <v>8326</v>
      </c>
      <c r="E207" s="144" t="s">
        <v>461</v>
      </c>
      <c r="F207" s="144" t="s">
        <v>2988</v>
      </c>
      <c r="G207" s="223">
        <v>5369</v>
      </c>
      <c r="H207" s="142" t="s">
        <v>8687</v>
      </c>
      <c r="I207" s="144" t="s">
        <v>3</v>
      </c>
      <c r="J207" s="144" t="s">
        <v>8688</v>
      </c>
      <c r="K207" s="144" t="s">
        <v>8262</v>
      </c>
      <c r="L207" s="144" t="s">
        <v>8689</v>
      </c>
      <c r="M207" s="145"/>
      <c r="N207" s="145"/>
      <c r="O207" s="145"/>
      <c r="P207" s="144" t="s">
        <v>120</v>
      </c>
      <c r="Q207" s="221">
        <v>44623</v>
      </c>
      <c r="R207" s="145"/>
      <c r="S207" s="213">
        <f>IF(P207="Realizado",Q207-C207," ")</f>
      </c>
      <c r="T207" s="211">
        <f>IF(C207=0,"VAZIO",MONTH(C207))</f>
      </c>
      <c r="U207" s="14"/>
      <c r="V207" s="14"/>
      <c r="W207" s="14"/>
      <c r="X207" s="14"/>
      <c r="Y207" s="14"/>
      <c r="Z207" s="14"/>
      <c r="AA207" s="14"/>
      <c r="AB207" s="14"/>
      <c r="AC207" s="14"/>
      <c r="AD207" s="14"/>
      <c r="AE207" s="14"/>
      <c r="AF207" s="15"/>
      <c r="AG207" s="14"/>
      <c r="AH207" s="14"/>
      <c r="AI207" s="14"/>
      <c r="AJ207" s="14"/>
      <c r="AK207" s="14"/>
      <c r="AL207" s="14"/>
      <c r="AM207" s="14"/>
      <c r="AN207" s="14"/>
      <c r="AO207" s="14"/>
      <c r="AP207" s="14"/>
      <c r="AQ207" s="14"/>
      <c r="AR207" s="14"/>
      <c r="AS207" s="14"/>
      <c r="AT207" s="14"/>
      <c r="AU207" s="14"/>
      <c r="AV207" s="14"/>
      <c r="AW207" s="14"/>
      <c r="AX207" s="14"/>
      <c r="AY207" s="14"/>
      <c r="AZ207" s="14"/>
    </row>
    <row x14ac:dyDescent="0.25" r="208" customHeight="1" ht="16.5">
      <c r="A208" s="202">
        <v>3535</v>
      </c>
      <c r="B208" s="214">
        <v>0.10203016838052</v>
      </c>
      <c r="C208" s="215">
        <v>44617.68299768519</v>
      </c>
      <c r="D208" s="216" t="s">
        <v>8326</v>
      </c>
      <c r="E208" s="217" t="s">
        <v>461</v>
      </c>
      <c r="F208" s="217" t="s">
        <v>2988</v>
      </c>
      <c r="G208" s="214">
        <v>5369</v>
      </c>
      <c r="H208" s="218" t="s">
        <v>8690</v>
      </c>
      <c r="I208" s="217" t="s">
        <v>3</v>
      </c>
      <c r="J208" s="217" t="s">
        <v>8691</v>
      </c>
      <c r="K208" s="209"/>
      <c r="L208" s="209"/>
      <c r="M208" s="209"/>
      <c r="N208" s="209"/>
      <c r="O208" s="217" t="s">
        <v>8692</v>
      </c>
      <c r="P208" s="217" t="s">
        <v>122</v>
      </c>
      <c r="Q208" s="220"/>
      <c r="R208" s="209"/>
      <c r="S208" s="210">
        <f>IF(P208="Realizado",Q208-C208," ")</f>
      </c>
      <c r="T208" s="211">
        <f>IF(C208=0,"VAZIO",MONTH(C208))</f>
      </c>
      <c r="U208" s="14"/>
      <c r="V208" s="14"/>
      <c r="W208" s="14"/>
      <c r="X208" s="14"/>
      <c r="Y208" s="14"/>
      <c r="Z208" s="14"/>
      <c r="AA208" s="14"/>
      <c r="AB208" s="14"/>
      <c r="AC208" s="14"/>
      <c r="AD208" s="14"/>
      <c r="AE208" s="14"/>
      <c r="AF208" s="15"/>
      <c r="AG208" s="14"/>
      <c r="AH208" s="14"/>
      <c r="AI208" s="14"/>
      <c r="AJ208" s="14"/>
      <c r="AK208" s="14"/>
      <c r="AL208" s="14"/>
      <c r="AM208" s="14"/>
      <c r="AN208" s="14"/>
      <c r="AO208" s="14"/>
      <c r="AP208" s="14"/>
      <c r="AQ208" s="14"/>
      <c r="AR208" s="14"/>
      <c r="AS208" s="14"/>
      <c r="AT208" s="14"/>
      <c r="AU208" s="14"/>
      <c r="AV208" s="14"/>
      <c r="AW208" s="14"/>
      <c r="AX208" s="14"/>
      <c r="AY208" s="14"/>
      <c r="AZ208" s="14"/>
    </row>
    <row x14ac:dyDescent="0.25" r="209" customHeight="1" ht="16.5">
      <c r="A209" s="202">
        <v>3536</v>
      </c>
      <c r="B209" s="223">
        <v>0.102525462838219</v>
      </c>
      <c r="C209" s="224">
        <v>44622.48694444444</v>
      </c>
      <c r="D209" s="225" t="s">
        <v>7278</v>
      </c>
      <c r="E209" s="144" t="s">
        <v>1137</v>
      </c>
      <c r="F209" s="144" t="s">
        <v>3138</v>
      </c>
      <c r="G209" s="223">
        <v>34991177782</v>
      </c>
      <c r="H209" s="142" t="s">
        <v>8693</v>
      </c>
      <c r="I209" s="144" t="s">
        <v>3</v>
      </c>
      <c r="J209" s="144" t="s">
        <v>8694</v>
      </c>
      <c r="K209" s="144" t="s">
        <v>2911</v>
      </c>
      <c r="L209" s="144" t="s">
        <v>8695</v>
      </c>
      <c r="M209" s="145"/>
      <c r="N209" s="145"/>
      <c r="O209" s="145"/>
      <c r="P209" s="144" t="s">
        <v>120</v>
      </c>
      <c r="Q209" s="221">
        <v>44628</v>
      </c>
      <c r="R209" s="145"/>
      <c r="S209" s="213">
        <f>IF(P209="Realizado",Q209-C209," ")</f>
      </c>
      <c r="T209" s="211">
        <f>IF(C209=0,"VAZIO",MONTH(C209))</f>
      </c>
      <c r="U209" s="14"/>
      <c r="V209" s="14"/>
      <c r="W209" s="14"/>
      <c r="X209" s="14"/>
      <c r="Y209" s="14"/>
      <c r="Z209" s="14"/>
      <c r="AA209" s="14"/>
      <c r="AB209" s="14"/>
      <c r="AC209" s="14"/>
      <c r="AD209" s="14"/>
      <c r="AE209" s="14"/>
      <c r="AF209" s="15"/>
      <c r="AG209" s="14"/>
      <c r="AH209" s="14"/>
      <c r="AI209" s="14"/>
      <c r="AJ209" s="14"/>
      <c r="AK209" s="14"/>
      <c r="AL209" s="14"/>
      <c r="AM209" s="14"/>
      <c r="AN209" s="14"/>
      <c r="AO209" s="14"/>
      <c r="AP209" s="14"/>
      <c r="AQ209" s="14"/>
      <c r="AR209" s="14"/>
      <c r="AS209" s="14"/>
      <c r="AT209" s="14"/>
      <c r="AU209" s="14"/>
      <c r="AV209" s="14"/>
      <c r="AW209" s="14"/>
      <c r="AX209" s="14"/>
      <c r="AY209" s="14"/>
      <c r="AZ209" s="14"/>
    </row>
    <row x14ac:dyDescent="0.25" r="210" customHeight="1" ht="16.5">
      <c r="A210" s="202">
        <v>3537</v>
      </c>
      <c r="B210" s="223">
        <v>0.103020757295918</v>
      </c>
      <c r="C210" s="224">
        <v>44623.352430555555</v>
      </c>
      <c r="D210" s="225" t="s">
        <v>301</v>
      </c>
      <c r="E210" s="144" t="s">
        <v>300</v>
      </c>
      <c r="F210" s="144" t="s">
        <v>3074</v>
      </c>
      <c r="G210" s="223">
        <v>9.99999999999999e+22</v>
      </c>
      <c r="H210" s="142" t="s">
        <v>8696</v>
      </c>
      <c r="I210" s="144" t="s">
        <v>117</v>
      </c>
      <c r="J210" s="144" t="s">
        <v>8697</v>
      </c>
      <c r="K210" s="144" t="s">
        <v>8698</v>
      </c>
      <c r="L210" s="144" t="s">
        <v>8698</v>
      </c>
      <c r="M210" s="145"/>
      <c r="N210" s="145"/>
      <c r="O210" s="145"/>
      <c r="P210" s="144" t="s">
        <v>120</v>
      </c>
      <c r="Q210" s="221">
        <v>44628</v>
      </c>
      <c r="R210" s="145"/>
      <c r="S210" s="213">
        <f>IF(P210="Realizado",Q210-C210," ")</f>
      </c>
      <c r="T210" s="211">
        <f>IF(C210=0,"VAZIO",MONTH(C210))</f>
      </c>
      <c r="U210" s="14"/>
      <c r="V210" s="14"/>
      <c r="W210" s="14"/>
      <c r="X210" s="14"/>
      <c r="Y210" s="14"/>
      <c r="Z210" s="14"/>
      <c r="AA210" s="14"/>
      <c r="AB210" s="14"/>
      <c r="AC210" s="14"/>
      <c r="AD210" s="14"/>
      <c r="AE210" s="14"/>
      <c r="AF210" s="15"/>
      <c r="AG210" s="14"/>
      <c r="AH210" s="14"/>
      <c r="AI210" s="14"/>
      <c r="AJ210" s="14"/>
      <c r="AK210" s="14"/>
      <c r="AL210" s="14"/>
      <c r="AM210" s="14"/>
      <c r="AN210" s="14"/>
      <c r="AO210" s="14"/>
      <c r="AP210" s="14"/>
      <c r="AQ210" s="14"/>
      <c r="AR210" s="14"/>
      <c r="AS210" s="14"/>
      <c r="AT210" s="14"/>
      <c r="AU210" s="14"/>
      <c r="AV210" s="14"/>
      <c r="AW210" s="14"/>
      <c r="AX210" s="14"/>
      <c r="AY210" s="14"/>
      <c r="AZ210" s="14"/>
    </row>
    <row x14ac:dyDescent="0.25" r="211" customHeight="1" ht="16.5">
      <c r="A211" s="202">
        <v>3538</v>
      </c>
      <c r="B211" s="223">
        <v>0.103516051753617</v>
      </c>
      <c r="C211" s="224">
        <v>44623.36788194445</v>
      </c>
      <c r="D211" s="225" t="s">
        <v>295</v>
      </c>
      <c r="E211" s="161" t="s">
        <v>8699</v>
      </c>
      <c r="F211" s="144" t="s">
        <v>2916</v>
      </c>
      <c r="G211" s="223">
        <v>5304</v>
      </c>
      <c r="H211" s="142" t="s">
        <v>8700</v>
      </c>
      <c r="I211" s="144" t="s">
        <v>2918</v>
      </c>
      <c r="J211" s="144" t="s">
        <v>8701</v>
      </c>
      <c r="K211" s="144" t="s">
        <v>5687</v>
      </c>
      <c r="L211" s="144" t="s">
        <v>5687</v>
      </c>
      <c r="M211" s="145"/>
      <c r="N211" s="145"/>
      <c r="O211" s="144" t="s">
        <v>8702</v>
      </c>
      <c r="P211" s="144" t="s">
        <v>121</v>
      </c>
      <c r="Q211" s="221">
        <v>44624</v>
      </c>
      <c r="R211" s="145"/>
      <c r="S211" s="210">
        <f>IF(P211="Realizado",Q211-C211," ")</f>
      </c>
      <c r="T211" s="211">
        <f>IF(C211=0,"VAZIO",MONTH(C211))</f>
      </c>
      <c r="U211" s="14"/>
      <c r="V211" s="14"/>
      <c r="W211" s="14"/>
      <c r="X211" s="14"/>
      <c r="Y211" s="14"/>
      <c r="Z211" s="14"/>
      <c r="AA211" s="14"/>
      <c r="AB211" s="14"/>
      <c r="AC211" s="14"/>
      <c r="AD211" s="14"/>
      <c r="AE211" s="14"/>
      <c r="AF211" s="15"/>
      <c r="AG211" s="14"/>
      <c r="AH211" s="14"/>
      <c r="AI211" s="14"/>
      <c r="AJ211" s="14"/>
      <c r="AK211" s="14"/>
      <c r="AL211" s="14"/>
      <c r="AM211" s="14"/>
      <c r="AN211" s="14"/>
      <c r="AO211" s="14"/>
      <c r="AP211" s="14"/>
      <c r="AQ211" s="14"/>
      <c r="AR211" s="14"/>
      <c r="AS211" s="14"/>
      <c r="AT211" s="14"/>
      <c r="AU211" s="14"/>
      <c r="AV211" s="14"/>
      <c r="AW211" s="14"/>
      <c r="AX211" s="14"/>
      <c r="AY211" s="14"/>
      <c r="AZ211" s="14"/>
    </row>
    <row x14ac:dyDescent="0.25" r="212" customHeight="1" ht="16.5">
      <c r="A212" s="202">
        <v>3539</v>
      </c>
      <c r="B212" s="223">
        <v>0.104011346211316</v>
      </c>
      <c r="C212" s="224">
        <v>44623.65938657407</v>
      </c>
      <c r="D212" s="225" t="s">
        <v>1945</v>
      </c>
      <c r="E212" s="144" t="s">
        <v>8703</v>
      </c>
      <c r="F212" s="144" t="s">
        <v>3494</v>
      </c>
      <c r="G212" s="223">
        <v>30</v>
      </c>
      <c r="H212" s="142" t="s">
        <v>8704</v>
      </c>
      <c r="I212" s="144" t="s">
        <v>2918</v>
      </c>
      <c r="J212" s="144" t="s">
        <v>8705</v>
      </c>
      <c r="K212" s="144" t="s">
        <v>5687</v>
      </c>
      <c r="L212" s="144" t="s">
        <v>5687</v>
      </c>
      <c r="M212" s="145"/>
      <c r="N212" s="145"/>
      <c r="O212" s="144" t="s">
        <v>8702</v>
      </c>
      <c r="P212" s="144" t="s">
        <v>121</v>
      </c>
      <c r="Q212" s="221">
        <v>44624</v>
      </c>
      <c r="R212" s="145"/>
      <c r="S212" s="210">
        <f>IF(P212="Realizado",Q212-C212," ")</f>
      </c>
      <c r="T212" s="211">
        <f>IF(C212=0,"VAZIO",MONTH(C212))</f>
      </c>
      <c r="U212" s="14"/>
      <c r="V212" s="14"/>
      <c r="W212" s="14"/>
      <c r="X212" s="14"/>
      <c r="Y212" s="14"/>
      <c r="Z212" s="14"/>
      <c r="AA212" s="14"/>
      <c r="AB212" s="14"/>
      <c r="AC212" s="14"/>
      <c r="AD212" s="14"/>
      <c r="AE212" s="14"/>
      <c r="AF212" s="15"/>
      <c r="AG212" s="14"/>
      <c r="AH212" s="14"/>
      <c r="AI212" s="14"/>
      <c r="AJ212" s="14"/>
      <c r="AK212" s="14"/>
      <c r="AL212" s="14"/>
      <c r="AM212" s="14"/>
      <c r="AN212" s="14"/>
      <c r="AO212" s="14"/>
      <c r="AP212" s="14"/>
      <c r="AQ212" s="14"/>
      <c r="AR212" s="14"/>
      <c r="AS212" s="14"/>
      <c r="AT212" s="14"/>
      <c r="AU212" s="14"/>
      <c r="AV212" s="14"/>
      <c r="AW212" s="14"/>
      <c r="AX212" s="14"/>
      <c r="AY212" s="14"/>
      <c r="AZ212" s="14"/>
    </row>
    <row x14ac:dyDescent="0.25" r="213" customHeight="1" ht="16.5">
      <c r="A213" s="202">
        <v>3540</v>
      </c>
      <c r="B213" s="223">
        <v>0.104506640669015</v>
      </c>
      <c r="C213" s="224">
        <v>44623.69596064815</v>
      </c>
      <c r="D213" s="225" t="s">
        <v>442</v>
      </c>
      <c r="E213" s="144" t="s">
        <v>3239</v>
      </c>
      <c r="F213" s="144" t="s">
        <v>2924</v>
      </c>
      <c r="G213" s="223">
        <v>34415324</v>
      </c>
      <c r="H213" s="142" t="s">
        <v>8706</v>
      </c>
      <c r="I213" s="144" t="s">
        <v>2926</v>
      </c>
      <c r="J213" s="144" t="s">
        <v>8707</v>
      </c>
      <c r="K213" s="144" t="s">
        <v>8262</v>
      </c>
      <c r="L213" s="144" t="s">
        <v>8214</v>
      </c>
      <c r="M213" s="145"/>
      <c r="N213" s="145"/>
      <c r="O213" s="145"/>
      <c r="P213" s="144" t="s">
        <v>120</v>
      </c>
      <c r="Q213" s="221">
        <v>44624</v>
      </c>
      <c r="R213" s="145"/>
      <c r="S213" s="213">
        <f>IF(P213="Realizado",Q213-C213," ")</f>
      </c>
      <c r="T213" s="211">
        <f>IF(C213=0,"VAZIO",MONTH(C213))</f>
      </c>
      <c r="U213" s="14"/>
      <c r="V213" s="14"/>
      <c r="W213" s="14"/>
      <c r="X213" s="14"/>
      <c r="Y213" s="14"/>
      <c r="Z213" s="14"/>
      <c r="AA213" s="14"/>
      <c r="AB213" s="14"/>
      <c r="AC213" s="14"/>
      <c r="AD213" s="14"/>
      <c r="AE213" s="14"/>
      <c r="AF213" s="15"/>
      <c r="AG213" s="14"/>
      <c r="AH213" s="14"/>
      <c r="AI213" s="14"/>
      <c r="AJ213" s="14"/>
      <c r="AK213" s="14"/>
      <c r="AL213" s="14"/>
      <c r="AM213" s="14"/>
      <c r="AN213" s="14"/>
      <c r="AO213" s="14"/>
      <c r="AP213" s="14"/>
      <c r="AQ213" s="14"/>
      <c r="AR213" s="14"/>
      <c r="AS213" s="14"/>
      <c r="AT213" s="14"/>
      <c r="AU213" s="14"/>
      <c r="AV213" s="14"/>
      <c r="AW213" s="14"/>
      <c r="AX213" s="14"/>
      <c r="AY213" s="14"/>
      <c r="AZ213" s="14"/>
    </row>
    <row x14ac:dyDescent="0.25" r="214" customHeight="1" ht="16.5">
      <c r="A214" s="202">
        <v>3541</v>
      </c>
      <c r="B214" s="223">
        <v>0.105001935126714</v>
      </c>
      <c r="C214" s="224">
        <v>44624.369039351855</v>
      </c>
      <c r="D214" s="225" t="s">
        <v>8708</v>
      </c>
      <c r="E214" s="161" t="s">
        <v>3569</v>
      </c>
      <c r="F214" s="144" t="s">
        <v>2916</v>
      </c>
      <c r="G214" s="223">
        <v>996160901</v>
      </c>
      <c r="H214" s="142" t="s">
        <v>8709</v>
      </c>
      <c r="I214" s="144" t="s">
        <v>2926</v>
      </c>
      <c r="J214" s="144" t="s">
        <v>8710</v>
      </c>
      <c r="K214" s="144" t="s">
        <v>2911</v>
      </c>
      <c r="L214" s="144" t="s">
        <v>8214</v>
      </c>
      <c r="M214" s="145"/>
      <c r="N214" s="145"/>
      <c r="O214" s="145"/>
      <c r="P214" s="144" t="s">
        <v>120</v>
      </c>
      <c r="Q214" s="221">
        <v>44627</v>
      </c>
      <c r="R214" s="145"/>
      <c r="S214" s="213">
        <f>IF(P214="Realizado",Q214-C214," ")</f>
      </c>
      <c r="T214" s="211">
        <f>IF(C214=0,"VAZIO",MONTH(C214))</f>
      </c>
      <c r="U214" s="14"/>
      <c r="V214" s="14"/>
      <c r="W214" s="14"/>
      <c r="X214" s="14"/>
      <c r="Y214" s="14"/>
      <c r="Z214" s="14"/>
      <c r="AA214" s="14"/>
      <c r="AB214" s="14"/>
      <c r="AC214" s="14"/>
      <c r="AD214" s="14"/>
      <c r="AE214" s="14"/>
      <c r="AF214" s="15"/>
      <c r="AG214" s="14"/>
      <c r="AH214" s="14"/>
      <c r="AI214" s="14"/>
      <c r="AJ214" s="14"/>
      <c r="AK214" s="14"/>
      <c r="AL214" s="14"/>
      <c r="AM214" s="14"/>
      <c r="AN214" s="14"/>
      <c r="AO214" s="14"/>
      <c r="AP214" s="14"/>
      <c r="AQ214" s="14"/>
      <c r="AR214" s="14"/>
      <c r="AS214" s="14"/>
      <c r="AT214" s="14"/>
      <c r="AU214" s="14"/>
      <c r="AV214" s="14"/>
      <c r="AW214" s="14"/>
      <c r="AX214" s="14"/>
      <c r="AY214" s="14"/>
      <c r="AZ214" s="14"/>
    </row>
    <row x14ac:dyDescent="0.25" r="215" customHeight="1" ht="16.5">
      <c r="A215" s="202">
        <v>3542</v>
      </c>
      <c r="B215" s="223">
        <v>0.105497229584413</v>
      </c>
      <c r="C215" s="224">
        <v>44624.435219907406</v>
      </c>
      <c r="D215" s="225" t="s">
        <v>3372</v>
      </c>
      <c r="E215" s="144" t="s">
        <v>533</v>
      </c>
      <c r="F215" s="144" t="s">
        <v>3198</v>
      </c>
      <c r="G215" s="223">
        <v>34999071369</v>
      </c>
      <c r="H215" s="142" t="s">
        <v>8271</v>
      </c>
      <c r="I215" s="144" t="s">
        <v>3</v>
      </c>
      <c r="J215" s="144" t="s">
        <v>8711</v>
      </c>
      <c r="K215" s="144" t="s">
        <v>2911</v>
      </c>
      <c r="L215" s="144" t="s">
        <v>8712</v>
      </c>
      <c r="M215" s="145"/>
      <c r="N215" s="145"/>
      <c r="O215" s="145"/>
      <c r="P215" s="144" t="s">
        <v>120</v>
      </c>
      <c r="Q215" s="221">
        <v>44627</v>
      </c>
      <c r="R215" s="145"/>
      <c r="S215" s="213">
        <f>IF(P215="Realizado",Q215-C215," ")</f>
      </c>
      <c r="T215" s="211">
        <f>IF(C215=0,"VAZIO",MONTH(C215))</f>
      </c>
      <c r="U215" s="14"/>
      <c r="V215" s="14"/>
      <c r="W215" s="14"/>
      <c r="X215" s="14"/>
      <c r="Y215" s="14"/>
      <c r="Z215" s="14"/>
      <c r="AA215" s="14"/>
      <c r="AB215" s="14"/>
      <c r="AC215" s="14"/>
      <c r="AD215" s="14"/>
      <c r="AE215" s="14"/>
      <c r="AF215" s="15"/>
      <c r="AG215" s="14"/>
      <c r="AH215" s="14"/>
      <c r="AI215" s="14"/>
      <c r="AJ215" s="14"/>
      <c r="AK215" s="14"/>
      <c r="AL215" s="14"/>
      <c r="AM215" s="14"/>
      <c r="AN215" s="14"/>
      <c r="AO215" s="14"/>
      <c r="AP215" s="14"/>
      <c r="AQ215" s="14"/>
      <c r="AR215" s="14"/>
      <c r="AS215" s="14"/>
      <c r="AT215" s="14"/>
      <c r="AU215" s="14"/>
      <c r="AV215" s="14"/>
      <c r="AW215" s="14"/>
      <c r="AX215" s="14"/>
      <c r="AY215" s="14"/>
      <c r="AZ215" s="14"/>
    </row>
    <row x14ac:dyDescent="0.25" r="216" customHeight="1" ht="16.5">
      <c r="A216" s="202">
        <v>3543</v>
      </c>
      <c r="B216" s="223">
        <v>0.105992524042112</v>
      </c>
      <c r="C216" s="224">
        <v>44624.44542824074</v>
      </c>
      <c r="D216" s="225" t="s">
        <v>8642</v>
      </c>
      <c r="E216" s="144" t="s">
        <v>533</v>
      </c>
      <c r="F216" s="144" t="s">
        <v>3198</v>
      </c>
      <c r="G216" s="223">
        <v>34999071369</v>
      </c>
      <c r="H216" s="142" t="s">
        <v>8713</v>
      </c>
      <c r="I216" s="144" t="s">
        <v>3</v>
      </c>
      <c r="J216" s="144" t="s">
        <v>8714</v>
      </c>
      <c r="K216" s="144" t="s">
        <v>2911</v>
      </c>
      <c r="L216" s="144" t="s">
        <v>8715</v>
      </c>
      <c r="M216" s="145"/>
      <c r="N216" s="145"/>
      <c r="O216" s="145"/>
      <c r="P216" s="144" t="s">
        <v>120</v>
      </c>
      <c r="Q216" s="221">
        <v>44628</v>
      </c>
      <c r="R216" s="145"/>
      <c r="S216" s="213">
        <f>IF(P216="Realizado",Q216-C216," ")</f>
      </c>
      <c r="T216" s="211">
        <f>IF(C216=0,"VAZIO",MONTH(C216))</f>
      </c>
      <c r="U216" s="14"/>
      <c r="V216" s="14"/>
      <c r="W216" s="14"/>
      <c r="X216" s="14"/>
      <c r="Y216" s="14"/>
      <c r="Z216" s="14"/>
      <c r="AA216" s="14"/>
      <c r="AB216" s="14"/>
      <c r="AC216" s="14"/>
      <c r="AD216" s="14"/>
      <c r="AE216" s="14"/>
      <c r="AF216" s="15"/>
      <c r="AG216" s="14"/>
      <c r="AH216" s="14"/>
      <c r="AI216" s="14"/>
      <c r="AJ216" s="14"/>
      <c r="AK216" s="14"/>
      <c r="AL216" s="14"/>
      <c r="AM216" s="14"/>
      <c r="AN216" s="14"/>
      <c r="AO216" s="14"/>
      <c r="AP216" s="14"/>
      <c r="AQ216" s="14"/>
      <c r="AR216" s="14"/>
      <c r="AS216" s="14"/>
      <c r="AT216" s="14"/>
      <c r="AU216" s="14"/>
      <c r="AV216" s="14"/>
      <c r="AW216" s="14"/>
      <c r="AX216" s="14"/>
      <c r="AY216" s="14"/>
      <c r="AZ216" s="14"/>
    </row>
    <row x14ac:dyDescent="0.25" r="217" customHeight="1" ht="16.5">
      <c r="A217" s="202">
        <v>3544</v>
      </c>
      <c r="B217" s="223">
        <v>0.106487818499812</v>
      </c>
      <c r="C217" s="224">
        <v>44624.455462962964</v>
      </c>
      <c r="D217" s="225" t="s">
        <v>8313</v>
      </c>
      <c r="E217" s="144" t="s">
        <v>2999</v>
      </c>
      <c r="F217" s="144" t="s">
        <v>243</v>
      </c>
      <c r="G217" s="223">
        <v>5340</v>
      </c>
      <c r="H217" s="142" t="s">
        <v>8716</v>
      </c>
      <c r="I217" s="144" t="s">
        <v>2918</v>
      </c>
      <c r="J217" s="144" t="s">
        <v>8717</v>
      </c>
      <c r="K217" s="144" t="s">
        <v>8209</v>
      </c>
      <c r="L217" s="144" t="s">
        <v>8209</v>
      </c>
      <c r="M217" s="145"/>
      <c r="N217" s="145"/>
      <c r="O217" s="145"/>
      <c r="P217" s="144" t="s">
        <v>120</v>
      </c>
      <c r="Q217" s="221">
        <v>44624</v>
      </c>
      <c r="R217" s="145"/>
      <c r="S217" s="213">
        <f>IF(P217="Realizado",Q217-C217," ")</f>
      </c>
      <c r="T217" s="211">
        <f>IF(C217=0,"VAZIO",MONTH(C217))</f>
      </c>
      <c r="U217" s="14"/>
      <c r="V217" s="14"/>
      <c r="W217" s="14"/>
      <c r="X217" s="14"/>
      <c r="Y217" s="14"/>
      <c r="Z217" s="14"/>
      <c r="AA217" s="14"/>
      <c r="AB217" s="14"/>
      <c r="AC217" s="14"/>
      <c r="AD217" s="14"/>
      <c r="AE217" s="14"/>
      <c r="AF217" s="15"/>
      <c r="AG217" s="14"/>
      <c r="AH217" s="14"/>
      <c r="AI217" s="14"/>
      <c r="AJ217" s="14"/>
      <c r="AK217" s="14"/>
      <c r="AL217" s="14"/>
      <c r="AM217" s="14"/>
      <c r="AN217" s="14"/>
      <c r="AO217" s="14"/>
      <c r="AP217" s="14"/>
      <c r="AQ217" s="14"/>
      <c r="AR217" s="14"/>
      <c r="AS217" s="14"/>
      <c r="AT217" s="14"/>
      <c r="AU217" s="14"/>
      <c r="AV217" s="14"/>
      <c r="AW217" s="14"/>
      <c r="AX217" s="14"/>
      <c r="AY217" s="14"/>
      <c r="AZ217" s="14"/>
    </row>
    <row x14ac:dyDescent="0.25" r="218" customHeight="1" ht="16.5">
      <c r="A218" s="202">
        <v>3545</v>
      </c>
      <c r="B218" s="223">
        <v>0.106983112957511</v>
      </c>
      <c r="C218" s="224">
        <v>44624.45652777778</v>
      </c>
      <c r="D218" s="225" t="s">
        <v>3117</v>
      </c>
      <c r="E218" s="144" t="s">
        <v>2999</v>
      </c>
      <c r="F218" s="144" t="s">
        <v>243</v>
      </c>
      <c r="G218" s="223">
        <v>5340</v>
      </c>
      <c r="H218" s="142" t="s">
        <v>85</v>
      </c>
      <c r="I218" s="144" t="s">
        <v>6</v>
      </c>
      <c r="J218" s="144" t="s">
        <v>8718</v>
      </c>
      <c r="K218" s="144" t="s">
        <v>8603</v>
      </c>
      <c r="L218" s="144" t="s">
        <v>3045</v>
      </c>
      <c r="M218" s="145"/>
      <c r="N218" s="145"/>
      <c r="O218" s="145"/>
      <c r="P218" s="144" t="s">
        <v>120</v>
      </c>
      <c r="Q218" s="221">
        <v>44627</v>
      </c>
      <c r="R218" s="145"/>
      <c r="S218" s="213">
        <f>IF(P218="Realizado",Q218-C218," ")</f>
      </c>
      <c r="T218" s="211">
        <f>IF(C218=0,"VAZIO",MONTH(C218))</f>
      </c>
      <c r="U218" s="14"/>
      <c r="V218" s="14"/>
      <c r="W218" s="14"/>
      <c r="X218" s="14"/>
      <c r="Y218" s="14"/>
      <c r="Z218" s="14"/>
      <c r="AA218" s="14"/>
      <c r="AB218" s="14"/>
      <c r="AC218" s="14"/>
      <c r="AD218" s="14"/>
      <c r="AE218" s="14"/>
      <c r="AF218" s="15"/>
      <c r="AG218" s="14"/>
      <c r="AH218" s="14"/>
      <c r="AI218" s="14"/>
      <c r="AJ218" s="14"/>
      <c r="AK218" s="14"/>
      <c r="AL218" s="14"/>
      <c r="AM218" s="14"/>
      <c r="AN218" s="14"/>
      <c r="AO218" s="14"/>
      <c r="AP218" s="14"/>
      <c r="AQ218" s="14"/>
      <c r="AR218" s="14"/>
      <c r="AS218" s="14"/>
      <c r="AT218" s="14"/>
      <c r="AU218" s="14"/>
      <c r="AV218" s="14"/>
      <c r="AW218" s="14"/>
      <c r="AX218" s="14"/>
      <c r="AY218" s="14"/>
      <c r="AZ218" s="14"/>
    </row>
    <row x14ac:dyDescent="0.25" r="219" customHeight="1" ht="16.5">
      <c r="A219" s="202">
        <v>3546</v>
      </c>
      <c r="B219" s="203">
        <v>0.10747840741521</v>
      </c>
      <c r="C219" s="204">
        <v>44624.47130787037</v>
      </c>
      <c r="D219" s="205" t="s">
        <v>3376</v>
      </c>
      <c r="E219" s="206" t="s">
        <v>533</v>
      </c>
      <c r="F219" s="206" t="s">
        <v>3198</v>
      </c>
      <c r="G219" s="203">
        <v>34999071369</v>
      </c>
      <c r="H219" s="207" t="s">
        <v>8585</v>
      </c>
      <c r="I219" s="206" t="s">
        <v>7</v>
      </c>
      <c r="J219" s="206" t="s">
        <v>8719</v>
      </c>
      <c r="K219" s="145"/>
      <c r="L219" s="145"/>
      <c r="M219" s="145"/>
      <c r="N219" s="145"/>
      <c r="O219" s="145"/>
      <c r="P219" s="144" t="s">
        <v>120</v>
      </c>
      <c r="Q219" s="165"/>
      <c r="R219" s="145"/>
      <c r="S219" s="213">
        <f>IF(P219="Realizado",Q219-C219," ")</f>
      </c>
      <c r="T219" s="211">
        <f>IF(C219=0,"VAZIO",MONTH(C219))</f>
      </c>
      <c r="U219" s="14"/>
      <c r="V219" s="14"/>
      <c r="W219" s="14"/>
      <c r="X219" s="14"/>
      <c r="Y219" s="14"/>
      <c r="Z219" s="14"/>
      <c r="AA219" s="14"/>
      <c r="AB219" s="14"/>
      <c r="AC219" s="14"/>
      <c r="AD219" s="14"/>
      <c r="AE219" s="14"/>
      <c r="AF219" s="15"/>
      <c r="AG219" s="14"/>
      <c r="AH219" s="14"/>
      <c r="AI219" s="14"/>
      <c r="AJ219" s="14"/>
      <c r="AK219" s="14"/>
      <c r="AL219" s="14"/>
      <c r="AM219" s="14"/>
      <c r="AN219" s="14"/>
      <c r="AO219" s="14"/>
      <c r="AP219" s="14"/>
      <c r="AQ219" s="14"/>
      <c r="AR219" s="14"/>
      <c r="AS219" s="14"/>
      <c r="AT219" s="14"/>
      <c r="AU219" s="14"/>
      <c r="AV219" s="14"/>
      <c r="AW219" s="14"/>
      <c r="AX219" s="14"/>
      <c r="AY219" s="14"/>
      <c r="AZ219" s="14"/>
    </row>
    <row x14ac:dyDescent="0.25" r="220" customHeight="1" ht="16.5">
      <c r="A220" s="202">
        <v>3547</v>
      </c>
      <c r="B220" s="223">
        <v>0.107973701872909</v>
      </c>
      <c r="C220" s="224">
        <v>44624.472025462965</v>
      </c>
      <c r="D220" s="225" t="s">
        <v>3706</v>
      </c>
      <c r="E220" s="144" t="s">
        <v>533</v>
      </c>
      <c r="F220" s="144" t="s">
        <v>3198</v>
      </c>
      <c r="G220" s="223">
        <v>34999071369</v>
      </c>
      <c r="H220" s="142" t="s">
        <v>8405</v>
      </c>
      <c r="I220" s="144" t="s">
        <v>2926</v>
      </c>
      <c r="J220" s="144" t="s">
        <v>8720</v>
      </c>
      <c r="K220" s="144" t="s">
        <v>8383</v>
      </c>
      <c r="L220" s="144" t="s">
        <v>8712</v>
      </c>
      <c r="M220" s="145"/>
      <c r="N220" s="145"/>
      <c r="O220" s="145"/>
      <c r="P220" s="144" t="s">
        <v>120</v>
      </c>
      <c r="Q220" s="221">
        <v>44627</v>
      </c>
      <c r="R220" s="145"/>
      <c r="S220" s="213">
        <f>IF(P220="Realizado",Q220-C220," ")</f>
      </c>
      <c r="T220" s="211">
        <f>IF(C220=0,"VAZIO",MONTH(C220))</f>
      </c>
      <c r="U220" s="14"/>
      <c r="V220" s="14"/>
      <c r="W220" s="14"/>
      <c r="X220" s="14"/>
      <c r="Y220" s="14"/>
      <c r="Z220" s="14"/>
      <c r="AA220" s="14"/>
      <c r="AB220" s="14"/>
      <c r="AC220" s="14"/>
      <c r="AD220" s="14"/>
      <c r="AE220" s="14"/>
      <c r="AF220" s="15"/>
      <c r="AG220" s="14"/>
      <c r="AH220" s="14"/>
      <c r="AI220" s="14"/>
      <c r="AJ220" s="14"/>
      <c r="AK220" s="14"/>
      <c r="AL220" s="14"/>
      <c r="AM220" s="14"/>
      <c r="AN220" s="14"/>
      <c r="AO220" s="14"/>
      <c r="AP220" s="14"/>
      <c r="AQ220" s="14"/>
      <c r="AR220" s="14"/>
      <c r="AS220" s="14"/>
      <c r="AT220" s="14"/>
      <c r="AU220" s="14"/>
      <c r="AV220" s="14"/>
      <c r="AW220" s="14"/>
      <c r="AX220" s="14"/>
      <c r="AY220" s="14"/>
      <c r="AZ220" s="14"/>
    </row>
    <row x14ac:dyDescent="0.25" r="221" customHeight="1" ht="16.5">
      <c r="A221" s="202">
        <v>3548</v>
      </c>
      <c r="B221" s="223">
        <v>0.108468996330608</v>
      </c>
      <c r="C221" s="224">
        <v>44624.47416666667</v>
      </c>
      <c r="D221" s="225" t="s">
        <v>8721</v>
      </c>
      <c r="E221" s="144" t="s">
        <v>461</v>
      </c>
      <c r="F221" s="144" t="s">
        <v>2988</v>
      </c>
      <c r="G221" s="223">
        <v>5369</v>
      </c>
      <c r="H221" s="142" t="s">
        <v>8722</v>
      </c>
      <c r="I221" s="144" t="s">
        <v>6</v>
      </c>
      <c r="J221" s="144" t="s">
        <v>8723</v>
      </c>
      <c r="K221" s="144" t="s">
        <v>576</v>
      </c>
      <c r="L221" s="144" t="s">
        <v>576</v>
      </c>
      <c r="M221" s="145"/>
      <c r="N221" s="145"/>
      <c r="O221" s="145"/>
      <c r="P221" s="144" t="s">
        <v>120</v>
      </c>
      <c r="Q221" s="221">
        <v>44630</v>
      </c>
      <c r="R221" s="145"/>
      <c r="S221" s="213">
        <f>IF(P221="Realizado",Q221-C221," ")</f>
      </c>
      <c r="T221" s="211">
        <f>IF(C221=0,"VAZIO",MONTH(C221))</f>
      </c>
      <c r="U221" s="14"/>
      <c r="V221" s="14"/>
      <c r="W221" s="14"/>
      <c r="X221" s="14"/>
      <c r="Y221" s="14"/>
      <c r="Z221" s="14"/>
      <c r="AA221" s="14"/>
      <c r="AB221" s="14"/>
      <c r="AC221" s="14"/>
      <c r="AD221" s="14"/>
      <c r="AE221" s="14"/>
      <c r="AF221" s="15"/>
      <c r="AG221" s="14"/>
      <c r="AH221" s="14"/>
      <c r="AI221" s="14"/>
      <c r="AJ221" s="14"/>
      <c r="AK221" s="14"/>
      <c r="AL221" s="14"/>
      <c r="AM221" s="14"/>
      <c r="AN221" s="14"/>
      <c r="AO221" s="14"/>
      <c r="AP221" s="14"/>
      <c r="AQ221" s="14"/>
      <c r="AR221" s="14"/>
      <c r="AS221" s="14"/>
      <c r="AT221" s="14"/>
      <c r="AU221" s="14"/>
      <c r="AV221" s="14"/>
      <c r="AW221" s="14"/>
      <c r="AX221" s="14"/>
      <c r="AY221" s="14"/>
      <c r="AZ221" s="14"/>
    </row>
    <row x14ac:dyDescent="0.25" r="222" customHeight="1" ht="16.5">
      <c r="A222" s="202">
        <v>3549</v>
      </c>
      <c r="B222" s="223">
        <v>0.108964290788307</v>
      </c>
      <c r="C222" s="224">
        <v>44624.60159722222</v>
      </c>
      <c r="D222" s="225" t="s">
        <v>3706</v>
      </c>
      <c r="E222" s="144" t="s">
        <v>533</v>
      </c>
      <c r="F222" s="144" t="s">
        <v>3198</v>
      </c>
      <c r="G222" s="223">
        <v>34999071369</v>
      </c>
      <c r="H222" s="142" t="s">
        <v>8713</v>
      </c>
      <c r="I222" s="144" t="s">
        <v>3</v>
      </c>
      <c r="J222" s="144" t="s">
        <v>8724</v>
      </c>
      <c r="K222" s="144" t="s">
        <v>2911</v>
      </c>
      <c r="L222" s="144" t="s">
        <v>8206</v>
      </c>
      <c r="M222" s="145"/>
      <c r="N222" s="145"/>
      <c r="O222" s="145"/>
      <c r="P222" s="144" t="s">
        <v>120</v>
      </c>
      <c r="Q222" s="221">
        <v>44624</v>
      </c>
      <c r="R222" s="145"/>
      <c r="S222" s="213">
        <f>IF(P222="Realizado",Q222-C222," ")</f>
      </c>
      <c r="T222" s="211">
        <f>IF(C222=0,"VAZIO",MONTH(C222))</f>
      </c>
      <c r="U222" s="14"/>
      <c r="V222" s="14"/>
      <c r="W222" s="14"/>
      <c r="X222" s="14"/>
      <c r="Y222" s="14"/>
      <c r="Z222" s="14"/>
      <c r="AA222" s="14"/>
      <c r="AB222" s="14"/>
      <c r="AC222" s="14"/>
      <c r="AD222" s="14"/>
      <c r="AE222" s="14"/>
      <c r="AF222" s="15"/>
      <c r="AG222" s="14"/>
      <c r="AH222" s="14"/>
      <c r="AI222" s="14"/>
      <c r="AJ222" s="14"/>
      <c r="AK222" s="14"/>
      <c r="AL222" s="14"/>
      <c r="AM222" s="14"/>
      <c r="AN222" s="14"/>
      <c r="AO222" s="14"/>
      <c r="AP222" s="14"/>
      <c r="AQ222" s="14"/>
      <c r="AR222" s="14"/>
      <c r="AS222" s="14"/>
      <c r="AT222" s="14"/>
      <c r="AU222" s="14"/>
      <c r="AV222" s="14"/>
      <c r="AW222" s="14"/>
      <c r="AX222" s="14"/>
      <c r="AY222" s="14"/>
      <c r="AZ222" s="14"/>
    </row>
    <row x14ac:dyDescent="0.25" r="223" customHeight="1" ht="16.5">
      <c r="A223" s="202">
        <v>3550</v>
      </c>
      <c r="B223" s="223">
        <v>0.109459585246006</v>
      </c>
      <c r="C223" s="224">
        <v>44624.60497685185</v>
      </c>
      <c r="D223" s="225" t="s">
        <v>8642</v>
      </c>
      <c r="E223" s="144" t="s">
        <v>533</v>
      </c>
      <c r="F223" s="144" t="s">
        <v>3198</v>
      </c>
      <c r="G223" s="223">
        <v>34999071369</v>
      </c>
      <c r="H223" s="142" t="s">
        <v>8405</v>
      </c>
      <c r="I223" s="144" t="s">
        <v>2918</v>
      </c>
      <c r="J223" s="144" t="s">
        <v>8725</v>
      </c>
      <c r="K223" s="144" t="s">
        <v>2123</v>
      </c>
      <c r="L223" s="144" t="s">
        <v>8291</v>
      </c>
      <c r="M223" s="145"/>
      <c r="N223" s="145"/>
      <c r="O223" s="145"/>
      <c r="P223" s="144" t="s">
        <v>120</v>
      </c>
      <c r="Q223" s="221">
        <v>44635</v>
      </c>
      <c r="R223" s="145"/>
      <c r="S223" s="213">
        <f>IF(P223="Realizado",Q223-C223," ")</f>
      </c>
      <c r="T223" s="211">
        <f>IF(C223=0,"VAZIO",MONTH(C223))</f>
      </c>
      <c r="U223" s="14"/>
      <c r="V223" s="14"/>
      <c r="W223" s="14"/>
      <c r="X223" s="14"/>
      <c r="Y223" s="14"/>
      <c r="Z223" s="14"/>
      <c r="AA223" s="14"/>
      <c r="AB223" s="14"/>
      <c r="AC223" s="14"/>
      <c r="AD223" s="14"/>
      <c r="AE223" s="14"/>
      <c r="AF223" s="15"/>
      <c r="AG223" s="14"/>
      <c r="AH223" s="14"/>
      <c r="AI223" s="14"/>
      <c r="AJ223" s="14"/>
      <c r="AK223" s="14"/>
      <c r="AL223" s="14"/>
      <c r="AM223" s="14"/>
      <c r="AN223" s="14"/>
      <c r="AO223" s="14"/>
      <c r="AP223" s="14"/>
      <c r="AQ223" s="14"/>
      <c r="AR223" s="14"/>
      <c r="AS223" s="14"/>
      <c r="AT223" s="14"/>
      <c r="AU223" s="14"/>
      <c r="AV223" s="14"/>
      <c r="AW223" s="14"/>
      <c r="AX223" s="14"/>
      <c r="AY223" s="14"/>
      <c r="AZ223" s="14"/>
    </row>
    <row x14ac:dyDescent="0.25" r="224" customHeight="1" ht="16.5">
      <c r="A224" s="202">
        <v>3551</v>
      </c>
      <c r="B224" s="223">
        <v>0.109954879703705</v>
      </c>
      <c r="C224" s="224">
        <v>44624.60695601852</v>
      </c>
      <c r="D224" s="225" t="s">
        <v>3706</v>
      </c>
      <c r="E224" s="144" t="s">
        <v>533</v>
      </c>
      <c r="F224" s="144" t="s">
        <v>3198</v>
      </c>
      <c r="G224" s="223">
        <v>34999071369</v>
      </c>
      <c r="H224" s="142" t="s">
        <v>8266</v>
      </c>
      <c r="I224" s="144" t="s">
        <v>2918</v>
      </c>
      <c r="J224" s="144" t="s">
        <v>8726</v>
      </c>
      <c r="K224" s="144" t="s">
        <v>2123</v>
      </c>
      <c r="L224" s="144" t="s">
        <v>6549</v>
      </c>
      <c r="M224" s="145"/>
      <c r="N224" s="145"/>
      <c r="O224" s="145"/>
      <c r="P224" s="144" t="s">
        <v>120</v>
      </c>
      <c r="Q224" s="221">
        <v>44635</v>
      </c>
      <c r="R224" s="145"/>
      <c r="S224" s="213">
        <f>IF(P224="Realizado",Q224-C224," ")</f>
      </c>
      <c r="T224" s="211">
        <f>IF(C224=0,"VAZIO",MONTH(C224))</f>
      </c>
      <c r="U224" s="14"/>
      <c r="V224" s="14"/>
      <c r="W224" s="14"/>
      <c r="X224" s="14"/>
      <c r="Y224" s="14"/>
      <c r="Z224" s="14"/>
      <c r="AA224" s="14"/>
      <c r="AB224" s="14"/>
      <c r="AC224" s="14"/>
      <c r="AD224" s="14"/>
      <c r="AE224" s="14"/>
      <c r="AF224" s="15"/>
      <c r="AG224" s="14"/>
      <c r="AH224" s="14"/>
      <c r="AI224" s="14"/>
      <c r="AJ224" s="14"/>
      <c r="AK224" s="14"/>
      <c r="AL224" s="14"/>
      <c r="AM224" s="14"/>
      <c r="AN224" s="14"/>
      <c r="AO224" s="14"/>
      <c r="AP224" s="14"/>
      <c r="AQ224" s="14"/>
      <c r="AR224" s="14"/>
      <c r="AS224" s="14"/>
      <c r="AT224" s="14"/>
      <c r="AU224" s="14"/>
      <c r="AV224" s="14"/>
      <c r="AW224" s="14"/>
      <c r="AX224" s="14"/>
      <c r="AY224" s="14"/>
      <c r="AZ224" s="14"/>
    </row>
    <row x14ac:dyDescent="0.25" r="225" customHeight="1" ht="16.5">
      <c r="A225" s="202">
        <v>3552</v>
      </c>
      <c r="B225" s="223">
        <v>0.110450174161404</v>
      </c>
      <c r="C225" s="224">
        <v>44624.61368055556</v>
      </c>
      <c r="D225" s="225" t="s">
        <v>8642</v>
      </c>
      <c r="E225" s="144" t="s">
        <v>533</v>
      </c>
      <c r="F225" s="144" t="s">
        <v>3198</v>
      </c>
      <c r="G225" s="223">
        <v>34999071369</v>
      </c>
      <c r="H225" s="142" t="s">
        <v>8271</v>
      </c>
      <c r="I225" s="144" t="s">
        <v>3</v>
      </c>
      <c r="J225" s="144" t="s">
        <v>8727</v>
      </c>
      <c r="K225" s="144" t="s">
        <v>8383</v>
      </c>
      <c r="L225" s="144" t="s">
        <v>8712</v>
      </c>
      <c r="M225" s="145"/>
      <c r="N225" s="145"/>
      <c r="O225" s="145"/>
      <c r="P225" s="144" t="s">
        <v>120</v>
      </c>
      <c r="Q225" s="221">
        <v>44627</v>
      </c>
      <c r="R225" s="145"/>
      <c r="S225" s="213">
        <f>IF(P225="Realizado",Q225-C225," ")</f>
      </c>
      <c r="T225" s="211">
        <f>IF(C225=0,"VAZIO",MONTH(C225))</f>
      </c>
      <c r="U225" s="14"/>
      <c r="V225" s="14"/>
      <c r="W225" s="14"/>
      <c r="X225" s="14"/>
      <c r="Y225" s="14"/>
      <c r="Z225" s="14"/>
      <c r="AA225" s="14"/>
      <c r="AB225" s="14"/>
      <c r="AC225" s="14"/>
      <c r="AD225" s="14"/>
      <c r="AE225" s="14"/>
      <c r="AF225" s="15"/>
      <c r="AG225" s="14"/>
      <c r="AH225" s="14"/>
      <c r="AI225" s="14"/>
      <c r="AJ225" s="14"/>
      <c r="AK225" s="14"/>
      <c r="AL225" s="14"/>
      <c r="AM225" s="14"/>
      <c r="AN225" s="14"/>
      <c r="AO225" s="14"/>
      <c r="AP225" s="14"/>
      <c r="AQ225" s="14"/>
      <c r="AR225" s="14"/>
      <c r="AS225" s="14"/>
      <c r="AT225" s="14"/>
      <c r="AU225" s="14"/>
      <c r="AV225" s="14"/>
      <c r="AW225" s="14"/>
      <c r="AX225" s="14"/>
      <c r="AY225" s="14"/>
      <c r="AZ225" s="14"/>
    </row>
    <row x14ac:dyDescent="0.25" r="226" customHeight="1" ht="16.5">
      <c r="A226" s="202">
        <v>3553</v>
      </c>
      <c r="B226" s="223">
        <v>0.110945468619104</v>
      </c>
      <c r="C226" s="224">
        <v>44624.63284722222</v>
      </c>
      <c r="D226" s="225" t="s">
        <v>680</v>
      </c>
      <c r="E226" s="144" t="s">
        <v>679</v>
      </c>
      <c r="F226" s="144" t="s">
        <v>3067</v>
      </c>
      <c r="G226" s="223">
        <v>5334</v>
      </c>
      <c r="H226" s="142" t="s">
        <v>8279</v>
      </c>
      <c r="I226" s="144" t="s">
        <v>2926</v>
      </c>
      <c r="J226" s="144" t="s">
        <v>8728</v>
      </c>
      <c r="K226" s="144" t="s">
        <v>2911</v>
      </c>
      <c r="L226" s="144" t="s">
        <v>8729</v>
      </c>
      <c r="M226" s="145"/>
      <c r="N226" s="145"/>
      <c r="O226" s="145"/>
      <c r="P226" s="144" t="s">
        <v>120</v>
      </c>
      <c r="Q226" s="221">
        <v>44628</v>
      </c>
      <c r="R226" s="145"/>
      <c r="S226" s="213">
        <f>IF(P226="Realizado",Q226-C226," ")</f>
      </c>
      <c r="T226" s="211">
        <f>IF(C226=0,"VAZIO",MONTH(C226))</f>
      </c>
      <c r="U226" s="14"/>
      <c r="V226" s="14"/>
      <c r="W226" s="14"/>
      <c r="X226" s="14"/>
      <c r="Y226" s="14"/>
      <c r="Z226" s="14"/>
      <c r="AA226" s="14"/>
      <c r="AB226" s="14"/>
      <c r="AC226" s="14"/>
      <c r="AD226" s="14"/>
      <c r="AE226" s="14"/>
      <c r="AF226" s="15"/>
      <c r="AG226" s="14"/>
      <c r="AH226" s="14"/>
      <c r="AI226" s="14"/>
      <c r="AJ226" s="14"/>
      <c r="AK226" s="14"/>
      <c r="AL226" s="14"/>
      <c r="AM226" s="14"/>
      <c r="AN226" s="14"/>
      <c r="AO226" s="14"/>
      <c r="AP226" s="14"/>
      <c r="AQ226" s="14"/>
      <c r="AR226" s="14"/>
      <c r="AS226" s="14"/>
      <c r="AT226" s="14"/>
      <c r="AU226" s="14"/>
      <c r="AV226" s="14"/>
      <c r="AW226" s="14"/>
      <c r="AX226" s="14"/>
      <c r="AY226" s="14"/>
      <c r="AZ226" s="14"/>
    </row>
    <row x14ac:dyDescent="0.25" r="227" customHeight="1" ht="16.5">
      <c r="A227" s="202">
        <v>3554</v>
      </c>
      <c r="B227" s="223">
        <v>0.111440763076803</v>
      </c>
      <c r="C227" s="224">
        <v>44627.31564814815</v>
      </c>
      <c r="D227" s="225" t="s">
        <v>1945</v>
      </c>
      <c r="E227" s="144" t="s">
        <v>8703</v>
      </c>
      <c r="F227" s="144" t="s">
        <v>8622</v>
      </c>
      <c r="G227" s="223">
        <v>34415332</v>
      </c>
      <c r="H227" s="142" t="s">
        <v>8730</v>
      </c>
      <c r="I227" s="144" t="s">
        <v>2926</v>
      </c>
      <c r="J227" s="144" t="s">
        <v>8731</v>
      </c>
      <c r="K227" s="144" t="s">
        <v>2911</v>
      </c>
      <c r="L227" s="144" t="s">
        <v>8214</v>
      </c>
      <c r="M227" s="145"/>
      <c r="N227" s="145"/>
      <c r="O227" s="145"/>
      <c r="P227" s="144" t="s">
        <v>120</v>
      </c>
      <c r="Q227" s="221">
        <v>44627</v>
      </c>
      <c r="R227" s="145"/>
      <c r="S227" s="213">
        <f>IF(P227="Realizado",Q227-C227," ")</f>
      </c>
      <c r="T227" s="211">
        <f>IF(C227=0,"VAZIO",MONTH(C227))</f>
      </c>
      <c r="U227" s="14"/>
      <c r="V227" s="14"/>
      <c r="W227" s="14"/>
      <c r="X227" s="14"/>
      <c r="Y227" s="14"/>
      <c r="Z227" s="14"/>
      <c r="AA227" s="14"/>
      <c r="AB227" s="14"/>
      <c r="AC227" s="14"/>
      <c r="AD227" s="14"/>
      <c r="AE227" s="14"/>
      <c r="AF227" s="15"/>
      <c r="AG227" s="14"/>
      <c r="AH227" s="14"/>
      <c r="AI227" s="14"/>
      <c r="AJ227" s="14"/>
      <c r="AK227" s="14"/>
      <c r="AL227" s="14"/>
      <c r="AM227" s="14"/>
      <c r="AN227" s="14"/>
      <c r="AO227" s="14"/>
      <c r="AP227" s="14"/>
      <c r="AQ227" s="14"/>
      <c r="AR227" s="14"/>
      <c r="AS227" s="14"/>
      <c r="AT227" s="14"/>
      <c r="AU227" s="14"/>
      <c r="AV227" s="14"/>
      <c r="AW227" s="14"/>
      <c r="AX227" s="14"/>
      <c r="AY227" s="14"/>
      <c r="AZ227" s="14"/>
    </row>
    <row x14ac:dyDescent="0.25" r="228" customHeight="1" ht="16.5">
      <c r="A228" s="202">
        <v>3555</v>
      </c>
      <c r="B228" s="223">
        <v>0.111936057534502</v>
      </c>
      <c r="C228" s="224">
        <v>44627.395520833335</v>
      </c>
      <c r="D228" s="225" t="s">
        <v>8732</v>
      </c>
      <c r="E228" s="144" t="s">
        <v>533</v>
      </c>
      <c r="F228" s="144" t="s">
        <v>3198</v>
      </c>
      <c r="G228" s="223">
        <v>34999071369</v>
      </c>
      <c r="H228" s="142" t="s">
        <v>8733</v>
      </c>
      <c r="I228" s="144" t="s">
        <v>2926</v>
      </c>
      <c r="J228" s="144" t="s">
        <v>8734</v>
      </c>
      <c r="K228" s="144" t="s">
        <v>2911</v>
      </c>
      <c r="L228" s="144" t="s">
        <v>8712</v>
      </c>
      <c r="M228" s="145"/>
      <c r="N228" s="145"/>
      <c r="O228" s="145"/>
      <c r="P228" s="144" t="s">
        <v>120</v>
      </c>
      <c r="Q228" s="221">
        <v>44627</v>
      </c>
      <c r="R228" s="145"/>
      <c r="S228" s="213">
        <f>IF(P228="Realizado",Q228-C228," ")</f>
      </c>
      <c r="T228" s="211">
        <f>IF(C228=0,"VAZIO",MONTH(C228))</f>
      </c>
      <c r="U228" s="14"/>
      <c r="V228" s="14"/>
      <c r="W228" s="14"/>
      <c r="X228" s="14"/>
      <c r="Y228" s="14"/>
      <c r="Z228" s="14"/>
      <c r="AA228" s="14"/>
      <c r="AB228" s="14"/>
      <c r="AC228" s="14"/>
      <c r="AD228" s="14"/>
      <c r="AE228" s="14"/>
      <c r="AF228" s="15"/>
      <c r="AG228" s="14"/>
      <c r="AH228" s="14"/>
      <c r="AI228" s="14"/>
      <c r="AJ228" s="14"/>
      <c r="AK228" s="14"/>
      <c r="AL228" s="14"/>
      <c r="AM228" s="14"/>
      <c r="AN228" s="14"/>
      <c r="AO228" s="14"/>
      <c r="AP228" s="14"/>
      <c r="AQ228" s="14"/>
      <c r="AR228" s="14"/>
      <c r="AS228" s="14"/>
      <c r="AT228" s="14"/>
      <c r="AU228" s="14"/>
      <c r="AV228" s="14"/>
      <c r="AW228" s="14"/>
      <c r="AX228" s="14"/>
      <c r="AY228" s="14"/>
      <c r="AZ228" s="14"/>
    </row>
    <row x14ac:dyDescent="0.25" r="229" customHeight="1" ht="16.5">
      <c r="A229" s="202">
        <v>3556</v>
      </c>
      <c r="B229" s="223">
        <v>0.112431351992201</v>
      </c>
      <c r="C229" s="224">
        <v>44627.397523148145</v>
      </c>
      <c r="D229" s="225" t="s">
        <v>3706</v>
      </c>
      <c r="E229" s="144" t="s">
        <v>533</v>
      </c>
      <c r="F229" s="144" t="s">
        <v>3198</v>
      </c>
      <c r="G229" s="223">
        <v>34999071369</v>
      </c>
      <c r="H229" s="142" t="s">
        <v>8735</v>
      </c>
      <c r="I229" s="144" t="s">
        <v>2926</v>
      </c>
      <c r="J229" s="144" t="s">
        <v>8736</v>
      </c>
      <c r="K229" s="144" t="s">
        <v>2911</v>
      </c>
      <c r="L229" s="144" t="s">
        <v>8712</v>
      </c>
      <c r="M229" s="145"/>
      <c r="N229" s="145"/>
      <c r="O229" s="145"/>
      <c r="P229" s="144" t="s">
        <v>120</v>
      </c>
      <c r="Q229" s="221">
        <v>44627</v>
      </c>
      <c r="R229" s="145"/>
      <c r="S229" s="213">
        <f>IF(P229="Realizado",Q229-C229," ")</f>
      </c>
      <c r="T229" s="211">
        <f>IF(C229=0,"VAZIO",MONTH(C229))</f>
      </c>
      <c r="U229" s="14"/>
      <c r="V229" s="14"/>
      <c r="W229" s="14"/>
      <c r="X229" s="14"/>
      <c r="Y229" s="14"/>
      <c r="Z229" s="14"/>
      <c r="AA229" s="14"/>
      <c r="AB229" s="14"/>
      <c r="AC229" s="14"/>
      <c r="AD229" s="14"/>
      <c r="AE229" s="14"/>
      <c r="AF229" s="15"/>
      <c r="AG229" s="14"/>
      <c r="AH229" s="14"/>
      <c r="AI229" s="14"/>
      <c r="AJ229" s="14"/>
      <c r="AK229" s="14"/>
      <c r="AL229" s="14"/>
      <c r="AM229" s="14"/>
      <c r="AN229" s="14"/>
      <c r="AO229" s="14"/>
      <c r="AP229" s="14"/>
      <c r="AQ229" s="14"/>
      <c r="AR229" s="14"/>
      <c r="AS229" s="14"/>
      <c r="AT229" s="14"/>
      <c r="AU229" s="14"/>
      <c r="AV229" s="14"/>
      <c r="AW229" s="14"/>
      <c r="AX229" s="14"/>
      <c r="AY229" s="14"/>
      <c r="AZ229" s="14"/>
    </row>
    <row x14ac:dyDescent="0.25" r="230" customHeight="1" ht="16.5">
      <c r="A230" s="202">
        <v>3557</v>
      </c>
      <c r="B230" s="223">
        <v>0.1129266464499</v>
      </c>
      <c r="C230" s="224">
        <v>44627.41358796296</v>
      </c>
      <c r="D230" s="225" t="s">
        <v>6101</v>
      </c>
      <c r="E230" s="144" t="s">
        <v>3777</v>
      </c>
      <c r="F230" s="144" t="s">
        <v>3177</v>
      </c>
      <c r="G230" s="223">
        <v>5302</v>
      </c>
      <c r="H230" s="142" t="s">
        <v>8737</v>
      </c>
      <c r="I230" s="144" t="s">
        <v>2918</v>
      </c>
      <c r="J230" s="144" t="s">
        <v>8738</v>
      </c>
      <c r="K230" s="144" t="s">
        <v>2911</v>
      </c>
      <c r="L230" s="144" t="s">
        <v>5687</v>
      </c>
      <c r="M230" s="145"/>
      <c r="N230" s="145"/>
      <c r="O230" s="145"/>
      <c r="P230" s="144" t="s">
        <v>121</v>
      </c>
      <c r="Q230" s="221">
        <v>44628</v>
      </c>
      <c r="R230" s="145"/>
      <c r="S230" s="210">
        <f>IF(P230="Realizado",Q230-C230," ")</f>
      </c>
      <c r="T230" s="211">
        <f>IF(C230=0,"VAZIO",MONTH(C230))</f>
      </c>
      <c r="U230" s="14"/>
      <c r="V230" s="14"/>
      <c r="W230" s="14"/>
      <c r="X230" s="14"/>
      <c r="Y230" s="14"/>
      <c r="Z230" s="14"/>
      <c r="AA230" s="14"/>
      <c r="AB230" s="14"/>
      <c r="AC230" s="14"/>
      <c r="AD230" s="14"/>
      <c r="AE230" s="14"/>
      <c r="AF230" s="15"/>
      <c r="AG230" s="14"/>
      <c r="AH230" s="14"/>
      <c r="AI230" s="14"/>
      <c r="AJ230" s="14"/>
      <c r="AK230" s="14"/>
      <c r="AL230" s="14"/>
      <c r="AM230" s="14"/>
      <c r="AN230" s="14"/>
      <c r="AO230" s="14"/>
      <c r="AP230" s="14"/>
      <c r="AQ230" s="14"/>
      <c r="AR230" s="14"/>
      <c r="AS230" s="14"/>
      <c r="AT230" s="14"/>
      <c r="AU230" s="14"/>
      <c r="AV230" s="14"/>
      <c r="AW230" s="14"/>
      <c r="AX230" s="14"/>
      <c r="AY230" s="14"/>
      <c r="AZ230" s="14"/>
    </row>
    <row x14ac:dyDescent="0.25" r="231" customHeight="1" ht="16.5">
      <c r="A231" s="202">
        <v>3558</v>
      </c>
      <c r="B231" s="223">
        <v>0.113421940907599</v>
      </c>
      <c r="C231" s="224">
        <v>44627.44247685185</v>
      </c>
      <c r="D231" s="225" t="s">
        <v>4873</v>
      </c>
      <c r="E231" s="144" t="s">
        <v>321</v>
      </c>
      <c r="F231" s="144" t="s">
        <v>3088</v>
      </c>
      <c r="G231" s="223">
        <v>5320</v>
      </c>
      <c r="H231" s="142" t="s">
        <v>8739</v>
      </c>
      <c r="I231" s="144" t="s">
        <v>2926</v>
      </c>
      <c r="J231" s="144" t="s">
        <v>8740</v>
      </c>
      <c r="K231" s="144" t="s">
        <v>2911</v>
      </c>
      <c r="L231" s="144" t="s">
        <v>8741</v>
      </c>
      <c r="M231" s="145"/>
      <c r="N231" s="145"/>
      <c r="O231" s="145"/>
      <c r="P231" s="144" t="s">
        <v>120</v>
      </c>
      <c r="Q231" s="221">
        <v>44629</v>
      </c>
      <c r="R231" s="145"/>
      <c r="S231" s="213">
        <f>IF(P231="Realizado",Q231-C231," ")</f>
      </c>
      <c r="T231" s="211">
        <f>IF(C231=0,"VAZIO",MONTH(C231))</f>
      </c>
      <c r="U231" s="14"/>
      <c r="V231" s="14"/>
      <c r="W231" s="14"/>
      <c r="X231" s="14"/>
      <c r="Y231" s="14"/>
      <c r="Z231" s="14"/>
      <c r="AA231" s="14"/>
      <c r="AB231" s="14"/>
      <c r="AC231" s="14"/>
      <c r="AD231" s="14"/>
      <c r="AE231" s="14"/>
      <c r="AF231" s="15"/>
      <c r="AG231" s="14"/>
      <c r="AH231" s="14"/>
      <c r="AI231" s="14"/>
      <c r="AJ231" s="14"/>
      <c r="AK231" s="14"/>
      <c r="AL231" s="14"/>
      <c r="AM231" s="14"/>
      <c r="AN231" s="14"/>
      <c r="AO231" s="14"/>
      <c r="AP231" s="14"/>
      <c r="AQ231" s="14"/>
      <c r="AR231" s="14"/>
      <c r="AS231" s="14"/>
      <c r="AT231" s="14"/>
      <c r="AU231" s="14"/>
      <c r="AV231" s="14"/>
      <c r="AW231" s="14"/>
      <c r="AX231" s="14"/>
      <c r="AY231" s="14"/>
      <c r="AZ231" s="14"/>
    </row>
    <row x14ac:dyDescent="0.25" r="232" customHeight="1" ht="16.5">
      <c r="A232" s="202">
        <v>3559</v>
      </c>
      <c r="B232" s="223">
        <v>0.113917235365298</v>
      </c>
      <c r="C232" s="224">
        <v>44627.45693287037</v>
      </c>
      <c r="D232" s="225" t="s">
        <v>8642</v>
      </c>
      <c r="E232" s="144" t="s">
        <v>533</v>
      </c>
      <c r="F232" s="144" t="s">
        <v>3198</v>
      </c>
      <c r="G232" s="223">
        <v>34999071369</v>
      </c>
      <c r="H232" s="142" t="s">
        <v>8742</v>
      </c>
      <c r="I232" s="144" t="s">
        <v>2918</v>
      </c>
      <c r="J232" s="144" t="s">
        <v>8743</v>
      </c>
      <c r="K232" s="144" t="s">
        <v>3045</v>
      </c>
      <c r="L232" s="144" t="s">
        <v>3045</v>
      </c>
      <c r="M232" s="145"/>
      <c r="N232" s="145"/>
      <c r="O232" s="145"/>
      <c r="P232" s="144" t="s">
        <v>120</v>
      </c>
      <c r="Q232" s="221">
        <v>44655</v>
      </c>
      <c r="R232" s="145"/>
      <c r="S232" s="213">
        <f>IF(P232="Realizado",Q232-C232," ")</f>
      </c>
      <c r="T232" s="211">
        <f>IF(C232=0,"VAZIO",MONTH(C232))</f>
      </c>
      <c r="U232" s="14"/>
      <c r="V232" s="14"/>
      <c r="W232" s="14"/>
      <c r="X232" s="14"/>
      <c r="Y232" s="14"/>
      <c r="Z232" s="14"/>
      <c r="AA232" s="14"/>
      <c r="AB232" s="14"/>
      <c r="AC232" s="14"/>
      <c r="AD232" s="14"/>
      <c r="AE232" s="14"/>
      <c r="AF232" s="15"/>
      <c r="AG232" s="14"/>
      <c r="AH232" s="14"/>
      <c r="AI232" s="14"/>
      <c r="AJ232" s="14"/>
      <c r="AK232" s="14"/>
      <c r="AL232" s="14"/>
      <c r="AM232" s="14"/>
      <c r="AN232" s="14"/>
      <c r="AO232" s="14"/>
      <c r="AP232" s="14"/>
      <c r="AQ232" s="14"/>
      <c r="AR232" s="14"/>
      <c r="AS232" s="14"/>
      <c r="AT232" s="14"/>
      <c r="AU232" s="14"/>
      <c r="AV232" s="14"/>
      <c r="AW232" s="14"/>
      <c r="AX232" s="14"/>
      <c r="AY232" s="14"/>
      <c r="AZ232" s="14"/>
    </row>
    <row x14ac:dyDescent="0.25" r="233" customHeight="1" ht="16.5">
      <c r="A233" s="202">
        <v>3560</v>
      </c>
      <c r="B233" s="223">
        <v>0.114412529822997</v>
      </c>
      <c r="C233" s="224">
        <v>44627.533321759256</v>
      </c>
      <c r="D233" s="225" t="s">
        <v>3372</v>
      </c>
      <c r="E233" s="144" t="s">
        <v>533</v>
      </c>
      <c r="F233" s="144" t="s">
        <v>3198</v>
      </c>
      <c r="G233" s="223">
        <v>34999071369</v>
      </c>
      <c r="H233" s="142" t="s">
        <v>8585</v>
      </c>
      <c r="I233" s="144" t="s">
        <v>2926</v>
      </c>
      <c r="J233" s="144" t="s">
        <v>8744</v>
      </c>
      <c r="K233" s="144" t="s">
        <v>2911</v>
      </c>
      <c r="L233" s="144" t="s">
        <v>8745</v>
      </c>
      <c r="M233" s="145"/>
      <c r="N233" s="145"/>
      <c r="O233" s="145"/>
      <c r="P233" s="144" t="s">
        <v>120</v>
      </c>
      <c r="Q233" s="221">
        <v>44629</v>
      </c>
      <c r="R233" s="145"/>
      <c r="S233" s="213">
        <f>IF(P233="Realizado",Q233-C233," ")</f>
      </c>
      <c r="T233" s="211">
        <f>IF(C233=0,"VAZIO",MONTH(C233))</f>
      </c>
      <c r="U233" s="14"/>
      <c r="V233" s="14"/>
      <c r="W233" s="14"/>
      <c r="X233" s="14"/>
      <c r="Y233" s="14"/>
      <c r="Z233" s="14"/>
      <c r="AA233" s="14"/>
      <c r="AB233" s="14"/>
      <c r="AC233" s="14"/>
      <c r="AD233" s="14"/>
      <c r="AE233" s="14"/>
      <c r="AF233" s="15"/>
      <c r="AG233" s="14"/>
      <c r="AH233" s="14"/>
      <c r="AI233" s="14"/>
      <c r="AJ233" s="14"/>
      <c r="AK233" s="14"/>
      <c r="AL233" s="14"/>
      <c r="AM233" s="14"/>
      <c r="AN233" s="14"/>
      <c r="AO233" s="14"/>
      <c r="AP233" s="14"/>
      <c r="AQ233" s="14"/>
      <c r="AR233" s="14"/>
      <c r="AS233" s="14"/>
      <c r="AT233" s="14"/>
      <c r="AU233" s="14"/>
      <c r="AV233" s="14"/>
      <c r="AW233" s="14"/>
      <c r="AX233" s="14"/>
      <c r="AY233" s="14"/>
      <c r="AZ233" s="14"/>
    </row>
    <row x14ac:dyDescent="0.25" r="234" customHeight="1" ht="16.5">
      <c r="A234" s="202">
        <v>3561</v>
      </c>
      <c r="B234" s="223">
        <v>0.114907824280696</v>
      </c>
      <c r="C234" s="224">
        <v>44627.59039351852</v>
      </c>
      <c r="D234" s="225" t="s">
        <v>6079</v>
      </c>
      <c r="E234" s="144" t="s">
        <v>6078</v>
      </c>
      <c r="F234" s="144" t="s">
        <v>3138</v>
      </c>
      <c r="G234" s="223">
        <v>981219251</v>
      </c>
      <c r="H234" s="142" t="s">
        <v>8746</v>
      </c>
      <c r="I234" s="144" t="s">
        <v>2926</v>
      </c>
      <c r="J234" s="144" t="s">
        <v>8747</v>
      </c>
      <c r="K234" s="144" t="s">
        <v>2911</v>
      </c>
      <c r="L234" s="144" t="s">
        <v>8214</v>
      </c>
      <c r="M234" s="145"/>
      <c r="N234" s="145"/>
      <c r="O234" s="145"/>
      <c r="P234" s="144" t="s">
        <v>120</v>
      </c>
      <c r="Q234" s="221">
        <v>44629</v>
      </c>
      <c r="R234" s="145"/>
      <c r="S234" s="213">
        <f>IF(P234="Realizado",Q234-C234," ")</f>
      </c>
      <c r="T234" s="211">
        <f>IF(C234=0,"VAZIO",MONTH(C234))</f>
      </c>
      <c r="U234" s="14"/>
      <c r="V234" s="14"/>
      <c r="W234" s="14"/>
      <c r="X234" s="14"/>
      <c r="Y234" s="14"/>
      <c r="Z234" s="14"/>
      <c r="AA234" s="14"/>
      <c r="AB234" s="14"/>
      <c r="AC234" s="14"/>
      <c r="AD234" s="14"/>
      <c r="AE234" s="14"/>
      <c r="AF234" s="15"/>
      <c r="AG234" s="14"/>
      <c r="AH234" s="14"/>
      <c r="AI234" s="14"/>
      <c r="AJ234" s="14"/>
      <c r="AK234" s="14"/>
      <c r="AL234" s="14"/>
      <c r="AM234" s="14"/>
      <c r="AN234" s="14"/>
      <c r="AO234" s="14"/>
      <c r="AP234" s="14"/>
      <c r="AQ234" s="14"/>
      <c r="AR234" s="14"/>
      <c r="AS234" s="14"/>
      <c r="AT234" s="14"/>
      <c r="AU234" s="14"/>
      <c r="AV234" s="14"/>
      <c r="AW234" s="14"/>
      <c r="AX234" s="14"/>
      <c r="AY234" s="14"/>
      <c r="AZ234" s="14"/>
    </row>
    <row x14ac:dyDescent="0.25" r="235" customHeight="1" ht="16.5">
      <c r="A235" s="202">
        <v>3562</v>
      </c>
      <c r="B235" s="223">
        <v>0.115403118738396</v>
      </c>
      <c r="C235" s="224">
        <v>44627.602476851855</v>
      </c>
      <c r="D235" s="225" t="s">
        <v>534</v>
      </c>
      <c r="E235" s="144" t="s">
        <v>533</v>
      </c>
      <c r="F235" s="144" t="s">
        <v>3198</v>
      </c>
      <c r="G235" s="223">
        <v>34999071369</v>
      </c>
      <c r="H235" s="142" t="s">
        <v>8748</v>
      </c>
      <c r="I235" s="144" t="s">
        <v>117</v>
      </c>
      <c r="J235" s="144" t="s">
        <v>8749</v>
      </c>
      <c r="K235" s="144" t="s">
        <v>1528</v>
      </c>
      <c r="L235" s="144" t="s">
        <v>3900</v>
      </c>
      <c r="M235" s="145"/>
      <c r="N235" s="145"/>
      <c r="O235" s="145"/>
      <c r="P235" s="144" t="s">
        <v>120</v>
      </c>
      <c r="Q235" s="221">
        <v>44631</v>
      </c>
      <c r="R235" s="145"/>
      <c r="S235" s="213">
        <f>IF(P235="Realizado",Q235-C235," ")</f>
      </c>
      <c r="T235" s="211">
        <f>IF(C235=0,"VAZIO",MONTH(C235))</f>
      </c>
      <c r="U235" s="14"/>
      <c r="V235" s="14"/>
      <c r="W235" s="14"/>
      <c r="X235" s="14"/>
      <c r="Y235" s="14"/>
      <c r="Z235" s="14"/>
      <c r="AA235" s="14"/>
      <c r="AB235" s="14"/>
      <c r="AC235" s="14"/>
      <c r="AD235" s="14"/>
      <c r="AE235" s="14"/>
      <c r="AF235" s="15"/>
      <c r="AG235" s="14"/>
      <c r="AH235" s="14"/>
      <c r="AI235" s="14"/>
      <c r="AJ235" s="14"/>
      <c r="AK235" s="14"/>
      <c r="AL235" s="14"/>
      <c r="AM235" s="14"/>
      <c r="AN235" s="14"/>
      <c r="AO235" s="14"/>
      <c r="AP235" s="14"/>
      <c r="AQ235" s="14"/>
      <c r="AR235" s="14"/>
      <c r="AS235" s="14"/>
      <c r="AT235" s="14"/>
      <c r="AU235" s="14"/>
      <c r="AV235" s="14"/>
      <c r="AW235" s="14"/>
      <c r="AX235" s="14"/>
      <c r="AY235" s="14"/>
      <c r="AZ235" s="14"/>
    </row>
    <row x14ac:dyDescent="0.25" r="236" customHeight="1" ht="16.5">
      <c r="A236" s="202">
        <v>3563</v>
      </c>
      <c r="B236" s="223">
        <v>0.115898413196095</v>
      </c>
      <c r="C236" s="224">
        <v>44627.603055555555</v>
      </c>
      <c r="D236" s="225" t="s">
        <v>534</v>
      </c>
      <c r="E236" s="144" t="s">
        <v>533</v>
      </c>
      <c r="F236" s="144" t="s">
        <v>3198</v>
      </c>
      <c r="G236" s="223">
        <v>34999071369</v>
      </c>
      <c r="H236" s="142" t="s">
        <v>8750</v>
      </c>
      <c r="I236" s="144" t="s">
        <v>2926</v>
      </c>
      <c r="J236" s="144" t="s">
        <v>8751</v>
      </c>
      <c r="K236" s="144" t="s">
        <v>5687</v>
      </c>
      <c r="L236" s="144" t="s">
        <v>5687</v>
      </c>
      <c r="M236" s="145"/>
      <c r="N236" s="145"/>
      <c r="O236" s="145"/>
      <c r="P236" s="144" t="s">
        <v>121</v>
      </c>
      <c r="Q236" s="221">
        <v>44631</v>
      </c>
      <c r="R236" s="145"/>
      <c r="S236" s="210">
        <f>IF(P236="Realizado",Q236-C236," ")</f>
      </c>
      <c r="T236" s="211">
        <f>IF(C236=0,"VAZIO",MONTH(C236))</f>
      </c>
      <c r="U236" s="14"/>
      <c r="V236" s="14"/>
      <c r="W236" s="14"/>
      <c r="X236" s="14"/>
      <c r="Y236" s="14"/>
      <c r="Z236" s="14"/>
      <c r="AA236" s="14"/>
      <c r="AB236" s="14"/>
      <c r="AC236" s="14"/>
      <c r="AD236" s="14"/>
      <c r="AE236" s="14"/>
      <c r="AF236" s="15"/>
      <c r="AG236" s="14"/>
      <c r="AH236" s="14"/>
      <c r="AI236" s="14"/>
      <c r="AJ236" s="14"/>
      <c r="AK236" s="14"/>
      <c r="AL236" s="14"/>
      <c r="AM236" s="14"/>
      <c r="AN236" s="14"/>
      <c r="AO236" s="14"/>
      <c r="AP236" s="14"/>
      <c r="AQ236" s="14"/>
      <c r="AR236" s="14"/>
      <c r="AS236" s="14"/>
      <c r="AT236" s="14"/>
      <c r="AU236" s="14"/>
      <c r="AV236" s="14"/>
      <c r="AW236" s="14"/>
      <c r="AX236" s="14"/>
      <c r="AY236" s="14"/>
      <c r="AZ236" s="14"/>
    </row>
    <row x14ac:dyDescent="0.25" r="237" customHeight="1" ht="16.5">
      <c r="A237" s="202">
        <v>3564</v>
      </c>
      <c r="B237" s="223">
        <v>0.116393707653794</v>
      </c>
      <c r="C237" s="224">
        <v>44627.60711805556</v>
      </c>
      <c r="D237" s="225" t="s">
        <v>8752</v>
      </c>
      <c r="E237" s="144" t="s">
        <v>8753</v>
      </c>
      <c r="F237" s="144" t="s">
        <v>2947</v>
      </c>
      <c r="G237" s="223">
        <v>5349</v>
      </c>
      <c r="H237" s="142" t="s">
        <v>8754</v>
      </c>
      <c r="I237" s="144" t="s">
        <v>2918</v>
      </c>
      <c r="J237" s="144" t="s">
        <v>8755</v>
      </c>
      <c r="K237" s="144" t="s">
        <v>8603</v>
      </c>
      <c r="L237" s="144" t="s">
        <v>8603</v>
      </c>
      <c r="M237" s="145"/>
      <c r="N237" s="145"/>
      <c r="O237" s="145"/>
      <c r="P237" s="144" t="s">
        <v>120</v>
      </c>
      <c r="Q237" s="221">
        <v>44631</v>
      </c>
      <c r="R237" s="145"/>
      <c r="S237" s="213">
        <f>IF(P237="Realizado",Q237-C237," ")</f>
      </c>
      <c r="T237" s="211">
        <f>IF(C237=0,"VAZIO",MONTH(C237))</f>
      </c>
      <c r="U237" s="14"/>
      <c r="V237" s="14"/>
      <c r="W237" s="14"/>
      <c r="X237" s="14"/>
      <c r="Y237" s="14"/>
      <c r="Z237" s="14"/>
      <c r="AA237" s="14"/>
      <c r="AB237" s="14"/>
      <c r="AC237" s="14"/>
      <c r="AD237" s="14"/>
      <c r="AE237" s="14"/>
      <c r="AF237" s="15"/>
      <c r="AG237" s="14"/>
      <c r="AH237" s="14"/>
      <c r="AI237" s="14"/>
      <c r="AJ237" s="14"/>
      <c r="AK237" s="14"/>
      <c r="AL237" s="14"/>
      <c r="AM237" s="14"/>
      <c r="AN237" s="14"/>
      <c r="AO237" s="14"/>
      <c r="AP237" s="14"/>
      <c r="AQ237" s="14"/>
      <c r="AR237" s="14"/>
      <c r="AS237" s="14"/>
      <c r="AT237" s="14"/>
      <c r="AU237" s="14"/>
      <c r="AV237" s="14"/>
      <c r="AW237" s="14"/>
      <c r="AX237" s="14"/>
      <c r="AY237" s="14"/>
      <c r="AZ237" s="14"/>
    </row>
    <row x14ac:dyDescent="0.25" r="238" customHeight="1" ht="16.5">
      <c r="A238" s="202">
        <v>3565</v>
      </c>
      <c r="B238" s="223">
        <v>0.116889002111493</v>
      </c>
      <c r="C238" s="224">
        <v>44627.61712962963</v>
      </c>
      <c r="D238" s="225" t="s">
        <v>6136</v>
      </c>
      <c r="E238" s="144" t="s">
        <v>8756</v>
      </c>
      <c r="F238" s="144" t="s">
        <v>3341</v>
      </c>
      <c r="G238" s="223">
        <v>5375</v>
      </c>
      <c r="H238" s="142" t="s">
        <v>8757</v>
      </c>
      <c r="I238" s="144" t="s">
        <v>2918</v>
      </c>
      <c r="J238" s="144" t="s">
        <v>8758</v>
      </c>
      <c r="K238" s="144" t="s">
        <v>8603</v>
      </c>
      <c r="L238" s="144" t="s">
        <v>8759</v>
      </c>
      <c r="M238" s="145"/>
      <c r="N238" s="145"/>
      <c r="O238" s="145"/>
      <c r="P238" s="144" t="s">
        <v>120</v>
      </c>
      <c r="Q238" s="221">
        <v>44628</v>
      </c>
      <c r="R238" s="145"/>
      <c r="S238" s="213">
        <f>IF(P238="Realizado",Q238-C238," ")</f>
      </c>
      <c r="T238" s="211">
        <f>IF(C238=0,"VAZIO",MONTH(C238))</f>
      </c>
      <c r="U238" s="14"/>
      <c r="V238" s="14"/>
      <c r="W238" s="14"/>
      <c r="X238" s="14"/>
      <c r="Y238" s="14"/>
      <c r="Z238" s="14"/>
      <c r="AA238" s="14"/>
      <c r="AB238" s="14"/>
      <c r="AC238" s="14"/>
      <c r="AD238" s="14"/>
      <c r="AE238" s="14"/>
      <c r="AF238" s="15"/>
      <c r="AG238" s="14"/>
      <c r="AH238" s="14"/>
      <c r="AI238" s="14"/>
      <c r="AJ238" s="14"/>
      <c r="AK238" s="14"/>
      <c r="AL238" s="14"/>
      <c r="AM238" s="14"/>
      <c r="AN238" s="14"/>
      <c r="AO238" s="14"/>
      <c r="AP238" s="14"/>
      <c r="AQ238" s="14"/>
      <c r="AR238" s="14"/>
      <c r="AS238" s="14"/>
      <c r="AT238" s="14"/>
      <c r="AU238" s="14"/>
      <c r="AV238" s="14"/>
      <c r="AW238" s="14"/>
      <c r="AX238" s="14"/>
      <c r="AY238" s="14"/>
      <c r="AZ238" s="14"/>
    </row>
    <row x14ac:dyDescent="0.25" r="239" customHeight="1" ht="16.5">
      <c r="A239" s="202">
        <v>3566</v>
      </c>
      <c r="B239" s="223">
        <v>0.117384296569192</v>
      </c>
      <c r="C239" s="224">
        <v>44627.619988425926</v>
      </c>
      <c r="D239" s="225" t="s">
        <v>8760</v>
      </c>
      <c r="E239" s="144" t="s">
        <v>8753</v>
      </c>
      <c r="F239" s="144" t="s">
        <v>2947</v>
      </c>
      <c r="G239" s="223">
        <v>5349</v>
      </c>
      <c r="H239" s="142" t="s">
        <v>8754</v>
      </c>
      <c r="I239" s="144" t="s">
        <v>2984</v>
      </c>
      <c r="J239" s="144" t="s">
        <v>8761</v>
      </c>
      <c r="K239" s="144" t="s">
        <v>2123</v>
      </c>
      <c r="L239" s="144" t="s">
        <v>2123</v>
      </c>
      <c r="M239" s="145"/>
      <c r="N239" s="145"/>
      <c r="O239" s="145"/>
      <c r="P239" s="144" t="s">
        <v>120</v>
      </c>
      <c r="Q239" s="221">
        <v>44635</v>
      </c>
      <c r="R239" s="145"/>
      <c r="S239" s="213">
        <f>IF(P239="Realizado",Q239-C239," ")</f>
      </c>
      <c r="T239" s="211">
        <f>IF(C239=0,"VAZIO",MONTH(C239))</f>
      </c>
      <c r="U239" s="14"/>
      <c r="V239" s="14"/>
      <c r="W239" s="14"/>
      <c r="X239" s="14"/>
      <c r="Y239" s="14"/>
      <c r="Z239" s="14"/>
      <c r="AA239" s="14"/>
      <c r="AB239" s="14"/>
      <c r="AC239" s="14"/>
      <c r="AD239" s="14"/>
      <c r="AE239" s="14"/>
      <c r="AF239" s="15"/>
      <c r="AG239" s="14"/>
      <c r="AH239" s="14"/>
      <c r="AI239" s="14"/>
      <c r="AJ239" s="14"/>
      <c r="AK239" s="14"/>
      <c r="AL239" s="14"/>
      <c r="AM239" s="14"/>
      <c r="AN239" s="14"/>
      <c r="AO239" s="14"/>
      <c r="AP239" s="14"/>
      <c r="AQ239" s="14"/>
      <c r="AR239" s="14"/>
      <c r="AS239" s="14"/>
      <c r="AT239" s="14"/>
      <c r="AU239" s="14"/>
      <c r="AV239" s="14"/>
      <c r="AW239" s="14"/>
      <c r="AX239" s="14"/>
      <c r="AY239" s="14"/>
      <c r="AZ239" s="14"/>
    </row>
    <row x14ac:dyDescent="0.25" r="240" customHeight="1" ht="16.5">
      <c r="A240" s="202">
        <v>3569</v>
      </c>
      <c r="B240" s="223">
        <v>0.117879591026891</v>
      </c>
      <c r="C240" s="224">
        <v>44627.622824074075</v>
      </c>
      <c r="D240" s="225" t="s">
        <v>8760</v>
      </c>
      <c r="E240" s="144" t="s">
        <v>8753</v>
      </c>
      <c r="F240" s="144" t="s">
        <v>2947</v>
      </c>
      <c r="G240" s="223">
        <v>5349</v>
      </c>
      <c r="H240" s="142" t="s">
        <v>8762</v>
      </c>
      <c r="I240" s="144" t="s">
        <v>7</v>
      </c>
      <c r="J240" s="144" t="s">
        <v>8763</v>
      </c>
      <c r="K240" s="144" t="s">
        <v>2264</v>
      </c>
      <c r="L240" s="144" t="s">
        <v>2264</v>
      </c>
      <c r="M240" s="145"/>
      <c r="N240" s="145"/>
      <c r="O240" s="145"/>
      <c r="P240" s="144" t="s">
        <v>120</v>
      </c>
      <c r="Q240" s="221">
        <v>44705</v>
      </c>
      <c r="R240" s="145"/>
      <c r="S240" s="213">
        <f>IF(P240="Realizado",Q240-C240," ")</f>
      </c>
      <c r="T240" s="211">
        <f>IF(C240=0,"VAZIO",MONTH(C240))</f>
      </c>
      <c r="U240" s="14"/>
      <c r="V240" s="14"/>
      <c r="W240" s="14"/>
      <c r="X240" s="14"/>
      <c r="Y240" s="14"/>
      <c r="Z240" s="14"/>
      <c r="AA240" s="14"/>
      <c r="AB240" s="14"/>
      <c r="AC240" s="14"/>
      <c r="AD240" s="14"/>
      <c r="AE240" s="14"/>
      <c r="AF240" s="15"/>
      <c r="AG240" s="14"/>
      <c r="AH240" s="14"/>
      <c r="AI240" s="14"/>
      <c r="AJ240" s="14"/>
      <c r="AK240" s="14"/>
      <c r="AL240" s="14"/>
      <c r="AM240" s="14"/>
      <c r="AN240" s="14"/>
      <c r="AO240" s="14"/>
      <c r="AP240" s="14"/>
      <c r="AQ240" s="14"/>
      <c r="AR240" s="14"/>
      <c r="AS240" s="14"/>
      <c r="AT240" s="14"/>
      <c r="AU240" s="14"/>
      <c r="AV240" s="14"/>
      <c r="AW240" s="14"/>
      <c r="AX240" s="14"/>
      <c r="AY240" s="14"/>
      <c r="AZ240" s="14"/>
    </row>
    <row x14ac:dyDescent="0.25" r="241" customHeight="1" ht="16.5">
      <c r="A241" s="202">
        <v>3570</v>
      </c>
      <c r="B241" s="223">
        <v>0.11837488548459</v>
      </c>
      <c r="C241" s="224">
        <v>44627.6262037037</v>
      </c>
      <c r="D241" s="225" t="s">
        <v>8760</v>
      </c>
      <c r="E241" s="144" t="s">
        <v>8753</v>
      </c>
      <c r="F241" s="144" t="s">
        <v>2947</v>
      </c>
      <c r="G241" s="223">
        <v>5349</v>
      </c>
      <c r="H241" s="142" t="s">
        <v>8764</v>
      </c>
      <c r="I241" s="144" t="s">
        <v>7</v>
      </c>
      <c r="J241" s="144" t="s">
        <v>8765</v>
      </c>
      <c r="K241" s="145"/>
      <c r="L241" s="145"/>
      <c r="M241" s="145"/>
      <c r="N241" s="145"/>
      <c r="O241" s="145"/>
      <c r="P241" s="144" t="s">
        <v>120</v>
      </c>
      <c r="Q241" s="221">
        <v>44820</v>
      </c>
      <c r="R241" s="145"/>
      <c r="S241" s="213">
        <f>IF(P241="Realizado",Q241-C241," ")</f>
      </c>
      <c r="T241" s="211">
        <f>IF(C241=0,"VAZIO",MONTH(C241))</f>
      </c>
      <c r="U241" s="14"/>
      <c r="V241" s="14"/>
      <c r="W241" s="14"/>
      <c r="X241" s="14"/>
      <c r="Y241" s="14"/>
      <c r="Z241" s="14"/>
      <c r="AA241" s="14"/>
      <c r="AB241" s="14"/>
      <c r="AC241" s="14"/>
      <c r="AD241" s="14"/>
      <c r="AE241" s="14"/>
      <c r="AF241" s="15"/>
      <c r="AG241" s="14"/>
      <c r="AH241" s="14"/>
      <c r="AI241" s="14"/>
      <c r="AJ241" s="14"/>
      <c r="AK241" s="14"/>
      <c r="AL241" s="14"/>
      <c r="AM241" s="14"/>
      <c r="AN241" s="14"/>
      <c r="AO241" s="14"/>
      <c r="AP241" s="14"/>
      <c r="AQ241" s="14"/>
      <c r="AR241" s="14"/>
      <c r="AS241" s="14"/>
      <c r="AT241" s="14"/>
      <c r="AU241" s="14"/>
      <c r="AV241" s="14"/>
      <c r="AW241" s="14"/>
      <c r="AX241" s="14"/>
      <c r="AY241" s="14"/>
      <c r="AZ241" s="14"/>
    </row>
    <row x14ac:dyDescent="0.25" r="242" customHeight="1" ht="16.5">
      <c r="A242" s="202">
        <v>3571</v>
      </c>
      <c r="B242" s="223">
        <v>0.118870179942289</v>
      </c>
      <c r="C242" s="224">
        <v>44627.664502314816</v>
      </c>
      <c r="D242" s="225" t="s">
        <v>409</v>
      </c>
      <c r="E242" s="144" t="s">
        <v>408</v>
      </c>
      <c r="F242" s="144" t="s">
        <v>3445</v>
      </c>
      <c r="G242" s="223">
        <v>5341</v>
      </c>
      <c r="H242" s="142" t="s">
        <v>8766</v>
      </c>
      <c r="I242" s="144" t="s">
        <v>117</v>
      </c>
      <c r="J242" s="144" t="s">
        <v>8767</v>
      </c>
      <c r="K242" s="144" t="s">
        <v>1528</v>
      </c>
      <c r="L242" s="144" t="s">
        <v>1528</v>
      </c>
      <c r="M242" s="145"/>
      <c r="N242" s="145"/>
      <c r="O242" s="145"/>
      <c r="P242" s="144" t="s">
        <v>120</v>
      </c>
      <c r="Q242" s="221">
        <v>44628</v>
      </c>
      <c r="R242" s="145"/>
      <c r="S242" s="213">
        <f>IF(P242="Realizado",Q242-C242," ")</f>
      </c>
      <c r="T242" s="211">
        <f>IF(C242=0,"VAZIO",MONTH(C242))</f>
      </c>
      <c r="U242" s="14"/>
      <c r="V242" s="14"/>
      <c r="W242" s="14"/>
      <c r="X242" s="14"/>
      <c r="Y242" s="14"/>
      <c r="Z242" s="14"/>
      <c r="AA242" s="14"/>
      <c r="AB242" s="14"/>
      <c r="AC242" s="14"/>
      <c r="AD242" s="14"/>
      <c r="AE242" s="14"/>
      <c r="AF242" s="15"/>
      <c r="AG242" s="14"/>
      <c r="AH242" s="14"/>
      <c r="AI242" s="14"/>
      <c r="AJ242" s="14"/>
      <c r="AK242" s="14"/>
      <c r="AL242" s="14"/>
      <c r="AM242" s="14"/>
      <c r="AN242" s="14"/>
      <c r="AO242" s="14"/>
      <c r="AP242" s="14"/>
      <c r="AQ242" s="14"/>
      <c r="AR242" s="14"/>
      <c r="AS242" s="14"/>
      <c r="AT242" s="14"/>
      <c r="AU242" s="14"/>
      <c r="AV242" s="14"/>
      <c r="AW242" s="14"/>
      <c r="AX242" s="14"/>
      <c r="AY242" s="14"/>
      <c r="AZ242" s="14"/>
    </row>
    <row x14ac:dyDescent="0.25" r="243" customHeight="1" ht="16.5">
      <c r="A243" s="202">
        <v>3572</v>
      </c>
      <c r="B243" s="223">
        <v>0.119365474399988</v>
      </c>
      <c r="C243" s="224">
        <v>44627.691469907404</v>
      </c>
      <c r="D243" s="225" t="s">
        <v>3117</v>
      </c>
      <c r="E243" s="144" t="s">
        <v>2999</v>
      </c>
      <c r="F243" s="144" t="s">
        <v>243</v>
      </c>
      <c r="G243" s="223">
        <v>5340</v>
      </c>
      <c r="H243" s="142" t="s">
        <v>93</v>
      </c>
      <c r="I243" s="144" t="s">
        <v>117</v>
      </c>
      <c r="J243" s="144" t="s">
        <v>8768</v>
      </c>
      <c r="K243" s="144" t="s">
        <v>1528</v>
      </c>
      <c r="L243" s="144" t="s">
        <v>1528</v>
      </c>
      <c r="M243" s="145"/>
      <c r="N243" s="145"/>
      <c r="O243" s="145"/>
      <c r="P243" s="144" t="s">
        <v>120</v>
      </c>
      <c r="Q243" s="221">
        <v>44627</v>
      </c>
      <c r="R243" s="145"/>
      <c r="S243" s="213">
        <f>IF(P243="Realizado",Q243-C243," ")</f>
      </c>
      <c r="T243" s="211">
        <f>IF(C243=0,"VAZIO",MONTH(C243))</f>
      </c>
      <c r="U243" s="14"/>
      <c r="V243" s="14"/>
      <c r="W243" s="14"/>
      <c r="X243" s="14"/>
      <c r="Y243" s="14"/>
      <c r="Z243" s="14"/>
      <c r="AA243" s="14"/>
      <c r="AB243" s="14"/>
      <c r="AC243" s="14"/>
      <c r="AD243" s="14"/>
      <c r="AE243" s="14"/>
      <c r="AF243" s="15"/>
      <c r="AG243" s="14"/>
      <c r="AH243" s="14"/>
      <c r="AI243" s="14"/>
      <c r="AJ243" s="14"/>
      <c r="AK243" s="14"/>
      <c r="AL243" s="14"/>
      <c r="AM243" s="14"/>
      <c r="AN243" s="14"/>
      <c r="AO243" s="14"/>
      <c r="AP243" s="14"/>
      <c r="AQ243" s="14"/>
      <c r="AR243" s="14"/>
      <c r="AS243" s="14"/>
      <c r="AT243" s="14"/>
      <c r="AU243" s="14"/>
      <c r="AV243" s="14"/>
      <c r="AW243" s="14"/>
      <c r="AX243" s="14"/>
      <c r="AY243" s="14"/>
      <c r="AZ243" s="14"/>
    </row>
    <row x14ac:dyDescent="0.25" r="244" customHeight="1" ht="16.5">
      <c r="A244" s="202">
        <v>3573</v>
      </c>
      <c r="B244" s="223">
        <v>0.119860768857688</v>
      </c>
      <c r="C244" s="224">
        <v>44627.85177083333</v>
      </c>
      <c r="D244" s="225" t="s">
        <v>8769</v>
      </c>
      <c r="E244" s="144" t="s">
        <v>8770</v>
      </c>
      <c r="F244" s="144" t="s">
        <v>3138</v>
      </c>
      <c r="G244" s="223">
        <v>263</v>
      </c>
      <c r="H244" s="142" t="s">
        <v>8771</v>
      </c>
      <c r="I244" s="144" t="s">
        <v>2918</v>
      </c>
      <c r="J244" s="144" t="s">
        <v>8772</v>
      </c>
      <c r="K244" s="144" t="s">
        <v>3045</v>
      </c>
      <c r="L244" s="144" t="s">
        <v>8773</v>
      </c>
      <c r="M244" s="145"/>
      <c r="N244" s="145"/>
      <c r="O244" s="145"/>
      <c r="P244" s="144" t="s">
        <v>120</v>
      </c>
      <c r="Q244" s="221">
        <v>44636</v>
      </c>
      <c r="R244" s="145"/>
      <c r="S244" s="213">
        <f>IF(P244="Realizado",Q244-C244," ")</f>
      </c>
      <c r="T244" s="211">
        <f>IF(C244=0,"VAZIO",MONTH(C244))</f>
      </c>
      <c r="U244" s="14"/>
      <c r="V244" s="14"/>
      <c r="W244" s="14"/>
      <c r="X244" s="14"/>
      <c r="Y244" s="14"/>
      <c r="Z244" s="14"/>
      <c r="AA244" s="14"/>
      <c r="AB244" s="14"/>
      <c r="AC244" s="14"/>
      <c r="AD244" s="14"/>
      <c r="AE244" s="14"/>
      <c r="AF244" s="15"/>
      <c r="AG244" s="14"/>
      <c r="AH244" s="14"/>
      <c r="AI244" s="14"/>
      <c r="AJ244" s="14"/>
      <c r="AK244" s="14"/>
      <c r="AL244" s="14"/>
      <c r="AM244" s="14"/>
      <c r="AN244" s="14"/>
      <c r="AO244" s="14"/>
      <c r="AP244" s="14"/>
      <c r="AQ244" s="14"/>
      <c r="AR244" s="14"/>
      <c r="AS244" s="14"/>
      <c r="AT244" s="14"/>
      <c r="AU244" s="14"/>
      <c r="AV244" s="14"/>
      <c r="AW244" s="14"/>
      <c r="AX244" s="14"/>
      <c r="AY244" s="14"/>
      <c r="AZ244" s="14"/>
    </row>
    <row x14ac:dyDescent="0.25" r="245" customHeight="1" ht="16.5">
      <c r="A245" s="202">
        <v>3574</v>
      </c>
      <c r="B245" s="223">
        <v>0.120356063315387</v>
      </c>
      <c r="C245" s="224">
        <v>44628.35505787037</v>
      </c>
      <c r="D245" s="225" t="s">
        <v>215</v>
      </c>
      <c r="E245" s="144" t="s">
        <v>214</v>
      </c>
      <c r="F245" s="144" t="s">
        <v>8774</v>
      </c>
      <c r="G245" s="223">
        <v>5343</v>
      </c>
      <c r="H245" s="142" t="s">
        <v>8775</v>
      </c>
      <c r="I245" s="144" t="s">
        <v>3</v>
      </c>
      <c r="J245" s="144" t="s">
        <v>8776</v>
      </c>
      <c r="K245" s="144" t="s">
        <v>2911</v>
      </c>
      <c r="L245" s="144" t="s">
        <v>8282</v>
      </c>
      <c r="M245" s="145"/>
      <c r="N245" s="145"/>
      <c r="O245" s="145"/>
      <c r="P245" s="144" t="s">
        <v>120</v>
      </c>
      <c r="Q245" s="221">
        <v>44629</v>
      </c>
      <c r="R245" s="145"/>
      <c r="S245" s="213">
        <f>IF(P245="Realizado",Q245-C245," ")</f>
      </c>
      <c r="T245" s="211">
        <f>IF(C245=0,"VAZIO",MONTH(C245))</f>
      </c>
      <c r="U245" s="14"/>
      <c r="V245" s="14"/>
      <c r="W245" s="14"/>
      <c r="X245" s="14"/>
      <c r="Y245" s="14"/>
      <c r="Z245" s="14"/>
      <c r="AA245" s="14"/>
      <c r="AB245" s="14"/>
      <c r="AC245" s="14"/>
      <c r="AD245" s="14"/>
      <c r="AE245" s="14"/>
      <c r="AF245" s="15"/>
      <c r="AG245" s="14"/>
      <c r="AH245" s="14"/>
      <c r="AI245" s="14"/>
      <c r="AJ245" s="14"/>
      <c r="AK245" s="14"/>
      <c r="AL245" s="14"/>
      <c r="AM245" s="14"/>
      <c r="AN245" s="14"/>
      <c r="AO245" s="14"/>
      <c r="AP245" s="14"/>
      <c r="AQ245" s="14"/>
      <c r="AR245" s="14"/>
      <c r="AS245" s="14"/>
      <c r="AT245" s="14"/>
      <c r="AU245" s="14"/>
      <c r="AV245" s="14"/>
      <c r="AW245" s="14"/>
      <c r="AX245" s="14"/>
      <c r="AY245" s="14"/>
      <c r="AZ245" s="14"/>
    </row>
    <row x14ac:dyDescent="0.25" r="246" customHeight="1" ht="16.5">
      <c r="A246" s="202">
        <v>3575</v>
      </c>
      <c r="B246" s="223">
        <v>0.120851357773086</v>
      </c>
      <c r="C246" s="224">
        <v>44628.37861111111</v>
      </c>
      <c r="D246" s="225" t="s">
        <v>2246</v>
      </c>
      <c r="E246" s="144" t="s">
        <v>2245</v>
      </c>
      <c r="F246" s="144" t="s">
        <v>3067</v>
      </c>
      <c r="G246" s="223">
        <v>3453</v>
      </c>
      <c r="H246" s="142" t="s">
        <v>8777</v>
      </c>
      <c r="I246" s="144" t="s">
        <v>117</v>
      </c>
      <c r="J246" s="144" t="s">
        <v>8778</v>
      </c>
      <c r="K246" s="144" t="s">
        <v>1528</v>
      </c>
      <c r="L246" s="144" t="s">
        <v>1528</v>
      </c>
      <c r="M246" s="145"/>
      <c r="N246" s="145"/>
      <c r="O246" s="144" t="s">
        <v>8779</v>
      </c>
      <c r="P246" s="144" t="s">
        <v>120</v>
      </c>
      <c r="Q246" s="221" t="s">
        <v>8780</v>
      </c>
      <c r="R246" s="145"/>
      <c r="S246" s="213">
        <f>IF(P246="Realizado",Q246-C246," ")</f>
      </c>
      <c r="T246" s="211">
        <f>IF(C246=0,"VAZIO",MONTH(C246))</f>
      </c>
      <c r="U246" s="14"/>
      <c r="V246" s="14"/>
      <c r="W246" s="14"/>
      <c r="X246" s="14"/>
      <c r="Y246" s="14"/>
      <c r="Z246" s="14"/>
      <c r="AA246" s="14"/>
      <c r="AB246" s="14"/>
      <c r="AC246" s="14"/>
      <c r="AD246" s="14"/>
      <c r="AE246" s="14"/>
      <c r="AF246" s="15"/>
      <c r="AG246" s="14"/>
      <c r="AH246" s="14"/>
      <c r="AI246" s="14"/>
      <c r="AJ246" s="14"/>
      <c r="AK246" s="14"/>
      <c r="AL246" s="14"/>
      <c r="AM246" s="14"/>
      <c r="AN246" s="14"/>
      <c r="AO246" s="14"/>
      <c r="AP246" s="14"/>
      <c r="AQ246" s="14"/>
      <c r="AR246" s="14"/>
      <c r="AS246" s="14"/>
      <c r="AT246" s="14"/>
      <c r="AU246" s="14"/>
      <c r="AV246" s="14"/>
      <c r="AW246" s="14"/>
      <c r="AX246" s="14"/>
      <c r="AY246" s="14"/>
      <c r="AZ246" s="14"/>
    </row>
    <row x14ac:dyDescent="0.25" r="247" customHeight="1" ht="16.5">
      <c r="A247" s="202">
        <v>3576</v>
      </c>
      <c r="B247" s="223">
        <v>0.121346652230785</v>
      </c>
      <c r="C247" s="224">
        <v>44628.416550925926</v>
      </c>
      <c r="D247" s="225" t="s">
        <v>8781</v>
      </c>
      <c r="E247" s="144" t="s">
        <v>8782</v>
      </c>
      <c r="F247" s="144" t="s">
        <v>3133</v>
      </c>
      <c r="G247" s="223">
        <v>6434415310</v>
      </c>
      <c r="H247" s="142" t="s">
        <v>8783</v>
      </c>
      <c r="I247" s="144" t="s">
        <v>2918</v>
      </c>
      <c r="J247" s="144" t="s">
        <v>8784</v>
      </c>
      <c r="K247" s="144" t="s">
        <v>2911</v>
      </c>
      <c r="L247" s="144" t="s">
        <v>8741</v>
      </c>
      <c r="M247" s="145"/>
      <c r="N247" s="145"/>
      <c r="O247" s="145"/>
      <c r="P247" s="144" t="s">
        <v>120</v>
      </c>
      <c r="Q247" s="221">
        <v>44629</v>
      </c>
      <c r="R247" s="145"/>
      <c r="S247" s="213">
        <f>IF(P247="Realizado",Q247-C247," ")</f>
      </c>
      <c r="T247" s="211">
        <f>IF(C247=0,"VAZIO",MONTH(C247))</f>
      </c>
      <c r="U247" s="14"/>
      <c r="V247" s="14"/>
      <c r="W247" s="14"/>
      <c r="X247" s="14"/>
      <c r="Y247" s="14"/>
      <c r="Z247" s="14"/>
      <c r="AA247" s="14"/>
      <c r="AB247" s="14"/>
      <c r="AC247" s="14"/>
      <c r="AD247" s="14"/>
      <c r="AE247" s="14"/>
      <c r="AF247" s="15"/>
      <c r="AG247" s="14"/>
      <c r="AH247" s="14"/>
      <c r="AI247" s="14"/>
      <c r="AJ247" s="14"/>
      <c r="AK247" s="14"/>
      <c r="AL247" s="14"/>
      <c r="AM247" s="14"/>
      <c r="AN247" s="14"/>
      <c r="AO247" s="14"/>
      <c r="AP247" s="14"/>
      <c r="AQ247" s="14"/>
      <c r="AR247" s="14"/>
      <c r="AS247" s="14"/>
      <c r="AT247" s="14"/>
      <c r="AU247" s="14"/>
      <c r="AV247" s="14"/>
      <c r="AW247" s="14"/>
      <c r="AX247" s="14"/>
      <c r="AY247" s="14"/>
      <c r="AZ247" s="14"/>
    </row>
    <row x14ac:dyDescent="0.25" r="248" customHeight="1" ht="16.5">
      <c r="A248" s="202">
        <v>3577</v>
      </c>
      <c r="B248" s="223">
        <v>0.121841946688484</v>
      </c>
      <c r="C248" s="224">
        <v>44628.452199074076</v>
      </c>
      <c r="D248" s="225" t="s">
        <v>8313</v>
      </c>
      <c r="E248" s="144" t="s">
        <v>2999</v>
      </c>
      <c r="F248" s="144" t="s">
        <v>243</v>
      </c>
      <c r="G248" s="223">
        <v>5340</v>
      </c>
      <c r="H248" s="142" t="s">
        <v>8785</v>
      </c>
      <c r="I248" s="144" t="s">
        <v>2918</v>
      </c>
      <c r="J248" s="144" t="s">
        <v>8786</v>
      </c>
      <c r="K248" s="144" t="s">
        <v>8262</v>
      </c>
      <c r="L248" s="144" t="s">
        <v>8787</v>
      </c>
      <c r="M248" s="145"/>
      <c r="N248" s="145"/>
      <c r="O248" s="145"/>
      <c r="P248" s="144" t="s">
        <v>120</v>
      </c>
      <c r="Q248" s="221">
        <v>44628</v>
      </c>
      <c r="R248" s="145"/>
      <c r="S248" s="213">
        <f>IF(P248="Realizado",Q248-C248," ")</f>
      </c>
      <c r="T248" s="211">
        <f>IF(C248=0,"VAZIO",MONTH(C248))</f>
      </c>
      <c r="U248" s="14"/>
      <c r="V248" s="14"/>
      <c r="W248" s="14"/>
      <c r="X248" s="14"/>
      <c r="Y248" s="14"/>
      <c r="Z248" s="14"/>
      <c r="AA248" s="14"/>
      <c r="AB248" s="14"/>
      <c r="AC248" s="14"/>
      <c r="AD248" s="14"/>
      <c r="AE248" s="14"/>
      <c r="AF248" s="15"/>
      <c r="AG248" s="14"/>
      <c r="AH248" s="14"/>
      <c r="AI248" s="14"/>
      <c r="AJ248" s="14"/>
      <c r="AK248" s="14"/>
      <c r="AL248" s="14"/>
      <c r="AM248" s="14"/>
      <c r="AN248" s="14"/>
      <c r="AO248" s="14"/>
      <c r="AP248" s="14"/>
      <c r="AQ248" s="14"/>
      <c r="AR248" s="14"/>
      <c r="AS248" s="14"/>
      <c r="AT248" s="14"/>
      <c r="AU248" s="14"/>
      <c r="AV248" s="14"/>
      <c r="AW248" s="14"/>
      <c r="AX248" s="14"/>
      <c r="AY248" s="14"/>
      <c r="AZ248" s="14"/>
    </row>
    <row x14ac:dyDescent="0.25" r="249" customHeight="1" ht="16.5">
      <c r="A249" s="202">
        <v>3578</v>
      </c>
      <c r="B249" s="223">
        <v>0.122337241146183</v>
      </c>
      <c r="C249" s="224">
        <v>44628.45311342592</v>
      </c>
      <c r="D249" s="225" t="s">
        <v>8788</v>
      </c>
      <c r="E249" s="144" t="s">
        <v>8789</v>
      </c>
      <c r="F249" s="144" t="s">
        <v>3220</v>
      </c>
      <c r="G249" s="223">
        <v>5311</v>
      </c>
      <c r="H249" s="142" t="s">
        <v>4184</v>
      </c>
      <c r="I249" s="144" t="s">
        <v>3</v>
      </c>
      <c r="J249" s="144" t="s">
        <v>8790</v>
      </c>
      <c r="K249" s="145"/>
      <c r="L249" s="145"/>
      <c r="M249" s="145"/>
      <c r="N249" s="145"/>
      <c r="O249" s="144" t="s">
        <v>108</v>
      </c>
      <c r="P249" s="144" t="s">
        <v>121</v>
      </c>
      <c r="Q249" s="221">
        <v>44628</v>
      </c>
      <c r="R249" s="145"/>
      <c r="S249" s="210">
        <f>IF(P249="Realizado",Q249-C249," ")</f>
      </c>
      <c r="T249" s="211">
        <f>IF(C249=0,"VAZIO",MONTH(C249))</f>
      </c>
      <c r="U249" s="14"/>
      <c r="V249" s="14"/>
      <c r="W249" s="14"/>
      <c r="X249" s="14"/>
      <c r="Y249" s="14"/>
      <c r="Z249" s="14"/>
      <c r="AA249" s="14"/>
      <c r="AB249" s="14"/>
      <c r="AC249" s="14"/>
      <c r="AD249" s="14"/>
      <c r="AE249" s="14"/>
      <c r="AF249" s="15"/>
      <c r="AG249" s="14"/>
      <c r="AH249" s="14"/>
      <c r="AI249" s="14"/>
      <c r="AJ249" s="14"/>
      <c r="AK249" s="14"/>
      <c r="AL249" s="14"/>
      <c r="AM249" s="14"/>
      <c r="AN249" s="14"/>
      <c r="AO249" s="14"/>
      <c r="AP249" s="14"/>
      <c r="AQ249" s="14"/>
      <c r="AR249" s="14"/>
      <c r="AS249" s="14"/>
      <c r="AT249" s="14"/>
      <c r="AU249" s="14"/>
      <c r="AV249" s="14"/>
      <c r="AW249" s="14"/>
      <c r="AX249" s="14"/>
      <c r="AY249" s="14"/>
      <c r="AZ249" s="14"/>
    </row>
    <row x14ac:dyDescent="0.25" r="250" customHeight="1" ht="16.5">
      <c r="A250" s="202">
        <v>3579</v>
      </c>
      <c r="B250" s="223">
        <v>0.122832535603882</v>
      </c>
      <c r="C250" s="224">
        <v>44628.69023148148</v>
      </c>
      <c r="D250" s="225" t="s">
        <v>8791</v>
      </c>
      <c r="E250" s="144" t="s">
        <v>321</v>
      </c>
      <c r="F250" s="144" t="s">
        <v>3088</v>
      </c>
      <c r="G250" s="223">
        <v>5320</v>
      </c>
      <c r="H250" s="142" t="s">
        <v>8792</v>
      </c>
      <c r="I250" s="144" t="s">
        <v>2918</v>
      </c>
      <c r="J250" s="144" t="s">
        <v>8793</v>
      </c>
      <c r="K250" s="145"/>
      <c r="L250" s="145"/>
      <c r="M250" s="145"/>
      <c r="N250" s="145"/>
      <c r="O250" s="145"/>
      <c r="P250" s="144" t="s">
        <v>120</v>
      </c>
      <c r="Q250" s="165"/>
      <c r="R250" s="145"/>
      <c r="S250" s="213">
        <f>IF(P250="Realizado",Q250-C250," ")</f>
      </c>
      <c r="T250" s="211">
        <f>IF(C250=0,"VAZIO",MONTH(C250))</f>
      </c>
      <c r="U250" s="14"/>
      <c r="V250" s="14"/>
      <c r="W250" s="14"/>
      <c r="X250" s="14"/>
      <c r="Y250" s="14"/>
      <c r="Z250" s="14"/>
      <c r="AA250" s="14"/>
      <c r="AB250" s="14"/>
      <c r="AC250" s="14"/>
      <c r="AD250" s="14"/>
      <c r="AE250" s="14"/>
      <c r="AF250" s="15"/>
      <c r="AG250" s="14"/>
      <c r="AH250" s="14"/>
      <c r="AI250" s="14"/>
      <c r="AJ250" s="14"/>
      <c r="AK250" s="14"/>
      <c r="AL250" s="14"/>
      <c r="AM250" s="14"/>
      <c r="AN250" s="14"/>
      <c r="AO250" s="14"/>
      <c r="AP250" s="14"/>
      <c r="AQ250" s="14"/>
      <c r="AR250" s="14"/>
      <c r="AS250" s="14"/>
      <c r="AT250" s="14"/>
      <c r="AU250" s="14"/>
      <c r="AV250" s="14"/>
      <c r="AW250" s="14"/>
      <c r="AX250" s="14"/>
      <c r="AY250" s="14"/>
      <c r="AZ250" s="14"/>
    </row>
    <row x14ac:dyDescent="0.25" r="251" customHeight="1" ht="16.5">
      <c r="A251" s="202">
        <v>3580</v>
      </c>
      <c r="B251" s="223">
        <v>0.123327830061581</v>
      </c>
      <c r="C251" s="224">
        <v>44628.70193287037</v>
      </c>
      <c r="D251" s="225" t="s">
        <v>8794</v>
      </c>
      <c r="E251" s="144" t="s">
        <v>321</v>
      </c>
      <c r="F251" s="144" t="s">
        <v>3088</v>
      </c>
      <c r="G251" s="223">
        <v>5320</v>
      </c>
      <c r="H251" s="142" t="s">
        <v>8795</v>
      </c>
      <c r="I251" s="144" t="s">
        <v>7</v>
      </c>
      <c r="J251" s="144" t="s">
        <v>8796</v>
      </c>
      <c r="K251" s="145"/>
      <c r="L251" s="145"/>
      <c r="M251" s="145"/>
      <c r="N251" s="145"/>
      <c r="O251" s="145"/>
      <c r="P251" s="144" t="s">
        <v>120</v>
      </c>
      <c r="Q251" s="165"/>
      <c r="R251" s="145"/>
      <c r="S251" s="213">
        <f>IF(P251="Realizado",Q251-C251," ")</f>
      </c>
      <c r="T251" s="211">
        <f>IF(C251=0,"VAZIO",MONTH(C251))</f>
      </c>
      <c r="U251" s="14"/>
      <c r="V251" s="14"/>
      <c r="W251" s="14"/>
      <c r="X251" s="14"/>
      <c r="Y251" s="14"/>
      <c r="Z251" s="14"/>
      <c r="AA251" s="14"/>
      <c r="AB251" s="14"/>
      <c r="AC251" s="14"/>
      <c r="AD251" s="14"/>
      <c r="AE251" s="14"/>
      <c r="AF251" s="15"/>
      <c r="AG251" s="14"/>
      <c r="AH251" s="14"/>
      <c r="AI251" s="14"/>
      <c r="AJ251" s="14"/>
      <c r="AK251" s="14"/>
      <c r="AL251" s="14"/>
      <c r="AM251" s="14"/>
      <c r="AN251" s="14"/>
      <c r="AO251" s="14"/>
      <c r="AP251" s="14"/>
      <c r="AQ251" s="14"/>
      <c r="AR251" s="14"/>
      <c r="AS251" s="14"/>
      <c r="AT251" s="14"/>
      <c r="AU251" s="14"/>
      <c r="AV251" s="14"/>
      <c r="AW251" s="14"/>
      <c r="AX251" s="14"/>
      <c r="AY251" s="14"/>
      <c r="AZ251" s="14"/>
    </row>
    <row x14ac:dyDescent="0.25" r="252" customHeight="1" ht="16.5">
      <c r="A252" s="202">
        <v>3581</v>
      </c>
      <c r="B252" s="223">
        <v>0.12382312451928</v>
      </c>
      <c r="C252" s="224">
        <v>44628.74114583333</v>
      </c>
      <c r="D252" s="225" t="s">
        <v>8760</v>
      </c>
      <c r="E252" s="144" t="s">
        <v>8753</v>
      </c>
      <c r="F252" s="144" t="s">
        <v>2947</v>
      </c>
      <c r="G252" s="223">
        <v>5349</v>
      </c>
      <c r="H252" s="142" t="s">
        <v>8797</v>
      </c>
      <c r="I252" s="144" t="s">
        <v>2918</v>
      </c>
      <c r="J252" s="144" t="s">
        <v>8798</v>
      </c>
      <c r="K252" s="144" t="s">
        <v>3045</v>
      </c>
      <c r="L252" s="144" t="s">
        <v>8773</v>
      </c>
      <c r="M252" s="145"/>
      <c r="N252" s="145"/>
      <c r="O252" s="144" t="s">
        <v>8799</v>
      </c>
      <c r="P252" s="144" t="s">
        <v>121</v>
      </c>
      <c r="Q252" s="221">
        <v>44636</v>
      </c>
      <c r="R252" s="145"/>
      <c r="S252" s="210">
        <f>IF(P252="Realizado",Q252-C252," ")</f>
      </c>
      <c r="T252" s="211">
        <f>IF(C252=0,"VAZIO",MONTH(C252))</f>
      </c>
      <c r="U252" s="14"/>
      <c r="V252" s="14"/>
      <c r="W252" s="14"/>
      <c r="X252" s="14"/>
      <c r="Y252" s="14"/>
      <c r="Z252" s="14"/>
      <c r="AA252" s="14"/>
      <c r="AB252" s="14"/>
      <c r="AC252" s="14"/>
      <c r="AD252" s="14"/>
      <c r="AE252" s="14"/>
      <c r="AF252" s="15"/>
      <c r="AG252" s="14"/>
      <c r="AH252" s="14"/>
      <c r="AI252" s="14"/>
      <c r="AJ252" s="14"/>
      <c r="AK252" s="14"/>
      <c r="AL252" s="14"/>
      <c r="AM252" s="14"/>
      <c r="AN252" s="14"/>
      <c r="AO252" s="14"/>
      <c r="AP252" s="14"/>
      <c r="AQ252" s="14"/>
      <c r="AR252" s="14"/>
      <c r="AS252" s="14"/>
      <c r="AT252" s="14"/>
      <c r="AU252" s="14"/>
      <c r="AV252" s="14"/>
      <c r="AW252" s="14"/>
      <c r="AX252" s="14"/>
      <c r="AY252" s="14"/>
      <c r="AZ252" s="14"/>
    </row>
    <row x14ac:dyDescent="0.25" r="253" customHeight="1" ht="16.5">
      <c r="A253" s="202">
        <v>3582</v>
      </c>
      <c r="B253" s="223">
        <v>0.12431841897698</v>
      </c>
      <c r="C253" s="224">
        <v>44628.743101851855</v>
      </c>
      <c r="D253" s="225" t="s">
        <v>8760</v>
      </c>
      <c r="E253" s="144" t="s">
        <v>8753</v>
      </c>
      <c r="F253" s="144" t="s">
        <v>2947</v>
      </c>
      <c r="G253" s="223">
        <v>5349</v>
      </c>
      <c r="H253" s="142" t="s">
        <v>8797</v>
      </c>
      <c r="I253" s="144" t="s">
        <v>2918</v>
      </c>
      <c r="J253" s="144" t="s">
        <v>8800</v>
      </c>
      <c r="K253" s="144" t="s">
        <v>3045</v>
      </c>
      <c r="L253" s="144" t="s">
        <v>8773</v>
      </c>
      <c r="M253" s="145"/>
      <c r="N253" s="145"/>
      <c r="O253" s="144" t="s">
        <v>8801</v>
      </c>
      <c r="P253" s="144" t="s">
        <v>120</v>
      </c>
      <c r="Q253" s="221">
        <v>44636</v>
      </c>
      <c r="R253" s="145"/>
      <c r="S253" s="213">
        <f>IF(P253="Realizado",Q253-C253," ")</f>
      </c>
      <c r="T253" s="211">
        <f>IF(C253=0,"VAZIO",MONTH(C253))</f>
      </c>
      <c r="U253" s="14"/>
      <c r="V253" s="14"/>
      <c r="W253" s="14"/>
      <c r="X253" s="14"/>
      <c r="Y253" s="14"/>
      <c r="Z253" s="14"/>
      <c r="AA253" s="14"/>
      <c r="AB253" s="14"/>
      <c r="AC253" s="14"/>
      <c r="AD253" s="14"/>
      <c r="AE253" s="14"/>
      <c r="AF253" s="15"/>
      <c r="AG253" s="14"/>
      <c r="AH253" s="14"/>
      <c r="AI253" s="14"/>
      <c r="AJ253" s="14"/>
      <c r="AK253" s="14"/>
      <c r="AL253" s="14"/>
      <c r="AM253" s="14"/>
      <c r="AN253" s="14"/>
      <c r="AO253" s="14"/>
      <c r="AP253" s="14"/>
      <c r="AQ253" s="14"/>
      <c r="AR253" s="14"/>
      <c r="AS253" s="14"/>
      <c r="AT253" s="14"/>
      <c r="AU253" s="14"/>
      <c r="AV253" s="14"/>
      <c r="AW253" s="14"/>
      <c r="AX253" s="14"/>
      <c r="AY253" s="14"/>
      <c r="AZ253" s="14"/>
    </row>
    <row x14ac:dyDescent="0.25" r="254" customHeight="1" ht="16.5">
      <c r="A254" s="202">
        <v>3583</v>
      </c>
      <c r="B254" s="223">
        <v>0.124813713434679</v>
      </c>
      <c r="C254" s="224">
        <v>44628.745474537034</v>
      </c>
      <c r="D254" s="225" t="s">
        <v>8760</v>
      </c>
      <c r="E254" s="144" t="s">
        <v>8753</v>
      </c>
      <c r="F254" s="144" t="s">
        <v>2947</v>
      </c>
      <c r="G254" s="223">
        <v>5349</v>
      </c>
      <c r="H254" s="142" t="s">
        <v>8797</v>
      </c>
      <c r="I254" s="144" t="s">
        <v>2926</v>
      </c>
      <c r="J254" s="144" t="s">
        <v>8802</v>
      </c>
      <c r="K254" s="144" t="s">
        <v>8803</v>
      </c>
      <c r="L254" s="144" t="s">
        <v>8804</v>
      </c>
      <c r="M254" s="145"/>
      <c r="N254" s="145"/>
      <c r="O254" s="145"/>
      <c r="P254" s="144" t="s">
        <v>120</v>
      </c>
      <c r="Q254" s="221">
        <v>44635</v>
      </c>
      <c r="R254" s="145"/>
      <c r="S254" s="213">
        <f>IF(P254="Realizado",Q254-C254," ")</f>
      </c>
      <c r="T254" s="211">
        <f>IF(C254=0,"VAZIO",MONTH(C254))</f>
      </c>
      <c r="U254" s="14"/>
      <c r="V254" s="14"/>
      <c r="W254" s="14"/>
      <c r="X254" s="14"/>
      <c r="Y254" s="14"/>
      <c r="Z254" s="14"/>
      <c r="AA254" s="14"/>
      <c r="AB254" s="14"/>
      <c r="AC254" s="14"/>
      <c r="AD254" s="14"/>
      <c r="AE254" s="14"/>
      <c r="AF254" s="15"/>
      <c r="AG254" s="14"/>
      <c r="AH254" s="14"/>
      <c r="AI254" s="14"/>
      <c r="AJ254" s="14"/>
      <c r="AK254" s="14"/>
      <c r="AL254" s="14"/>
      <c r="AM254" s="14"/>
      <c r="AN254" s="14"/>
      <c r="AO254" s="14"/>
      <c r="AP254" s="14"/>
      <c r="AQ254" s="14"/>
      <c r="AR254" s="14"/>
      <c r="AS254" s="14"/>
      <c r="AT254" s="14"/>
      <c r="AU254" s="14"/>
      <c r="AV254" s="14"/>
      <c r="AW254" s="14"/>
      <c r="AX254" s="14"/>
      <c r="AY254" s="14"/>
      <c r="AZ254" s="14"/>
    </row>
    <row x14ac:dyDescent="0.25" r="255" customHeight="1" ht="16.5">
      <c r="A255" s="202">
        <v>3584</v>
      </c>
      <c r="B255" s="223">
        <v>0.125309007892378</v>
      </c>
      <c r="C255" s="224">
        <v>44629.3230787037</v>
      </c>
      <c r="D255" s="225" t="s">
        <v>3117</v>
      </c>
      <c r="E255" s="144" t="s">
        <v>2999</v>
      </c>
      <c r="F255" s="144" t="s">
        <v>243</v>
      </c>
      <c r="G255" s="223">
        <v>5340</v>
      </c>
      <c r="H255" s="142" t="s">
        <v>3673</v>
      </c>
      <c r="I255" s="144" t="s">
        <v>2918</v>
      </c>
      <c r="J255" s="144" t="s">
        <v>8805</v>
      </c>
      <c r="K255" s="144" t="s">
        <v>4258</v>
      </c>
      <c r="L255" s="144" t="s">
        <v>8806</v>
      </c>
      <c r="M255" s="145"/>
      <c r="N255" s="145"/>
      <c r="O255" s="145"/>
      <c r="P255" s="144" t="s">
        <v>120</v>
      </c>
      <c r="Q255" s="221">
        <v>44630</v>
      </c>
      <c r="R255" s="145"/>
      <c r="S255" s="213">
        <f>IF(P255="Realizado",Q255-C255," ")</f>
      </c>
      <c r="T255" s="211">
        <f>IF(C255=0,"VAZIO",MONTH(C255))</f>
      </c>
      <c r="U255" s="14"/>
      <c r="V255" s="14"/>
      <c r="W255" s="14"/>
      <c r="X255" s="14"/>
      <c r="Y255" s="14"/>
      <c r="Z255" s="14"/>
      <c r="AA255" s="14"/>
      <c r="AB255" s="14"/>
      <c r="AC255" s="14"/>
      <c r="AD255" s="14"/>
      <c r="AE255" s="14"/>
      <c r="AF255" s="15"/>
      <c r="AG255" s="14"/>
      <c r="AH255" s="14"/>
      <c r="AI255" s="14"/>
      <c r="AJ255" s="14"/>
      <c r="AK255" s="14"/>
      <c r="AL255" s="14"/>
      <c r="AM255" s="14"/>
      <c r="AN255" s="14"/>
      <c r="AO255" s="145"/>
      <c r="AP255" s="145"/>
      <c r="AQ255" s="145"/>
      <c r="AR255" s="145"/>
      <c r="AS255" s="145"/>
      <c r="AT255" s="145"/>
      <c r="AU255" s="145"/>
      <c r="AV255" s="145"/>
      <c r="AW255" s="145"/>
      <c r="AX255" s="145"/>
      <c r="AY255" s="145"/>
      <c r="AZ255" s="145"/>
    </row>
    <row x14ac:dyDescent="0.25" r="256" customHeight="1" ht="16.5">
      <c r="A256" s="202">
        <v>3585</v>
      </c>
      <c r="B256" s="203">
        <v>0.125804302350077</v>
      </c>
      <c r="C256" s="224">
        <v>44629.323587962965</v>
      </c>
      <c r="D256" s="225" t="s">
        <v>3117</v>
      </c>
      <c r="E256" s="144" t="s">
        <v>2999</v>
      </c>
      <c r="F256" s="144" t="s">
        <v>243</v>
      </c>
      <c r="G256" s="223">
        <v>5340</v>
      </c>
      <c r="H256" s="142" t="s">
        <v>8347</v>
      </c>
      <c r="I256" s="144" t="s">
        <v>6</v>
      </c>
      <c r="J256" s="144" t="s">
        <v>8807</v>
      </c>
      <c r="K256" s="230"/>
      <c r="L256" s="230"/>
      <c r="M256" s="145"/>
      <c r="N256" s="145"/>
      <c r="O256" s="144" t="s">
        <v>8808</v>
      </c>
      <c r="P256" s="144" t="s">
        <v>121</v>
      </c>
      <c r="Q256" s="165"/>
      <c r="R256" s="145"/>
      <c r="S256" s="210">
        <f>IF(P256="Realizado",Q256-C256," ")</f>
      </c>
      <c r="T256" s="211">
        <f>IF(C256=0,"VAZIO",MONTH(C256))</f>
      </c>
      <c r="U256" s="14"/>
      <c r="V256" s="14"/>
      <c r="W256" s="14"/>
      <c r="X256" s="14"/>
      <c r="Y256" s="14"/>
      <c r="Z256" s="14"/>
      <c r="AA256" s="14"/>
      <c r="AB256" s="14"/>
      <c r="AC256" s="14"/>
      <c r="AD256" s="14"/>
      <c r="AE256" s="14"/>
      <c r="AF256" s="15"/>
      <c r="AG256" s="14"/>
      <c r="AH256" s="14"/>
      <c r="AI256" s="14"/>
      <c r="AJ256" s="14"/>
      <c r="AK256" s="14"/>
      <c r="AL256" s="14"/>
      <c r="AM256" s="14"/>
      <c r="AN256" s="14"/>
      <c r="AO256" s="14"/>
      <c r="AP256" s="14"/>
      <c r="AQ256" s="14"/>
      <c r="AR256" s="14"/>
      <c r="AS256" s="14"/>
      <c r="AT256" s="14"/>
      <c r="AU256" s="14"/>
      <c r="AV256" s="14"/>
      <c r="AW256" s="14"/>
      <c r="AX256" s="14"/>
      <c r="AY256" s="14"/>
      <c r="AZ256" s="14"/>
    </row>
    <row x14ac:dyDescent="0.25" r="257" customHeight="1" ht="16.5">
      <c r="A257" s="202">
        <v>3586</v>
      </c>
      <c r="B257" s="223">
        <v>0.126299596807776</v>
      </c>
      <c r="C257" s="224">
        <v>44629.328252314815</v>
      </c>
      <c r="D257" s="225" t="s">
        <v>3000</v>
      </c>
      <c r="E257" s="144" t="s">
        <v>2999</v>
      </c>
      <c r="F257" s="144" t="s">
        <v>243</v>
      </c>
      <c r="G257" s="223">
        <v>5340</v>
      </c>
      <c r="H257" s="142" t="s">
        <v>8809</v>
      </c>
      <c r="I257" s="144" t="s">
        <v>5</v>
      </c>
      <c r="J257" s="144" t="s">
        <v>8810</v>
      </c>
      <c r="K257" s="144" t="s">
        <v>2264</v>
      </c>
      <c r="L257" s="144" t="s">
        <v>2264</v>
      </c>
      <c r="M257" s="145"/>
      <c r="N257" s="145"/>
      <c r="O257" s="145"/>
      <c r="P257" s="144" t="s">
        <v>120</v>
      </c>
      <c r="Q257" s="221">
        <v>44631</v>
      </c>
      <c r="R257" s="145"/>
      <c r="S257" s="213">
        <f>IF(P257="Realizado",Q257-C257," ")</f>
      </c>
      <c r="T257" s="211">
        <f>IF(C257=0,"VAZIO",MONTH(C257))</f>
      </c>
      <c r="U257" s="14"/>
      <c r="V257" s="14"/>
      <c r="W257" s="14"/>
      <c r="X257" s="14"/>
      <c r="Y257" s="14"/>
      <c r="Z257" s="14"/>
      <c r="AA257" s="14"/>
      <c r="AB257" s="14"/>
      <c r="AC257" s="14"/>
      <c r="AD257" s="14"/>
      <c r="AE257" s="14"/>
      <c r="AF257" s="15"/>
      <c r="AG257" s="14"/>
      <c r="AH257" s="14"/>
      <c r="AI257" s="14"/>
      <c r="AJ257" s="14"/>
      <c r="AK257" s="14"/>
      <c r="AL257" s="14"/>
      <c r="AM257" s="14"/>
      <c r="AN257" s="14"/>
      <c r="AO257" s="14"/>
      <c r="AP257" s="14"/>
      <c r="AQ257" s="14"/>
      <c r="AR257" s="14"/>
      <c r="AS257" s="14"/>
      <c r="AT257" s="14"/>
      <c r="AU257" s="14"/>
      <c r="AV257" s="14"/>
      <c r="AW257" s="14"/>
      <c r="AX257" s="14"/>
      <c r="AY257" s="14"/>
      <c r="AZ257" s="14"/>
    </row>
    <row x14ac:dyDescent="0.25" r="258" customHeight="1" ht="16.5">
      <c r="A258" s="202">
        <v>3587</v>
      </c>
      <c r="B258" s="223">
        <v>0.126794891265475</v>
      </c>
      <c r="C258" s="224">
        <v>44629.3419212963</v>
      </c>
      <c r="D258" s="225" t="s">
        <v>3117</v>
      </c>
      <c r="E258" s="144" t="s">
        <v>2999</v>
      </c>
      <c r="F258" s="144" t="s">
        <v>243</v>
      </c>
      <c r="G258" s="223">
        <v>5340</v>
      </c>
      <c r="H258" s="142" t="s">
        <v>8811</v>
      </c>
      <c r="I258" s="144" t="s">
        <v>2926</v>
      </c>
      <c r="J258" s="144" t="s">
        <v>8812</v>
      </c>
      <c r="K258" s="144" t="s">
        <v>2911</v>
      </c>
      <c r="L258" s="144" t="s">
        <v>8282</v>
      </c>
      <c r="M258" s="145"/>
      <c r="N258" s="145"/>
      <c r="O258" s="145"/>
      <c r="P258" s="144" t="s">
        <v>120</v>
      </c>
      <c r="Q258" s="221">
        <v>44629</v>
      </c>
      <c r="R258" s="145"/>
      <c r="S258" s="213">
        <f>IF(P258="Realizado",Q258-C258," ")</f>
      </c>
      <c r="T258" s="211">
        <f>IF(C258=0,"VAZIO",MONTH(C258))</f>
      </c>
      <c r="U258" s="14"/>
      <c r="V258" s="14"/>
      <c r="W258" s="14"/>
      <c r="X258" s="14"/>
      <c r="Y258" s="14"/>
      <c r="Z258" s="14"/>
      <c r="AA258" s="14"/>
      <c r="AB258" s="14"/>
      <c r="AC258" s="14"/>
      <c r="AD258" s="14"/>
      <c r="AE258" s="14"/>
      <c r="AF258" s="15"/>
      <c r="AG258" s="14"/>
      <c r="AH258" s="14"/>
      <c r="AI258" s="14"/>
      <c r="AJ258" s="14"/>
      <c r="AK258" s="14"/>
      <c r="AL258" s="14"/>
      <c r="AM258" s="14"/>
      <c r="AN258" s="14"/>
      <c r="AO258" s="14"/>
      <c r="AP258" s="14"/>
      <c r="AQ258" s="14"/>
      <c r="AR258" s="14"/>
      <c r="AS258" s="14"/>
      <c r="AT258" s="14"/>
      <c r="AU258" s="14"/>
      <c r="AV258" s="14"/>
      <c r="AW258" s="14"/>
      <c r="AX258" s="14"/>
      <c r="AY258" s="14"/>
      <c r="AZ258" s="14"/>
    </row>
    <row x14ac:dyDescent="0.25" r="259" customHeight="1" ht="16.5">
      <c r="A259" s="202">
        <v>3588</v>
      </c>
      <c r="B259" s="223">
        <v>0.127290185723174</v>
      </c>
      <c r="C259" s="224">
        <v>44629.34226851852</v>
      </c>
      <c r="D259" s="225" t="s">
        <v>8313</v>
      </c>
      <c r="E259" s="144" t="s">
        <v>2999</v>
      </c>
      <c r="F259" s="144" t="s">
        <v>243</v>
      </c>
      <c r="G259" s="223">
        <v>5340</v>
      </c>
      <c r="H259" s="142" t="s">
        <v>8813</v>
      </c>
      <c r="I259" s="144" t="s">
        <v>2918</v>
      </c>
      <c r="J259" s="144" t="s">
        <v>8814</v>
      </c>
      <c r="K259" s="144" t="s">
        <v>8815</v>
      </c>
      <c r="L259" s="144" t="s">
        <v>8815</v>
      </c>
      <c r="M259" s="145"/>
      <c r="N259" s="145"/>
      <c r="O259" s="145"/>
      <c r="P259" s="144" t="s">
        <v>120</v>
      </c>
      <c r="Q259" s="221">
        <v>44664</v>
      </c>
      <c r="R259" s="145"/>
      <c r="S259" s="213">
        <f>IF(P259="Realizado",Q259-C259," ")</f>
      </c>
      <c r="T259" s="211">
        <f>IF(C259=0,"VAZIO",MONTH(C259))</f>
      </c>
      <c r="U259" s="14"/>
      <c r="V259" s="14"/>
      <c r="W259" s="14"/>
      <c r="X259" s="14"/>
      <c r="Y259" s="14"/>
      <c r="Z259" s="14"/>
      <c r="AA259" s="14"/>
      <c r="AB259" s="14"/>
      <c r="AC259" s="14"/>
      <c r="AD259" s="14"/>
      <c r="AE259" s="14"/>
      <c r="AF259" s="15"/>
      <c r="AG259" s="14"/>
      <c r="AH259" s="14"/>
      <c r="AI259" s="14"/>
      <c r="AJ259" s="14"/>
      <c r="AK259" s="14"/>
      <c r="AL259" s="14"/>
      <c r="AM259" s="14"/>
      <c r="AN259" s="14"/>
      <c r="AO259" s="14"/>
      <c r="AP259" s="14"/>
      <c r="AQ259" s="14"/>
      <c r="AR259" s="14"/>
      <c r="AS259" s="14"/>
      <c r="AT259" s="14"/>
      <c r="AU259" s="14"/>
      <c r="AV259" s="14"/>
      <c r="AW259" s="14"/>
      <c r="AX259" s="14"/>
      <c r="AY259" s="14"/>
      <c r="AZ259" s="14"/>
    </row>
    <row x14ac:dyDescent="0.25" r="260" customHeight="1" ht="16.5">
      <c r="A260" s="202">
        <v>3589</v>
      </c>
      <c r="B260" s="223">
        <v>0.127785480180873</v>
      </c>
      <c r="C260" s="224">
        <v>44629.34375</v>
      </c>
      <c r="D260" s="225" t="s">
        <v>8313</v>
      </c>
      <c r="E260" s="144" t="s">
        <v>2999</v>
      </c>
      <c r="F260" s="144" t="s">
        <v>243</v>
      </c>
      <c r="G260" s="223">
        <v>5340</v>
      </c>
      <c r="H260" s="142" t="s">
        <v>8816</v>
      </c>
      <c r="I260" s="144" t="s">
        <v>117</v>
      </c>
      <c r="J260" s="144" t="s">
        <v>8817</v>
      </c>
      <c r="K260" s="144" t="s">
        <v>2421</v>
      </c>
      <c r="L260" s="144" t="s">
        <v>8818</v>
      </c>
      <c r="M260" s="145"/>
      <c r="N260" s="145"/>
      <c r="O260" s="145"/>
      <c r="P260" s="144" t="s">
        <v>120</v>
      </c>
      <c r="Q260" s="221">
        <v>44629</v>
      </c>
      <c r="R260" s="145"/>
      <c r="S260" s="213">
        <f>IF(P260="Realizado",Q260-C260," ")</f>
      </c>
      <c r="T260" s="211">
        <f>IF(C260=0,"VAZIO",MONTH(C260))</f>
      </c>
      <c r="U260" s="14"/>
      <c r="V260" s="14"/>
      <c r="W260" s="14"/>
      <c r="X260" s="14"/>
      <c r="Y260" s="14"/>
      <c r="Z260" s="14"/>
      <c r="AA260" s="14"/>
      <c r="AB260" s="14"/>
      <c r="AC260" s="14"/>
      <c r="AD260" s="14"/>
      <c r="AE260" s="14"/>
      <c r="AF260" s="15"/>
      <c r="AG260" s="14"/>
      <c r="AH260" s="14"/>
      <c r="AI260" s="14"/>
      <c r="AJ260" s="14"/>
      <c r="AK260" s="14"/>
      <c r="AL260" s="14"/>
      <c r="AM260" s="14"/>
      <c r="AN260" s="14"/>
      <c r="AO260" s="14"/>
      <c r="AP260" s="14"/>
      <c r="AQ260" s="14"/>
      <c r="AR260" s="14"/>
      <c r="AS260" s="14"/>
      <c r="AT260" s="14"/>
      <c r="AU260" s="14"/>
      <c r="AV260" s="14"/>
      <c r="AW260" s="14"/>
      <c r="AX260" s="14"/>
      <c r="AY260" s="14"/>
      <c r="AZ260" s="14"/>
    </row>
    <row x14ac:dyDescent="0.25" r="261" customHeight="1" ht="16.5">
      <c r="A261" s="202">
        <v>3590</v>
      </c>
      <c r="B261" s="223">
        <v>0.128280774638572</v>
      </c>
      <c r="C261" s="224">
        <v>44629.34410879629</v>
      </c>
      <c r="D261" s="225" t="s">
        <v>8313</v>
      </c>
      <c r="E261" s="144" t="s">
        <v>2999</v>
      </c>
      <c r="F261" s="144" t="s">
        <v>243</v>
      </c>
      <c r="G261" s="223">
        <v>5340</v>
      </c>
      <c r="H261" s="142" t="s">
        <v>857</v>
      </c>
      <c r="I261" s="144" t="s">
        <v>2918</v>
      </c>
      <c r="J261" s="144" t="s">
        <v>8819</v>
      </c>
      <c r="K261" s="144" t="s">
        <v>2421</v>
      </c>
      <c r="L261" s="144" t="s">
        <v>5542</v>
      </c>
      <c r="M261" s="145"/>
      <c r="N261" s="145"/>
      <c r="O261" s="145"/>
      <c r="P261" s="144" t="s">
        <v>120</v>
      </c>
      <c r="Q261" s="221">
        <v>44630</v>
      </c>
      <c r="R261" s="145"/>
      <c r="S261" s="213">
        <f>IF(P261="Realizado",Q261-C261," ")</f>
      </c>
      <c r="T261" s="211">
        <f>IF(C261=0,"VAZIO",MONTH(C261))</f>
      </c>
      <c r="U261" s="14"/>
      <c r="V261" s="14"/>
      <c r="W261" s="14"/>
      <c r="X261" s="14"/>
      <c r="Y261" s="14"/>
      <c r="Z261" s="14"/>
      <c r="AA261" s="14"/>
      <c r="AB261" s="14"/>
      <c r="AC261" s="14"/>
      <c r="AD261" s="14"/>
      <c r="AE261" s="14"/>
      <c r="AF261" s="15"/>
      <c r="AG261" s="14"/>
      <c r="AH261" s="14"/>
      <c r="AI261" s="14"/>
      <c r="AJ261" s="14"/>
      <c r="AK261" s="14"/>
      <c r="AL261" s="14"/>
      <c r="AM261" s="14"/>
      <c r="AN261" s="14"/>
      <c r="AO261" s="14"/>
      <c r="AP261" s="14"/>
      <c r="AQ261" s="14"/>
      <c r="AR261" s="14"/>
      <c r="AS261" s="14"/>
      <c r="AT261" s="14"/>
      <c r="AU261" s="14"/>
      <c r="AV261" s="14"/>
      <c r="AW261" s="14"/>
      <c r="AX261" s="14"/>
      <c r="AY261" s="14"/>
      <c r="AZ261" s="14"/>
    </row>
    <row x14ac:dyDescent="0.25" r="262" customHeight="1" ht="16.5">
      <c r="A262" s="202">
        <v>3591</v>
      </c>
      <c r="B262" s="223">
        <v>0.128776069096272</v>
      </c>
      <c r="C262" s="224">
        <v>44629.385347222225</v>
      </c>
      <c r="D262" s="225" t="s">
        <v>8451</v>
      </c>
      <c r="E262" s="144" t="s">
        <v>8820</v>
      </c>
      <c r="F262" s="144" t="s">
        <v>3133</v>
      </c>
      <c r="G262" s="223">
        <v>5323</v>
      </c>
      <c r="H262" s="142" t="s">
        <v>8821</v>
      </c>
      <c r="I262" s="144" t="s">
        <v>2918</v>
      </c>
      <c r="J262" s="144" t="s">
        <v>8822</v>
      </c>
      <c r="K262" s="144" t="s">
        <v>8773</v>
      </c>
      <c r="L262" s="144" t="s">
        <v>8773</v>
      </c>
      <c r="M262" s="145"/>
      <c r="N262" s="145"/>
      <c r="O262" s="145"/>
      <c r="P262" s="144" t="s">
        <v>120</v>
      </c>
      <c r="Q262" s="221">
        <v>44643</v>
      </c>
      <c r="R262" s="145"/>
      <c r="S262" s="213">
        <f>IF(P262="Realizado",Q262-C262," ")</f>
      </c>
      <c r="T262" s="211">
        <f>IF(C262=0,"VAZIO",MONTH(C262))</f>
      </c>
      <c r="U262" s="14"/>
      <c r="V262" s="14"/>
      <c r="W262" s="14"/>
      <c r="X262" s="14"/>
      <c r="Y262" s="14"/>
      <c r="Z262" s="14"/>
      <c r="AA262" s="14"/>
      <c r="AB262" s="14"/>
      <c r="AC262" s="14"/>
      <c r="AD262" s="14"/>
      <c r="AE262" s="14"/>
      <c r="AF262" s="15"/>
      <c r="AG262" s="14"/>
      <c r="AH262" s="14"/>
      <c r="AI262" s="14"/>
      <c r="AJ262" s="14"/>
      <c r="AK262" s="14"/>
      <c r="AL262" s="14"/>
      <c r="AM262" s="14"/>
      <c r="AN262" s="14"/>
      <c r="AO262" s="14"/>
      <c r="AP262" s="14"/>
      <c r="AQ262" s="14"/>
      <c r="AR262" s="14"/>
      <c r="AS262" s="14"/>
      <c r="AT262" s="14"/>
      <c r="AU262" s="14"/>
      <c r="AV262" s="14"/>
      <c r="AW262" s="14"/>
      <c r="AX262" s="14"/>
      <c r="AY262" s="14"/>
      <c r="AZ262" s="14"/>
    </row>
    <row x14ac:dyDescent="0.25" r="263" customHeight="1" ht="16.5">
      <c r="A263" s="202">
        <v>3592</v>
      </c>
      <c r="B263" s="223">
        <v>0.129271363553971</v>
      </c>
      <c r="C263" s="224">
        <v>44629.45542824074</v>
      </c>
      <c r="D263" s="225" t="s">
        <v>4873</v>
      </c>
      <c r="E263" s="144" t="s">
        <v>321</v>
      </c>
      <c r="F263" s="144" t="s">
        <v>3088</v>
      </c>
      <c r="G263" s="223">
        <v>5320</v>
      </c>
      <c r="H263" s="142" t="s">
        <v>4363</v>
      </c>
      <c r="I263" s="144" t="s">
        <v>117</v>
      </c>
      <c r="J263" s="144" t="s">
        <v>8823</v>
      </c>
      <c r="K263" s="144" t="s">
        <v>1528</v>
      </c>
      <c r="L263" s="144" t="s">
        <v>1528</v>
      </c>
      <c r="M263" s="145"/>
      <c r="N263" s="145"/>
      <c r="O263" s="145"/>
      <c r="P263" s="144" t="s">
        <v>120</v>
      </c>
      <c r="Q263" s="221">
        <v>44630</v>
      </c>
      <c r="R263" s="145"/>
      <c r="S263" s="213">
        <f>IF(P263="Realizado",Q263-C263," ")</f>
      </c>
      <c r="T263" s="211">
        <f>IF(C263=0,"VAZIO",MONTH(C263))</f>
      </c>
      <c r="U263" s="14"/>
      <c r="V263" s="14"/>
      <c r="W263" s="14"/>
      <c r="X263" s="14"/>
      <c r="Y263" s="14"/>
      <c r="Z263" s="14"/>
      <c r="AA263" s="14"/>
      <c r="AB263" s="14"/>
      <c r="AC263" s="14"/>
      <c r="AD263" s="14"/>
      <c r="AE263" s="14"/>
      <c r="AF263" s="15"/>
      <c r="AG263" s="14"/>
      <c r="AH263" s="14"/>
      <c r="AI263" s="14"/>
      <c r="AJ263" s="14"/>
      <c r="AK263" s="14"/>
      <c r="AL263" s="14"/>
      <c r="AM263" s="14"/>
      <c r="AN263" s="14"/>
      <c r="AO263" s="14"/>
      <c r="AP263" s="14"/>
      <c r="AQ263" s="14"/>
      <c r="AR263" s="14"/>
      <c r="AS263" s="14"/>
      <c r="AT263" s="14"/>
      <c r="AU263" s="14"/>
      <c r="AV263" s="14"/>
      <c r="AW263" s="14"/>
      <c r="AX263" s="14"/>
      <c r="AY263" s="14"/>
      <c r="AZ263" s="14"/>
    </row>
    <row x14ac:dyDescent="0.25" r="264" customHeight="1" ht="16.5">
      <c r="A264" s="202">
        <v>3593</v>
      </c>
      <c r="B264" s="223">
        <v>0.12976665801167</v>
      </c>
      <c r="C264" s="224">
        <v>44629.526041666664</v>
      </c>
      <c r="D264" s="225" t="s">
        <v>4784</v>
      </c>
      <c r="E264" s="144" t="s">
        <v>4783</v>
      </c>
      <c r="F264" s="144" t="s">
        <v>3074</v>
      </c>
      <c r="G264" s="223">
        <v>34988077797</v>
      </c>
      <c r="H264" s="142" t="s">
        <v>8824</v>
      </c>
      <c r="I264" s="144" t="s">
        <v>117</v>
      </c>
      <c r="J264" s="144" t="s">
        <v>8825</v>
      </c>
      <c r="K264" s="144" t="s">
        <v>1528</v>
      </c>
      <c r="L264" s="144" t="s">
        <v>1528</v>
      </c>
      <c r="M264" s="145"/>
      <c r="N264" s="145"/>
      <c r="O264" s="145"/>
      <c r="P264" s="144" t="s">
        <v>120</v>
      </c>
      <c r="Q264" s="221">
        <v>44636</v>
      </c>
      <c r="R264" s="145"/>
      <c r="S264" s="213">
        <f>IF(P264="Realizado",Q264-C264," ")</f>
      </c>
      <c r="T264" s="211">
        <f>IF(C264=0,"VAZIO",MONTH(C264))</f>
      </c>
      <c r="U264" s="14"/>
      <c r="V264" s="14"/>
      <c r="W264" s="14"/>
      <c r="X264" s="14"/>
      <c r="Y264" s="14"/>
      <c r="Z264" s="14"/>
      <c r="AA264" s="14"/>
      <c r="AB264" s="14"/>
      <c r="AC264" s="14"/>
      <c r="AD264" s="14"/>
      <c r="AE264" s="14"/>
      <c r="AF264" s="15"/>
      <c r="AG264" s="14"/>
      <c r="AH264" s="14"/>
      <c r="AI264" s="14"/>
      <c r="AJ264" s="14"/>
      <c r="AK264" s="14"/>
      <c r="AL264" s="14"/>
      <c r="AM264" s="14"/>
      <c r="AN264" s="14"/>
      <c r="AO264" s="14"/>
      <c r="AP264" s="14"/>
      <c r="AQ264" s="14"/>
      <c r="AR264" s="14"/>
      <c r="AS264" s="14"/>
      <c r="AT264" s="14"/>
      <c r="AU264" s="14"/>
      <c r="AV264" s="14"/>
      <c r="AW264" s="14"/>
      <c r="AX264" s="14"/>
      <c r="AY264" s="14"/>
      <c r="AZ264" s="14"/>
    </row>
    <row x14ac:dyDescent="0.25" r="265" customHeight="1" ht="16.5">
      <c r="A265" s="202">
        <v>3594</v>
      </c>
      <c r="B265" s="223">
        <v>0.130261952469369</v>
      </c>
      <c r="C265" s="224">
        <v>44629.581030092595</v>
      </c>
      <c r="D265" s="225" t="s">
        <v>8826</v>
      </c>
      <c r="E265" s="144" t="s">
        <v>8827</v>
      </c>
      <c r="F265" s="144" t="s">
        <v>243</v>
      </c>
      <c r="G265" s="223">
        <v>5363</v>
      </c>
      <c r="H265" s="142" t="s">
        <v>8828</v>
      </c>
      <c r="I265" s="144" t="s">
        <v>3</v>
      </c>
      <c r="J265" s="144" t="s">
        <v>8829</v>
      </c>
      <c r="K265" s="144" t="s">
        <v>2911</v>
      </c>
      <c r="L265" s="144" t="s">
        <v>8214</v>
      </c>
      <c r="M265" s="145"/>
      <c r="N265" s="145"/>
      <c r="O265" s="145"/>
      <c r="P265" s="144" t="s">
        <v>120</v>
      </c>
      <c r="Q265" s="221">
        <v>44630</v>
      </c>
      <c r="R265" s="145"/>
      <c r="S265" s="213">
        <f>IF(P265="Realizado",Q265-C265," ")</f>
      </c>
      <c r="T265" s="211">
        <f>IF(C265=0,"VAZIO",MONTH(C265))</f>
      </c>
      <c r="U265" s="14"/>
      <c r="V265" s="14"/>
      <c r="W265" s="14"/>
      <c r="X265" s="14"/>
      <c r="Y265" s="14"/>
      <c r="Z265" s="14"/>
      <c r="AA265" s="14"/>
      <c r="AB265" s="14"/>
      <c r="AC265" s="14"/>
      <c r="AD265" s="14"/>
      <c r="AE265" s="14"/>
      <c r="AF265" s="15"/>
      <c r="AG265" s="14"/>
      <c r="AH265" s="14"/>
      <c r="AI265" s="14"/>
      <c r="AJ265" s="14"/>
      <c r="AK265" s="14"/>
      <c r="AL265" s="14"/>
      <c r="AM265" s="14"/>
      <c r="AN265" s="14"/>
      <c r="AO265" s="14"/>
      <c r="AP265" s="14"/>
      <c r="AQ265" s="14"/>
      <c r="AR265" s="14"/>
      <c r="AS265" s="14"/>
      <c r="AT265" s="14"/>
      <c r="AU265" s="14"/>
      <c r="AV265" s="14"/>
      <c r="AW265" s="14"/>
      <c r="AX265" s="14"/>
      <c r="AY265" s="14"/>
      <c r="AZ265" s="14"/>
    </row>
    <row x14ac:dyDescent="0.25" r="266" customHeight="1" ht="16.5">
      <c r="A266" s="202">
        <v>3595</v>
      </c>
      <c r="B266" s="223">
        <v>0.130757246927068</v>
      </c>
      <c r="C266" s="224">
        <v>44629.66662037037</v>
      </c>
      <c r="D266" s="225" t="s">
        <v>6909</v>
      </c>
      <c r="E266" s="144" t="s">
        <v>8830</v>
      </c>
      <c r="F266" s="144" t="s">
        <v>3494</v>
      </c>
      <c r="G266" s="223">
        <v>5309</v>
      </c>
      <c r="H266" s="142" t="s">
        <v>8831</v>
      </c>
      <c r="I266" s="144" t="s">
        <v>2918</v>
      </c>
      <c r="J266" s="144" t="s">
        <v>8832</v>
      </c>
      <c r="K266" s="144" t="s">
        <v>2911</v>
      </c>
      <c r="L266" s="144" t="s">
        <v>8403</v>
      </c>
      <c r="M266" s="145"/>
      <c r="N266" s="145"/>
      <c r="O266" s="145"/>
      <c r="P266" s="144" t="s">
        <v>120</v>
      </c>
      <c r="Q266" s="221">
        <v>44631</v>
      </c>
      <c r="R266" s="145"/>
      <c r="S266" s="213">
        <f>IF(P266="Realizado",Q266-C266," ")</f>
      </c>
      <c r="T266" s="211">
        <f>IF(C266=0,"VAZIO",MONTH(C266))</f>
      </c>
      <c r="U266" s="14"/>
      <c r="V266" s="14"/>
      <c r="W266" s="14"/>
      <c r="X266" s="14"/>
      <c r="Y266" s="14"/>
      <c r="Z266" s="14"/>
      <c r="AA266" s="14"/>
      <c r="AB266" s="14"/>
      <c r="AC266" s="14"/>
      <c r="AD266" s="14"/>
      <c r="AE266" s="14"/>
      <c r="AF266" s="15"/>
      <c r="AG266" s="14"/>
      <c r="AH266" s="14"/>
      <c r="AI266" s="14"/>
      <c r="AJ266" s="14"/>
      <c r="AK266" s="14"/>
      <c r="AL266" s="14"/>
      <c r="AM266" s="14"/>
      <c r="AN266" s="14"/>
      <c r="AO266" s="14"/>
      <c r="AP266" s="14"/>
      <c r="AQ266" s="14"/>
      <c r="AR266" s="14"/>
      <c r="AS266" s="14"/>
      <c r="AT266" s="14"/>
      <c r="AU266" s="14"/>
      <c r="AV266" s="14"/>
      <c r="AW266" s="14"/>
      <c r="AX266" s="14"/>
      <c r="AY266" s="14"/>
      <c r="AZ266" s="14"/>
    </row>
    <row x14ac:dyDescent="0.25" r="267" customHeight="1" ht="16.5">
      <c r="A267" s="202">
        <v>3596</v>
      </c>
      <c r="B267" s="223">
        <v>0.131252541384767</v>
      </c>
      <c r="C267" s="224">
        <v>44629.670486111114</v>
      </c>
      <c r="D267" s="225" t="s">
        <v>6909</v>
      </c>
      <c r="E267" s="144" t="s">
        <v>8830</v>
      </c>
      <c r="F267" s="144" t="s">
        <v>3494</v>
      </c>
      <c r="G267" s="223">
        <v>5309</v>
      </c>
      <c r="H267" s="142" t="s">
        <v>8833</v>
      </c>
      <c r="I267" s="144" t="s">
        <v>2926</v>
      </c>
      <c r="J267" s="144" t="s">
        <v>8834</v>
      </c>
      <c r="K267" s="144" t="s">
        <v>2911</v>
      </c>
      <c r="L267" s="144" t="s">
        <v>8403</v>
      </c>
      <c r="M267" s="145"/>
      <c r="N267" s="145"/>
      <c r="O267" s="145"/>
      <c r="P267" s="144" t="s">
        <v>120</v>
      </c>
      <c r="Q267" s="221">
        <v>44632</v>
      </c>
      <c r="R267" s="145"/>
      <c r="S267" s="213">
        <f>IF(P267="Realizado",Q267-C267," ")</f>
      </c>
      <c r="T267" s="211">
        <f>IF(C267=0,"VAZIO",MONTH(C267))</f>
      </c>
      <c r="U267" s="14"/>
      <c r="V267" s="14"/>
      <c r="W267" s="14"/>
      <c r="X267" s="14"/>
      <c r="Y267" s="14"/>
      <c r="Z267" s="14"/>
      <c r="AA267" s="14"/>
      <c r="AB267" s="14"/>
      <c r="AC267" s="14"/>
      <c r="AD267" s="14"/>
      <c r="AE267" s="14"/>
      <c r="AF267" s="15"/>
      <c r="AG267" s="14"/>
      <c r="AH267" s="14"/>
      <c r="AI267" s="14"/>
      <c r="AJ267" s="14"/>
      <c r="AK267" s="14"/>
      <c r="AL267" s="14"/>
      <c r="AM267" s="14"/>
      <c r="AN267" s="14"/>
      <c r="AO267" s="14"/>
      <c r="AP267" s="14"/>
      <c r="AQ267" s="14"/>
      <c r="AR267" s="14"/>
      <c r="AS267" s="14"/>
      <c r="AT267" s="14"/>
      <c r="AU267" s="14"/>
      <c r="AV267" s="14"/>
      <c r="AW267" s="14"/>
      <c r="AX267" s="14"/>
      <c r="AY267" s="14"/>
      <c r="AZ267" s="14"/>
    </row>
    <row x14ac:dyDescent="0.25" r="268" customHeight="1" ht="16.5">
      <c r="A268" s="202">
        <v>3597</v>
      </c>
      <c r="B268" s="223">
        <v>0.131747835842466</v>
      </c>
      <c r="C268" s="224">
        <v>44629.67252314815</v>
      </c>
      <c r="D268" s="225" t="s">
        <v>8835</v>
      </c>
      <c r="E268" s="144" t="s">
        <v>8830</v>
      </c>
      <c r="F268" s="144" t="s">
        <v>3494</v>
      </c>
      <c r="G268" s="223">
        <v>5309</v>
      </c>
      <c r="H268" s="142" t="s">
        <v>8836</v>
      </c>
      <c r="I268" s="144" t="s">
        <v>3</v>
      </c>
      <c r="J268" s="144" t="s">
        <v>8837</v>
      </c>
      <c r="K268" s="144" t="s">
        <v>2911</v>
      </c>
      <c r="L268" s="144" t="s">
        <v>8403</v>
      </c>
      <c r="M268" s="145"/>
      <c r="N268" s="145"/>
      <c r="O268" s="145"/>
      <c r="P268" s="144" t="s">
        <v>120</v>
      </c>
      <c r="Q268" s="221">
        <v>44633</v>
      </c>
      <c r="R268" s="145"/>
      <c r="S268" s="213">
        <f>IF(P268="Realizado",Q268-C268," ")</f>
      </c>
      <c r="T268" s="211">
        <f>IF(C268=0,"VAZIO",MONTH(C268))</f>
      </c>
      <c r="U268" s="14"/>
      <c r="V268" s="14"/>
      <c r="W268" s="14"/>
      <c r="X268" s="14"/>
      <c r="Y268" s="14"/>
      <c r="Z268" s="14"/>
      <c r="AA268" s="14"/>
      <c r="AB268" s="14"/>
      <c r="AC268" s="14"/>
      <c r="AD268" s="14"/>
      <c r="AE268" s="14"/>
      <c r="AF268" s="15"/>
      <c r="AG268" s="14"/>
      <c r="AH268" s="14"/>
      <c r="AI268" s="14"/>
      <c r="AJ268" s="14"/>
      <c r="AK268" s="14"/>
      <c r="AL268" s="14"/>
      <c r="AM268" s="14"/>
      <c r="AN268" s="14"/>
      <c r="AO268" s="14"/>
      <c r="AP268" s="14"/>
      <c r="AQ268" s="14"/>
      <c r="AR268" s="14"/>
      <c r="AS268" s="14"/>
      <c r="AT268" s="14"/>
      <c r="AU268" s="14"/>
      <c r="AV268" s="14"/>
      <c r="AW268" s="14"/>
      <c r="AX268" s="14"/>
      <c r="AY268" s="14"/>
      <c r="AZ268" s="14"/>
    </row>
    <row x14ac:dyDescent="0.25" r="269" customHeight="1" ht="16.5">
      <c r="A269" s="202">
        <v>3598</v>
      </c>
      <c r="B269" s="223">
        <v>0.132243130300165</v>
      </c>
      <c r="C269" s="224">
        <v>44630.374293981484</v>
      </c>
      <c r="D269" s="225" t="s">
        <v>8838</v>
      </c>
      <c r="E269" s="144" t="s">
        <v>8699</v>
      </c>
      <c r="F269" s="144" t="s">
        <v>2916</v>
      </c>
      <c r="G269" s="223">
        <v>981390810</v>
      </c>
      <c r="H269" s="142" t="s">
        <v>8839</v>
      </c>
      <c r="I269" s="144" t="s">
        <v>2918</v>
      </c>
      <c r="J269" s="144" t="s">
        <v>8840</v>
      </c>
      <c r="K269" s="144" t="s">
        <v>1528</v>
      </c>
      <c r="L269" s="144" t="s">
        <v>1528</v>
      </c>
      <c r="M269" s="145"/>
      <c r="N269" s="145"/>
      <c r="O269" s="145"/>
      <c r="P269" s="144" t="s">
        <v>120</v>
      </c>
      <c r="Q269" s="221">
        <v>44630</v>
      </c>
      <c r="R269" s="145"/>
      <c r="S269" s="213">
        <f>IF(P269="Realizado",Q269-C269," ")</f>
      </c>
      <c r="T269" s="211">
        <f>IF(C269=0,"VAZIO",MONTH(C269))</f>
      </c>
      <c r="U269" s="14"/>
      <c r="V269" s="14"/>
      <c r="W269" s="14"/>
      <c r="X269" s="14"/>
      <c r="Y269" s="14"/>
      <c r="Z269" s="14"/>
      <c r="AA269" s="14"/>
      <c r="AB269" s="14"/>
      <c r="AC269" s="14"/>
      <c r="AD269" s="14"/>
      <c r="AE269" s="14"/>
      <c r="AF269" s="15"/>
      <c r="AG269" s="14"/>
      <c r="AH269" s="14"/>
      <c r="AI269" s="14"/>
      <c r="AJ269" s="14"/>
      <c r="AK269" s="14"/>
      <c r="AL269" s="14"/>
      <c r="AM269" s="14"/>
      <c r="AN269" s="14"/>
      <c r="AO269" s="14"/>
      <c r="AP269" s="14"/>
      <c r="AQ269" s="14"/>
      <c r="AR269" s="14"/>
      <c r="AS269" s="14"/>
      <c r="AT269" s="14"/>
      <c r="AU269" s="14"/>
      <c r="AV269" s="14"/>
      <c r="AW269" s="14"/>
      <c r="AX269" s="14"/>
      <c r="AY269" s="14"/>
      <c r="AZ269" s="14"/>
    </row>
    <row x14ac:dyDescent="0.25" r="270" customHeight="1" ht="16.5">
      <c r="A270" s="202">
        <v>3599</v>
      </c>
      <c r="B270" s="223">
        <v>0.132738424757864</v>
      </c>
      <c r="C270" s="224">
        <v>44630.384791666664</v>
      </c>
      <c r="D270" s="225" t="s">
        <v>1532</v>
      </c>
      <c r="E270" s="144" t="s">
        <v>494</v>
      </c>
      <c r="F270" s="144" t="s">
        <v>3177</v>
      </c>
      <c r="G270" s="223">
        <v>5302</v>
      </c>
      <c r="H270" s="142" t="s">
        <v>8841</v>
      </c>
      <c r="I270" s="144" t="s">
        <v>3</v>
      </c>
      <c r="J270" s="144" t="s">
        <v>8842</v>
      </c>
      <c r="K270" s="144" t="s">
        <v>3008</v>
      </c>
      <c r="L270" s="144" t="s">
        <v>3024</v>
      </c>
      <c r="M270" s="145"/>
      <c r="N270" s="145"/>
      <c r="O270" s="144" t="s">
        <v>8843</v>
      </c>
      <c r="P270" s="144" t="s">
        <v>120</v>
      </c>
      <c r="Q270" s="221">
        <v>44951</v>
      </c>
      <c r="R270" s="145"/>
      <c r="S270" s="213">
        <f>IF(P270="Realizado",Q270-C270," ")</f>
      </c>
      <c r="T270" s="211">
        <f>IF(C270=0,"VAZIO",MONTH(C270))</f>
      </c>
      <c r="U270" s="14"/>
      <c r="V270" s="14"/>
      <c r="W270" s="14"/>
      <c r="X270" s="14"/>
      <c r="Y270" s="14"/>
      <c r="Z270" s="14"/>
      <c r="AA270" s="14"/>
      <c r="AB270" s="14"/>
      <c r="AC270" s="14"/>
      <c r="AD270" s="14"/>
      <c r="AE270" s="14"/>
      <c r="AF270" s="15"/>
      <c r="AG270" s="14"/>
      <c r="AH270" s="14"/>
      <c r="AI270" s="14"/>
      <c r="AJ270" s="14"/>
      <c r="AK270" s="14"/>
      <c r="AL270" s="14"/>
      <c r="AM270" s="14"/>
      <c r="AN270" s="14"/>
      <c r="AO270" s="14"/>
      <c r="AP270" s="14"/>
      <c r="AQ270" s="14"/>
      <c r="AR270" s="14"/>
      <c r="AS270" s="14"/>
      <c r="AT270" s="14"/>
      <c r="AU270" s="14"/>
      <c r="AV270" s="14"/>
      <c r="AW270" s="14"/>
      <c r="AX270" s="14"/>
      <c r="AY270" s="14"/>
      <c r="AZ270" s="14"/>
    </row>
    <row x14ac:dyDescent="0.25" r="271" customHeight="1" ht="16.5">
      <c r="A271" s="202">
        <v>3600</v>
      </c>
      <c r="B271" s="214">
        <v>0.133233719215564</v>
      </c>
      <c r="C271" s="215">
        <v>44630.45009259259</v>
      </c>
      <c r="D271" s="216" t="s">
        <v>8844</v>
      </c>
      <c r="E271" s="217" t="s">
        <v>8845</v>
      </c>
      <c r="F271" s="217" t="s">
        <v>2916</v>
      </c>
      <c r="G271" s="214">
        <v>992064145</v>
      </c>
      <c r="H271" s="218" t="s">
        <v>8846</v>
      </c>
      <c r="I271" s="217" t="s">
        <v>2984</v>
      </c>
      <c r="J271" s="217" t="s">
        <v>8847</v>
      </c>
      <c r="K271" s="217" t="s">
        <v>2123</v>
      </c>
      <c r="L271" s="209"/>
      <c r="M271" s="209"/>
      <c r="N271" s="209"/>
      <c r="O271" s="217" t="s">
        <v>8848</v>
      </c>
      <c r="P271" s="219" t="s">
        <v>122</v>
      </c>
      <c r="Q271" s="220"/>
      <c r="R271" s="209"/>
      <c r="S271" s="210">
        <f>IF(P271="Realizado",Q271-C271," ")</f>
      </c>
      <c r="T271" s="211">
        <f>IF(C271=0,"VAZIO",MONTH(C271))</f>
      </c>
      <c r="U271" s="14"/>
      <c r="V271" s="14"/>
      <c r="W271" s="14"/>
      <c r="X271" s="14"/>
      <c r="Y271" s="14"/>
      <c r="Z271" s="14"/>
      <c r="AA271" s="14"/>
      <c r="AB271" s="14"/>
      <c r="AC271" s="14"/>
      <c r="AD271" s="14"/>
      <c r="AE271" s="14"/>
      <c r="AF271" s="15"/>
      <c r="AG271" s="14"/>
      <c r="AH271" s="14"/>
      <c r="AI271" s="14"/>
      <c r="AJ271" s="14"/>
      <c r="AK271" s="14"/>
      <c r="AL271" s="14"/>
      <c r="AM271" s="14"/>
      <c r="AN271" s="14"/>
      <c r="AO271" s="14"/>
      <c r="AP271" s="14"/>
      <c r="AQ271" s="14"/>
      <c r="AR271" s="14"/>
      <c r="AS271" s="14"/>
      <c r="AT271" s="14"/>
      <c r="AU271" s="14"/>
      <c r="AV271" s="14"/>
      <c r="AW271" s="14"/>
      <c r="AX271" s="14"/>
      <c r="AY271" s="14"/>
      <c r="AZ271" s="14"/>
    </row>
    <row x14ac:dyDescent="0.25" r="272" customHeight="1" ht="16.5">
      <c r="A272" s="202">
        <v>3601</v>
      </c>
      <c r="B272" s="223">
        <v>0.133729013673263</v>
      </c>
      <c r="C272" s="224">
        <v>44630.567037037035</v>
      </c>
      <c r="D272" s="225" t="s">
        <v>8307</v>
      </c>
      <c r="E272" s="144" t="s">
        <v>214</v>
      </c>
      <c r="F272" s="144" t="s">
        <v>2994</v>
      </c>
      <c r="G272" s="223">
        <v>5343</v>
      </c>
      <c r="H272" s="142" t="s">
        <v>3389</v>
      </c>
      <c r="I272" s="144" t="s">
        <v>2926</v>
      </c>
      <c r="J272" s="144" t="s">
        <v>8849</v>
      </c>
      <c r="K272" s="144" t="s">
        <v>3123</v>
      </c>
      <c r="L272" s="144" t="s">
        <v>3123</v>
      </c>
      <c r="M272" s="145"/>
      <c r="N272" s="145"/>
      <c r="O272" s="145"/>
      <c r="P272" s="144" t="s">
        <v>120</v>
      </c>
      <c r="Q272" s="221">
        <v>44630</v>
      </c>
      <c r="R272" s="145"/>
      <c r="S272" s="213">
        <f>IF(P272="Realizado",Q272-C272," ")</f>
      </c>
      <c r="T272" s="211">
        <f>IF(C272=0,"VAZIO",MONTH(C272))</f>
      </c>
      <c r="U272" s="14"/>
      <c r="V272" s="14"/>
      <c r="W272" s="14"/>
      <c r="X272" s="14"/>
      <c r="Y272" s="14"/>
      <c r="Z272" s="14"/>
      <c r="AA272" s="14"/>
      <c r="AB272" s="14"/>
      <c r="AC272" s="14"/>
      <c r="AD272" s="14"/>
      <c r="AE272" s="14"/>
      <c r="AF272" s="15"/>
      <c r="AG272" s="14"/>
      <c r="AH272" s="14"/>
      <c r="AI272" s="14"/>
      <c r="AJ272" s="14"/>
      <c r="AK272" s="14"/>
      <c r="AL272" s="14"/>
      <c r="AM272" s="14"/>
      <c r="AN272" s="14"/>
      <c r="AO272" s="14"/>
      <c r="AP272" s="14"/>
      <c r="AQ272" s="14"/>
      <c r="AR272" s="14"/>
      <c r="AS272" s="14"/>
      <c r="AT272" s="14"/>
      <c r="AU272" s="14"/>
      <c r="AV272" s="14"/>
      <c r="AW272" s="14"/>
      <c r="AX272" s="14"/>
      <c r="AY272" s="14"/>
      <c r="AZ272" s="14"/>
    </row>
    <row x14ac:dyDescent="0.25" r="273" customHeight="1" ht="16.5">
      <c r="A273" s="202">
        <v>3602</v>
      </c>
      <c r="B273" s="223">
        <v>0.134224308130962</v>
      </c>
      <c r="C273" s="224">
        <v>44630.59019675926</v>
      </c>
      <c r="D273" s="225" t="s">
        <v>8850</v>
      </c>
      <c r="E273" s="144" t="s">
        <v>5824</v>
      </c>
      <c r="F273" s="144" t="s">
        <v>3364</v>
      </c>
      <c r="G273" s="223">
        <v>5312</v>
      </c>
      <c r="H273" s="142" t="s">
        <v>8851</v>
      </c>
      <c r="I273" s="144" t="s">
        <v>2918</v>
      </c>
      <c r="J273" s="144" t="s">
        <v>8852</v>
      </c>
      <c r="K273" s="144" t="s">
        <v>2123</v>
      </c>
      <c r="L273" s="144" t="s">
        <v>8853</v>
      </c>
      <c r="M273" s="145"/>
      <c r="N273" s="145"/>
      <c r="O273" s="145"/>
      <c r="P273" s="144" t="s">
        <v>120</v>
      </c>
      <c r="Q273" s="221">
        <v>44631</v>
      </c>
      <c r="R273" s="145"/>
      <c r="S273" s="213">
        <f>IF(P273="Realizado",Q273-C273," ")</f>
      </c>
      <c r="T273" s="211">
        <f>IF(C273=0,"VAZIO",MONTH(C273))</f>
      </c>
      <c r="U273" s="14"/>
      <c r="V273" s="14"/>
      <c r="W273" s="14"/>
      <c r="X273" s="14"/>
      <c r="Y273" s="14"/>
      <c r="Z273" s="14"/>
      <c r="AA273" s="14"/>
      <c r="AB273" s="14"/>
      <c r="AC273" s="14"/>
      <c r="AD273" s="14"/>
      <c r="AE273" s="14"/>
      <c r="AF273" s="15"/>
      <c r="AG273" s="14"/>
      <c r="AH273" s="14"/>
      <c r="AI273" s="14"/>
      <c r="AJ273" s="14"/>
      <c r="AK273" s="14"/>
      <c r="AL273" s="14"/>
      <c r="AM273" s="14"/>
      <c r="AN273" s="14"/>
      <c r="AO273" s="14"/>
      <c r="AP273" s="14"/>
      <c r="AQ273" s="14"/>
      <c r="AR273" s="14"/>
      <c r="AS273" s="14"/>
      <c r="AT273" s="14"/>
      <c r="AU273" s="14"/>
      <c r="AV273" s="14"/>
      <c r="AW273" s="14"/>
      <c r="AX273" s="14"/>
      <c r="AY273" s="14"/>
      <c r="AZ273" s="14"/>
    </row>
    <row x14ac:dyDescent="0.25" r="274" customHeight="1" ht="16.5">
      <c r="A274" s="202">
        <v>3603</v>
      </c>
      <c r="B274" s="223">
        <v>0.134719602588661</v>
      </c>
      <c r="C274" s="224">
        <v>44630.65186342593</v>
      </c>
      <c r="D274" s="225" t="s">
        <v>409</v>
      </c>
      <c r="E274" s="144" t="s">
        <v>408</v>
      </c>
      <c r="F274" s="144" t="s">
        <v>3445</v>
      </c>
      <c r="G274" s="223">
        <v>5341</v>
      </c>
      <c r="H274" s="142" t="s">
        <v>8854</v>
      </c>
      <c r="I274" s="144" t="s">
        <v>2926</v>
      </c>
      <c r="J274" s="144" t="s">
        <v>8855</v>
      </c>
      <c r="K274" s="144" t="s">
        <v>3123</v>
      </c>
      <c r="L274" s="144" t="s">
        <v>3123</v>
      </c>
      <c r="M274" s="145"/>
      <c r="N274" s="145"/>
      <c r="O274" s="145"/>
      <c r="P274" s="144" t="s">
        <v>120</v>
      </c>
      <c r="Q274" s="221">
        <v>44631</v>
      </c>
      <c r="R274" s="145"/>
      <c r="S274" s="213">
        <f>IF(P274="Realizado",Q274-C274," ")</f>
      </c>
      <c r="T274" s="211">
        <f>IF(C274=0,"VAZIO",MONTH(C274))</f>
      </c>
      <c r="U274" s="14"/>
      <c r="V274" s="14"/>
      <c r="W274" s="14"/>
      <c r="X274" s="14"/>
      <c r="Y274" s="14"/>
      <c r="Z274" s="14"/>
      <c r="AA274" s="14"/>
      <c r="AB274" s="14"/>
      <c r="AC274" s="14"/>
      <c r="AD274" s="14"/>
      <c r="AE274" s="14"/>
      <c r="AF274" s="15"/>
      <c r="AG274" s="14"/>
      <c r="AH274" s="14"/>
      <c r="AI274" s="14"/>
      <c r="AJ274" s="14"/>
      <c r="AK274" s="14"/>
      <c r="AL274" s="14"/>
      <c r="AM274" s="14"/>
      <c r="AN274" s="14"/>
      <c r="AO274" s="14"/>
      <c r="AP274" s="14"/>
      <c r="AQ274" s="14"/>
      <c r="AR274" s="14"/>
      <c r="AS274" s="14"/>
      <c r="AT274" s="14"/>
      <c r="AU274" s="14"/>
      <c r="AV274" s="14"/>
      <c r="AW274" s="14"/>
      <c r="AX274" s="14"/>
      <c r="AY274" s="14"/>
      <c r="AZ274" s="14"/>
    </row>
    <row x14ac:dyDescent="0.25" r="275" customHeight="1" ht="16.5">
      <c r="A275" s="202">
        <v>3604</v>
      </c>
      <c r="B275" s="223">
        <v>0.13521489704636</v>
      </c>
      <c r="C275" s="224">
        <v>44630.66578703704</v>
      </c>
      <c r="D275" s="225" t="s">
        <v>8556</v>
      </c>
      <c r="E275" s="144" t="s">
        <v>8820</v>
      </c>
      <c r="F275" s="144" t="s">
        <v>3133</v>
      </c>
      <c r="G275" s="223">
        <v>5323</v>
      </c>
      <c r="H275" s="142" t="s">
        <v>8856</v>
      </c>
      <c r="I275" s="144" t="s">
        <v>2984</v>
      </c>
      <c r="J275" s="144" t="s">
        <v>8857</v>
      </c>
      <c r="K275" s="144" t="s">
        <v>8858</v>
      </c>
      <c r="L275" s="144" t="s">
        <v>8858</v>
      </c>
      <c r="M275" s="145"/>
      <c r="N275" s="145"/>
      <c r="O275" s="145"/>
      <c r="P275" s="144" t="s">
        <v>120</v>
      </c>
      <c r="Q275" s="221">
        <v>44648</v>
      </c>
      <c r="R275" s="145"/>
      <c r="S275" s="213">
        <f>IF(P275="Realizado",Q275-C275," ")</f>
      </c>
      <c r="T275" s="211">
        <f>IF(C275=0,"VAZIO",MONTH(C275))</f>
      </c>
      <c r="U275" s="14"/>
      <c r="V275" s="14"/>
      <c r="W275" s="14"/>
      <c r="X275" s="14"/>
      <c r="Y275" s="14"/>
      <c r="Z275" s="14"/>
      <c r="AA275" s="14"/>
      <c r="AB275" s="14"/>
      <c r="AC275" s="14"/>
      <c r="AD275" s="14"/>
      <c r="AE275" s="14"/>
      <c r="AF275" s="15"/>
      <c r="AG275" s="14"/>
      <c r="AH275" s="14"/>
      <c r="AI275" s="14"/>
      <c r="AJ275" s="14"/>
      <c r="AK275" s="14"/>
      <c r="AL275" s="14"/>
      <c r="AM275" s="14"/>
      <c r="AN275" s="14"/>
      <c r="AO275" s="14"/>
      <c r="AP275" s="14"/>
      <c r="AQ275" s="14"/>
      <c r="AR275" s="14"/>
      <c r="AS275" s="14"/>
      <c r="AT275" s="14"/>
      <c r="AU275" s="14"/>
      <c r="AV275" s="14"/>
      <c r="AW275" s="14"/>
      <c r="AX275" s="14"/>
      <c r="AY275" s="14"/>
      <c r="AZ275" s="14"/>
    </row>
    <row x14ac:dyDescent="0.25" r="276" customHeight="1" ht="16.5">
      <c r="A276" s="202">
        <v>3605</v>
      </c>
      <c r="B276" s="223">
        <v>0.135710191504059</v>
      </c>
      <c r="C276" s="224">
        <v>44630.83908564815</v>
      </c>
      <c r="D276" s="225" t="s">
        <v>8760</v>
      </c>
      <c r="E276" s="144" t="s">
        <v>8753</v>
      </c>
      <c r="F276" s="144" t="s">
        <v>2947</v>
      </c>
      <c r="G276" s="223">
        <v>5349</v>
      </c>
      <c r="H276" s="142" t="s">
        <v>8797</v>
      </c>
      <c r="I276" s="144" t="s">
        <v>2918</v>
      </c>
      <c r="J276" s="144" t="s">
        <v>8859</v>
      </c>
      <c r="K276" s="144" t="s">
        <v>2123</v>
      </c>
      <c r="L276" s="144" t="s">
        <v>8193</v>
      </c>
      <c r="M276" s="145"/>
      <c r="N276" s="145"/>
      <c r="O276" s="145"/>
      <c r="P276" s="144" t="s">
        <v>120</v>
      </c>
      <c r="Q276" s="221">
        <v>44638</v>
      </c>
      <c r="R276" s="145"/>
      <c r="S276" s="213">
        <f>IF(P276="Realizado",Q276-C276," ")</f>
      </c>
      <c r="T276" s="211">
        <f>IF(C276=0,"VAZIO",MONTH(C276))</f>
      </c>
      <c r="U276" s="14"/>
      <c r="V276" s="14"/>
      <c r="W276" s="14"/>
      <c r="X276" s="14"/>
      <c r="Y276" s="14"/>
      <c r="Z276" s="14"/>
      <c r="AA276" s="14"/>
      <c r="AB276" s="14"/>
      <c r="AC276" s="14"/>
      <c r="AD276" s="14"/>
      <c r="AE276" s="14"/>
      <c r="AF276" s="15"/>
      <c r="AG276" s="14"/>
      <c r="AH276" s="14"/>
      <c r="AI276" s="14"/>
      <c r="AJ276" s="14"/>
      <c r="AK276" s="14"/>
      <c r="AL276" s="14"/>
      <c r="AM276" s="14"/>
      <c r="AN276" s="14"/>
      <c r="AO276" s="14"/>
      <c r="AP276" s="14"/>
      <c r="AQ276" s="14"/>
      <c r="AR276" s="14"/>
      <c r="AS276" s="14"/>
      <c r="AT276" s="14"/>
      <c r="AU276" s="14"/>
      <c r="AV276" s="14"/>
      <c r="AW276" s="14"/>
      <c r="AX276" s="14"/>
      <c r="AY276" s="14"/>
      <c r="AZ276" s="14"/>
    </row>
    <row x14ac:dyDescent="0.25" r="277" customHeight="1" ht="16.5">
      <c r="A277" s="202">
        <v>3606</v>
      </c>
      <c r="B277" s="223">
        <v>0.136205485961758</v>
      </c>
      <c r="C277" s="224">
        <v>44631.356620370374</v>
      </c>
      <c r="D277" s="225" t="s">
        <v>8860</v>
      </c>
      <c r="E277" s="144" t="s">
        <v>8861</v>
      </c>
      <c r="F277" s="144" t="s">
        <v>4218</v>
      </c>
      <c r="G277" s="223">
        <v>7617</v>
      </c>
      <c r="H277" s="142" t="s">
        <v>8862</v>
      </c>
      <c r="I277" s="144" t="s">
        <v>2926</v>
      </c>
      <c r="J277" s="144" t="s">
        <v>8863</v>
      </c>
      <c r="K277" s="144" t="s">
        <v>8262</v>
      </c>
      <c r="L277" s="144" t="s">
        <v>8262</v>
      </c>
      <c r="M277" s="145"/>
      <c r="N277" s="145"/>
      <c r="O277" s="145"/>
      <c r="P277" s="144" t="s">
        <v>120</v>
      </c>
      <c r="Q277" s="221">
        <v>44635</v>
      </c>
      <c r="R277" s="145"/>
      <c r="S277" s="213">
        <f>IF(P277="Realizado",Q277-C277," ")</f>
      </c>
      <c r="T277" s="211">
        <f>IF(C277=0,"VAZIO",MONTH(C277))</f>
      </c>
      <c r="U277" s="14"/>
      <c r="V277" s="14"/>
      <c r="W277" s="14"/>
      <c r="X277" s="14"/>
      <c r="Y277" s="14"/>
      <c r="Z277" s="14"/>
      <c r="AA277" s="14"/>
      <c r="AB277" s="14"/>
      <c r="AC277" s="14"/>
      <c r="AD277" s="14"/>
      <c r="AE277" s="14"/>
      <c r="AF277" s="15"/>
      <c r="AG277" s="14"/>
      <c r="AH277" s="14"/>
      <c r="AI277" s="14"/>
      <c r="AJ277" s="14"/>
      <c r="AK277" s="14"/>
      <c r="AL277" s="14"/>
      <c r="AM277" s="14"/>
      <c r="AN277" s="14"/>
      <c r="AO277" s="14"/>
      <c r="AP277" s="14"/>
      <c r="AQ277" s="14"/>
      <c r="AR277" s="14"/>
      <c r="AS277" s="14"/>
      <c r="AT277" s="14"/>
      <c r="AU277" s="14"/>
      <c r="AV277" s="14"/>
      <c r="AW277" s="14"/>
      <c r="AX277" s="14"/>
      <c r="AY277" s="14"/>
      <c r="AZ277" s="14"/>
    </row>
    <row x14ac:dyDescent="0.25" r="278" customHeight="1" ht="16.5">
      <c r="A278" s="202">
        <v>3607</v>
      </c>
      <c r="B278" s="203">
        <v>0.136700780419457</v>
      </c>
      <c r="C278" s="204">
        <v>44631.398194444446</v>
      </c>
      <c r="D278" s="205" t="s">
        <v>209</v>
      </c>
      <c r="E278" s="206" t="s">
        <v>8864</v>
      </c>
      <c r="F278" s="206" t="s">
        <v>2930</v>
      </c>
      <c r="G278" s="203">
        <v>5333</v>
      </c>
      <c r="H278" s="207" t="s">
        <v>7061</v>
      </c>
      <c r="I278" s="206" t="s">
        <v>2918</v>
      </c>
      <c r="J278" s="206" t="s">
        <v>8865</v>
      </c>
      <c r="K278" s="206" t="s">
        <v>8866</v>
      </c>
      <c r="L278" s="144" t="s">
        <v>8866</v>
      </c>
      <c r="M278" s="145"/>
      <c r="N278" s="145"/>
      <c r="O278" s="206" t="s">
        <v>2044</v>
      </c>
      <c r="P278" s="144" t="s">
        <v>120</v>
      </c>
      <c r="Q278" s="212">
        <v>44763</v>
      </c>
      <c r="R278" s="145"/>
      <c r="S278" s="213">
        <f>IF(P278="Realizado",Q278-C278," ")</f>
      </c>
      <c r="T278" s="211">
        <f>IF(C278=0,"VAZIO",MONTH(C278))</f>
      </c>
      <c r="U278" s="14"/>
      <c r="V278" s="14"/>
      <c r="W278" s="14"/>
      <c r="X278" s="14"/>
      <c r="Y278" s="14"/>
      <c r="Z278" s="14"/>
      <c r="AA278" s="14"/>
      <c r="AB278" s="14"/>
      <c r="AC278" s="14"/>
      <c r="AD278" s="14"/>
      <c r="AE278" s="14"/>
      <c r="AF278" s="15"/>
      <c r="AG278" s="14"/>
      <c r="AH278" s="14"/>
      <c r="AI278" s="14"/>
      <c r="AJ278" s="14"/>
      <c r="AK278" s="14"/>
      <c r="AL278" s="14"/>
      <c r="AM278" s="14"/>
      <c r="AN278" s="14"/>
      <c r="AO278" s="14"/>
      <c r="AP278" s="14"/>
      <c r="AQ278" s="14"/>
      <c r="AR278" s="14"/>
      <c r="AS278" s="14"/>
      <c r="AT278" s="14"/>
      <c r="AU278" s="14"/>
      <c r="AV278" s="14"/>
      <c r="AW278" s="14"/>
      <c r="AX278" s="14"/>
      <c r="AY278" s="14"/>
      <c r="AZ278" s="14"/>
    </row>
    <row x14ac:dyDescent="0.25" r="279" customHeight="1" ht="16.5">
      <c r="A279" s="202">
        <v>3608</v>
      </c>
      <c r="B279" s="223">
        <v>0.137196074877156</v>
      </c>
      <c r="C279" s="224">
        <v>44631.427615740744</v>
      </c>
      <c r="D279" s="225" t="s">
        <v>8867</v>
      </c>
      <c r="E279" s="144" t="s">
        <v>3103</v>
      </c>
      <c r="F279" s="144" t="s">
        <v>2930</v>
      </c>
      <c r="G279" s="223">
        <v>5333</v>
      </c>
      <c r="H279" s="142" t="s">
        <v>87</v>
      </c>
      <c r="I279" s="144" t="s">
        <v>2918</v>
      </c>
      <c r="J279" s="144" t="s">
        <v>8868</v>
      </c>
      <c r="K279" s="144" t="s">
        <v>8869</v>
      </c>
      <c r="L279" s="144" t="s">
        <v>8869</v>
      </c>
      <c r="M279" s="145"/>
      <c r="N279" s="145"/>
      <c r="O279" s="145"/>
      <c r="P279" s="144" t="s">
        <v>120</v>
      </c>
      <c r="Q279" s="221">
        <v>44651</v>
      </c>
      <c r="R279" s="145"/>
      <c r="S279" s="213">
        <f>IF(P279="Realizado",Q279-C279," ")</f>
      </c>
      <c r="T279" s="211">
        <f>IF(C279=0,"VAZIO",MONTH(C279))</f>
      </c>
      <c r="U279" s="14"/>
      <c r="V279" s="14"/>
      <c r="W279" s="14"/>
      <c r="X279" s="14"/>
      <c r="Y279" s="14"/>
      <c r="Z279" s="14"/>
      <c r="AA279" s="14"/>
      <c r="AB279" s="14"/>
      <c r="AC279" s="14"/>
      <c r="AD279" s="14"/>
      <c r="AE279" s="14"/>
      <c r="AF279" s="15"/>
      <c r="AG279" s="14"/>
      <c r="AH279" s="14"/>
      <c r="AI279" s="14"/>
      <c r="AJ279" s="14"/>
      <c r="AK279" s="14"/>
      <c r="AL279" s="14"/>
      <c r="AM279" s="14"/>
      <c r="AN279" s="14"/>
      <c r="AO279" s="14"/>
      <c r="AP279" s="14"/>
      <c r="AQ279" s="14"/>
      <c r="AR279" s="14"/>
      <c r="AS279" s="14"/>
      <c r="AT279" s="14"/>
      <c r="AU279" s="14"/>
      <c r="AV279" s="14"/>
      <c r="AW279" s="14"/>
      <c r="AX279" s="14"/>
      <c r="AY279" s="14"/>
      <c r="AZ279" s="14"/>
    </row>
    <row x14ac:dyDescent="0.25" r="280" customHeight="1" ht="16.5">
      <c r="A280" s="202">
        <v>3609</v>
      </c>
      <c r="B280" s="223">
        <v>0.137691369334856</v>
      </c>
      <c r="C280" s="224">
        <v>44631.42901620371</v>
      </c>
      <c r="D280" s="225" t="s">
        <v>8867</v>
      </c>
      <c r="E280" s="144" t="s">
        <v>3103</v>
      </c>
      <c r="F280" s="144" t="s">
        <v>2930</v>
      </c>
      <c r="G280" s="223">
        <v>533</v>
      </c>
      <c r="H280" s="142" t="s">
        <v>8870</v>
      </c>
      <c r="I280" s="144" t="s">
        <v>2918</v>
      </c>
      <c r="J280" s="144" t="s">
        <v>8871</v>
      </c>
      <c r="K280" s="144" t="s">
        <v>2950</v>
      </c>
      <c r="L280" s="144" t="s">
        <v>5687</v>
      </c>
      <c r="M280" s="145"/>
      <c r="N280" s="145"/>
      <c r="O280" s="145"/>
      <c r="P280" s="144" t="s">
        <v>120</v>
      </c>
      <c r="Q280" s="221">
        <v>44651</v>
      </c>
      <c r="R280" s="145"/>
      <c r="S280" s="213">
        <f>IF(P280="Realizado",Q280-C280," ")</f>
      </c>
      <c r="T280" s="211">
        <f>IF(C280=0,"VAZIO",MONTH(C280))</f>
      </c>
      <c r="U280" s="14"/>
      <c r="V280" s="14"/>
      <c r="W280" s="14"/>
      <c r="X280" s="14"/>
      <c r="Y280" s="14"/>
      <c r="Z280" s="14"/>
      <c r="AA280" s="14"/>
      <c r="AB280" s="14"/>
      <c r="AC280" s="14"/>
      <c r="AD280" s="14"/>
      <c r="AE280" s="14"/>
      <c r="AF280" s="15"/>
      <c r="AG280" s="14"/>
      <c r="AH280" s="14"/>
      <c r="AI280" s="14"/>
      <c r="AJ280" s="14"/>
      <c r="AK280" s="14"/>
      <c r="AL280" s="14"/>
      <c r="AM280" s="14"/>
      <c r="AN280" s="14"/>
      <c r="AO280" s="14"/>
      <c r="AP280" s="14"/>
      <c r="AQ280" s="14"/>
      <c r="AR280" s="14"/>
      <c r="AS280" s="14"/>
      <c r="AT280" s="14"/>
      <c r="AU280" s="14"/>
      <c r="AV280" s="14"/>
      <c r="AW280" s="14"/>
      <c r="AX280" s="14"/>
      <c r="AY280" s="14"/>
      <c r="AZ280" s="14"/>
    </row>
    <row x14ac:dyDescent="0.25" r="281" customHeight="1" ht="16.5">
      <c r="A281" s="202">
        <v>3610</v>
      </c>
      <c r="B281" s="223">
        <v>0.138186663792555</v>
      </c>
      <c r="C281" s="224">
        <v>44631.43846064815</v>
      </c>
      <c r="D281" s="225" t="s">
        <v>1068</v>
      </c>
      <c r="E281" s="144" t="s">
        <v>947</v>
      </c>
      <c r="F281" s="144" t="s">
        <v>249</v>
      </c>
      <c r="G281" s="223">
        <v>5315</v>
      </c>
      <c r="H281" s="142" t="s">
        <v>8872</v>
      </c>
      <c r="I281" s="144" t="s">
        <v>117</v>
      </c>
      <c r="J281" s="144" t="s">
        <v>8873</v>
      </c>
      <c r="K281" s="144" t="s">
        <v>1528</v>
      </c>
      <c r="L281" s="144" t="s">
        <v>1528</v>
      </c>
      <c r="M281" s="145"/>
      <c r="N281" s="145"/>
      <c r="O281" s="145"/>
      <c r="P281" s="144" t="s">
        <v>120</v>
      </c>
      <c r="Q281" s="221">
        <v>44631</v>
      </c>
      <c r="R281" s="145"/>
      <c r="S281" s="213">
        <f>IF(P281="Realizado",Q281-C281," ")</f>
      </c>
      <c r="T281" s="211">
        <f>IF(C281=0,"VAZIO",MONTH(C281))</f>
      </c>
      <c r="U281" s="14"/>
      <c r="V281" s="14"/>
      <c r="W281" s="14"/>
      <c r="X281" s="14"/>
      <c r="Y281" s="14"/>
      <c r="Z281" s="14"/>
      <c r="AA281" s="14"/>
      <c r="AB281" s="14"/>
      <c r="AC281" s="14"/>
      <c r="AD281" s="14"/>
      <c r="AE281" s="14"/>
      <c r="AF281" s="15"/>
      <c r="AG281" s="14"/>
      <c r="AH281" s="14"/>
      <c r="AI281" s="14"/>
      <c r="AJ281" s="14"/>
      <c r="AK281" s="14"/>
      <c r="AL281" s="14"/>
      <c r="AM281" s="14"/>
      <c r="AN281" s="14"/>
      <c r="AO281" s="14"/>
      <c r="AP281" s="14"/>
      <c r="AQ281" s="14"/>
      <c r="AR281" s="14"/>
      <c r="AS281" s="14"/>
      <c r="AT281" s="14"/>
      <c r="AU281" s="14"/>
      <c r="AV281" s="14"/>
      <c r="AW281" s="14"/>
      <c r="AX281" s="14"/>
      <c r="AY281" s="14"/>
      <c r="AZ281" s="14"/>
    </row>
    <row x14ac:dyDescent="0.25" r="282" customHeight="1" ht="16.5">
      <c r="A282" s="202">
        <v>3611</v>
      </c>
      <c r="B282" s="223">
        <v>0.138681958250254</v>
      </c>
      <c r="C282" s="224">
        <v>44631.44149305556</v>
      </c>
      <c r="D282" s="225" t="s">
        <v>1068</v>
      </c>
      <c r="E282" s="144" t="s">
        <v>947</v>
      </c>
      <c r="F282" s="144" t="s">
        <v>249</v>
      </c>
      <c r="G282" s="223">
        <v>5300</v>
      </c>
      <c r="H282" s="142" t="s">
        <v>8874</v>
      </c>
      <c r="I282" s="144" t="s">
        <v>2984</v>
      </c>
      <c r="J282" s="144" t="s">
        <v>8875</v>
      </c>
      <c r="K282" s="144" t="s">
        <v>1528</v>
      </c>
      <c r="L282" s="144" t="s">
        <v>1528</v>
      </c>
      <c r="M282" s="145"/>
      <c r="N282" s="145"/>
      <c r="O282" s="145"/>
      <c r="P282" s="144" t="s">
        <v>120</v>
      </c>
      <c r="Q282" s="221">
        <v>44631</v>
      </c>
      <c r="R282" s="145"/>
      <c r="S282" s="213">
        <f>IF(P282="Realizado",Q282-C282," ")</f>
      </c>
      <c r="T282" s="211">
        <f>IF(C282=0,"VAZIO",MONTH(C282))</f>
      </c>
      <c r="U282" s="14"/>
      <c r="V282" s="14"/>
      <c r="W282" s="14"/>
      <c r="X282" s="14"/>
      <c r="Y282" s="14"/>
      <c r="Z282" s="14"/>
      <c r="AA282" s="14"/>
      <c r="AB282" s="14"/>
      <c r="AC282" s="14"/>
      <c r="AD282" s="14"/>
      <c r="AE282" s="14"/>
      <c r="AF282" s="15"/>
      <c r="AG282" s="14"/>
      <c r="AH282" s="14"/>
      <c r="AI282" s="14"/>
      <c r="AJ282" s="14"/>
      <c r="AK282" s="14"/>
      <c r="AL282" s="14"/>
      <c r="AM282" s="14"/>
      <c r="AN282" s="14"/>
      <c r="AO282" s="14"/>
      <c r="AP282" s="14"/>
      <c r="AQ282" s="14"/>
      <c r="AR282" s="14"/>
      <c r="AS282" s="14"/>
      <c r="AT282" s="14"/>
      <c r="AU282" s="14"/>
      <c r="AV282" s="14"/>
      <c r="AW282" s="14"/>
      <c r="AX282" s="14"/>
      <c r="AY282" s="14"/>
      <c r="AZ282" s="14"/>
    </row>
    <row x14ac:dyDescent="0.25" r="283" customHeight="1" ht="16.5">
      <c r="A283" s="202">
        <v>3612</v>
      </c>
      <c r="B283" s="223">
        <v>0.139177252707953</v>
      </c>
      <c r="C283" s="224">
        <v>44631.444247685184</v>
      </c>
      <c r="D283" s="225" t="s">
        <v>8556</v>
      </c>
      <c r="E283" s="161" t="s">
        <v>8820</v>
      </c>
      <c r="F283" s="144" t="s">
        <v>3220</v>
      </c>
      <c r="G283" s="223">
        <v>5323</v>
      </c>
      <c r="H283" s="142" t="s">
        <v>8876</v>
      </c>
      <c r="I283" s="144" t="s">
        <v>117</v>
      </c>
      <c r="J283" s="144" t="s">
        <v>8877</v>
      </c>
      <c r="K283" s="144" t="s">
        <v>5687</v>
      </c>
      <c r="L283" s="144" t="s">
        <v>5687</v>
      </c>
      <c r="M283" s="145"/>
      <c r="N283" s="145"/>
      <c r="O283" s="145"/>
      <c r="P283" s="144" t="s">
        <v>121</v>
      </c>
      <c r="Q283" s="221">
        <v>44631</v>
      </c>
      <c r="R283" s="145"/>
      <c r="S283" s="210">
        <f>IF(P283="Realizado",Q283-C283," ")</f>
      </c>
      <c r="T283" s="211">
        <f>IF(C283=0,"VAZIO",MONTH(C283))</f>
      </c>
      <c r="U283" s="14"/>
      <c r="V283" s="14"/>
      <c r="W283" s="14"/>
      <c r="X283" s="14"/>
      <c r="Y283" s="14"/>
      <c r="Z283" s="14"/>
      <c r="AA283" s="14"/>
      <c r="AB283" s="14"/>
      <c r="AC283" s="14"/>
      <c r="AD283" s="14"/>
      <c r="AE283" s="14"/>
      <c r="AF283" s="15"/>
      <c r="AG283" s="14"/>
      <c r="AH283" s="14"/>
      <c r="AI283" s="14"/>
      <c r="AJ283" s="14"/>
      <c r="AK283" s="14"/>
      <c r="AL283" s="14"/>
      <c r="AM283" s="14"/>
      <c r="AN283" s="14"/>
      <c r="AO283" s="14"/>
      <c r="AP283" s="14"/>
      <c r="AQ283" s="14"/>
      <c r="AR283" s="14"/>
      <c r="AS283" s="14"/>
      <c r="AT283" s="14"/>
      <c r="AU283" s="14"/>
      <c r="AV283" s="14"/>
      <c r="AW283" s="14"/>
      <c r="AX283" s="14"/>
      <c r="AY283" s="14"/>
      <c r="AZ283" s="14"/>
    </row>
    <row x14ac:dyDescent="0.25" r="284" customHeight="1" ht="16.5">
      <c r="A284" s="202">
        <v>3613</v>
      </c>
      <c r="B284" s="223">
        <v>0.139672547165652</v>
      </c>
      <c r="C284" s="224">
        <v>44631.475856481484</v>
      </c>
      <c r="D284" s="225" t="s">
        <v>8760</v>
      </c>
      <c r="E284" s="144" t="s">
        <v>8753</v>
      </c>
      <c r="F284" s="144" t="s">
        <v>2947</v>
      </c>
      <c r="G284" s="223">
        <v>5349</v>
      </c>
      <c r="H284" s="142" t="s">
        <v>8878</v>
      </c>
      <c r="I284" s="144" t="s">
        <v>2918</v>
      </c>
      <c r="J284" s="144" t="s">
        <v>8879</v>
      </c>
      <c r="K284" s="144" t="s">
        <v>1528</v>
      </c>
      <c r="L284" s="144" t="s">
        <v>1528</v>
      </c>
      <c r="M284" s="145"/>
      <c r="N284" s="145"/>
      <c r="O284" s="145"/>
      <c r="P284" s="144" t="s">
        <v>120</v>
      </c>
      <c r="Q284" s="221">
        <v>44636</v>
      </c>
      <c r="R284" s="145"/>
      <c r="S284" s="213">
        <f>IF(P284="Realizado",Q284-C284," ")</f>
      </c>
      <c r="T284" s="211">
        <f>IF(C284=0,"VAZIO",MONTH(C284))</f>
      </c>
      <c r="U284" s="14"/>
      <c r="V284" s="14"/>
      <c r="W284" s="14"/>
      <c r="X284" s="14"/>
      <c r="Y284" s="14"/>
      <c r="Z284" s="14"/>
      <c r="AA284" s="14"/>
      <c r="AB284" s="14"/>
      <c r="AC284" s="14"/>
      <c r="AD284" s="14"/>
      <c r="AE284" s="14"/>
      <c r="AF284" s="15"/>
      <c r="AG284" s="14"/>
      <c r="AH284" s="14"/>
      <c r="AI284" s="14"/>
      <c r="AJ284" s="14"/>
      <c r="AK284" s="14"/>
      <c r="AL284" s="14"/>
      <c r="AM284" s="14"/>
      <c r="AN284" s="14"/>
      <c r="AO284" s="14"/>
      <c r="AP284" s="14"/>
      <c r="AQ284" s="14"/>
      <c r="AR284" s="14"/>
      <c r="AS284" s="14"/>
      <c r="AT284" s="14"/>
      <c r="AU284" s="14"/>
      <c r="AV284" s="14"/>
      <c r="AW284" s="14"/>
      <c r="AX284" s="14"/>
      <c r="AY284" s="14"/>
      <c r="AZ284" s="14"/>
    </row>
    <row x14ac:dyDescent="0.25" r="285" customHeight="1" ht="16.5">
      <c r="A285" s="202">
        <v>3614</v>
      </c>
      <c r="B285" s="223">
        <v>0.140167841623351</v>
      </c>
      <c r="C285" s="224">
        <v>44631.48284722222</v>
      </c>
      <c r="D285" s="225" t="s">
        <v>8760</v>
      </c>
      <c r="E285" s="144" t="s">
        <v>8753</v>
      </c>
      <c r="F285" s="144" t="s">
        <v>2947</v>
      </c>
      <c r="G285" s="223">
        <v>5349</v>
      </c>
      <c r="H285" s="142" t="s">
        <v>8878</v>
      </c>
      <c r="I285" s="144" t="s">
        <v>2926</v>
      </c>
      <c r="J285" s="144" t="s">
        <v>8880</v>
      </c>
      <c r="K285" s="144" t="s">
        <v>8804</v>
      </c>
      <c r="L285" s="144" t="s">
        <v>8804</v>
      </c>
      <c r="M285" s="145"/>
      <c r="N285" s="145"/>
      <c r="O285" s="145"/>
      <c r="P285" s="144" t="s">
        <v>120</v>
      </c>
      <c r="Q285" s="221">
        <v>44635</v>
      </c>
      <c r="R285" s="145"/>
      <c r="S285" s="213">
        <f>IF(P285="Realizado",Q285-C285," ")</f>
      </c>
      <c r="T285" s="211">
        <f>IF(C285=0,"VAZIO",MONTH(C285))</f>
      </c>
      <c r="U285" s="14"/>
      <c r="V285" s="14"/>
      <c r="W285" s="14"/>
      <c r="X285" s="14"/>
      <c r="Y285" s="14"/>
      <c r="Z285" s="14"/>
      <c r="AA285" s="14"/>
      <c r="AB285" s="14"/>
      <c r="AC285" s="14"/>
      <c r="AD285" s="14"/>
      <c r="AE285" s="14"/>
      <c r="AF285" s="15"/>
      <c r="AG285" s="14"/>
      <c r="AH285" s="14"/>
      <c r="AI285" s="14"/>
      <c r="AJ285" s="14"/>
      <c r="AK285" s="14"/>
      <c r="AL285" s="14"/>
      <c r="AM285" s="14"/>
      <c r="AN285" s="14"/>
      <c r="AO285" s="14"/>
      <c r="AP285" s="14"/>
      <c r="AQ285" s="14"/>
      <c r="AR285" s="14"/>
      <c r="AS285" s="14"/>
      <c r="AT285" s="14"/>
      <c r="AU285" s="14"/>
      <c r="AV285" s="14"/>
      <c r="AW285" s="14"/>
      <c r="AX285" s="14"/>
      <c r="AY285" s="14"/>
      <c r="AZ285" s="14"/>
    </row>
    <row x14ac:dyDescent="0.25" r="286" customHeight="1" ht="16.5">
      <c r="A286" s="202">
        <v>3615</v>
      </c>
      <c r="B286" s="223">
        <v>0.14066313608105</v>
      </c>
      <c r="C286" s="224">
        <v>44631.490115740744</v>
      </c>
      <c r="D286" s="225" t="s">
        <v>8867</v>
      </c>
      <c r="E286" s="144" t="s">
        <v>3103</v>
      </c>
      <c r="F286" s="144" t="s">
        <v>2930</v>
      </c>
      <c r="G286" s="223">
        <v>5333</v>
      </c>
      <c r="H286" s="142" t="s">
        <v>87</v>
      </c>
      <c r="I286" s="144" t="s">
        <v>2918</v>
      </c>
      <c r="J286" s="144" t="s">
        <v>8881</v>
      </c>
      <c r="K286" s="144" t="s">
        <v>3391</v>
      </c>
      <c r="L286" s="144" t="s">
        <v>3391</v>
      </c>
      <c r="M286" s="145"/>
      <c r="N286" s="145"/>
      <c r="O286" s="145"/>
      <c r="P286" s="144" t="s">
        <v>120</v>
      </c>
      <c r="Q286" s="221">
        <v>44748</v>
      </c>
      <c r="R286" s="145"/>
      <c r="S286" s="213">
        <f>IF(P286="Realizado",Q286-C286," ")</f>
      </c>
      <c r="T286" s="211">
        <f>IF(C286=0,"VAZIO",MONTH(C286))</f>
      </c>
      <c r="U286" s="14"/>
      <c r="V286" s="14"/>
      <c r="W286" s="14"/>
      <c r="X286" s="14"/>
      <c r="Y286" s="14"/>
      <c r="Z286" s="14"/>
      <c r="AA286" s="14"/>
      <c r="AB286" s="14"/>
      <c r="AC286" s="14"/>
      <c r="AD286" s="14"/>
      <c r="AE286" s="14"/>
      <c r="AF286" s="15"/>
      <c r="AG286" s="14"/>
      <c r="AH286" s="14"/>
      <c r="AI286" s="14"/>
      <c r="AJ286" s="14"/>
      <c r="AK286" s="14"/>
      <c r="AL286" s="14"/>
      <c r="AM286" s="14"/>
      <c r="AN286" s="14"/>
      <c r="AO286" s="14"/>
      <c r="AP286" s="14"/>
      <c r="AQ286" s="14"/>
      <c r="AR286" s="14"/>
      <c r="AS286" s="14"/>
      <c r="AT286" s="14"/>
      <c r="AU286" s="14"/>
      <c r="AV286" s="14"/>
      <c r="AW286" s="14"/>
      <c r="AX286" s="14"/>
      <c r="AY286" s="14"/>
      <c r="AZ286" s="14"/>
    </row>
    <row x14ac:dyDescent="0.25" r="287" customHeight="1" ht="16.5">
      <c r="A287" s="202">
        <v>3616</v>
      </c>
      <c r="B287" s="223">
        <v>0.141158430538749</v>
      </c>
      <c r="C287" s="224">
        <v>44631.49579861111</v>
      </c>
      <c r="D287" s="225" t="s">
        <v>8760</v>
      </c>
      <c r="E287" s="144" t="s">
        <v>8753</v>
      </c>
      <c r="F287" s="144" t="s">
        <v>2947</v>
      </c>
      <c r="G287" s="223">
        <v>5349</v>
      </c>
      <c r="H287" s="142" t="s">
        <v>8878</v>
      </c>
      <c r="I287" s="144" t="s">
        <v>3</v>
      </c>
      <c r="J287" s="144" t="s">
        <v>8882</v>
      </c>
      <c r="K287" s="144" t="s">
        <v>8262</v>
      </c>
      <c r="L287" s="144" t="s">
        <v>8883</v>
      </c>
      <c r="M287" s="145"/>
      <c r="N287" s="145"/>
      <c r="O287" s="145"/>
      <c r="P287" s="144" t="s">
        <v>120</v>
      </c>
      <c r="Q287" s="221">
        <v>44634</v>
      </c>
      <c r="R287" s="145"/>
      <c r="S287" s="213">
        <f>IF(P287="Realizado",Q287-C287," ")</f>
      </c>
      <c r="T287" s="211">
        <f>IF(C287=0,"VAZIO",MONTH(C287))</f>
      </c>
      <c r="U287" s="14"/>
      <c r="V287" s="14"/>
      <c r="W287" s="14"/>
      <c r="X287" s="14"/>
      <c r="Y287" s="14"/>
      <c r="Z287" s="14"/>
      <c r="AA287" s="14"/>
      <c r="AB287" s="14"/>
      <c r="AC287" s="14"/>
      <c r="AD287" s="14"/>
      <c r="AE287" s="14"/>
      <c r="AF287" s="15"/>
      <c r="AG287" s="14"/>
      <c r="AH287" s="14"/>
      <c r="AI287" s="14"/>
      <c r="AJ287" s="14"/>
      <c r="AK287" s="14"/>
      <c r="AL287" s="14"/>
      <c r="AM287" s="14"/>
      <c r="AN287" s="14"/>
      <c r="AO287" s="14"/>
      <c r="AP287" s="14"/>
      <c r="AQ287" s="14"/>
      <c r="AR287" s="14"/>
      <c r="AS287" s="14"/>
      <c r="AT287" s="14"/>
      <c r="AU287" s="14"/>
      <c r="AV287" s="14"/>
      <c r="AW287" s="14"/>
      <c r="AX287" s="14"/>
      <c r="AY287" s="14"/>
      <c r="AZ287" s="14"/>
    </row>
    <row x14ac:dyDescent="0.25" r="288" customHeight="1" ht="16.5">
      <c r="A288" s="202">
        <v>3617</v>
      </c>
      <c r="B288" s="223">
        <v>0.141653724996448</v>
      </c>
      <c r="C288" s="224">
        <v>44631.533229166664</v>
      </c>
      <c r="D288" s="225" t="s">
        <v>8760</v>
      </c>
      <c r="E288" s="144" t="s">
        <v>8753</v>
      </c>
      <c r="F288" s="144" t="s">
        <v>2947</v>
      </c>
      <c r="G288" s="223">
        <v>5349</v>
      </c>
      <c r="H288" s="142" t="s">
        <v>8878</v>
      </c>
      <c r="I288" s="144" t="s">
        <v>2926</v>
      </c>
      <c r="J288" s="144" t="s">
        <v>8884</v>
      </c>
      <c r="K288" s="144" t="s">
        <v>8262</v>
      </c>
      <c r="L288" s="144" t="s">
        <v>8883</v>
      </c>
      <c r="M288" s="145"/>
      <c r="N288" s="145"/>
      <c r="O288" s="144" t="s">
        <v>8885</v>
      </c>
      <c r="P288" s="144" t="s">
        <v>120</v>
      </c>
      <c r="Q288" s="221">
        <v>44698</v>
      </c>
      <c r="R288" s="145"/>
      <c r="S288" s="213">
        <f>IF(P288="Realizado",Q288-C288," ")</f>
      </c>
      <c r="T288" s="211">
        <f>IF(C288=0,"VAZIO",MONTH(C288))</f>
      </c>
      <c r="U288" s="14"/>
      <c r="V288" s="14"/>
      <c r="W288" s="14"/>
      <c r="X288" s="14"/>
      <c r="Y288" s="14"/>
      <c r="Z288" s="14"/>
      <c r="AA288" s="14"/>
      <c r="AB288" s="14"/>
      <c r="AC288" s="14"/>
      <c r="AD288" s="14"/>
      <c r="AE288" s="14"/>
      <c r="AF288" s="15"/>
      <c r="AG288" s="14"/>
      <c r="AH288" s="14"/>
      <c r="AI288" s="14"/>
      <c r="AJ288" s="14"/>
      <c r="AK288" s="14"/>
      <c r="AL288" s="14"/>
      <c r="AM288" s="14"/>
      <c r="AN288" s="14"/>
      <c r="AO288" s="14"/>
      <c r="AP288" s="14"/>
      <c r="AQ288" s="14"/>
      <c r="AR288" s="14"/>
      <c r="AS288" s="14"/>
      <c r="AT288" s="14"/>
      <c r="AU288" s="14"/>
      <c r="AV288" s="14"/>
      <c r="AW288" s="14"/>
      <c r="AX288" s="14"/>
      <c r="AY288" s="14"/>
      <c r="AZ288" s="14"/>
    </row>
    <row x14ac:dyDescent="0.25" r="289" customHeight="1" ht="16.5">
      <c r="A289" s="202">
        <v>3618</v>
      </c>
      <c r="B289" s="223">
        <v>0.142149019454147</v>
      </c>
      <c r="C289" s="224">
        <v>44631.63615740741</v>
      </c>
      <c r="D289" s="225" t="s">
        <v>1046</v>
      </c>
      <c r="E289" s="144" t="s">
        <v>1045</v>
      </c>
      <c r="F289" s="144" t="s">
        <v>3429</v>
      </c>
      <c r="G289" s="223">
        <v>5334</v>
      </c>
      <c r="H289" s="142" t="s">
        <v>8886</v>
      </c>
      <c r="I289" s="144" t="s">
        <v>2984</v>
      </c>
      <c r="J289" s="144" t="s">
        <v>8887</v>
      </c>
      <c r="K289" s="144" t="s">
        <v>2421</v>
      </c>
      <c r="L289" s="144" t="s">
        <v>2421</v>
      </c>
      <c r="M289" s="145"/>
      <c r="N289" s="145"/>
      <c r="O289" s="145"/>
      <c r="P289" s="144" t="s">
        <v>120</v>
      </c>
      <c r="Q289" s="221">
        <v>44651</v>
      </c>
      <c r="R289" s="145"/>
      <c r="S289" s="213">
        <f>IF(P289="Realizado",Q289-C289," ")</f>
      </c>
      <c r="T289" s="211">
        <f>IF(C289=0,"VAZIO",MONTH(C289))</f>
      </c>
      <c r="U289" s="14"/>
      <c r="V289" s="14"/>
      <c r="W289" s="14"/>
      <c r="X289" s="14"/>
      <c r="Y289" s="14"/>
      <c r="Z289" s="14"/>
      <c r="AA289" s="14"/>
      <c r="AB289" s="14"/>
      <c r="AC289" s="14"/>
      <c r="AD289" s="14"/>
      <c r="AE289" s="14"/>
      <c r="AF289" s="15"/>
      <c r="AG289" s="14"/>
      <c r="AH289" s="14"/>
      <c r="AI289" s="14"/>
      <c r="AJ289" s="14"/>
      <c r="AK289" s="14"/>
      <c r="AL289" s="14"/>
      <c r="AM289" s="14"/>
      <c r="AN289" s="14"/>
      <c r="AO289" s="14"/>
      <c r="AP289" s="14"/>
      <c r="AQ289" s="14"/>
      <c r="AR289" s="14"/>
      <c r="AS289" s="14"/>
      <c r="AT289" s="14"/>
      <c r="AU289" s="14"/>
      <c r="AV289" s="14"/>
      <c r="AW289" s="14"/>
      <c r="AX289" s="14"/>
      <c r="AY289" s="14"/>
      <c r="AZ289" s="14"/>
    </row>
    <row x14ac:dyDescent="0.25" r="290" customHeight="1" ht="16.5">
      <c r="A290" s="202">
        <v>3619</v>
      </c>
      <c r="B290" s="223">
        <v>0.142644313911847</v>
      </c>
      <c r="C290" s="224">
        <v>44631.677777777775</v>
      </c>
      <c r="D290" s="225" t="s">
        <v>8888</v>
      </c>
      <c r="E290" s="144" t="s">
        <v>3103</v>
      </c>
      <c r="F290" s="144" t="s">
        <v>3445</v>
      </c>
      <c r="G290" s="223">
        <v>5333</v>
      </c>
      <c r="H290" s="142" t="s">
        <v>8889</v>
      </c>
      <c r="I290" s="144" t="s">
        <v>2918</v>
      </c>
      <c r="J290" s="144" t="s">
        <v>8890</v>
      </c>
      <c r="K290" s="144" t="s">
        <v>5687</v>
      </c>
      <c r="L290" s="144" t="s">
        <v>5687</v>
      </c>
      <c r="M290" s="145"/>
      <c r="N290" s="145"/>
      <c r="O290" s="144" t="s">
        <v>8891</v>
      </c>
      <c r="P290" s="144" t="s">
        <v>121</v>
      </c>
      <c r="Q290" s="221">
        <v>44635</v>
      </c>
      <c r="R290" s="145"/>
      <c r="S290" s="210">
        <f>IF(P290="Realizado",Q290-C290," ")</f>
      </c>
      <c r="T290" s="211">
        <f>IF(C290=0,"VAZIO",MONTH(C290))</f>
      </c>
      <c r="U290" s="14"/>
      <c r="V290" s="14"/>
      <c r="W290" s="14"/>
      <c r="X290" s="14"/>
      <c r="Y290" s="14"/>
      <c r="Z290" s="14"/>
      <c r="AA290" s="14"/>
      <c r="AB290" s="14"/>
      <c r="AC290" s="14"/>
      <c r="AD290" s="14"/>
      <c r="AE290" s="14"/>
      <c r="AF290" s="15"/>
      <c r="AG290" s="14"/>
      <c r="AH290" s="14"/>
      <c r="AI290" s="14"/>
      <c r="AJ290" s="14"/>
      <c r="AK290" s="14"/>
      <c r="AL290" s="14"/>
      <c r="AM290" s="14"/>
      <c r="AN290" s="14"/>
      <c r="AO290" s="14"/>
      <c r="AP290" s="14"/>
      <c r="AQ290" s="14"/>
      <c r="AR290" s="14"/>
      <c r="AS290" s="14"/>
      <c r="AT290" s="14"/>
      <c r="AU290" s="14"/>
      <c r="AV290" s="14"/>
      <c r="AW290" s="14"/>
      <c r="AX290" s="14"/>
      <c r="AY290" s="14"/>
      <c r="AZ290" s="14"/>
    </row>
    <row x14ac:dyDescent="0.25" r="291" customHeight="1" ht="16.5">
      <c r="A291" s="202">
        <v>3620</v>
      </c>
      <c r="B291" s="214">
        <v>0.143139608369546</v>
      </c>
      <c r="C291" s="215">
        <v>44634.42680555556</v>
      </c>
      <c r="D291" s="216" t="s">
        <v>8892</v>
      </c>
      <c r="E291" s="217" t="s">
        <v>8893</v>
      </c>
      <c r="F291" s="217" t="s">
        <v>3429</v>
      </c>
      <c r="G291" s="214">
        <v>5334</v>
      </c>
      <c r="H291" s="218" t="s">
        <v>8894</v>
      </c>
      <c r="I291" s="217" t="s">
        <v>2926</v>
      </c>
      <c r="J291" s="217" t="s">
        <v>8895</v>
      </c>
      <c r="K291" s="217" t="s">
        <v>3045</v>
      </c>
      <c r="L291" s="209"/>
      <c r="M291" s="209"/>
      <c r="N291" s="209"/>
      <c r="O291" s="217" t="s">
        <v>8896</v>
      </c>
      <c r="P291" s="219" t="s">
        <v>121</v>
      </c>
      <c r="Q291" s="231">
        <v>44886</v>
      </c>
      <c r="R291" s="209"/>
      <c r="S291" s="210">
        <f>IF(P291="Realizado",Q291-C291," ")</f>
      </c>
      <c r="T291" s="211">
        <f>IF(C291=0,"VAZIO",MONTH(C291))</f>
      </c>
      <c r="U291" s="14"/>
      <c r="V291" s="14"/>
      <c r="W291" s="14"/>
      <c r="X291" s="14"/>
      <c r="Y291" s="14"/>
      <c r="Z291" s="14"/>
      <c r="AA291" s="14"/>
      <c r="AB291" s="14"/>
      <c r="AC291" s="14"/>
      <c r="AD291" s="14"/>
      <c r="AE291" s="14"/>
      <c r="AF291" s="15"/>
      <c r="AG291" s="14"/>
      <c r="AH291" s="14"/>
      <c r="AI291" s="14"/>
      <c r="AJ291" s="14"/>
      <c r="AK291" s="14"/>
      <c r="AL291" s="14"/>
      <c r="AM291" s="14"/>
      <c r="AN291" s="14"/>
      <c r="AO291" s="14"/>
      <c r="AP291" s="14"/>
      <c r="AQ291" s="14"/>
      <c r="AR291" s="14"/>
      <c r="AS291" s="14"/>
      <c r="AT291" s="14"/>
      <c r="AU291" s="14"/>
      <c r="AV291" s="14"/>
      <c r="AW291" s="14"/>
      <c r="AX291" s="14"/>
      <c r="AY291" s="14"/>
      <c r="AZ291" s="14"/>
    </row>
    <row x14ac:dyDescent="0.25" r="292" customHeight="1" ht="16.5">
      <c r="A292" s="202">
        <v>3621</v>
      </c>
      <c r="B292" s="223">
        <v>0.143634902827245</v>
      </c>
      <c r="C292" s="224">
        <v>44634.61373842593</v>
      </c>
      <c r="D292" s="225" t="s">
        <v>6079</v>
      </c>
      <c r="E292" s="144" t="s">
        <v>6078</v>
      </c>
      <c r="F292" s="144" t="s">
        <v>3138</v>
      </c>
      <c r="G292" s="223">
        <v>981219251</v>
      </c>
      <c r="H292" s="142" t="s">
        <v>8897</v>
      </c>
      <c r="I292" s="144" t="s">
        <v>2918</v>
      </c>
      <c r="J292" s="144" t="s">
        <v>8898</v>
      </c>
      <c r="K292" s="144" t="s">
        <v>3045</v>
      </c>
      <c r="L292" s="144" t="s">
        <v>5687</v>
      </c>
      <c r="M292" s="145"/>
      <c r="N292" s="145"/>
      <c r="O292" s="144" t="s">
        <v>8899</v>
      </c>
      <c r="P292" s="144" t="s">
        <v>121</v>
      </c>
      <c r="Q292" s="221">
        <v>44693</v>
      </c>
      <c r="R292" s="145"/>
      <c r="S292" s="210">
        <f>IF(P292="Realizado",Q292-C292," ")</f>
      </c>
      <c r="T292" s="211">
        <f>IF(C292=0,"VAZIO",MONTH(C292))</f>
      </c>
      <c r="U292" s="14"/>
      <c r="V292" s="14"/>
      <c r="W292" s="14"/>
      <c r="X292" s="14"/>
      <c r="Y292" s="14"/>
      <c r="Z292" s="14"/>
      <c r="AA292" s="14"/>
      <c r="AB292" s="14"/>
      <c r="AC292" s="14"/>
      <c r="AD292" s="14"/>
      <c r="AE292" s="14"/>
      <c r="AF292" s="15"/>
      <c r="AG292" s="14"/>
      <c r="AH292" s="14"/>
      <c r="AI292" s="14"/>
      <c r="AJ292" s="14"/>
      <c r="AK292" s="14"/>
      <c r="AL292" s="14"/>
      <c r="AM292" s="14"/>
      <c r="AN292" s="14"/>
      <c r="AO292" s="14"/>
      <c r="AP292" s="14"/>
      <c r="AQ292" s="14"/>
      <c r="AR292" s="14"/>
      <c r="AS292" s="14"/>
      <c r="AT292" s="14"/>
      <c r="AU292" s="14"/>
      <c r="AV292" s="14"/>
      <c r="AW292" s="14"/>
      <c r="AX292" s="14"/>
      <c r="AY292" s="14"/>
      <c r="AZ292" s="14"/>
    </row>
    <row x14ac:dyDescent="0.25" r="293" customHeight="1" ht="16.5">
      <c r="A293" s="202">
        <v>3622</v>
      </c>
      <c r="B293" s="214">
        <v>0.144130197284944</v>
      </c>
      <c r="C293" s="215">
        <v>44634.71263888889</v>
      </c>
      <c r="D293" s="216" t="s">
        <v>8900</v>
      </c>
      <c r="E293" s="217" t="s">
        <v>8901</v>
      </c>
      <c r="F293" s="217" t="s">
        <v>3172</v>
      </c>
      <c r="G293" s="214">
        <v>64992682283</v>
      </c>
      <c r="H293" s="218" t="s">
        <v>8902</v>
      </c>
      <c r="I293" s="217" t="s">
        <v>2984</v>
      </c>
      <c r="J293" s="217" t="s">
        <v>8903</v>
      </c>
      <c r="K293" s="209"/>
      <c r="L293" s="209"/>
      <c r="M293" s="209"/>
      <c r="N293" s="209"/>
      <c r="O293" s="209"/>
      <c r="P293" s="219" t="s">
        <v>118</v>
      </c>
      <c r="Q293" s="220"/>
      <c r="R293" s="209"/>
      <c r="S293" s="210">
        <f>IF(P293="Realizado",Q293-C293," ")</f>
      </c>
      <c r="T293" s="211">
        <f>IF(C293=0,"VAZIO",MONTH(C293))</f>
      </c>
      <c r="U293" s="14"/>
      <c r="V293" s="14"/>
      <c r="W293" s="14"/>
      <c r="X293" s="14"/>
      <c r="Y293" s="14"/>
      <c r="Z293" s="14"/>
      <c r="AA293" s="14"/>
      <c r="AB293" s="14"/>
      <c r="AC293" s="14"/>
      <c r="AD293" s="14"/>
      <c r="AE293" s="14"/>
      <c r="AF293" s="15"/>
      <c r="AG293" s="14"/>
      <c r="AH293" s="14"/>
      <c r="AI293" s="14"/>
      <c r="AJ293" s="14"/>
      <c r="AK293" s="14"/>
      <c r="AL293" s="14"/>
      <c r="AM293" s="14"/>
      <c r="AN293" s="14"/>
      <c r="AO293" s="14"/>
      <c r="AP293" s="14"/>
      <c r="AQ293" s="14"/>
      <c r="AR293" s="14"/>
      <c r="AS293" s="14"/>
      <c r="AT293" s="14"/>
      <c r="AU293" s="14"/>
      <c r="AV293" s="14"/>
      <c r="AW293" s="14"/>
      <c r="AX293" s="14"/>
      <c r="AY293" s="14"/>
      <c r="AZ293" s="14"/>
    </row>
    <row x14ac:dyDescent="0.25" r="294" customHeight="1" ht="16.5">
      <c r="A294" s="202">
        <v>3623</v>
      </c>
      <c r="B294" s="223">
        <v>0.144625491742643</v>
      </c>
      <c r="C294" s="224">
        <v>44634.768425925926</v>
      </c>
      <c r="D294" s="225" t="s">
        <v>2946</v>
      </c>
      <c r="E294" s="144" t="s">
        <v>2945</v>
      </c>
      <c r="F294" s="144" t="s">
        <v>2947</v>
      </c>
      <c r="G294" s="223">
        <v>5349</v>
      </c>
      <c r="H294" s="142" t="s">
        <v>8904</v>
      </c>
      <c r="I294" s="144" t="s">
        <v>2984</v>
      </c>
      <c r="J294" s="144" t="s">
        <v>8905</v>
      </c>
      <c r="K294" s="144" t="s">
        <v>2123</v>
      </c>
      <c r="L294" s="145"/>
      <c r="M294" s="145"/>
      <c r="N294" s="145"/>
      <c r="O294" s="144" t="s">
        <v>8906</v>
      </c>
      <c r="P294" s="144" t="s">
        <v>121</v>
      </c>
      <c r="Q294" s="221">
        <v>44651</v>
      </c>
      <c r="R294" s="145"/>
      <c r="S294" s="210">
        <f>IF(P294="Realizado",Q294-C294," ")</f>
      </c>
      <c r="T294" s="211">
        <f>IF(C294=0,"VAZIO",MONTH(C294))</f>
      </c>
      <c r="U294" s="14"/>
      <c r="V294" s="14"/>
      <c r="W294" s="14"/>
      <c r="X294" s="14"/>
      <c r="Y294" s="14"/>
      <c r="Z294" s="14"/>
      <c r="AA294" s="14"/>
      <c r="AB294" s="14"/>
      <c r="AC294" s="14"/>
      <c r="AD294" s="14"/>
      <c r="AE294" s="14"/>
      <c r="AF294" s="15"/>
      <c r="AG294" s="14"/>
      <c r="AH294" s="14"/>
      <c r="AI294" s="14"/>
      <c r="AJ294" s="14"/>
      <c r="AK294" s="14"/>
      <c r="AL294" s="14"/>
      <c r="AM294" s="14"/>
      <c r="AN294" s="14"/>
      <c r="AO294" s="14"/>
      <c r="AP294" s="14"/>
      <c r="AQ294" s="14"/>
      <c r="AR294" s="14"/>
      <c r="AS294" s="14"/>
      <c r="AT294" s="14"/>
      <c r="AU294" s="14"/>
      <c r="AV294" s="14"/>
      <c r="AW294" s="14"/>
      <c r="AX294" s="14"/>
      <c r="AY294" s="14"/>
      <c r="AZ294" s="14"/>
    </row>
    <row x14ac:dyDescent="0.25" r="295" customHeight="1" ht="16.5">
      <c r="A295" s="202">
        <v>3624</v>
      </c>
      <c r="B295" s="223">
        <v>0.145120786200342</v>
      </c>
      <c r="C295" s="224">
        <v>44634.82681712963</v>
      </c>
      <c r="D295" s="225" t="s">
        <v>2946</v>
      </c>
      <c r="E295" s="144" t="s">
        <v>2945</v>
      </c>
      <c r="F295" s="144" t="s">
        <v>2947</v>
      </c>
      <c r="G295" s="223">
        <v>5349</v>
      </c>
      <c r="H295" s="142" t="s">
        <v>8904</v>
      </c>
      <c r="I295" s="144" t="s">
        <v>6</v>
      </c>
      <c r="J295" s="144" t="s">
        <v>8907</v>
      </c>
      <c r="K295" s="144" t="s">
        <v>576</v>
      </c>
      <c r="L295" s="144" t="s">
        <v>8209</v>
      </c>
      <c r="M295" s="145"/>
      <c r="N295" s="145"/>
      <c r="O295" s="145"/>
      <c r="P295" s="144" t="s">
        <v>120</v>
      </c>
      <c r="Q295" s="221">
        <v>44704</v>
      </c>
      <c r="R295" s="145"/>
      <c r="S295" s="213">
        <f>IF(P295="Realizado",Q295-C295," ")</f>
      </c>
      <c r="T295" s="211">
        <f>IF(C295=0,"VAZIO",MONTH(C295))</f>
      </c>
      <c r="U295" s="14"/>
      <c r="V295" s="14"/>
      <c r="W295" s="14"/>
      <c r="X295" s="14"/>
      <c r="Y295" s="14"/>
      <c r="Z295" s="14"/>
      <c r="AA295" s="14"/>
      <c r="AB295" s="14"/>
      <c r="AC295" s="14"/>
      <c r="AD295" s="14"/>
      <c r="AE295" s="14"/>
      <c r="AF295" s="15"/>
      <c r="AG295" s="14"/>
      <c r="AH295" s="14"/>
      <c r="AI295" s="14"/>
      <c r="AJ295" s="14"/>
      <c r="AK295" s="14"/>
      <c r="AL295" s="14"/>
      <c r="AM295" s="14"/>
      <c r="AN295" s="14"/>
      <c r="AO295" s="14"/>
      <c r="AP295" s="14"/>
      <c r="AQ295" s="14"/>
      <c r="AR295" s="14"/>
      <c r="AS295" s="14"/>
      <c r="AT295" s="14"/>
      <c r="AU295" s="14"/>
      <c r="AV295" s="14"/>
      <c r="AW295" s="14"/>
      <c r="AX295" s="14"/>
      <c r="AY295" s="14"/>
      <c r="AZ295" s="14"/>
    </row>
    <row x14ac:dyDescent="0.25" r="296" customHeight="1" ht="16.5">
      <c r="A296" s="202">
        <v>3625</v>
      </c>
      <c r="B296" s="223">
        <v>0.145616080658041</v>
      </c>
      <c r="C296" s="224">
        <v>44634.82834490741</v>
      </c>
      <c r="D296" s="225" t="s">
        <v>2946</v>
      </c>
      <c r="E296" s="144" t="s">
        <v>2945</v>
      </c>
      <c r="F296" s="144" t="s">
        <v>2947</v>
      </c>
      <c r="G296" s="223">
        <v>5349</v>
      </c>
      <c r="H296" s="142" t="s">
        <v>8904</v>
      </c>
      <c r="I296" s="144" t="s">
        <v>2984</v>
      </c>
      <c r="J296" s="144" t="s">
        <v>8908</v>
      </c>
      <c r="K296" s="144" t="s">
        <v>2123</v>
      </c>
      <c r="L296" s="144" t="s">
        <v>6549</v>
      </c>
      <c r="M296" s="145"/>
      <c r="N296" s="145"/>
      <c r="O296" s="145"/>
      <c r="P296" s="144" t="s">
        <v>120</v>
      </c>
      <c r="Q296" s="221">
        <v>44648</v>
      </c>
      <c r="R296" s="145"/>
      <c r="S296" s="213">
        <f>IF(P296="Realizado",Q296-C296," ")</f>
      </c>
      <c r="T296" s="211">
        <f>IF(C296=0,"VAZIO",MONTH(C296))</f>
      </c>
      <c r="U296" s="14"/>
      <c r="V296" s="14"/>
      <c r="W296" s="14"/>
      <c r="X296" s="14"/>
      <c r="Y296" s="14"/>
      <c r="Z296" s="14"/>
      <c r="AA296" s="14"/>
      <c r="AB296" s="14"/>
      <c r="AC296" s="14"/>
      <c r="AD296" s="14"/>
      <c r="AE296" s="14"/>
      <c r="AF296" s="15"/>
      <c r="AG296" s="14"/>
      <c r="AH296" s="14"/>
      <c r="AI296" s="14"/>
      <c r="AJ296" s="14"/>
      <c r="AK296" s="14"/>
      <c r="AL296" s="14"/>
      <c r="AM296" s="14"/>
      <c r="AN296" s="14"/>
      <c r="AO296" s="14"/>
      <c r="AP296" s="14"/>
      <c r="AQ296" s="14"/>
      <c r="AR296" s="14"/>
      <c r="AS296" s="14"/>
      <c r="AT296" s="14"/>
      <c r="AU296" s="14"/>
      <c r="AV296" s="14"/>
      <c r="AW296" s="14"/>
      <c r="AX296" s="14"/>
      <c r="AY296" s="14"/>
      <c r="AZ296" s="14"/>
    </row>
    <row x14ac:dyDescent="0.25" r="297" customHeight="1" ht="16.5">
      <c r="A297" s="202">
        <v>3626</v>
      </c>
      <c r="B297" s="223">
        <v>0.14611137511574</v>
      </c>
      <c r="C297" s="224">
        <v>44635.39010416667</v>
      </c>
      <c r="D297" s="225" t="s">
        <v>8909</v>
      </c>
      <c r="E297" s="144" t="s">
        <v>3924</v>
      </c>
      <c r="F297" s="144" t="s">
        <v>3538</v>
      </c>
      <c r="G297" s="223">
        <v>2000</v>
      </c>
      <c r="H297" s="142" t="s">
        <v>297</v>
      </c>
      <c r="I297" s="144" t="s">
        <v>7</v>
      </c>
      <c r="J297" s="144" t="s">
        <v>8910</v>
      </c>
      <c r="K297" s="144" t="s">
        <v>1528</v>
      </c>
      <c r="L297" s="144" t="s">
        <v>3175</v>
      </c>
      <c r="M297" s="145"/>
      <c r="N297" s="145"/>
      <c r="O297" s="144" t="s">
        <v>8911</v>
      </c>
      <c r="P297" s="144" t="s">
        <v>120</v>
      </c>
      <c r="Q297" s="221">
        <v>44952</v>
      </c>
      <c r="R297" s="145"/>
      <c r="S297" s="213">
        <f>IF(P297="Realizado",Q297-C297," ")</f>
      </c>
      <c r="T297" s="211">
        <f>IF(C297=0,"VAZIO",MONTH(C297))</f>
      </c>
      <c r="U297" s="14"/>
      <c r="V297" s="14"/>
      <c r="W297" s="14"/>
      <c r="X297" s="14"/>
      <c r="Y297" s="14"/>
      <c r="Z297" s="14"/>
      <c r="AA297" s="14"/>
      <c r="AB297" s="14"/>
      <c r="AC297" s="14"/>
      <c r="AD297" s="14"/>
      <c r="AE297" s="14"/>
      <c r="AF297" s="15"/>
      <c r="AG297" s="14"/>
      <c r="AH297" s="14"/>
      <c r="AI297" s="14"/>
      <c r="AJ297" s="14"/>
      <c r="AK297" s="14"/>
      <c r="AL297" s="14"/>
      <c r="AM297" s="14"/>
      <c r="AN297" s="14"/>
      <c r="AO297" s="14"/>
      <c r="AP297" s="14"/>
      <c r="AQ297" s="14"/>
      <c r="AR297" s="14"/>
      <c r="AS297" s="14"/>
      <c r="AT297" s="14"/>
      <c r="AU297" s="14"/>
      <c r="AV297" s="14"/>
      <c r="AW297" s="14"/>
      <c r="AX297" s="14"/>
      <c r="AY297" s="14"/>
      <c r="AZ297" s="14"/>
    </row>
    <row x14ac:dyDescent="0.25" r="298" customHeight="1" ht="16.5">
      <c r="A298" s="202">
        <v>3627</v>
      </c>
      <c r="B298" s="223">
        <v>0.146606669573439</v>
      </c>
      <c r="C298" s="224">
        <v>44635.397048611114</v>
      </c>
      <c r="D298" s="225" t="s">
        <v>1945</v>
      </c>
      <c r="E298" s="144" t="s">
        <v>1149</v>
      </c>
      <c r="F298" s="144" t="s">
        <v>8622</v>
      </c>
      <c r="G298" s="223">
        <v>5332</v>
      </c>
      <c r="H298" s="142" t="s">
        <v>8912</v>
      </c>
      <c r="I298" s="144" t="s">
        <v>7</v>
      </c>
      <c r="J298" s="144" t="s">
        <v>8913</v>
      </c>
      <c r="K298" s="144" t="s">
        <v>1528</v>
      </c>
      <c r="L298" s="144" t="s">
        <v>1528</v>
      </c>
      <c r="M298" s="145"/>
      <c r="N298" s="145"/>
      <c r="O298" s="145"/>
      <c r="P298" s="144" t="s">
        <v>120</v>
      </c>
      <c r="Q298" s="221">
        <v>44641</v>
      </c>
      <c r="R298" s="145"/>
      <c r="S298" s="213">
        <f>IF(P298="Realizado",Q298-C298," ")</f>
      </c>
      <c r="T298" s="211">
        <f>IF(C298=0,"VAZIO",MONTH(C298))</f>
      </c>
      <c r="U298" s="14"/>
      <c r="V298" s="14"/>
      <c r="W298" s="14"/>
      <c r="X298" s="14"/>
      <c r="Y298" s="14"/>
      <c r="Z298" s="14"/>
      <c r="AA298" s="14"/>
      <c r="AB298" s="14"/>
      <c r="AC298" s="14"/>
      <c r="AD298" s="14"/>
      <c r="AE298" s="14"/>
      <c r="AF298" s="15"/>
      <c r="AG298" s="14"/>
      <c r="AH298" s="14"/>
      <c r="AI298" s="14"/>
      <c r="AJ298" s="14"/>
      <c r="AK298" s="14"/>
      <c r="AL298" s="14"/>
      <c r="AM298" s="14"/>
      <c r="AN298" s="14"/>
      <c r="AO298" s="14"/>
      <c r="AP298" s="14"/>
      <c r="AQ298" s="14"/>
      <c r="AR298" s="14"/>
      <c r="AS298" s="14"/>
      <c r="AT298" s="14"/>
      <c r="AU298" s="14"/>
      <c r="AV298" s="14"/>
      <c r="AW298" s="14"/>
      <c r="AX298" s="14"/>
      <c r="AY298" s="14"/>
      <c r="AZ298" s="14"/>
    </row>
    <row x14ac:dyDescent="0.25" r="299" customHeight="1" ht="16.5">
      <c r="A299" s="202">
        <v>3628</v>
      </c>
      <c r="B299" s="223">
        <v>0.147101964031139</v>
      </c>
      <c r="C299" s="224">
        <v>44635.40534722222</v>
      </c>
      <c r="D299" s="225" t="s">
        <v>1945</v>
      </c>
      <c r="E299" s="144" t="s">
        <v>1149</v>
      </c>
      <c r="F299" s="144" t="s">
        <v>8622</v>
      </c>
      <c r="G299" s="223">
        <v>5332</v>
      </c>
      <c r="H299" s="142" t="s">
        <v>8914</v>
      </c>
      <c r="I299" s="144" t="s">
        <v>2918</v>
      </c>
      <c r="J299" s="144" t="s">
        <v>8915</v>
      </c>
      <c r="K299" s="144" t="s">
        <v>8916</v>
      </c>
      <c r="L299" s="144" t="s">
        <v>2950</v>
      </c>
      <c r="M299" s="145"/>
      <c r="N299" s="145"/>
      <c r="O299" s="145"/>
      <c r="P299" s="144" t="s">
        <v>120</v>
      </c>
      <c r="Q299" s="221">
        <v>44994</v>
      </c>
      <c r="R299" s="145"/>
      <c r="S299" s="213">
        <f>IF(P299="Realizado",Q299-C299," ")</f>
      </c>
      <c r="T299" s="211">
        <f>IF(C299=0,"VAZIO",MONTH(C299))</f>
      </c>
      <c r="U299" s="14"/>
      <c r="V299" s="14"/>
      <c r="W299" s="14"/>
      <c r="X299" s="14"/>
      <c r="Y299" s="14"/>
      <c r="Z299" s="14"/>
      <c r="AA299" s="14"/>
      <c r="AB299" s="14"/>
      <c r="AC299" s="14"/>
      <c r="AD299" s="14"/>
      <c r="AE299" s="14"/>
      <c r="AF299" s="15"/>
      <c r="AG299" s="14"/>
      <c r="AH299" s="14"/>
      <c r="AI299" s="14"/>
      <c r="AJ299" s="14"/>
      <c r="AK299" s="14"/>
      <c r="AL299" s="14"/>
      <c r="AM299" s="14"/>
      <c r="AN299" s="14"/>
      <c r="AO299" s="14"/>
      <c r="AP299" s="14"/>
      <c r="AQ299" s="14"/>
      <c r="AR299" s="14"/>
      <c r="AS299" s="14"/>
      <c r="AT299" s="14"/>
      <c r="AU299" s="14"/>
      <c r="AV299" s="14"/>
      <c r="AW299" s="14"/>
      <c r="AX299" s="14"/>
      <c r="AY299" s="14"/>
      <c r="AZ299" s="14"/>
    </row>
    <row x14ac:dyDescent="0.25" r="300" customHeight="1" ht="16.5">
      <c r="A300" s="202">
        <v>3629</v>
      </c>
      <c r="B300" s="223">
        <v>0.147597258488838</v>
      </c>
      <c r="C300" s="224">
        <v>44635.44082175926</v>
      </c>
      <c r="D300" s="225" t="s">
        <v>1525</v>
      </c>
      <c r="E300" s="144" t="s">
        <v>1524</v>
      </c>
      <c r="F300" s="144" t="s">
        <v>3172</v>
      </c>
      <c r="G300" s="223">
        <v>0</v>
      </c>
      <c r="H300" s="142" t="s">
        <v>8917</v>
      </c>
      <c r="I300" s="144" t="s">
        <v>2918</v>
      </c>
      <c r="J300" s="144" t="s">
        <v>8918</v>
      </c>
      <c r="K300" s="144" t="s">
        <v>8787</v>
      </c>
      <c r="L300" s="144" t="s">
        <v>8787</v>
      </c>
      <c r="M300" s="145"/>
      <c r="N300" s="145"/>
      <c r="O300" s="144" t="s">
        <v>8919</v>
      </c>
      <c r="P300" s="144" t="s">
        <v>120</v>
      </c>
      <c r="Q300" s="221">
        <v>44638</v>
      </c>
      <c r="R300" s="145"/>
      <c r="S300" s="213">
        <f>IF(P300="Realizado",Q300-C300," ")</f>
      </c>
      <c r="T300" s="211">
        <f>IF(C300=0,"VAZIO",MONTH(C300))</f>
      </c>
      <c r="U300" s="14"/>
      <c r="V300" s="14"/>
      <c r="W300" s="14"/>
      <c r="X300" s="14"/>
      <c r="Y300" s="14"/>
      <c r="Z300" s="14"/>
      <c r="AA300" s="14"/>
      <c r="AB300" s="14"/>
      <c r="AC300" s="14"/>
      <c r="AD300" s="14"/>
      <c r="AE300" s="14"/>
      <c r="AF300" s="15"/>
      <c r="AG300" s="14"/>
      <c r="AH300" s="14"/>
      <c r="AI300" s="14"/>
      <c r="AJ300" s="14"/>
      <c r="AK300" s="14"/>
      <c r="AL300" s="14"/>
      <c r="AM300" s="14"/>
      <c r="AN300" s="14"/>
      <c r="AO300" s="14"/>
      <c r="AP300" s="14"/>
      <c r="AQ300" s="14"/>
      <c r="AR300" s="14"/>
      <c r="AS300" s="14"/>
      <c r="AT300" s="14"/>
      <c r="AU300" s="14"/>
      <c r="AV300" s="14"/>
      <c r="AW300" s="14"/>
      <c r="AX300" s="14"/>
      <c r="AY300" s="14"/>
      <c r="AZ300" s="14"/>
    </row>
    <row x14ac:dyDescent="0.25" r="301" customHeight="1" ht="16.5">
      <c r="A301" s="202">
        <v>3630</v>
      </c>
      <c r="B301" s="223">
        <v>0.148092552946537</v>
      </c>
      <c r="C301" s="224">
        <v>44635.44788194444</v>
      </c>
      <c r="D301" s="225" t="s">
        <v>8313</v>
      </c>
      <c r="E301" s="144" t="s">
        <v>2999</v>
      </c>
      <c r="F301" s="144" t="s">
        <v>243</v>
      </c>
      <c r="G301" s="223">
        <v>5340</v>
      </c>
      <c r="H301" s="142" t="s">
        <v>8920</v>
      </c>
      <c r="I301" s="144" t="s">
        <v>2926</v>
      </c>
      <c r="J301" s="144" t="s">
        <v>8921</v>
      </c>
      <c r="K301" s="144" t="s">
        <v>3123</v>
      </c>
      <c r="L301" s="144" t="s">
        <v>3123</v>
      </c>
      <c r="M301" s="145"/>
      <c r="N301" s="145"/>
      <c r="O301" s="145"/>
      <c r="P301" s="144" t="s">
        <v>120</v>
      </c>
      <c r="Q301" s="221">
        <v>44635</v>
      </c>
      <c r="R301" s="145"/>
      <c r="S301" s="213">
        <f>IF(P301="Realizado",Q301-C301," ")</f>
      </c>
      <c r="T301" s="211">
        <f>IF(C301=0,"VAZIO",MONTH(C301))</f>
      </c>
      <c r="U301" s="14"/>
      <c r="V301" s="14"/>
      <c r="W301" s="14"/>
      <c r="X301" s="14"/>
      <c r="Y301" s="14"/>
      <c r="Z301" s="14"/>
      <c r="AA301" s="14"/>
      <c r="AB301" s="14"/>
      <c r="AC301" s="14"/>
      <c r="AD301" s="14"/>
      <c r="AE301" s="14"/>
      <c r="AF301" s="15"/>
      <c r="AG301" s="14"/>
      <c r="AH301" s="14"/>
      <c r="AI301" s="14"/>
      <c r="AJ301" s="14"/>
      <c r="AK301" s="14"/>
      <c r="AL301" s="14"/>
      <c r="AM301" s="14"/>
      <c r="AN301" s="14"/>
      <c r="AO301" s="14"/>
      <c r="AP301" s="14"/>
      <c r="AQ301" s="14"/>
      <c r="AR301" s="14"/>
      <c r="AS301" s="14"/>
      <c r="AT301" s="14"/>
      <c r="AU301" s="14"/>
      <c r="AV301" s="14"/>
      <c r="AW301" s="14"/>
      <c r="AX301" s="14"/>
      <c r="AY301" s="14"/>
      <c r="AZ301" s="14"/>
    </row>
    <row x14ac:dyDescent="0.25" r="302" customHeight="1" ht="16.5">
      <c r="A302" s="202">
        <v>3631</v>
      </c>
      <c r="B302" s="214">
        <v>0.148587847404236</v>
      </c>
      <c r="C302" s="215">
        <v>44635.57949074074</v>
      </c>
      <c r="D302" s="216" t="s">
        <v>8922</v>
      </c>
      <c r="E302" s="232" t="s">
        <v>3569</v>
      </c>
      <c r="F302" s="217" t="s">
        <v>2916</v>
      </c>
      <c r="G302" s="214">
        <v>5304</v>
      </c>
      <c r="H302" s="218" t="s">
        <v>8923</v>
      </c>
      <c r="I302" s="217" t="s">
        <v>7</v>
      </c>
      <c r="J302" s="217" t="s">
        <v>8924</v>
      </c>
      <c r="K302" s="209"/>
      <c r="L302" s="209"/>
      <c r="M302" s="209"/>
      <c r="N302" s="209"/>
      <c r="O302" s="209"/>
      <c r="P302" s="219" t="s">
        <v>118</v>
      </c>
      <c r="Q302" s="220"/>
      <c r="R302" s="209"/>
      <c r="S302" s="210">
        <f>IF(P302="Realizado",Q302-C302," ")</f>
      </c>
      <c r="T302" s="211">
        <f>IF(C302=0,"VAZIO",MONTH(C302))</f>
      </c>
      <c r="U302" s="14"/>
      <c r="V302" s="14"/>
      <c r="W302" s="14"/>
      <c r="X302" s="14"/>
      <c r="Y302" s="14"/>
      <c r="Z302" s="14"/>
      <c r="AA302" s="14"/>
      <c r="AB302" s="14"/>
      <c r="AC302" s="14"/>
      <c r="AD302" s="14"/>
      <c r="AE302" s="14"/>
      <c r="AF302" s="15"/>
      <c r="AG302" s="14"/>
      <c r="AH302" s="14"/>
      <c r="AI302" s="14"/>
      <c r="AJ302" s="14"/>
      <c r="AK302" s="14"/>
      <c r="AL302" s="14"/>
      <c r="AM302" s="14"/>
      <c r="AN302" s="14"/>
      <c r="AO302" s="14"/>
      <c r="AP302" s="14"/>
      <c r="AQ302" s="14"/>
      <c r="AR302" s="14"/>
      <c r="AS302" s="14"/>
      <c r="AT302" s="14"/>
      <c r="AU302" s="14"/>
      <c r="AV302" s="14"/>
      <c r="AW302" s="14"/>
      <c r="AX302" s="14"/>
      <c r="AY302" s="14"/>
      <c r="AZ302" s="14"/>
    </row>
    <row x14ac:dyDescent="0.25" r="303" customHeight="1" ht="16.5">
      <c r="A303" s="202">
        <v>3632</v>
      </c>
      <c r="B303" s="223">
        <v>0.149083141861935</v>
      </c>
      <c r="C303" s="224">
        <v>44635.59914351852</v>
      </c>
      <c r="D303" s="225" t="s">
        <v>8925</v>
      </c>
      <c r="E303" s="144" t="s">
        <v>8926</v>
      </c>
      <c r="F303" s="144" t="s">
        <v>249</v>
      </c>
      <c r="G303" s="223">
        <v>5319</v>
      </c>
      <c r="H303" s="142" t="s">
        <v>8927</v>
      </c>
      <c r="I303" s="144" t="s">
        <v>2926</v>
      </c>
      <c r="J303" s="144" t="s">
        <v>8928</v>
      </c>
      <c r="K303" s="144" t="s">
        <v>2911</v>
      </c>
      <c r="L303" s="144" t="s">
        <v>8929</v>
      </c>
      <c r="M303" s="145"/>
      <c r="N303" s="145"/>
      <c r="O303" s="145"/>
      <c r="P303" s="144" t="s">
        <v>120</v>
      </c>
      <c r="Q303" s="221">
        <v>44636</v>
      </c>
      <c r="R303" s="145"/>
      <c r="S303" s="213">
        <f>IF(P303="Realizado",Q303-C303," ")</f>
      </c>
      <c r="T303" s="211">
        <f>IF(C303=0,"VAZIO",MONTH(C303))</f>
      </c>
      <c r="U303" s="14"/>
      <c r="V303" s="14"/>
      <c r="W303" s="14"/>
      <c r="X303" s="14"/>
      <c r="Y303" s="14"/>
      <c r="Z303" s="14"/>
      <c r="AA303" s="14"/>
      <c r="AB303" s="14"/>
      <c r="AC303" s="14"/>
      <c r="AD303" s="14"/>
      <c r="AE303" s="14"/>
      <c r="AF303" s="15"/>
      <c r="AG303" s="14"/>
      <c r="AH303" s="14"/>
      <c r="AI303" s="14"/>
      <c r="AJ303" s="14"/>
      <c r="AK303" s="14"/>
      <c r="AL303" s="14"/>
      <c r="AM303" s="14"/>
      <c r="AN303" s="14"/>
      <c r="AO303" s="145"/>
      <c r="AP303" s="145"/>
      <c r="AQ303" s="145"/>
      <c r="AR303" s="145"/>
      <c r="AS303" s="145"/>
      <c r="AT303" s="145"/>
      <c r="AU303" s="145"/>
      <c r="AV303" s="145"/>
      <c r="AW303" s="145"/>
      <c r="AX303" s="145"/>
      <c r="AY303" s="145"/>
      <c r="AZ303" s="145"/>
    </row>
    <row x14ac:dyDescent="0.25" r="304" customHeight="1" ht="16.5">
      <c r="A304" s="202">
        <v>3633</v>
      </c>
      <c r="B304" s="203">
        <v>0.149578436319634</v>
      </c>
      <c r="C304" s="224">
        <v>44635.622407407405</v>
      </c>
      <c r="D304" s="225" t="s">
        <v>8930</v>
      </c>
      <c r="E304" s="144" t="s">
        <v>8931</v>
      </c>
      <c r="F304" s="144" t="s">
        <v>3088</v>
      </c>
      <c r="G304" s="223">
        <v>5320</v>
      </c>
      <c r="H304" s="142" t="s">
        <v>8932</v>
      </c>
      <c r="I304" s="144" t="s">
        <v>2918</v>
      </c>
      <c r="J304" s="144" t="s">
        <v>8933</v>
      </c>
      <c r="K304" s="206" t="s">
        <v>3123</v>
      </c>
      <c r="L304" s="206" t="s">
        <v>3123</v>
      </c>
      <c r="M304" s="145"/>
      <c r="N304" s="145"/>
      <c r="O304" s="145"/>
      <c r="P304" s="144" t="s">
        <v>120</v>
      </c>
      <c r="Q304" s="221">
        <v>44665</v>
      </c>
      <c r="R304" s="145"/>
      <c r="S304" s="213">
        <f>IF(P304="Realizado",Q304-C304," ")</f>
      </c>
      <c r="T304" s="211">
        <f>IF(C304=0,"VAZIO",MONTH(C304))</f>
      </c>
      <c r="U304" s="14"/>
      <c r="V304" s="14"/>
      <c r="W304" s="14"/>
      <c r="X304" s="14"/>
      <c r="Y304" s="14"/>
      <c r="Z304" s="14"/>
      <c r="AA304" s="14"/>
      <c r="AB304" s="14"/>
      <c r="AC304" s="14"/>
      <c r="AD304" s="14"/>
      <c r="AE304" s="14"/>
      <c r="AF304" s="15"/>
      <c r="AG304" s="14"/>
      <c r="AH304" s="14"/>
      <c r="AI304" s="14"/>
      <c r="AJ304" s="14"/>
      <c r="AK304" s="14"/>
      <c r="AL304" s="14"/>
      <c r="AM304" s="14"/>
      <c r="AN304" s="14"/>
      <c r="AO304" s="14"/>
      <c r="AP304" s="14"/>
      <c r="AQ304" s="14"/>
      <c r="AR304" s="14"/>
      <c r="AS304" s="14"/>
      <c r="AT304" s="14"/>
      <c r="AU304" s="14"/>
      <c r="AV304" s="14"/>
      <c r="AW304" s="14"/>
      <c r="AX304" s="14"/>
      <c r="AY304" s="14"/>
      <c r="AZ304" s="14"/>
    </row>
    <row x14ac:dyDescent="0.25" r="305" customHeight="1" ht="16.5">
      <c r="A305" s="202">
        <v>3634</v>
      </c>
      <c r="B305" s="203">
        <v>0.150073730777333</v>
      </c>
      <c r="C305" s="224">
        <v>44635.623819444445</v>
      </c>
      <c r="D305" s="225" t="s">
        <v>8930</v>
      </c>
      <c r="E305" s="144" t="s">
        <v>321</v>
      </c>
      <c r="F305" s="144" t="s">
        <v>3088</v>
      </c>
      <c r="G305" s="223">
        <v>5320</v>
      </c>
      <c r="H305" s="142" t="s">
        <v>8934</v>
      </c>
      <c r="I305" s="144" t="s">
        <v>7</v>
      </c>
      <c r="J305" s="144" t="s">
        <v>8935</v>
      </c>
      <c r="K305" s="206" t="s">
        <v>3045</v>
      </c>
      <c r="L305" s="206" t="s">
        <v>3045</v>
      </c>
      <c r="M305" s="145"/>
      <c r="N305" s="145"/>
      <c r="O305" s="144" t="s">
        <v>8936</v>
      </c>
      <c r="P305" s="144" t="s">
        <v>120</v>
      </c>
      <c r="Q305" s="221">
        <v>44984</v>
      </c>
      <c r="R305" s="145"/>
      <c r="S305" s="213">
        <f>IF(P305="Realizado",Q305-C305," ")</f>
      </c>
      <c r="T305" s="211">
        <f>IF(C305=0,"VAZIO",MONTH(C305))</f>
      </c>
      <c r="U305" s="14"/>
      <c r="V305" s="14"/>
      <c r="W305" s="14"/>
      <c r="X305" s="14"/>
      <c r="Y305" s="14"/>
      <c r="Z305" s="14"/>
      <c r="AA305" s="14"/>
      <c r="AB305" s="14"/>
      <c r="AC305" s="14"/>
      <c r="AD305" s="14"/>
      <c r="AE305" s="14"/>
      <c r="AF305" s="15"/>
      <c r="AG305" s="14"/>
      <c r="AH305" s="14"/>
      <c r="AI305" s="14"/>
      <c r="AJ305" s="14"/>
      <c r="AK305" s="14"/>
      <c r="AL305" s="14"/>
      <c r="AM305" s="14"/>
      <c r="AN305" s="14"/>
      <c r="AO305" s="14"/>
      <c r="AP305" s="14"/>
      <c r="AQ305" s="14"/>
      <c r="AR305" s="14"/>
      <c r="AS305" s="14"/>
      <c r="AT305" s="14"/>
      <c r="AU305" s="14"/>
      <c r="AV305" s="14"/>
      <c r="AW305" s="14"/>
      <c r="AX305" s="14"/>
      <c r="AY305" s="14"/>
      <c r="AZ305" s="14"/>
    </row>
    <row x14ac:dyDescent="0.25" r="306" customHeight="1" ht="16.5">
      <c r="A306" s="202">
        <v>3635</v>
      </c>
      <c r="B306" s="223">
        <v>0.150569025235032</v>
      </c>
      <c r="C306" s="224">
        <v>44636.372708333336</v>
      </c>
      <c r="D306" s="225" t="s">
        <v>3000</v>
      </c>
      <c r="E306" s="144" t="s">
        <v>2999</v>
      </c>
      <c r="F306" s="144" t="s">
        <v>243</v>
      </c>
      <c r="G306" s="223">
        <v>5340</v>
      </c>
      <c r="H306" s="142" t="s">
        <v>8766</v>
      </c>
      <c r="I306" s="144" t="s">
        <v>117</v>
      </c>
      <c r="J306" s="144" t="s">
        <v>8767</v>
      </c>
      <c r="K306" s="144" t="s">
        <v>2421</v>
      </c>
      <c r="L306" s="144" t="s">
        <v>8937</v>
      </c>
      <c r="M306" s="145"/>
      <c r="N306" s="145"/>
      <c r="O306" s="145"/>
      <c r="P306" s="144" t="s">
        <v>120</v>
      </c>
      <c r="Q306" s="221">
        <v>44636</v>
      </c>
      <c r="R306" s="145"/>
      <c r="S306" s="213">
        <f>IF(P306="Realizado",Q306-C306," ")</f>
      </c>
      <c r="T306" s="211">
        <f>IF(C306=0,"VAZIO",MONTH(C306))</f>
      </c>
      <c r="U306" s="14"/>
      <c r="V306" s="14"/>
      <c r="W306" s="14"/>
      <c r="X306" s="14"/>
      <c r="Y306" s="14"/>
      <c r="Z306" s="14"/>
      <c r="AA306" s="14"/>
      <c r="AB306" s="14"/>
      <c r="AC306" s="14"/>
      <c r="AD306" s="14"/>
      <c r="AE306" s="14"/>
      <c r="AF306" s="15"/>
      <c r="AG306" s="14"/>
      <c r="AH306" s="14"/>
      <c r="AI306" s="14"/>
      <c r="AJ306" s="14"/>
      <c r="AK306" s="14"/>
      <c r="AL306" s="14"/>
      <c r="AM306" s="14"/>
      <c r="AN306" s="14"/>
      <c r="AO306" s="14"/>
      <c r="AP306" s="14"/>
      <c r="AQ306" s="14"/>
      <c r="AR306" s="14"/>
      <c r="AS306" s="14"/>
      <c r="AT306" s="14"/>
      <c r="AU306" s="14"/>
      <c r="AV306" s="14"/>
      <c r="AW306" s="14"/>
      <c r="AX306" s="14"/>
      <c r="AY306" s="14"/>
      <c r="AZ306" s="14"/>
    </row>
    <row x14ac:dyDescent="0.25" r="307" customHeight="1" ht="16.5">
      <c r="A307" s="202">
        <v>3636</v>
      </c>
      <c r="B307" s="223">
        <v>0.151064319692731</v>
      </c>
      <c r="C307" s="224">
        <v>44636.429293981484</v>
      </c>
      <c r="D307" s="225" t="s">
        <v>837</v>
      </c>
      <c r="E307" s="144" t="s">
        <v>8938</v>
      </c>
      <c r="F307" s="144" t="s">
        <v>3177</v>
      </c>
      <c r="G307" s="223">
        <v>34992284005</v>
      </c>
      <c r="H307" s="142" t="s">
        <v>8939</v>
      </c>
      <c r="I307" s="144" t="s">
        <v>2918</v>
      </c>
      <c r="J307" s="144" t="s">
        <v>8940</v>
      </c>
      <c r="K307" s="144" t="s">
        <v>2421</v>
      </c>
      <c r="L307" s="144" t="s">
        <v>2421</v>
      </c>
      <c r="M307" s="145"/>
      <c r="N307" s="145"/>
      <c r="O307" s="145"/>
      <c r="P307" s="144" t="s">
        <v>120</v>
      </c>
      <c r="Q307" s="221">
        <v>44637</v>
      </c>
      <c r="R307" s="145"/>
      <c r="S307" s="213">
        <f>IF(P307="Realizado",Q307-C307," ")</f>
      </c>
      <c r="T307" s="211">
        <f>IF(C307=0,"VAZIO",MONTH(C307))</f>
      </c>
      <c r="U307" s="14"/>
      <c r="V307" s="14"/>
      <c r="W307" s="14"/>
      <c r="X307" s="14"/>
      <c r="Y307" s="14"/>
      <c r="Z307" s="14"/>
      <c r="AA307" s="14"/>
      <c r="AB307" s="14"/>
      <c r="AC307" s="14"/>
      <c r="AD307" s="14"/>
      <c r="AE307" s="14"/>
      <c r="AF307" s="15"/>
      <c r="AG307" s="14"/>
      <c r="AH307" s="14"/>
      <c r="AI307" s="14"/>
      <c r="AJ307" s="14"/>
      <c r="AK307" s="14"/>
      <c r="AL307" s="14"/>
      <c r="AM307" s="14"/>
      <c r="AN307" s="14"/>
      <c r="AO307" s="14"/>
      <c r="AP307" s="14"/>
      <c r="AQ307" s="14"/>
      <c r="AR307" s="14"/>
      <c r="AS307" s="14"/>
      <c r="AT307" s="14"/>
      <c r="AU307" s="14"/>
      <c r="AV307" s="14"/>
      <c r="AW307" s="14"/>
      <c r="AX307" s="14"/>
      <c r="AY307" s="14"/>
      <c r="AZ307" s="14"/>
    </row>
    <row x14ac:dyDescent="0.25" r="308" customHeight="1" ht="16.5">
      <c r="A308" s="202">
        <v>3637</v>
      </c>
      <c r="B308" s="223">
        <v>0.151559614150431</v>
      </c>
      <c r="C308" s="224">
        <v>44636.48587962963</v>
      </c>
      <c r="D308" s="225" t="s">
        <v>316</v>
      </c>
      <c r="E308" s="161" t="s">
        <v>8941</v>
      </c>
      <c r="F308" s="144" t="s">
        <v>3042</v>
      </c>
      <c r="G308" s="223">
        <v>5313</v>
      </c>
      <c r="H308" s="142" t="s">
        <v>8942</v>
      </c>
      <c r="I308" s="144" t="s">
        <v>3</v>
      </c>
      <c r="J308" s="144" t="s">
        <v>8943</v>
      </c>
      <c r="K308" s="144" t="s">
        <v>2911</v>
      </c>
      <c r="L308" s="144" t="s">
        <v>2911</v>
      </c>
      <c r="M308" s="145"/>
      <c r="N308" s="145"/>
      <c r="O308" s="145"/>
      <c r="P308" s="144" t="s">
        <v>120</v>
      </c>
      <c r="Q308" s="221">
        <v>45017</v>
      </c>
      <c r="R308" s="145"/>
      <c r="S308" s="213">
        <f>IF(P308="Realizado",Q308-C308," ")</f>
      </c>
      <c r="T308" s="211">
        <f>IF(C308=0,"VAZIO",MONTH(C308))</f>
      </c>
      <c r="U308" s="14"/>
      <c r="V308" s="14"/>
      <c r="W308" s="14"/>
      <c r="X308" s="14"/>
      <c r="Y308" s="14"/>
      <c r="Z308" s="14"/>
      <c r="AA308" s="14"/>
      <c r="AB308" s="14"/>
      <c r="AC308" s="14"/>
      <c r="AD308" s="14"/>
      <c r="AE308" s="14"/>
      <c r="AF308" s="15"/>
      <c r="AG308" s="14"/>
      <c r="AH308" s="14"/>
      <c r="AI308" s="14"/>
      <c r="AJ308" s="14"/>
      <c r="AK308" s="14"/>
      <c r="AL308" s="14"/>
      <c r="AM308" s="14"/>
      <c r="AN308" s="14"/>
      <c r="AO308" s="14"/>
      <c r="AP308" s="14"/>
      <c r="AQ308" s="14"/>
      <c r="AR308" s="14"/>
      <c r="AS308" s="14"/>
      <c r="AT308" s="14"/>
      <c r="AU308" s="14"/>
      <c r="AV308" s="14"/>
      <c r="AW308" s="14"/>
      <c r="AX308" s="14"/>
      <c r="AY308" s="14"/>
      <c r="AZ308" s="14"/>
    </row>
    <row x14ac:dyDescent="0.25" r="309" customHeight="1" ht="16.5">
      <c r="A309" s="202">
        <v>3638</v>
      </c>
      <c r="B309" s="223">
        <v>0.15205490860813</v>
      </c>
      <c r="C309" s="224">
        <v>44636.49996527778</v>
      </c>
      <c r="D309" s="225" t="s">
        <v>316</v>
      </c>
      <c r="E309" s="144" t="s">
        <v>8941</v>
      </c>
      <c r="F309" s="144" t="s">
        <v>3042</v>
      </c>
      <c r="G309" s="223">
        <v>5313</v>
      </c>
      <c r="H309" s="142" t="s">
        <v>317</v>
      </c>
      <c r="I309" s="144" t="s">
        <v>3</v>
      </c>
      <c r="J309" s="144" t="s">
        <v>8944</v>
      </c>
      <c r="K309" s="144" t="s">
        <v>5687</v>
      </c>
      <c r="L309" s="144" t="s">
        <v>5687</v>
      </c>
      <c r="M309" s="145"/>
      <c r="N309" s="145"/>
      <c r="O309" s="145"/>
      <c r="P309" s="144" t="s">
        <v>120</v>
      </c>
      <c r="Q309" s="221">
        <v>44637</v>
      </c>
      <c r="R309" s="145"/>
      <c r="S309" s="213">
        <f>IF(P309="Realizado",Q309-C309," ")</f>
      </c>
      <c r="T309" s="211">
        <f>IF(C309=0,"VAZIO",MONTH(C309))</f>
      </c>
      <c r="U309" s="14"/>
      <c r="V309" s="14"/>
      <c r="W309" s="14"/>
      <c r="X309" s="14"/>
      <c r="Y309" s="14"/>
      <c r="Z309" s="14"/>
      <c r="AA309" s="14"/>
      <c r="AB309" s="14"/>
      <c r="AC309" s="14"/>
      <c r="AD309" s="14"/>
      <c r="AE309" s="14"/>
      <c r="AF309" s="15"/>
      <c r="AG309" s="14"/>
      <c r="AH309" s="14"/>
      <c r="AI309" s="14"/>
      <c r="AJ309" s="14"/>
      <c r="AK309" s="14"/>
      <c r="AL309" s="14"/>
      <c r="AM309" s="14"/>
      <c r="AN309" s="14"/>
      <c r="AO309" s="14"/>
      <c r="AP309" s="14"/>
      <c r="AQ309" s="14"/>
      <c r="AR309" s="14"/>
      <c r="AS309" s="14"/>
      <c r="AT309" s="14"/>
      <c r="AU309" s="14"/>
      <c r="AV309" s="14"/>
      <c r="AW309" s="14"/>
      <c r="AX309" s="14"/>
      <c r="AY309" s="14"/>
      <c r="AZ309" s="14"/>
    </row>
    <row x14ac:dyDescent="0.25" r="310" customHeight="1" ht="16.5">
      <c r="A310" s="202">
        <v>3639</v>
      </c>
      <c r="B310" s="223">
        <v>0.152550203065829</v>
      </c>
      <c r="C310" s="224">
        <v>44636.86226851852</v>
      </c>
      <c r="D310" s="225" t="s">
        <v>2946</v>
      </c>
      <c r="E310" s="144" t="s">
        <v>2945</v>
      </c>
      <c r="F310" s="144" t="s">
        <v>2947</v>
      </c>
      <c r="G310" s="223">
        <v>5349</v>
      </c>
      <c r="H310" s="142" t="s">
        <v>8945</v>
      </c>
      <c r="I310" s="144" t="s">
        <v>2984</v>
      </c>
      <c r="J310" s="144" t="s">
        <v>8946</v>
      </c>
      <c r="K310" s="144" t="s">
        <v>2123</v>
      </c>
      <c r="L310" s="144" t="s">
        <v>2123</v>
      </c>
      <c r="M310" s="145"/>
      <c r="N310" s="145"/>
      <c r="O310" s="145"/>
      <c r="P310" s="144" t="s">
        <v>120</v>
      </c>
      <c r="Q310" s="221">
        <v>44643</v>
      </c>
      <c r="R310" s="145"/>
      <c r="S310" s="213">
        <f>IF(P310="Realizado",Q310-C310," ")</f>
      </c>
      <c r="T310" s="211">
        <f>IF(C310=0,"VAZIO",MONTH(C310))</f>
      </c>
      <c r="U310" s="14"/>
      <c r="V310" s="14"/>
      <c r="W310" s="14"/>
      <c r="X310" s="14"/>
      <c r="Y310" s="14"/>
      <c r="Z310" s="14"/>
      <c r="AA310" s="14"/>
      <c r="AB310" s="14"/>
      <c r="AC310" s="14"/>
      <c r="AD310" s="14"/>
      <c r="AE310" s="14"/>
      <c r="AF310" s="15"/>
      <c r="AG310" s="14"/>
      <c r="AH310" s="14"/>
      <c r="AI310" s="14"/>
      <c r="AJ310" s="14"/>
      <c r="AK310" s="14"/>
      <c r="AL310" s="14"/>
      <c r="AM310" s="14"/>
      <c r="AN310" s="14"/>
      <c r="AO310" s="14"/>
      <c r="AP310" s="14"/>
      <c r="AQ310" s="14"/>
      <c r="AR310" s="14"/>
      <c r="AS310" s="14"/>
      <c r="AT310" s="14"/>
      <c r="AU310" s="14"/>
      <c r="AV310" s="14"/>
      <c r="AW310" s="14"/>
      <c r="AX310" s="14"/>
      <c r="AY310" s="14"/>
      <c r="AZ310" s="14"/>
    </row>
    <row x14ac:dyDescent="0.25" r="311" customHeight="1" ht="16.5">
      <c r="A311" s="202">
        <v>3640</v>
      </c>
      <c r="B311" s="223">
        <v>0.153045497523528</v>
      </c>
      <c r="C311" s="224">
        <v>44637.39013888889</v>
      </c>
      <c r="D311" s="225" t="s">
        <v>3117</v>
      </c>
      <c r="E311" s="144" t="s">
        <v>2999</v>
      </c>
      <c r="F311" s="144" t="s">
        <v>243</v>
      </c>
      <c r="G311" s="223">
        <v>5340</v>
      </c>
      <c r="H311" s="142" t="s">
        <v>8947</v>
      </c>
      <c r="I311" s="144" t="s">
        <v>2926</v>
      </c>
      <c r="J311" s="144" t="s">
        <v>8948</v>
      </c>
      <c r="K311" s="144" t="s">
        <v>3123</v>
      </c>
      <c r="L311" s="144" t="s">
        <v>8206</v>
      </c>
      <c r="M311" s="145"/>
      <c r="N311" s="145"/>
      <c r="O311" s="145"/>
      <c r="P311" s="144" t="s">
        <v>120</v>
      </c>
      <c r="Q311" s="221">
        <v>44704</v>
      </c>
      <c r="R311" s="145"/>
      <c r="S311" s="213">
        <f>IF(P311="Realizado",Q311-C311," ")</f>
      </c>
      <c r="T311" s="211">
        <f>IF(C311=0,"VAZIO",MONTH(C311))</f>
      </c>
      <c r="U311" s="14"/>
      <c r="V311" s="14"/>
      <c r="W311" s="14"/>
      <c r="X311" s="14"/>
      <c r="Y311" s="14"/>
      <c r="Z311" s="14"/>
      <c r="AA311" s="14"/>
      <c r="AB311" s="14"/>
      <c r="AC311" s="14"/>
      <c r="AD311" s="14"/>
      <c r="AE311" s="14"/>
      <c r="AF311" s="15"/>
      <c r="AG311" s="14"/>
      <c r="AH311" s="14"/>
      <c r="AI311" s="14"/>
      <c r="AJ311" s="14"/>
      <c r="AK311" s="14"/>
      <c r="AL311" s="14"/>
      <c r="AM311" s="14"/>
      <c r="AN311" s="14"/>
      <c r="AO311" s="14"/>
      <c r="AP311" s="14"/>
      <c r="AQ311" s="14"/>
      <c r="AR311" s="14"/>
      <c r="AS311" s="14"/>
      <c r="AT311" s="14"/>
      <c r="AU311" s="14"/>
      <c r="AV311" s="14"/>
      <c r="AW311" s="14"/>
      <c r="AX311" s="14"/>
      <c r="AY311" s="14"/>
      <c r="AZ311" s="14"/>
    </row>
    <row x14ac:dyDescent="0.25" r="312" customHeight="1" ht="16.5">
      <c r="A312" s="202">
        <v>3641</v>
      </c>
      <c r="B312" s="223">
        <v>0.153540791981227</v>
      </c>
      <c r="C312" s="224">
        <v>44637.390601851854</v>
      </c>
      <c r="D312" s="225" t="s">
        <v>3117</v>
      </c>
      <c r="E312" s="144" t="s">
        <v>2999</v>
      </c>
      <c r="F312" s="144" t="s">
        <v>243</v>
      </c>
      <c r="G312" s="223">
        <v>5340</v>
      </c>
      <c r="H312" s="142" t="s">
        <v>98</v>
      </c>
      <c r="I312" s="144" t="s">
        <v>117</v>
      </c>
      <c r="J312" s="144" t="s">
        <v>8949</v>
      </c>
      <c r="K312" s="144" t="s">
        <v>1528</v>
      </c>
      <c r="L312" s="144" t="s">
        <v>1528</v>
      </c>
      <c r="M312" s="145"/>
      <c r="N312" s="145"/>
      <c r="O312" s="145"/>
      <c r="P312" s="144" t="s">
        <v>120</v>
      </c>
      <c r="Q312" s="221">
        <v>44637</v>
      </c>
      <c r="R312" s="145"/>
      <c r="S312" s="213">
        <f>IF(P312="Realizado",Q312-C312," ")</f>
      </c>
      <c r="T312" s="211">
        <f>IF(C312=0,"VAZIO",MONTH(C312))</f>
      </c>
      <c r="U312" s="14"/>
      <c r="V312" s="14"/>
      <c r="W312" s="14"/>
      <c r="X312" s="14"/>
      <c r="Y312" s="14"/>
      <c r="Z312" s="14"/>
      <c r="AA312" s="14"/>
      <c r="AB312" s="14"/>
      <c r="AC312" s="14"/>
      <c r="AD312" s="14"/>
      <c r="AE312" s="14"/>
      <c r="AF312" s="15"/>
      <c r="AG312" s="14"/>
      <c r="AH312" s="14"/>
      <c r="AI312" s="14"/>
      <c r="AJ312" s="14"/>
      <c r="AK312" s="14"/>
      <c r="AL312" s="14"/>
      <c r="AM312" s="14"/>
      <c r="AN312" s="14"/>
      <c r="AO312" s="14"/>
      <c r="AP312" s="14"/>
      <c r="AQ312" s="14"/>
      <c r="AR312" s="14"/>
      <c r="AS312" s="14"/>
      <c r="AT312" s="14"/>
      <c r="AU312" s="14"/>
      <c r="AV312" s="14"/>
      <c r="AW312" s="14"/>
      <c r="AX312" s="14"/>
      <c r="AY312" s="14"/>
      <c r="AZ312" s="14"/>
    </row>
    <row x14ac:dyDescent="0.25" r="313" customHeight="1" ht="16.5">
      <c r="A313" s="202">
        <v>3642</v>
      </c>
      <c r="B313" s="214">
        <v>0.154036086438926</v>
      </c>
      <c r="C313" s="215">
        <v>44637.40284722222</v>
      </c>
      <c r="D313" s="216" t="s">
        <v>8419</v>
      </c>
      <c r="E313" s="217" t="s">
        <v>8420</v>
      </c>
      <c r="F313" s="217" t="s">
        <v>2930</v>
      </c>
      <c r="G313" s="214">
        <v>5338</v>
      </c>
      <c r="H313" s="218" t="s">
        <v>523</v>
      </c>
      <c r="I313" s="217" t="s">
        <v>7</v>
      </c>
      <c r="J313" s="217" t="s">
        <v>8950</v>
      </c>
      <c r="K313" s="209"/>
      <c r="L313" s="209"/>
      <c r="M313" s="209"/>
      <c r="N313" s="209"/>
      <c r="O313" s="217" t="s">
        <v>8951</v>
      </c>
      <c r="P313" s="219" t="s">
        <v>118</v>
      </c>
      <c r="Q313" s="220"/>
      <c r="R313" s="209"/>
      <c r="S313" s="210">
        <f>IF(P313="Realizado",Q313-C313," ")</f>
      </c>
      <c r="T313" s="211">
        <f>IF(C313=0,"VAZIO",MONTH(C313))</f>
      </c>
      <c r="U313" s="14"/>
      <c r="V313" s="14"/>
      <c r="W313" s="14"/>
      <c r="X313" s="14"/>
      <c r="Y313" s="14"/>
      <c r="Z313" s="14"/>
      <c r="AA313" s="14"/>
      <c r="AB313" s="14"/>
      <c r="AC313" s="14"/>
      <c r="AD313" s="14"/>
      <c r="AE313" s="14"/>
      <c r="AF313" s="15"/>
      <c r="AG313" s="14"/>
      <c r="AH313" s="14"/>
      <c r="AI313" s="14"/>
      <c r="AJ313" s="14"/>
      <c r="AK313" s="14"/>
      <c r="AL313" s="14"/>
      <c r="AM313" s="14"/>
      <c r="AN313" s="14"/>
      <c r="AO313" s="14"/>
      <c r="AP313" s="14"/>
      <c r="AQ313" s="14"/>
      <c r="AR313" s="14"/>
      <c r="AS313" s="14"/>
      <c r="AT313" s="14"/>
      <c r="AU313" s="14"/>
      <c r="AV313" s="14"/>
      <c r="AW313" s="14"/>
      <c r="AX313" s="14"/>
      <c r="AY313" s="14"/>
      <c r="AZ313" s="14"/>
    </row>
    <row x14ac:dyDescent="0.25" r="314" customHeight="1" ht="16.5">
      <c r="A314" s="202">
        <v>3643</v>
      </c>
      <c r="B314" s="223">
        <v>0.154531380896625</v>
      </c>
      <c r="C314" s="224">
        <v>44637.40424768518</v>
      </c>
      <c r="D314" s="225" t="s">
        <v>8419</v>
      </c>
      <c r="E314" s="144" t="s">
        <v>8420</v>
      </c>
      <c r="F314" s="144" t="s">
        <v>2930</v>
      </c>
      <c r="G314" s="223">
        <v>5338</v>
      </c>
      <c r="H314" s="142" t="s">
        <v>523</v>
      </c>
      <c r="I314" s="144" t="s">
        <v>2918</v>
      </c>
      <c r="J314" s="144" t="s">
        <v>8952</v>
      </c>
      <c r="K314" s="144" t="s">
        <v>3123</v>
      </c>
      <c r="L314" s="144" t="s">
        <v>3123</v>
      </c>
      <c r="M314" s="145"/>
      <c r="N314" s="145"/>
      <c r="O314" s="144" t="s">
        <v>8953</v>
      </c>
      <c r="P314" s="144" t="s">
        <v>120</v>
      </c>
      <c r="Q314" s="221">
        <v>44694</v>
      </c>
      <c r="R314" s="145"/>
      <c r="S314" s="213">
        <f>IF(P314="Realizado",Q314-C314," ")</f>
      </c>
      <c r="T314" s="211">
        <f>IF(C314=0,"VAZIO",MONTH(C314))</f>
      </c>
      <c r="U314" s="14"/>
      <c r="V314" s="14"/>
      <c r="W314" s="14"/>
      <c r="X314" s="14"/>
      <c r="Y314" s="14"/>
      <c r="Z314" s="14"/>
      <c r="AA314" s="14"/>
      <c r="AB314" s="14"/>
      <c r="AC314" s="14"/>
      <c r="AD314" s="14"/>
      <c r="AE314" s="14"/>
      <c r="AF314" s="15"/>
      <c r="AG314" s="14"/>
      <c r="AH314" s="14"/>
      <c r="AI314" s="14"/>
      <c r="AJ314" s="14"/>
      <c r="AK314" s="14"/>
      <c r="AL314" s="14"/>
      <c r="AM314" s="14"/>
      <c r="AN314" s="14"/>
      <c r="AO314" s="14"/>
      <c r="AP314" s="14"/>
      <c r="AQ314" s="14"/>
      <c r="AR314" s="14"/>
      <c r="AS314" s="14"/>
      <c r="AT314" s="14"/>
      <c r="AU314" s="14"/>
      <c r="AV314" s="14"/>
      <c r="AW314" s="14"/>
      <c r="AX314" s="14"/>
      <c r="AY314" s="14"/>
      <c r="AZ314" s="14"/>
    </row>
    <row x14ac:dyDescent="0.25" r="315" customHeight="1" ht="16.5">
      <c r="A315" s="202">
        <v>3644</v>
      </c>
      <c r="B315" s="223">
        <v>0.155026675354324</v>
      </c>
      <c r="C315" s="224">
        <v>44637.425520833334</v>
      </c>
      <c r="D315" s="225" t="s">
        <v>1189</v>
      </c>
      <c r="E315" s="144" t="s">
        <v>4695</v>
      </c>
      <c r="F315" s="144" t="s">
        <v>3220</v>
      </c>
      <c r="G315" s="223">
        <v>5340</v>
      </c>
      <c r="H315" s="142" t="s">
        <v>8954</v>
      </c>
      <c r="I315" s="144" t="s">
        <v>117</v>
      </c>
      <c r="J315" s="144" t="s">
        <v>8955</v>
      </c>
      <c r="K315" s="144" t="s">
        <v>2421</v>
      </c>
      <c r="L315" s="144" t="s">
        <v>8956</v>
      </c>
      <c r="M315" s="145"/>
      <c r="N315" s="145"/>
      <c r="O315" s="145"/>
      <c r="P315" s="144" t="s">
        <v>120</v>
      </c>
      <c r="Q315" s="221">
        <v>44641</v>
      </c>
      <c r="R315" s="145"/>
      <c r="S315" s="213">
        <f>IF(P315="Realizado",Q315-C315," ")</f>
      </c>
      <c r="T315" s="211">
        <f>IF(C315=0,"VAZIO",MONTH(C315))</f>
      </c>
      <c r="U315" s="14"/>
      <c r="V315" s="14"/>
      <c r="W315" s="14"/>
      <c r="X315" s="14"/>
      <c r="Y315" s="14"/>
      <c r="Z315" s="14"/>
      <c r="AA315" s="14"/>
      <c r="AB315" s="14"/>
      <c r="AC315" s="14"/>
      <c r="AD315" s="14"/>
      <c r="AE315" s="14"/>
      <c r="AF315" s="15"/>
      <c r="AG315" s="14"/>
      <c r="AH315" s="14"/>
      <c r="AI315" s="14"/>
      <c r="AJ315" s="14"/>
      <c r="AK315" s="14"/>
      <c r="AL315" s="14"/>
      <c r="AM315" s="14"/>
      <c r="AN315" s="14"/>
      <c r="AO315" s="14"/>
      <c r="AP315" s="14"/>
      <c r="AQ315" s="14"/>
      <c r="AR315" s="14"/>
      <c r="AS315" s="14"/>
      <c r="AT315" s="14"/>
      <c r="AU315" s="14"/>
      <c r="AV315" s="14"/>
      <c r="AW315" s="14"/>
      <c r="AX315" s="14"/>
      <c r="AY315" s="14"/>
      <c r="AZ315" s="14"/>
    </row>
    <row x14ac:dyDescent="0.25" r="316" customHeight="1" ht="16.5">
      <c r="A316" s="202">
        <v>3645</v>
      </c>
      <c r="B316" s="223">
        <v>0.155521969812023</v>
      </c>
      <c r="C316" s="224">
        <v>44637.427303240744</v>
      </c>
      <c r="D316" s="225" t="s">
        <v>8419</v>
      </c>
      <c r="E316" s="144" t="s">
        <v>8420</v>
      </c>
      <c r="F316" s="144" t="s">
        <v>2930</v>
      </c>
      <c r="G316" s="223">
        <v>5338</v>
      </c>
      <c r="H316" s="142" t="s">
        <v>523</v>
      </c>
      <c r="I316" s="144" t="s">
        <v>2918</v>
      </c>
      <c r="J316" s="144" t="s">
        <v>8957</v>
      </c>
      <c r="K316" s="145"/>
      <c r="L316" s="145"/>
      <c r="M316" s="145"/>
      <c r="N316" s="145"/>
      <c r="O316" s="144" t="s">
        <v>8958</v>
      </c>
      <c r="P316" s="144" t="s">
        <v>121</v>
      </c>
      <c r="Q316" s="165"/>
      <c r="R316" s="145"/>
      <c r="S316" s="210">
        <f>IF(P316="Realizado",Q316-C316," ")</f>
      </c>
      <c r="T316" s="211">
        <f>IF(C316=0,"VAZIO",MONTH(C316))</f>
      </c>
      <c r="U316" s="14"/>
      <c r="V316" s="14"/>
      <c r="W316" s="14"/>
      <c r="X316" s="14"/>
      <c r="Y316" s="14"/>
      <c r="Z316" s="14"/>
      <c r="AA316" s="14"/>
      <c r="AB316" s="14"/>
      <c r="AC316" s="14"/>
      <c r="AD316" s="14"/>
      <c r="AE316" s="14"/>
      <c r="AF316" s="15"/>
      <c r="AG316" s="14"/>
      <c r="AH316" s="14"/>
      <c r="AI316" s="14"/>
      <c r="AJ316" s="14"/>
      <c r="AK316" s="14"/>
      <c r="AL316" s="14"/>
      <c r="AM316" s="14"/>
      <c r="AN316" s="14"/>
      <c r="AO316" s="14"/>
      <c r="AP316" s="14"/>
      <c r="AQ316" s="14"/>
      <c r="AR316" s="14"/>
      <c r="AS316" s="14"/>
      <c r="AT316" s="14"/>
      <c r="AU316" s="14"/>
      <c r="AV316" s="14"/>
      <c r="AW316" s="14"/>
      <c r="AX316" s="14"/>
      <c r="AY316" s="14"/>
      <c r="AZ316" s="14"/>
    </row>
    <row x14ac:dyDescent="0.25" r="317" customHeight="1" ht="16.5">
      <c r="A317" s="202">
        <v>3646</v>
      </c>
      <c r="B317" s="223">
        <v>0.156017264269723</v>
      </c>
      <c r="C317" s="224">
        <v>44637.427939814814</v>
      </c>
      <c r="D317" s="225" t="s">
        <v>1189</v>
      </c>
      <c r="E317" s="144" t="s">
        <v>4695</v>
      </c>
      <c r="F317" s="144" t="s">
        <v>3220</v>
      </c>
      <c r="G317" s="223">
        <v>5340</v>
      </c>
      <c r="H317" s="142" t="s">
        <v>89</v>
      </c>
      <c r="I317" s="144" t="s">
        <v>117</v>
      </c>
      <c r="J317" s="144" t="s">
        <v>8959</v>
      </c>
      <c r="K317" s="144" t="s">
        <v>1528</v>
      </c>
      <c r="L317" s="144" t="s">
        <v>1528</v>
      </c>
      <c r="M317" s="145"/>
      <c r="N317" s="145"/>
      <c r="O317" s="145"/>
      <c r="P317" s="144" t="s">
        <v>120</v>
      </c>
      <c r="Q317" s="221">
        <v>44641</v>
      </c>
      <c r="R317" s="145"/>
      <c r="S317" s="213">
        <f>IF(P317="Realizado",Q317-C317," ")</f>
      </c>
      <c r="T317" s="211">
        <f>IF(C317=0,"VAZIO",MONTH(C317))</f>
      </c>
      <c r="U317" s="14"/>
      <c r="V317" s="14"/>
      <c r="W317" s="14"/>
      <c r="X317" s="14"/>
      <c r="Y317" s="14"/>
      <c r="Z317" s="14"/>
      <c r="AA317" s="14"/>
      <c r="AB317" s="14"/>
      <c r="AC317" s="14"/>
      <c r="AD317" s="14"/>
      <c r="AE317" s="14"/>
      <c r="AF317" s="15"/>
      <c r="AG317" s="14"/>
      <c r="AH317" s="14"/>
      <c r="AI317" s="14"/>
      <c r="AJ317" s="14"/>
      <c r="AK317" s="14"/>
      <c r="AL317" s="14"/>
      <c r="AM317" s="14"/>
      <c r="AN317" s="14"/>
      <c r="AO317" s="14"/>
      <c r="AP317" s="14"/>
      <c r="AQ317" s="14"/>
      <c r="AR317" s="14"/>
      <c r="AS317" s="14"/>
      <c r="AT317" s="14"/>
      <c r="AU317" s="14"/>
      <c r="AV317" s="14"/>
      <c r="AW317" s="14"/>
      <c r="AX317" s="14"/>
      <c r="AY317" s="14"/>
      <c r="AZ317" s="14"/>
    </row>
    <row x14ac:dyDescent="0.25" r="318" customHeight="1" ht="16.5">
      <c r="A318" s="202">
        <v>3647</v>
      </c>
      <c r="B318" s="223">
        <v>0.156512558727422</v>
      </c>
      <c r="C318" s="224">
        <v>44637.435277777775</v>
      </c>
      <c r="D318" s="225" t="s">
        <v>8419</v>
      </c>
      <c r="E318" s="144" t="s">
        <v>8420</v>
      </c>
      <c r="F318" s="144" t="s">
        <v>2930</v>
      </c>
      <c r="G318" s="223">
        <v>5338</v>
      </c>
      <c r="H318" s="142" t="s">
        <v>523</v>
      </c>
      <c r="I318" s="144" t="s">
        <v>2918</v>
      </c>
      <c r="J318" s="144" t="s">
        <v>8960</v>
      </c>
      <c r="K318" s="145"/>
      <c r="L318" s="145"/>
      <c r="M318" s="145"/>
      <c r="N318" s="145"/>
      <c r="O318" s="145"/>
      <c r="P318" s="144" t="s">
        <v>120</v>
      </c>
      <c r="Q318" s="221">
        <v>44701</v>
      </c>
      <c r="R318" s="145"/>
      <c r="S318" s="213">
        <f>IF(P318="Realizado",Q318-C318," ")</f>
      </c>
      <c r="T318" s="211">
        <f>IF(C318=0,"VAZIO",MONTH(C318))</f>
      </c>
      <c r="U318" s="14"/>
      <c r="V318" s="14"/>
      <c r="W318" s="14"/>
      <c r="X318" s="14"/>
      <c r="Y318" s="14"/>
      <c r="Z318" s="14"/>
      <c r="AA318" s="14"/>
      <c r="AB318" s="14"/>
      <c r="AC318" s="14"/>
      <c r="AD318" s="14"/>
      <c r="AE318" s="14"/>
      <c r="AF318" s="15"/>
      <c r="AG318" s="14"/>
      <c r="AH318" s="14"/>
      <c r="AI318" s="14"/>
      <c r="AJ318" s="14"/>
      <c r="AK318" s="14"/>
      <c r="AL318" s="14"/>
      <c r="AM318" s="14"/>
      <c r="AN318" s="14"/>
      <c r="AO318" s="14"/>
      <c r="AP318" s="14"/>
      <c r="AQ318" s="14"/>
      <c r="AR318" s="14"/>
      <c r="AS318" s="14"/>
      <c r="AT318" s="14"/>
      <c r="AU318" s="14"/>
      <c r="AV318" s="14"/>
      <c r="AW318" s="14"/>
      <c r="AX318" s="14"/>
      <c r="AY318" s="14"/>
      <c r="AZ318" s="14"/>
    </row>
    <row x14ac:dyDescent="0.25" r="319" customHeight="1" ht="16.5">
      <c r="A319" s="202">
        <v>3648</v>
      </c>
      <c r="B319" s="223">
        <v>0.157007853185121</v>
      </c>
      <c r="C319" s="224">
        <v>44637.503958333335</v>
      </c>
      <c r="D319" s="225" t="s">
        <v>8961</v>
      </c>
      <c r="E319" s="144" t="s">
        <v>8304</v>
      </c>
      <c r="F319" s="144" t="s">
        <v>2924</v>
      </c>
      <c r="G319" s="223">
        <v>0</v>
      </c>
      <c r="H319" s="142" t="s">
        <v>8962</v>
      </c>
      <c r="I319" s="144" t="s">
        <v>117</v>
      </c>
      <c r="J319" s="144" t="s">
        <v>8963</v>
      </c>
      <c r="K319" s="144" t="s">
        <v>1528</v>
      </c>
      <c r="L319" s="144" t="s">
        <v>1528</v>
      </c>
      <c r="M319" s="145"/>
      <c r="N319" s="145"/>
      <c r="O319" s="145"/>
      <c r="P319" s="144" t="s">
        <v>120</v>
      </c>
      <c r="Q319" s="221">
        <v>44638</v>
      </c>
      <c r="R319" s="145"/>
      <c r="S319" s="213">
        <f>IF(P319="Realizado",Q319-C319," ")</f>
      </c>
      <c r="T319" s="211">
        <f>IF(C319=0,"VAZIO",MONTH(C319))</f>
      </c>
      <c r="U319" s="14"/>
      <c r="V319" s="14"/>
      <c r="W319" s="14"/>
      <c r="X319" s="14"/>
      <c r="Y319" s="14"/>
      <c r="Z319" s="14"/>
      <c r="AA319" s="14"/>
      <c r="AB319" s="14"/>
      <c r="AC319" s="14"/>
      <c r="AD319" s="14"/>
      <c r="AE319" s="14"/>
      <c r="AF319" s="15"/>
      <c r="AG319" s="14"/>
      <c r="AH319" s="14"/>
      <c r="AI319" s="14"/>
      <c r="AJ319" s="14"/>
      <c r="AK319" s="14"/>
      <c r="AL319" s="14"/>
      <c r="AM319" s="14"/>
      <c r="AN319" s="14"/>
      <c r="AO319" s="14"/>
      <c r="AP319" s="14"/>
      <c r="AQ319" s="14"/>
      <c r="AR319" s="14"/>
      <c r="AS319" s="14"/>
      <c r="AT319" s="14"/>
      <c r="AU319" s="14"/>
      <c r="AV319" s="14"/>
      <c r="AW319" s="14"/>
      <c r="AX319" s="14"/>
      <c r="AY319" s="14"/>
      <c r="AZ319" s="14"/>
    </row>
    <row x14ac:dyDescent="0.25" r="320" customHeight="1" ht="16.5">
      <c r="A320" s="202">
        <v>3649</v>
      </c>
      <c r="B320" s="223">
        <v>0.15750314764282</v>
      </c>
      <c r="C320" s="224">
        <v>44637.58615740741</v>
      </c>
      <c r="D320" s="225" t="s">
        <v>8964</v>
      </c>
      <c r="E320" s="144" t="s">
        <v>8458</v>
      </c>
      <c r="F320" s="144" t="s">
        <v>249</v>
      </c>
      <c r="G320" s="223">
        <v>5379</v>
      </c>
      <c r="H320" s="142" t="s">
        <v>8965</v>
      </c>
      <c r="I320" s="144" t="s">
        <v>117</v>
      </c>
      <c r="J320" s="144" t="s">
        <v>8966</v>
      </c>
      <c r="K320" s="144" t="s">
        <v>2421</v>
      </c>
      <c r="L320" s="144" t="s">
        <v>8937</v>
      </c>
      <c r="M320" s="145"/>
      <c r="N320" s="145"/>
      <c r="O320" s="145"/>
      <c r="P320" s="144" t="s">
        <v>120</v>
      </c>
      <c r="Q320" s="221">
        <v>44638</v>
      </c>
      <c r="R320" s="145"/>
      <c r="S320" s="213">
        <f>IF(P320="Realizado",Q320-C320," ")</f>
      </c>
      <c r="T320" s="211">
        <f>IF(C320=0,"VAZIO",MONTH(C320))</f>
      </c>
      <c r="U320" s="14"/>
      <c r="V320" s="14"/>
      <c r="W320" s="14"/>
      <c r="X320" s="14"/>
      <c r="Y320" s="14"/>
      <c r="Z320" s="14"/>
      <c r="AA320" s="14"/>
      <c r="AB320" s="14"/>
      <c r="AC320" s="14"/>
      <c r="AD320" s="14"/>
      <c r="AE320" s="14"/>
      <c r="AF320" s="15"/>
      <c r="AG320" s="14"/>
      <c r="AH320" s="14"/>
      <c r="AI320" s="14"/>
      <c r="AJ320" s="14"/>
      <c r="AK320" s="14"/>
      <c r="AL320" s="14"/>
      <c r="AM320" s="14"/>
      <c r="AN320" s="14"/>
      <c r="AO320" s="14"/>
      <c r="AP320" s="14"/>
      <c r="AQ320" s="14"/>
      <c r="AR320" s="14"/>
      <c r="AS320" s="14"/>
      <c r="AT320" s="14"/>
      <c r="AU320" s="14"/>
      <c r="AV320" s="14"/>
      <c r="AW320" s="14"/>
      <c r="AX320" s="14"/>
      <c r="AY320" s="14"/>
      <c r="AZ320" s="14"/>
    </row>
    <row x14ac:dyDescent="0.25" r="321" customHeight="1" ht="16.5">
      <c r="A321" s="202">
        <v>3650</v>
      </c>
      <c r="B321" s="223">
        <v>0.157998442100519</v>
      </c>
      <c r="C321" s="224">
        <v>44637.58777777778</v>
      </c>
      <c r="D321" s="225" t="s">
        <v>8967</v>
      </c>
      <c r="E321" s="144" t="s">
        <v>1337</v>
      </c>
      <c r="F321" s="144" t="s">
        <v>3109</v>
      </c>
      <c r="G321" s="223">
        <v>5365</v>
      </c>
      <c r="H321" s="142" t="s">
        <v>8242</v>
      </c>
      <c r="I321" s="144" t="s">
        <v>2918</v>
      </c>
      <c r="J321" s="144" t="s">
        <v>8968</v>
      </c>
      <c r="K321" s="144" t="s">
        <v>8729</v>
      </c>
      <c r="L321" s="144" t="s">
        <v>8729</v>
      </c>
      <c r="M321" s="145"/>
      <c r="N321" s="145"/>
      <c r="O321" s="145"/>
      <c r="P321" s="144" t="s">
        <v>120</v>
      </c>
      <c r="Q321" s="221">
        <v>44641</v>
      </c>
      <c r="R321" s="145"/>
      <c r="S321" s="213">
        <f>IF(P321="Realizado",Q321-C321," ")</f>
      </c>
      <c r="T321" s="211">
        <f>IF(C321=0,"VAZIO",MONTH(C321))</f>
      </c>
      <c r="U321" s="14"/>
      <c r="V321" s="14"/>
      <c r="W321" s="14"/>
      <c r="X321" s="14"/>
      <c r="Y321" s="14"/>
      <c r="Z321" s="14"/>
      <c r="AA321" s="14"/>
      <c r="AB321" s="14"/>
      <c r="AC321" s="14"/>
      <c r="AD321" s="14"/>
      <c r="AE321" s="14"/>
      <c r="AF321" s="15"/>
      <c r="AG321" s="14"/>
      <c r="AH321" s="14"/>
      <c r="AI321" s="14"/>
      <c r="AJ321" s="14"/>
      <c r="AK321" s="14"/>
      <c r="AL321" s="14"/>
      <c r="AM321" s="14"/>
      <c r="AN321" s="14"/>
      <c r="AO321" s="14"/>
      <c r="AP321" s="14"/>
      <c r="AQ321" s="14"/>
      <c r="AR321" s="14"/>
      <c r="AS321" s="14"/>
      <c r="AT321" s="14"/>
      <c r="AU321" s="14"/>
      <c r="AV321" s="14"/>
      <c r="AW321" s="14"/>
      <c r="AX321" s="14"/>
      <c r="AY321" s="14"/>
      <c r="AZ321" s="14"/>
    </row>
    <row x14ac:dyDescent="0.25" r="322" customHeight="1" ht="16.5">
      <c r="A322" s="202">
        <v>3651</v>
      </c>
      <c r="B322" s="223">
        <v>0.158493736558218</v>
      </c>
      <c r="C322" s="224">
        <v>44637.6928125</v>
      </c>
      <c r="D322" s="225" t="s">
        <v>8964</v>
      </c>
      <c r="E322" s="144" t="s">
        <v>8293</v>
      </c>
      <c r="F322" s="144" t="s">
        <v>249</v>
      </c>
      <c r="G322" s="223">
        <v>5379</v>
      </c>
      <c r="H322" s="142" t="s">
        <v>8969</v>
      </c>
      <c r="I322" s="144" t="s">
        <v>2918</v>
      </c>
      <c r="J322" s="144" t="s">
        <v>8970</v>
      </c>
      <c r="K322" s="144" t="s">
        <v>8971</v>
      </c>
      <c r="L322" s="144" t="s">
        <v>8972</v>
      </c>
      <c r="M322" s="145"/>
      <c r="N322" s="145"/>
      <c r="O322" s="145"/>
      <c r="P322" s="144" t="s">
        <v>120</v>
      </c>
      <c r="Q322" s="221">
        <v>44686</v>
      </c>
      <c r="R322" s="145"/>
      <c r="S322" s="213">
        <f>IF(P322="Realizado",Q322-C322," ")</f>
      </c>
      <c r="T322" s="211">
        <f>IF(C322=0,"VAZIO",MONTH(C322))</f>
      </c>
      <c r="U322" s="14"/>
      <c r="V322" s="14"/>
      <c r="W322" s="14"/>
      <c r="X322" s="14"/>
      <c r="Y322" s="14"/>
      <c r="Z322" s="14"/>
      <c r="AA322" s="14"/>
      <c r="AB322" s="14"/>
      <c r="AC322" s="14"/>
      <c r="AD322" s="14"/>
      <c r="AE322" s="14"/>
      <c r="AF322" s="15"/>
      <c r="AG322" s="14"/>
      <c r="AH322" s="14"/>
      <c r="AI322" s="14"/>
      <c r="AJ322" s="14"/>
      <c r="AK322" s="14"/>
      <c r="AL322" s="14"/>
      <c r="AM322" s="14"/>
      <c r="AN322" s="14"/>
      <c r="AO322" s="14"/>
      <c r="AP322" s="14"/>
      <c r="AQ322" s="14"/>
      <c r="AR322" s="14"/>
      <c r="AS322" s="14"/>
      <c r="AT322" s="14"/>
      <c r="AU322" s="14"/>
      <c r="AV322" s="14"/>
      <c r="AW322" s="14"/>
      <c r="AX322" s="14"/>
      <c r="AY322" s="14"/>
      <c r="AZ322" s="14"/>
    </row>
    <row x14ac:dyDescent="0.25" r="323" customHeight="1" ht="16.5">
      <c r="A323" s="202">
        <v>3652</v>
      </c>
      <c r="B323" s="223">
        <v>0.158989031015917</v>
      </c>
      <c r="C323" s="224">
        <v>44637.70890046296</v>
      </c>
      <c r="D323" s="225" t="s">
        <v>8556</v>
      </c>
      <c r="E323" s="144" t="s">
        <v>8820</v>
      </c>
      <c r="F323" s="144" t="s">
        <v>3220</v>
      </c>
      <c r="G323" s="223">
        <v>5323</v>
      </c>
      <c r="H323" s="142" t="s">
        <v>8973</v>
      </c>
      <c r="I323" s="144" t="s">
        <v>2926</v>
      </c>
      <c r="J323" s="144" t="s">
        <v>8974</v>
      </c>
      <c r="K323" s="144" t="s">
        <v>5687</v>
      </c>
      <c r="L323" s="145"/>
      <c r="M323" s="145"/>
      <c r="N323" s="145"/>
      <c r="O323" s="145"/>
      <c r="P323" s="144" t="s">
        <v>121</v>
      </c>
      <c r="Q323" s="221">
        <v>44641</v>
      </c>
      <c r="R323" s="165"/>
      <c r="S323" s="210">
        <f>IF(P323="Realizado",Q323-C323," ")</f>
      </c>
      <c r="T323" s="211">
        <f>IF(C323=0,"VAZIO",MONTH(C323))</f>
      </c>
      <c r="U323" s="14"/>
      <c r="V323" s="14"/>
      <c r="W323" s="14"/>
      <c r="X323" s="14"/>
      <c r="Y323" s="14"/>
      <c r="Z323" s="14"/>
      <c r="AA323" s="14"/>
      <c r="AB323" s="14"/>
      <c r="AC323" s="14"/>
      <c r="AD323" s="14"/>
      <c r="AE323" s="14"/>
      <c r="AF323" s="15"/>
      <c r="AG323" s="14"/>
      <c r="AH323" s="14"/>
      <c r="AI323" s="14"/>
      <c r="AJ323" s="14"/>
      <c r="AK323" s="14"/>
      <c r="AL323" s="14"/>
      <c r="AM323" s="14"/>
      <c r="AN323" s="14"/>
      <c r="AO323" s="14"/>
      <c r="AP323" s="14"/>
      <c r="AQ323" s="14"/>
      <c r="AR323" s="14"/>
      <c r="AS323" s="14"/>
      <c r="AT323" s="14"/>
      <c r="AU323" s="14"/>
      <c r="AV323" s="14"/>
      <c r="AW323" s="14"/>
      <c r="AX323" s="14"/>
      <c r="AY323" s="14"/>
      <c r="AZ323" s="14"/>
    </row>
    <row x14ac:dyDescent="0.25" r="324" customHeight="1" ht="16.5">
      <c r="A324" s="202">
        <v>3653</v>
      </c>
      <c r="B324" s="223">
        <v>0.159484325473616</v>
      </c>
      <c r="C324" s="224">
        <v>44637.71171296296</v>
      </c>
      <c r="D324" s="225" t="s">
        <v>8556</v>
      </c>
      <c r="E324" s="144" t="s">
        <v>8820</v>
      </c>
      <c r="F324" s="144" t="s">
        <v>3220</v>
      </c>
      <c r="G324" s="223">
        <v>5323</v>
      </c>
      <c r="H324" s="142" t="s">
        <v>8975</v>
      </c>
      <c r="I324" s="144" t="s">
        <v>2918</v>
      </c>
      <c r="J324" s="144" t="s">
        <v>8976</v>
      </c>
      <c r="K324" s="144" t="s">
        <v>5687</v>
      </c>
      <c r="L324" s="145"/>
      <c r="M324" s="145"/>
      <c r="N324" s="145"/>
      <c r="O324" s="145"/>
      <c r="P324" s="144" t="s">
        <v>121</v>
      </c>
      <c r="Q324" s="221">
        <v>44641</v>
      </c>
      <c r="R324" s="145"/>
      <c r="S324" s="210">
        <f>IF(P324="Realizado",Q324-C324," ")</f>
      </c>
      <c r="T324" s="211">
        <f>IF(C324=0,"VAZIO",MONTH(C324))</f>
      </c>
      <c r="U324" s="14"/>
      <c r="V324" s="14"/>
      <c r="W324" s="14"/>
      <c r="X324" s="14"/>
      <c r="Y324" s="14"/>
      <c r="Z324" s="14"/>
      <c r="AA324" s="14"/>
      <c r="AB324" s="14"/>
      <c r="AC324" s="14"/>
      <c r="AD324" s="14"/>
      <c r="AE324" s="14"/>
      <c r="AF324" s="15"/>
      <c r="AG324" s="14"/>
      <c r="AH324" s="14"/>
      <c r="AI324" s="14"/>
      <c r="AJ324" s="14"/>
      <c r="AK324" s="14"/>
      <c r="AL324" s="14"/>
      <c r="AM324" s="14"/>
      <c r="AN324" s="14"/>
      <c r="AO324" s="14"/>
      <c r="AP324" s="14"/>
      <c r="AQ324" s="14"/>
      <c r="AR324" s="14"/>
      <c r="AS324" s="14"/>
      <c r="AT324" s="14"/>
      <c r="AU324" s="14"/>
      <c r="AV324" s="14"/>
      <c r="AW324" s="14"/>
      <c r="AX324" s="14"/>
      <c r="AY324" s="14"/>
      <c r="AZ324" s="14"/>
    </row>
    <row x14ac:dyDescent="0.25" r="325" customHeight="1" ht="16.5">
      <c r="A325" s="202">
        <v>3654</v>
      </c>
      <c r="B325" s="223">
        <v>0.159979619931315</v>
      </c>
      <c r="C325" s="224">
        <v>44638.3497337963</v>
      </c>
      <c r="D325" s="225" t="s">
        <v>8977</v>
      </c>
      <c r="E325" s="144" t="s">
        <v>8978</v>
      </c>
      <c r="F325" s="144" t="s">
        <v>243</v>
      </c>
      <c r="G325" s="223">
        <v>5356</v>
      </c>
      <c r="H325" s="142" t="s">
        <v>8979</v>
      </c>
      <c r="I325" s="144" t="s">
        <v>2984</v>
      </c>
      <c r="J325" s="144" t="s">
        <v>8980</v>
      </c>
      <c r="K325" s="144" t="s">
        <v>2123</v>
      </c>
      <c r="L325" s="144" t="s">
        <v>8193</v>
      </c>
      <c r="M325" s="145"/>
      <c r="N325" s="145"/>
      <c r="O325" s="145"/>
      <c r="P325" s="144" t="s">
        <v>120</v>
      </c>
      <c r="Q325" s="221">
        <v>44657</v>
      </c>
      <c r="R325" s="145"/>
      <c r="S325" s="213">
        <f>IF(P325="Realizado",Q325-C325," ")</f>
      </c>
      <c r="T325" s="211">
        <f>IF(C325=0,"VAZIO",MONTH(C325))</f>
      </c>
      <c r="U325" s="14"/>
      <c r="V325" s="14"/>
      <c r="W325" s="14"/>
      <c r="X325" s="14"/>
      <c r="Y325" s="14"/>
      <c r="Z325" s="14"/>
      <c r="AA325" s="14"/>
      <c r="AB325" s="14"/>
      <c r="AC325" s="14"/>
      <c r="AD325" s="14"/>
      <c r="AE325" s="14"/>
      <c r="AF325" s="15"/>
      <c r="AG325" s="14"/>
      <c r="AH325" s="14"/>
      <c r="AI325" s="14"/>
      <c r="AJ325" s="14"/>
      <c r="AK325" s="14"/>
      <c r="AL325" s="14"/>
      <c r="AM325" s="14"/>
      <c r="AN325" s="14"/>
      <c r="AO325" s="14"/>
      <c r="AP325" s="14"/>
      <c r="AQ325" s="14"/>
      <c r="AR325" s="14"/>
      <c r="AS325" s="14"/>
      <c r="AT325" s="14"/>
      <c r="AU325" s="14"/>
      <c r="AV325" s="14"/>
      <c r="AW325" s="14"/>
      <c r="AX325" s="14"/>
      <c r="AY325" s="14"/>
      <c r="AZ325" s="14"/>
    </row>
    <row x14ac:dyDescent="0.25" r="326" customHeight="1" ht="16.5">
      <c r="A326" s="202">
        <v>3655</v>
      </c>
      <c r="B326" s="223">
        <v>0.160474914389015</v>
      </c>
      <c r="C326" s="224">
        <v>44638.402025462965</v>
      </c>
      <c r="D326" s="225" t="s">
        <v>1525</v>
      </c>
      <c r="E326" s="144" t="s">
        <v>1524</v>
      </c>
      <c r="F326" s="144" t="s">
        <v>3172</v>
      </c>
      <c r="G326" s="223">
        <v>0</v>
      </c>
      <c r="H326" s="142" t="s">
        <v>8981</v>
      </c>
      <c r="I326" s="144" t="s">
        <v>7</v>
      </c>
      <c r="J326" s="144" t="s">
        <v>8982</v>
      </c>
      <c r="K326" s="144" t="s">
        <v>1528</v>
      </c>
      <c r="L326" s="144" t="s">
        <v>3175</v>
      </c>
      <c r="M326" s="145"/>
      <c r="N326" s="145"/>
      <c r="O326" s="145"/>
      <c r="P326" s="144" t="s">
        <v>120</v>
      </c>
      <c r="Q326" s="221">
        <v>44956</v>
      </c>
      <c r="R326" s="145"/>
      <c r="S326" s="213">
        <f>IF(P326="Realizado",Q326-C326," ")</f>
      </c>
      <c r="T326" s="211">
        <f>IF(C326=0,"VAZIO",MONTH(C326))</f>
      </c>
      <c r="U326" s="14"/>
      <c r="V326" s="14"/>
      <c r="W326" s="14"/>
      <c r="X326" s="14"/>
      <c r="Y326" s="14"/>
      <c r="Z326" s="14"/>
      <c r="AA326" s="14"/>
      <c r="AB326" s="14"/>
      <c r="AC326" s="14"/>
      <c r="AD326" s="14"/>
      <c r="AE326" s="14"/>
      <c r="AF326" s="15"/>
      <c r="AG326" s="14"/>
      <c r="AH326" s="14"/>
      <c r="AI326" s="14"/>
      <c r="AJ326" s="14"/>
      <c r="AK326" s="14"/>
      <c r="AL326" s="14"/>
      <c r="AM326" s="14"/>
      <c r="AN326" s="14"/>
      <c r="AO326" s="14"/>
      <c r="AP326" s="14"/>
      <c r="AQ326" s="14"/>
      <c r="AR326" s="14"/>
      <c r="AS326" s="14"/>
      <c r="AT326" s="14"/>
      <c r="AU326" s="14"/>
      <c r="AV326" s="14"/>
      <c r="AW326" s="14"/>
      <c r="AX326" s="14"/>
      <c r="AY326" s="14"/>
      <c r="AZ326" s="14"/>
    </row>
    <row x14ac:dyDescent="0.25" r="327" customHeight="1" ht="16.5">
      <c r="A327" s="202">
        <v>3656</v>
      </c>
      <c r="B327" s="203">
        <v>0.160970208846714</v>
      </c>
      <c r="C327" s="204">
        <v>44638.403125</v>
      </c>
      <c r="D327" s="205" t="s">
        <v>1525</v>
      </c>
      <c r="E327" s="206" t="s">
        <v>1524</v>
      </c>
      <c r="F327" s="206" t="s">
        <v>3172</v>
      </c>
      <c r="G327" s="203">
        <v>0</v>
      </c>
      <c r="H327" s="207" t="s">
        <v>8983</v>
      </c>
      <c r="I327" s="206" t="s">
        <v>2926</v>
      </c>
      <c r="J327" s="206" t="s">
        <v>8984</v>
      </c>
      <c r="K327" s="206" t="s">
        <v>8262</v>
      </c>
      <c r="L327" s="145"/>
      <c r="M327" s="209"/>
      <c r="N327" s="209"/>
      <c r="O327" s="145"/>
      <c r="P327" s="144" t="s">
        <v>120</v>
      </c>
      <c r="Q327" s="165"/>
      <c r="R327" s="145"/>
      <c r="S327" s="213">
        <f>IF(P327="Realizado",Q327-C327," ")</f>
      </c>
      <c r="T327" s="211">
        <f>IF(C327=0,"VAZIO",MONTH(C327))</f>
      </c>
      <c r="U327" s="14"/>
      <c r="V327" s="14"/>
      <c r="W327" s="14"/>
      <c r="X327" s="14"/>
      <c r="Y327" s="14"/>
      <c r="Z327" s="14"/>
      <c r="AA327" s="14"/>
      <c r="AB327" s="14"/>
      <c r="AC327" s="14"/>
      <c r="AD327" s="14"/>
      <c r="AE327" s="14"/>
      <c r="AF327" s="15"/>
      <c r="AG327" s="14"/>
      <c r="AH327" s="14"/>
      <c r="AI327" s="14"/>
      <c r="AJ327" s="14"/>
      <c r="AK327" s="14"/>
      <c r="AL327" s="14"/>
      <c r="AM327" s="14"/>
      <c r="AN327" s="14"/>
      <c r="AO327" s="14"/>
      <c r="AP327" s="14"/>
      <c r="AQ327" s="14"/>
      <c r="AR327" s="14"/>
      <c r="AS327" s="14"/>
      <c r="AT327" s="14"/>
      <c r="AU327" s="14"/>
      <c r="AV327" s="14"/>
      <c r="AW327" s="14"/>
      <c r="AX327" s="14"/>
      <c r="AY327" s="14"/>
      <c r="AZ327" s="14"/>
    </row>
    <row x14ac:dyDescent="0.25" r="328" customHeight="1" ht="16.5">
      <c r="A328" s="202">
        <v>3657</v>
      </c>
      <c r="B328" s="223">
        <v>0.161465503304413</v>
      </c>
      <c r="C328" s="224">
        <v>44638.45689814815</v>
      </c>
      <c r="D328" s="225" t="s">
        <v>8835</v>
      </c>
      <c r="E328" s="144" t="s">
        <v>4028</v>
      </c>
      <c r="F328" s="144" t="s">
        <v>3494</v>
      </c>
      <c r="G328" s="223">
        <v>5309</v>
      </c>
      <c r="H328" s="142" t="s">
        <v>8985</v>
      </c>
      <c r="I328" s="144" t="s">
        <v>2918</v>
      </c>
      <c r="J328" s="144" t="s">
        <v>8986</v>
      </c>
      <c r="K328" s="233">
        <f>K470</f>
      </c>
      <c r="L328" s="233">
        <f>L470</f>
      </c>
      <c r="M328" s="145"/>
      <c r="N328" s="145"/>
      <c r="O328" s="234">
        <f>O470</f>
      </c>
      <c r="P328" s="233">
        <f>P470</f>
      </c>
      <c r="Q328" s="221">
        <v>44664</v>
      </c>
      <c r="R328" s="145"/>
      <c r="S328" s="213">
        <f>IF(P328="Realizado",Q328-C328," ")</f>
      </c>
      <c r="T328" s="211">
        <f>IF(C328=0,"VAZIO",MONTH(C328))</f>
      </c>
      <c r="U328" s="14"/>
      <c r="V328" s="14"/>
      <c r="W328" s="14"/>
      <c r="X328" s="14"/>
      <c r="Y328" s="14"/>
      <c r="Z328" s="14"/>
      <c r="AA328" s="14"/>
      <c r="AB328" s="14"/>
      <c r="AC328" s="14"/>
      <c r="AD328" s="14"/>
      <c r="AE328" s="14"/>
      <c r="AF328" s="15"/>
      <c r="AG328" s="14"/>
      <c r="AH328" s="14"/>
      <c r="AI328" s="14"/>
      <c r="AJ328" s="14"/>
      <c r="AK328" s="14"/>
      <c r="AL328" s="14"/>
      <c r="AM328" s="14"/>
      <c r="AN328" s="14"/>
      <c r="AO328" s="14"/>
      <c r="AP328" s="14"/>
      <c r="AQ328" s="14"/>
      <c r="AR328" s="14"/>
      <c r="AS328" s="14"/>
      <c r="AT328" s="14"/>
      <c r="AU328" s="14"/>
      <c r="AV328" s="14"/>
      <c r="AW328" s="14"/>
      <c r="AX328" s="14"/>
      <c r="AY328" s="14"/>
      <c r="AZ328" s="14"/>
    </row>
    <row x14ac:dyDescent="0.25" r="329" customHeight="1" ht="16.5">
      <c r="A329" s="202">
        <v>3658</v>
      </c>
      <c r="B329" s="214">
        <v>0.161960797762112</v>
      </c>
      <c r="C329" s="215">
        <v>44638.46152777778</v>
      </c>
      <c r="D329" s="216" t="s">
        <v>8835</v>
      </c>
      <c r="E329" s="217" t="s">
        <v>4028</v>
      </c>
      <c r="F329" s="217" t="s">
        <v>3494</v>
      </c>
      <c r="G329" s="214">
        <v>5309</v>
      </c>
      <c r="H329" s="218" t="s">
        <v>8987</v>
      </c>
      <c r="I329" s="217" t="s">
        <v>2918</v>
      </c>
      <c r="J329" s="217" t="s">
        <v>8988</v>
      </c>
      <c r="K329" s="217" t="s">
        <v>8262</v>
      </c>
      <c r="L329" s="209"/>
      <c r="M329" s="209"/>
      <c r="N329" s="209"/>
      <c r="O329" s="209"/>
      <c r="P329" s="219" t="s">
        <v>123</v>
      </c>
      <c r="Q329" s="220"/>
      <c r="R329" s="209"/>
      <c r="S329" s="210">
        <f>IF(O329="Realizado",Q329-C329," ")</f>
      </c>
      <c r="T329" s="211">
        <f>IF(C329=0,"VAZIO",MONTH(C329))</f>
      </c>
      <c r="U329" s="14"/>
      <c r="V329" s="14"/>
      <c r="W329" s="14"/>
      <c r="X329" s="14"/>
      <c r="Y329" s="14"/>
      <c r="Z329" s="14"/>
      <c r="AA329" s="14"/>
      <c r="AB329" s="14"/>
      <c r="AC329" s="14"/>
      <c r="AD329" s="14"/>
      <c r="AE329" s="14"/>
      <c r="AF329" s="15"/>
      <c r="AG329" s="14"/>
      <c r="AH329" s="14"/>
      <c r="AI329" s="14"/>
      <c r="AJ329" s="14"/>
      <c r="AK329" s="14"/>
      <c r="AL329" s="14"/>
      <c r="AM329" s="14"/>
      <c r="AN329" s="14"/>
      <c r="AO329" s="14"/>
      <c r="AP329" s="14"/>
      <c r="AQ329" s="14"/>
      <c r="AR329" s="14"/>
      <c r="AS329" s="14"/>
      <c r="AT329" s="14"/>
      <c r="AU329" s="14"/>
      <c r="AV329" s="14"/>
      <c r="AW329" s="14"/>
      <c r="AX329" s="14"/>
      <c r="AY329" s="14"/>
      <c r="AZ329" s="14"/>
    </row>
    <row x14ac:dyDescent="0.25" r="330" customHeight="1" ht="16.5">
      <c r="A330" s="202">
        <v>3659</v>
      </c>
      <c r="B330" s="203">
        <v>0.162456092219811</v>
      </c>
      <c r="C330" s="204">
        <v>44638.48957175926</v>
      </c>
      <c r="D330" s="205" t="s">
        <v>8989</v>
      </c>
      <c r="E330" s="206" t="s">
        <v>533</v>
      </c>
      <c r="F330" s="206" t="s">
        <v>3198</v>
      </c>
      <c r="G330" s="203">
        <v>34999071369</v>
      </c>
      <c r="H330" s="207" t="s">
        <v>8990</v>
      </c>
      <c r="I330" s="206" t="s">
        <v>2926</v>
      </c>
      <c r="J330" s="206" t="s">
        <v>8991</v>
      </c>
      <c r="K330" s="206" t="s">
        <v>8262</v>
      </c>
      <c r="L330" s="145"/>
      <c r="M330" s="145"/>
      <c r="N330" s="145"/>
      <c r="O330" s="206" t="s">
        <v>8992</v>
      </c>
      <c r="P330" s="144" t="s">
        <v>120</v>
      </c>
      <c r="Q330" s="165"/>
      <c r="R330" s="145"/>
      <c r="S330" s="213">
        <f>IF(P330="Realizado",Q330-C330," ")</f>
      </c>
      <c r="T330" s="211">
        <f>IF(C330=0,"VAZIO",MONTH(C330))</f>
      </c>
      <c r="U330" s="14"/>
      <c r="V330" s="14"/>
      <c r="W330" s="14"/>
      <c r="X330" s="14"/>
      <c r="Y330" s="14"/>
      <c r="Z330" s="14"/>
      <c r="AA330" s="14"/>
      <c r="AB330" s="14"/>
      <c r="AC330" s="14"/>
      <c r="AD330" s="14"/>
      <c r="AE330" s="14"/>
      <c r="AF330" s="15"/>
      <c r="AG330" s="14"/>
      <c r="AH330" s="14"/>
      <c r="AI330" s="14"/>
      <c r="AJ330" s="14"/>
      <c r="AK330" s="14"/>
      <c r="AL330" s="14"/>
      <c r="AM330" s="14"/>
      <c r="AN330" s="14"/>
      <c r="AO330" s="14"/>
      <c r="AP330" s="14"/>
      <c r="AQ330" s="14"/>
      <c r="AR330" s="14"/>
      <c r="AS330" s="14"/>
      <c r="AT330" s="14"/>
      <c r="AU330" s="14"/>
      <c r="AV330" s="14"/>
      <c r="AW330" s="14"/>
      <c r="AX330" s="14"/>
      <c r="AY330" s="14"/>
      <c r="AZ330" s="14"/>
    </row>
    <row x14ac:dyDescent="0.25" r="331" customHeight="1" ht="16.5">
      <c r="A331" s="202">
        <v>3660</v>
      </c>
      <c r="B331" s="223">
        <v>0.16295138667751</v>
      </c>
      <c r="C331" s="224">
        <v>44638.49853009259</v>
      </c>
      <c r="D331" s="225" t="s">
        <v>3706</v>
      </c>
      <c r="E331" s="144" t="s">
        <v>533</v>
      </c>
      <c r="F331" s="144" t="s">
        <v>3198</v>
      </c>
      <c r="G331" s="223">
        <v>34999071369</v>
      </c>
      <c r="H331" s="142" t="s">
        <v>8993</v>
      </c>
      <c r="I331" s="144" t="s">
        <v>2918</v>
      </c>
      <c r="J331" s="144" t="s">
        <v>8994</v>
      </c>
      <c r="K331" s="144" t="s">
        <v>3045</v>
      </c>
      <c r="L331" s="144" t="s">
        <v>3045</v>
      </c>
      <c r="M331" s="145"/>
      <c r="N331" s="145"/>
      <c r="O331" s="144" t="s">
        <v>8995</v>
      </c>
      <c r="P331" s="144" t="s">
        <v>120</v>
      </c>
      <c r="Q331" s="221">
        <v>44655</v>
      </c>
      <c r="R331" s="145"/>
      <c r="S331" s="213">
        <f>IF(P331="Realizado",Q331-C331," ")</f>
      </c>
      <c r="T331" s="211">
        <f>IF(C331=0,"VAZIO",MONTH(C331))</f>
      </c>
      <c r="U331" s="14"/>
      <c r="V331" s="14"/>
      <c r="W331" s="14"/>
      <c r="X331" s="14"/>
      <c r="Y331" s="14"/>
      <c r="Z331" s="14"/>
      <c r="AA331" s="14"/>
      <c r="AB331" s="14"/>
      <c r="AC331" s="14"/>
      <c r="AD331" s="14"/>
      <c r="AE331" s="14"/>
      <c r="AF331" s="15"/>
      <c r="AG331" s="14"/>
      <c r="AH331" s="14"/>
      <c r="AI331" s="14"/>
      <c r="AJ331" s="14"/>
      <c r="AK331" s="14"/>
      <c r="AL331" s="14"/>
      <c r="AM331" s="14"/>
      <c r="AN331" s="14"/>
      <c r="AO331" s="14"/>
      <c r="AP331" s="14"/>
      <c r="AQ331" s="14"/>
      <c r="AR331" s="14"/>
      <c r="AS331" s="14"/>
      <c r="AT331" s="14"/>
      <c r="AU331" s="14"/>
      <c r="AV331" s="14"/>
      <c r="AW331" s="14"/>
      <c r="AX331" s="14"/>
      <c r="AY331" s="14"/>
      <c r="AZ331" s="14"/>
    </row>
    <row x14ac:dyDescent="0.25" r="332" customHeight="1" ht="16.5">
      <c r="A332" s="202">
        <v>3661</v>
      </c>
      <c r="B332" s="223">
        <v>0.163446681135209</v>
      </c>
      <c r="C332" s="224">
        <v>44641.33037037037</v>
      </c>
      <c r="D332" s="225" t="s">
        <v>3117</v>
      </c>
      <c r="E332" s="144" t="s">
        <v>2999</v>
      </c>
      <c r="F332" s="144" t="s">
        <v>243</v>
      </c>
      <c r="G332" s="223">
        <v>5340</v>
      </c>
      <c r="H332" s="142" t="s">
        <v>8996</v>
      </c>
      <c r="I332" s="144" t="s">
        <v>2918</v>
      </c>
      <c r="J332" s="144" t="s">
        <v>8997</v>
      </c>
      <c r="K332" s="144" t="s">
        <v>3045</v>
      </c>
      <c r="L332" s="144" t="s">
        <v>3045</v>
      </c>
      <c r="M332" s="145"/>
      <c r="N332" s="145"/>
      <c r="O332" s="145"/>
      <c r="P332" s="144" t="s">
        <v>120</v>
      </c>
      <c r="Q332" s="221">
        <v>44641</v>
      </c>
      <c r="R332" s="145"/>
      <c r="S332" s="213">
        <f>IF(P332="Realizado",Q332-C332," ")</f>
      </c>
      <c r="T332" s="211">
        <f>IF(C332=0,"VAZIO",MONTH(C332))</f>
      </c>
      <c r="U332" s="14"/>
      <c r="V332" s="14"/>
      <c r="W332" s="14"/>
      <c r="X332" s="14"/>
      <c r="Y332" s="14"/>
      <c r="Z332" s="14"/>
      <c r="AA332" s="14"/>
      <c r="AB332" s="14"/>
      <c r="AC332" s="14"/>
      <c r="AD332" s="14"/>
      <c r="AE332" s="14"/>
      <c r="AF332" s="15"/>
      <c r="AG332" s="14"/>
      <c r="AH332" s="14"/>
      <c r="AI332" s="14"/>
      <c r="AJ332" s="14"/>
      <c r="AK332" s="14"/>
      <c r="AL332" s="14"/>
      <c r="AM332" s="14"/>
      <c r="AN332" s="14"/>
      <c r="AO332" s="14"/>
      <c r="AP332" s="14"/>
      <c r="AQ332" s="14"/>
      <c r="AR332" s="14"/>
      <c r="AS332" s="14"/>
      <c r="AT332" s="14"/>
      <c r="AU332" s="14"/>
      <c r="AV332" s="14"/>
      <c r="AW332" s="14"/>
      <c r="AX332" s="14"/>
      <c r="AY332" s="14"/>
      <c r="AZ332" s="14"/>
    </row>
    <row x14ac:dyDescent="0.25" r="333" customHeight="1" ht="16.5">
      <c r="A333" s="202">
        <v>3662</v>
      </c>
      <c r="B333" s="223">
        <v>0.163941975592908</v>
      </c>
      <c r="C333" s="224">
        <v>44641.33148148148</v>
      </c>
      <c r="D333" s="225" t="s">
        <v>8313</v>
      </c>
      <c r="E333" s="144" t="s">
        <v>2999</v>
      </c>
      <c r="F333" s="144" t="s">
        <v>243</v>
      </c>
      <c r="G333" s="223">
        <v>5340</v>
      </c>
      <c r="H333" s="142" t="s">
        <v>8998</v>
      </c>
      <c r="I333" s="144" t="s">
        <v>2926</v>
      </c>
      <c r="J333" s="144" t="s">
        <v>8999</v>
      </c>
      <c r="K333" s="144" t="s">
        <v>576</v>
      </c>
      <c r="L333" s="144" t="s">
        <v>3285</v>
      </c>
      <c r="M333" s="145"/>
      <c r="N333" s="145"/>
      <c r="O333" s="145"/>
      <c r="P333" s="144" t="s">
        <v>120</v>
      </c>
      <c r="Q333" s="221">
        <v>44957</v>
      </c>
      <c r="R333" s="145"/>
      <c r="S333" s="213">
        <f>IF(P333="Realizado",Q333-C333," ")</f>
      </c>
      <c r="T333" s="211">
        <f>IF(C333=0,"VAZIO",MONTH(C333))</f>
      </c>
      <c r="U333" s="14"/>
      <c r="V333" s="14"/>
      <c r="W333" s="14"/>
      <c r="X333" s="14"/>
      <c r="Y333" s="14"/>
      <c r="Z333" s="14"/>
      <c r="AA333" s="14"/>
      <c r="AB333" s="14"/>
      <c r="AC333" s="14"/>
      <c r="AD333" s="14"/>
      <c r="AE333" s="14"/>
      <c r="AF333" s="211">
        <f>85+98</f>
      </c>
      <c r="AG333" s="14"/>
      <c r="AH333" s="14"/>
      <c r="AI333" s="14"/>
      <c r="AJ333" s="14"/>
      <c r="AK333" s="14"/>
      <c r="AL333" s="14"/>
      <c r="AM333" s="14"/>
      <c r="AN333" s="14"/>
      <c r="AO333" s="14"/>
      <c r="AP333" s="14"/>
      <c r="AQ333" s="14"/>
      <c r="AR333" s="14"/>
      <c r="AS333" s="14"/>
      <c r="AT333" s="14"/>
      <c r="AU333" s="14"/>
      <c r="AV333" s="14"/>
      <c r="AW333" s="14"/>
      <c r="AX333" s="14"/>
      <c r="AY333" s="14"/>
      <c r="AZ333" s="14"/>
    </row>
    <row x14ac:dyDescent="0.25" r="334" customHeight="1" ht="16.5">
      <c r="A334" s="202">
        <v>3663</v>
      </c>
      <c r="B334" s="223">
        <v>0.164437270050607</v>
      </c>
      <c r="C334" s="224">
        <v>44641.33263888889</v>
      </c>
      <c r="D334" s="225" t="s">
        <v>8313</v>
      </c>
      <c r="E334" s="144" t="s">
        <v>2999</v>
      </c>
      <c r="F334" s="144" t="s">
        <v>243</v>
      </c>
      <c r="G334" s="223">
        <v>5340</v>
      </c>
      <c r="H334" s="142" t="s">
        <v>9000</v>
      </c>
      <c r="I334" s="144" t="s">
        <v>2918</v>
      </c>
      <c r="J334" s="144" t="s">
        <v>9001</v>
      </c>
      <c r="K334" s="144" t="s">
        <v>1528</v>
      </c>
      <c r="L334" s="144" t="s">
        <v>1528</v>
      </c>
      <c r="M334" s="145"/>
      <c r="N334" s="145"/>
      <c r="O334" s="145"/>
      <c r="P334" s="144" t="s">
        <v>120</v>
      </c>
      <c r="Q334" s="221">
        <v>44643</v>
      </c>
      <c r="R334" s="145"/>
      <c r="S334" s="213">
        <f>IF(P334="Realizado",Q334-C334," ")</f>
      </c>
      <c r="T334" s="211">
        <f>IF(C334=0,"VAZIO",MONTH(C334))</f>
      </c>
      <c r="U334" s="14"/>
      <c r="V334" s="14"/>
      <c r="W334" s="14"/>
      <c r="X334" s="14"/>
      <c r="Y334" s="14"/>
      <c r="Z334" s="14"/>
      <c r="AA334" s="14"/>
      <c r="AB334" s="14"/>
      <c r="AC334" s="14"/>
      <c r="AD334" s="14"/>
      <c r="AE334" s="14"/>
      <c r="AF334" s="15"/>
      <c r="AG334" s="14"/>
      <c r="AH334" s="14"/>
      <c r="AI334" s="14"/>
      <c r="AJ334" s="14"/>
      <c r="AK334" s="14"/>
      <c r="AL334" s="14"/>
      <c r="AM334" s="14"/>
      <c r="AN334" s="14"/>
      <c r="AO334" s="14"/>
      <c r="AP334" s="14"/>
      <c r="AQ334" s="14"/>
      <c r="AR334" s="14"/>
      <c r="AS334" s="14"/>
      <c r="AT334" s="14"/>
      <c r="AU334" s="14"/>
      <c r="AV334" s="14"/>
      <c r="AW334" s="14"/>
      <c r="AX334" s="14"/>
      <c r="AY334" s="14"/>
      <c r="AZ334" s="14"/>
    </row>
    <row x14ac:dyDescent="0.25" r="335" customHeight="1" ht="16.5">
      <c r="A335" s="202">
        <v>3664</v>
      </c>
      <c r="B335" s="223">
        <v>0.164932564508307</v>
      </c>
      <c r="C335" s="224">
        <v>44641.37048611111</v>
      </c>
      <c r="D335" s="225" t="s">
        <v>3117</v>
      </c>
      <c r="E335" s="144" t="s">
        <v>2999</v>
      </c>
      <c r="F335" s="144" t="s">
        <v>243</v>
      </c>
      <c r="G335" s="223">
        <v>5340</v>
      </c>
      <c r="H335" s="142" t="s">
        <v>7379</v>
      </c>
      <c r="I335" s="144" t="s">
        <v>117</v>
      </c>
      <c r="J335" s="144" t="s">
        <v>9002</v>
      </c>
      <c r="K335" s="144" t="s">
        <v>2421</v>
      </c>
      <c r="L335" s="144" t="s">
        <v>9003</v>
      </c>
      <c r="M335" s="145"/>
      <c r="N335" s="145"/>
      <c r="O335" s="145"/>
      <c r="P335" s="144" t="s">
        <v>120</v>
      </c>
      <c r="Q335" s="221">
        <v>44638</v>
      </c>
      <c r="R335" s="145"/>
      <c r="S335" s="213">
        <f>IF(P335="Realizado",Q335-C335," ")</f>
      </c>
      <c r="T335" s="211">
        <f>IF(C335=0,"VAZIO",MONTH(C335))</f>
      </c>
      <c r="U335" s="14"/>
      <c r="V335" s="14"/>
      <c r="W335" s="14"/>
      <c r="X335" s="14"/>
      <c r="Y335" s="14"/>
      <c r="Z335" s="14"/>
      <c r="AA335" s="14"/>
      <c r="AB335" s="14"/>
      <c r="AC335" s="14"/>
      <c r="AD335" s="14"/>
      <c r="AE335" s="14"/>
      <c r="AF335" s="15"/>
      <c r="AG335" s="14"/>
      <c r="AH335" s="14"/>
      <c r="AI335" s="14"/>
      <c r="AJ335" s="14"/>
      <c r="AK335" s="14"/>
      <c r="AL335" s="14"/>
      <c r="AM335" s="14"/>
      <c r="AN335" s="14"/>
      <c r="AO335" s="14"/>
      <c r="AP335" s="14"/>
      <c r="AQ335" s="14"/>
      <c r="AR335" s="14"/>
      <c r="AS335" s="14"/>
      <c r="AT335" s="14"/>
      <c r="AU335" s="14"/>
      <c r="AV335" s="14"/>
      <c r="AW335" s="14"/>
      <c r="AX335" s="14"/>
      <c r="AY335" s="14"/>
      <c r="AZ335" s="14"/>
    </row>
    <row x14ac:dyDescent="0.25" r="336" customHeight="1" ht="16.5">
      <c r="A336" s="235">
        <v>3665</v>
      </c>
      <c r="B336" s="142" t="s">
        <v>9004</v>
      </c>
      <c r="C336" s="224">
        <v>44641.656875</v>
      </c>
      <c r="D336" s="225" t="s">
        <v>9005</v>
      </c>
      <c r="E336" s="144" t="s">
        <v>9006</v>
      </c>
      <c r="F336" s="144" t="s">
        <v>3389</v>
      </c>
      <c r="G336" s="223">
        <v>7300</v>
      </c>
      <c r="H336" s="142" t="s">
        <v>93</v>
      </c>
      <c r="I336" s="144" t="s">
        <v>2926</v>
      </c>
      <c r="J336" s="144" t="s">
        <v>9007</v>
      </c>
      <c r="K336" s="144" t="s">
        <v>5687</v>
      </c>
      <c r="L336" s="144" t="s">
        <v>5687</v>
      </c>
      <c r="M336" s="145"/>
      <c r="N336" s="145"/>
      <c r="O336" s="145"/>
      <c r="P336" s="144" t="s">
        <v>121</v>
      </c>
      <c r="Q336" s="221">
        <v>44650</v>
      </c>
      <c r="R336" s="145"/>
      <c r="S336" s="210">
        <f>IF(P336="Realizado",Q336-C336," ")</f>
      </c>
      <c r="T336" s="211">
        <f>IF(C336=0,"VAZIO",MONTH(C336))</f>
      </c>
      <c r="U336" s="14"/>
      <c r="V336" s="14"/>
      <c r="W336" s="14"/>
      <c r="X336" s="14"/>
      <c r="Y336" s="14"/>
      <c r="Z336" s="14"/>
      <c r="AA336" s="14"/>
      <c r="AB336" s="14"/>
      <c r="AC336" s="14"/>
      <c r="AD336" s="14"/>
      <c r="AE336" s="14"/>
      <c r="AF336" s="15"/>
      <c r="AG336" s="14"/>
      <c r="AH336" s="14"/>
      <c r="AI336" s="14"/>
      <c r="AJ336" s="14"/>
      <c r="AK336" s="14"/>
      <c r="AL336" s="14"/>
      <c r="AM336" s="14"/>
      <c r="AN336" s="14"/>
      <c r="AO336" s="14"/>
      <c r="AP336" s="14"/>
      <c r="AQ336" s="14"/>
      <c r="AR336" s="14"/>
      <c r="AS336" s="14"/>
      <c r="AT336" s="14"/>
      <c r="AU336" s="14"/>
      <c r="AV336" s="14"/>
      <c r="AW336" s="14"/>
      <c r="AX336" s="14"/>
      <c r="AY336" s="14"/>
      <c r="AZ336" s="14"/>
    </row>
    <row x14ac:dyDescent="0.25" r="337" customHeight="1" ht="16.5">
      <c r="A337" s="202">
        <v>3666</v>
      </c>
      <c r="B337" s="223">
        <v>0.165923153423705</v>
      </c>
      <c r="C337" s="224">
        <v>44641.67570601852</v>
      </c>
      <c r="D337" s="225" t="s">
        <v>5347</v>
      </c>
      <c r="E337" s="144" t="s">
        <v>4978</v>
      </c>
      <c r="F337" s="144" t="s">
        <v>3074</v>
      </c>
      <c r="G337" s="223">
        <v>7600</v>
      </c>
      <c r="H337" s="142" t="s">
        <v>93</v>
      </c>
      <c r="I337" s="144" t="s">
        <v>2918</v>
      </c>
      <c r="J337" s="144" t="s">
        <v>9008</v>
      </c>
      <c r="K337" s="144" t="s">
        <v>5687</v>
      </c>
      <c r="L337" s="144" t="s">
        <v>5687</v>
      </c>
      <c r="M337" s="145"/>
      <c r="N337" s="145"/>
      <c r="O337" s="144" t="s">
        <v>3389</v>
      </c>
      <c r="P337" s="144" t="s">
        <v>120</v>
      </c>
      <c r="Q337" s="221">
        <v>44642</v>
      </c>
      <c r="R337" s="145"/>
      <c r="S337" s="213">
        <f>IF(P337="Realizado",Q337-C337," ")</f>
      </c>
      <c r="T337" s="211">
        <f>IF(C337=0,"VAZIO",MONTH(C337))</f>
      </c>
      <c r="U337" s="14"/>
      <c r="V337" s="14"/>
      <c r="W337" s="14"/>
      <c r="X337" s="14"/>
      <c r="Y337" s="14"/>
      <c r="Z337" s="14"/>
      <c r="AA337" s="14"/>
      <c r="AB337" s="14"/>
      <c r="AC337" s="14"/>
      <c r="AD337" s="14"/>
      <c r="AE337" s="14"/>
      <c r="AF337" s="15"/>
      <c r="AG337" s="14"/>
      <c r="AH337" s="14"/>
      <c r="AI337" s="14"/>
      <c r="AJ337" s="14"/>
      <c r="AK337" s="14"/>
      <c r="AL337" s="14"/>
      <c r="AM337" s="14"/>
      <c r="AN337" s="14"/>
      <c r="AO337" s="14"/>
      <c r="AP337" s="14"/>
      <c r="AQ337" s="14"/>
      <c r="AR337" s="14"/>
      <c r="AS337" s="14"/>
      <c r="AT337" s="14"/>
      <c r="AU337" s="14"/>
      <c r="AV337" s="14"/>
      <c r="AW337" s="14"/>
      <c r="AX337" s="14"/>
      <c r="AY337" s="14"/>
      <c r="AZ337" s="14"/>
    </row>
    <row x14ac:dyDescent="0.25" r="338" customHeight="1" ht="16.5">
      <c r="A338" s="202">
        <v>3667</v>
      </c>
      <c r="B338" s="223">
        <v>0.166418447881404</v>
      </c>
      <c r="C338" s="224">
        <v>44641.67642361111</v>
      </c>
      <c r="D338" s="225" t="s">
        <v>9009</v>
      </c>
      <c r="E338" s="144" t="s">
        <v>3136</v>
      </c>
      <c r="F338" s="144" t="s">
        <v>3138</v>
      </c>
      <c r="G338" s="223">
        <v>64992380107</v>
      </c>
      <c r="H338" s="142" t="s">
        <v>9010</v>
      </c>
      <c r="I338" s="144" t="s">
        <v>2918</v>
      </c>
      <c r="J338" s="144" t="s">
        <v>9011</v>
      </c>
      <c r="K338" s="144" t="s">
        <v>3123</v>
      </c>
      <c r="L338" s="144" t="s">
        <v>3123</v>
      </c>
      <c r="M338" s="145"/>
      <c r="N338" s="145"/>
      <c r="O338" s="145"/>
      <c r="P338" s="144" t="s">
        <v>120</v>
      </c>
      <c r="Q338" s="221">
        <v>44642</v>
      </c>
      <c r="R338" s="145"/>
      <c r="S338" s="213">
        <f>IF(P338="Realizado",Q338-C338," ")</f>
      </c>
      <c r="T338" s="211">
        <f>IF(C338=0,"VAZIO",MONTH(C338))</f>
      </c>
      <c r="U338" s="14"/>
      <c r="V338" s="14"/>
      <c r="W338" s="14"/>
      <c r="X338" s="14"/>
      <c r="Y338" s="14"/>
      <c r="Z338" s="14"/>
      <c r="AA338" s="14"/>
      <c r="AB338" s="14"/>
      <c r="AC338" s="14"/>
      <c r="AD338" s="14"/>
      <c r="AE338" s="14"/>
      <c r="AF338" s="15"/>
      <c r="AG338" s="14"/>
      <c r="AH338" s="14"/>
      <c r="AI338" s="14"/>
      <c r="AJ338" s="14"/>
      <c r="AK338" s="14"/>
      <c r="AL338" s="14"/>
      <c r="AM338" s="14"/>
      <c r="AN338" s="14"/>
      <c r="AO338" s="14"/>
      <c r="AP338" s="14"/>
      <c r="AQ338" s="14"/>
      <c r="AR338" s="14"/>
      <c r="AS338" s="14"/>
      <c r="AT338" s="14"/>
      <c r="AU338" s="14"/>
      <c r="AV338" s="14"/>
      <c r="AW338" s="14"/>
      <c r="AX338" s="14"/>
      <c r="AY338" s="14"/>
      <c r="AZ338" s="14"/>
    </row>
    <row x14ac:dyDescent="0.25" r="339" customHeight="1" ht="16.5">
      <c r="A339" s="202">
        <v>3668</v>
      </c>
      <c r="B339" s="214">
        <v>0.166913742339103</v>
      </c>
      <c r="C339" s="215">
        <v>44641.6784837963</v>
      </c>
      <c r="D339" s="216" t="s">
        <v>5347</v>
      </c>
      <c r="E339" s="217" t="s">
        <v>4978</v>
      </c>
      <c r="F339" s="217" t="s">
        <v>3074</v>
      </c>
      <c r="G339" s="214">
        <v>7600</v>
      </c>
      <c r="H339" s="218" t="s">
        <v>93</v>
      </c>
      <c r="I339" s="217" t="s">
        <v>2926</v>
      </c>
      <c r="J339" s="217" t="s">
        <v>9012</v>
      </c>
      <c r="K339" s="209"/>
      <c r="L339" s="209"/>
      <c r="M339" s="209"/>
      <c r="N339" s="209"/>
      <c r="O339" s="217" t="s">
        <v>9013</v>
      </c>
      <c r="P339" s="219" t="s">
        <v>122</v>
      </c>
      <c r="Q339" s="220"/>
      <c r="R339" s="209"/>
      <c r="S339" s="210">
        <f>IF(P339="Realizado",Q339-C339," ")</f>
      </c>
      <c r="T339" s="211">
        <f>IF(C339=0,"VAZIO",MONTH(C339))</f>
      </c>
      <c r="U339" s="14"/>
      <c r="V339" s="14"/>
      <c r="W339" s="14"/>
      <c r="X339" s="14"/>
      <c r="Y339" s="14"/>
      <c r="Z339" s="14"/>
      <c r="AA339" s="14"/>
      <c r="AB339" s="14"/>
      <c r="AC339" s="14"/>
      <c r="AD339" s="14"/>
      <c r="AE339" s="14"/>
      <c r="AF339" s="15"/>
      <c r="AG339" s="14"/>
      <c r="AH339" s="14"/>
      <c r="AI339" s="14"/>
      <c r="AJ339" s="14"/>
      <c r="AK339" s="14"/>
      <c r="AL339" s="14"/>
      <c r="AM339" s="14"/>
      <c r="AN339" s="14"/>
      <c r="AO339" s="14"/>
      <c r="AP339" s="14"/>
      <c r="AQ339" s="14"/>
      <c r="AR339" s="14"/>
      <c r="AS339" s="14"/>
      <c r="AT339" s="14"/>
      <c r="AU339" s="14"/>
      <c r="AV339" s="14"/>
      <c r="AW339" s="14"/>
      <c r="AX339" s="14"/>
      <c r="AY339" s="14"/>
      <c r="AZ339" s="14"/>
    </row>
    <row x14ac:dyDescent="0.25" r="340" customHeight="1" ht="16.5">
      <c r="A340" s="202">
        <v>3669</v>
      </c>
      <c r="B340" s="223">
        <v>0.1671612265084075</v>
      </c>
      <c r="C340" s="224">
        <v>44642.3250462963</v>
      </c>
      <c r="D340" s="225" t="s">
        <v>8313</v>
      </c>
      <c r="E340" s="144" t="s">
        <v>2999</v>
      </c>
      <c r="F340" s="144" t="s">
        <v>243</v>
      </c>
      <c r="G340" s="223">
        <v>5340</v>
      </c>
      <c r="H340" s="142" t="s">
        <v>9014</v>
      </c>
      <c r="I340" s="144" t="s">
        <v>2918</v>
      </c>
      <c r="J340" s="144" t="s">
        <v>9015</v>
      </c>
      <c r="K340" s="144" t="s">
        <v>2421</v>
      </c>
      <c r="L340" s="144" t="s">
        <v>8611</v>
      </c>
      <c r="M340" s="145"/>
      <c r="N340" s="145"/>
      <c r="O340" s="145"/>
      <c r="P340" s="144" t="s">
        <v>120</v>
      </c>
      <c r="Q340" s="221">
        <v>44642</v>
      </c>
      <c r="R340" s="145"/>
      <c r="S340" s="213">
        <f>IF(P340="Realizado",Q340-C340," ")</f>
      </c>
      <c r="T340" s="211">
        <f>IF(C340=0,"VAZIO",MONTH(C340))</f>
      </c>
      <c r="U340" s="14"/>
      <c r="V340" s="14"/>
      <c r="W340" s="14"/>
      <c r="X340" s="14"/>
      <c r="Y340" s="14"/>
      <c r="Z340" s="14"/>
      <c r="AA340" s="14"/>
      <c r="AB340" s="14"/>
      <c r="AC340" s="14"/>
      <c r="AD340" s="14"/>
      <c r="AE340" s="14"/>
      <c r="AF340" s="15"/>
      <c r="AG340" s="14"/>
      <c r="AH340" s="14"/>
      <c r="AI340" s="14"/>
      <c r="AJ340" s="14"/>
      <c r="AK340" s="14"/>
      <c r="AL340" s="14"/>
      <c r="AM340" s="14"/>
      <c r="AN340" s="14"/>
      <c r="AO340" s="14"/>
      <c r="AP340" s="14"/>
      <c r="AQ340" s="14"/>
      <c r="AR340" s="14"/>
      <c r="AS340" s="14"/>
      <c r="AT340" s="14"/>
      <c r="AU340" s="14"/>
      <c r="AV340" s="14"/>
      <c r="AW340" s="14"/>
      <c r="AX340" s="14"/>
      <c r="AY340" s="14"/>
      <c r="AZ340" s="14"/>
    </row>
    <row x14ac:dyDescent="0.25" r="341" customHeight="1" ht="16.5">
      <c r="A341" s="202">
        <v>3670</v>
      </c>
      <c r="B341" s="223">
        <v>0.167706083023785</v>
      </c>
      <c r="C341" s="224">
        <v>44642.326469907406</v>
      </c>
      <c r="D341" s="225" t="s">
        <v>8313</v>
      </c>
      <c r="E341" s="144" t="s">
        <v>2999</v>
      </c>
      <c r="F341" s="144" t="s">
        <v>243</v>
      </c>
      <c r="G341" s="223">
        <v>5340</v>
      </c>
      <c r="H341" s="142" t="s">
        <v>9016</v>
      </c>
      <c r="I341" s="144" t="s">
        <v>2918</v>
      </c>
      <c r="J341" s="144" t="s">
        <v>9017</v>
      </c>
      <c r="K341" s="144" t="s">
        <v>2421</v>
      </c>
      <c r="L341" s="144" t="s">
        <v>8611</v>
      </c>
      <c r="M341" s="145"/>
      <c r="N341" s="145"/>
      <c r="O341" s="144" t="s">
        <v>9018</v>
      </c>
      <c r="P341" s="144" t="s">
        <v>120</v>
      </c>
      <c r="Q341" s="221">
        <v>44642</v>
      </c>
      <c r="R341" s="145"/>
      <c r="S341" s="213">
        <f>IF(P341="Realizado",Q341-C341," ")</f>
      </c>
      <c r="T341" s="211">
        <f>IF(C341=0,"VAZIO",MONTH(C341))</f>
      </c>
      <c r="U341" s="14"/>
      <c r="V341" s="14"/>
      <c r="W341" s="14"/>
      <c r="X341" s="14"/>
      <c r="Y341" s="14"/>
      <c r="Z341" s="14"/>
      <c r="AA341" s="14"/>
      <c r="AB341" s="14"/>
      <c r="AC341" s="14"/>
      <c r="AD341" s="14"/>
      <c r="AE341" s="14"/>
      <c r="AF341" s="15"/>
      <c r="AG341" s="14"/>
      <c r="AH341" s="14"/>
      <c r="AI341" s="14"/>
      <c r="AJ341" s="14"/>
      <c r="AK341" s="14"/>
      <c r="AL341" s="14"/>
      <c r="AM341" s="14"/>
      <c r="AN341" s="14"/>
      <c r="AO341" s="14"/>
      <c r="AP341" s="14"/>
      <c r="AQ341" s="14"/>
      <c r="AR341" s="14"/>
      <c r="AS341" s="14"/>
      <c r="AT341" s="14"/>
      <c r="AU341" s="14"/>
      <c r="AV341" s="14"/>
      <c r="AW341" s="14"/>
      <c r="AX341" s="14"/>
      <c r="AY341" s="14"/>
      <c r="AZ341" s="14"/>
    </row>
    <row x14ac:dyDescent="0.25" r="342" customHeight="1" ht="16.5">
      <c r="A342" s="202">
        <v>3671</v>
      </c>
      <c r="B342" s="223">
        <v>0.168151815423806</v>
      </c>
      <c r="C342" s="224">
        <v>44642.4341087963</v>
      </c>
      <c r="D342" s="225" t="s">
        <v>1338</v>
      </c>
      <c r="E342" s="144" t="s">
        <v>9019</v>
      </c>
      <c r="F342" s="144" t="s">
        <v>2924</v>
      </c>
      <c r="G342" s="223">
        <v>5323</v>
      </c>
      <c r="H342" s="142" t="s">
        <v>9020</v>
      </c>
      <c r="I342" s="144" t="s">
        <v>2918</v>
      </c>
      <c r="J342" s="144" t="s">
        <v>9021</v>
      </c>
      <c r="K342" s="144" t="s">
        <v>3045</v>
      </c>
      <c r="L342" s="144" t="s">
        <v>3045</v>
      </c>
      <c r="M342" s="145"/>
      <c r="N342" s="145"/>
      <c r="O342" s="145"/>
      <c r="P342" s="144" t="s">
        <v>120</v>
      </c>
      <c r="Q342" s="221">
        <v>44645</v>
      </c>
      <c r="R342" s="145"/>
      <c r="S342" s="213">
        <f>IF(P342="Realizado",Q342-C342," ")</f>
      </c>
      <c r="T342" s="211">
        <f>IF(C342=0,"VAZIO",MONTH(C342))</f>
      </c>
      <c r="U342" s="14"/>
      <c r="V342" s="14"/>
      <c r="W342" s="14"/>
      <c r="X342" s="14"/>
      <c r="Y342" s="14"/>
      <c r="Z342" s="14"/>
      <c r="AA342" s="14"/>
      <c r="AB342" s="14"/>
      <c r="AC342" s="14"/>
      <c r="AD342" s="14"/>
      <c r="AE342" s="14"/>
      <c r="AF342" s="15"/>
      <c r="AG342" s="14"/>
      <c r="AH342" s="14"/>
      <c r="AI342" s="14"/>
      <c r="AJ342" s="14"/>
      <c r="AK342" s="14"/>
      <c r="AL342" s="14"/>
      <c r="AM342" s="14"/>
      <c r="AN342" s="14"/>
      <c r="AO342" s="14"/>
      <c r="AP342" s="14"/>
      <c r="AQ342" s="14"/>
      <c r="AR342" s="14"/>
      <c r="AS342" s="14"/>
      <c r="AT342" s="14"/>
      <c r="AU342" s="14"/>
      <c r="AV342" s="14"/>
      <c r="AW342" s="14"/>
      <c r="AX342" s="14"/>
      <c r="AY342" s="14"/>
      <c r="AZ342" s="14"/>
    </row>
    <row x14ac:dyDescent="0.25" r="343" customHeight="1" ht="16.5">
      <c r="A343" s="202">
        <v>3672</v>
      </c>
      <c r="B343" s="223">
        <v>0.168597547823826</v>
      </c>
      <c r="C343" s="224">
        <v>44642.44773148148</v>
      </c>
      <c r="D343" s="225" t="s">
        <v>1068</v>
      </c>
      <c r="E343" s="144" t="s">
        <v>947</v>
      </c>
      <c r="F343" s="144" t="s">
        <v>249</v>
      </c>
      <c r="G343" s="223">
        <v>5300</v>
      </c>
      <c r="H343" s="142" t="s">
        <v>9022</v>
      </c>
      <c r="I343" s="144" t="s">
        <v>2984</v>
      </c>
      <c r="J343" s="144" t="s">
        <v>9023</v>
      </c>
      <c r="K343" s="144" t="s">
        <v>3045</v>
      </c>
      <c r="L343" s="144" t="s">
        <v>3045</v>
      </c>
      <c r="M343" s="145"/>
      <c r="N343" s="145"/>
      <c r="O343" s="145"/>
      <c r="P343" s="144" t="s">
        <v>120</v>
      </c>
      <c r="Q343" s="221">
        <v>44701</v>
      </c>
      <c r="R343" s="145"/>
      <c r="S343" s="213">
        <f>IF(P343="Realizado",Q343-C343," ")</f>
      </c>
      <c r="T343" s="211">
        <f>IF(C343=0,"VAZIO",MONTH(C343))</f>
      </c>
      <c r="U343" s="14"/>
      <c r="V343" s="14"/>
      <c r="W343" s="14"/>
      <c r="X343" s="14"/>
      <c r="Y343" s="14"/>
      <c r="Z343" s="14"/>
      <c r="AA343" s="14"/>
      <c r="AB343" s="14"/>
      <c r="AC343" s="14"/>
      <c r="AD343" s="14"/>
      <c r="AE343" s="14"/>
      <c r="AF343" s="15"/>
      <c r="AG343" s="14"/>
      <c r="AH343" s="14"/>
      <c r="AI343" s="14"/>
      <c r="AJ343" s="14"/>
      <c r="AK343" s="14"/>
      <c r="AL343" s="14"/>
      <c r="AM343" s="14"/>
      <c r="AN343" s="14"/>
      <c r="AO343" s="14"/>
      <c r="AP343" s="14"/>
      <c r="AQ343" s="14"/>
      <c r="AR343" s="14"/>
      <c r="AS343" s="14"/>
      <c r="AT343" s="14"/>
      <c r="AU343" s="14"/>
      <c r="AV343" s="14"/>
      <c r="AW343" s="14"/>
      <c r="AX343" s="14"/>
      <c r="AY343" s="14"/>
      <c r="AZ343" s="14"/>
    </row>
    <row x14ac:dyDescent="0.25" r="344" customHeight="1" ht="16.5">
      <c r="A344" s="202">
        <v>3673</v>
      </c>
      <c r="B344" s="223">
        <v>0.169043280223846</v>
      </c>
      <c r="C344" s="224">
        <v>44642.45280092592</v>
      </c>
      <c r="D344" s="225" t="s">
        <v>1525</v>
      </c>
      <c r="E344" s="144" t="s">
        <v>1524</v>
      </c>
      <c r="F344" s="144" t="s">
        <v>3172</v>
      </c>
      <c r="G344" s="223">
        <v>0</v>
      </c>
      <c r="H344" s="142" t="s">
        <v>9024</v>
      </c>
      <c r="I344" s="144" t="s">
        <v>2926</v>
      </c>
      <c r="J344" s="144" t="s">
        <v>9025</v>
      </c>
      <c r="K344" s="144" t="s">
        <v>2911</v>
      </c>
      <c r="L344" s="144" t="s">
        <v>9026</v>
      </c>
      <c r="M344" s="145"/>
      <c r="N344" s="145"/>
      <c r="O344" s="145"/>
      <c r="P344" s="144" t="s">
        <v>120</v>
      </c>
      <c r="Q344" s="221">
        <v>44701</v>
      </c>
      <c r="R344" s="145"/>
      <c r="S344" s="213">
        <f>IF(P344="Realizado",Q344-C344," ")</f>
      </c>
      <c r="T344" s="211">
        <f>IF(C344=0,"VAZIO",MONTH(C344))</f>
      </c>
      <c r="U344" s="14"/>
      <c r="V344" s="14"/>
      <c r="W344" s="14"/>
      <c r="X344" s="14"/>
      <c r="Y344" s="14"/>
      <c r="Z344" s="14"/>
      <c r="AA344" s="14"/>
      <c r="AB344" s="14"/>
      <c r="AC344" s="14"/>
      <c r="AD344" s="14"/>
      <c r="AE344" s="14"/>
      <c r="AF344" s="15"/>
      <c r="AG344" s="14"/>
      <c r="AH344" s="14"/>
      <c r="AI344" s="14"/>
      <c r="AJ344" s="14"/>
      <c r="AK344" s="14"/>
      <c r="AL344" s="14"/>
      <c r="AM344" s="14"/>
      <c r="AN344" s="14"/>
      <c r="AO344" s="14"/>
      <c r="AP344" s="14"/>
      <c r="AQ344" s="14"/>
      <c r="AR344" s="14"/>
      <c r="AS344" s="14"/>
      <c r="AT344" s="14"/>
      <c r="AU344" s="14"/>
      <c r="AV344" s="14"/>
      <c r="AW344" s="14"/>
      <c r="AX344" s="14"/>
      <c r="AY344" s="14"/>
      <c r="AZ344" s="14"/>
    </row>
    <row x14ac:dyDescent="0.25" r="345" customHeight="1" ht="16.5">
      <c r="A345" s="202">
        <v>3674</v>
      </c>
      <c r="B345" s="223">
        <v>0.169489012623866</v>
      </c>
      <c r="C345" s="224">
        <v>44642.481770833336</v>
      </c>
      <c r="D345" s="225" t="s">
        <v>2946</v>
      </c>
      <c r="E345" s="144" t="s">
        <v>2945</v>
      </c>
      <c r="F345" s="144" t="s">
        <v>2947</v>
      </c>
      <c r="G345" s="223">
        <v>5349</v>
      </c>
      <c r="H345" s="142" t="s">
        <v>9027</v>
      </c>
      <c r="I345" s="144" t="s">
        <v>7</v>
      </c>
      <c r="J345" s="144" t="s">
        <v>9028</v>
      </c>
      <c r="K345" s="144" t="s">
        <v>2421</v>
      </c>
      <c r="L345" s="144" t="s">
        <v>2421</v>
      </c>
      <c r="M345" s="145"/>
      <c r="N345" s="145"/>
      <c r="O345" s="145"/>
      <c r="P345" s="144" t="s">
        <v>120</v>
      </c>
      <c r="Q345" s="221">
        <v>44950</v>
      </c>
      <c r="R345" s="145"/>
      <c r="S345" s="213">
        <f>IF(P345="Realizado",Q345-C345," ")</f>
      </c>
      <c r="T345" s="211">
        <f>IF(C345=0,"VAZIO",MONTH(C345))</f>
      </c>
      <c r="U345" s="14"/>
      <c r="V345" s="14"/>
      <c r="W345" s="14"/>
      <c r="X345" s="14"/>
      <c r="Y345" s="14"/>
      <c r="Z345" s="14"/>
      <c r="AA345" s="14"/>
      <c r="AB345" s="14"/>
      <c r="AC345" s="14"/>
      <c r="AD345" s="14"/>
      <c r="AE345" s="14"/>
      <c r="AF345" s="15"/>
      <c r="AG345" s="14"/>
      <c r="AH345" s="14"/>
      <c r="AI345" s="14"/>
      <c r="AJ345" s="14"/>
      <c r="AK345" s="14"/>
      <c r="AL345" s="14"/>
      <c r="AM345" s="14"/>
      <c r="AN345" s="14"/>
      <c r="AO345" s="14"/>
      <c r="AP345" s="14"/>
      <c r="AQ345" s="14"/>
      <c r="AR345" s="14"/>
      <c r="AS345" s="14"/>
      <c r="AT345" s="14"/>
      <c r="AU345" s="14"/>
      <c r="AV345" s="14"/>
      <c r="AW345" s="14"/>
      <c r="AX345" s="14"/>
      <c r="AY345" s="14"/>
      <c r="AZ345" s="14"/>
    </row>
    <row x14ac:dyDescent="0.25" r="346" customHeight="1" ht="16.5">
      <c r="A346" s="202">
        <v>3675</v>
      </c>
      <c r="B346" s="223">
        <v>0.169934745023886</v>
      </c>
      <c r="C346" s="224">
        <v>44642.53111111111</v>
      </c>
      <c r="D346" s="225" t="s">
        <v>9029</v>
      </c>
      <c r="E346" s="144" t="s">
        <v>1137</v>
      </c>
      <c r="F346" s="144" t="s">
        <v>3138</v>
      </c>
      <c r="G346" s="223">
        <v>34991177782</v>
      </c>
      <c r="H346" s="142" t="s">
        <v>9030</v>
      </c>
      <c r="I346" s="144" t="s">
        <v>5</v>
      </c>
      <c r="J346" s="144" t="s">
        <v>9031</v>
      </c>
      <c r="K346" s="144" t="s">
        <v>2264</v>
      </c>
      <c r="L346" s="144" t="s">
        <v>2264</v>
      </c>
      <c r="M346" s="145"/>
      <c r="N346" s="145"/>
      <c r="O346" s="145"/>
      <c r="P346" s="144" t="s">
        <v>120</v>
      </c>
      <c r="Q346" s="221">
        <v>44825</v>
      </c>
      <c r="R346" s="145"/>
      <c r="S346" s="213">
        <f>IF(P346="Realizado",Q346-C346," ")</f>
      </c>
      <c r="T346" s="211">
        <f>IF(C346=0,"VAZIO",MONTH(C346))</f>
      </c>
      <c r="U346" s="14"/>
      <c r="V346" s="14"/>
      <c r="W346" s="14"/>
      <c r="X346" s="14"/>
      <c r="Y346" s="14"/>
      <c r="Z346" s="14"/>
      <c r="AA346" s="14"/>
      <c r="AB346" s="14"/>
      <c r="AC346" s="14"/>
      <c r="AD346" s="14"/>
      <c r="AE346" s="14"/>
      <c r="AF346" s="15"/>
      <c r="AG346" s="14"/>
      <c r="AH346" s="14"/>
      <c r="AI346" s="14"/>
      <c r="AJ346" s="14"/>
      <c r="AK346" s="14"/>
      <c r="AL346" s="14"/>
      <c r="AM346" s="14"/>
      <c r="AN346" s="14"/>
      <c r="AO346" s="14"/>
      <c r="AP346" s="14"/>
      <c r="AQ346" s="14"/>
      <c r="AR346" s="14"/>
      <c r="AS346" s="14"/>
      <c r="AT346" s="14"/>
      <c r="AU346" s="14"/>
      <c r="AV346" s="14"/>
      <c r="AW346" s="14"/>
      <c r="AX346" s="14"/>
      <c r="AY346" s="14"/>
      <c r="AZ346" s="14"/>
    </row>
    <row x14ac:dyDescent="0.25" r="347" customHeight="1" ht="16.5">
      <c r="A347" s="202">
        <v>3676</v>
      </c>
      <c r="B347" s="223">
        <v>0.170380477423906</v>
      </c>
      <c r="C347" s="224">
        <v>44642.6958912037</v>
      </c>
      <c r="D347" s="225" t="s">
        <v>1189</v>
      </c>
      <c r="E347" s="144" t="s">
        <v>4695</v>
      </c>
      <c r="F347" s="144" t="s">
        <v>3220</v>
      </c>
      <c r="G347" s="223">
        <v>5311</v>
      </c>
      <c r="H347" s="142" t="s">
        <v>9032</v>
      </c>
      <c r="I347" s="144" t="s">
        <v>2926</v>
      </c>
      <c r="J347" s="144" t="s">
        <v>9033</v>
      </c>
      <c r="K347" s="144" t="s">
        <v>8262</v>
      </c>
      <c r="L347" s="144" t="s">
        <v>8729</v>
      </c>
      <c r="M347" s="145"/>
      <c r="N347" s="145"/>
      <c r="O347" s="144" t="s">
        <v>9034</v>
      </c>
      <c r="P347" s="144" t="s">
        <v>120</v>
      </c>
      <c r="Q347" s="221">
        <v>44698</v>
      </c>
      <c r="R347" s="145"/>
      <c r="S347" s="213">
        <f>IF(P347="Realizado",Q347-C347," ")</f>
      </c>
      <c r="T347" s="211">
        <f>IF(C347=0,"VAZIO",MONTH(C347))</f>
      </c>
      <c r="U347" s="14"/>
      <c r="V347" s="14"/>
      <c r="W347" s="14"/>
      <c r="X347" s="14"/>
      <c r="Y347" s="14"/>
      <c r="Z347" s="14"/>
      <c r="AA347" s="14"/>
      <c r="AB347" s="14"/>
      <c r="AC347" s="14"/>
      <c r="AD347" s="14"/>
      <c r="AE347" s="14"/>
      <c r="AF347" s="15"/>
      <c r="AG347" s="14"/>
      <c r="AH347" s="14"/>
      <c r="AI347" s="14"/>
      <c r="AJ347" s="14"/>
      <c r="AK347" s="14"/>
      <c r="AL347" s="14"/>
      <c r="AM347" s="14"/>
      <c r="AN347" s="14"/>
      <c r="AO347" s="14"/>
      <c r="AP347" s="14"/>
      <c r="AQ347" s="14"/>
      <c r="AR347" s="14"/>
      <c r="AS347" s="14"/>
      <c r="AT347" s="14"/>
      <c r="AU347" s="14"/>
      <c r="AV347" s="14"/>
      <c r="AW347" s="14"/>
      <c r="AX347" s="14"/>
      <c r="AY347" s="14"/>
      <c r="AZ347" s="14"/>
    </row>
    <row x14ac:dyDescent="0.25" r="348" customHeight="1" ht="16.5">
      <c r="A348" s="202">
        <v>3677</v>
      </c>
      <c r="B348" s="223">
        <v>0.170826209823926</v>
      </c>
      <c r="C348" s="224">
        <v>44643.30519675926</v>
      </c>
      <c r="D348" s="225" t="s">
        <v>8313</v>
      </c>
      <c r="E348" s="144" t="s">
        <v>2999</v>
      </c>
      <c r="F348" s="144" t="s">
        <v>243</v>
      </c>
      <c r="G348" s="223">
        <v>5340</v>
      </c>
      <c r="H348" s="142" t="s">
        <v>6844</v>
      </c>
      <c r="I348" s="144" t="s">
        <v>117</v>
      </c>
      <c r="J348" s="144" t="s">
        <v>9035</v>
      </c>
      <c r="K348" s="144" t="s">
        <v>1528</v>
      </c>
      <c r="L348" s="144" t="s">
        <v>1528</v>
      </c>
      <c r="M348" s="145"/>
      <c r="N348" s="145"/>
      <c r="O348" s="144" t="s">
        <v>9036</v>
      </c>
      <c r="P348" s="144" t="s">
        <v>120</v>
      </c>
      <c r="Q348" s="221">
        <v>44643</v>
      </c>
      <c r="R348" s="145"/>
      <c r="S348" s="213">
        <f>IF(P348="Realizado",Q348-C348," ")</f>
      </c>
      <c r="T348" s="211">
        <f>IF(C348=0,"VAZIO",MONTH(C348))</f>
      </c>
      <c r="U348" s="14"/>
      <c r="V348" s="14"/>
      <c r="W348" s="14"/>
      <c r="X348" s="14"/>
      <c r="Y348" s="14"/>
      <c r="Z348" s="14"/>
      <c r="AA348" s="14"/>
      <c r="AB348" s="14"/>
      <c r="AC348" s="14"/>
      <c r="AD348" s="14"/>
      <c r="AE348" s="14"/>
      <c r="AF348" s="15"/>
      <c r="AG348" s="14"/>
      <c r="AH348" s="14"/>
      <c r="AI348" s="14"/>
      <c r="AJ348" s="14"/>
      <c r="AK348" s="14"/>
      <c r="AL348" s="14"/>
      <c r="AM348" s="14"/>
      <c r="AN348" s="14"/>
      <c r="AO348" s="14"/>
      <c r="AP348" s="14"/>
      <c r="AQ348" s="14"/>
      <c r="AR348" s="14"/>
      <c r="AS348" s="14"/>
      <c r="AT348" s="14"/>
      <c r="AU348" s="14"/>
      <c r="AV348" s="14"/>
      <c r="AW348" s="14"/>
      <c r="AX348" s="14"/>
      <c r="AY348" s="14"/>
      <c r="AZ348" s="14"/>
    </row>
    <row x14ac:dyDescent="0.25" r="349" customHeight="1" ht="16.5">
      <c r="A349" s="202">
        <v>3678</v>
      </c>
      <c r="B349" s="223">
        <v>0.171271942223946</v>
      </c>
      <c r="C349" s="224">
        <v>44643.32451388889</v>
      </c>
      <c r="D349" s="225" t="s">
        <v>3000</v>
      </c>
      <c r="E349" s="144" t="s">
        <v>2999</v>
      </c>
      <c r="F349" s="144" t="s">
        <v>243</v>
      </c>
      <c r="G349" s="223">
        <v>5340</v>
      </c>
      <c r="H349" s="142" t="s">
        <v>9037</v>
      </c>
      <c r="I349" s="144" t="s">
        <v>2926</v>
      </c>
      <c r="J349" s="144" t="s">
        <v>9038</v>
      </c>
      <c r="K349" s="144" t="s">
        <v>3123</v>
      </c>
      <c r="L349" s="144" t="s">
        <v>3123</v>
      </c>
      <c r="M349" s="145"/>
      <c r="N349" s="145"/>
      <c r="O349" s="145"/>
      <c r="P349" s="144" t="s">
        <v>120</v>
      </c>
      <c r="Q349" s="221">
        <v>44643</v>
      </c>
      <c r="R349" s="145"/>
      <c r="S349" s="213">
        <f>IF(P349="Realizado",Q349-C349," ")</f>
      </c>
      <c r="T349" s="211">
        <f>IF(C349=0,"VAZIO",MONTH(C349))</f>
      </c>
      <c r="U349" s="14"/>
      <c r="V349" s="14"/>
      <c r="W349" s="14"/>
      <c r="X349" s="14"/>
      <c r="Y349" s="14"/>
      <c r="Z349" s="14"/>
      <c r="AA349" s="14"/>
      <c r="AB349" s="14"/>
      <c r="AC349" s="14"/>
      <c r="AD349" s="14"/>
      <c r="AE349" s="14"/>
      <c r="AF349" s="15"/>
      <c r="AG349" s="14"/>
      <c r="AH349" s="14"/>
      <c r="AI349" s="14"/>
      <c r="AJ349" s="14"/>
      <c r="AK349" s="14"/>
      <c r="AL349" s="14"/>
      <c r="AM349" s="14"/>
      <c r="AN349" s="14"/>
      <c r="AO349" s="14"/>
      <c r="AP349" s="14"/>
      <c r="AQ349" s="14"/>
      <c r="AR349" s="14"/>
      <c r="AS349" s="14"/>
      <c r="AT349" s="14"/>
      <c r="AU349" s="14"/>
      <c r="AV349" s="14"/>
      <c r="AW349" s="14"/>
      <c r="AX349" s="14"/>
      <c r="AY349" s="14"/>
      <c r="AZ349" s="14"/>
    </row>
    <row x14ac:dyDescent="0.25" r="350" customHeight="1" ht="16.5">
      <c r="A350" s="202">
        <v>3679</v>
      </c>
      <c r="B350" s="223">
        <v>0.171717674623966</v>
      </c>
      <c r="C350" s="224">
        <v>44643.396631944444</v>
      </c>
      <c r="D350" s="225" t="s">
        <v>1532</v>
      </c>
      <c r="E350" s="144" t="s">
        <v>9039</v>
      </c>
      <c r="F350" s="144" t="s">
        <v>3177</v>
      </c>
      <c r="G350" s="223">
        <v>5302</v>
      </c>
      <c r="H350" s="142" t="s">
        <v>9040</v>
      </c>
      <c r="I350" s="144" t="s">
        <v>2918</v>
      </c>
      <c r="J350" s="144" t="s">
        <v>9039</v>
      </c>
      <c r="K350" s="144" t="s">
        <v>3045</v>
      </c>
      <c r="L350" s="144" t="s">
        <v>3391</v>
      </c>
      <c r="M350" s="145"/>
      <c r="N350" s="145"/>
      <c r="O350" s="145"/>
      <c r="P350" s="144" t="s">
        <v>120</v>
      </c>
      <c r="Q350" s="221">
        <v>44657</v>
      </c>
      <c r="R350" s="145"/>
      <c r="S350" s="213">
        <f>IF(P350="Realizado",Q350-C350," ")</f>
      </c>
      <c r="T350" s="211">
        <f>IF(C350=0,"VAZIO",MONTH(C350))</f>
      </c>
      <c r="U350" s="14"/>
      <c r="V350" s="14"/>
      <c r="W350" s="14"/>
      <c r="X350" s="14"/>
      <c r="Y350" s="14"/>
      <c r="Z350" s="14"/>
      <c r="AA350" s="14"/>
      <c r="AB350" s="14"/>
      <c r="AC350" s="14"/>
      <c r="AD350" s="14"/>
      <c r="AE350" s="14"/>
      <c r="AF350" s="15"/>
      <c r="AG350" s="14"/>
      <c r="AH350" s="14"/>
      <c r="AI350" s="14"/>
      <c r="AJ350" s="14"/>
      <c r="AK350" s="14"/>
      <c r="AL350" s="14"/>
      <c r="AM350" s="14"/>
      <c r="AN350" s="14"/>
      <c r="AO350" s="14"/>
      <c r="AP350" s="14"/>
      <c r="AQ350" s="14"/>
      <c r="AR350" s="14"/>
      <c r="AS350" s="14"/>
      <c r="AT350" s="14"/>
      <c r="AU350" s="14"/>
      <c r="AV350" s="14"/>
      <c r="AW350" s="14"/>
      <c r="AX350" s="14"/>
      <c r="AY350" s="14"/>
      <c r="AZ350" s="14"/>
    </row>
    <row x14ac:dyDescent="0.25" r="351" customHeight="1" ht="16.5">
      <c r="A351" s="202">
        <v>3680</v>
      </c>
      <c r="B351" s="214">
        <v>0.172163407023986</v>
      </c>
      <c r="C351" s="215">
        <v>44643.46859953704</v>
      </c>
      <c r="D351" s="216" t="s">
        <v>8930</v>
      </c>
      <c r="E351" s="217" t="s">
        <v>9041</v>
      </c>
      <c r="F351" s="217" t="s">
        <v>3088</v>
      </c>
      <c r="G351" s="214">
        <v>5320</v>
      </c>
      <c r="H351" s="218" t="s">
        <v>9042</v>
      </c>
      <c r="I351" s="217" t="s">
        <v>2984</v>
      </c>
      <c r="J351" s="217" t="s">
        <v>9041</v>
      </c>
      <c r="K351" s="209"/>
      <c r="L351" s="209"/>
      <c r="M351" s="209"/>
      <c r="N351" s="209"/>
      <c r="O351" s="217" t="s">
        <v>9043</v>
      </c>
      <c r="P351" s="219" t="s">
        <v>123</v>
      </c>
      <c r="Q351" s="220"/>
      <c r="R351" s="209"/>
      <c r="S351" s="210">
        <f>IF(P351="Realizado",Q351-C351," ")</f>
      </c>
      <c r="T351" s="211">
        <f>IF(C351=0,"VAZIO",MONTH(C351))</f>
      </c>
      <c r="U351" s="14"/>
      <c r="V351" s="14"/>
      <c r="W351" s="14"/>
      <c r="X351" s="14"/>
      <c r="Y351" s="14"/>
      <c r="Z351" s="14"/>
      <c r="AA351" s="14"/>
      <c r="AB351" s="14"/>
      <c r="AC351" s="14"/>
      <c r="AD351" s="14"/>
      <c r="AE351" s="14"/>
      <c r="AF351" s="15"/>
      <c r="AG351" s="14"/>
      <c r="AH351" s="14"/>
      <c r="AI351" s="14"/>
      <c r="AJ351" s="14"/>
      <c r="AK351" s="14"/>
      <c r="AL351" s="14"/>
      <c r="AM351" s="14"/>
      <c r="AN351" s="14"/>
      <c r="AO351" s="14"/>
      <c r="AP351" s="14"/>
      <c r="AQ351" s="14"/>
      <c r="AR351" s="14"/>
      <c r="AS351" s="14"/>
      <c r="AT351" s="14"/>
      <c r="AU351" s="14"/>
      <c r="AV351" s="14"/>
      <c r="AW351" s="14"/>
      <c r="AX351" s="14"/>
      <c r="AY351" s="14"/>
      <c r="AZ351" s="14"/>
    </row>
    <row x14ac:dyDescent="0.25" r="352" customHeight="1" ht="16.5">
      <c r="A352" s="202">
        <v>3845</v>
      </c>
      <c r="B352" s="203">
        <v>0.253709198813056</v>
      </c>
      <c r="C352" s="224">
        <v>44643.61282407407</v>
      </c>
      <c r="D352" s="225" t="s">
        <v>3117</v>
      </c>
      <c r="E352" s="144" t="s">
        <v>2999</v>
      </c>
      <c r="F352" s="144" t="s">
        <v>243</v>
      </c>
      <c r="G352" s="223">
        <v>5340</v>
      </c>
      <c r="H352" s="142" t="s">
        <v>9044</v>
      </c>
      <c r="I352" s="144" t="s">
        <v>117</v>
      </c>
      <c r="J352" s="144" t="s">
        <v>9045</v>
      </c>
      <c r="K352" s="206" t="s">
        <v>9046</v>
      </c>
      <c r="L352" s="206" t="s">
        <v>3900</v>
      </c>
      <c r="M352" s="145"/>
      <c r="N352" s="145"/>
      <c r="O352" s="145"/>
      <c r="P352" s="144" t="s">
        <v>120</v>
      </c>
      <c r="Q352" s="165"/>
      <c r="R352" s="145"/>
      <c r="S352" s="213">
        <f>IF(P352="Realizado",Q352-C352," ")</f>
      </c>
      <c r="T352" s="211">
        <f>IF(C352=0,"VAZIO",MONTH(C352))</f>
      </c>
      <c r="U352" s="14"/>
      <c r="V352" s="14"/>
      <c r="W352" s="14"/>
      <c r="X352" s="14"/>
      <c r="Y352" s="14"/>
      <c r="Z352" s="14"/>
      <c r="AA352" s="14"/>
      <c r="AB352" s="14"/>
      <c r="AC352" s="14"/>
      <c r="AD352" s="14"/>
      <c r="AE352" s="14"/>
      <c r="AF352" s="15"/>
      <c r="AG352" s="14"/>
      <c r="AH352" s="14"/>
      <c r="AI352" s="14"/>
      <c r="AJ352" s="14"/>
      <c r="AK352" s="14"/>
      <c r="AL352" s="14"/>
      <c r="AM352" s="14"/>
      <c r="AN352" s="14"/>
      <c r="AO352" s="14"/>
      <c r="AP352" s="14"/>
      <c r="AQ352" s="14"/>
      <c r="AR352" s="14"/>
      <c r="AS352" s="14"/>
      <c r="AT352" s="14"/>
      <c r="AU352" s="14"/>
      <c r="AV352" s="14"/>
      <c r="AW352" s="14"/>
      <c r="AX352" s="14"/>
      <c r="AY352" s="14"/>
      <c r="AZ352" s="14"/>
    </row>
    <row x14ac:dyDescent="0.25" r="353" customHeight="1" ht="16.5">
      <c r="A353" s="202">
        <v>3846</v>
      </c>
      <c r="B353" s="203">
        <v>0.254203758654797</v>
      </c>
      <c r="C353" s="224">
        <v>44643.613217592596</v>
      </c>
      <c r="D353" s="225" t="s">
        <v>243</v>
      </c>
      <c r="E353" s="144" t="s">
        <v>2999</v>
      </c>
      <c r="F353" s="144" t="s">
        <v>243</v>
      </c>
      <c r="G353" s="223">
        <v>5340</v>
      </c>
      <c r="H353" s="142" t="s">
        <v>8813</v>
      </c>
      <c r="I353" s="144" t="s">
        <v>2918</v>
      </c>
      <c r="J353" s="144" t="s">
        <v>9047</v>
      </c>
      <c r="K353" s="206" t="s">
        <v>9048</v>
      </c>
      <c r="L353" s="206" t="s">
        <v>9048</v>
      </c>
      <c r="M353" s="145"/>
      <c r="N353" s="145"/>
      <c r="O353" s="144" t="s">
        <v>9049</v>
      </c>
      <c r="P353" s="144" t="s">
        <v>120</v>
      </c>
      <c r="Q353" s="221">
        <v>44621</v>
      </c>
      <c r="R353" s="145"/>
      <c r="S353" s="213">
        <f>IF(P353="Realizado",Q353-C353," ")</f>
      </c>
      <c r="T353" s="211">
        <f>IF(C353=0,"VAZIO",MONTH(C353))</f>
      </c>
      <c r="U353" s="14"/>
      <c r="V353" s="14"/>
      <c r="W353" s="14"/>
      <c r="X353" s="14"/>
      <c r="Y353" s="14"/>
      <c r="Z353" s="14"/>
      <c r="AA353" s="14"/>
      <c r="AB353" s="14"/>
      <c r="AC353" s="14"/>
      <c r="AD353" s="14"/>
      <c r="AE353" s="14"/>
      <c r="AF353" s="15"/>
      <c r="AG353" s="14"/>
      <c r="AH353" s="14"/>
      <c r="AI353" s="14"/>
      <c r="AJ353" s="14"/>
      <c r="AK353" s="14"/>
      <c r="AL353" s="14"/>
      <c r="AM353" s="14"/>
      <c r="AN353" s="14"/>
      <c r="AO353" s="14"/>
      <c r="AP353" s="14"/>
      <c r="AQ353" s="14"/>
      <c r="AR353" s="14"/>
      <c r="AS353" s="14"/>
      <c r="AT353" s="14"/>
      <c r="AU353" s="14"/>
      <c r="AV353" s="14"/>
      <c r="AW353" s="14"/>
      <c r="AX353" s="14"/>
      <c r="AY353" s="14"/>
      <c r="AZ353" s="14"/>
    </row>
    <row x14ac:dyDescent="0.25" r="354" customHeight="1" ht="16.5">
      <c r="A354" s="202">
        <v>3681</v>
      </c>
      <c r="B354" s="203">
        <v>0.172609139424007</v>
      </c>
      <c r="C354" s="204">
        <v>44643.621099537035</v>
      </c>
      <c r="D354" s="205" t="s">
        <v>9050</v>
      </c>
      <c r="E354" s="226" t="s">
        <v>7308</v>
      </c>
      <c r="F354" s="206" t="s">
        <v>3593</v>
      </c>
      <c r="G354" s="203">
        <v>5336</v>
      </c>
      <c r="H354" s="207" t="s">
        <v>9051</v>
      </c>
      <c r="I354" s="206" t="s">
        <v>2926</v>
      </c>
      <c r="J354" s="206" t="s">
        <v>9052</v>
      </c>
      <c r="K354" s="145"/>
      <c r="L354" s="145"/>
      <c r="M354" s="209"/>
      <c r="N354" s="209"/>
      <c r="O354" s="145"/>
      <c r="P354" s="144" t="s">
        <v>120</v>
      </c>
      <c r="Q354" s="165"/>
      <c r="R354" s="145"/>
      <c r="S354" s="213">
        <f>IF(P354="Realizado",Q354-C354," ")</f>
      </c>
      <c r="T354" s="211">
        <f>IF(C354=0,"VAZIO",MONTH(C354))</f>
      </c>
      <c r="U354" s="14"/>
      <c r="V354" s="14"/>
      <c r="W354" s="14"/>
      <c r="X354" s="14"/>
      <c r="Y354" s="14"/>
      <c r="Z354" s="14"/>
      <c r="AA354" s="14"/>
      <c r="AB354" s="14"/>
      <c r="AC354" s="14"/>
      <c r="AD354" s="14"/>
      <c r="AE354" s="14"/>
      <c r="AF354" s="15"/>
      <c r="AG354" s="14"/>
      <c r="AH354" s="14"/>
      <c r="AI354" s="14"/>
      <c r="AJ354" s="14"/>
      <c r="AK354" s="14"/>
      <c r="AL354" s="14"/>
      <c r="AM354" s="14"/>
      <c r="AN354" s="14"/>
      <c r="AO354" s="14"/>
      <c r="AP354" s="14"/>
      <c r="AQ354" s="14"/>
      <c r="AR354" s="14"/>
      <c r="AS354" s="14"/>
      <c r="AT354" s="14"/>
      <c r="AU354" s="14"/>
      <c r="AV354" s="14"/>
      <c r="AW354" s="14"/>
      <c r="AX354" s="14"/>
      <c r="AY354" s="14"/>
      <c r="AZ354" s="14"/>
    </row>
    <row x14ac:dyDescent="0.25" r="355" customHeight="1" ht="16.5">
      <c r="A355" s="202">
        <v>3682</v>
      </c>
      <c r="B355" s="203">
        <v>0.173054871824027</v>
      </c>
      <c r="C355" s="224">
        <v>44643.69364583334</v>
      </c>
      <c r="D355" s="225" t="s">
        <v>8287</v>
      </c>
      <c r="E355" s="144" t="s">
        <v>8288</v>
      </c>
      <c r="F355" s="144" t="s">
        <v>3364</v>
      </c>
      <c r="G355" s="223">
        <v>5312</v>
      </c>
      <c r="H355" s="142" t="s">
        <v>9053</v>
      </c>
      <c r="I355" s="144" t="s">
        <v>2926</v>
      </c>
      <c r="J355" s="144" t="s">
        <v>9054</v>
      </c>
      <c r="K355" s="206" t="s">
        <v>2911</v>
      </c>
      <c r="L355" s="206" t="s">
        <v>9055</v>
      </c>
      <c r="M355" s="145"/>
      <c r="N355" s="145"/>
      <c r="O355" s="145"/>
      <c r="P355" s="144" t="s">
        <v>120</v>
      </c>
      <c r="Q355" s="221">
        <v>44697</v>
      </c>
      <c r="R355" s="145"/>
      <c r="S355" s="213">
        <f>IF(P355="Realizado",Q355-C355," ")</f>
      </c>
      <c r="T355" s="211">
        <f>IF(C355=0,"VAZIO",MONTH(C355))</f>
      </c>
      <c r="U355" s="14"/>
      <c r="V355" s="14"/>
      <c r="W355" s="14"/>
      <c r="X355" s="14"/>
      <c r="Y355" s="14"/>
      <c r="Z355" s="14"/>
      <c r="AA355" s="14"/>
      <c r="AB355" s="14"/>
      <c r="AC355" s="14"/>
      <c r="AD355" s="14"/>
      <c r="AE355" s="14"/>
      <c r="AF355" s="15"/>
      <c r="AG355" s="14"/>
      <c r="AH355" s="14"/>
      <c r="AI355" s="14"/>
      <c r="AJ355" s="14"/>
      <c r="AK355" s="14"/>
      <c r="AL355" s="14"/>
      <c r="AM355" s="14"/>
      <c r="AN355" s="14"/>
      <c r="AO355" s="14"/>
      <c r="AP355" s="14"/>
      <c r="AQ355" s="14"/>
      <c r="AR355" s="14"/>
      <c r="AS355" s="14"/>
      <c r="AT355" s="14"/>
      <c r="AU355" s="14"/>
      <c r="AV355" s="14"/>
      <c r="AW355" s="14"/>
      <c r="AX355" s="14"/>
      <c r="AY355" s="14"/>
      <c r="AZ355" s="14"/>
    </row>
    <row x14ac:dyDescent="0.25" r="356" customHeight="1" ht="16.5">
      <c r="A356" s="202">
        <v>3683</v>
      </c>
      <c r="B356" s="223">
        <v>0.173500604224047</v>
      </c>
      <c r="C356" s="224">
        <v>44643.694699074076</v>
      </c>
      <c r="D356" s="225" t="s">
        <v>8287</v>
      </c>
      <c r="E356" s="144" t="s">
        <v>8288</v>
      </c>
      <c r="F356" s="144" t="s">
        <v>3364</v>
      </c>
      <c r="G356" s="223">
        <v>5375</v>
      </c>
      <c r="H356" s="142" t="s">
        <v>9056</v>
      </c>
      <c r="I356" s="144" t="s">
        <v>2926</v>
      </c>
      <c r="J356" s="144" t="s">
        <v>9057</v>
      </c>
      <c r="K356" s="144" t="s">
        <v>3123</v>
      </c>
      <c r="L356" s="144" t="s">
        <v>3123</v>
      </c>
      <c r="M356" s="145"/>
      <c r="N356" s="145"/>
      <c r="O356" s="144" t="s">
        <v>9058</v>
      </c>
      <c r="P356" s="144" t="s">
        <v>120</v>
      </c>
      <c r="Q356" s="221">
        <v>44705</v>
      </c>
      <c r="R356" s="145"/>
      <c r="S356" s="213">
        <f>IF(P356="Realizado",Q356-C356," ")</f>
      </c>
      <c r="T356" s="211">
        <f>IF(C356=0,"VAZIO",MONTH(C356))</f>
      </c>
      <c r="U356" s="14"/>
      <c r="V356" s="14"/>
      <c r="W356" s="14"/>
      <c r="X356" s="14"/>
      <c r="Y356" s="14"/>
      <c r="Z356" s="14"/>
      <c r="AA356" s="14"/>
      <c r="AB356" s="14"/>
      <c r="AC356" s="14"/>
      <c r="AD356" s="14"/>
      <c r="AE356" s="14"/>
      <c r="AF356" s="15"/>
      <c r="AG356" s="14"/>
      <c r="AH356" s="14"/>
      <c r="AI356" s="14"/>
      <c r="AJ356" s="14"/>
      <c r="AK356" s="14"/>
      <c r="AL356" s="14"/>
      <c r="AM356" s="14"/>
      <c r="AN356" s="14"/>
      <c r="AO356" s="14"/>
      <c r="AP356" s="14"/>
      <c r="AQ356" s="14"/>
      <c r="AR356" s="14"/>
      <c r="AS356" s="14"/>
      <c r="AT356" s="14"/>
      <c r="AU356" s="14"/>
      <c r="AV356" s="14"/>
      <c r="AW356" s="14"/>
      <c r="AX356" s="14"/>
      <c r="AY356" s="14"/>
      <c r="AZ356" s="14"/>
    </row>
    <row x14ac:dyDescent="0.25" r="357" customHeight="1" ht="16.5">
      <c r="A357" s="202">
        <v>3684</v>
      </c>
      <c r="B357" s="223">
        <v>0.173946336624067</v>
      </c>
      <c r="C357" s="224">
        <v>44644.57934027778</v>
      </c>
      <c r="D357" s="225" t="s">
        <v>9059</v>
      </c>
      <c r="E357" s="144" t="s">
        <v>494</v>
      </c>
      <c r="F357" s="144" t="s">
        <v>3177</v>
      </c>
      <c r="G357" s="223">
        <v>5302</v>
      </c>
      <c r="H357" s="142" t="s">
        <v>9060</v>
      </c>
      <c r="I357" s="144" t="s">
        <v>2918</v>
      </c>
      <c r="J357" s="144" t="s">
        <v>9061</v>
      </c>
      <c r="K357" s="144" t="s">
        <v>576</v>
      </c>
      <c r="L357" s="144" t="s">
        <v>576</v>
      </c>
      <c r="M357" s="145"/>
      <c r="N357" s="145"/>
      <c r="O357" s="144" t="s">
        <v>9062</v>
      </c>
      <c r="P357" s="144" t="s">
        <v>120</v>
      </c>
      <c r="Q357" s="221">
        <v>44645</v>
      </c>
      <c r="R357" s="145"/>
      <c r="S357" s="213">
        <f>IF(P357="Realizado",Q357-C357," ")</f>
      </c>
      <c r="T357" s="211">
        <f>IF(C357=0,"VAZIO",MONTH(C357))</f>
      </c>
      <c r="U357" s="14"/>
      <c r="V357" s="14"/>
      <c r="W357" s="14"/>
      <c r="X357" s="14"/>
      <c r="Y357" s="14"/>
      <c r="Z357" s="14"/>
      <c r="AA357" s="14"/>
      <c r="AB357" s="14"/>
      <c r="AC357" s="14"/>
      <c r="AD357" s="14"/>
      <c r="AE357" s="14"/>
      <c r="AF357" s="15"/>
      <c r="AG357" s="14"/>
      <c r="AH357" s="14"/>
      <c r="AI357" s="14"/>
      <c r="AJ357" s="14"/>
      <c r="AK357" s="14"/>
      <c r="AL357" s="14"/>
      <c r="AM357" s="14"/>
      <c r="AN357" s="14"/>
      <c r="AO357" s="14"/>
      <c r="AP357" s="14"/>
      <c r="AQ357" s="14"/>
      <c r="AR357" s="14"/>
      <c r="AS357" s="14"/>
      <c r="AT357" s="14"/>
      <c r="AU357" s="14"/>
      <c r="AV357" s="14"/>
      <c r="AW357" s="14"/>
      <c r="AX357" s="14"/>
      <c r="AY357" s="14"/>
      <c r="AZ357" s="14"/>
    </row>
    <row x14ac:dyDescent="0.25" r="358" customHeight="1" ht="16.5">
      <c r="A358" s="202">
        <v>3685</v>
      </c>
      <c r="B358" s="142" t="s">
        <v>9063</v>
      </c>
      <c r="C358" s="224">
        <v>44644.67728009259</v>
      </c>
      <c r="D358" s="225" t="s">
        <v>8307</v>
      </c>
      <c r="E358" s="144" t="s">
        <v>214</v>
      </c>
      <c r="F358" s="144" t="s">
        <v>3389</v>
      </c>
      <c r="G358" s="223">
        <v>5343</v>
      </c>
      <c r="H358" s="142" t="s">
        <v>9064</v>
      </c>
      <c r="I358" s="144" t="s">
        <v>3</v>
      </c>
      <c r="J358" s="144" t="s">
        <v>9065</v>
      </c>
      <c r="K358" s="144" t="s">
        <v>8262</v>
      </c>
      <c r="L358" s="144" t="s">
        <v>8262</v>
      </c>
      <c r="M358" s="145"/>
      <c r="N358" s="145"/>
      <c r="O358" s="145"/>
      <c r="P358" s="144" t="s">
        <v>120</v>
      </c>
      <c r="Q358" s="221">
        <v>44650</v>
      </c>
      <c r="R358" s="145"/>
      <c r="S358" s="213">
        <f>IF(P358="Realizado",Q358-C358," ")</f>
      </c>
      <c r="T358" s="211">
        <f>IF(C358=0,"VAZIO",MONTH(C358))</f>
      </c>
      <c r="U358" s="14"/>
      <c r="V358" s="14"/>
      <c r="W358" s="14"/>
      <c r="X358" s="14"/>
      <c r="Y358" s="14"/>
      <c r="Z358" s="14"/>
      <c r="AA358" s="14"/>
      <c r="AB358" s="14"/>
      <c r="AC358" s="14"/>
      <c r="AD358" s="14"/>
      <c r="AE358" s="14"/>
      <c r="AF358" s="15"/>
      <c r="AG358" s="14"/>
      <c r="AH358" s="14"/>
      <c r="AI358" s="14"/>
      <c r="AJ358" s="14"/>
      <c r="AK358" s="14"/>
      <c r="AL358" s="14"/>
      <c r="AM358" s="14"/>
      <c r="AN358" s="14"/>
      <c r="AO358" s="14"/>
      <c r="AP358" s="14"/>
      <c r="AQ358" s="14"/>
      <c r="AR358" s="14"/>
      <c r="AS358" s="14"/>
      <c r="AT358" s="14"/>
      <c r="AU358" s="14"/>
      <c r="AV358" s="14"/>
      <c r="AW358" s="14"/>
      <c r="AX358" s="14"/>
      <c r="AY358" s="14"/>
      <c r="AZ358" s="14"/>
    </row>
    <row x14ac:dyDescent="0.25" r="359" customHeight="1" ht="16.5">
      <c r="A359" s="202">
        <v>3686</v>
      </c>
      <c r="B359" s="142" t="s">
        <v>9066</v>
      </c>
      <c r="C359" s="224">
        <v>44644.68125</v>
      </c>
      <c r="D359" s="225" t="s">
        <v>3183</v>
      </c>
      <c r="E359" s="144" t="s">
        <v>4353</v>
      </c>
      <c r="F359" s="144" t="s">
        <v>3811</v>
      </c>
      <c r="G359" s="223">
        <v>5308</v>
      </c>
      <c r="H359" s="142" t="s">
        <v>9067</v>
      </c>
      <c r="I359" s="144" t="s">
        <v>2984</v>
      </c>
      <c r="J359" s="144" t="s">
        <v>9068</v>
      </c>
      <c r="K359" s="144" t="s">
        <v>2123</v>
      </c>
      <c r="L359" s="144" t="s">
        <v>8193</v>
      </c>
      <c r="M359" s="145"/>
      <c r="N359" s="145"/>
      <c r="O359" s="145"/>
      <c r="P359" s="144" t="s">
        <v>120</v>
      </c>
      <c r="Q359" s="221">
        <v>44652</v>
      </c>
      <c r="R359" s="145"/>
      <c r="S359" s="213">
        <f>IF(P359="Realizado",Q359-C359," ")</f>
      </c>
      <c r="T359" s="211">
        <f>IF(C359=0,"VAZIO",MONTH(C359))</f>
      </c>
      <c r="U359" s="14"/>
      <c r="V359" s="14"/>
      <c r="W359" s="14"/>
      <c r="X359" s="14"/>
      <c r="Y359" s="14"/>
      <c r="Z359" s="14"/>
      <c r="AA359" s="14"/>
      <c r="AB359" s="14"/>
      <c r="AC359" s="14"/>
      <c r="AD359" s="14"/>
      <c r="AE359" s="14"/>
      <c r="AF359" s="15"/>
      <c r="AG359" s="14"/>
      <c r="AH359" s="14"/>
      <c r="AI359" s="14"/>
      <c r="AJ359" s="14"/>
      <c r="AK359" s="14"/>
      <c r="AL359" s="14"/>
      <c r="AM359" s="14"/>
      <c r="AN359" s="14"/>
      <c r="AO359" s="14"/>
      <c r="AP359" s="14"/>
      <c r="AQ359" s="14"/>
      <c r="AR359" s="14"/>
      <c r="AS359" s="14"/>
      <c r="AT359" s="14"/>
      <c r="AU359" s="14"/>
      <c r="AV359" s="14"/>
      <c r="AW359" s="14"/>
      <c r="AX359" s="14"/>
      <c r="AY359" s="14"/>
      <c r="AZ359" s="14"/>
    </row>
    <row x14ac:dyDescent="0.25" r="360" customHeight="1" ht="16.5">
      <c r="A360" s="202">
        <v>3687</v>
      </c>
      <c r="B360" s="142" t="s">
        <v>9069</v>
      </c>
      <c r="C360" s="224">
        <v>44644.68486111111</v>
      </c>
      <c r="D360" s="225" t="s">
        <v>3183</v>
      </c>
      <c r="E360" s="144" t="s">
        <v>4353</v>
      </c>
      <c r="F360" s="144" t="s">
        <v>3811</v>
      </c>
      <c r="G360" s="223">
        <v>5308</v>
      </c>
      <c r="H360" s="142" t="s">
        <v>103</v>
      </c>
      <c r="I360" s="144" t="s">
        <v>2984</v>
      </c>
      <c r="J360" s="144" t="s">
        <v>9070</v>
      </c>
      <c r="K360" s="144" t="s">
        <v>2123</v>
      </c>
      <c r="L360" s="144" t="s">
        <v>8193</v>
      </c>
      <c r="M360" s="145"/>
      <c r="N360" s="145"/>
      <c r="O360" s="145"/>
      <c r="P360" s="144" t="s">
        <v>120</v>
      </c>
      <c r="Q360" s="221">
        <v>44657</v>
      </c>
      <c r="R360" s="145"/>
      <c r="S360" s="213">
        <f>IF(P360="Realizado",Q360-C360," ")</f>
      </c>
      <c r="T360" s="211">
        <f>IF(C360=0,"VAZIO",MONTH(C360))</f>
      </c>
      <c r="U360" s="14"/>
      <c r="V360" s="14"/>
      <c r="W360" s="14"/>
      <c r="X360" s="14"/>
      <c r="Y360" s="14"/>
      <c r="Z360" s="14"/>
      <c r="AA360" s="14"/>
      <c r="AB360" s="14"/>
      <c r="AC360" s="14"/>
      <c r="AD360" s="14"/>
      <c r="AE360" s="14"/>
      <c r="AF360" s="15"/>
      <c r="AG360" s="14"/>
      <c r="AH360" s="14"/>
      <c r="AI360" s="14"/>
      <c r="AJ360" s="14"/>
      <c r="AK360" s="14"/>
      <c r="AL360" s="14"/>
      <c r="AM360" s="14"/>
      <c r="AN360" s="14"/>
      <c r="AO360" s="14"/>
      <c r="AP360" s="14"/>
      <c r="AQ360" s="14"/>
      <c r="AR360" s="14"/>
      <c r="AS360" s="14"/>
      <c r="AT360" s="14"/>
      <c r="AU360" s="14"/>
      <c r="AV360" s="14"/>
      <c r="AW360" s="14"/>
      <c r="AX360" s="14"/>
      <c r="AY360" s="14"/>
      <c r="AZ360" s="14"/>
    </row>
    <row x14ac:dyDescent="0.25" r="361" customHeight="1" ht="16.5">
      <c r="A361" s="202">
        <v>3688</v>
      </c>
      <c r="B361" s="223">
        <v>0.176014476218022</v>
      </c>
      <c r="C361" s="224">
        <v>44644.68636574074</v>
      </c>
      <c r="D361" s="225" t="s">
        <v>1068</v>
      </c>
      <c r="E361" s="144" t="s">
        <v>947</v>
      </c>
      <c r="F361" s="144" t="s">
        <v>249</v>
      </c>
      <c r="G361" s="223">
        <v>5300</v>
      </c>
      <c r="H361" s="142" t="s">
        <v>1979</v>
      </c>
      <c r="I361" s="144" t="s">
        <v>2926</v>
      </c>
      <c r="J361" s="144" t="s">
        <v>9071</v>
      </c>
      <c r="K361" s="144" t="s">
        <v>2911</v>
      </c>
      <c r="L361" s="144" t="s">
        <v>9072</v>
      </c>
      <c r="M361" s="145"/>
      <c r="N361" s="145"/>
      <c r="O361" s="145"/>
      <c r="P361" s="144" t="s">
        <v>120</v>
      </c>
      <c r="Q361" s="221">
        <v>44699</v>
      </c>
      <c r="R361" s="145"/>
      <c r="S361" s="213">
        <f>IF(P361="Realizado",Q361-C361," ")</f>
      </c>
      <c r="T361" s="211">
        <f>IF(C361=0,"VAZIO",MONTH(C361))</f>
      </c>
      <c r="U361" s="14"/>
      <c r="V361" s="14"/>
      <c r="W361" s="14"/>
      <c r="X361" s="14"/>
      <c r="Y361" s="14"/>
      <c r="Z361" s="14"/>
      <c r="AA361" s="14"/>
      <c r="AB361" s="14"/>
      <c r="AC361" s="14"/>
      <c r="AD361" s="14"/>
      <c r="AE361" s="14"/>
      <c r="AF361" s="15"/>
      <c r="AG361" s="14"/>
      <c r="AH361" s="14"/>
      <c r="AI361" s="14"/>
      <c r="AJ361" s="14"/>
      <c r="AK361" s="14"/>
      <c r="AL361" s="14"/>
      <c r="AM361" s="14"/>
      <c r="AN361" s="14"/>
      <c r="AO361" s="14"/>
      <c r="AP361" s="14"/>
      <c r="AQ361" s="14"/>
      <c r="AR361" s="14"/>
      <c r="AS361" s="14"/>
      <c r="AT361" s="14"/>
      <c r="AU361" s="14"/>
      <c r="AV361" s="14"/>
      <c r="AW361" s="14"/>
      <c r="AX361" s="14"/>
      <c r="AY361" s="14"/>
      <c r="AZ361" s="14"/>
    </row>
    <row x14ac:dyDescent="0.25" r="362" customHeight="1" ht="16.5">
      <c r="A362" s="202">
        <v>3689</v>
      </c>
      <c r="B362" s="142" t="s">
        <v>9073</v>
      </c>
      <c r="C362" s="224">
        <v>44645.3783912037</v>
      </c>
      <c r="D362" s="225" t="s">
        <v>9074</v>
      </c>
      <c r="E362" s="144" t="s">
        <v>4353</v>
      </c>
      <c r="F362" s="144" t="s">
        <v>3811</v>
      </c>
      <c r="G362" s="223">
        <v>5308</v>
      </c>
      <c r="H362" s="142" t="s">
        <v>103</v>
      </c>
      <c r="I362" s="144" t="s">
        <v>117</v>
      </c>
      <c r="J362" s="144" t="s">
        <v>9075</v>
      </c>
      <c r="K362" s="144" t="s">
        <v>2421</v>
      </c>
      <c r="L362" s="144" t="s">
        <v>5542</v>
      </c>
      <c r="M362" s="145"/>
      <c r="N362" s="145"/>
      <c r="O362" s="145"/>
      <c r="P362" s="144" t="s">
        <v>120</v>
      </c>
      <c r="Q362" s="221">
        <v>44649</v>
      </c>
      <c r="R362" s="145"/>
      <c r="S362" s="213">
        <f>IF(P362="Realizado",Q362-C362," ")</f>
      </c>
      <c r="T362" s="211">
        <f>IF(C362=0,"VAZIO",MONTH(C362))</f>
      </c>
      <c r="U362" s="14"/>
      <c r="V362" s="14"/>
      <c r="W362" s="14"/>
      <c r="X362" s="14"/>
      <c r="Y362" s="14"/>
      <c r="Z362" s="14"/>
      <c r="AA362" s="14"/>
      <c r="AB362" s="14"/>
      <c r="AC362" s="14"/>
      <c r="AD362" s="14"/>
      <c r="AE362" s="14"/>
      <c r="AF362" s="15"/>
      <c r="AG362" s="14"/>
      <c r="AH362" s="14"/>
      <c r="AI362" s="14"/>
      <c r="AJ362" s="14"/>
      <c r="AK362" s="14"/>
      <c r="AL362" s="14"/>
      <c r="AM362" s="14"/>
      <c r="AN362" s="14"/>
      <c r="AO362" s="14"/>
      <c r="AP362" s="14"/>
      <c r="AQ362" s="14"/>
      <c r="AR362" s="14"/>
      <c r="AS362" s="14"/>
      <c r="AT362" s="14"/>
      <c r="AU362" s="14"/>
      <c r="AV362" s="14"/>
      <c r="AW362" s="14"/>
      <c r="AX362" s="14"/>
      <c r="AY362" s="14"/>
      <c r="AZ362" s="14"/>
    </row>
    <row x14ac:dyDescent="0.25" r="363" customHeight="1" ht="16.5">
      <c r="A363" s="202">
        <v>3690</v>
      </c>
      <c r="B363" s="142" t="s">
        <v>9076</v>
      </c>
      <c r="C363" s="224">
        <v>44645.4287962963</v>
      </c>
      <c r="D363" s="225" t="s">
        <v>409</v>
      </c>
      <c r="E363" s="144" t="s">
        <v>408</v>
      </c>
      <c r="F363" s="144" t="s">
        <v>3445</v>
      </c>
      <c r="G363" s="223">
        <v>5341</v>
      </c>
      <c r="H363" s="142" t="s">
        <v>8854</v>
      </c>
      <c r="I363" s="144" t="s">
        <v>2918</v>
      </c>
      <c r="J363" s="144" t="s">
        <v>9077</v>
      </c>
      <c r="K363" s="144" t="s">
        <v>1528</v>
      </c>
      <c r="L363" s="144" t="s">
        <v>1528</v>
      </c>
      <c r="M363" s="145"/>
      <c r="N363" s="145"/>
      <c r="O363" s="145"/>
      <c r="P363" s="144" t="s">
        <v>120</v>
      </c>
      <c r="Q363" s="221">
        <v>44650</v>
      </c>
      <c r="R363" s="145"/>
      <c r="S363" s="213">
        <f>IF(P363="Realizado",Q363-C363," ")</f>
      </c>
      <c r="T363" s="211">
        <f>IF(C363=0,"VAZIO",MONTH(C363))</f>
      </c>
      <c r="U363" s="14"/>
      <c r="V363" s="14"/>
      <c r="W363" s="14"/>
      <c r="X363" s="14"/>
      <c r="Y363" s="14"/>
      <c r="Z363" s="14"/>
      <c r="AA363" s="14"/>
      <c r="AB363" s="14"/>
      <c r="AC363" s="14"/>
      <c r="AD363" s="14"/>
      <c r="AE363" s="14"/>
      <c r="AF363" s="15"/>
      <c r="AG363" s="14"/>
      <c r="AH363" s="14"/>
      <c r="AI363" s="14"/>
      <c r="AJ363" s="14"/>
      <c r="AK363" s="14"/>
      <c r="AL363" s="14"/>
      <c r="AM363" s="14"/>
      <c r="AN363" s="14"/>
      <c r="AO363" s="14"/>
      <c r="AP363" s="14"/>
      <c r="AQ363" s="14"/>
      <c r="AR363" s="14"/>
      <c r="AS363" s="14"/>
      <c r="AT363" s="14"/>
      <c r="AU363" s="14"/>
      <c r="AV363" s="14"/>
      <c r="AW363" s="14"/>
      <c r="AX363" s="14"/>
      <c r="AY363" s="14"/>
      <c r="AZ363" s="14"/>
    </row>
    <row x14ac:dyDescent="0.25" r="364" customHeight="1" ht="16.5">
      <c r="A364" s="202">
        <v>3691</v>
      </c>
      <c r="B364" s="142" t="s">
        <v>9078</v>
      </c>
      <c r="C364" s="224">
        <v>44645.45956018518</v>
      </c>
      <c r="D364" s="225" t="s">
        <v>837</v>
      </c>
      <c r="E364" s="144" t="s">
        <v>1022</v>
      </c>
      <c r="F364" s="144" t="s">
        <v>3177</v>
      </c>
      <c r="G364" s="223">
        <v>5302</v>
      </c>
      <c r="H364" s="142" t="s">
        <v>9079</v>
      </c>
      <c r="I364" s="144" t="s">
        <v>2926</v>
      </c>
      <c r="J364" s="144" t="s">
        <v>9080</v>
      </c>
      <c r="K364" s="144" t="s">
        <v>2911</v>
      </c>
      <c r="L364" s="144" t="s">
        <v>9081</v>
      </c>
      <c r="M364" s="145"/>
      <c r="N364" s="145"/>
      <c r="O364" s="145"/>
      <c r="P364" s="144" t="s">
        <v>120</v>
      </c>
      <c r="Q364" s="221">
        <v>44707</v>
      </c>
      <c r="R364" s="145"/>
      <c r="S364" s="213">
        <f>IF(P364="Realizado",Q364-C364," ")</f>
      </c>
      <c r="T364" s="211">
        <f>IF(C364=0,"VAZIO",MONTH(C364))</f>
      </c>
      <c r="U364" s="14"/>
      <c r="V364" s="14"/>
      <c r="W364" s="14"/>
      <c r="X364" s="14"/>
      <c r="Y364" s="14"/>
      <c r="Z364" s="14"/>
      <c r="AA364" s="14"/>
      <c r="AB364" s="14"/>
      <c r="AC364" s="14"/>
      <c r="AD364" s="14"/>
      <c r="AE364" s="14"/>
      <c r="AF364" s="15"/>
      <c r="AG364" s="14"/>
      <c r="AH364" s="14"/>
      <c r="AI364" s="14"/>
      <c r="AJ364" s="14"/>
      <c r="AK364" s="14"/>
      <c r="AL364" s="14"/>
      <c r="AM364" s="14"/>
      <c r="AN364" s="14"/>
      <c r="AO364" s="14"/>
      <c r="AP364" s="14"/>
      <c r="AQ364" s="14"/>
      <c r="AR364" s="14"/>
      <c r="AS364" s="14"/>
      <c r="AT364" s="14"/>
      <c r="AU364" s="14"/>
      <c r="AV364" s="14"/>
      <c r="AW364" s="14"/>
      <c r="AX364" s="14"/>
      <c r="AY364" s="14"/>
      <c r="AZ364" s="14"/>
    </row>
    <row x14ac:dyDescent="0.25" r="365" customHeight="1" ht="16.5">
      <c r="A365" s="202">
        <v>3692</v>
      </c>
      <c r="B365" s="214">
        <v>0.178139657810752</v>
      </c>
      <c r="C365" s="215">
        <v>44645.468564814815</v>
      </c>
      <c r="D365" s="216" t="s">
        <v>837</v>
      </c>
      <c r="E365" s="217" t="s">
        <v>1022</v>
      </c>
      <c r="F365" s="217" t="s">
        <v>3177</v>
      </c>
      <c r="G365" s="214">
        <v>5302</v>
      </c>
      <c r="H365" s="218" t="s">
        <v>9082</v>
      </c>
      <c r="I365" s="217" t="s">
        <v>7</v>
      </c>
      <c r="J365" s="217" t="s">
        <v>9083</v>
      </c>
      <c r="K365" s="209"/>
      <c r="L365" s="209"/>
      <c r="M365" s="209"/>
      <c r="N365" s="209"/>
      <c r="O365" s="209"/>
      <c r="P365" s="219" t="s">
        <v>118</v>
      </c>
      <c r="Q365" s="220"/>
      <c r="R365" s="209"/>
      <c r="S365" s="210">
        <f>IF(P365="Realizado",Q365-C365," ")</f>
      </c>
      <c r="T365" s="211">
        <f>IF(C365=0,"VAZIO",MONTH(C365))</f>
      </c>
      <c r="U365" s="14"/>
      <c r="V365" s="14"/>
      <c r="W365" s="14"/>
      <c r="X365" s="14"/>
      <c r="Y365" s="14"/>
      <c r="Z365" s="14"/>
      <c r="AA365" s="14"/>
      <c r="AB365" s="14"/>
      <c r="AC365" s="14"/>
      <c r="AD365" s="14"/>
      <c r="AE365" s="14"/>
      <c r="AF365" s="15"/>
      <c r="AG365" s="14"/>
      <c r="AH365" s="14"/>
      <c r="AI365" s="14"/>
      <c r="AJ365" s="14"/>
      <c r="AK365" s="14"/>
      <c r="AL365" s="14"/>
      <c r="AM365" s="14"/>
      <c r="AN365" s="14"/>
      <c r="AO365" s="14"/>
      <c r="AP365" s="14"/>
      <c r="AQ365" s="14"/>
      <c r="AR365" s="14"/>
      <c r="AS365" s="14"/>
      <c r="AT365" s="14"/>
      <c r="AU365" s="14"/>
      <c r="AV365" s="14"/>
      <c r="AW365" s="14"/>
      <c r="AX365" s="14"/>
      <c r="AY365" s="14"/>
      <c r="AZ365" s="14"/>
    </row>
    <row x14ac:dyDescent="0.25" r="366" customHeight="1" ht="16.5">
      <c r="A366" s="202">
        <v>3693</v>
      </c>
      <c r="B366" s="214">
        <v>0.178670953208934</v>
      </c>
      <c r="C366" s="215">
        <v>44645.60765046296</v>
      </c>
      <c r="D366" s="216" t="s">
        <v>9084</v>
      </c>
      <c r="E366" s="217" t="s">
        <v>9085</v>
      </c>
      <c r="F366" s="217" t="s">
        <v>3177</v>
      </c>
      <c r="G366" s="214">
        <v>5302</v>
      </c>
      <c r="H366" s="218" t="s">
        <v>9086</v>
      </c>
      <c r="I366" s="217" t="s">
        <v>7</v>
      </c>
      <c r="J366" s="217" t="s">
        <v>9087</v>
      </c>
      <c r="K366" s="209"/>
      <c r="L366" s="209"/>
      <c r="M366" s="209"/>
      <c r="N366" s="209"/>
      <c r="O366" s="209"/>
      <c r="P366" s="219" t="s">
        <v>118</v>
      </c>
      <c r="Q366" s="220"/>
      <c r="R366" s="209"/>
      <c r="S366" s="210">
        <f>IF(P366="Realizado",Q366-C366," ")</f>
      </c>
      <c r="T366" s="211">
        <f>IF(C366=0,"VAZIO",MONTH(C366))</f>
      </c>
      <c r="U366" s="14"/>
      <c r="V366" s="14"/>
      <c r="W366" s="14"/>
      <c r="X366" s="14"/>
      <c r="Y366" s="14"/>
      <c r="Z366" s="14"/>
      <c r="AA366" s="14"/>
      <c r="AB366" s="14"/>
      <c r="AC366" s="14"/>
      <c r="AD366" s="14"/>
      <c r="AE366" s="14"/>
      <c r="AF366" s="15"/>
      <c r="AG366" s="14"/>
      <c r="AH366" s="14"/>
      <c r="AI366" s="14"/>
      <c r="AJ366" s="14"/>
      <c r="AK366" s="14"/>
      <c r="AL366" s="14"/>
      <c r="AM366" s="14"/>
      <c r="AN366" s="14"/>
      <c r="AO366" s="14"/>
      <c r="AP366" s="14"/>
      <c r="AQ366" s="14"/>
      <c r="AR366" s="14"/>
      <c r="AS366" s="14"/>
      <c r="AT366" s="14"/>
      <c r="AU366" s="14"/>
      <c r="AV366" s="14"/>
      <c r="AW366" s="14"/>
      <c r="AX366" s="14"/>
      <c r="AY366" s="14"/>
      <c r="AZ366" s="14"/>
    </row>
    <row x14ac:dyDescent="0.25" r="367" customHeight="1" ht="16.5">
      <c r="A367" s="202">
        <v>3694</v>
      </c>
      <c r="B367" s="142" t="s">
        <v>9088</v>
      </c>
      <c r="C367" s="224">
        <v>44645.60920138889</v>
      </c>
      <c r="D367" s="225" t="s">
        <v>8292</v>
      </c>
      <c r="E367" s="144" t="s">
        <v>8293</v>
      </c>
      <c r="F367" s="144" t="s">
        <v>249</v>
      </c>
      <c r="G367" s="223">
        <v>5379</v>
      </c>
      <c r="H367" s="142" t="s">
        <v>9089</v>
      </c>
      <c r="I367" s="144" t="s">
        <v>3</v>
      </c>
      <c r="J367" s="144" t="s">
        <v>9090</v>
      </c>
      <c r="K367" s="144" t="s">
        <v>3123</v>
      </c>
      <c r="L367" s="144" t="s">
        <v>3123</v>
      </c>
      <c r="M367" s="145"/>
      <c r="N367" s="145"/>
      <c r="O367" s="145"/>
      <c r="P367" s="144" t="s">
        <v>120</v>
      </c>
      <c r="Q367" s="221">
        <v>44657</v>
      </c>
      <c r="R367" s="145"/>
      <c r="S367" s="213">
        <f>IF(P367="Realizado",Q367-C367," ")</f>
      </c>
      <c r="T367" s="211">
        <f>IF(C367=0,"VAZIO",MONTH(C367))</f>
      </c>
      <c r="U367" s="14"/>
      <c r="V367" s="14"/>
      <c r="W367" s="14"/>
      <c r="X367" s="14"/>
      <c r="Y367" s="14"/>
      <c r="Z367" s="14"/>
      <c r="AA367" s="14"/>
      <c r="AB367" s="14"/>
      <c r="AC367" s="14"/>
      <c r="AD367" s="14"/>
      <c r="AE367" s="14"/>
      <c r="AF367" s="15"/>
      <c r="AG367" s="14"/>
      <c r="AH367" s="14"/>
      <c r="AI367" s="14"/>
      <c r="AJ367" s="14"/>
      <c r="AK367" s="14"/>
      <c r="AL367" s="14"/>
      <c r="AM367" s="14"/>
      <c r="AN367" s="14"/>
      <c r="AO367" s="14"/>
      <c r="AP367" s="14"/>
      <c r="AQ367" s="14"/>
      <c r="AR367" s="14"/>
      <c r="AS367" s="14"/>
      <c r="AT367" s="14"/>
      <c r="AU367" s="14"/>
      <c r="AV367" s="14"/>
      <c r="AW367" s="14"/>
      <c r="AX367" s="14"/>
      <c r="AY367" s="14"/>
      <c r="AZ367" s="14"/>
    </row>
    <row x14ac:dyDescent="0.25" r="368" customHeight="1" ht="16.5">
      <c r="A368" s="202">
        <v>3695</v>
      </c>
      <c r="B368" s="203">
        <v>0.179733544005299</v>
      </c>
      <c r="C368" s="224">
        <v>44645.693240740744</v>
      </c>
      <c r="D368" s="205" t="s">
        <v>2946</v>
      </c>
      <c r="E368" s="206" t="s">
        <v>2945</v>
      </c>
      <c r="F368" s="206" t="s">
        <v>2947</v>
      </c>
      <c r="G368" s="223">
        <v>5349</v>
      </c>
      <c r="H368" s="207" t="s">
        <v>9027</v>
      </c>
      <c r="I368" s="206" t="s">
        <v>2984</v>
      </c>
      <c r="J368" s="206" t="s">
        <v>9091</v>
      </c>
      <c r="K368" s="206" t="s">
        <v>2123</v>
      </c>
      <c r="L368" s="206" t="s">
        <v>8193</v>
      </c>
      <c r="M368" s="230"/>
      <c r="N368" s="230"/>
      <c r="O368" s="230"/>
      <c r="P368" s="206" t="s">
        <v>120</v>
      </c>
      <c r="Q368" s="221">
        <v>44663</v>
      </c>
      <c r="R368" s="230"/>
      <c r="S368" s="213">
        <f>IF(P368="Realizado",Q368-C368," ")</f>
      </c>
      <c r="T368" s="211">
        <f>IF(C368=0,"VAZIO",MONTH(C368))</f>
      </c>
      <c r="U368" s="14"/>
      <c r="V368" s="14"/>
      <c r="W368" s="14"/>
      <c r="X368" s="14"/>
      <c r="Y368" s="14"/>
      <c r="Z368" s="14"/>
      <c r="AA368" s="14"/>
      <c r="AB368" s="14"/>
      <c r="AC368" s="14"/>
      <c r="AD368" s="14"/>
      <c r="AE368" s="14"/>
      <c r="AF368" s="15"/>
      <c r="AG368" s="14"/>
      <c r="AH368" s="14"/>
      <c r="AI368" s="14"/>
      <c r="AJ368" s="14"/>
      <c r="AK368" s="14"/>
      <c r="AL368" s="14"/>
      <c r="AM368" s="14"/>
      <c r="AN368" s="14"/>
      <c r="AO368" s="14"/>
      <c r="AP368" s="14"/>
      <c r="AQ368" s="14"/>
      <c r="AR368" s="14"/>
      <c r="AS368" s="14"/>
      <c r="AT368" s="14"/>
      <c r="AU368" s="14"/>
      <c r="AV368" s="14"/>
      <c r="AW368" s="14"/>
      <c r="AX368" s="14"/>
      <c r="AY368" s="14"/>
      <c r="AZ368" s="14"/>
    </row>
    <row x14ac:dyDescent="0.25" r="369" customHeight="1" ht="16.5">
      <c r="A369" s="202">
        <v>3696</v>
      </c>
      <c r="B369" s="203">
        <v>0.180264839403482</v>
      </c>
      <c r="C369" s="224">
        <v>44645.69513888889</v>
      </c>
      <c r="D369" s="205" t="s">
        <v>2946</v>
      </c>
      <c r="E369" s="206" t="s">
        <v>2945</v>
      </c>
      <c r="F369" s="206" t="s">
        <v>2947</v>
      </c>
      <c r="G369" s="223">
        <v>5349</v>
      </c>
      <c r="H369" s="207" t="s">
        <v>9092</v>
      </c>
      <c r="I369" s="206" t="s">
        <v>5</v>
      </c>
      <c r="J369" s="206" t="s">
        <v>9093</v>
      </c>
      <c r="K369" s="236" t="s">
        <v>5687</v>
      </c>
      <c r="L369" s="236" t="s">
        <v>5687</v>
      </c>
      <c r="M369" s="230"/>
      <c r="N369" s="230"/>
      <c r="O369" s="230"/>
      <c r="P369" s="206" t="s">
        <v>121</v>
      </c>
      <c r="Q369" s="221" t="s">
        <v>9094</v>
      </c>
      <c r="R369" s="230"/>
      <c r="S369" s="210">
        <f>IF(P369="Realizado",Q369-C369," ")</f>
      </c>
      <c r="T369" s="211">
        <f>IF(C369=0,"VAZIO",MONTH(C369))</f>
      </c>
      <c r="U369" s="14"/>
      <c r="V369" s="14"/>
      <c r="W369" s="14"/>
      <c r="X369" s="14"/>
      <c r="Y369" s="14"/>
      <c r="Z369" s="14"/>
      <c r="AA369" s="14"/>
      <c r="AB369" s="14"/>
      <c r="AC369" s="14"/>
      <c r="AD369" s="14"/>
      <c r="AE369" s="14"/>
      <c r="AF369" s="15"/>
      <c r="AG369" s="14"/>
      <c r="AH369" s="14"/>
      <c r="AI369" s="14"/>
      <c r="AJ369" s="14"/>
      <c r="AK369" s="14"/>
      <c r="AL369" s="14"/>
      <c r="AM369" s="14"/>
      <c r="AN369" s="14"/>
      <c r="AO369" s="14"/>
      <c r="AP369" s="14"/>
      <c r="AQ369" s="14"/>
      <c r="AR369" s="14"/>
      <c r="AS369" s="14"/>
      <c r="AT369" s="14"/>
      <c r="AU369" s="14"/>
      <c r="AV369" s="14"/>
      <c r="AW369" s="14"/>
      <c r="AX369" s="14"/>
      <c r="AY369" s="14"/>
      <c r="AZ369" s="14"/>
    </row>
    <row x14ac:dyDescent="0.25" r="370" customHeight="1" ht="16.5">
      <c r="A370" s="202">
        <v>3697</v>
      </c>
      <c r="B370" s="142" t="s">
        <v>9095</v>
      </c>
      <c r="C370" s="224">
        <v>44647.39803240741</v>
      </c>
      <c r="D370" s="225" t="s">
        <v>2423</v>
      </c>
      <c r="E370" s="144" t="s">
        <v>520</v>
      </c>
      <c r="F370" s="144" t="s">
        <v>3429</v>
      </c>
      <c r="G370" s="223">
        <v>5334</v>
      </c>
      <c r="H370" s="142" t="s">
        <v>9096</v>
      </c>
      <c r="I370" s="144" t="s">
        <v>2926</v>
      </c>
      <c r="J370" s="144" t="s">
        <v>9097</v>
      </c>
      <c r="K370" s="144" t="s">
        <v>2911</v>
      </c>
      <c r="L370" s="144" t="s">
        <v>9098</v>
      </c>
      <c r="M370" s="145"/>
      <c r="N370" s="145"/>
      <c r="O370" s="145"/>
      <c r="P370" s="144" t="s">
        <v>120</v>
      </c>
      <c r="Q370" s="221">
        <v>44652</v>
      </c>
      <c r="R370" s="145"/>
      <c r="S370" s="213">
        <f>IF(P370="Realizado",Q370-C370," ")</f>
      </c>
      <c r="T370" s="211">
        <f>IF(C370=0,"VAZIO",MONTH(C370))</f>
      </c>
      <c r="U370" s="14"/>
      <c r="V370" s="14"/>
      <c r="W370" s="14"/>
      <c r="X370" s="14"/>
      <c r="Y370" s="14"/>
      <c r="Z370" s="14"/>
      <c r="AA370" s="14"/>
      <c r="AB370" s="14"/>
      <c r="AC370" s="14"/>
      <c r="AD370" s="14"/>
      <c r="AE370" s="14"/>
      <c r="AF370" s="15"/>
      <c r="AG370" s="14"/>
      <c r="AH370" s="14"/>
      <c r="AI370" s="14"/>
      <c r="AJ370" s="14"/>
      <c r="AK370" s="14"/>
      <c r="AL370" s="14"/>
      <c r="AM370" s="14"/>
      <c r="AN370" s="14"/>
      <c r="AO370" s="14"/>
      <c r="AP370" s="14"/>
      <c r="AQ370" s="14"/>
      <c r="AR370" s="14"/>
      <c r="AS370" s="14"/>
      <c r="AT370" s="14"/>
      <c r="AU370" s="14"/>
      <c r="AV370" s="14"/>
      <c r="AW370" s="14"/>
      <c r="AX370" s="14"/>
      <c r="AY370" s="14"/>
      <c r="AZ370" s="14"/>
    </row>
    <row x14ac:dyDescent="0.25" r="371" customHeight="1" ht="16.5">
      <c r="A371" s="202">
        <v>3698</v>
      </c>
      <c r="B371" s="142" t="s">
        <v>9099</v>
      </c>
      <c r="C371" s="224">
        <v>44648.29599537037</v>
      </c>
      <c r="D371" s="225" t="s">
        <v>409</v>
      </c>
      <c r="E371" s="144" t="s">
        <v>9100</v>
      </c>
      <c r="F371" s="144" t="s">
        <v>3445</v>
      </c>
      <c r="G371" s="223">
        <v>5341</v>
      </c>
      <c r="H371" s="142" t="s">
        <v>9101</v>
      </c>
      <c r="I371" s="144" t="s">
        <v>2918</v>
      </c>
      <c r="J371" s="144" t="s">
        <v>9102</v>
      </c>
      <c r="K371" s="144" t="s">
        <v>3045</v>
      </c>
      <c r="L371" s="144" t="s">
        <v>3045</v>
      </c>
      <c r="M371" s="145"/>
      <c r="N371" s="145"/>
      <c r="O371" s="145"/>
      <c r="P371" s="144" t="s">
        <v>120</v>
      </c>
      <c r="Q371" s="221">
        <v>44651</v>
      </c>
      <c r="R371" s="145"/>
      <c r="S371" s="213">
        <f>IF(P371="Realizado",Q371-C371," ")</f>
      </c>
      <c r="T371" s="211">
        <f>IF(C371=0,"VAZIO",MONTH(C371))</f>
      </c>
      <c r="U371" s="14"/>
      <c r="V371" s="14"/>
      <c r="W371" s="14"/>
      <c r="X371" s="14"/>
      <c r="Y371" s="14"/>
      <c r="Z371" s="14"/>
      <c r="AA371" s="14"/>
      <c r="AB371" s="14"/>
      <c r="AC371" s="14"/>
      <c r="AD371" s="14"/>
      <c r="AE371" s="14"/>
      <c r="AF371" s="15"/>
      <c r="AG371" s="14"/>
      <c r="AH371" s="14"/>
      <c r="AI371" s="14"/>
      <c r="AJ371" s="14"/>
      <c r="AK371" s="14"/>
      <c r="AL371" s="14"/>
      <c r="AM371" s="14"/>
      <c r="AN371" s="14"/>
      <c r="AO371" s="14"/>
      <c r="AP371" s="14"/>
      <c r="AQ371" s="14"/>
      <c r="AR371" s="14"/>
      <c r="AS371" s="14"/>
      <c r="AT371" s="14"/>
      <c r="AU371" s="14"/>
      <c r="AV371" s="14"/>
      <c r="AW371" s="14"/>
      <c r="AX371" s="14"/>
      <c r="AY371" s="14"/>
      <c r="AZ371" s="14"/>
    </row>
    <row x14ac:dyDescent="0.25" r="372" customHeight="1" ht="16.5">
      <c r="A372" s="202">
        <v>3699</v>
      </c>
      <c r="B372" s="142" t="s">
        <v>9103</v>
      </c>
      <c r="C372" s="224">
        <v>44648.359143518515</v>
      </c>
      <c r="D372" s="225" t="s">
        <v>3677</v>
      </c>
      <c r="E372" s="144" t="s">
        <v>3536</v>
      </c>
      <c r="F372" s="144" t="s">
        <v>3538</v>
      </c>
      <c r="G372" s="223">
        <v>2200</v>
      </c>
      <c r="H372" s="142" t="s">
        <v>9104</v>
      </c>
      <c r="I372" s="144" t="s">
        <v>2926</v>
      </c>
      <c r="J372" s="144" t="s">
        <v>9105</v>
      </c>
      <c r="K372" s="144" t="s">
        <v>2911</v>
      </c>
      <c r="L372" s="144" t="s">
        <v>9055</v>
      </c>
      <c r="M372" s="145"/>
      <c r="N372" s="145"/>
      <c r="O372" s="145"/>
      <c r="P372" s="144" t="s">
        <v>120</v>
      </c>
      <c r="Q372" s="221">
        <v>44657</v>
      </c>
      <c r="R372" s="145"/>
      <c r="S372" s="213">
        <f>IF(P372="Realizado",Q372-C372," ")</f>
      </c>
      <c r="T372" s="211">
        <f>IF(C372=0,"VAZIO",MONTH(C372))</f>
      </c>
      <c r="U372" s="14"/>
      <c r="V372" s="14"/>
      <c r="W372" s="14"/>
      <c r="X372" s="14"/>
      <c r="Y372" s="14"/>
      <c r="Z372" s="14"/>
      <c r="AA372" s="14"/>
      <c r="AB372" s="14"/>
      <c r="AC372" s="14"/>
      <c r="AD372" s="14"/>
      <c r="AE372" s="14"/>
      <c r="AF372" s="15"/>
      <c r="AG372" s="14"/>
      <c r="AH372" s="14"/>
      <c r="AI372" s="14"/>
      <c r="AJ372" s="14"/>
      <c r="AK372" s="14"/>
      <c r="AL372" s="14"/>
      <c r="AM372" s="14"/>
      <c r="AN372" s="14"/>
      <c r="AO372" s="14"/>
      <c r="AP372" s="14"/>
      <c r="AQ372" s="14"/>
      <c r="AR372" s="14"/>
      <c r="AS372" s="14"/>
      <c r="AT372" s="14"/>
      <c r="AU372" s="14"/>
      <c r="AV372" s="14"/>
      <c r="AW372" s="14"/>
      <c r="AX372" s="14"/>
      <c r="AY372" s="14"/>
      <c r="AZ372" s="14"/>
    </row>
    <row x14ac:dyDescent="0.25" r="373" customHeight="1" ht="16.5">
      <c r="A373" s="202">
        <v>3700</v>
      </c>
      <c r="B373" s="142" t="s">
        <v>9106</v>
      </c>
      <c r="C373" s="224">
        <v>44648.38763888889</v>
      </c>
      <c r="D373" s="225" t="s">
        <v>8556</v>
      </c>
      <c r="E373" s="144" t="s">
        <v>8820</v>
      </c>
      <c r="F373" s="144" t="s">
        <v>3133</v>
      </c>
      <c r="G373" s="223">
        <v>5323</v>
      </c>
      <c r="H373" s="142" t="s">
        <v>9107</v>
      </c>
      <c r="I373" s="144" t="s">
        <v>2926</v>
      </c>
      <c r="J373" s="144" t="s">
        <v>9108</v>
      </c>
      <c r="K373" s="144" t="s">
        <v>2954</v>
      </c>
      <c r="L373" s="144" t="s">
        <v>2954</v>
      </c>
      <c r="M373" s="145"/>
      <c r="N373" s="145"/>
      <c r="O373" s="145"/>
      <c r="P373" s="144" t="s">
        <v>120</v>
      </c>
      <c r="Q373" s="221">
        <v>44993</v>
      </c>
      <c r="R373" s="145"/>
      <c r="S373" s="213">
        <f>IF(P373="Realizado",Q373-C373," ")</f>
      </c>
      <c r="T373" s="211">
        <f>IF(C373=0,"VAZIO",MONTH(C373))</f>
      </c>
      <c r="U373" s="14"/>
      <c r="V373" s="14"/>
      <c r="W373" s="14"/>
      <c r="X373" s="14"/>
      <c r="Y373" s="14"/>
      <c r="Z373" s="14"/>
      <c r="AA373" s="14"/>
      <c r="AB373" s="14"/>
      <c r="AC373" s="14"/>
      <c r="AD373" s="14"/>
      <c r="AE373" s="14"/>
      <c r="AF373" s="15"/>
      <c r="AG373" s="14"/>
      <c r="AH373" s="14"/>
      <c r="AI373" s="14"/>
      <c r="AJ373" s="14"/>
      <c r="AK373" s="14"/>
      <c r="AL373" s="14"/>
      <c r="AM373" s="14"/>
      <c r="AN373" s="14"/>
      <c r="AO373" s="14"/>
      <c r="AP373" s="14"/>
      <c r="AQ373" s="14"/>
      <c r="AR373" s="14"/>
      <c r="AS373" s="14"/>
      <c r="AT373" s="14"/>
      <c r="AU373" s="14"/>
      <c r="AV373" s="14"/>
      <c r="AW373" s="14"/>
      <c r="AX373" s="14"/>
      <c r="AY373" s="14"/>
      <c r="AZ373" s="14"/>
    </row>
    <row x14ac:dyDescent="0.25" r="374" customHeight="1" ht="16.5">
      <c r="A374" s="202">
        <v>3701</v>
      </c>
      <c r="B374" s="142" t="s">
        <v>9109</v>
      </c>
      <c r="C374" s="224">
        <v>44648.58193287037</v>
      </c>
      <c r="D374" s="225" t="s">
        <v>5260</v>
      </c>
      <c r="E374" s="144" t="s">
        <v>4877</v>
      </c>
      <c r="F374" s="144" t="s">
        <v>3930</v>
      </c>
      <c r="G374" s="223">
        <v>0</v>
      </c>
      <c r="H374" s="142" t="s">
        <v>9110</v>
      </c>
      <c r="I374" s="144" t="s">
        <v>3</v>
      </c>
      <c r="J374" s="144" t="s">
        <v>9111</v>
      </c>
      <c r="K374" s="144" t="s">
        <v>2911</v>
      </c>
      <c r="L374" s="144" t="s">
        <v>9055</v>
      </c>
      <c r="M374" s="145"/>
      <c r="N374" s="145"/>
      <c r="O374" s="145"/>
      <c r="P374" s="144" t="s">
        <v>120</v>
      </c>
      <c r="Q374" s="221">
        <v>44652</v>
      </c>
      <c r="R374" s="145"/>
      <c r="S374" s="213">
        <f>IF(P374="Realizado",Q374-C374," ")</f>
      </c>
      <c r="T374" s="211">
        <f>IF(C374=0,"VAZIO",MONTH(C374))</f>
      </c>
      <c r="U374" s="14"/>
      <c r="V374" s="14"/>
      <c r="W374" s="14"/>
      <c r="X374" s="14"/>
      <c r="Y374" s="14"/>
      <c r="Z374" s="14"/>
      <c r="AA374" s="14"/>
      <c r="AB374" s="14"/>
      <c r="AC374" s="14"/>
      <c r="AD374" s="14"/>
      <c r="AE374" s="14"/>
      <c r="AF374" s="15"/>
      <c r="AG374" s="14"/>
      <c r="AH374" s="14"/>
      <c r="AI374" s="14"/>
      <c r="AJ374" s="14"/>
      <c r="AK374" s="14"/>
      <c r="AL374" s="14"/>
      <c r="AM374" s="14"/>
      <c r="AN374" s="14"/>
      <c r="AO374" s="14"/>
      <c r="AP374" s="14"/>
      <c r="AQ374" s="14"/>
      <c r="AR374" s="14"/>
      <c r="AS374" s="14"/>
      <c r="AT374" s="14"/>
      <c r="AU374" s="14"/>
      <c r="AV374" s="14"/>
      <c r="AW374" s="14"/>
      <c r="AX374" s="14"/>
      <c r="AY374" s="14"/>
      <c r="AZ374" s="14"/>
    </row>
    <row x14ac:dyDescent="0.25" r="375" customHeight="1" ht="16.5">
      <c r="A375" s="202">
        <v>3702</v>
      </c>
      <c r="B375" s="142" t="s">
        <v>9112</v>
      </c>
      <c r="C375" s="224">
        <v>44648.66976851852</v>
      </c>
      <c r="D375" s="225" t="s">
        <v>9113</v>
      </c>
      <c r="E375" s="144" t="s">
        <v>9114</v>
      </c>
      <c r="F375" s="144" t="s">
        <v>3811</v>
      </c>
      <c r="G375" s="223">
        <v>5308</v>
      </c>
      <c r="H375" s="142" t="s">
        <v>9115</v>
      </c>
      <c r="I375" s="144" t="s">
        <v>7</v>
      </c>
      <c r="J375" s="144" t="s">
        <v>9116</v>
      </c>
      <c r="K375" s="144" t="s">
        <v>2421</v>
      </c>
      <c r="L375" s="144" t="s">
        <v>2421</v>
      </c>
      <c r="M375" s="145"/>
      <c r="N375" s="145"/>
      <c r="O375" s="145"/>
      <c r="P375" s="144" t="s">
        <v>120</v>
      </c>
      <c r="Q375" s="221">
        <v>44650</v>
      </c>
      <c r="R375" s="145"/>
      <c r="S375" s="213">
        <f>IF(P375="Realizado",Q375-C375," ")</f>
      </c>
      <c r="T375" s="211">
        <f>IF(C375=0,"VAZIO",MONTH(C375))</f>
      </c>
      <c r="U375" s="14"/>
      <c r="V375" s="14"/>
      <c r="W375" s="14"/>
      <c r="X375" s="14"/>
      <c r="Y375" s="14"/>
      <c r="Z375" s="14"/>
      <c r="AA375" s="14"/>
      <c r="AB375" s="14"/>
      <c r="AC375" s="14"/>
      <c r="AD375" s="14"/>
      <c r="AE375" s="14"/>
      <c r="AF375" s="15"/>
      <c r="AG375" s="14"/>
      <c r="AH375" s="14"/>
      <c r="AI375" s="14"/>
      <c r="AJ375" s="14"/>
      <c r="AK375" s="14"/>
      <c r="AL375" s="14"/>
      <c r="AM375" s="14"/>
      <c r="AN375" s="14"/>
      <c r="AO375" s="14"/>
      <c r="AP375" s="14"/>
      <c r="AQ375" s="14"/>
      <c r="AR375" s="14"/>
      <c r="AS375" s="14"/>
      <c r="AT375" s="14"/>
      <c r="AU375" s="14"/>
      <c r="AV375" s="14"/>
      <c r="AW375" s="14"/>
      <c r="AX375" s="14"/>
      <c r="AY375" s="14"/>
      <c r="AZ375" s="14"/>
    </row>
    <row x14ac:dyDescent="0.25" r="376" customHeight="1" ht="16.5">
      <c r="A376" s="202">
        <v>3703</v>
      </c>
      <c r="B376" s="142" t="s">
        <v>9117</v>
      </c>
      <c r="C376" s="224">
        <v>44650.311319444445</v>
      </c>
      <c r="D376" s="225" t="s">
        <v>409</v>
      </c>
      <c r="E376" s="144" t="s">
        <v>408</v>
      </c>
      <c r="F376" s="144" t="s">
        <v>3445</v>
      </c>
      <c r="G376" s="223">
        <v>5341</v>
      </c>
      <c r="H376" s="142" t="s">
        <v>9118</v>
      </c>
      <c r="I376" s="144" t="s">
        <v>2918</v>
      </c>
      <c r="J376" s="144" t="s">
        <v>9119</v>
      </c>
      <c r="K376" s="144" t="s">
        <v>3045</v>
      </c>
      <c r="L376" s="144" t="s">
        <v>3045</v>
      </c>
      <c r="M376" s="145"/>
      <c r="N376" s="145"/>
      <c r="O376" s="145"/>
      <c r="P376" s="144" t="s">
        <v>120</v>
      </c>
      <c r="Q376" s="221">
        <v>44651</v>
      </c>
      <c r="R376" s="145"/>
      <c r="S376" s="213">
        <f>IF(P376="Realizado",Q376-C376," ")</f>
      </c>
      <c r="T376" s="211">
        <f>IF(C376=0,"VAZIO",MONTH(C376))</f>
      </c>
      <c r="U376" s="14"/>
      <c r="V376" s="14"/>
      <c r="W376" s="14"/>
      <c r="X376" s="14"/>
      <c r="Y376" s="14"/>
      <c r="Z376" s="14"/>
      <c r="AA376" s="14"/>
      <c r="AB376" s="14"/>
      <c r="AC376" s="14"/>
      <c r="AD376" s="14"/>
      <c r="AE376" s="14"/>
      <c r="AF376" s="15"/>
      <c r="AG376" s="14"/>
      <c r="AH376" s="14"/>
      <c r="AI376" s="14"/>
      <c r="AJ376" s="14"/>
      <c r="AK376" s="14"/>
      <c r="AL376" s="14"/>
      <c r="AM376" s="14"/>
      <c r="AN376" s="14"/>
      <c r="AO376" s="14"/>
      <c r="AP376" s="14"/>
      <c r="AQ376" s="14"/>
      <c r="AR376" s="14"/>
      <c r="AS376" s="14"/>
      <c r="AT376" s="14"/>
      <c r="AU376" s="14"/>
      <c r="AV376" s="14"/>
      <c r="AW376" s="14"/>
      <c r="AX376" s="14"/>
      <c r="AY376" s="14"/>
      <c r="AZ376" s="14"/>
    </row>
    <row x14ac:dyDescent="0.25" r="377" customHeight="1" ht="16.5">
      <c r="A377" s="202">
        <v>3704</v>
      </c>
      <c r="B377" s="203">
        <v>0.183976261127596</v>
      </c>
      <c r="C377" s="224">
        <v>44650.40027777778</v>
      </c>
      <c r="D377" s="205" t="s">
        <v>1189</v>
      </c>
      <c r="E377" s="206" t="s">
        <v>4695</v>
      </c>
      <c r="F377" s="206" t="s">
        <v>3220</v>
      </c>
      <c r="G377" s="223">
        <v>5311</v>
      </c>
      <c r="H377" s="207" t="s">
        <v>9120</v>
      </c>
      <c r="I377" s="206" t="s">
        <v>2918</v>
      </c>
      <c r="J377" s="206" t="s">
        <v>9121</v>
      </c>
      <c r="K377" s="144" t="s">
        <v>3045</v>
      </c>
      <c r="L377" s="144" t="s">
        <v>3045</v>
      </c>
      <c r="M377" s="230"/>
      <c r="N377" s="230"/>
      <c r="O377" s="230"/>
      <c r="P377" s="206" t="s">
        <v>120</v>
      </c>
      <c r="Q377" s="221">
        <v>44665</v>
      </c>
      <c r="R377" s="230"/>
      <c r="S377" s="213">
        <f>IF(P377="Realizado",Q377-C377," ")</f>
      </c>
      <c r="T377" s="211">
        <f>IF(C377=0,"VAZIO",MONTH(C377))</f>
      </c>
      <c r="U377" s="14"/>
      <c r="V377" s="14"/>
      <c r="W377" s="14"/>
      <c r="X377" s="14"/>
      <c r="Y377" s="14"/>
      <c r="Z377" s="14"/>
      <c r="AA377" s="14"/>
      <c r="AB377" s="14"/>
      <c r="AC377" s="14"/>
      <c r="AD377" s="14"/>
      <c r="AE377" s="14"/>
      <c r="AF377" s="15"/>
      <c r="AG377" s="14"/>
      <c r="AH377" s="14"/>
      <c r="AI377" s="14"/>
      <c r="AJ377" s="14"/>
      <c r="AK377" s="14"/>
      <c r="AL377" s="14"/>
      <c r="AM377" s="14"/>
      <c r="AN377" s="14"/>
      <c r="AO377" s="14"/>
      <c r="AP377" s="14"/>
      <c r="AQ377" s="14"/>
      <c r="AR377" s="14"/>
      <c r="AS377" s="14"/>
      <c r="AT377" s="14"/>
      <c r="AU377" s="14"/>
      <c r="AV377" s="14"/>
      <c r="AW377" s="14"/>
      <c r="AX377" s="14"/>
      <c r="AY377" s="14"/>
      <c r="AZ377" s="14"/>
    </row>
    <row x14ac:dyDescent="0.25" r="378" customHeight="1" ht="16.5">
      <c r="A378" s="202">
        <v>3705</v>
      </c>
      <c r="B378" s="203">
        <v>0.184470820969337</v>
      </c>
      <c r="C378" s="224">
        <v>44650.40324074074</v>
      </c>
      <c r="D378" s="205" t="s">
        <v>1195</v>
      </c>
      <c r="E378" s="206" t="s">
        <v>4695</v>
      </c>
      <c r="F378" s="206" t="s">
        <v>3220</v>
      </c>
      <c r="G378" s="223">
        <v>5311</v>
      </c>
      <c r="H378" s="207" t="s">
        <v>9122</v>
      </c>
      <c r="I378" s="206" t="s">
        <v>2926</v>
      </c>
      <c r="J378" s="206" t="s">
        <v>9123</v>
      </c>
      <c r="K378" s="206" t="s">
        <v>2911</v>
      </c>
      <c r="L378" s="206" t="s">
        <v>8741</v>
      </c>
      <c r="M378" s="230"/>
      <c r="N378" s="230"/>
      <c r="O378" s="230"/>
      <c r="P378" s="206" t="s">
        <v>120</v>
      </c>
      <c r="Q378" s="221">
        <v>44651</v>
      </c>
      <c r="R378" s="230"/>
      <c r="S378" s="213">
        <f>IF(P378="Realizado",Q378-C378," ")</f>
      </c>
      <c r="T378" s="211">
        <f>IF(C378=0,"VAZIO",MONTH(C378))</f>
      </c>
      <c r="U378" s="14"/>
      <c r="V378" s="14"/>
      <c r="W378" s="14"/>
      <c r="X378" s="14"/>
      <c r="Y378" s="14"/>
      <c r="Z378" s="14"/>
      <c r="AA378" s="14"/>
      <c r="AB378" s="14"/>
      <c r="AC378" s="14"/>
      <c r="AD378" s="14"/>
      <c r="AE378" s="14"/>
      <c r="AF378" s="15"/>
      <c r="AG378" s="14"/>
      <c r="AH378" s="14"/>
      <c r="AI378" s="14"/>
      <c r="AJ378" s="14"/>
      <c r="AK378" s="14"/>
      <c r="AL378" s="14"/>
      <c r="AM378" s="14"/>
      <c r="AN378" s="14"/>
      <c r="AO378" s="14"/>
      <c r="AP378" s="14"/>
      <c r="AQ378" s="14"/>
      <c r="AR378" s="14"/>
      <c r="AS378" s="14"/>
      <c r="AT378" s="14"/>
      <c r="AU378" s="14"/>
      <c r="AV378" s="14"/>
      <c r="AW378" s="14"/>
      <c r="AX378" s="14"/>
      <c r="AY378" s="14"/>
      <c r="AZ378" s="14"/>
    </row>
    <row x14ac:dyDescent="0.25" r="379" customHeight="1" ht="16.5">
      <c r="A379" s="202">
        <v>3706</v>
      </c>
      <c r="B379" s="203">
        <v>0.184965380811078</v>
      </c>
      <c r="C379" s="224">
        <v>44650.40614583333</v>
      </c>
      <c r="D379" s="205" t="s">
        <v>1195</v>
      </c>
      <c r="E379" s="206" t="s">
        <v>4695</v>
      </c>
      <c r="F379" s="206" t="s">
        <v>3220</v>
      </c>
      <c r="G379" s="223">
        <v>5311</v>
      </c>
      <c r="H379" s="207" t="s">
        <v>9124</v>
      </c>
      <c r="I379" s="206" t="s">
        <v>2918</v>
      </c>
      <c r="J379" s="206" t="s">
        <v>9125</v>
      </c>
      <c r="K379" s="206" t="s">
        <v>2911</v>
      </c>
      <c r="L379" s="206" t="s">
        <v>9072</v>
      </c>
      <c r="M379" s="230"/>
      <c r="N379" s="230"/>
      <c r="O379" s="230"/>
      <c r="P379" s="206" t="s">
        <v>120</v>
      </c>
      <c r="Q379" s="221">
        <v>44657</v>
      </c>
      <c r="R379" s="230"/>
      <c r="S379" s="213">
        <f>IF(P379="Realizado",Q379-C379," ")</f>
      </c>
      <c r="T379" s="211">
        <f>IF(C379=0,"VAZIO",MONTH(C379))</f>
      </c>
      <c r="U379" s="14"/>
      <c r="V379" s="14"/>
      <c r="W379" s="14"/>
      <c r="X379" s="14"/>
      <c r="Y379" s="14"/>
      <c r="Z379" s="14"/>
      <c r="AA379" s="14"/>
      <c r="AB379" s="14"/>
      <c r="AC379" s="14"/>
      <c r="AD379" s="14"/>
      <c r="AE379" s="14"/>
      <c r="AF379" s="15"/>
      <c r="AG379" s="14"/>
      <c r="AH379" s="14"/>
      <c r="AI379" s="14"/>
      <c r="AJ379" s="14"/>
      <c r="AK379" s="14"/>
      <c r="AL379" s="14"/>
      <c r="AM379" s="14"/>
      <c r="AN379" s="14"/>
      <c r="AO379" s="14"/>
      <c r="AP379" s="14"/>
      <c r="AQ379" s="14"/>
      <c r="AR379" s="14"/>
      <c r="AS379" s="14"/>
      <c r="AT379" s="14"/>
      <c r="AU379" s="14"/>
      <c r="AV379" s="14"/>
      <c r="AW379" s="14"/>
      <c r="AX379" s="14"/>
      <c r="AY379" s="14"/>
      <c r="AZ379" s="14"/>
    </row>
    <row x14ac:dyDescent="0.25" r="380" customHeight="1" ht="16.5">
      <c r="A380" s="202">
        <v>3707</v>
      </c>
      <c r="B380" s="203">
        <v>0.185459940652819</v>
      </c>
      <c r="C380" s="224">
        <v>44650.40869212963</v>
      </c>
      <c r="D380" s="225" t="s">
        <v>1195</v>
      </c>
      <c r="E380" s="144" t="s">
        <v>4695</v>
      </c>
      <c r="F380" s="144" t="s">
        <v>3220</v>
      </c>
      <c r="G380" s="223">
        <v>5311</v>
      </c>
      <c r="H380" s="142" t="s">
        <v>9126</v>
      </c>
      <c r="I380" s="144" t="s">
        <v>2918</v>
      </c>
      <c r="J380" s="144" t="s">
        <v>9127</v>
      </c>
      <c r="K380" s="206" t="s">
        <v>3045</v>
      </c>
      <c r="L380" s="144" t="s">
        <v>3045</v>
      </c>
      <c r="M380" s="145"/>
      <c r="N380" s="145"/>
      <c r="O380" s="145"/>
      <c r="P380" s="144" t="s">
        <v>120</v>
      </c>
      <c r="Q380" s="221">
        <v>44665</v>
      </c>
      <c r="R380" s="145"/>
      <c r="S380" s="213">
        <f>IF(P380="Realizado",Q380-C380," ")</f>
      </c>
      <c r="T380" s="211">
        <f>IF(C380=0,"VAZIO",MONTH(C380))</f>
      </c>
      <c r="U380" s="14"/>
      <c r="V380" s="14"/>
      <c r="W380" s="14"/>
      <c r="X380" s="14"/>
      <c r="Y380" s="14"/>
      <c r="Z380" s="14"/>
      <c r="AA380" s="14"/>
      <c r="AB380" s="14"/>
      <c r="AC380" s="14"/>
      <c r="AD380" s="14"/>
      <c r="AE380" s="14"/>
      <c r="AF380" s="15"/>
      <c r="AG380" s="14"/>
      <c r="AH380" s="14"/>
      <c r="AI380" s="14"/>
      <c r="AJ380" s="14"/>
      <c r="AK380" s="14"/>
      <c r="AL380" s="14"/>
      <c r="AM380" s="14"/>
      <c r="AN380" s="14"/>
      <c r="AO380" s="14"/>
      <c r="AP380" s="14"/>
      <c r="AQ380" s="14"/>
      <c r="AR380" s="14"/>
      <c r="AS380" s="14"/>
      <c r="AT380" s="14"/>
      <c r="AU380" s="14"/>
      <c r="AV380" s="14"/>
      <c r="AW380" s="14"/>
      <c r="AX380" s="14"/>
      <c r="AY380" s="14"/>
      <c r="AZ380" s="14"/>
    </row>
    <row x14ac:dyDescent="0.25" r="381" customHeight="1" ht="16.5">
      <c r="A381" s="202">
        <v>3708</v>
      </c>
      <c r="B381" s="203">
        <v>0.18595450049456</v>
      </c>
      <c r="C381" s="224">
        <v>44650.410532407404</v>
      </c>
      <c r="D381" s="225" t="s">
        <v>1195</v>
      </c>
      <c r="E381" s="144" t="s">
        <v>4695</v>
      </c>
      <c r="F381" s="144" t="s">
        <v>3220</v>
      </c>
      <c r="G381" s="223">
        <v>5311</v>
      </c>
      <c r="H381" s="142" t="s">
        <v>9128</v>
      </c>
      <c r="I381" s="144" t="s">
        <v>2918</v>
      </c>
      <c r="J381" s="144" t="s">
        <v>9129</v>
      </c>
      <c r="K381" s="206" t="s">
        <v>2911</v>
      </c>
      <c r="L381" s="144" t="s">
        <v>8282</v>
      </c>
      <c r="M381" s="145"/>
      <c r="N381" s="145"/>
      <c r="O381" s="145"/>
      <c r="P381" s="144" t="s">
        <v>120</v>
      </c>
      <c r="Q381" s="221">
        <v>44677</v>
      </c>
      <c r="R381" s="145"/>
      <c r="S381" s="213">
        <f>IF(P381="Realizado",Q381-C381," ")</f>
      </c>
      <c r="T381" s="211">
        <f>IF(C381=0,"VAZIO",MONTH(C381))</f>
      </c>
      <c r="U381" s="14"/>
      <c r="V381" s="14"/>
      <c r="W381" s="14"/>
      <c r="X381" s="14"/>
      <c r="Y381" s="14"/>
      <c r="Z381" s="14"/>
      <c r="AA381" s="14"/>
      <c r="AB381" s="14"/>
      <c r="AC381" s="14"/>
      <c r="AD381" s="14"/>
      <c r="AE381" s="14"/>
      <c r="AF381" s="15"/>
      <c r="AG381" s="14"/>
      <c r="AH381" s="14"/>
      <c r="AI381" s="14"/>
      <c r="AJ381" s="14"/>
      <c r="AK381" s="14"/>
      <c r="AL381" s="14"/>
      <c r="AM381" s="14"/>
      <c r="AN381" s="14"/>
      <c r="AO381" s="14"/>
      <c r="AP381" s="14"/>
      <c r="AQ381" s="14"/>
      <c r="AR381" s="14"/>
      <c r="AS381" s="14"/>
      <c r="AT381" s="14"/>
      <c r="AU381" s="14"/>
      <c r="AV381" s="14"/>
      <c r="AW381" s="14"/>
      <c r="AX381" s="14"/>
      <c r="AY381" s="14"/>
      <c r="AZ381" s="14"/>
    </row>
    <row x14ac:dyDescent="0.25" r="382" customHeight="1" ht="16.5">
      <c r="A382" s="202">
        <v>3709</v>
      </c>
      <c r="B382" s="203">
        <v>0.186449060336301</v>
      </c>
      <c r="C382" s="224">
        <v>44650.412083333336</v>
      </c>
      <c r="D382" s="225" t="s">
        <v>1195</v>
      </c>
      <c r="E382" s="144" t="s">
        <v>4695</v>
      </c>
      <c r="F382" s="144" t="s">
        <v>3220</v>
      </c>
      <c r="G382" s="223">
        <v>5311</v>
      </c>
      <c r="H382" s="142" t="s">
        <v>9130</v>
      </c>
      <c r="I382" s="144" t="s">
        <v>5</v>
      </c>
      <c r="J382" s="144" t="s">
        <v>9131</v>
      </c>
      <c r="K382" s="206" t="s">
        <v>2264</v>
      </c>
      <c r="L382" s="144" t="s">
        <v>2264</v>
      </c>
      <c r="M382" s="145"/>
      <c r="N382" s="145"/>
      <c r="O382" s="145"/>
      <c r="P382" s="144" t="s">
        <v>120</v>
      </c>
      <c r="Q382" s="221">
        <v>44715</v>
      </c>
      <c r="R382" s="145"/>
      <c r="S382" s="213">
        <f>IF(P382="Realizado",Q382-C382," ")</f>
      </c>
      <c r="T382" s="211">
        <f>IF(C382=0,"VAZIO",MONTH(C382))</f>
      </c>
      <c r="U382" s="14"/>
      <c r="V382" s="14"/>
      <c r="W382" s="14"/>
      <c r="X382" s="14"/>
      <c r="Y382" s="14"/>
      <c r="Z382" s="14"/>
      <c r="AA382" s="14"/>
      <c r="AB382" s="14"/>
      <c r="AC382" s="14"/>
      <c r="AD382" s="14"/>
      <c r="AE382" s="14"/>
      <c r="AF382" s="15"/>
      <c r="AG382" s="14"/>
      <c r="AH382" s="14"/>
      <c r="AI382" s="14"/>
      <c r="AJ382" s="14"/>
      <c r="AK382" s="14"/>
      <c r="AL382" s="14"/>
      <c r="AM382" s="14"/>
      <c r="AN382" s="14"/>
      <c r="AO382" s="14"/>
      <c r="AP382" s="14"/>
      <c r="AQ382" s="14"/>
      <c r="AR382" s="14"/>
      <c r="AS382" s="14"/>
      <c r="AT382" s="14"/>
      <c r="AU382" s="14"/>
      <c r="AV382" s="14"/>
      <c r="AW382" s="14"/>
      <c r="AX382" s="14"/>
      <c r="AY382" s="14"/>
      <c r="AZ382" s="14"/>
    </row>
    <row x14ac:dyDescent="0.25" r="383" customHeight="1" ht="16.5">
      <c r="A383" s="202">
        <v>3710</v>
      </c>
      <c r="B383" s="203">
        <v>0.186943620178042</v>
      </c>
      <c r="C383" s="224">
        <v>44650.41400462963</v>
      </c>
      <c r="D383" s="223">
        <v>5311</v>
      </c>
      <c r="E383" s="144" t="s">
        <v>4695</v>
      </c>
      <c r="F383" s="144" t="s">
        <v>3220</v>
      </c>
      <c r="G383" s="223">
        <v>5311</v>
      </c>
      <c r="H383" s="142" t="s">
        <v>9132</v>
      </c>
      <c r="I383" s="144" t="s">
        <v>2918</v>
      </c>
      <c r="J383" s="144" t="s">
        <v>9133</v>
      </c>
      <c r="K383" s="206" t="s">
        <v>3045</v>
      </c>
      <c r="L383" s="144" t="s">
        <v>3045</v>
      </c>
      <c r="M383" s="145"/>
      <c r="N383" s="145"/>
      <c r="O383" s="145"/>
      <c r="P383" s="144" t="s">
        <v>120</v>
      </c>
      <c r="Q383" s="221">
        <v>44959</v>
      </c>
      <c r="R383" s="145"/>
      <c r="S383" s="213">
        <f>IF(P383="Realizado",Q383-C383," ")</f>
      </c>
      <c r="T383" s="211">
        <f>IF(C383=0,"VAZIO",MONTH(C383))</f>
      </c>
      <c r="U383" s="14"/>
      <c r="V383" s="14"/>
      <c r="W383" s="14"/>
      <c r="X383" s="14"/>
      <c r="Y383" s="14"/>
      <c r="Z383" s="14"/>
      <c r="AA383" s="14"/>
      <c r="AB383" s="14"/>
      <c r="AC383" s="14"/>
      <c r="AD383" s="14"/>
      <c r="AE383" s="14"/>
      <c r="AF383" s="15"/>
      <c r="AG383" s="14"/>
      <c r="AH383" s="14"/>
      <c r="AI383" s="14"/>
      <c r="AJ383" s="14"/>
      <c r="AK383" s="14"/>
      <c r="AL383" s="14"/>
      <c r="AM383" s="14"/>
      <c r="AN383" s="14"/>
      <c r="AO383" s="14"/>
      <c r="AP383" s="14"/>
      <c r="AQ383" s="14"/>
      <c r="AR383" s="14"/>
      <c r="AS383" s="14"/>
      <c r="AT383" s="14"/>
      <c r="AU383" s="14"/>
      <c r="AV383" s="14"/>
      <c r="AW383" s="14"/>
      <c r="AX383" s="14"/>
      <c r="AY383" s="14"/>
      <c r="AZ383" s="14"/>
    </row>
    <row x14ac:dyDescent="0.25" r="384" customHeight="1" ht="16.5">
      <c r="A384" s="202">
        <v>3711</v>
      </c>
      <c r="B384" s="203">
        <v>0.187438180019782</v>
      </c>
      <c r="C384" s="224">
        <v>44650.41608796296</v>
      </c>
      <c r="D384" s="225" t="s">
        <v>1195</v>
      </c>
      <c r="E384" s="144" t="s">
        <v>4695</v>
      </c>
      <c r="F384" s="144" t="s">
        <v>3220</v>
      </c>
      <c r="G384" s="223">
        <v>5311</v>
      </c>
      <c r="H384" s="142" t="s">
        <v>9134</v>
      </c>
      <c r="I384" s="144" t="s">
        <v>2926</v>
      </c>
      <c r="J384" s="144" t="s">
        <v>9135</v>
      </c>
      <c r="K384" s="206" t="s">
        <v>3008</v>
      </c>
      <c r="L384" s="144" t="s">
        <v>3024</v>
      </c>
      <c r="M384" s="145"/>
      <c r="N384" s="145"/>
      <c r="O384" s="145"/>
      <c r="P384" s="144" t="s">
        <v>120</v>
      </c>
      <c r="Q384" s="221">
        <v>45231</v>
      </c>
      <c r="R384" s="145"/>
      <c r="S384" s="213">
        <f>IF(P384="Realizado",Q384-C384," ")</f>
      </c>
      <c r="T384" s="211">
        <f>IF(C384=0,"VAZIO",MONTH(C384))</f>
      </c>
      <c r="U384" s="14"/>
      <c r="V384" s="14"/>
      <c r="W384" s="14"/>
      <c r="X384" s="14"/>
      <c r="Y384" s="14"/>
      <c r="Z384" s="14"/>
      <c r="AA384" s="14"/>
      <c r="AB384" s="14"/>
      <c r="AC384" s="14"/>
      <c r="AD384" s="14"/>
      <c r="AE384" s="14"/>
      <c r="AF384" s="15"/>
      <c r="AG384" s="14"/>
      <c r="AH384" s="14"/>
      <c r="AI384" s="14"/>
      <c r="AJ384" s="14"/>
      <c r="AK384" s="14"/>
      <c r="AL384" s="14"/>
      <c r="AM384" s="14"/>
      <c r="AN384" s="14"/>
      <c r="AO384" s="14"/>
      <c r="AP384" s="14"/>
      <c r="AQ384" s="14"/>
      <c r="AR384" s="14"/>
      <c r="AS384" s="14"/>
      <c r="AT384" s="14"/>
      <c r="AU384" s="14"/>
      <c r="AV384" s="14"/>
      <c r="AW384" s="14"/>
      <c r="AX384" s="14"/>
      <c r="AY384" s="14"/>
      <c r="AZ384" s="14"/>
    </row>
    <row x14ac:dyDescent="0.25" r="385" customHeight="1" ht="16.5">
      <c r="A385" s="202">
        <v>3712</v>
      </c>
      <c r="B385" s="203">
        <v>0.187932739861523</v>
      </c>
      <c r="C385" s="224">
        <v>44650.41732638889</v>
      </c>
      <c r="D385" s="205" t="s">
        <v>1195</v>
      </c>
      <c r="E385" s="206" t="s">
        <v>4695</v>
      </c>
      <c r="F385" s="206" t="s">
        <v>3220</v>
      </c>
      <c r="G385" s="223">
        <v>5311</v>
      </c>
      <c r="H385" s="207" t="s">
        <v>9136</v>
      </c>
      <c r="I385" s="206" t="s">
        <v>2926</v>
      </c>
      <c r="J385" s="206" t="s">
        <v>9137</v>
      </c>
      <c r="K385" s="206" t="s">
        <v>2911</v>
      </c>
      <c r="L385" s="206" t="s">
        <v>8741</v>
      </c>
      <c r="M385" s="230"/>
      <c r="N385" s="230"/>
      <c r="O385" s="230"/>
      <c r="P385" s="206" t="s">
        <v>120</v>
      </c>
      <c r="Q385" s="221">
        <v>44651</v>
      </c>
      <c r="R385" s="230"/>
      <c r="S385" s="213">
        <f>IF(P385="Realizado",Q385-C385," ")</f>
      </c>
      <c r="T385" s="211">
        <f>IF(C385=0,"VAZIO",MONTH(C385))</f>
      </c>
      <c r="U385" s="14"/>
      <c r="V385" s="14"/>
      <c r="W385" s="14"/>
      <c r="X385" s="14"/>
      <c r="Y385" s="14"/>
      <c r="Z385" s="14"/>
      <c r="AA385" s="14"/>
      <c r="AB385" s="14"/>
      <c r="AC385" s="14"/>
      <c r="AD385" s="14"/>
      <c r="AE385" s="14"/>
      <c r="AF385" s="15"/>
      <c r="AG385" s="14"/>
      <c r="AH385" s="14"/>
      <c r="AI385" s="14"/>
      <c r="AJ385" s="14"/>
      <c r="AK385" s="14"/>
      <c r="AL385" s="14"/>
      <c r="AM385" s="14"/>
      <c r="AN385" s="14"/>
      <c r="AO385" s="14"/>
      <c r="AP385" s="14"/>
      <c r="AQ385" s="14"/>
      <c r="AR385" s="14"/>
      <c r="AS385" s="14"/>
      <c r="AT385" s="14"/>
      <c r="AU385" s="14"/>
      <c r="AV385" s="14"/>
      <c r="AW385" s="14"/>
      <c r="AX385" s="14"/>
      <c r="AY385" s="14"/>
      <c r="AZ385" s="14"/>
    </row>
    <row x14ac:dyDescent="0.25" r="386" customHeight="1" ht="16.5">
      <c r="A386" s="202">
        <v>3713</v>
      </c>
      <c r="B386" s="203">
        <v>0.188427299703264</v>
      </c>
      <c r="C386" s="224">
        <v>44650.41956018518</v>
      </c>
      <c r="D386" s="205" t="s">
        <v>1195</v>
      </c>
      <c r="E386" s="206" t="s">
        <v>4695</v>
      </c>
      <c r="F386" s="206" t="s">
        <v>3220</v>
      </c>
      <c r="G386" s="223">
        <v>5311</v>
      </c>
      <c r="H386" s="207" t="s">
        <v>9136</v>
      </c>
      <c r="I386" s="206" t="s">
        <v>7</v>
      </c>
      <c r="J386" s="206" t="s">
        <v>9138</v>
      </c>
      <c r="K386" s="206" t="s">
        <v>3045</v>
      </c>
      <c r="L386" s="206" t="s">
        <v>3045</v>
      </c>
      <c r="M386" s="230"/>
      <c r="N386" s="230"/>
      <c r="O386" s="230"/>
      <c r="P386" s="206" t="s">
        <v>120</v>
      </c>
      <c r="Q386" s="221">
        <v>44972</v>
      </c>
      <c r="R386" s="230"/>
      <c r="S386" s="213">
        <f>IF(P386="Realizado",Q386-C386," ")</f>
      </c>
      <c r="T386" s="211">
        <f>IF(C386=0,"VAZIO",MONTH(C386))</f>
      </c>
      <c r="U386" s="14"/>
      <c r="V386" s="14"/>
      <c r="W386" s="14"/>
      <c r="X386" s="14"/>
      <c r="Y386" s="14"/>
      <c r="Z386" s="14"/>
      <c r="AA386" s="14"/>
      <c r="AB386" s="14"/>
      <c r="AC386" s="14"/>
      <c r="AD386" s="14"/>
      <c r="AE386" s="14"/>
      <c r="AF386" s="15"/>
      <c r="AG386" s="14"/>
      <c r="AH386" s="14"/>
      <c r="AI386" s="14"/>
      <c r="AJ386" s="14"/>
      <c r="AK386" s="14"/>
      <c r="AL386" s="14"/>
      <c r="AM386" s="14"/>
      <c r="AN386" s="14"/>
      <c r="AO386" s="14"/>
      <c r="AP386" s="14"/>
      <c r="AQ386" s="14"/>
      <c r="AR386" s="14"/>
      <c r="AS386" s="14"/>
      <c r="AT386" s="14"/>
      <c r="AU386" s="14"/>
      <c r="AV386" s="14"/>
      <c r="AW386" s="14"/>
      <c r="AX386" s="14"/>
      <c r="AY386" s="14"/>
      <c r="AZ386" s="14"/>
    </row>
    <row x14ac:dyDescent="0.25" r="387" customHeight="1" ht="16.5">
      <c r="A387" s="202">
        <v>3714</v>
      </c>
      <c r="B387" s="203">
        <v>0.188921859545005</v>
      </c>
      <c r="C387" s="224">
        <v>44650.4209837963</v>
      </c>
      <c r="D387" s="205" t="s">
        <v>1189</v>
      </c>
      <c r="E387" s="206" t="s">
        <v>4695</v>
      </c>
      <c r="F387" s="206" t="s">
        <v>3220</v>
      </c>
      <c r="G387" s="223">
        <v>5311</v>
      </c>
      <c r="H387" s="207" t="s">
        <v>9139</v>
      </c>
      <c r="I387" s="206" t="s">
        <v>3</v>
      </c>
      <c r="J387" s="206" t="s">
        <v>9140</v>
      </c>
      <c r="K387" s="206" t="s">
        <v>2911</v>
      </c>
      <c r="L387" s="206" t="s">
        <v>8741</v>
      </c>
      <c r="M387" s="230"/>
      <c r="N387" s="230"/>
      <c r="O387" s="230"/>
      <c r="P387" s="206" t="s">
        <v>120</v>
      </c>
      <c r="Q387" s="221">
        <v>44651</v>
      </c>
      <c r="R387" s="230"/>
      <c r="S387" s="213">
        <f>IF(P387="Realizado",Q387-C387," ")</f>
      </c>
      <c r="T387" s="211">
        <f>IF(C387=0,"VAZIO",MONTH(C387))</f>
      </c>
      <c r="U387" s="14"/>
      <c r="V387" s="14"/>
      <c r="W387" s="14"/>
      <c r="X387" s="14"/>
      <c r="Y387" s="14"/>
      <c r="Z387" s="14"/>
      <c r="AA387" s="14"/>
      <c r="AB387" s="14"/>
      <c r="AC387" s="14"/>
      <c r="AD387" s="14"/>
      <c r="AE387" s="14"/>
      <c r="AF387" s="15"/>
      <c r="AG387" s="14"/>
      <c r="AH387" s="14"/>
      <c r="AI387" s="14"/>
      <c r="AJ387" s="14"/>
      <c r="AK387" s="14"/>
      <c r="AL387" s="14"/>
      <c r="AM387" s="14"/>
      <c r="AN387" s="14"/>
      <c r="AO387" s="14"/>
      <c r="AP387" s="14"/>
      <c r="AQ387" s="14"/>
      <c r="AR387" s="14"/>
      <c r="AS387" s="14"/>
      <c r="AT387" s="14"/>
      <c r="AU387" s="14"/>
      <c r="AV387" s="14"/>
      <c r="AW387" s="14"/>
      <c r="AX387" s="14"/>
      <c r="AY387" s="14"/>
      <c r="AZ387" s="14"/>
    </row>
    <row x14ac:dyDescent="0.25" r="388" customHeight="1" ht="16.5">
      <c r="A388" s="202">
        <v>3715</v>
      </c>
      <c r="B388" s="203">
        <v>0.189416419386746</v>
      </c>
      <c r="C388" s="224">
        <v>44650.42328703704</v>
      </c>
      <c r="D388" s="225" t="s">
        <v>1189</v>
      </c>
      <c r="E388" s="144" t="s">
        <v>4695</v>
      </c>
      <c r="F388" s="144" t="s">
        <v>3220</v>
      </c>
      <c r="G388" s="223">
        <v>5311</v>
      </c>
      <c r="H388" s="142" t="s">
        <v>9136</v>
      </c>
      <c r="I388" s="144" t="s">
        <v>3</v>
      </c>
      <c r="J388" s="144" t="s">
        <v>9141</v>
      </c>
      <c r="K388" s="206" t="s">
        <v>2911</v>
      </c>
      <c r="L388" s="206" t="s">
        <v>8741</v>
      </c>
      <c r="M388" s="145"/>
      <c r="N388" s="145"/>
      <c r="O388" s="144" t="s">
        <v>108</v>
      </c>
      <c r="P388" s="144" t="s">
        <v>121</v>
      </c>
      <c r="Q388" s="221">
        <v>44650</v>
      </c>
      <c r="R388" s="145"/>
      <c r="S388" s="210">
        <f>IF(P388="Realizado",Q388-C388," ")</f>
      </c>
      <c r="T388" s="211">
        <f>IF(C388=0,"VAZIO",MONTH(C388))</f>
      </c>
      <c r="U388" s="14"/>
      <c r="V388" s="14"/>
      <c r="W388" s="14"/>
      <c r="X388" s="14"/>
      <c r="Y388" s="14"/>
      <c r="Z388" s="14"/>
      <c r="AA388" s="14"/>
      <c r="AB388" s="14"/>
      <c r="AC388" s="14"/>
      <c r="AD388" s="14"/>
      <c r="AE388" s="14"/>
      <c r="AF388" s="15"/>
      <c r="AG388" s="14"/>
      <c r="AH388" s="14"/>
      <c r="AI388" s="14"/>
      <c r="AJ388" s="14"/>
      <c r="AK388" s="14"/>
      <c r="AL388" s="14"/>
      <c r="AM388" s="14"/>
      <c r="AN388" s="14"/>
      <c r="AO388" s="14"/>
      <c r="AP388" s="14"/>
      <c r="AQ388" s="14"/>
      <c r="AR388" s="14"/>
      <c r="AS388" s="14"/>
      <c r="AT388" s="14"/>
      <c r="AU388" s="14"/>
      <c r="AV388" s="14"/>
      <c r="AW388" s="14"/>
      <c r="AX388" s="14"/>
      <c r="AY388" s="14"/>
      <c r="AZ388" s="14"/>
    </row>
    <row x14ac:dyDescent="0.25" r="389" customHeight="1" ht="16.5">
      <c r="A389" s="202">
        <v>3716</v>
      </c>
      <c r="B389" s="203">
        <v>0.189910979228487</v>
      </c>
      <c r="C389" s="224">
        <v>44650.42476851852</v>
      </c>
      <c r="D389" s="225" t="s">
        <v>1195</v>
      </c>
      <c r="E389" s="144" t="s">
        <v>4695</v>
      </c>
      <c r="F389" s="144" t="s">
        <v>3220</v>
      </c>
      <c r="G389" s="223">
        <v>5311</v>
      </c>
      <c r="H389" s="142" t="s">
        <v>9136</v>
      </c>
      <c r="I389" s="144" t="s">
        <v>2918</v>
      </c>
      <c r="J389" s="144" t="s">
        <v>9142</v>
      </c>
      <c r="K389" s="230"/>
      <c r="L389" s="230"/>
      <c r="M389" s="145"/>
      <c r="N389" s="145"/>
      <c r="O389" s="145"/>
      <c r="P389" s="144" t="s">
        <v>120</v>
      </c>
      <c r="Q389" s="165"/>
      <c r="R389" s="145"/>
      <c r="S389" s="213">
        <f>IF(P389="Realizado",Q389-C389," ")</f>
      </c>
      <c r="T389" s="211">
        <f>IF(C389=0,"VAZIO",MONTH(C389))</f>
      </c>
      <c r="U389" s="14"/>
      <c r="V389" s="14"/>
      <c r="W389" s="14"/>
      <c r="X389" s="14"/>
      <c r="Y389" s="14"/>
      <c r="Z389" s="14"/>
      <c r="AA389" s="14"/>
      <c r="AB389" s="14"/>
      <c r="AC389" s="14"/>
      <c r="AD389" s="14"/>
      <c r="AE389" s="14"/>
      <c r="AF389" s="15"/>
      <c r="AG389" s="14"/>
      <c r="AH389" s="14"/>
      <c r="AI389" s="14"/>
      <c r="AJ389" s="14"/>
      <c r="AK389" s="14"/>
      <c r="AL389" s="14"/>
      <c r="AM389" s="14"/>
      <c r="AN389" s="14"/>
      <c r="AO389" s="14"/>
      <c r="AP389" s="14"/>
      <c r="AQ389" s="14"/>
      <c r="AR389" s="14"/>
      <c r="AS389" s="14"/>
      <c r="AT389" s="14"/>
      <c r="AU389" s="14"/>
      <c r="AV389" s="14"/>
      <c r="AW389" s="14"/>
      <c r="AX389" s="14"/>
      <c r="AY389" s="14"/>
      <c r="AZ389" s="14"/>
    </row>
    <row x14ac:dyDescent="0.25" r="390" customHeight="1" ht="16.5">
      <c r="A390" s="202">
        <v>3717</v>
      </c>
      <c r="B390" s="203">
        <v>0.190405539070227</v>
      </c>
      <c r="C390" s="224">
        <v>44650.42680555556</v>
      </c>
      <c r="D390" s="225" t="s">
        <v>1195</v>
      </c>
      <c r="E390" s="144" t="s">
        <v>4695</v>
      </c>
      <c r="F390" s="144" t="s">
        <v>3220</v>
      </c>
      <c r="G390" s="223">
        <v>5311</v>
      </c>
      <c r="H390" s="142" t="s">
        <v>9143</v>
      </c>
      <c r="I390" s="144" t="s">
        <v>117</v>
      </c>
      <c r="J390" s="144" t="s">
        <v>9144</v>
      </c>
      <c r="K390" s="206" t="s">
        <v>1528</v>
      </c>
      <c r="L390" s="206" t="s">
        <v>3900</v>
      </c>
      <c r="M390" s="145"/>
      <c r="N390" s="145"/>
      <c r="O390" s="145"/>
      <c r="P390" s="144" t="s">
        <v>120</v>
      </c>
      <c r="Q390" s="221">
        <v>44652</v>
      </c>
      <c r="R390" s="145"/>
      <c r="S390" s="213">
        <f>IF(P390="Realizado",Q390-C390," ")</f>
      </c>
      <c r="T390" s="211">
        <f>IF(C390=0,"VAZIO",MONTH(C390))</f>
      </c>
      <c r="U390" s="14"/>
      <c r="V390" s="14"/>
      <c r="W390" s="14"/>
      <c r="X390" s="14"/>
      <c r="Y390" s="14"/>
      <c r="Z390" s="14"/>
      <c r="AA390" s="14"/>
      <c r="AB390" s="14"/>
      <c r="AC390" s="14"/>
      <c r="AD390" s="14"/>
      <c r="AE390" s="14"/>
      <c r="AF390" s="15"/>
      <c r="AG390" s="14"/>
      <c r="AH390" s="14"/>
      <c r="AI390" s="14"/>
      <c r="AJ390" s="14"/>
      <c r="AK390" s="14"/>
      <c r="AL390" s="14"/>
      <c r="AM390" s="14"/>
      <c r="AN390" s="14"/>
      <c r="AO390" s="14"/>
      <c r="AP390" s="14"/>
      <c r="AQ390" s="14"/>
      <c r="AR390" s="14"/>
      <c r="AS390" s="14"/>
      <c r="AT390" s="14"/>
      <c r="AU390" s="14"/>
      <c r="AV390" s="14"/>
      <c r="AW390" s="14"/>
      <c r="AX390" s="14"/>
      <c r="AY390" s="14"/>
      <c r="AZ390" s="14"/>
    </row>
    <row x14ac:dyDescent="0.25" r="391" customHeight="1" ht="16.5">
      <c r="A391" s="202">
        <v>3718</v>
      </c>
      <c r="B391" s="203">
        <v>0.190900098911968</v>
      </c>
      <c r="C391" s="224">
        <v>44650.42851851852</v>
      </c>
      <c r="D391" s="205" t="s">
        <v>1195</v>
      </c>
      <c r="E391" s="206" t="s">
        <v>4695</v>
      </c>
      <c r="F391" s="206" t="s">
        <v>3220</v>
      </c>
      <c r="G391" s="223">
        <v>5311</v>
      </c>
      <c r="H391" s="207" t="s">
        <v>9136</v>
      </c>
      <c r="I391" s="206" t="s">
        <v>7</v>
      </c>
      <c r="J391" s="206" t="s">
        <v>9145</v>
      </c>
      <c r="K391" s="206" t="s">
        <v>1528</v>
      </c>
      <c r="L391" s="206" t="s">
        <v>3900</v>
      </c>
      <c r="M391" s="230"/>
      <c r="N391" s="230"/>
      <c r="O391" s="230"/>
      <c r="P391" s="206" t="s">
        <v>120</v>
      </c>
      <c r="Q391" s="221">
        <v>44651</v>
      </c>
      <c r="R391" s="230"/>
      <c r="S391" s="213">
        <f>IF(P391="Realizado",Q391-C391," ")</f>
      </c>
      <c r="T391" s="211">
        <f>IF(C391=0,"VAZIO",MONTH(C391))</f>
      </c>
      <c r="U391" s="14"/>
      <c r="V391" s="14"/>
      <c r="W391" s="14"/>
      <c r="X391" s="14"/>
      <c r="Y391" s="14"/>
      <c r="Z391" s="14"/>
      <c r="AA391" s="14"/>
      <c r="AB391" s="14"/>
      <c r="AC391" s="14"/>
      <c r="AD391" s="14"/>
      <c r="AE391" s="14"/>
      <c r="AF391" s="15"/>
      <c r="AG391" s="14"/>
      <c r="AH391" s="14"/>
      <c r="AI391" s="14"/>
      <c r="AJ391" s="14"/>
      <c r="AK391" s="14"/>
      <c r="AL391" s="14"/>
      <c r="AM391" s="14"/>
      <c r="AN391" s="14"/>
      <c r="AO391" s="14"/>
      <c r="AP391" s="14"/>
      <c r="AQ391" s="14"/>
      <c r="AR391" s="14"/>
      <c r="AS391" s="14"/>
      <c r="AT391" s="14"/>
      <c r="AU391" s="14"/>
      <c r="AV391" s="14"/>
      <c r="AW391" s="14"/>
      <c r="AX391" s="14"/>
      <c r="AY391" s="14"/>
      <c r="AZ391" s="14"/>
    </row>
    <row x14ac:dyDescent="0.25" r="392" customHeight="1" ht="16.5">
      <c r="A392" s="202">
        <v>3719</v>
      </c>
      <c r="B392" s="203">
        <v>0.191394658753709</v>
      </c>
      <c r="C392" s="224">
        <v>44650.578726851854</v>
      </c>
      <c r="D392" s="205" t="s">
        <v>1639</v>
      </c>
      <c r="E392" s="206" t="s">
        <v>5104</v>
      </c>
      <c r="F392" s="206" t="s">
        <v>3037</v>
      </c>
      <c r="G392" s="223">
        <v>5397</v>
      </c>
      <c r="H392" s="207" t="s">
        <v>9146</v>
      </c>
      <c r="I392" s="206" t="s">
        <v>2926</v>
      </c>
      <c r="J392" s="206" t="s">
        <v>9147</v>
      </c>
      <c r="K392" s="230"/>
      <c r="L392" s="230"/>
      <c r="M392" s="230"/>
      <c r="N392" s="230"/>
      <c r="O392" s="230"/>
      <c r="P392" s="206" t="s">
        <v>120</v>
      </c>
      <c r="Q392" s="165"/>
      <c r="R392" s="230"/>
      <c r="S392" s="213">
        <f>IF(P392="Realizado",Q392-C392," ")</f>
      </c>
      <c r="T392" s="211">
        <f>IF(C392=0,"VAZIO",MONTH(C392))</f>
      </c>
      <c r="U392" s="14"/>
      <c r="V392" s="14"/>
      <c r="W392" s="14"/>
      <c r="X392" s="14"/>
      <c r="Y392" s="14"/>
      <c r="Z392" s="14"/>
      <c r="AA392" s="14"/>
      <c r="AB392" s="14"/>
      <c r="AC392" s="14"/>
      <c r="AD392" s="14"/>
      <c r="AE392" s="14"/>
      <c r="AF392" s="15"/>
      <c r="AG392" s="14"/>
      <c r="AH392" s="14"/>
      <c r="AI392" s="14"/>
      <c r="AJ392" s="14"/>
      <c r="AK392" s="14"/>
      <c r="AL392" s="14"/>
      <c r="AM392" s="14"/>
      <c r="AN392" s="14"/>
      <c r="AO392" s="14"/>
      <c r="AP392" s="14"/>
      <c r="AQ392" s="14"/>
      <c r="AR392" s="14"/>
      <c r="AS392" s="14"/>
      <c r="AT392" s="14"/>
      <c r="AU392" s="14"/>
      <c r="AV392" s="14"/>
      <c r="AW392" s="14"/>
      <c r="AX392" s="14"/>
      <c r="AY392" s="14"/>
      <c r="AZ392" s="14"/>
    </row>
    <row x14ac:dyDescent="0.25" r="393" customHeight="1" ht="16.5">
      <c r="A393" s="202">
        <v>3720</v>
      </c>
      <c r="B393" s="203">
        <v>0.19188921859545</v>
      </c>
      <c r="C393" s="224">
        <v>44650.62100694444</v>
      </c>
      <c r="D393" s="205" t="s">
        <v>1195</v>
      </c>
      <c r="E393" s="206" t="s">
        <v>7559</v>
      </c>
      <c r="F393" s="206" t="s">
        <v>3220</v>
      </c>
      <c r="G393" s="223">
        <v>5311</v>
      </c>
      <c r="H393" s="207" t="s">
        <v>9148</v>
      </c>
      <c r="I393" s="206" t="s">
        <v>3</v>
      </c>
      <c r="J393" s="206" t="s">
        <v>9149</v>
      </c>
      <c r="K393" s="230"/>
      <c r="L393" s="230"/>
      <c r="M393" s="230"/>
      <c r="N393" s="230"/>
      <c r="O393" s="206" t="s">
        <v>108</v>
      </c>
      <c r="P393" s="206" t="s">
        <v>121</v>
      </c>
      <c r="Q393" s="221">
        <v>44650</v>
      </c>
      <c r="R393" s="230"/>
      <c r="S393" s="210">
        <f>IF(P393="Realizado",Q393-C393," ")</f>
      </c>
      <c r="T393" s="211">
        <f>IF(C393=0,"VAZIO",MONTH(C393))</f>
      </c>
      <c r="U393" s="14"/>
      <c r="V393" s="14"/>
      <c r="W393" s="14"/>
      <c r="X393" s="14"/>
      <c r="Y393" s="14"/>
      <c r="Z393" s="14"/>
      <c r="AA393" s="14"/>
      <c r="AB393" s="14"/>
      <c r="AC393" s="14"/>
      <c r="AD393" s="14"/>
      <c r="AE393" s="14"/>
      <c r="AF393" s="15"/>
      <c r="AG393" s="14"/>
      <c r="AH393" s="14"/>
      <c r="AI393" s="14"/>
      <c r="AJ393" s="14"/>
      <c r="AK393" s="14"/>
      <c r="AL393" s="14"/>
      <c r="AM393" s="14"/>
      <c r="AN393" s="14"/>
      <c r="AO393" s="14"/>
      <c r="AP393" s="14"/>
      <c r="AQ393" s="14"/>
      <c r="AR393" s="14"/>
      <c r="AS393" s="14"/>
      <c r="AT393" s="14"/>
      <c r="AU393" s="14"/>
      <c r="AV393" s="14"/>
      <c r="AW393" s="14"/>
      <c r="AX393" s="14"/>
      <c r="AY393" s="14"/>
      <c r="AZ393" s="14"/>
    </row>
    <row x14ac:dyDescent="0.25" r="394" customHeight="1" ht="16.5">
      <c r="A394" s="202">
        <v>3721</v>
      </c>
      <c r="B394" s="203">
        <v>0.192383778437191</v>
      </c>
      <c r="C394" s="224">
        <v>44650.62332175926</v>
      </c>
      <c r="D394" s="225" t="s">
        <v>3160</v>
      </c>
      <c r="E394" s="144" t="s">
        <v>8845</v>
      </c>
      <c r="F394" s="144" t="s">
        <v>2916</v>
      </c>
      <c r="G394" s="223">
        <v>5304</v>
      </c>
      <c r="H394" s="142" t="s">
        <v>9150</v>
      </c>
      <c r="I394" s="144" t="s">
        <v>2984</v>
      </c>
      <c r="J394" s="144" t="s">
        <v>9151</v>
      </c>
      <c r="K394" s="206" t="s">
        <v>3045</v>
      </c>
      <c r="L394" s="206" t="s">
        <v>3045</v>
      </c>
      <c r="M394" s="145"/>
      <c r="N394" s="145"/>
      <c r="O394" s="145"/>
      <c r="P394" s="144" t="s">
        <v>120</v>
      </c>
      <c r="Q394" s="165"/>
      <c r="R394" s="145"/>
      <c r="S394" s="213">
        <f>IF(P394="Realizado",Q394-C394," ")</f>
      </c>
      <c r="T394" s="211">
        <f>IF(C394=0,"VAZIO",MONTH(C394))</f>
      </c>
      <c r="U394" s="14"/>
      <c r="V394" s="14"/>
      <c r="W394" s="14"/>
      <c r="X394" s="14"/>
      <c r="Y394" s="14"/>
      <c r="Z394" s="14"/>
      <c r="AA394" s="14"/>
      <c r="AB394" s="14"/>
      <c r="AC394" s="14"/>
      <c r="AD394" s="14"/>
      <c r="AE394" s="14"/>
      <c r="AF394" s="15"/>
      <c r="AG394" s="14"/>
      <c r="AH394" s="14"/>
      <c r="AI394" s="14"/>
      <c r="AJ394" s="14"/>
      <c r="AK394" s="14"/>
      <c r="AL394" s="14"/>
      <c r="AM394" s="14"/>
      <c r="AN394" s="14"/>
      <c r="AO394" s="14"/>
      <c r="AP394" s="14"/>
      <c r="AQ394" s="14"/>
      <c r="AR394" s="14"/>
      <c r="AS394" s="14"/>
      <c r="AT394" s="14"/>
      <c r="AU394" s="14"/>
      <c r="AV394" s="14"/>
      <c r="AW394" s="14"/>
      <c r="AX394" s="14"/>
      <c r="AY394" s="14"/>
      <c r="AZ394" s="14"/>
    </row>
    <row x14ac:dyDescent="0.25" r="395" customHeight="1" ht="16.5">
      <c r="A395" s="202">
        <v>3722</v>
      </c>
      <c r="B395" s="203">
        <v>0.192878338278932</v>
      </c>
      <c r="C395" s="224">
        <v>44651.55771990741</v>
      </c>
      <c r="D395" s="225" t="s">
        <v>6992</v>
      </c>
      <c r="E395" s="144" t="s">
        <v>3946</v>
      </c>
      <c r="F395" s="144" t="s">
        <v>3389</v>
      </c>
      <c r="G395" s="223">
        <v>5343</v>
      </c>
      <c r="H395" s="142" t="s">
        <v>9152</v>
      </c>
      <c r="I395" s="144" t="s">
        <v>2926</v>
      </c>
      <c r="J395" s="144" t="s">
        <v>9153</v>
      </c>
      <c r="K395" s="206" t="s">
        <v>8262</v>
      </c>
      <c r="L395" s="206" t="s">
        <v>9154</v>
      </c>
      <c r="M395" s="145"/>
      <c r="N395" s="145"/>
      <c r="O395" s="145"/>
      <c r="P395" s="144" t="s">
        <v>120</v>
      </c>
      <c r="Q395" s="221">
        <v>44697</v>
      </c>
      <c r="R395" s="145"/>
      <c r="S395" s="213">
        <f>IF(P395="Realizado",Q395-C395," ")</f>
      </c>
      <c r="T395" s="211">
        <f>IF(C395=0,"VAZIO",MONTH(C395))</f>
      </c>
      <c r="U395" s="14"/>
      <c r="V395" s="14"/>
      <c r="W395" s="14"/>
      <c r="X395" s="14"/>
      <c r="Y395" s="14"/>
      <c r="Z395" s="14"/>
      <c r="AA395" s="14"/>
      <c r="AB395" s="14"/>
      <c r="AC395" s="14"/>
      <c r="AD395" s="14"/>
      <c r="AE395" s="14"/>
      <c r="AF395" s="15"/>
      <c r="AG395" s="14"/>
      <c r="AH395" s="14"/>
      <c r="AI395" s="14"/>
      <c r="AJ395" s="14"/>
      <c r="AK395" s="14"/>
      <c r="AL395" s="14"/>
      <c r="AM395" s="14"/>
      <c r="AN395" s="14"/>
      <c r="AO395" s="14"/>
      <c r="AP395" s="14"/>
      <c r="AQ395" s="14"/>
      <c r="AR395" s="14"/>
      <c r="AS395" s="14"/>
      <c r="AT395" s="14"/>
      <c r="AU395" s="14"/>
      <c r="AV395" s="14"/>
      <c r="AW395" s="14"/>
      <c r="AX395" s="14"/>
      <c r="AY395" s="14"/>
      <c r="AZ395" s="14"/>
    </row>
    <row x14ac:dyDescent="0.25" r="396" customHeight="1" ht="16.5">
      <c r="A396" s="202">
        <v>3723</v>
      </c>
      <c r="B396" s="203">
        <v>0.193372898120673</v>
      </c>
      <c r="C396" s="224">
        <v>44651.57083333333</v>
      </c>
      <c r="D396" s="225" t="s">
        <v>9155</v>
      </c>
      <c r="E396" s="144" t="s">
        <v>9156</v>
      </c>
      <c r="F396" s="144" t="s">
        <v>3064</v>
      </c>
      <c r="G396" s="223">
        <v>5331</v>
      </c>
      <c r="H396" s="142" t="s">
        <v>9157</v>
      </c>
      <c r="I396" s="144" t="s">
        <v>2984</v>
      </c>
      <c r="J396" s="144" t="s">
        <v>9158</v>
      </c>
      <c r="K396" s="206" t="s">
        <v>9159</v>
      </c>
      <c r="L396" s="206" t="s">
        <v>9160</v>
      </c>
      <c r="M396" s="145"/>
      <c r="N396" s="145"/>
      <c r="O396" s="145"/>
      <c r="P396" s="144" t="s">
        <v>120</v>
      </c>
      <c r="Q396" s="221">
        <v>44680</v>
      </c>
      <c r="R396" s="145"/>
      <c r="S396" s="213">
        <f>IF(P396="Realizado",Q396-C396," ")</f>
      </c>
      <c r="T396" s="211">
        <f>IF(C396=0,"VAZIO",MONTH(C396))</f>
      </c>
      <c r="U396" s="14"/>
      <c r="V396" s="14"/>
      <c r="W396" s="14"/>
      <c r="X396" s="14"/>
      <c r="Y396" s="14"/>
      <c r="Z396" s="14"/>
      <c r="AA396" s="14"/>
      <c r="AB396" s="14"/>
      <c r="AC396" s="14"/>
      <c r="AD396" s="14"/>
      <c r="AE396" s="14"/>
      <c r="AF396" s="15"/>
      <c r="AG396" s="14"/>
      <c r="AH396" s="14"/>
      <c r="AI396" s="14"/>
      <c r="AJ396" s="14"/>
      <c r="AK396" s="14"/>
      <c r="AL396" s="14"/>
      <c r="AM396" s="14"/>
      <c r="AN396" s="14"/>
      <c r="AO396" s="14"/>
      <c r="AP396" s="14"/>
      <c r="AQ396" s="14"/>
      <c r="AR396" s="14"/>
      <c r="AS396" s="14"/>
      <c r="AT396" s="14"/>
      <c r="AU396" s="14"/>
      <c r="AV396" s="14"/>
      <c r="AW396" s="14"/>
      <c r="AX396" s="14"/>
      <c r="AY396" s="14"/>
      <c r="AZ396" s="14"/>
    </row>
    <row x14ac:dyDescent="0.25" r="397" customHeight="1" ht="16.5">
      <c r="A397" s="202">
        <v>3724</v>
      </c>
      <c r="B397" s="203">
        <v>0.193867457962413</v>
      </c>
      <c r="C397" s="224">
        <v>44651.574479166666</v>
      </c>
      <c r="D397" s="205" t="s">
        <v>3000</v>
      </c>
      <c r="E397" s="206" t="s">
        <v>2999</v>
      </c>
      <c r="F397" s="206" t="s">
        <v>243</v>
      </c>
      <c r="G397" s="223">
        <v>5340</v>
      </c>
      <c r="H397" s="207" t="s">
        <v>2518</v>
      </c>
      <c r="I397" s="206" t="s">
        <v>117</v>
      </c>
      <c r="J397" s="206" t="s">
        <v>9161</v>
      </c>
      <c r="K397" s="206" t="s">
        <v>1528</v>
      </c>
      <c r="L397" s="206" t="s">
        <v>3900</v>
      </c>
      <c r="M397" s="230"/>
      <c r="N397" s="230"/>
      <c r="O397" s="230"/>
      <c r="P397" s="206" t="s">
        <v>120</v>
      </c>
      <c r="Q397" s="165"/>
      <c r="R397" s="230"/>
      <c r="S397" s="213">
        <f>IF(P397="Realizado",Q397-C397," ")</f>
      </c>
      <c r="T397" s="211">
        <f>IF(C397=0,"VAZIO",MONTH(C397))</f>
      </c>
      <c r="U397" s="14"/>
      <c r="V397" s="14"/>
      <c r="W397" s="14"/>
      <c r="X397" s="14"/>
      <c r="Y397" s="14"/>
      <c r="Z397" s="14"/>
      <c r="AA397" s="14"/>
      <c r="AB397" s="14"/>
      <c r="AC397" s="14"/>
      <c r="AD397" s="14"/>
      <c r="AE397" s="14"/>
      <c r="AF397" s="15"/>
      <c r="AG397" s="14"/>
      <c r="AH397" s="14"/>
      <c r="AI397" s="14"/>
      <c r="AJ397" s="14"/>
      <c r="AK397" s="14"/>
      <c r="AL397" s="14"/>
      <c r="AM397" s="14"/>
      <c r="AN397" s="14"/>
      <c r="AO397" s="14"/>
      <c r="AP397" s="14"/>
      <c r="AQ397" s="14"/>
      <c r="AR397" s="14"/>
      <c r="AS397" s="14"/>
      <c r="AT397" s="14"/>
      <c r="AU397" s="14"/>
      <c r="AV397" s="14"/>
      <c r="AW397" s="14"/>
      <c r="AX397" s="14"/>
      <c r="AY397" s="14"/>
      <c r="AZ397" s="14"/>
    </row>
    <row x14ac:dyDescent="0.25" r="398" customHeight="1" ht="16.5">
      <c r="A398" s="202">
        <v>3725</v>
      </c>
      <c r="B398" s="203">
        <v>0.194362017804154</v>
      </c>
      <c r="C398" s="224">
        <v>44651.575011574074</v>
      </c>
      <c r="D398" s="205" t="s">
        <v>3000</v>
      </c>
      <c r="E398" s="206" t="s">
        <v>2999</v>
      </c>
      <c r="F398" s="206" t="s">
        <v>243</v>
      </c>
      <c r="G398" s="223">
        <v>5340</v>
      </c>
      <c r="H398" s="207" t="s">
        <v>9162</v>
      </c>
      <c r="I398" s="206" t="s">
        <v>2918</v>
      </c>
      <c r="J398" s="206" t="s">
        <v>9163</v>
      </c>
      <c r="K398" s="206" t="s">
        <v>3045</v>
      </c>
      <c r="L398" s="206" t="s">
        <v>9164</v>
      </c>
      <c r="M398" s="230"/>
      <c r="N398" s="230"/>
      <c r="O398" s="230"/>
      <c r="P398" s="206" t="s">
        <v>120</v>
      </c>
      <c r="Q398" s="221">
        <v>44651</v>
      </c>
      <c r="R398" s="230"/>
      <c r="S398" s="213">
        <f>IF(P398="Realizado",Q398-C398," ")</f>
      </c>
      <c r="T398" s="211">
        <f>IF(C398=0,"VAZIO",MONTH(C398))</f>
      </c>
      <c r="U398" s="14"/>
      <c r="V398" s="14"/>
      <c r="W398" s="14"/>
      <c r="X398" s="14"/>
      <c r="Y398" s="14"/>
      <c r="Z398" s="14"/>
      <c r="AA398" s="14"/>
      <c r="AB398" s="14"/>
      <c r="AC398" s="14"/>
      <c r="AD398" s="14"/>
      <c r="AE398" s="14"/>
      <c r="AF398" s="15"/>
      <c r="AG398" s="14"/>
      <c r="AH398" s="14"/>
      <c r="AI398" s="14"/>
      <c r="AJ398" s="14"/>
      <c r="AK398" s="14"/>
      <c r="AL398" s="14"/>
      <c r="AM398" s="14"/>
      <c r="AN398" s="14"/>
      <c r="AO398" s="14"/>
      <c r="AP398" s="14"/>
      <c r="AQ398" s="14"/>
      <c r="AR398" s="14"/>
      <c r="AS398" s="14"/>
      <c r="AT398" s="14"/>
      <c r="AU398" s="14"/>
      <c r="AV398" s="14"/>
      <c r="AW398" s="14"/>
      <c r="AX398" s="14"/>
      <c r="AY398" s="14"/>
      <c r="AZ398" s="14"/>
    </row>
    <row x14ac:dyDescent="0.25" r="399" customHeight="1" ht="16.5">
      <c r="A399" s="202">
        <v>3726</v>
      </c>
      <c r="B399" s="203">
        <v>0.194856577645895</v>
      </c>
      <c r="C399" s="224">
        <v>44651.575277777774</v>
      </c>
      <c r="D399" s="205" t="s">
        <v>3000</v>
      </c>
      <c r="E399" s="206" t="s">
        <v>2999</v>
      </c>
      <c r="F399" s="206" t="s">
        <v>243</v>
      </c>
      <c r="G399" s="223">
        <v>5340</v>
      </c>
      <c r="H399" s="207" t="s">
        <v>9162</v>
      </c>
      <c r="I399" s="206" t="s">
        <v>6</v>
      </c>
      <c r="J399" s="206" t="s">
        <v>9165</v>
      </c>
      <c r="K399" s="144" t="s">
        <v>8603</v>
      </c>
      <c r="L399" s="145"/>
      <c r="M399" s="230"/>
      <c r="N399" s="230"/>
      <c r="O399" s="206" t="s">
        <v>9166</v>
      </c>
      <c r="P399" s="206" t="s">
        <v>121</v>
      </c>
      <c r="Q399" s="165"/>
      <c r="R399" s="230"/>
      <c r="S399" s="210">
        <f>IF(P399="Realizado",Q399-C399," ")</f>
      </c>
      <c r="T399" s="211">
        <f>IF(C399=0,"VAZIO",MONTH(C399))</f>
      </c>
      <c r="U399" s="14"/>
      <c r="V399" s="14"/>
      <c r="W399" s="14"/>
      <c r="X399" s="14"/>
      <c r="Y399" s="14"/>
      <c r="Z399" s="14"/>
      <c r="AA399" s="14"/>
      <c r="AB399" s="14"/>
      <c r="AC399" s="14"/>
      <c r="AD399" s="14"/>
      <c r="AE399" s="14"/>
      <c r="AF399" s="15"/>
      <c r="AG399" s="14"/>
      <c r="AH399" s="14"/>
      <c r="AI399" s="14"/>
      <c r="AJ399" s="14"/>
      <c r="AK399" s="14"/>
      <c r="AL399" s="14"/>
      <c r="AM399" s="14"/>
      <c r="AN399" s="14"/>
      <c r="AO399" s="14"/>
      <c r="AP399" s="14"/>
      <c r="AQ399" s="14"/>
      <c r="AR399" s="14"/>
      <c r="AS399" s="14"/>
      <c r="AT399" s="14"/>
      <c r="AU399" s="14"/>
      <c r="AV399" s="14"/>
      <c r="AW399" s="14"/>
      <c r="AX399" s="14"/>
      <c r="AY399" s="14"/>
      <c r="AZ399" s="14"/>
    </row>
    <row x14ac:dyDescent="0.25" r="400" customHeight="1" ht="16.5">
      <c r="A400" s="202">
        <v>3727</v>
      </c>
      <c r="B400" s="203">
        <v>0.195351137487636</v>
      </c>
      <c r="C400" s="224">
        <v>44651.57608796296</v>
      </c>
      <c r="D400" s="205" t="s">
        <v>3000</v>
      </c>
      <c r="E400" s="206" t="s">
        <v>2999</v>
      </c>
      <c r="F400" s="206" t="s">
        <v>243</v>
      </c>
      <c r="G400" s="223">
        <v>5340</v>
      </c>
      <c r="H400" s="207" t="s">
        <v>87</v>
      </c>
      <c r="I400" s="206" t="s">
        <v>2918</v>
      </c>
      <c r="J400" s="206" t="s">
        <v>9167</v>
      </c>
      <c r="K400" s="144" t="s">
        <v>8869</v>
      </c>
      <c r="L400" s="144" t="s">
        <v>8869</v>
      </c>
      <c r="M400" s="230"/>
      <c r="N400" s="230"/>
      <c r="O400" s="230"/>
      <c r="P400" s="206" t="s">
        <v>120</v>
      </c>
      <c r="Q400" s="212">
        <v>44651</v>
      </c>
      <c r="R400" s="230"/>
      <c r="S400" s="213">
        <f>IF(P400="Realizado",Q400-C400," ")</f>
      </c>
      <c r="T400" s="211">
        <f>IF(C400=0,"VAZIO",MONTH(C400))</f>
      </c>
      <c r="U400" s="14"/>
      <c r="V400" s="14"/>
      <c r="W400" s="14"/>
      <c r="X400" s="14"/>
      <c r="Y400" s="14"/>
      <c r="Z400" s="14"/>
      <c r="AA400" s="14"/>
      <c r="AB400" s="14"/>
      <c r="AC400" s="14"/>
      <c r="AD400" s="14"/>
      <c r="AE400" s="14"/>
      <c r="AF400" s="15"/>
      <c r="AG400" s="14"/>
      <c r="AH400" s="14"/>
      <c r="AI400" s="14"/>
      <c r="AJ400" s="14"/>
      <c r="AK400" s="14"/>
      <c r="AL400" s="14"/>
      <c r="AM400" s="14"/>
      <c r="AN400" s="14"/>
      <c r="AO400" s="14"/>
      <c r="AP400" s="14"/>
      <c r="AQ400" s="14"/>
      <c r="AR400" s="14"/>
      <c r="AS400" s="14"/>
      <c r="AT400" s="14"/>
      <c r="AU400" s="14"/>
      <c r="AV400" s="14"/>
      <c r="AW400" s="14"/>
      <c r="AX400" s="14"/>
      <c r="AY400" s="14"/>
      <c r="AZ400" s="14"/>
    </row>
    <row x14ac:dyDescent="0.25" r="401" customHeight="1" ht="16.5">
      <c r="A401" s="202">
        <v>3728</v>
      </c>
      <c r="B401" s="203">
        <v>0.195845697329377</v>
      </c>
      <c r="C401" s="224">
        <v>44651.612858796296</v>
      </c>
      <c r="D401" s="225" t="s">
        <v>9168</v>
      </c>
      <c r="E401" s="145"/>
      <c r="F401" s="144" t="s">
        <v>3088</v>
      </c>
      <c r="G401" s="223">
        <v>5320</v>
      </c>
      <c r="H401" s="142" t="s">
        <v>9169</v>
      </c>
      <c r="I401" s="144" t="s">
        <v>2926</v>
      </c>
      <c r="J401" s="144" t="s">
        <v>9170</v>
      </c>
      <c r="K401" s="206" t="s">
        <v>2911</v>
      </c>
      <c r="L401" s="206" t="s">
        <v>8741</v>
      </c>
      <c r="M401" s="145"/>
      <c r="N401" s="145"/>
      <c r="O401" s="145"/>
      <c r="P401" s="144" t="s">
        <v>120</v>
      </c>
      <c r="Q401" s="221">
        <v>44655</v>
      </c>
      <c r="R401" s="145"/>
      <c r="S401" s="213">
        <f>IF(P401="Realizado",Q401-C401," ")</f>
      </c>
      <c r="T401" s="211">
        <f>IF(C401=0,"VAZIO",MONTH(C401))</f>
      </c>
      <c r="U401" s="14"/>
      <c r="V401" s="14"/>
      <c r="W401" s="14"/>
      <c r="X401" s="14"/>
      <c r="Y401" s="14"/>
      <c r="Z401" s="14"/>
      <c r="AA401" s="14"/>
      <c r="AB401" s="14"/>
      <c r="AC401" s="14"/>
      <c r="AD401" s="14"/>
      <c r="AE401" s="14"/>
      <c r="AF401" s="15"/>
      <c r="AG401" s="14"/>
      <c r="AH401" s="14"/>
      <c r="AI401" s="14"/>
      <c r="AJ401" s="14"/>
      <c r="AK401" s="14"/>
      <c r="AL401" s="14"/>
      <c r="AM401" s="14"/>
      <c r="AN401" s="14"/>
      <c r="AO401" s="14"/>
      <c r="AP401" s="14"/>
      <c r="AQ401" s="14"/>
      <c r="AR401" s="14"/>
      <c r="AS401" s="14"/>
      <c r="AT401" s="14"/>
      <c r="AU401" s="14"/>
      <c r="AV401" s="14"/>
      <c r="AW401" s="14"/>
      <c r="AX401" s="14"/>
      <c r="AY401" s="14"/>
      <c r="AZ401" s="14"/>
    </row>
    <row x14ac:dyDescent="0.25" r="402" customHeight="1" ht="16.5">
      <c r="A402" s="202">
        <v>3729</v>
      </c>
      <c r="B402" s="203">
        <v>0.196340257171118</v>
      </c>
      <c r="C402" s="224">
        <v>44651.62013888889</v>
      </c>
      <c r="D402" s="205" t="s">
        <v>3000</v>
      </c>
      <c r="E402" s="206" t="s">
        <v>2999</v>
      </c>
      <c r="F402" s="206" t="s">
        <v>243</v>
      </c>
      <c r="G402" s="223">
        <v>5340</v>
      </c>
      <c r="H402" s="207" t="s">
        <v>88</v>
      </c>
      <c r="I402" s="206" t="s">
        <v>2918</v>
      </c>
      <c r="J402" s="206" t="s">
        <v>9171</v>
      </c>
      <c r="K402" s="144" t="s">
        <v>9164</v>
      </c>
      <c r="L402" s="144" t="s">
        <v>9164</v>
      </c>
      <c r="M402" s="230"/>
      <c r="N402" s="230"/>
      <c r="O402" s="230"/>
      <c r="P402" s="206" t="s">
        <v>120</v>
      </c>
      <c r="Q402" s="212">
        <v>44651</v>
      </c>
      <c r="R402" s="230"/>
      <c r="S402" s="213">
        <f>IF(P402="Realizado",Q402-C402," ")</f>
      </c>
      <c r="T402" s="211">
        <f>IF(C402=0,"VAZIO",MONTH(C402))</f>
      </c>
      <c r="U402" s="14"/>
      <c r="V402" s="14"/>
      <c r="W402" s="14"/>
      <c r="X402" s="14"/>
      <c r="Y402" s="14"/>
      <c r="Z402" s="14"/>
      <c r="AA402" s="14"/>
      <c r="AB402" s="14"/>
      <c r="AC402" s="14"/>
      <c r="AD402" s="14"/>
      <c r="AE402" s="14"/>
      <c r="AF402" s="15"/>
      <c r="AG402" s="14"/>
      <c r="AH402" s="14"/>
      <c r="AI402" s="14"/>
      <c r="AJ402" s="14"/>
      <c r="AK402" s="14"/>
      <c r="AL402" s="14"/>
      <c r="AM402" s="14"/>
      <c r="AN402" s="14"/>
      <c r="AO402" s="14"/>
      <c r="AP402" s="14"/>
      <c r="AQ402" s="14"/>
      <c r="AR402" s="14"/>
      <c r="AS402" s="14"/>
      <c r="AT402" s="14"/>
      <c r="AU402" s="14"/>
      <c r="AV402" s="14"/>
      <c r="AW402" s="14"/>
      <c r="AX402" s="14"/>
      <c r="AY402" s="14"/>
      <c r="AZ402" s="14"/>
    </row>
    <row x14ac:dyDescent="0.25" r="403" customHeight="1" ht="16.5">
      <c r="A403" s="202">
        <v>3730</v>
      </c>
      <c r="B403" s="203">
        <v>0.196834817012858</v>
      </c>
      <c r="C403" s="224">
        <v>44651.65642361111</v>
      </c>
      <c r="D403" s="205" t="s">
        <v>1338</v>
      </c>
      <c r="E403" s="206" t="s">
        <v>5140</v>
      </c>
      <c r="F403" s="206" t="s">
        <v>2924</v>
      </c>
      <c r="G403" s="223">
        <v>5323</v>
      </c>
      <c r="H403" s="207" t="s">
        <v>9172</v>
      </c>
      <c r="I403" s="206" t="s">
        <v>2918</v>
      </c>
      <c r="J403" s="206" t="s">
        <v>9173</v>
      </c>
      <c r="K403" s="206" t="s">
        <v>3045</v>
      </c>
      <c r="L403" s="206" t="s">
        <v>3045</v>
      </c>
      <c r="M403" s="230"/>
      <c r="N403" s="230"/>
      <c r="O403" s="230"/>
      <c r="P403" s="206" t="s">
        <v>120</v>
      </c>
      <c r="Q403" s="221">
        <v>44693</v>
      </c>
      <c r="R403" s="230"/>
      <c r="S403" s="213">
        <f>IF(P403="Realizado",Q403-C403," ")</f>
      </c>
      <c r="T403" s="211">
        <f>IF(C403=0,"VAZIO",MONTH(C403))</f>
      </c>
      <c r="U403" s="14"/>
      <c r="V403" s="14"/>
      <c r="W403" s="14"/>
      <c r="X403" s="14"/>
      <c r="Y403" s="14"/>
      <c r="Z403" s="14"/>
      <c r="AA403" s="14"/>
      <c r="AB403" s="14"/>
      <c r="AC403" s="14"/>
      <c r="AD403" s="14"/>
      <c r="AE403" s="14"/>
      <c r="AF403" s="15"/>
      <c r="AG403" s="14"/>
      <c r="AH403" s="14"/>
      <c r="AI403" s="14"/>
      <c r="AJ403" s="14"/>
      <c r="AK403" s="14"/>
      <c r="AL403" s="14"/>
      <c r="AM403" s="14"/>
      <c r="AN403" s="14"/>
      <c r="AO403" s="14"/>
      <c r="AP403" s="14"/>
      <c r="AQ403" s="14"/>
      <c r="AR403" s="14"/>
      <c r="AS403" s="14"/>
      <c r="AT403" s="14"/>
      <c r="AU403" s="14"/>
      <c r="AV403" s="14"/>
      <c r="AW403" s="14"/>
      <c r="AX403" s="14"/>
      <c r="AY403" s="14"/>
      <c r="AZ403" s="14"/>
    </row>
    <row x14ac:dyDescent="0.25" r="404" customHeight="1" ht="16.5">
      <c r="A404" s="202">
        <v>3731</v>
      </c>
      <c r="B404" s="203">
        <v>0.197329376854599</v>
      </c>
      <c r="C404" s="224">
        <v>44651.70774305556</v>
      </c>
      <c r="D404" s="205" t="s">
        <v>3271</v>
      </c>
      <c r="E404" s="206" t="s">
        <v>3552</v>
      </c>
      <c r="F404" s="206" t="s">
        <v>457</v>
      </c>
      <c r="G404" s="223">
        <v>5306</v>
      </c>
      <c r="H404" s="207" t="s">
        <v>9174</v>
      </c>
      <c r="I404" s="206" t="s">
        <v>2926</v>
      </c>
      <c r="J404" s="206" t="s">
        <v>9175</v>
      </c>
      <c r="K404" s="206" t="s">
        <v>2911</v>
      </c>
      <c r="L404" s="206" t="s">
        <v>8587</v>
      </c>
      <c r="M404" s="230"/>
      <c r="N404" s="230"/>
      <c r="O404" s="230"/>
      <c r="P404" s="206" t="s">
        <v>120</v>
      </c>
      <c r="Q404" s="221">
        <v>44677</v>
      </c>
      <c r="R404" s="230"/>
      <c r="S404" s="213">
        <f>IF(P404="Realizado",Q404-C404," ")</f>
      </c>
      <c r="T404" s="211">
        <f>IF(C404=0,"VAZIO",MONTH(C404))</f>
      </c>
      <c r="U404" s="14"/>
      <c r="V404" s="14"/>
      <c r="W404" s="14"/>
      <c r="X404" s="14"/>
      <c r="Y404" s="14"/>
      <c r="Z404" s="14"/>
      <c r="AA404" s="14"/>
      <c r="AB404" s="14"/>
      <c r="AC404" s="14"/>
      <c r="AD404" s="14"/>
      <c r="AE404" s="14"/>
      <c r="AF404" s="15"/>
      <c r="AG404" s="14"/>
      <c r="AH404" s="14"/>
      <c r="AI404" s="14"/>
      <c r="AJ404" s="14"/>
      <c r="AK404" s="14"/>
      <c r="AL404" s="14"/>
      <c r="AM404" s="14"/>
      <c r="AN404" s="14"/>
      <c r="AO404" s="14"/>
      <c r="AP404" s="14"/>
      <c r="AQ404" s="14"/>
      <c r="AR404" s="14"/>
      <c r="AS404" s="14"/>
      <c r="AT404" s="14"/>
      <c r="AU404" s="14"/>
      <c r="AV404" s="14"/>
      <c r="AW404" s="14"/>
      <c r="AX404" s="14"/>
      <c r="AY404" s="14"/>
      <c r="AZ404" s="14"/>
    </row>
    <row x14ac:dyDescent="0.25" r="405" customHeight="1" ht="16.5">
      <c r="A405" s="202">
        <v>3732</v>
      </c>
      <c r="B405" s="214">
        <v>0.19782393669634</v>
      </c>
      <c r="C405" s="237">
        <v>44652.563796296294</v>
      </c>
      <c r="D405" s="238" t="s">
        <v>1056</v>
      </c>
      <c r="E405" s="239" t="s">
        <v>9176</v>
      </c>
      <c r="F405" s="239" t="s">
        <v>2988</v>
      </c>
      <c r="G405" s="240">
        <v>5369</v>
      </c>
      <c r="H405" s="241" t="s">
        <v>9177</v>
      </c>
      <c r="I405" s="239" t="s">
        <v>2918</v>
      </c>
      <c r="J405" s="239" t="s">
        <v>9178</v>
      </c>
      <c r="K405" s="209"/>
      <c r="L405" s="209"/>
      <c r="M405" s="209"/>
      <c r="N405" s="209"/>
      <c r="O405" s="209"/>
      <c r="P405" s="219" t="s">
        <v>118</v>
      </c>
      <c r="Q405" s="220"/>
      <c r="R405" s="209"/>
      <c r="S405" s="210">
        <f>IF(P405="Realizado",Q405-C405," ")</f>
      </c>
      <c r="T405" s="211">
        <f>IF(C405=0,"VAZIO",MONTH(C405))</f>
      </c>
      <c r="U405" s="14"/>
      <c r="V405" s="14"/>
      <c r="W405" s="14"/>
      <c r="X405" s="14"/>
      <c r="Y405" s="14"/>
      <c r="Z405" s="14"/>
      <c r="AA405" s="14"/>
      <c r="AB405" s="14"/>
      <c r="AC405" s="14"/>
      <c r="AD405" s="14"/>
      <c r="AE405" s="14"/>
      <c r="AF405" s="15"/>
      <c r="AG405" s="14"/>
      <c r="AH405" s="14"/>
      <c r="AI405" s="14"/>
      <c r="AJ405" s="14"/>
      <c r="AK405" s="14"/>
      <c r="AL405" s="14"/>
      <c r="AM405" s="14"/>
      <c r="AN405" s="14"/>
      <c r="AO405" s="14"/>
      <c r="AP405" s="14"/>
      <c r="AQ405" s="14"/>
      <c r="AR405" s="14"/>
      <c r="AS405" s="14"/>
      <c r="AT405" s="14"/>
      <c r="AU405" s="14"/>
      <c r="AV405" s="14"/>
      <c r="AW405" s="14"/>
      <c r="AX405" s="14"/>
      <c r="AY405" s="14"/>
      <c r="AZ405" s="14"/>
    </row>
    <row x14ac:dyDescent="0.25" r="406" customHeight="1" ht="16.5">
      <c r="A406" s="202">
        <v>3733</v>
      </c>
      <c r="B406" s="203">
        <v>0.198318496538081</v>
      </c>
      <c r="C406" s="224">
        <v>44652.610868055555</v>
      </c>
      <c r="D406" s="225" t="s">
        <v>9179</v>
      </c>
      <c r="E406" s="161" t="s">
        <v>7559</v>
      </c>
      <c r="F406" s="144" t="s">
        <v>3220</v>
      </c>
      <c r="G406" s="223">
        <v>5311</v>
      </c>
      <c r="H406" s="142" t="s">
        <v>4184</v>
      </c>
      <c r="I406" s="144" t="s">
        <v>3</v>
      </c>
      <c r="J406" s="144" t="s">
        <v>9180</v>
      </c>
      <c r="K406" s="206" t="s">
        <v>2911</v>
      </c>
      <c r="L406" s="206" t="s">
        <v>8741</v>
      </c>
      <c r="M406" s="145"/>
      <c r="N406" s="145"/>
      <c r="O406" s="145"/>
      <c r="P406" s="144" t="s">
        <v>120</v>
      </c>
      <c r="Q406" s="221">
        <v>44655</v>
      </c>
      <c r="R406" s="145"/>
      <c r="S406" s="213">
        <f>IF(P406="Realizado",Q406-C406," ")</f>
      </c>
      <c r="T406" s="211">
        <f>IF(C406=0,"VAZIO",MONTH(C406))</f>
      </c>
      <c r="U406" s="14"/>
      <c r="V406" s="14"/>
      <c r="W406" s="14"/>
      <c r="X406" s="14"/>
      <c r="Y406" s="14"/>
      <c r="Z406" s="14"/>
      <c r="AA406" s="14"/>
      <c r="AB406" s="14"/>
      <c r="AC406" s="14"/>
      <c r="AD406" s="14"/>
      <c r="AE406" s="14"/>
      <c r="AF406" s="15"/>
      <c r="AG406" s="14"/>
      <c r="AH406" s="14"/>
      <c r="AI406" s="14"/>
      <c r="AJ406" s="14"/>
      <c r="AK406" s="14"/>
      <c r="AL406" s="14"/>
      <c r="AM406" s="14"/>
      <c r="AN406" s="14"/>
      <c r="AO406" s="14"/>
      <c r="AP406" s="14"/>
      <c r="AQ406" s="14"/>
      <c r="AR406" s="14"/>
      <c r="AS406" s="14"/>
      <c r="AT406" s="14"/>
      <c r="AU406" s="14"/>
      <c r="AV406" s="14"/>
      <c r="AW406" s="14"/>
      <c r="AX406" s="14"/>
      <c r="AY406" s="14"/>
      <c r="AZ406" s="14"/>
    </row>
    <row x14ac:dyDescent="0.25" r="407" customHeight="1" ht="16.5">
      <c r="A407" s="202">
        <v>3734</v>
      </c>
      <c r="B407" s="203">
        <v>0.198813056379822</v>
      </c>
      <c r="C407" s="224">
        <v>44652.65337962963</v>
      </c>
      <c r="D407" s="225" t="s">
        <v>3000</v>
      </c>
      <c r="E407" s="144" t="s">
        <v>2999</v>
      </c>
      <c r="F407" s="144" t="s">
        <v>243</v>
      </c>
      <c r="G407" s="223">
        <v>5340</v>
      </c>
      <c r="H407" s="142" t="s">
        <v>9181</v>
      </c>
      <c r="I407" s="144" t="s">
        <v>117</v>
      </c>
      <c r="J407" s="144" t="s">
        <v>9182</v>
      </c>
      <c r="K407" s="206" t="s">
        <v>1528</v>
      </c>
      <c r="L407" s="206" t="s">
        <v>3900</v>
      </c>
      <c r="M407" s="145"/>
      <c r="N407" s="145"/>
      <c r="O407" s="145"/>
      <c r="P407" s="144" t="s">
        <v>120</v>
      </c>
      <c r="Q407" s="221">
        <v>44656</v>
      </c>
      <c r="R407" s="145"/>
      <c r="S407" s="213">
        <f>IF(P407="Realizado",Q407-C407," ")</f>
      </c>
      <c r="T407" s="211">
        <f>IF(C407=0,"VAZIO",MONTH(C407))</f>
      </c>
      <c r="U407" s="14"/>
      <c r="V407" s="14"/>
      <c r="W407" s="14"/>
      <c r="X407" s="14"/>
      <c r="Y407" s="14"/>
      <c r="Z407" s="14"/>
      <c r="AA407" s="14"/>
      <c r="AB407" s="14"/>
      <c r="AC407" s="14"/>
      <c r="AD407" s="14"/>
      <c r="AE407" s="14"/>
      <c r="AF407" s="15"/>
      <c r="AG407" s="14"/>
      <c r="AH407" s="14"/>
      <c r="AI407" s="14"/>
      <c r="AJ407" s="14"/>
      <c r="AK407" s="14"/>
      <c r="AL407" s="14"/>
      <c r="AM407" s="14"/>
      <c r="AN407" s="14"/>
      <c r="AO407" s="14"/>
      <c r="AP407" s="14"/>
      <c r="AQ407" s="14"/>
      <c r="AR407" s="14"/>
      <c r="AS407" s="14"/>
      <c r="AT407" s="14"/>
      <c r="AU407" s="14"/>
      <c r="AV407" s="14"/>
      <c r="AW407" s="14"/>
      <c r="AX407" s="14"/>
      <c r="AY407" s="14"/>
      <c r="AZ407" s="14"/>
    </row>
    <row x14ac:dyDescent="0.25" r="408" customHeight="1" ht="16.5">
      <c r="A408" s="202">
        <v>3735</v>
      </c>
      <c r="B408" s="203">
        <v>0.199307616221563</v>
      </c>
      <c r="C408" s="224">
        <v>44652.65630787037</v>
      </c>
      <c r="D408" s="225" t="s">
        <v>3000</v>
      </c>
      <c r="E408" s="144" t="s">
        <v>2999</v>
      </c>
      <c r="F408" s="144" t="s">
        <v>243</v>
      </c>
      <c r="G408" s="223">
        <v>5340</v>
      </c>
      <c r="H408" s="142" t="s">
        <v>5613</v>
      </c>
      <c r="I408" s="144" t="s">
        <v>117</v>
      </c>
      <c r="J408" s="144" t="s">
        <v>9183</v>
      </c>
      <c r="K408" s="206" t="s">
        <v>1528</v>
      </c>
      <c r="L408" s="206" t="s">
        <v>1528</v>
      </c>
      <c r="M408" s="145"/>
      <c r="N408" s="145"/>
      <c r="O408" s="144" t="s">
        <v>9184</v>
      </c>
      <c r="P408" s="144" t="s">
        <v>120</v>
      </c>
      <c r="Q408" s="221" t="s">
        <v>8780</v>
      </c>
      <c r="R408" s="145"/>
      <c r="S408" s="213">
        <f>IF(P408="Realizado",Q408-C408," ")</f>
      </c>
      <c r="T408" s="211">
        <f>IF(C408=0,"VAZIO",MONTH(C408))</f>
      </c>
      <c r="U408" s="14"/>
      <c r="V408" s="14"/>
      <c r="W408" s="14"/>
      <c r="X408" s="14"/>
      <c r="Y408" s="14"/>
      <c r="Z408" s="14"/>
      <c r="AA408" s="14"/>
      <c r="AB408" s="14"/>
      <c r="AC408" s="14"/>
      <c r="AD408" s="14"/>
      <c r="AE408" s="14"/>
      <c r="AF408" s="15"/>
      <c r="AG408" s="14"/>
      <c r="AH408" s="14"/>
      <c r="AI408" s="14"/>
      <c r="AJ408" s="14"/>
      <c r="AK408" s="14"/>
      <c r="AL408" s="14"/>
      <c r="AM408" s="14"/>
      <c r="AN408" s="14"/>
      <c r="AO408" s="14"/>
      <c r="AP408" s="14"/>
      <c r="AQ408" s="14"/>
      <c r="AR408" s="14"/>
      <c r="AS408" s="14"/>
      <c r="AT408" s="14"/>
      <c r="AU408" s="14"/>
      <c r="AV408" s="14"/>
      <c r="AW408" s="14"/>
      <c r="AX408" s="14"/>
      <c r="AY408" s="14"/>
      <c r="AZ408" s="14"/>
    </row>
    <row x14ac:dyDescent="0.25" r="409" customHeight="1" ht="16.5">
      <c r="A409" s="202">
        <v>3736</v>
      </c>
      <c r="B409" s="203">
        <v>0.199802176063304</v>
      </c>
      <c r="C409" s="224">
        <v>44652.656747685185</v>
      </c>
      <c r="D409" s="225" t="s">
        <v>3000</v>
      </c>
      <c r="E409" s="144" t="s">
        <v>2999</v>
      </c>
      <c r="F409" s="144" t="s">
        <v>243</v>
      </c>
      <c r="G409" s="223">
        <v>5340</v>
      </c>
      <c r="H409" s="142" t="s">
        <v>9185</v>
      </c>
      <c r="I409" s="144" t="s">
        <v>117</v>
      </c>
      <c r="J409" s="144" t="s">
        <v>9186</v>
      </c>
      <c r="K409" s="206" t="s">
        <v>1528</v>
      </c>
      <c r="L409" s="206" t="s">
        <v>3900</v>
      </c>
      <c r="M409" s="145"/>
      <c r="N409" s="145"/>
      <c r="O409" s="145"/>
      <c r="P409" s="144" t="s">
        <v>120</v>
      </c>
      <c r="Q409" s="221">
        <v>44655</v>
      </c>
      <c r="R409" s="145"/>
      <c r="S409" s="213">
        <f>IF(P409="Realizado",Q409-C409," ")</f>
      </c>
      <c r="T409" s="211">
        <f>IF(C409=0,"VAZIO",MONTH(C409))</f>
      </c>
      <c r="U409" s="14"/>
      <c r="V409" s="14"/>
      <c r="W409" s="14"/>
      <c r="X409" s="14"/>
      <c r="Y409" s="14"/>
      <c r="Z409" s="14"/>
      <c r="AA409" s="14"/>
      <c r="AB409" s="14"/>
      <c r="AC409" s="14"/>
      <c r="AD409" s="14"/>
      <c r="AE409" s="14"/>
      <c r="AF409" s="15"/>
      <c r="AG409" s="14"/>
      <c r="AH409" s="14"/>
      <c r="AI409" s="14"/>
      <c r="AJ409" s="14"/>
      <c r="AK409" s="14"/>
      <c r="AL409" s="14"/>
      <c r="AM409" s="14"/>
      <c r="AN409" s="14"/>
      <c r="AO409" s="14"/>
      <c r="AP409" s="14"/>
      <c r="AQ409" s="14"/>
      <c r="AR409" s="14"/>
      <c r="AS409" s="14"/>
      <c r="AT409" s="14"/>
      <c r="AU409" s="14"/>
      <c r="AV409" s="14"/>
      <c r="AW409" s="14"/>
      <c r="AX409" s="14"/>
      <c r="AY409" s="14"/>
      <c r="AZ409" s="14"/>
    </row>
    <row x14ac:dyDescent="0.25" r="410" customHeight="1" ht="16.5">
      <c r="A410" s="202">
        <v>3737</v>
      </c>
      <c r="B410" s="203">
        <v>0.200296735905044</v>
      </c>
      <c r="C410" s="224">
        <v>44652.65712962963</v>
      </c>
      <c r="D410" s="225" t="s">
        <v>3117</v>
      </c>
      <c r="E410" s="144" t="s">
        <v>2999</v>
      </c>
      <c r="F410" s="144" t="s">
        <v>243</v>
      </c>
      <c r="G410" s="223">
        <v>5340</v>
      </c>
      <c r="H410" s="142" t="s">
        <v>9187</v>
      </c>
      <c r="I410" s="144" t="s">
        <v>2984</v>
      </c>
      <c r="J410" s="144" t="s">
        <v>9188</v>
      </c>
      <c r="K410" s="206" t="s">
        <v>2123</v>
      </c>
      <c r="L410" s="206" t="s">
        <v>8193</v>
      </c>
      <c r="M410" s="145"/>
      <c r="N410" s="145"/>
      <c r="O410" s="145"/>
      <c r="P410" s="144" t="s">
        <v>120</v>
      </c>
      <c r="Q410" s="221">
        <v>44655</v>
      </c>
      <c r="R410" s="145"/>
      <c r="S410" s="213">
        <f>IF(P410="Realizado",Q410-C410," ")</f>
      </c>
      <c r="T410" s="211">
        <f>IF(C410=0,"VAZIO",MONTH(C410))</f>
      </c>
      <c r="U410" s="14"/>
      <c r="V410" s="14"/>
      <c r="W410" s="14"/>
      <c r="X410" s="14"/>
      <c r="Y410" s="14"/>
      <c r="Z410" s="14"/>
      <c r="AA410" s="14"/>
      <c r="AB410" s="14"/>
      <c r="AC410" s="14"/>
      <c r="AD410" s="14"/>
      <c r="AE410" s="14"/>
      <c r="AF410" s="15"/>
      <c r="AG410" s="14"/>
      <c r="AH410" s="14"/>
      <c r="AI410" s="14"/>
      <c r="AJ410" s="14"/>
      <c r="AK410" s="14"/>
      <c r="AL410" s="14"/>
      <c r="AM410" s="14"/>
      <c r="AN410" s="14"/>
      <c r="AO410" s="14"/>
      <c r="AP410" s="14"/>
      <c r="AQ410" s="14"/>
      <c r="AR410" s="14"/>
      <c r="AS410" s="14"/>
      <c r="AT410" s="14"/>
      <c r="AU410" s="14"/>
      <c r="AV410" s="14"/>
      <c r="AW410" s="14"/>
      <c r="AX410" s="14"/>
      <c r="AY410" s="14"/>
      <c r="AZ410" s="14"/>
    </row>
    <row x14ac:dyDescent="0.25" r="411" customHeight="1" ht="16.5">
      <c r="A411" s="202">
        <v>3738</v>
      </c>
      <c r="B411" s="203">
        <v>0.200791295746785</v>
      </c>
      <c r="C411" s="224">
        <v>44652.657546296294</v>
      </c>
      <c r="D411" s="225" t="s">
        <v>3000</v>
      </c>
      <c r="E411" s="144" t="s">
        <v>2999</v>
      </c>
      <c r="F411" s="144" t="s">
        <v>243</v>
      </c>
      <c r="G411" s="223">
        <v>5340</v>
      </c>
      <c r="H411" s="142" t="s">
        <v>9189</v>
      </c>
      <c r="I411" s="144" t="s">
        <v>117</v>
      </c>
      <c r="J411" s="144" t="s">
        <v>9190</v>
      </c>
      <c r="K411" s="206" t="s">
        <v>1528</v>
      </c>
      <c r="L411" s="206" t="s">
        <v>3900</v>
      </c>
      <c r="M411" s="145"/>
      <c r="N411" s="145"/>
      <c r="O411" s="145"/>
      <c r="P411" s="144" t="s">
        <v>120</v>
      </c>
      <c r="Q411" s="221">
        <v>44655</v>
      </c>
      <c r="R411" s="145"/>
      <c r="S411" s="213">
        <f>IF(P411="Realizado",Q411-C411," ")</f>
      </c>
      <c r="T411" s="211">
        <f>IF(C411=0,"VAZIO",MONTH(C411))</f>
      </c>
      <c r="U411" s="14"/>
      <c r="V411" s="14"/>
      <c r="W411" s="14"/>
      <c r="X411" s="14"/>
      <c r="Y411" s="14"/>
      <c r="Z411" s="14"/>
      <c r="AA411" s="14"/>
      <c r="AB411" s="14"/>
      <c r="AC411" s="14"/>
      <c r="AD411" s="14"/>
      <c r="AE411" s="14"/>
      <c r="AF411" s="15"/>
      <c r="AG411" s="14"/>
      <c r="AH411" s="14"/>
      <c r="AI411" s="14"/>
      <c r="AJ411" s="14"/>
      <c r="AK411" s="14"/>
      <c r="AL411" s="14"/>
      <c r="AM411" s="14"/>
      <c r="AN411" s="14"/>
      <c r="AO411" s="14"/>
      <c r="AP411" s="14"/>
      <c r="AQ411" s="14"/>
      <c r="AR411" s="14"/>
      <c r="AS411" s="14"/>
      <c r="AT411" s="14"/>
      <c r="AU411" s="14"/>
      <c r="AV411" s="14"/>
      <c r="AW411" s="14"/>
      <c r="AX411" s="14"/>
      <c r="AY411" s="14"/>
      <c r="AZ411" s="14"/>
    </row>
    <row x14ac:dyDescent="0.25" r="412" customHeight="1" ht="16.5">
      <c r="A412" s="202">
        <v>3739</v>
      </c>
      <c r="B412" s="203">
        <v>0.201285855588526</v>
      </c>
      <c r="C412" s="224">
        <v>44652.658009259256</v>
      </c>
      <c r="D412" s="225" t="s">
        <v>3000</v>
      </c>
      <c r="E412" s="144" t="s">
        <v>2999</v>
      </c>
      <c r="F412" s="144" t="s">
        <v>243</v>
      </c>
      <c r="G412" s="223">
        <v>5340</v>
      </c>
      <c r="H412" s="142" t="s">
        <v>9189</v>
      </c>
      <c r="I412" s="144" t="s">
        <v>117</v>
      </c>
      <c r="J412" s="144" t="s">
        <v>9191</v>
      </c>
      <c r="K412" s="230"/>
      <c r="L412" s="230"/>
      <c r="M412" s="145"/>
      <c r="N412" s="145"/>
      <c r="O412" s="144" t="s">
        <v>9192</v>
      </c>
      <c r="P412" s="144" t="s">
        <v>120</v>
      </c>
      <c r="Q412" s="165"/>
      <c r="R412" s="145"/>
      <c r="S412" s="213">
        <f>IF(P412="Realizado",Q412-C412," ")</f>
      </c>
      <c r="T412" s="211">
        <f>IF(C412=0,"VAZIO",MONTH(C412))</f>
      </c>
      <c r="U412" s="14"/>
      <c r="V412" s="14"/>
      <c r="W412" s="14"/>
      <c r="X412" s="14"/>
      <c r="Y412" s="14"/>
      <c r="Z412" s="14"/>
      <c r="AA412" s="14"/>
      <c r="AB412" s="14"/>
      <c r="AC412" s="14"/>
      <c r="AD412" s="14"/>
      <c r="AE412" s="14"/>
      <c r="AF412" s="15"/>
      <c r="AG412" s="14"/>
      <c r="AH412" s="14"/>
      <c r="AI412" s="14"/>
      <c r="AJ412" s="14"/>
      <c r="AK412" s="14"/>
      <c r="AL412" s="14"/>
      <c r="AM412" s="14"/>
      <c r="AN412" s="14"/>
      <c r="AO412" s="14"/>
      <c r="AP412" s="14"/>
      <c r="AQ412" s="14"/>
      <c r="AR412" s="14"/>
      <c r="AS412" s="14"/>
      <c r="AT412" s="14"/>
      <c r="AU412" s="14"/>
      <c r="AV412" s="14"/>
      <c r="AW412" s="14"/>
      <c r="AX412" s="14"/>
      <c r="AY412" s="14"/>
      <c r="AZ412" s="14"/>
    </row>
    <row x14ac:dyDescent="0.25" r="413" customHeight="1" ht="16.5">
      <c r="A413" s="202">
        <v>3740</v>
      </c>
      <c r="B413" s="203">
        <v>0.201780415430267</v>
      </c>
      <c r="C413" s="224">
        <v>44652.6587037037</v>
      </c>
      <c r="D413" s="205" t="s">
        <v>3000</v>
      </c>
      <c r="E413" s="206" t="s">
        <v>2999</v>
      </c>
      <c r="F413" s="206" t="s">
        <v>243</v>
      </c>
      <c r="G413" s="223">
        <v>5340</v>
      </c>
      <c r="H413" s="207" t="s">
        <v>9193</v>
      </c>
      <c r="I413" s="206" t="s">
        <v>117</v>
      </c>
      <c r="J413" s="206" t="s">
        <v>9194</v>
      </c>
      <c r="K413" s="145"/>
      <c r="L413" s="145"/>
      <c r="M413" s="230"/>
      <c r="N413" s="230"/>
      <c r="O413" s="230"/>
      <c r="P413" s="206" t="s">
        <v>120</v>
      </c>
      <c r="Q413" s="212">
        <v>44655</v>
      </c>
      <c r="R413" s="230"/>
      <c r="S413" s="213">
        <f>IF(P413="Realizado",Q413-C413," ")</f>
      </c>
      <c r="T413" s="211">
        <f>IF(C413=0,"VAZIO",MONTH(C413))</f>
      </c>
      <c r="U413" s="14"/>
      <c r="V413" s="14"/>
      <c r="W413" s="14"/>
      <c r="X413" s="14"/>
      <c r="Y413" s="14"/>
      <c r="Z413" s="14"/>
      <c r="AA413" s="14"/>
      <c r="AB413" s="14"/>
      <c r="AC413" s="14"/>
      <c r="AD413" s="14"/>
      <c r="AE413" s="14"/>
      <c r="AF413" s="15"/>
      <c r="AG413" s="14"/>
      <c r="AH413" s="14"/>
      <c r="AI413" s="14"/>
      <c r="AJ413" s="14"/>
      <c r="AK413" s="14"/>
      <c r="AL413" s="14"/>
      <c r="AM413" s="14"/>
      <c r="AN413" s="14"/>
      <c r="AO413" s="14"/>
      <c r="AP413" s="14"/>
      <c r="AQ413" s="14"/>
      <c r="AR413" s="14"/>
      <c r="AS413" s="14"/>
      <c r="AT413" s="14"/>
      <c r="AU413" s="14"/>
      <c r="AV413" s="14"/>
      <c r="AW413" s="14"/>
      <c r="AX413" s="14"/>
      <c r="AY413" s="14"/>
      <c r="AZ413" s="14"/>
    </row>
    <row x14ac:dyDescent="0.25" r="414" customHeight="1" ht="16.5">
      <c r="A414" s="202">
        <v>3741</v>
      </c>
      <c r="B414" s="203">
        <v>0.202274975272008</v>
      </c>
      <c r="C414" s="242">
        <v>44652.65903935185</v>
      </c>
      <c r="D414" s="205" t="s">
        <v>3000</v>
      </c>
      <c r="E414" s="206" t="s">
        <v>2999</v>
      </c>
      <c r="F414" s="206" t="s">
        <v>243</v>
      </c>
      <c r="G414" s="203">
        <v>5340</v>
      </c>
      <c r="H414" s="207" t="s">
        <v>87</v>
      </c>
      <c r="I414" s="206" t="s">
        <v>2984</v>
      </c>
      <c r="J414" s="206" t="s">
        <v>9195</v>
      </c>
      <c r="K414" s="145"/>
      <c r="L414" s="145"/>
      <c r="M414" s="145"/>
      <c r="N414" s="145"/>
      <c r="O414" s="206" t="s">
        <v>9196</v>
      </c>
      <c r="P414" s="144" t="s">
        <v>121</v>
      </c>
      <c r="Q414" s="212">
        <v>44762</v>
      </c>
      <c r="R414" s="145"/>
      <c r="S414" s="210">
        <f>IF(P414="Realizado",Q414-C414," ")</f>
      </c>
      <c r="T414" s="211">
        <f>IF(C414=0,"VAZIO",MONTH(C414))</f>
      </c>
      <c r="U414" s="14"/>
      <c r="V414" s="14"/>
      <c r="W414" s="14"/>
      <c r="X414" s="14"/>
      <c r="Y414" s="14"/>
      <c r="Z414" s="14"/>
      <c r="AA414" s="14"/>
      <c r="AB414" s="14"/>
      <c r="AC414" s="14"/>
      <c r="AD414" s="14"/>
      <c r="AE414" s="14"/>
      <c r="AF414" s="15"/>
      <c r="AG414" s="14"/>
      <c r="AH414" s="14"/>
      <c r="AI414" s="14"/>
      <c r="AJ414" s="14"/>
      <c r="AK414" s="14"/>
      <c r="AL414" s="14"/>
      <c r="AM414" s="14"/>
      <c r="AN414" s="14"/>
      <c r="AO414" s="14"/>
      <c r="AP414" s="14"/>
      <c r="AQ414" s="14"/>
      <c r="AR414" s="14"/>
      <c r="AS414" s="14"/>
      <c r="AT414" s="14"/>
      <c r="AU414" s="14"/>
      <c r="AV414" s="14"/>
      <c r="AW414" s="14"/>
      <c r="AX414" s="14"/>
      <c r="AY414" s="14"/>
      <c r="AZ414" s="14"/>
    </row>
    <row x14ac:dyDescent="0.25" r="415" customHeight="1" ht="16.5">
      <c r="A415" s="202">
        <v>3742</v>
      </c>
      <c r="B415" s="203">
        <v>0.202769535113749</v>
      </c>
      <c r="C415" s="224">
        <v>44652.659467592595</v>
      </c>
      <c r="D415" s="225" t="s">
        <v>3000</v>
      </c>
      <c r="E415" s="144" t="s">
        <v>2999</v>
      </c>
      <c r="F415" s="144" t="s">
        <v>243</v>
      </c>
      <c r="G415" s="223">
        <v>5340</v>
      </c>
      <c r="H415" s="142" t="s">
        <v>87</v>
      </c>
      <c r="I415" s="144" t="s">
        <v>2918</v>
      </c>
      <c r="J415" s="144" t="s">
        <v>9197</v>
      </c>
      <c r="K415" s="206" t="s">
        <v>4258</v>
      </c>
      <c r="L415" s="206" t="s">
        <v>4258</v>
      </c>
      <c r="M415" s="145"/>
      <c r="N415" s="145"/>
      <c r="O415" s="145"/>
      <c r="P415" s="144" t="s">
        <v>120</v>
      </c>
      <c r="Q415" s="221">
        <v>44687</v>
      </c>
      <c r="R415" s="145"/>
      <c r="S415" s="213">
        <f>IF(P415="Realizado",Q415-C415," ")</f>
      </c>
      <c r="T415" s="211">
        <f>IF(C415=0,"VAZIO",MONTH(C415))</f>
      </c>
      <c r="U415" s="14"/>
      <c r="V415" s="14"/>
      <c r="W415" s="14"/>
      <c r="X415" s="14"/>
      <c r="Y415" s="14"/>
      <c r="Z415" s="14"/>
      <c r="AA415" s="14"/>
      <c r="AB415" s="14"/>
      <c r="AC415" s="14"/>
      <c r="AD415" s="14"/>
      <c r="AE415" s="14"/>
      <c r="AF415" s="15"/>
      <c r="AG415" s="14"/>
      <c r="AH415" s="14"/>
      <c r="AI415" s="14"/>
      <c r="AJ415" s="14"/>
      <c r="AK415" s="14"/>
      <c r="AL415" s="14"/>
      <c r="AM415" s="14"/>
      <c r="AN415" s="14"/>
      <c r="AO415" s="14"/>
      <c r="AP415" s="14"/>
      <c r="AQ415" s="14"/>
      <c r="AR415" s="14"/>
      <c r="AS415" s="14"/>
      <c r="AT415" s="14"/>
      <c r="AU415" s="14"/>
      <c r="AV415" s="14"/>
      <c r="AW415" s="14"/>
      <c r="AX415" s="14"/>
      <c r="AY415" s="14"/>
      <c r="AZ415" s="14"/>
    </row>
    <row x14ac:dyDescent="0.25" r="416" customHeight="1" ht="16.5">
      <c r="A416" s="202">
        <v>3743</v>
      </c>
      <c r="B416" s="203">
        <v>0.20326409495549</v>
      </c>
      <c r="C416" s="224">
        <v>44652.660162037035</v>
      </c>
      <c r="D416" s="225" t="s">
        <v>3000</v>
      </c>
      <c r="E416" s="144" t="s">
        <v>2999</v>
      </c>
      <c r="F416" s="144" t="s">
        <v>243</v>
      </c>
      <c r="G416" s="223">
        <v>5340</v>
      </c>
      <c r="H416" s="142" t="s">
        <v>9198</v>
      </c>
      <c r="I416" s="144" t="s">
        <v>5</v>
      </c>
      <c r="J416" s="144" t="s">
        <v>9199</v>
      </c>
      <c r="K416" s="206" t="s">
        <v>9200</v>
      </c>
      <c r="L416" s="206" t="s">
        <v>9201</v>
      </c>
      <c r="M416" s="145"/>
      <c r="N416" s="145"/>
      <c r="O416" s="145"/>
      <c r="P416" s="144" t="s">
        <v>120</v>
      </c>
      <c r="Q416" s="221">
        <v>44700</v>
      </c>
      <c r="R416" s="145"/>
      <c r="S416" s="213">
        <f>IF(P416="Realizado",Q416-C416," ")</f>
      </c>
      <c r="T416" s="211">
        <f>IF(C416=0,"VAZIO",MONTH(C416))</f>
      </c>
      <c r="U416" s="14"/>
      <c r="V416" s="14"/>
      <c r="W416" s="14"/>
      <c r="X416" s="14"/>
      <c r="Y416" s="14"/>
      <c r="Z416" s="14"/>
      <c r="AA416" s="14"/>
      <c r="AB416" s="14"/>
      <c r="AC416" s="14"/>
      <c r="AD416" s="14"/>
      <c r="AE416" s="14"/>
      <c r="AF416" s="15"/>
      <c r="AG416" s="14"/>
      <c r="AH416" s="14"/>
      <c r="AI416" s="14"/>
      <c r="AJ416" s="14"/>
      <c r="AK416" s="14"/>
      <c r="AL416" s="14"/>
      <c r="AM416" s="14"/>
      <c r="AN416" s="14"/>
      <c r="AO416" s="14"/>
      <c r="AP416" s="14"/>
      <c r="AQ416" s="14"/>
      <c r="AR416" s="14"/>
      <c r="AS416" s="14"/>
      <c r="AT416" s="14"/>
      <c r="AU416" s="14"/>
      <c r="AV416" s="14"/>
      <c r="AW416" s="14"/>
      <c r="AX416" s="14"/>
      <c r="AY416" s="14"/>
      <c r="AZ416" s="14"/>
    </row>
    <row x14ac:dyDescent="0.25" r="417" customHeight="1" ht="16.5">
      <c r="A417" s="202">
        <v>3744</v>
      </c>
      <c r="B417" s="203">
        <v>0.20375865479723</v>
      </c>
      <c r="C417" s="224">
        <v>44652.66055555556</v>
      </c>
      <c r="D417" s="225" t="s">
        <v>3000</v>
      </c>
      <c r="E417" s="144" t="s">
        <v>2999</v>
      </c>
      <c r="F417" s="144" t="s">
        <v>243</v>
      </c>
      <c r="G417" s="223">
        <v>5340</v>
      </c>
      <c r="H417" s="142" t="s">
        <v>5613</v>
      </c>
      <c r="I417" s="144" t="s">
        <v>2984</v>
      </c>
      <c r="J417" s="144" t="s">
        <v>9202</v>
      </c>
      <c r="K417" s="206" t="s">
        <v>2123</v>
      </c>
      <c r="L417" s="206" t="s">
        <v>8193</v>
      </c>
      <c r="M417" s="145"/>
      <c r="N417" s="145"/>
      <c r="O417" s="145"/>
      <c r="P417" s="144" t="s">
        <v>120</v>
      </c>
      <c r="Q417" s="221">
        <v>44655</v>
      </c>
      <c r="R417" s="145"/>
      <c r="S417" s="213">
        <f>IF(P417="Realizado",Q417-C417," ")</f>
      </c>
      <c r="T417" s="211">
        <f>IF(C417=0,"VAZIO",MONTH(C417))</f>
      </c>
      <c r="U417" s="14"/>
      <c r="V417" s="14"/>
      <c r="W417" s="14"/>
      <c r="X417" s="14"/>
      <c r="Y417" s="14"/>
      <c r="Z417" s="14"/>
      <c r="AA417" s="14"/>
      <c r="AB417" s="14"/>
      <c r="AC417" s="14"/>
      <c r="AD417" s="14"/>
      <c r="AE417" s="14"/>
      <c r="AF417" s="15"/>
      <c r="AG417" s="14"/>
      <c r="AH417" s="14"/>
      <c r="AI417" s="14"/>
      <c r="AJ417" s="14"/>
      <c r="AK417" s="14"/>
      <c r="AL417" s="14"/>
      <c r="AM417" s="14"/>
      <c r="AN417" s="14"/>
      <c r="AO417" s="14"/>
      <c r="AP417" s="14"/>
      <c r="AQ417" s="14"/>
      <c r="AR417" s="14"/>
      <c r="AS417" s="14"/>
      <c r="AT417" s="14"/>
      <c r="AU417" s="14"/>
      <c r="AV417" s="14"/>
      <c r="AW417" s="14"/>
      <c r="AX417" s="14"/>
      <c r="AY417" s="14"/>
      <c r="AZ417" s="14"/>
    </row>
    <row x14ac:dyDescent="0.25" r="418" customHeight="1" ht="16.5">
      <c r="A418" s="202">
        <v>3745</v>
      </c>
      <c r="B418" s="203">
        <v>0.204253214638971</v>
      </c>
      <c r="C418" s="224">
        <v>44652.74016203704</v>
      </c>
      <c r="D418" s="225" t="s">
        <v>2946</v>
      </c>
      <c r="E418" s="144" t="s">
        <v>2945</v>
      </c>
      <c r="F418" s="144" t="s">
        <v>2947</v>
      </c>
      <c r="G418" s="223">
        <v>5349</v>
      </c>
      <c r="H418" s="142" t="s">
        <v>8945</v>
      </c>
      <c r="I418" s="144" t="s">
        <v>2984</v>
      </c>
      <c r="J418" s="144" t="s">
        <v>9203</v>
      </c>
      <c r="K418" s="206" t="s">
        <v>2123</v>
      </c>
      <c r="L418" s="206" t="s">
        <v>9204</v>
      </c>
      <c r="M418" s="145"/>
      <c r="N418" s="145"/>
      <c r="O418" s="145"/>
      <c r="P418" s="144" t="s">
        <v>120</v>
      </c>
      <c r="Q418" s="221">
        <v>44678</v>
      </c>
      <c r="R418" s="145"/>
      <c r="S418" s="213">
        <f>IF(P418="Realizado",Q418-C418," ")</f>
      </c>
      <c r="T418" s="211">
        <f>IF(C418=0,"VAZIO",MONTH(C418))</f>
      </c>
      <c r="U418" s="14"/>
      <c r="V418" s="14"/>
      <c r="W418" s="14"/>
      <c r="X418" s="14"/>
      <c r="Y418" s="14"/>
      <c r="Z418" s="14"/>
      <c r="AA418" s="14"/>
      <c r="AB418" s="14"/>
      <c r="AC418" s="14"/>
      <c r="AD418" s="14"/>
      <c r="AE418" s="14"/>
      <c r="AF418" s="15"/>
      <c r="AG418" s="14"/>
      <c r="AH418" s="14"/>
      <c r="AI418" s="14"/>
      <c r="AJ418" s="14"/>
      <c r="AK418" s="14"/>
      <c r="AL418" s="14"/>
      <c r="AM418" s="14"/>
      <c r="AN418" s="14"/>
      <c r="AO418" s="14"/>
      <c r="AP418" s="14"/>
      <c r="AQ418" s="14"/>
      <c r="AR418" s="14"/>
      <c r="AS418" s="14"/>
      <c r="AT418" s="14"/>
      <c r="AU418" s="14"/>
      <c r="AV418" s="14"/>
      <c r="AW418" s="14"/>
      <c r="AX418" s="14"/>
      <c r="AY418" s="14"/>
      <c r="AZ418" s="14"/>
    </row>
    <row x14ac:dyDescent="0.25" r="419" customHeight="1" ht="16.5">
      <c r="A419" s="202">
        <v>3746</v>
      </c>
      <c r="B419" s="203">
        <v>0.204747774480712</v>
      </c>
      <c r="C419" s="224">
        <v>44655.55734953703</v>
      </c>
      <c r="D419" s="225" t="s">
        <v>9205</v>
      </c>
      <c r="E419" s="144" t="s">
        <v>9206</v>
      </c>
      <c r="F419" s="144" t="s">
        <v>9207</v>
      </c>
      <c r="G419" s="223">
        <v>5376</v>
      </c>
      <c r="H419" s="142" t="s">
        <v>9208</v>
      </c>
      <c r="I419" s="144" t="s">
        <v>2926</v>
      </c>
      <c r="J419" s="144" t="s">
        <v>9209</v>
      </c>
      <c r="K419" s="206" t="s">
        <v>2911</v>
      </c>
      <c r="L419" s="206" t="s">
        <v>8214</v>
      </c>
      <c r="M419" s="145"/>
      <c r="N419" s="145"/>
      <c r="O419" s="145"/>
      <c r="P419" s="144" t="s">
        <v>120</v>
      </c>
      <c r="Q419" s="221">
        <v>44706</v>
      </c>
      <c r="R419" s="145"/>
      <c r="S419" s="213">
        <f>IF(P419="Realizado",Q419-C419," ")</f>
      </c>
      <c r="T419" s="211">
        <f>IF(C419=0,"VAZIO",MONTH(C419))</f>
      </c>
      <c r="U419" s="14"/>
      <c r="V419" s="14"/>
      <c r="W419" s="14"/>
      <c r="X419" s="14"/>
      <c r="Y419" s="14"/>
      <c r="Z419" s="14"/>
      <c r="AA419" s="14"/>
      <c r="AB419" s="14"/>
      <c r="AC419" s="14"/>
      <c r="AD419" s="14"/>
      <c r="AE419" s="14"/>
      <c r="AF419" s="15"/>
      <c r="AG419" s="14"/>
      <c r="AH419" s="14"/>
      <c r="AI419" s="14"/>
      <c r="AJ419" s="14"/>
      <c r="AK419" s="14"/>
      <c r="AL419" s="14"/>
      <c r="AM419" s="14"/>
      <c r="AN419" s="14"/>
      <c r="AO419" s="14"/>
      <c r="AP419" s="14"/>
      <c r="AQ419" s="14"/>
      <c r="AR419" s="14"/>
      <c r="AS419" s="14"/>
      <c r="AT419" s="14"/>
      <c r="AU419" s="14"/>
      <c r="AV419" s="14"/>
      <c r="AW419" s="14"/>
      <c r="AX419" s="14"/>
      <c r="AY419" s="14"/>
      <c r="AZ419" s="14"/>
    </row>
    <row x14ac:dyDescent="0.25" r="420" customHeight="1" ht="16.5">
      <c r="A420" s="202">
        <v>3747</v>
      </c>
      <c r="B420" s="214">
        <v>0.205242334322453</v>
      </c>
      <c r="C420" s="237">
        <v>44655.56627314815</v>
      </c>
      <c r="D420" s="216" t="s">
        <v>9210</v>
      </c>
      <c r="E420" s="217" t="s">
        <v>9206</v>
      </c>
      <c r="F420" s="217" t="s">
        <v>9207</v>
      </c>
      <c r="G420" s="214">
        <v>5376</v>
      </c>
      <c r="H420" s="218" t="s">
        <v>9211</v>
      </c>
      <c r="I420" s="217" t="s">
        <v>7</v>
      </c>
      <c r="J420" s="217" t="s">
        <v>9212</v>
      </c>
      <c r="K420" s="209"/>
      <c r="L420" s="209"/>
      <c r="M420" s="209"/>
      <c r="N420" s="209"/>
      <c r="O420" s="209"/>
      <c r="P420" s="219" t="s">
        <v>118</v>
      </c>
      <c r="Q420" s="220"/>
      <c r="R420" s="209"/>
      <c r="S420" s="210">
        <f>IF(P420="Realizado",Q420-C420," ")</f>
      </c>
      <c r="T420" s="211">
        <f>IF(C420=0,"VAZIO",MONTH(C420))</f>
      </c>
      <c r="U420" s="14"/>
      <c r="V420" s="14"/>
      <c r="W420" s="14"/>
      <c r="X420" s="14"/>
      <c r="Y420" s="14"/>
      <c r="Z420" s="14"/>
      <c r="AA420" s="14"/>
      <c r="AB420" s="14"/>
      <c r="AC420" s="14"/>
      <c r="AD420" s="14"/>
      <c r="AE420" s="14"/>
      <c r="AF420" s="15"/>
      <c r="AG420" s="14"/>
      <c r="AH420" s="14"/>
      <c r="AI420" s="14"/>
      <c r="AJ420" s="14"/>
      <c r="AK420" s="14"/>
      <c r="AL420" s="14"/>
      <c r="AM420" s="14"/>
      <c r="AN420" s="14"/>
      <c r="AO420" s="14"/>
      <c r="AP420" s="14"/>
      <c r="AQ420" s="14"/>
      <c r="AR420" s="14"/>
      <c r="AS420" s="14"/>
      <c r="AT420" s="14"/>
      <c r="AU420" s="14"/>
      <c r="AV420" s="14"/>
      <c r="AW420" s="14"/>
      <c r="AX420" s="14"/>
      <c r="AY420" s="14"/>
      <c r="AZ420" s="14"/>
    </row>
    <row x14ac:dyDescent="0.25" r="421" customHeight="1" ht="16.5">
      <c r="A421" s="202">
        <v>3748</v>
      </c>
      <c r="B421" s="214">
        <v>0.205736894164194</v>
      </c>
      <c r="C421" s="237">
        <v>44655.56891203704</v>
      </c>
      <c r="D421" s="216" t="s">
        <v>9210</v>
      </c>
      <c r="E421" s="217" t="s">
        <v>9206</v>
      </c>
      <c r="F421" s="217" t="s">
        <v>9207</v>
      </c>
      <c r="G421" s="214">
        <v>5376</v>
      </c>
      <c r="H421" s="218" t="s">
        <v>9213</v>
      </c>
      <c r="I421" s="217" t="s">
        <v>5</v>
      </c>
      <c r="J421" s="217" t="s">
        <v>9214</v>
      </c>
      <c r="K421" s="209"/>
      <c r="L421" s="209"/>
      <c r="M421" s="209"/>
      <c r="N421" s="209"/>
      <c r="O421" s="209"/>
      <c r="P421" s="219" t="s">
        <v>118</v>
      </c>
      <c r="Q421" s="220"/>
      <c r="R421" s="209"/>
      <c r="S421" s="210">
        <f>IF(P421="Realizado",Q421-C421," ")</f>
      </c>
      <c r="T421" s="211">
        <f>IF(C421=0,"VAZIO",MONTH(C421))</f>
      </c>
      <c r="U421" s="14"/>
      <c r="V421" s="14"/>
      <c r="W421" s="14"/>
      <c r="X421" s="14"/>
      <c r="Y421" s="14"/>
      <c r="Z421" s="14"/>
      <c r="AA421" s="14"/>
      <c r="AB421" s="14"/>
      <c r="AC421" s="14"/>
      <c r="AD421" s="14"/>
      <c r="AE421" s="14"/>
      <c r="AF421" s="15"/>
      <c r="AG421" s="14"/>
      <c r="AH421" s="14"/>
      <c r="AI421" s="14"/>
      <c r="AJ421" s="14"/>
      <c r="AK421" s="14"/>
      <c r="AL421" s="14"/>
      <c r="AM421" s="14"/>
      <c r="AN421" s="14"/>
      <c r="AO421" s="14"/>
      <c r="AP421" s="14"/>
      <c r="AQ421" s="14"/>
      <c r="AR421" s="14"/>
      <c r="AS421" s="14"/>
      <c r="AT421" s="14"/>
      <c r="AU421" s="14"/>
      <c r="AV421" s="14"/>
      <c r="AW421" s="14"/>
      <c r="AX421" s="14"/>
      <c r="AY421" s="14"/>
      <c r="AZ421" s="14"/>
    </row>
    <row x14ac:dyDescent="0.25" r="422" customHeight="1" ht="16.5">
      <c r="A422" s="202">
        <v>3749</v>
      </c>
      <c r="B422" s="203">
        <v>0.206231454005935</v>
      </c>
      <c r="C422" s="224">
        <v>44655.57142361111</v>
      </c>
      <c r="D422" s="225" t="s">
        <v>9210</v>
      </c>
      <c r="E422" s="144" t="s">
        <v>9206</v>
      </c>
      <c r="F422" s="144" t="s">
        <v>9207</v>
      </c>
      <c r="G422" s="223">
        <v>5376</v>
      </c>
      <c r="H422" s="142" t="s">
        <v>9215</v>
      </c>
      <c r="I422" s="144" t="s">
        <v>117</v>
      </c>
      <c r="J422" s="144" t="s">
        <v>9216</v>
      </c>
      <c r="K422" s="206" t="s">
        <v>1528</v>
      </c>
      <c r="L422" s="206" t="s">
        <v>1528</v>
      </c>
      <c r="M422" s="145"/>
      <c r="N422" s="145"/>
      <c r="O422" s="145"/>
      <c r="P422" s="144" t="s">
        <v>120</v>
      </c>
      <c r="Q422" s="221">
        <v>44665</v>
      </c>
      <c r="R422" s="145"/>
      <c r="S422" s="213">
        <f>IF(P422="Realizado",Q422-C422," ")</f>
      </c>
      <c r="T422" s="211">
        <f>IF(C422=0,"VAZIO",MONTH(C422))</f>
      </c>
      <c r="U422" s="14"/>
      <c r="V422" s="14"/>
      <c r="W422" s="14"/>
      <c r="X422" s="14"/>
      <c r="Y422" s="14"/>
      <c r="Z422" s="14"/>
      <c r="AA422" s="14"/>
      <c r="AB422" s="14"/>
      <c r="AC422" s="14"/>
      <c r="AD422" s="14"/>
      <c r="AE422" s="14"/>
      <c r="AF422" s="15"/>
      <c r="AG422" s="14"/>
      <c r="AH422" s="14"/>
      <c r="AI422" s="14"/>
      <c r="AJ422" s="14"/>
      <c r="AK422" s="14"/>
      <c r="AL422" s="14"/>
      <c r="AM422" s="14"/>
      <c r="AN422" s="14"/>
      <c r="AO422" s="14"/>
      <c r="AP422" s="14"/>
      <c r="AQ422" s="14"/>
      <c r="AR422" s="14"/>
      <c r="AS422" s="14"/>
      <c r="AT422" s="14"/>
      <c r="AU422" s="14"/>
      <c r="AV422" s="14"/>
      <c r="AW422" s="14"/>
      <c r="AX422" s="14"/>
      <c r="AY422" s="14"/>
      <c r="AZ422" s="14"/>
    </row>
    <row x14ac:dyDescent="0.25" r="423" customHeight="1" ht="16.5">
      <c r="A423" s="202">
        <v>3750</v>
      </c>
      <c r="B423" s="203">
        <v>0.206726013847675</v>
      </c>
      <c r="C423" s="224">
        <v>44655.57771990741</v>
      </c>
      <c r="D423" s="225" t="s">
        <v>9210</v>
      </c>
      <c r="E423" s="144" t="s">
        <v>9206</v>
      </c>
      <c r="F423" s="144" t="s">
        <v>9207</v>
      </c>
      <c r="G423" s="223">
        <v>5376</v>
      </c>
      <c r="H423" s="142" t="s">
        <v>9217</v>
      </c>
      <c r="I423" s="144" t="s">
        <v>2984</v>
      </c>
      <c r="J423" s="144" t="s">
        <v>9218</v>
      </c>
      <c r="K423" s="206" t="s">
        <v>2123</v>
      </c>
      <c r="L423" s="206" t="s">
        <v>8193</v>
      </c>
      <c r="M423" s="145"/>
      <c r="N423" s="145"/>
      <c r="O423" s="145"/>
      <c r="P423" s="144" t="s">
        <v>120</v>
      </c>
      <c r="Q423" s="221">
        <v>44677</v>
      </c>
      <c r="R423" s="145"/>
      <c r="S423" s="213">
        <f>IF(P423="Realizado",Q423-C423," ")</f>
      </c>
      <c r="T423" s="211">
        <f>IF(C423=0,"VAZIO",MONTH(C423))</f>
      </c>
      <c r="U423" s="14"/>
      <c r="V423" s="14"/>
      <c r="W423" s="14"/>
      <c r="X423" s="14"/>
      <c r="Y423" s="14"/>
      <c r="Z423" s="14"/>
      <c r="AA423" s="14"/>
      <c r="AB423" s="14"/>
      <c r="AC423" s="14"/>
      <c r="AD423" s="14"/>
      <c r="AE423" s="14"/>
      <c r="AF423" s="15"/>
      <c r="AG423" s="14"/>
      <c r="AH423" s="14"/>
      <c r="AI423" s="14"/>
      <c r="AJ423" s="14"/>
      <c r="AK423" s="14"/>
      <c r="AL423" s="14"/>
      <c r="AM423" s="14"/>
      <c r="AN423" s="14"/>
      <c r="AO423" s="14"/>
      <c r="AP423" s="14"/>
      <c r="AQ423" s="14"/>
      <c r="AR423" s="14"/>
      <c r="AS423" s="14"/>
      <c r="AT423" s="14"/>
      <c r="AU423" s="14"/>
      <c r="AV423" s="14"/>
      <c r="AW423" s="14"/>
      <c r="AX423" s="14"/>
      <c r="AY423" s="14"/>
      <c r="AZ423" s="14"/>
    </row>
    <row x14ac:dyDescent="0.25" r="424" customHeight="1" ht="16.5">
      <c r="A424" s="202">
        <v>3751</v>
      </c>
      <c r="B424" s="203">
        <v>0.207220573689416</v>
      </c>
      <c r="C424" s="224">
        <v>44655.57945601852</v>
      </c>
      <c r="D424" s="225" t="s">
        <v>3288</v>
      </c>
      <c r="E424" s="144" t="s">
        <v>1444</v>
      </c>
      <c r="F424" s="144" t="s">
        <v>3074</v>
      </c>
      <c r="G424" s="223">
        <v>0</v>
      </c>
      <c r="H424" s="142" t="s">
        <v>9219</v>
      </c>
      <c r="I424" s="144" t="s">
        <v>6</v>
      </c>
      <c r="J424" s="144" t="s">
        <v>9220</v>
      </c>
      <c r="K424" s="206" t="s">
        <v>3045</v>
      </c>
      <c r="L424" s="206" t="s">
        <v>8224</v>
      </c>
      <c r="M424" s="145"/>
      <c r="N424" s="145"/>
      <c r="O424" s="145"/>
      <c r="P424" s="144" t="s">
        <v>120</v>
      </c>
      <c r="Q424" s="221">
        <v>44707</v>
      </c>
      <c r="R424" s="145"/>
      <c r="S424" s="213">
        <f>IF(P424="Realizado",Q424-C424," ")</f>
      </c>
      <c r="T424" s="211">
        <f>IF(C424=0,"VAZIO",MONTH(C424))</f>
      </c>
      <c r="U424" s="14"/>
      <c r="V424" s="14"/>
      <c r="W424" s="14"/>
      <c r="X424" s="14"/>
      <c r="Y424" s="14"/>
      <c r="Z424" s="14"/>
      <c r="AA424" s="14"/>
      <c r="AB424" s="14"/>
      <c r="AC424" s="14"/>
      <c r="AD424" s="14"/>
      <c r="AE424" s="14"/>
      <c r="AF424" s="15"/>
      <c r="AG424" s="14"/>
      <c r="AH424" s="14"/>
      <c r="AI424" s="14"/>
      <c r="AJ424" s="14"/>
      <c r="AK424" s="14"/>
      <c r="AL424" s="14"/>
      <c r="AM424" s="14"/>
      <c r="AN424" s="14"/>
      <c r="AO424" s="14"/>
      <c r="AP424" s="14"/>
      <c r="AQ424" s="14"/>
      <c r="AR424" s="14"/>
      <c r="AS424" s="14"/>
      <c r="AT424" s="14"/>
      <c r="AU424" s="14"/>
      <c r="AV424" s="14"/>
      <c r="AW424" s="14"/>
      <c r="AX424" s="14"/>
      <c r="AY424" s="14"/>
      <c r="AZ424" s="14"/>
    </row>
    <row x14ac:dyDescent="0.25" r="425" customHeight="1" ht="16.5">
      <c r="A425" s="202">
        <v>3752</v>
      </c>
      <c r="B425" s="214">
        <v>0.207715133531157</v>
      </c>
      <c r="C425" s="237">
        <v>44655.581967592596</v>
      </c>
      <c r="D425" s="238" t="s">
        <v>9210</v>
      </c>
      <c r="E425" s="217" t="s">
        <v>9206</v>
      </c>
      <c r="F425" s="239" t="s">
        <v>9207</v>
      </c>
      <c r="G425" s="240">
        <v>5376</v>
      </c>
      <c r="H425" s="241" t="s">
        <v>9217</v>
      </c>
      <c r="I425" s="239" t="s">
        <v>2918</v>
      </c>
      <c r="J425" s="239" t="s">
        <v>9221</v>
      </c>
      <c r="K425" s="209"/>
      <c r="L425" s="209"/>
      <c r="M425" s="209"/>
      <c r="N425" s="217" t="s">
        <v>9222</v>
      </c>
      <c r="O425" s="209"/>
      <c r="P425" s="217" t="s">
        <v>118</v>
      </c>
      <c r="Q425" s="220"/>
      <c r="R425" s="209"/>
      <c r="S425" s="210">
        <f>IF(P425="Realizado",Q425-C425," ")</f>
      </c>
      <c r="T425" s="211">
        <f>IF(C425=0,"VAZIO",MONTH(C425))</f>
      </c>
      <c r="U425" s="14"/>
      <c r="V425" s="14"/>
      <c r="W425" s="14"/>
      <c r="X425" s="14"/>
      <c r="Y425" s="14"/>
      <c r="Z425" s="14"/>
      <c r="AA425" s="14"/>
      <c r="AB425" s="14"/>
      <c r="AC425" s="14"/>
      <c r="AD425" s="14"/>
      <c r="AE425" s="14"/>
      <c r="AF425" s="15"/>
      <c r="AG425" s="14"/>
      <c r="AH425" s="14"/>
      <c r="AI425" s="14"/>
      <c r="AJ425" s="14"/>
      <c r="AK425" s="14"/>
      <c r="AL425" s="14"/>
      <c r="AM425" s="14"/>
      <c r="AN425" s="14"/>
      <c r="AO425" s="14"/>
      <c r="AP425" s="14"/>
      <c r="AQ425" s="14"/>
      <c r="AR425" s="14"/>
      <c r="AS425" s="14"/>
      <c r="AT425" s="14"/>
      <c r="AU425" s="14"/>
      <c r="AV425" s="14"/>
      <c r="AW425" s="14"/>
      <c r="AX425" s="14"/>
      <c r="AY425" s="14"/>
      <c r="AZ425" s="14"/>
    </row>
    <row x14ac:dyDescent="0.25" r="426" customHeight="1" ht="16.5">
      <c r="A426" s="202">
        <v>3753</v>
      </c>
      <c r="B426" s="203">
        <v>0.208209693372898</v>
      </c>
      <c r="C426" s="224">
        <v>44655.58314814815</v>
      </c>
      <c r="D426" s="225" t="s">
        <v>3288</v>
      </c>
      <c r="E426" s="144" t="s">
        <v>5927</v>
      </c>
      <c r="F426" s="144" t="s">
        <v>3074</v>
      </c>
      <c r="G426" s="223">
        <v>0</v>
      </c>
      <c r="H426" s="142" t="s">
        <v>9223</v>
      </c>
      <c r="I426" s="144" t="s">
        <v>6</v>
      </c>
      <c r="J426" s="144" t="s">
        <v>9224</v>
      </c>
      <c r="K426" s="206" t="s">
        <v>3045</v>
      </c>
      <c r="L426" s="206" t="s">
        <v>8224</v>
      </c>
      <c r="M426" s="145"/>
      <c r="N426" s="145"/>
      <c r="O426" s="145"/>
      <c r="P426" s="144" t="s">
        <v>120</v>
      </c>
      <c r="Q426" s="221">
        <v>44707</v>
      </c>
      <c r="R426" s="145"/>
      <c r="S426" s="213">
        <f>IF(P426="Realizado",Q426-C426," ")</f>
      </c>
      <c r="T426" s="211">
        <f>IF(C426=0,"VAZIO",MONTH(C426))</f>
      </c>
      <c r="U426" s="14"/>
      <c r="V426" s="14"/>
      <c r="W426" s="14"/>
      <c r="X426" s="14"/>
      <c r="Y426" s="14"/>
      <c r="Z426" s="14"/>
      <c r="AA426" s="14"/>
      <c r="AB426" s="14"/>
      <c r="AC426" s="14"/>
      <c r="AD426" s="14"/>
      <c r="AE426" s="14"/>
      <c r="AF426" s="15"/>
      <c r="AG426" s="14"/>
      <c r="AH426" s="14"/>
      <c r="AI426" s="14"/>
      <c r="AJ426" s="14"/>
      <c r="AK426" s="14"/>
      <c r="AL426" s="14"/>
      <c r="AM426" s="14"/>
      <c r="AN426" s="14"/>
      <c r="AO426" s="14"/>
      <c r="AP426" s="14"/>
      <c r="AQ426" s="14"/>
      <c r="AR426" s="14"/>
      <c r="AS426" s="14"/>
      <c r="AT426" s="14"/>
      <c r="AU426" s="14"/>
      <c r="AV426" s="14"/>
      <c r="AW426" s="14"/>
      <c r="AX426" s="14"/>
      <c r="AY426" s="14"/>
      <c r="AZ426" s="14"/>
    </row>
    <row x14ac:dyDescent="0.25" r="427" customHeight="1" ht="16.5">
      <c r="A427" s="202">
        <v>3754</v>
      </c>
      <c r="B427" s="203">
        <v>0.208704253214639</v>
      </c>
      <c r="C427" s="224">
        <v>44655.650983796295</v>
      </c>
      <c r="D427" s="225" t="s">
        <v>9225</v>
      </c>
      <c r="E427" s="161" t="s">
        <v>5824</v>
      </c>
      <c r="F427" s="144" t="s">
        <v>3341</v>
      </c>
      <c r="G427" s="223">
        <v>5346</v>
      </c>
      <c r="H427" s="142" t="s">
        <v>9226</v>
      </c>
      <c r="I427" s="144" t="s">
        <v>2926</v>
      </c>
      <c r="J427" s="144" t="s">
        <v>2485</v>
      </c>
      <c r="K427" s="206" t="s">
        <v>2911</v>
      </c>
      <c r="L427" s="206" t="s">
        <v>3302</v>
      </c>
      <c r="M427" s="145"/>
      <c r="N427" s="145"/>
      <c r="O427" s="145"/>
      <c r="P427" s="144" t="s">
        <v>120</v>
      </c>
      <c r="Q427" s="221">
        <v>44700</v>
      </c>
      <c r="R427" s="145"/>
      <c r="S427" s="213">
        <f>IF(P427="Realizado",Q427-C427," ")</f>
      </c>
      <c r="T427" s="211">
        <f>IF(C427=0,"VAZIO",MONTH(C427))</f>
      </c>
      <c r="U427" s="14"/>
      <c r="V427" s="14"/>
      <c r="W427" s="14"/>
      <c r="X427" s="14"/>
      <c r="Y427" s="14"/>
      <c r="Z427" s="14"/>
      <c r="AA427" s="14"/>
      <c r="AB427" s="14"/>
      <c r="AC427" s="14"/>
      <c r="AD427" s="14"/>
      <c r="AE427" s="14"/>
      <c r="AF427" s="15"/>
      <c r="AG427" s="14"/>
      <c r="AH427" s="14"/>
      <c r="AI427" s="14"/>
      <c r="AJ427" s="14"/>
      <c r="AK427" s="14"/>
      <c r="AL427" s="14"/>
      <c r="AM427" s="14"/>
      <c r="AN427" s="14"/>
      <c r="AO427" s="14"/>
      <c r="AP427" s="14"/>
      <c r="AQ427" s="14"/>
      <c r="AR427" s="14"/>
      <c r="AS427" s="14"/>
      <c r="AT427" s="14"/>
      <c r="AU427" s="14"/>
      <c r="AV427" s="14"/>
      <c r="AW427" s="14"/>
      <c r="AX427" s="14"/>
      <c r="AY427" s="14"/>
      <c r="AZ427" s="14"/>
    </row>
    <row x14ac:dyDescent="0.25" r="428" customHeight="1" ht="16.5">
      <c r="A428" s="202">
        <v>3755</v>
      </c>
      <c r="B428" s="203">
        <v>0.20919881305638</v>
      </c>
      <c r="C428" s="224">
        <v>44655.68199074074</v>
      </c>
      <c r="D428" s="225" t="s">
        <v>1195</v>
      </c>
      <c r="E428" s="144" t="s">
        <v>7559</v>
      </c>
      <c r="F428" s="144" t="s">
        <v>3220</v>
      </c>
      <c r="G428" s="223">
        <v>5311</v>
      </c>
      <c r="H428" s="142" t="s">
        <v>9227</v>
      </c>
      <c r="I428" s="144" t="s">
        <v>117</v>
      </c>
      <c r="J428" s="144" t="s">
        <v>9228</v>
      </c>
      <c r="K428" s="206" t="s">
        <v>1528</v>
      </c>
      <c r="L428" s="206" t="s">
        <v>3900</v>
      </c>
      <c r="M428" s="145"/>
      <c r="N428" s="145"/>
      <c r="O428" s="145"/>
      <c r="P428" s="144" t="s">
        <v>120</v>
      </c>
      <c r="Q428" s="221">
        <v>44663</v>
      </c>
      <c r="R428" s="145"/>
      <c r="S428" s="213">
        <f>IF(P428="Realizado",Q428-C428," ")</f>
      </c>
      <c r="T428" s="211">
        <f>IF(C428=0,"VAZIO",MONTH(C428))</f>
      </c>
      <c r="U428" s="14"/>
      <c r="V428" s="14"/>
      <c r="W428" s="14"/>
      <c r="X428" s="14"/>
      <c r="Y428" s="14"/>
      <c r="Z428" s="14"/>
      <c r="AA428" s="14"/>
      <c r="AB428" s="14"/>
      <c r="AC428" s="14"/>
      <c r="AD428" s="14"/>
      <c r="AE428" s="14"/>
      <c r="AF428" s="15"/>
      <c r="AG428" s="14"/>
      <c r="AH428" s="14"/>
      <c r="AI428" s="14"/>
      <c r="AJ428" s="14"/>
      <c r="AK428" s="14"/>
      <c r="AL428" s="14"/>
      <c r="AM428" s="14"/>
      <c r="AN428" s="14"/>
      <c r="AO428" s="14"/>
      <c r="AP428" s="14"/>
      <c r="AQ428" s="14"/>
      <c r="AR428" s="14"/>
      <c r="AS428" s="14"/>
      <c r="AT428" s="14"/>
      <c r="AU428" s="14"/>
      <c r="AV428" s="14"/>
      <c r="AW428" s="14"/>
      <c r="AX428" s="14"/>
      <c r="AY428" s="14"/>
      <c r="AZ428" s="14"/>
    </row>
    <row x14ac:dyDescent="0.25" r="429" customHeight="1" ht="16.5">
      <c r="A429" s="202">
        <v>3756</v>
      </c>
      <c r="B429" s="203">
        <v>0.209693372898121</v>
      </c>
      <c r="C429" s="224">
        <v>44655.68445601852</v>
      </c>
      <c r="D429" s="225" t="s">
        <v>9229</v>
      </c>
      <c r="E429" s="144" t="s">
        <v>7559</v>
      </c>
      <c r="F429" s="144" t="s">
        <v>3220</v>
      </c>
      <c r="G429" s="223">
        <v>5311</v>
      </c>
      <c r="H429" s="142" t="s">
        <v>4506</v>
      </c>
      <c r="I429" s="144" t="s">
        <v>2918</v>
      </c>
      <c r="J429" s="144" t="s">
        <v>9230</v>
      </c>
      <c r="K429" s="206" t="s">
        <v>9231</v>
      </c>
      <c r="L429" s="206" t="s">
        <v>3045</v>
      </c>
      <c r="M429" s="145"/>
      <c r="N429" s="145"/>
      <c r="O429" s="145"/>
      <c r="P429" s="144" t="s">
        <v>120</v>
      </c>
      <c r="Q429" s="221">
        <v>44665</v>
      </c>
      <c r="R429" s="145"/>
      <c r="S429" s="213">
        <f>IF(P429="Realizado",Q429-C429," ")</f>
      </c>
      <c r="T429" s="211">
        <f>IF(C429=0,"VAZIO",MONTH(C429))</f>
      </c>
      <c r="U429" s="14"/>
      <c r="V429" s="14"/>
      <c r="W429" s="14"/>
      <c r="X429" s="14"/>
      <c r="Y429" s="14"/>
      <c r="Z429" s="14"/>
      <c r="AA429" s="14"/>
      <c r="AB429" s="14"/>
      <c r="AC429" s="14"/>
      <c r="AD429" s="14"/>
      <c r="AE429" s="14"/>
      <c r="AF429" s="15"/>
      <c r="AG429" s="14"/>
      <c r="AH429" s="14"/>
      <c r="AI429" s="14"/>
      <c r="AJ429" s="14"/>
      <c r="AK429" s="14"/>
      <c r="AL429" s="14"/>
      <c r="AM429" s="14"/>
      <c r="AN429" s="14"/>
      <c r="AO429" s="14"/>
      <c r="AP429" s="14"/>
      <c r="AQ429" s="14"/>
      <c r="AR429" s="14"/>
      <c r="AS429" s="14"/>
      <c r="AT429" s="14"/>
      <c r="AU429" s="14"/>
      <c r="AV429" s="14"/>
      <c r="AW429" s="14"/>
      <c r="AX429" s="14"/>
      <c r="AY429" s="14"/>
      <c r="AZ429" s="14"/>
    </row>
    <row x14ac:dyDescent="0.25" r="430" customHeight="1" ht="16.5">
      <c r="A430" s="202">
        <v>3757</v>
      </c>
      <c r="B430" s="203">
        <v>0.210187932739861</v>
      </c>
      <c r="C430" s="224">
        <v>44656.31790509259</v>
      </c>
      <c r="D430" s="225" t="s">
        <v>5423</v>
      </c>
      <c r="E430" s="144" t="s">
        <v>2269</v>
      </c>
      <c r="F430" s="144" t="s">
        <v>2271</v>
      </c>
      <c r="G430" s="223">
        <v>5335</v>
      </c>
      <c r="H430" s="142" t="s">
        <v>9232</v>
      </c>
      <c r="I430" s="144" t="s">
        <v>2918</v>
      </c>
      <c r="J430" s="144" t="s">
        <v>9233</v>
      </c>
      <c r="K430" s="206" t="s">
        <v>3045</v>
      </c>
      <c r="L430" s="206" t="s">
        <v>3045</v>
      </c>
      <c r="M430" s="145"/>
      <c r="N430" s="145"/>
      <c r="O430" s="145"/>
      <c r="P430" s="144" t="s">
        <v>120</v>
      </c>
      <c r="Q430" s="221">
        <v>44663</v>
      </c>
      <c r="R430" s="145"/>
      <c r="S430" s="213">
        <f>IF(P430="Realizado",Q430-C430," ")</f>
      </c>
      <c r="T430" s="211">
        <f>IF(C430=0,"VAZIO",MONTH(C430))</f>
      </c>
      <c r="U430" s="14"/>
      <c r="V430" s="14"/>
      <c r="W430" s="14"/>
      <c r="X430" s="14"/>
      <c r="Y430" s="14"/>
      <c r="Z430" s="14"/>
      <c r="AA430" s="14"/>
      <c r="AB430" s="14"/>
      <c r="AC430" s="14"/>
      <c r="AD430" s="14"/>
      <c r="AE430" s="14"/>
      <c r="AF430" s="15"/>
      <c r="AG430" s="14"/>
      <c r="AH430" s="14"/>
      <c r="AI430" s="14"/>
      <c r="AJ430" s="14"/>
      <c r="AK430" s="14"/>
      <c r="AL430" s="14"/>
      <c r="AM430" s="14"/>
      <c r="AN430" s="14"/>
      <c r="AO430" s="14"/>
      <c r="AP430" s="14"/>
      <c r="AQ430" s="14"/>
      <c r="AR430" s="14"/>
      <c r="AS430" s="14"/>
      <c r="AT430" s="14"/>
      <c r="AU430" s="14"/>
      <c r="AV430" s="14"/>
      <c r="AW430" s="14"/>
      <c r="AX430" s="14"/>
      <c r="AY430" s="14"/>
      <c r="AZ430" s="14"/>
    </row>
    <row x14ac:dyDescent="0.25" r="431" customHeight="1" ht="16.5">
      <c r="A431" s="202">
        <v>3758</v>
      </c>
      <c r="B431" s="203">
        <v>0.210682492581602</v>
      </c>
      <c r="C431" s="224">
        <v>44656.349803240744</v>
      </c>
      <c r="D431" s="225" t="s">
        <v>3509</v>
      </c>
      <c r="E431" s="144" t="s">
        <v>9234</v>
      </c>
      <c r="F431" s="144" t="s">
        <v>3510</v>
      </c>
      <c r="G431" s="223">
        <v>5326</v>
      </c>
      <c r="H431" s="142" t="s">
        <v>9235</v>
      </c>
      <c r="I431" s="144" t="s">
        <v>2926</v>
      </c>
      <c r="J431" s="144" t="s">
        <v>9236</v>
      </c>
      <c r="K431" s="206" t="s">
        <v>2911</v>
      </c>
      <c r="L431" s="206" t="s">
        <v>8206</v>
      </c>
      <c r="M431" s="145"/>
      <c r="N431" s="145"/>
      <c r="O431" s="145"/>
      <c r="P431" s="144" t="s">
        <v>120</v>
      </c>
      <c r="Q431" s="221">
        <v>44704</v>
      </c>
      <c r="R431" s="145"/>
      <c r="S431" s="213">
        <f>IF(P431="Realizado",Q431-C431," ")</f>
      </c>
      <c r="T431" s="211">
        <f>IF(C431=0,"VAZIO",MONTH(C431))</f>
      </c>
      <c r="U431" s="14"/>
      <c r="V431" s="14"/>
      <c r="W431" s="14"/>
      <c r="X431" s="14"/>
      <c r="Y431" s="14"/>
      <c r="Z431" s="14"/>
      <c r="AA431" s="14"/>
      <c r="AB431" s="14"/>
      <c r="AC431" s="14"/>
      <c r="AD431" s="14"/>
      <c r="AE431" s="14"/>
      <c r="AF431" s="15"/>
      <c r="AG431" s="14"/>
      <c r="AH431" s="14"/>
      <c r="AI431" s="14"/>
      <c r="AJ431" s="14"/>
      <c r="AK431" s="14"/>
      <c r="AL431" s="14"/>
      <c r="AM431" s="14"/>
      <c r="AN431" s="14"/>
      <c r="AO431" s="14"/>
      <c r="AP431" s="14"/>
      <c r="AQ431" s="14"/>
      <c r="AR431" s="14"/>
      <c r="AS431" s="14"/>
      <c r="AT431" s="14"/>
      <c r="AU431" s="14"/>
      <c r="AV431" s="14"/>
      <c r="AW431" s="14"/>
      <c r="AX431" s="14"/>
      <c r="AY431" s="14"/>
      <c r="AZ431" s="14"/>
    </row>
    <row x14ac:dyDescent="0.25" r="432" customHeight="1" ht="16.5">
      <c r="A432" s="202">
        <v>3759</v>
      </c>
      <c r="B432" s="203">
        <v>0.211177052423343</v>
      </c>
      <c r="C432" s="224">
        <v>44656.367106481484</v>
      </c>
      <c r="D432" s="225" t="s">
        <v>3117</v>
      </c>
      <c r="E432" s="144" t="s">
        <v>3116</v>
      </c>
      <c r="F432" s="144" t="s">
        <v>243</v>
      </c>
      <c r="G432" s="223">
        <v>5340</v>
      </c>
      <c r="H432" s="142" t="s">
        <v>95</v>
      </c>
      <c r="I432" s="144" t="s">
        <v>2918</v>
      </c>
      <c r="J432" s="144" t="s">
        <v>9237</v>
      </c>
      <c r="K432" s="206" t="s">
        <v>3045</v>
      </c>
      <c r="L432" s="206" t="s">
        <v>3045</v>
      </c>
      <c r="M432" s="145"/>
      <c r="N432" s="145"/>
      <c r="O432" s="144" t="s">
        <v>9238</v>
      </c>
      <c r="P432" s="144" t="s">
        <v>120</v>
      </c>
      <c r="Q432" s="221">
        <v>44656</v>
      </c>
      <c r="R432" s="145"/>
      <c r="S432" s="213">
        <f>IF(P432="Realizado",Q432-C432," ")</f>
      </c>
      <c r="T432" s="211">
        <f>IF(C432=0,"VAZIO",MONTH(C432))</f>
      </c>
      <c r="U432" s="14"/>
      <c r="V432" s="14"/>
      <c r="W432" s="14"/>
      <c r="X432" s="14"/>
      <c r="Y432" s="14"/>
      <c r="Z432" s="14"/>
      <c r="AA432" s="14"/>
      <c r="AB432" s="14"/>
      <c r="AC432" s="14"/>
      <c r="AD432" s="14"/>
      <c r="AE432" s="14"/>
      <c r="AF432" s="15"/>
      <c r="AG432" s="14"/>
      <c r="AH432" s="14"/>
      <c r="AI432" s="14"/>
      <c r="AJ432" s="14"/>
      <c r="AK432" s="14"/>
      <c r="AL432" s="14"/>
      <c r="AM432" s="14"/>
      <c r="AN432" s="14"/>
      <c r="AO432" s="14"/>
      <c r="AP432" s="14"/>
      <c r="AQ432" s="14"/>
      <c r="AR432" s="14"/>
      <c r="AS432" s="14"/>
      <c r="AT432" s="14"/>
      <c r="AU432" s="14"/>
      <c r="AV432" s="14"/>
      <c r="AW432" s="14"/>
      <c r="AX432" s="14"/>
      <c r="AY432" s="14"/>
      <c r="AZ432" s="14"/>
    </row>
    <row x14ac:dyDescent="0.25" r="433" customHeight="1" ht="16.5">
      <c r="A433" s="202">
        <v>3760</v>
      </c>
      <c r="B433" s="203">
        <v>0.211671612265084</v>
      </c>
      <c r="C433" s="224">
        <v>44656.36798611111</v>
      </c>
      <c r="D433" s="225" t="s">
        <v>3117</v>
      </c>
      <c r="E433" s="144" t="s">
        <v>3116</v>
      </c>
      <c r="F433" s="144" t="s">
        <v>243</v>
      </c>
      <c r="G433" s="223">
        <v>5340</v>
      </c>
      <c r="H433" s="142" t="s">
        <v>85</v>
      </c>
      <c r="I433" s="144" t="s">
        <v>6</v>
      </c>
      <c r="J433" s="144" t="s">
        <v>9239</v>
      </c>
      <c r="K433" s="206" t="s">
        <v>3045</v>
      </c>
      <c r="L433" s="206" t="s">
        <v>3045</v>
      </c>
      <c r="M433" s="145"/>
      <c r="N433" s="145"/>
      <c r="O433" s="145"/>
      <c r="P433" s="144" t="s">
        <v>120</v>
      </c>
      <c r="Q433" s="221">
        <v>44685</v>
      </c>
      <c r="R433" s="145"/>
      <c r="S433" s="213">
        <f>IF(P433="Realizado",Q433-C433," ")</f>
      </c>
      <c r="T433" s="211">
        <f>IF(C433=0,"VAZIO",MONTH(C433))</f>
      </c>
      <c r="U433" s="14"/>
      <c r="V433" s="14"/>
      <c r="W433" s="14"/>
      <c r="X433" s="14"/>
      <c r="Y433" s="14"/>
      <c r="Z433" s="14"/>
      <c r="AA433" s="14"/>
      <c r="AB433" s="14"/>
      <c r="AC433" s="14"/>
      <c r="AD433" s="14"/>
      <c r="AE433" s="14"/>
      <c r="AF433" s="15"/>
      <c r="AG433" s="14"/>
      <c r="AH433" s="14"/>
      <c r="AI433" s="14"/>
      <c r="AJ433" s="14"/>
      <c r="AK433" s="14"/>
      <c r="AL433" s="14"/>
      <c r="AM433" s="14"/>
      <c r="AN433" s="14"/>
      <c r="AO433" s="14"/>
      <c r="AP433" s="14"/>
      <c r="AQ433" s="14"/>
      <c r="AR433" s="14"/>
      <c r="AS433" s="14"/>
      <c r="AT433" s="14"/>
      <c r="AU433" s="14"/>
      <c r="AV433" s="14"/>
      <c r="AW433" s="14"/>
      <c r="AX433" s="14"/>
      <c r="AY433" s="14"/>
      <c r="AZ433" s="14"/>
    </row>
    <row x14ac:dyDescent="0.25" r="434" customHeight="1" ht="16.5">
      <c r="A434" s="202">
        <v>3761</v>
      </c>
      <c r="B434" s="203">
        <v>0.212166172106825</v>
      </c>
      <c r="C434" s="224">
        <v>44656.38086805555</v>
      </c>
      <c r="D434" s="225" t="s">
        <v>4279</v>
      </c>
      <c r="E434" s="144" t="s">
        <v>1458</v>
      </c>
      <c r="F434" s="144" t="s">
        <v>3172</v>
      </c>
      <c r="G434" s="223">
        <v>5327</v>
      </c>
      <c r="H434" s="142" t="s">
        <v>9240</v>
      </c>
      <c r="I434" s="144" t="s">
        <v>2918</v>
      </c>
      <c r="J434" s="144" t="s">
        <v>9241</v>
      </c>
      <c r="K434" s="230"/>
      <c r="L434" s="230"/>
      <c r="M434" s="145"/>
      <c r="N434" s="145"/>
      <c r="O434" s="144" t="s">
        <v>9242</v>
      </c>
      <c r="P434" s="144" t="s">
        <v>121</v>
      </c>
      <c r="Q434" s="165"/>
      <c r="R434" s="145"/>
      <c r="S434" s="210">
        <f>IF(P434="Realizado",Q434-C434," ")</f>
      </c>
      <c r="T434" s="211">
        <f>IF(C434=0,"VAZIO",MONTH(C434))</f>
      </c>
      <c r="U434" s="14"/>
      <c r="V434" s="14"/>
      <c r="W434" s="14"/>
      <c r="X434" s="14"/>
      <c r="Y434" s="14"/>
      <c r="Z434" s="14"/>
      <c r="AA434" s="14"/>
      <c r="AB434" s="14"/>
      <c r="AC434" s="14"/>
      <c r="AD434" s="14"/>
      <c r="AE434" s="14"/>
      <c r="AF434" s="15"/>
      <c r="AG434" s="14"/>
      <c r="AH434" s="14"/>
      <c r="AI434" s="14"/>
      <c r="AJ434" s="14"/>
      <c r="AK434" s="14"/>
      <c r="AL434" s="14"/>
      <c r="AM434" s="14"/>
      <c r="AN434" s="14"/>
      <c r="AO434" s="14"/>
      <c r="AP434" s="14"/>
      <c r="AQ434" s="14"/>
      <c r="AR434" s="14"/>
      <c r="AS434" s="14"/>
      <c r="AT434" s="14"/>
      <c r="AU434" s="14"/>
      <c r="AV434" s="14"/>
      <c r="AW434" s="14"/>
      <c r="AX434" s="14"/>
      <c r="AY434" s="14"/>
      <c r="AZ434" s="14"/>
    </row>
    <row x14ac:dyDescent="0.25" r="435" customHeight="1" ht="16.5">
      <c r="A435" s="202">
        <v>3762</v>
      </c>
      <c r="B435" s="203">
        <v>0.212660731948566</v>
      </c>
      <c r="C435" s="224">
        <v>44656.39539351852</v>
      </c>
      <c r="D435" s="225" t="s">
        <v>9243</v>
      </c>
      <c r="E435" s="144" t="s">
        <v>520</v>
      </c>
      <c r="F435" s="144" t="s">
        <v>3429</v>
      </c>
      <c r="G435" s="223">
        <v>5334</v>
      </c>
      <c r="H435" s="142" t="s">
        <v>9244</v>
      </c>
      <c r="I435" s="144" t="s">
        <v>2926</v>
      </c>
      <c r="J435" s="144" t="s">
        <v>9245</v>
      </c>
      <c r="K435" s="206" t="s">
        <v>2911</v>
      </c>
      <c r="L435" s="206" t="s">
        <v>2911</v>
      </c>
      <c r="M435" s="145"/>
      <c r="N435" s="145"/>
      <c r="O435" s="145"/>
      <c r="P435" s="144" t="s">
        <v>120</v>
      </c>
      <c r="Q435" s="221">
        <v>44664</v>
      </c>
      <c r="R435" s="145"/>
      <c r="S435" s="213">
        <f>IF(P435="Realizado",Q435-C435," ")</f>
      </c>
      <c r="T435" s="211">
        <f>IF(C435=0,"VAZIO",MONTH(C435))</f>
      </c>
      <c r="U435" s="14"/>
      <c r="V435" s="14"/>
      <c r="W435" s="14"/>
      <c r="X435" s="14"/>
      <c r="Y435" s="14"/>
      <c r="Z435" s="14"/>
      <c r="AA435" s="14"/>
      <c r="AB435" s="14"/>
      <c r="AC435" s="14"/>
      <c r="AD435" s="14"/>
      <c r="AE435" s="14"/>
      <c r="AF435" s="15"/>
      <c r="AG435" s="14"/>
      <c r="AH435" s="14"/>
      <c r="AI435" s="14"/>
      <c r="AJ435" s="14"/>
      <c r="AK435" s="14"/>
      <c r="AL435" s="14"/>
      <c r="AM435" s="14"/>
      <c r="AN435" s="14"/>
      <c r="AO435" s="14"/>
      <c r="AP435" s="14"/>
      <c r="AQ435" s="14"/>
      <c r="AR435" s="14"/>
      <c r="AS435" s="14"/>
      <c r="AT435" s="14"/>
      <c r="AU435" s="14"/>
      <c r="AV435" s="14"/>
      <c r="AW435" s="14"/>
      <c r="AX435" s="14"/>
      <c r="AY435" s="14"/>
      <c r="AZ435" s="14"/>
    </row>
    <row x14ac:dyDescent="0.25" r="436" customHeight="1" ht="16.5">
      <c r="A436" s="202">
        <v>3763</v>
      </c>
      <c r="B436" s="203">
        <v>0.213155291790306</v>
      </c>
      <c r="C436" s="224">
        <v>44656.57921296296</v>
      </c>
      <c r="D436" s="225" t="s">
        <v>9050</v>
      </c>
      <c r="E436" s="144" t="s">
        <v>7308</v>
      </c>
      <c r="F436" s="144" t="s">
        <v>3593</v>
      </c>
      <c r="G436" s="223">
        <v>5336</v>
      </c>
      <c r="H436" s="142" t="s">
        <v>9246</v>
      </c>
      <c r="I436" s="144" t="s">
        <v>2926</v>
      </c>
      <c r="J436" s="144" t="s">
        <v>9247</v>
      </c>
      <c r="K436" s="206" t="s">
        <v>2911</v>
      </c>
      <c r="L436" s="206" t="s">
        <v>9248</v>
      </c>
      <c r="M436" s="145"/>
      <c r="N436" s="145"/>
      <c r="O436" s="145"/>
      <c r="P436" s="144" t="s">
        <v>120</v>
      </c>
      <c r="Q436" s="221">
        <v>44700</v>
      </c>
      <c r="R436" s="145"/>
      <c r="S436" s="213">
        <f>IF(P436="Realizado",Q436-C436," ")</f>
      </c>
      <c r="T436" s="211">
        <f>IF(C436=0,"VAZIO",MONTH(C436))</f>
      </c>
      <c r="U436" s="14"/>
      <c r="V436" s="14"/>
      <c r="W436" s="14"/>
      <c r="X436" s="14"/>
      <c r="Y436" s="14"/>
      <c r="Z436" s="14"/>
      <c r="AA436" s="14"/>
      <c r="AB436" s="14"/>
      <c r="AC436" s="14"/>
      <c r="AD436" s="14"/>
      <c r="AE436" s="14"/>
      <c r="AF436" s="15"/>
      <c r="AG436" s="14"/>
      <c r="AH436" s="14"/>
      <c r="AI436" s="14"/>
      <c r="AJ436" s="14"/>
      <c r="AK436" s="14"/>
      <c r="AL436" s="14"/>
      <c r="AM436" s="14"/>
      <c r="AN436" s="14"/>
      <c r="AO436" s="14"/>
      <c r="AP436" s="14"/>
      <c r="AQ436" s="14"/>
      <c r="AR436" s="14"/>
      <c r="AS436" s="14"/>
      <c r="AT436" s="14"/>
      <c r="AU436" s="14"/>
      <c r="AV436" s="14"/>
      <c r="AW436" s="14"/>
      <c r="AX436" s="14"/>
      <c r="AY436" s="14"/>
      <c r="AZ436" s="14"/>
    </row>
    <row x14ac:dyDescent="0.25" r="437" customHeight="1" ht="16.5">
      <c r="A437" s="202">
        <v>3764</v>
      </c>
      <c r="B437" s="203">
        <v>0.213649851632047</v>
      </c>
      <c r="C437" s="204">
        <v>44657.366481481484</v>
      </c>
      <c r="D437" s="205" t="s">
        <v>9249</v>
      </c>
      <c r="E437" s="222" t="s">
        <v>3103</v>
      </c>
      <c r="F437" s="206" t="s">
        <v>2930</v>
      </c>
      <c r="G437" s="203">
        <v>34415333</v>
      </c>
      <c r="H437" s="207" t="s">
        <v>9250</v>
      </c>
      <c r="I437" s="206" t="s">
        <v>2926</v>
      </c>
      <c r="J437" s="206" t="s">
        <v>9251</v>
      </c>
      <c r="K437" s="206" t="s">
        <v>2911</v>
      </c>
      <c r="L437" s="206" t="s">
        <v>2911</v>
      </c>
      <c r="M437" s="145"/>
      <c r="N437" s="145"/>
      <c r="O437" s="206" t="s">
        <v>9252</v>
      </c>
      <c r="P437" s="206" t="s">
        <v>120</v>
      </c>
      <c r="Q437" s="165"/>
      <c r="R437" s="145"/>
      <c r="S437" s="213">
        <f>IF(P437="Realizado",Q437-C437," ")</f>
      </c>
      <c r="T437" s="211">
        <f>IF(C437=0,"VAZIO",MONTH(C437))</f>
      </c>
      <c r="U437" s="14"/>
      <c r="V437" s="14"/>
      <c r="W437" s="14"/>
      <c r="X437" s="14"/>
      <c r="Y437" s="14"/>
      <c r="Z437" s="14"/>
      <c r="AA437" s="14"/>
      <c r="AB437" s="14"/>
      <c r="AC437" s="14"/>
      <c r="AD437" s="14"/>
      <c r="AE437" s="14"/>
      <c r="AF437" s="15"/>
      <c r="AG437" s="14"/>
      <c r="AH437" s="14"/>
      <c r="AI437" s="14"/>
      <c r="AJ437" s="14"/>
      <c r="AK437" s="14"/>
      <c r="AL437" s="14"/>
      <c r="AM437" s="14"/>
      <c r="AN437" s="14"/>
      <c r="AO437" s="14"/>
      <c r="AP437" s="14"/>
      <c r="AQ437" s="14"/>
      <c r="AR437" s="14"/>
      <c r="AS437" s="14"/>
      <c r="AT437" s="14"/>
      <c r="AU437" s="14"/>
      <c r="AV437" s="14"/>
      <c r="AW437" s="14"/>
      <c r="AX437" s="14"/>
      <c r="AY437" s="14"/>
      <c r="AZ437" s="14"/>
    </row>
    <row x14ac:dyDescent="0.25" r="438" customHeight="1" ht="16.5">
      <c r="A438" s="202">
        <v>3765</v>
      </c>
      <c r="B438" s="203">
        <v>0.214144411473788</v>
      </c>
      <c r="C438" s="224">
        <v>44657.43439814815</v>
      </c>
      <c r="D438" s="225" t="s">
        <v>2987</v>
      </c>
      <c r="E438" s="144" t="s">
        <v>461</v>
      </c>
      <c r="F438" s="144" t="s">
        <v>2988</v>
      </c>
      <c r="G438" s="223">
        <v>5369</v>
      </c>
      <c r="H438" s="142" t="s">
        <v>9253</v>
      </c>
      <c r="I438" s="144" t="s">
        <v>2918</v>
      </c>
      <c r="J438" s="144" t="s">
        <v>9254</v>
      </c>
      <c r="K438" s="206" t="s">
        <v>8262</v>
      </c>
      <c r="L438" s="206" t="s">
        <v>9154</v>
      </c>
      <c r="M438" s="145"/>
      <c r="N438" s="145"/>
      <c r="O438" s="145"/>
      <c r="P438" s="144" t="s">
        <v>120</v>
      </c>
      <c r="Q438" s="221">
        <v>44697</v>
      </c>
      <c r="R438" s="145"/>
      <c r="S438" s="213">
        <f>IF(P438="Realizado",Q438-C438," ")</f>
      </c>
      <c r="T438" s="211">
        <f>IF(C438=0,"VAZIO",MONTH(C438))</f>
      </c>
      <c r="U438" s="14"/>
      <c r="V438" s="14"/>
      <c r="W438" s="14"/>
      <c r="X438" s="14"/>
      <c r="Y438" s="14"/>
      <c r="Z438" s="14"/>
      <c r="AA438" s="14"/>
      <c r="AB438" s="14"/>
      <c r="AC438" s="14"/>
      <c r="AD438" s="14"/>
      <c r="AE438" s="14"/>
      <c r="AF438" s="15"/>
      <c r="AG438" s="14"/>
      <c r="AH438" s="14"/>
      <c r="AI438" s="14"/>
      <c r="AJ438" s="14"/>
      <c r="AK438" s="14"/>
      <c r="AL438" s="14"/>
      <c r="AM438" s="14"/>
      <c r="AN438" s="14"/>
      <c r="AO438" s="14"/>
      <c r="AP438" s="14"/>
      <c r="AQ438" s="14"/>
      <c r="AR438" s="14"/>
      <c r="AS438" s="14"/>
      <c r="AT438" s="14"/>
      <c r="AU438" s="14"/>
      <c r="AV438" s="14"/>
      <c r="AW438" s="14"/>
      <c r="AX438" s="14"/>
      <c r="AY438" s="14"/>
      <c r="AZ438" s="14"/>
    </row>
    <row x14ac:dyDescent="0.25" r="439" customHeight="1" ht="16.5">
      <c r="A439" s="202">
        <v>3766</v>
      </c>
      <c r="B439" s="203">
        <v>0.214638971315529</v>
      </c>
      <c r="C439" s="224">
        <v>44657.44011574074</v>
      </c>
      <c r="D439" s="225" t="s">
        <v>5423</v>
      </c>
      <c r="E439" s="144" t="s">
        <v>2269</v>
      </c>
      <c r="F439" s="144" t="s">
        <v>2271</v>
      </c>
      <c r="G439" s="223">
        <v>5335</v>
      </c>
      <c r="H439" s="142" t="s">
        <v>9255</v>
      </c>
      <c r="I439" s="144" t="s">
        <v>2926</v>
      </c>
      <c r="J439" s="144" t="s">
        <v>9256</v>
      </c>
      <c r="K439" s="206" t="s">
        <v>3123</v>
      </c>
      <c r="L439" s="206" t="s">
        <v>3123</v>
      </c>
      <c r="M439" s="145"/>
      <c r="N439" s="145"/>
      <c r="O439" s="145"/>
      <c r="P439" s="144" t="s">
        <v>120</v>
      </c>
      <c r="Q439" s="221">
        <v>44658</v>
      </c>
      <c r="R439" s="145"/>
      <c r="S439" s="213">
        <f>IF(P439="Realizado",Q439-C439," ")</f>
      </c>
      <c r="T439" s="211">
        <f>IF(C439=0,"VAZIO",MONTH(C439))</f>
      </c>
      <c r="U439" s="14"/>
      <c r="V439" s="14"/>
      <c r="W439" s="14"/>
      <c r="X439" s="14"/>
      <c r="Y439" s="14"/>
      <c r="Z439" s="14"/>
      <c r="AA439" s="14"/>
      <c r="AB439" s="14"/>
      <c r="AC439" s="14"/>
      <c r="AD439" s="14"/>
      <c r="AE439" s="14"/>
      <c r="AF439" s="15"/>
      <c r="AG439" s="14"/>
      <c r="AH439" s="14"/>
      <c r="AI439" s="14"/>
      <c r="AJ439" s="14"/>
      <c r="AK439" s="14"/>
      <c r="AL439" s="14"/>
      <c r="AM439" s="14"/>
      <c r="AN439" s="14"/>
      <c r="AO439" s="14"/>
      <c r="AP439" s="14"/>
      <c r="AQ439" s="14"/>
      <c r="AR439" s="14"/>
      <c r="AS439" s="14"/>
      <c r="AT439" s="14"/>
      <c r="AU439" s="14"/>
      <c r="AV439" s="14"/>
      <c r="AW439" s="14"/>
      <c r="AX439" s="14"/>
      <c r="AY439" s="14"/>
      <c r="AZ439" s="14"/>
    </row>
    <row x14ac:dyDescent="0.25" r="440" customHeight="1" ht="16.5">
      <c r="A440" s="202">
        <v>3767</v>
      </c>
      <c r="B440" s="214">
        <v>0.21513353115727</v>
      </c>
      <c r="C440" s="215">
        <v>44657.52099537037</v>
      </c>
      <c r="D440" s="216" t="s">
        <v>6274</v>
      </c>
      <c r="E440" s="243" t="s">
        <v>601</v>
      </c>
      <c r="F440" s="217" t="s">
        <v>3429</v>
      </c>
      <c r="G440" s="214">
        <v>981321757</v>
      </c>
      <c r="H440" s="218" t="s">
        <v>9257</v>
      </c>
      <c r="I440" s="217" t="s">
        <v>2926</v>
      </c>
      <c r="J440" s="217" t="s">
        <v>9258</v>
      </c>
      <c r="K440" s="209"/>
      <c r="L440" s="209"/>
      <c r="M440" s="209"/>
      <c r="N440" s="209"/>
      <c r="O440" s="217" t="s">
        <v>9259</v>
      </c>
      <c r="P440" s="217" t="s">
        <v>123</v>
      </c>
      <c r="Q440" s="220"/>
      <c r="R440" s="209"/>
      <c r="S440" s="210">
        <f>IF(P440="Realizado",Q440-C440," ")</f>
      </c>
      <c r="T440" s="211">
        <f>IF(C440=0,"VAZIO",MONTH(C440))</f>
      </c>
      <c r="U440" s="14"/>
      <c r="V440" s="14"/>
      <c r="W440" s="14"/>
      <c r="X440" s="14"/>
      <c r="Y440" s="14"/>
      <c r="Z440" s="14"/>
      <c r="AA440" s="14"/>
      <c r="AB440" s="14"/>
      <c r="AC440" s="14"/>
      <c r="AD440" s="14"/>
      <c r="AE440" s="14"/>
      <c r="AF440" s="15"/>
      <c r="AG440" s="14"/>
      <c r="AH440" s="14"/>
      <c r="AI440" s="14"/>
      <c r="AJ440" s="14"/>
      <c r="AK440" s="14"/>
      <c r="AL440" s="14"/>
      <c r="AM440" s="14"/>
      <c r="AN440" s="14"/>
      <c r="AO440" s="14"/>
      <c r="AP440" s="14"/>
      <c r="AQ440" s="14"/>
      <c r="AR440" s="14"/>
      <c r="AS440" s="14"/>
      <c r="AT440" s="14"/>
      <c r="AU440" s="14"/>
      <c r="AV440" s="14"/>
      <c r="AW440" s="14"/>
      <c r="AX440" s="14"/>
      <c r="AY440" s="14"/>
      <c r="AZ440" s="14"/>
    </row>
    <row x14ac:dyDescent="0.25" r="441" customHeight="1" ht="16.5">
      <c r="A441" s="202">
        <v>3768</v>
      </c>
      <c r="B441" s="214">
        <v>0.215628090999011</v>
      </c>
      <c r="C441" s="215">
        <v>44657.578680555554</v>
      </c>
      <c r="D441" s="216" t="s">
        <v>3171</v>
      </c>
      <c r="E441" s="243" t="s">
        <v>3170</v>
      </c>
      <c r="F441" s="217" t="s">
        <v>3172</v>
      </c>
      <c r="G441" s="214">
        <v>209</v>
      </c>
      <c r="H441" s="218" t="s">
        <v>9260</v>
      </c>
      <c r="I441" s="217" t="s">
        <v>7</v>
      </c>
      <c r="J441" s="217" t="s">
        <v>9261</v>
      </c>
      <c r="K441" s="209"/>
      <c r="L441" s="209"/>
      <c r="M441" s="209"/>
      <c r="N441" s="209"/>
      <c r="O441" s="209"/>
      <c r="P441" s="217" t="s">
        <v>118</v>
      </c>
      <c r="Q441" s="220"/>
      <c r="R441" s="209"/>
      <c r="S441" s="210">
        <f>IF(P441="Realizado",Q441-C441," ")</f>
      </c>
      <c r="T441" s="211">
        <f>IF(C441=0,"VAZIO",MONTH(C441))</f>
      </c>
      <c r="U441" s="14"/>
      <c r="V441" s="14"/>
      <c r="W441" s="14"/>
      <c r="X441" s="14"/>
      <c r="Y441" s="14"/>
      <c r="Z441" s="14"/>
      <c r="AA441" s="14"/>
      <c r="AB441" s="14"/>
      <c r="AC441" s="14"/>
      <c r="AD441" s="14"/>
      <c r="AE441" s="14"/>
      <c r="AF441" s="15"/>
      <c r="AG441" s="14"/>
      <c r="AH441" s="14"/>
      <c r="AI441" s="14"/>
      <c r="AJ441" s="14"/>
      <c r="AK441" s="14"/>
      <c r="AL441" s="14"/>
      <c r="AM441" s="14"/>
      <c r="AN441" s="14"/>
      <c r="AO441" s="14"/>
      <c r="AP441" s="14"/>
      <c r="AQ441" s="14"/>
      <c r="AR441" s="14"/>
      <c r="AS441" s="14"/>
      <c r="AT441" s="14"/>
      <c r="AU441" s="14"/>
      <c r="AV441" s="14"/>
      <c r="AW441" s="14"/>
      <c r="AX441" s="14"/>
      <c r="AY441" s="14"/>
      <c r="AZ441" s="14"/>
    </row>
    <row x14ac:dyDescent="0.25" r="442" customHeight="1" ht="16.5">
      <c r="A442" s="202">
        <v>3769</v>
      </c>
      <c r="B442" s="214">
        <v>0.216122650840752</v>
      </c>
      <c r="C442" s="215">
        <v>44657.58217592593</v>
      </c>
      <c r="D442" s="216" t="s">
        <v>3171</v>
      </c>
      <c r="E442" s="243" t="s">
        <v>3170</v>
      </c>
      <c r="F442" s="217" t="s">
        <v>3172</v>
      </c>
      <c r="G442" s="214">
        <v>209</v>
      </c>
      <c r="H442" s="218" t="s">
        <v>9260</v>
      </c>
      <c r="I442" s="217" t="s">
        <v>5</v>
      </c>
      <c r="J442" s="217" t="s">
        <v>9262</v>
      </c>
      <c r="K442" s="209"/>
      <c r="L442" s="209"/>
      <c r="M442" s="209"/>
      <c r="N442" s="209"/>
      <c r="O442" s="209"/>
      <c r="P442" s="217" t="s">
        <v>118</v>
      </c>
      <c r="Q442" s="220"/>
      <c r="R442" s="209"/>
      <c r="S442" s="210">
        <f>IF(P442="Realizado",Q442-C442," ")</f>
      </c>
      <c r="T442" s="211">
        <f>IF(C442=0,"VAZIO",MONTH(C442))</f>
      </c>
      <c r="U442" s="14"/>
      <c r="V442" s="14"/>
      <c r="W442" s="14"/>
      <c r="X442" s="14"/>
      <c r="Y442" s="14"/>
      <c r="Z442" s="14"/>
      <c r="AA442" s="14"/>
      <c r="AB442" s="14"/>
      <c r="AC442" s="14"/>
      <c r="AD442" s="14"/>
      <c r="AE442" s="14"/>
      <c r="AF442" s="15"/>
      <c r="AG442" s="14"/>
      <c r="AH442" s="14"/>
      <c r="AI442" s="14"/>
      <c r="AJ442" s="14"/>
      <c r="AK442" s="14"/>
      <c r="AL442" s="14"/>
      <c r="AM442" s="14"/>
      <c r="AN442" s="14"/>
      <c r="AO442" s="14"/>
      <c r="AP442" s="14"/>
      <c r="AQ442" s="14"/>
      <c r="AR442" s="14"/>
      <c r="AS442" s="14"/>
      <c r="AT442" s="14"/>
      <c r="AU442" s="14"/>
      <c r="AV442" s="14"/>
      <c r="AW442" s="14"/>
      <c r="AX442" s="14"/>
      <c r="AY442" s="14"/>
      <c r="AZ442" s="14"/>
    </row>
    <row x14ac:dyDescent="0.25" r="443" customHeight="1" ht="16.5">
      <c r="A443" s="202">
        <v>3770</v>
      </c>
      <c r="B443" s="214">
        <v>0.216617210682492</v>
      </c>
      <c r="C443" s="215">
        <v>44657.66106481481</v>
      </c>
      <c r="D443" s="216" t="s">
        <v>9074</v>
      </c>
      <c r="E443" s="243" t="s">
        <v>4353</v>
      </c>
      <c r="F443" s="217" t="s">
        <v>3811</v>
      </c>
      <c r="G443" s="214">
        <v>5308</v>
      </c>
      <c r="H443" s="218" t="s">
        <v>9263</v>
      </c>
      <c r="I443" s="217" t="s">
        <v>7</v>
      </c>
      <c r="J443" s="217" t="s">
        <v>9264</v>
      </c>
      <c r="K443" s="209"/>
      <c r="L443" s="209"/>
      <c r="M443" s="209"/>
      <c r="N443" s="209"/>
      <c r="O443" s="209"/>
      <c r="P443" s="217" t="s">
        <v>118</v>
      </c>
      <c r="Q443" s="220"/>
      <c r="R443" s="209"/>
      <c r="S443" s="210">
        <f>IF(P443="Realizado",Q443-C443," ")</f>
      </c>
      <c r="T443" s="211">
        <f>IF(C443=0,"VAZIO",MONTH(C443))</f>
      </c>
      <c r="U443" s="14"/>
      <c r="V443" s="14"/>
      <c r="W443" s="14"/>
      <c r="X443" s="14"/>
      <c r="Y443" s="14"/>
      <c r="Z443" s="14"/>
      <c r="AA443" s="14"/>
      <c r="AB443" s="14"/>
      <c r="AC443" s="14"/>
      <c r="AD443" s="14"/>
      <c r="AE443" s="14"/>
      <c r="AF443" s="15"/>
      <c r="AG443" s="14"/>
      <c r="AH443" s="14"/>
      <c r="AI443" s="14"/>
      <c r="AJ443" s="14"/>
      <c r="AK443" s="14"/>
      <c r="AL443" s="14"/>
      <c r="AM443" s="14"/>
      <c r="AN443" s="14"/>
      <c r="AO443" s="14"/>
      <c r="AP443" s="14"/>
      <c r="AQ443" s="14"/>
      <c r="AR443" s="14"/>
      <c r="AS443" s="14"/>
      <c r="AT443" s="14"/>
      <c r="AU443" s="14"/>
      <c r="AV443" s="14"/>
      <c r="AW443" s="14"/>
      <c r="AX443" s="14"/>
      <c r="AY443" s="14"/>
      <c r="AZ443" s="14"/>
    </row>
    <row x14ac:dyDescent="0.25" r="444" customHeight="1" ht="16.5">
      <c r="A444" s="202">
        <v>3771</v>
      </c>
      <c r="B444" s="203">
        <v>0.217111770524233</v>
      </c>
      <c r="C444" s="204">
        <v>44657.66721064815</v>
      </c>
      <c r="D444" s="205" t="s">
        <v>3183</v>
      </c>
      <c r="E444" s="222" t="s">
        <v>4353</v>
      </c>
      <c r="F444" s="206" t="s">
        <v>3811</v>
      </c>
      <c r="G444" s="203">
        <v>5308</v>
      </c>
      <c r="H444" s="207" t="s">
        <v>9265</v>
      </c>
      <c r="I444" s="206" t="s">
        <v>5</v>
      </c>
      <c r="J444" s="206" t="s">
        <v>9266</v>
      </c>
      <c r="K444" s="206" t="s">
        <v>2264</v>
      </c>
      <c r="L444" s="206" t="s">
        <v>2264</v>
      </c>
      <c r="M444" s="145"/>
      <c r="N444" s="145"/>
      <c r="O444" s="145"/>
      <c r="P444" s="144" t="s">
        <v>120</v>
      </c>
      <c r="Q444" s="212">
        <v>44746</v>
      </c>
      <c r="R444" s="145"/>
      <c r="S444" s="213">
        <f>IF(P444="Realizado",Q444-C444," ")</f>
      </c>
      <c r="T444" s="211">
        <f>IF(C444=0,"VAZIO",MONTH(C444))</f>
      </c>
      <c r="U444" s="14"/>
      <c r="V444" s="14"/>
      <c r="W444" s="14"/>
      <c r="X444" s="14"/>
      <c r="Y444" s="14"/>
      <c r="Z444" s="14"/>
      <c r="AA444" s="14"/>
      <c r="AB444" s="14"/>
      <c r="AC444" s="14"/>
      <c r="AD444" s="14"/>
      <c r="AE444" s="14"/>
      <c r="AF444" s="15"/>
      <c r="AG444" s="14"/>
      <c r="AH444" s="14"/>
      <c r="AI444" s="14"/>
      <c r="AJ444" s="14"/>
      <c r="AK444" s="14"/>
      <c r="AL444" s="14"/>
      <c r="AM444" s="14"/>
      <c r="AN444" s="14"/>
      <c r="AO444" s="14"/>
      <c r="AP444" s="14"/>
      <c r="AQ444" s="14"/>
      <c r="AR444" s="14"/>
      <c r="AS444" s="14"/>
      <c r="AT444" s="14"/>
      <c r="AU444" s="14"/>
      <c r="AV444" s="14"/>
      <c r="AW444" s="14"/>
      <c r="AX444" s="14"/>
      <c r="AY444" s="14"/>
      <c r="AZ444" s="14"/>
    </row>
    <row x14ac:dyDescent="0.25" r="445" customHeight="1" ht="16.5">
      <c r="A445" s="202">
        <v>3772</v>
      </c>
      <c r="B445" s="203">
        <v>0.217606330365974</v>
      </c>
      <c r="C445" s="224">
        <v>44657.6706712963</v>
      </c>
      <c r="D445" s="225" t="s">
        <v>9074</v>
      </c>
      <c r="E445" s="144" t="s">
        <v>4353</v>
      </c>
      <c r="F445" s="144" t="s">
        <v>3811</v>
      </c>
      <c r="G445" s="223">
        <v>5308</v>
      </c>
      <c r="H445" s="142" t="s">
        <v>9267</v>
      </c>
      <c r="I445" s="144" t="s">
        <v>2926</v>
      </c>
      <c r="J445" s="144" t="s">
        <v>9268</v>
      </c>
      <c r="K445" s="206" t="s">
        <v>2911</v>
      </c>
      <c r="L445" s="206" t="s">
        <v>2911</v>
      </c>
      <c r="M445" s="145"/>
      <c r="N445" s="145"/>
      <c r="O445" s="145"/>
      <c r="P445" s="144" t="s">
        <v>120</v>
      </c>
      <c r="Q445" s="221">
        <v>44677</v>
      </c>
      <c r="R445" s="145"/>
      <c r="S445" s="213">
        <f>IF(P445="Realizado",Q445-C445," ")</f>
      </c>
      <c r="T445" s="211">
        <f>IF(C445=0,"VAZIO",MONTH(C445))</f>
      </c>
      <c r="U445" s="14"/>
      <c r="V445" s="14"/>
      <c r="W445" s="14"/>
      <c r="X445" s="14"/>
      <c r="Y445" s="14"/>
      <c r="Z445" s="14"/>
      <c r="AA445" s="14"/>
      <c r="AB445" s="14"/>
      <c r="AC445" s="14"/>
      <c r="AD445" s="14"/>
      <c r="AE445" s="14"/>
      <c r="AF445" s="15"/>
      <c r="AG445" s="14"/>
      <c r="AH445" s="14"/>
      <c r="AI445" s="14"/>
      <c r="AJ445" s="14"/>
      <c r="AK445" s="14"/>
      <c r="AL445" s="14"/>
      <c r="AM445" s="14"/>
      <c r="AN445" s="14"/>
      <c r="AO445" s="14"/>
      <c r="AP445" s="14"/>
      <c r="AQ445" s="14"/>
      <c r="AR445" s="14"/>
      <c r="AS445" s="14"/>
      <c r="AT445" s="14"/>
      <c r="AU445" s="14"/>
      <c r="AV445" s="14"/>
      <c r="AW445" s="14"/>
      <c r="AX445" s="14"/>
      <c r="AY445" s="14"/>
      <c r="AZ445" s="14"/>
    </row>
    <row x14ac:dyDescent="0.25" r="446" customHeight="1" ht="16.5">
      <c r="A446" s="202">
        <v>3773</v>
      </c>
      <c r="B446" s="203">
        <v>0.218100890207715</v>
      </c>
      <c r="C446" s="224">
        <v>44657.67650462963</v>
      </c>
      <c r="D446" s="225" t="s">
        <v>3183</v>
      </c>
      <c r="E446" s="144" t="s">
        <v>4353</v>
      </c>
      <c r="F446" s="144" t="s">
        <v>3811</v>
      </c>
      <c r="G446" s="223">
        <v>5308</v>
      </c>
      <c r="H446" s="142" t="s">
        <v>103</v>
      </c>
      <c r="I446" s="144" t="s">
        <v>2984</v>
      </c>
      <c r="J446" s="144" t="s">
        <v>9269</v>
      </c>
      <c r="K446" s="206" t="s">
        <v>9231</v>
      </c>
      <c r="L446" s="206" t="s">
        <v>3391</v>
      </c>
      <c r="M446" s="145"/>
      <c r="N446" s="145"/>
      <c r="O446" s="145"/>
      <c r="P446" s="144" t="s">
        <v>120</v>
      </c>
      <c r="Q446" s="221">
        <v>44701</v>
      </c>
      <c r="R446" s="145"/>
      <c r="S446" s="213">
        <f>IF(P446="Realizado",Q446-C446," ")</f>
      </c>
      <c r="T446" s="211">
        <f>IF(C446=0,"VAZIO",MONTH(C446))</f>
      </c>
      <c r="U446" s="14"/>
      <c r="V446" s="14"/>
      <c r="W446" s="14"/>
      <c r="X446" s="14"/>
      <c r="Y446" s="14"/>
      <c r="Z446" s="14"/>
      <c r="AA446" s="14"/>
      <c r="AB446" s="14"/>
      <c r="AC446" s="14"/>
      <c r="AD446" s="14"/>
      <c r="AE446" s="14"/>
      <c r="AF446" s="15"/>
      <c r="AG446" s="14"/>
      <c r="AH446" s="14"/>
      <c r="AI446" s="14"/>
      <c r="AJ446" s="14"/>
      <c r="AK446" s="14"/>
      <c r="AL446" s="14"/>
      <c r="AM446" s="14"/>
      <c r="AN446" s="14"/>
      <c r="AO446" s="14"/>
      <c r="AP446" s="14"/>
      <c r="AQ446" s="14"/>
      <c r="AR446" s="14"/>
      <c r="AS446" s="14"/>
      <c r="AT446" s="14"/>
      <c r="AU446" s="14"/>
      <c r="AV446" s="14"/>
      <c r="AW446" s="14"/>
      <c r="AX446" s="14"/>
      <c r="AY446" s="14"/>
      <c r="AZ446" s="14"/>
    </row>
    <row x14ac:dyDescent="0.25" r="447" customHeight="1" ht="16.5">
      <c r="A447" s="202">
        <v>3774</v>
      </c>
      <c r="B447" s="203">
        <v>0.218595450049456</v>
      </c>
      <c r="C447" s="224">
        <v>44657.81165509259</v>
      </c>
      <c r="D447" s="225" t="s">
        <v>9243</v>
      </c>
      <c r="E447" s="144" t="s">
        <v>520</v>
      </c>
      <c r="F447" s="144" t="s">
        <v>3429</v>
      </c>
      <c r="G447" s="223">
        <v>5334</v>
      </c>
      <c r="H447" s="142" t="s">
        <v>9270</v>
      </c>
      <c r="I447" s="144" t="s">
        <v>2926</v>
      </c>
      <c r="J447" s="144" t="s">
        <v>9271</v>
      </c>
      <c r="K447" s="206" t="s">
        <v>2911</v>
      </c>
      <c r="L447" s="206" t="s">
        <v>8715</v>
      </c>
      <c r="M447" s="145"/>
      <c r="N447" s="145"/>
      <c r="O447" s="144" t="s">
        <v>8184</v>
      </c>
      <c r="P447" s="144" t="s">
        <v>120</v>
      </c>
      <c r="Q447" s="221">
        <v>44686</v>
      </c>
      <c r="R447" s="145"/>
      <c r="S447" s="213">
        <f>IF(P447="Realizado",Q447-C447," ")</f>
      </c>
      <c r="T447" s="211">
        <f>IF(C447=0,"VAZIO",MONTH(C447))</f>
      </c>
      <c r="U447" s="14"/>
      <c r="V447" s="14"/>
      <c r="W447" s="14"/>
      <c r="X447" s="14"/>
      <c r="Y447" s="14"/>
      <c r="Z447" s="14"/>
      <c r="AA447" s="14"/>
      <c r="AB447" s="14"/>
      <c r="AC447" s="14"/>
      <c r="AD447" s="14"/>
      <c r="AE447" s="14"/>
      <c r="AF447" s="15"/>
      <c r="AG447" s="14"/>
      <c r="AH447" s="14"/>
      <c r="AI447" s="14"/>
      <c r="AJ447" s="14"/>
      <c r="AK447" s="14"/>
      <c r="AL447" s="14"/>
      <c r="AM447" s="14"/>
      <c r="AN447" s="14"/>
      <c r="AO447" s="14"/>
      <c r="AP447" s="14"/>
      <c r="AQ447" s="14"/>
      <c r="AR447" s="14"/>
      <c r="AS447" s="14"/>
      <c r="AT447" s="14"/>
      <c r="AU447" s="14"/>
      <c r="AV447" s="14"/>
      <c r="AW447" s="14"/>
      <c r="AX447" s="14"/>
      <c r="AY447" s="14"/>
      <c r="AZ447" s="14"/>
    </row>
    <row x14ac:dyDescent="0.25" r="448" customHeight="1" ht="16.5">
      <c r="A448" s="202">
        <v>3775</v>
      </c>
      <c r="B448" s="203">
        <v>0.219090009891197</v>
      </c>
      <c r="C448" s="224">
        <v>44658.34059027778</v>
      </c>
      <c r="D448" s="225" t="s">
        <v>2075</v>
      </c>
      <c r="E448" s="144" t="s">
        <v>9272</v>
      </c>
      <c r="F448" s="144" t="s">
        <v>243</v>
      </c>
      <c r="G448" s="223">
        <v>5360</v>
      </c>
      <c r="H448" s="142" t="s">
        <v>3774</v>
      </c>
      <c r="I448" s="144" t="s">
        <v>2926</v>
      </c>
      <c r="J448" s="144" t="s">
        <v>9273</v>
      </c>
      <c r="K448" s="206" t="s">
        <v>9274</v>
      </c>
      <c r="L448" s="206" t="s">
        <v>9274</v>
      </c>
      <c r="M448" s="145"/>
      <c r="N448" s="145"/>
      <c r="O448" s="145"/>
      <c r="P448" s="144" t="s">
        <v>120</v>
      </c>
      <c r="Q448" s="165"/>
      <c r="R448" s="145"/>
      <c r="S448" s="213">
        <f>IF(P448="Realizado",Q448-C448," ")</f>
      </c>
      <c r="T448" s="211">
        <f>IF(C448=0,"VAZIO",MONTH(C448))</f>
      </c>
      <c r="U448" s="14"/>
      <c r="V448" s="14"/>
      <c r="W448" s="14"/>
      <c r="X448" s="14"/>
      <c r="Y448" s="14"/>
      <c r="Z448" s="14"/>
      <c r="AA448" s="14"/>
      <c r="AB448" s="14"/>
      <c r="AC448" s="14"/>
      <c r="AD448" s="14"/>
      <c r="AE448" s="14"/>
      <c r="AF448" s="15"/>
      <c r="AG448" s="14"/>
      <c r="AH448" s="14"/>
      <c r="AI448" s="14"/>
      <c r="AJ448" s="14"/>
      <c r="AK448" s="14"/>
      <c r="AL448" s="14"/>
      <c r="AM448" s="14"/>
      <c r="AN448" s="14"/>
      <c r="AO448" s="14"/>
      <c r="AP448" s="14"/>
      <c r="AQ448" s="14"/>
      <c r="AR448" s="14"/>
      <c r="AS448" s="14"/>
      <c r="AT448" s="14"/>
      <c r="AU448" s="14"/>
      <c r="AV448" s="14"/>
      <c r="AW448" s="14"/>
      <c r="AX448" s="14"/>
      <c r="AY448" s="14"/>
      <c r="AZ448" s="14"/>
    </row>
    <row x14ac:dyDescent="0.25" r="449" customHeight="1" ht="16.5">
      <c r="A449" s="202">
        <v>3776</v>
      </c>
      <c r="B449" s="203">
        <v>0.219584569732938</v>
      </c>
      <c r="C449" s="224">
        <v>44658.35350694445</v>
      </c>
      <c r="D449" s="225" t="s">
        <v>8556</v>
      </c>
      <c r="E449" s="144" t="s">
        <v>8820</v>
      </c>
      <c r="F449" s="144" t="s">
        <v>3109</v>
      </c>
      <c r="G449" s="223">
        <v>5323</v>
      </c>
      <c r="H449" s="142" t="s">
        <v>9275</v>
      </c>
      <c r="I449" s="144" t="s">
        <v>2926</v>
      </c>
      <c r="J449" s="144" t="s">
        <v>9276</v>
      </c>
      <c r="K449" s="206" t="s">
        <v>2911</v>
      </c>
      <c r="L449" s="206" t="s">
        <v>3008</v>
      </c>
      <c r="M449" s="145"/>
      <c r="N449" s="145"/>
      <c r="O449" s="145"/>
      <c r="P449" s="144" t="s">
        <v>120</v>
      </c>
      <c r="Q449" s="221">
        <v>45261</v>
      </c>
      <c r="R449" s="145"/>
      <c r="S449" s="213">
        <f>IF(P449="Realizado",Q449-C449," ")</f>
      </c>
      <c r="T449" s="211">
        <f>IF(C449=0,"VAZIO",MONTH(C449))</f>
      </c>
      <c r="U449" s="14"/>
      <c r="V449" s="14"/>
      <c r="W449" s="14"/>
      <c r="X449" s="14"/>
      <c r="Y449" s="14"/>
      <c r="Z449" s="14"/>
      <c r="AA449" s="14"/>
      <c r="AB449" s="14"/>
      <c r="AC449" s="14"/>
      <c r="AD449" s="14"/>
      <c r="AE449" s="14"/>
      <c r="AF449" s="15"/>
      <c r="AG449" s="14"/>
      <c r="AH449" s="14"/>
      <c r="AI449" s="14"/>
      <c r="AJ449" s="14"/>
      <c r="AK449" s="14"/>
      <c r="AL449" s="14"/>
      <c r="AM449" s="14"/>
      <c r="AN449" s="14"/>
      <c r="AO449" s="14"/>
      <c r="AP449" s="14"/>
      <c r="AQ449" s="14"/>
      <c r="AR449" s="14"/>
      <c r="AS449" s="14"/>
      <c r="AT449" s="14"/>
      <c r="AU449" s="14"/>
      <c r="AV449" s="14"/>
      <c r="AW449" s="14"/>
      <c r="AX449" s="14"/>
      <c r="AY449" s="14"/>
      <c r="AZ449" s="14"/>
    </row>
    <row x14ac:dyDescent="0.25" r="450" customHeight="1" ht="16.5">
      <c r="A450" s="202">
        <v>3777</v>
      </c>
      <c r="B450" s="203">
        <v>0.220079129574678</v>
      </c>
      <c r="C450" s="224">
        <v>44658.35582175926</v>
      </c>
      <c r="D450" s="225" t="s">
        <v>8556</v>
      </c>
      <c r="E450" s="144" t="s">
        <v>8820</v>
      </c>
      <c r="F450" s="144" t="s">
        <v>3109</v>
      </c>
      <c r="G450" s="223">
        <v>5323</v>
      </c>
      <c r="H450" s="142" t="s">
        <v>9275</v>
      </c>
      <c r="I450" s="144" t="s">
        <v>2918</v>
      </c>
      <c r="J450" s="144" t="s">
        <v>9277</v>
      </c>
      <c r="K450" s="206" t="s">
        <v>2911</v>
      </c>
      <c r="L450" s="206" t="s">
        <v>3123</v>
      </c>
      <c r="M450" s="145"/>
      <c r="N450" s="145"/>
      <c r="O450" s="145"/>
      <c r="P450" s="144" t="s">
        <v>120</v>
      </c>
      <c r="Q450" s="221">
        <v>44665</v>
      </c>
      <c r="R450" s="145"/>
      <c r="S450" s="213">
        <f>IF(P450="Realizado",Q450-C450," ")</f>
      </c>
      <c r="T450" s="211">
        <f>IF(C450=0,"VAZIO",MONTH(C450))</f>
      </c>
      <c r="U450" s="14"/>
      <c r="V450" s="14"/>
      <c r="W450" s="14"/>
      <c r="X450" s="14"/>
      <c r="Y450" s="14"/>
      <c r="Z450" s="14"/>
      <c r="AA450" s="14"/>
      <c r="AB450" s="14"/>
      <c r="AC450" s="14"/>
      <c r="AD450" s="14"/>
      <c r="AE450" s="14"/>
      <c r="AF450" s="15"/>
      <c r="AG450" s="14"/>
      <c r="AH450" s="14"/>
      <c r="AI450" s="14"/>
      <c r="AJ450" s="14"/>
      <c r="AK450" s="14"/>
      <c r="AL450" s="14"/>
      <c r="AM450" s="14"/>
      <c r="AN450" s="14"/>
      <c r="AO450" s="14"/>
      <c r="AP450" s="14"/>
      <c r="AQ450" s="14"/>
      <c r="AR450" s="14"/>
      <c r="AS450" s="14"/>
      <c r="AT450" s="14"/>
      <c r="AU450" s="14"/>
      <c r="AV450" s="14"/>
      <c r="AW450" s="14"/>
      <c r="AX450" s="14"/>
      <c r="AY450" s="14"/>
      <c r="AZ450" s="14"/>
    </row>
    <row x14ac:dyDescent="0.25" r="451" customHeight="1" ht="16.5">
      <c r="A451" s="202">
        <v>3778</v>
      </c>
      <c r="B451" s="203">
        <v>0.220573689416419</v>
      </c>
      <c r="C451" s="224">
        <v>44658.41375</v>
      </c>
      <c r="D451" s="225" t="s">
        <v>1250</v>
      </c>
      <c r="E451" s="144" t="s">
        <v>9278</v>
      </c>
      <c r="F451" s="144" t="s">
        <v>3510</v>
      </c>
      <c r="G451" s="223">
        <v>5326</v>
      </c>
      <c r="H451" s="142" t="s">
        <v>9279</v>
      </c>
      <c r="I451" s="144" t="s">
        <v>2984</v>
      </c>
      <c r="J451" s="144" t="s">
        <v>9280</v>
      </c>
      <c r="K451" s="206" t="s">
        <v>3045</v>
      </c>
      <c r="L451" s="206" t="s">
        <v>3045</v>
      </c>
      <c r="M451" s="145"/>
      <c r="N451" s="145"/>
      <c r="O451" s="144" t="s">
        <v>9281</v>
      </c>
      <c r="P451" s="144" t="s">
        <v>120</v>
      </c>
      <c r="Q451" s="221">
        <v>44676</v>
      </c>
      <c r="R451" s="145"/>
      <c r="S451" s="213">
        <f>IF(P451="Realizado",Q451-C451," ")</f>
      </c>
      <c r="T451" s="211">
        <f>IF(C451=0,"VAZIO",MONTH(C451))</f>
      </c>
      <c r="U451" s="14"/>
      <c r="V451" s="14"/>
      <c r="W451" s="14"/>
      <c r="X451" s="14"/>
      <c r="Y451" s="14"/>
      <c r="Z451" s="14"/>
      <c r="AA451" s="14"/>
      <c r="AB451" s="14"/>
      <c r="AC451" s="14"/>
      <c r="AD451" s="14"/>
      <c r="AE451" s="14"/>
      <c r="AF451" s="15"/>
      <c r="AG451" s="14"/>
      <c r="AH451" s="14"/>
      <c r="AI451" s="14"/>
      <c r="AJ451" s="14"/>
      <c r="AK451" s="14"/>
      <c r="AL451" s="14"/>
      <c r="AM451" s="14"/>
      <c r="AN451" s="14"/>
      <c r="AO451" s="14"/>
      <c r="AP451" s="14"/>
      <c r="AQ451" s="14"/>
      <c r="AR451" s="14"/>
      <c r="AS451" s="14"/>
      <c r="AT451" s="14"/>
      <c r="AU451" s="14"/>
      <c r="AV451" s="14"/>
      <c r="AW451" s="14"/>
      <c r="AX451" s="14"/>
      <c r="AY451" s="14"/>
      <c r="AZ451" s="14"/>
    </row>
    <row x14ac:dyDescent="0.25" r="452" customHeight="1" ht="16.5">
      <c r="A452" s="202">
        <v>3779</v>
      </c>
      <c r="B452" s="214">
        <v>0.22106824925816</v>
      </c>
      <c r="C452" s="215">
        <v>44658.43886574074</v>
      </c>
      <c r="D452" s="216" t="s">
        <v>4753</v>
      </c>
      <c r="E452" s="243" t="s">
        <v>4752</v>
      </c>
      <c r="F452" s="217" t="s">
        <v>108</v>
      </c>
      <c r="G452" s="214">
        <v>5392</v>
      </c>
      <c r="H452" s="218" t="s">
        <v>108</v>
      </c>
      <c r="I452" s="217" t="s">
        <v>2918</v>
      </c>
      <c r="J452" s="217" t="s">
        <v>9282</v>
      </c>
      <c r="K452" s="209"/>
      <c r="L452" s="209"/>
      <c r="M452" s="209"/>
      <c r="N452" s="209"/>
      <c r="O452" s="209"/>
      <c r="P452" s="217" t="s">
        <v>123</v>
      </c>
      <c r="Q452" s="220"/>
      <c r="R452" s="209"/>
      <c r="S452" s="210">
        <f>IF(P452="Realizado",Q452-C452," ")</f>
      </c>
      <c r="T452" s="211">
        <f>IF(C452=0,"VAZIO",MONTH(C452))</f>
      </c>
      <c r="U452" s="14"/>
      <c r="V452" s="14"/>
      <c r="W452" s="14"/>
      <c r="X452" s="14"/>
      <c r="Y452" s="14"/>
      <c r="Z452" s="14"/>
      <c r="AA452" s="14"/>
      <c r="AB452" s="14"/>
      <c r="AC452" s="14"/>
      <c r="AD452" s="14"/>
      <c r="AE452" s="14"/>
      <c r="AF452" s="15"/>
      <c r="AG452" s="14"/>
      <c r="AH452" s="14"/>
      <c r="AI452" s="14"/>
      <c r="AJ452" s="14"/>
      <c r="AK452" s="14"/>
      <c r="AL452" s="14"/>
      <c r="AM452" s="14"/>
      <c r="AN452" s="14"/>
      <c r="AO452" s="14"/>
      <c r="AP452" s="14"/>
      <c r="AQ452" s="14"/>
      <c r="AR452" s="14"/>
      <c r="AS452" s="14"/>
      <c r="AT452" s="14"/>
      <c r="AU452" s="14"/>
      <c r="AV452" s="14"/>
      <c r="AW452" s="14"/>
      <c r="AX452" s="14"/>
      <c r="AY452" s="14"/>
      <c r="AZ452" s="14"/>
    </row>
    <row x14ac:dyDescent="0.25" r="453" customHeight="1" ht="16.5">
      <c r="A453" s="202">
        <v>3780</v>
      </c>
      <c r="B453" s="203">
        <v>0.221562809099901</v>
      </c>
      <c r="C453" s="224">
        <v>44658.4525462963</v>
      </c>
      <c r="D453" s="225" t="s">
        <v>301</v>
      </c>
      <c r="E453" s="144" t="s">
        <v>300</v>
      </c>
      <c r="F453" s="144" t="s">
        <v>3074</v>
      </c>
      <c r="G453" s="223">
        <v>7601</v>
      </c>
      <c r="H453" s="142" t="s">
        <v>9283</v>
      </c>
      <c r="I453" s="144" t="s">
        <v>2918</v>
      </c>
      <c r="J453" s="144" t="s">
        <v>9284</v>
      </c>
      <c r="K453" s="206" t="s">
        <v>3045</v>
      </c>
      <c r="L453" s="206" t="s">
        <v>8224</v>
      </c>
      <c r="M453" s="145"/>
      <c r="N453" s="145"/>
      <c r="O453" s="145"/>
      <c r="P453" s="144" t="s">
        <v>120</v>
      </c>
      <c r="Q453" s="221">
        <v>44707</v>
      </c>
      <c r="R453" s="145"/>
      <c r="S453" s="213">
        <f>IF(P453="Realizado",Q453-C453," ")</f>
      </c>
      <c r="T453" s="211">
        <f>IF(C453=0,"VAZIO",MONTH(C453))</f>
      </c>
      <c r="U453" s="14"/>
      <c r="V453" s="14"/>
      <c r="W453" s="14"/>
      <c r="X453" s="14"/>
      <c r="Y453" s="14"/>
      <c r="Z453" s="14"/>
      <c r="AA453" s="14"/>
      <c r="AB453" s="14"/>
      <c r="AC453" s="14"/>
      <c r="AD453" s="14"/>
      <c r="AE453" s="14"/>
      <c r="AF453" s="15"/>
      <c r="AG453" s="14"/>
      <c r="AH453" s="14"/>
      <c r="AI453" s="14"/>
      <c r="AJ453" s="14"/>
      <c r="AK453" s="14"/>
      <c r="AL453" s="14"/>
      <c r="AM453" s="14"/>
      <c r="AN453" s="14"/>
      <c r="AO453" s="14"/>
      <c r="AP453" s="14"/>
      <c r="AQ453" s="14"/>
      <c r="AR453" s="14"/>
      <c r="AS453" s="14"/>
      <c r="AT453" s="14"/>
      <c r="AU453" s="14"/>
      <c r="AV453" s="14"/>
      <c r="AW453" s="14"/>
      <c r="AX453" s="14"/>
      <c r="AY453" s="14"/>
      <c r="AZ453" s="14"/>
    </row>
    <row x14ac:dyDescent="0.25" r="454" customHeight="1" ht="16.5">
      <c r="A454" s="202">
        <v>3781</v>
      </c>
      <c r="B454" s="214">
        <v>0.222057368941642</v>
      </c>
      <c r="C454" s="215">
        <v>44658.72483796296</v>
      </c>
      <c r="D454" s="216" t="s">
        <v>9285</v>
      </c>
      <c r="E454" s="243" t="s">
        <v>300</v>
      </c>
      <c r="F454" s="217" t="s">
        <v>3074</v>
      </c>
      <c r="G454" s="214">
        <v>7601</v>
      </c>
      <c r="H454" s="218" t="s">
        <v>9286</v>
      </c>
      <c r="I454" s="217" t="s">
        <v>2918</v>
      </c>
      <c r="J454" s="217" t="s">
        <v>9287</v>
      </c>
      <c r="K454" s="209"/>
      <c r="L454" s="209"/>
      <c r="M454" s="209"/>
      <c r="N454" s="209"/>
      <c r="O454" s="209"/>
      <c r="P454" s="217" t="s">
        <v>118</v>
      </c>
      <c r="Q454" s="220"/>
      <c r="R454" s="209"/>
      <c r="S454" s="210">
        <f>IF(P454="Realizado",Q454-C454," ")</f>
      </c>
      <c r="T454" s="211">
        <f>IF(C454=0,"VAZIO",MONTH(C454))</f>
      </c>
      <c r="U454" s="14"/>
      <c r="V454" s="14"/>
      <c r="W454" s="14"/>
      <c r="X454" s="14"/>
      <c r="Y454" s="14"/>
      <c r="Z454" s="14"/>
      <c r="AA454" s="14"/>
      <c r="AB454" s="14"/>
      <c r="AC454" s="14"/>
      <c r="AD454" s="14"/>
      <c r="AE454" s="14"/>
      <c r="AF454" s="15"/>
      <c r="AG454" s="14"/>
      <c r="AH454" s="14"/>
      <c r="AI454" s="14"/>
      <c r="AJ454" s="14"/>
      <c r="AK454" s="14"/>
      <c r="AL454" s="14"/>
      <c r="AM454" s="14"/>
      <c r="AN454" s="14"/>
      <c r="AO454" s="14"/>
      <c r="AP454" s="14"/>
      <c r="AQ454" s="14"/>
      <c r="AR454" s="14"/>
      <c r="AS454" s="14"/>
      <c r="AT454" s="14"/>
      <c r="AU454" s="14"/>
      <c r="AV454" s="14"/>
      <c r="AW454" s="14"/>
      <c r="AX454" s="14"/>
      <c r="AY454" s="14"/>
      <c r="AZ454" s="14"/>
    </row>
    <row x14ac:dyDescent="0.25" r="455" customHeight="1" ht="16.5">
      <c r="A455" s="202">
        <v>3782</v>
      </c>
      <c r="B455" s="203">
        <v>0.222551928783383</v>
      </c>
      <c r="C455" s="224">
        <v>44659.33184027778</v>
      </c>
      <c r="D455" s="225" t="s">
        <v>456</v>
      </c>
      <c r="E455" s="144" t="s">
        <v>455</v>
      </c>
      <c r="F455" s="144" t="s">
        <v>457</v>
      </c>
      <c r="G455" s="223">
        <v>5360</v>
      </c>
      <c r="H455" s="142" t="s">
        <v>9288</v>
      </c>
      <c r="I455" s="144" t="s">
        <v>2918</v>
      </c>
      <c r="J455" s="144" t="s">
        <v>9289</v>
      </c>
      <c r="K455" s="206" t="s">
        <v>3045</v>
      </c>
      <c r="L455" s="206" t="s">
        <v>3045</v>
      </c>
      <c r="M455" s="145"/>
      <c r="N455" s="145"/>
      <c r="O455" s="145"/>
      <c r="P455" s="144" t="s">
        <v>120</v>
      </c>
      <c r="Q455" s="221">
        <v>44659</v>
      </c>
      <c r="R455" s="145"/>
      <c r="S455" s="213">
        <f>IF(P455="Realizado",Q455-C455," ")</f>
      </c>
      <c r="T455" s="211">
        <f>IF(C455=0,"VAZIO",MONTH(C455))</f>
      </c>
      <c r="U455" s="14"/>
      <c r="V455" s="14"/>
      <c r="W455" s="14"/>
      <c r="X455" s="14"/>
      <c r="Y455" s="14"/>
      <c r="Z455" s="14"/>
      <c r="AA455" s="14"/>
      <c r="AB455" s="14"/>
      <c r="AC455" s="14"/>
      <c r="AD455" s="14"/>
      <c r="AE455" s="14"/>
      <c r="AF455" s="15"/>
      <c r="AG455" s="14"/>
      <c r="AH455" s="14"/>
      <c r="AI455" s="14"/>
      <c r="AJ455" s="14"/>
      <c r="AK455" s="14"/>
      <c r="AL455" s="14"/>
      <c r="AM455" s="14"/>
      <c r="AN455" s="14"/>
      <c r="AO455" s="14"/>
      <c r="AP455" s="14"/>
      <c r="AQ455" s="14"/>
      <c r="AR455" s="14"/>
      <c r="AS455" s="14"/>
      <c r="AT455" s="14"/>
      <c r="AU455" s="14"/>
      <c r="AV455" s="14"/>
      <c r="AW455" s="14"/>
      <c r="AX455" s="14"/>
      <c r="AY455" s="14"/>
      <c r="AZ455" s="14"/>
    </row>
    <row x14ac:dyDescent="0.25" r="456" customHeight="1" ht="16.5">
      <c r="A456" s="202">
        <v>3783</v>
      </c>
      <c r="B456" s="203">
        <v>0.223046488625123</v>
      </c>
      <c r="C456" s="224">
        <v>44659.43486111111</v>
      </c>
      <c r="D456" s="225" t="s">
        <v>534</v>
      </c>
      <c r="E456" s="144" t="s">
        <v>533</v>
      </c>
      <c r="F456" s="144" t="s">
        <v>3198</v>
      </c>
      <c r="G456" s="223">
        <v>34999071369</v>
      </c>
      <c r="H456" s="142" t="s">
        <v>9290</v>
      </c>
      <c r="I456" s="144" t="s">
        <v>2918</v>
      </c>
      <c r="J456" s="144" t="s">
        <v>9291</v>
      </c>
      <c r="K456" s="230"/>
      <c r="L456" s="230"/>
      <c r="M456" s="145"/>
      <c r="N456" s="145"/>
      <c r="O456" s="144" t="s">
        <v>9292</v>
      </c>
      <c r="P456" s="144" t="s">
        <v>121</v>
      </c>
      <c r="Q456" s="221">
        <v>44659</v>
      </c>
      <c r="R456" s="145"/>
      <c r="S456" s="210">
        <f>IF(P456="Realizado",Q456-C456," ")</f>
      </c>
      <c r="T456" s="211">
        <f>IF(C456=0,"VAZIO",MONTH(C456))</f>
      </c>
      <c r="U456" s="14"/>
      <c r="V456" s="14"/>
      <c r="W456" s="14"/>
      <c r="X456" s="14"/>
      <c r="Y456" s="14"/>
      <c r="Z456" s="14"/>
      <c r="AA456" s="14"/>
      <c r="AB456" s="14"/>
      <c r="AC456" s="14"/>
      <c r="AD456" s="14"/>
      <c r="AE456" s="14"/>
      <c r="AF456" s="15"/>
      <c r="AG456" s="14"/>
      <c r="AH456" s="14"/>
      <c r="AI456" s="14"/>
      <c r="AJ456" s="14"/>
      <c r="AK456" s="14"/>
      <c r="AL456" s="14"/>
      <c r="AM456" s="14"/>
      <c r="AN456" s="14"/>
      <c r="AO456" s="14"/>
      <c r="AP456" s="14"/>
      <c r="AQ456" s="14"/>
      <c r="AR456" s="14"/>
      <c r="AS456" s="14"/>
      <c r="AT456" s="14"/>
      <c r="AU456" s="14"/>
      <c r="AV456" s="14"/>
      <c r="AW456" s="14"/>
      <c r="AX456" s="14"/>
      <c r="AY456" s="14"/>
      <c r="AZ456" s="14"/>
    </row>
    <row x14ac:dyDescent="0.25" r="457" customHeight="1" ht="16.5">
      <c r="A457" s="202">
        <v>3784</v>
      </c>
      <c r="B457" s="203">
        <v>0.223541048466864</v>
      </c>
      <c r="C457" s="224">
        <v>44659.435960648145</v>
      </c>
      <c r="D457" s="225" t="s">
        <v>8504</v>
      </c>
      <c r="E457" s="144" t="s">
        <v>533</v>
      </c>
      <c r="F457" s="144" t="s">
        <v>3198</v>
      </c>
      <c r="G457" s="223">
        <v>34999071369</v>
      </c>
      <c r="H457" s="142" t="s">
        <v>8811</v>
      </c>
      <c r="I457" s="144" t="s">
        <v>2918</v>
      </c>
      <c r="J457" s="144" t="s">
        <v>9293</v>
      </c>
      <c r="K457" s="206" t="s">
        <v>8603</v>
      </c>
      <c r="L457" s="206" t="s">
        <v>3391</v>
      </c>
      <c r="M457" s="145"/>
      <c r="N457" s="145"/>
      <c r="O457" s="145"/>
      <c r="P457" s="144" t="s">
        <v>120</v>
      </c>
      <c r="Q457" s="221">
        <v>44659</v>
      </c>
      <c r="R457" s="145"/>
      <c r="S457" s="213">
        <f>IF(P457="Realizado",Q457-C457," ")</f>
      </c>
      <c r="T457" s="211">
        <f>IF(C457=0,"VAZIO",MONTH(C457))</f>
      </c>
      <c r="U457" s="14"/>
      <c r="V457" s="14"/>
      <c r="W457" s="14"/>
      <c r="X457" s="14"/>
      <c r="Y457" s="14"/>
      <c r="Z457" s="14"/>
      <c r="AA457" s="14"/>
      <c r="AB457" s="14"/>
      <c r="AC457" s="14"/>
      <c r="AD457" s="14"/>
      <c r="AE457" s="14"/>
      <c r="AF457" s="15"/>
      <c r="AG457" s="14"/>
      <c r="AH457" s="14"/>
      <c r="AI457" s="14"/>
      <c r="AJ457" s="14"/>
      <c r="AK457" s="14"/>
      <c r="AL457" s="14"/>
      <c r="AM457" s="14"/>
      <c r="AN457" s="14"/>
      <c r="AO457" s="14"/>
      <c r="AP457" s="14"/>
      <c r="AQ457" s="14"/>
      <c r="AR457" s="14"/>
      <c r="AS457" s="14"/>
      <c r="AT457" s="14"/>
      <c r="AU457" s="14"/>
      <c r="AV457" s="14"/>
      <c r="AW457" s="14"/>
      <c r="AX457" s="14"/>
      <c r="AY457" s="14"/>
      <c r="AZ457" s="14"/>
    </row>
    <row x14ac:dyDescent="0.25" r="458" customHeight="1" ht="16.5">
      <c r="A458" s="202">
        <v>3785</v>
      </c>
      <c r="B458" s="203">
        <v>0.224035608308605</v>
      </c>
      <c r="C458" s="224">
        <v>44659.436631944445</v>
      </c>
      <c r="D458" s="225" t="s">
        <v>8642</v>
      </c>
      <c r="E458" s="144" t="s">
        <v>533</v>
      </c>
      <c r="F458" s="144" t="s">
        <v>3198</v>
      </c>
      <c r="G458" s="223">
        <v>34999071469</v>
      </c>
      <c r="H458" s="142" t="s">
        <v>9294</v>
      </c>
      <c r="I458" s="144" t="s">
        <v>2918</v>
      </c>
      <c r="J458" s="144" t="s">
        <v>9295</v>
      </c>
      <c r="K458" s="206" t="s">
        <v>3045</v>
      </c>
      <c r="L458" s="206" t="s">
        <v>3391</v>
      </c>
      <c r="M458" s="145"/>
      <c r="N458" s="145"/>
      <c r="O458" s="145"/>
      <c r="P458" s="144" t="s">
        <v>120</v>
      </c>
      <c r="Q458" s="221">
        <v>44659</v>
      </c>
      <c r="R458" s="145"/>
      <c r="S458" s="213">
        <f>IF(P458="Realizado",Q458-C458," ")</f>
      </c>
      <c r="T458" s="211">
        <f>IF(C458=0,"VAZIO",MONTH(C458))</f>
      </c>
      <c r="U458" s="14"/>
      <c r="V458" s="14"/>
      <c r="W458" s="14"/>
      <c r="X458" s="14"/>
      <c r="Y458" s="14"/>
      <c r="Z458" s="14"/>
      <c r="AA458" s="14"/>
      <c r="AB458" s="14"/>
      <c r="AC458" s="14"/>
      <c r="AD458" s="14"/>
      <c r="AE458" s="14"/>
      <c r="AF458" s="15"/>
      <c r="AG458" s="14"/>
      <c r="AH458" s="14"/>
      <c r="AI458" s="14"/>
      <c r="AJ458" s="14"/>
      <c r="AK458" s="14"/>
      <c r="AL458" s="14"/>
      <c r="AM458" s="14"/>
      <c r="AN458" s="14"/>
      <c r="AO458" s="14"/>
      <c r="AP458" s="14"/>
      <c r="AQ458" s="14"/>
      <c r="AR458" s="14"/>
      <c r="AS458" s="14"/>
      <c r="AT458" s="14"/>
      <c r="AU458" s="14"/>
      <c r="AV458" s="14"/>
      <c r="AW458" s="14"/>
      <c r="AX458" s="14"/>
      <c r="AY458" s="14"/>
      <c r="AZ458" s="14"/>
    </row>
    <row x14ac:dyDescent="0.25" r="459" customHeight="1" ht="16.5">
      <c r="A459" s="202">
        <v>3786</v>
      </c>
      <c r="B459" s="203">
        <v>0.224530168150346</v>
      </c>
      <c r="C459" s="224">
        <v>44659.437418981484</v>
      </c>
      <c r="D459" s="225" t="s">
        <v>8642</v>
      </c>
      <c r="E459" s="144" t="s">
        <v>533</v>
      </c>
      <c r="F459" s="144" t="s">
        <v>3198</v>
      </c>
      <c r="G459" s="223">
        <v>34999071369</v>
      </c>
      <c r="H459" s="142" t="s">
        <v>9296</v>
      </c>
      <c r="I459" s="144" t="s">
        <v>2984</v>
      </c>
      <c r="J459" s="144" t="s">
        <v>9297</v>
      </c>
      <c r="K459" s="206" t="s">
        <v>2123</v>
      </c>
      <c r="L459" s="230"/>
      <c r="M459" s="145"/>
      <c r="N459" s="145"/>
      <c r="O459" s="144" t="s">
        <v>9298</v>
      </c>
      <c r="P459" s="144" t="s">
        <v>120</v>
      </c>
      <c r="Q459" s="221">
        <v>44701</v>
      </c>
      <c r="R459" s="145"/>
      <c r="S459" s="213">
        <f>IF(P459="Realizado",Q459-C459," ")</f>
      </c>
      <c r="T459" s="211">
        <f>IF(C459=0,"VAZIO",MONTH(C459))</f>
      </c>
      <c r="U459" s="14"/>
      <c r="V459" s="14"/>
      <c r="W459" s="14"/>
      <c r="X459" s="14"/>
      <c r="Y459" s="14"/>
      <c r="Z459" s="14"/>
      <c r="AA459" s="14"/>
      <c r="AB459" s="14"/>
      <c r="AC459" s="14"/>
      <c r="AD459" s="14"/>
      <c r="AE459" s="14"/>
      <c r="AF459" s="15"/>
      <c r="AG459" s="14"/>
      <c r="AH459" s="14"/>
      <c r="AI459" s="14"/>
      <c r="AJ459" s="14"/>
      <c r="AK459" s="14"/>
      <c r="AL459" s="14"/>
      <c r="AM459" s="14"/>
      <c r="AN459" s="14"/>
      <c r="AO459" s="14"/>
      <c r="AP459" s="14"/>
      <c r="AQ459" s="14"/>
      <c r="AR459" s="14"/>
      <c r="AS459" s="14"/>
      <c r="AT459" s="14"/>
      <c r="AU459" s="14"/>
      <c r="AV459" s="14"/>
      <c r="AW459" s="14"/>
      <c r="AX459" s="14"/>
      <c r="AY459" s="14"/>
      <c r="AZ459" s="14"/>
    </row>
    <row x14ac:dyDescent="0.25" r="460" customHeight="1" ht="16.5">
      <c r="A460" s="202">
        <v>3787</v>
      </c>
      <c r="B460" s="203">
        <v>0.225024727992087</v>
      </c>
      <c r="C460" s="224">
        <v>44659.438368055555</v>
      </c>
      <c r="D460" s="225" t="s">
        <v>8642</v>
      </c>
      <c r="E460" s="144" t="s">
        <v>9299</v>
      </c>
      <c r="F460" s="144" t="s">
        <v>3198</v>
      </c>
      <c r="G460" s="223">
        <v>34999071369</v>
      </c>
      <c r="H460" s="142" t="s">
        <v>9300</v>
      </c>
      <c r="I460" s="144" t="s">
        <v>117</v>
      </c>
      <c r="J460" s="144" t="s">
        <v>9301</v>
      </c>
      <c r="K460" s="206" t="s">
        <v>1528</v>
      </c>
      <c r="L460" s="206" t="s">
        <v>1528</v>
      </c>
      <c r="M460" s="145"/>
      <c r="N460" s="145"/>
      <c r="O460" s="145"/>
      <c r="P460" s="144" t="s">
        <v>120</v>
      </c>
      <c r="Q460" s="221">
        <v>44701</v>
      </c>
      <c r="R460" s="145"/>
      <c r="S460" s="213">
        <f>IF(P460="Realizado",Q460-C460," ")</f>
      </c>
      <c r="T460" s="211">
        <f>IF(C460=0,"VAZIO",MONTH(C460))</f>
      </c>
      <c r="U460" s="14"/>
      <c r="V460" s="14"/>
      <c r="W460" s="14"/>
      <c r="X460" s="14"/>
      <c r="Y460" s="14"/>
      <c r="Z460" s="14"/>
      <c r="AA460" s="14"/>
      <c r="AB460" s="14"/>
      <c r="AC460" s="14"/>
      <c r="AD460" s="14"/>
      <c r="AE460" s="14"/>
      <c r="AF460" s="15"/>
      <c r="AG460" s="14"/>
      <c r="AH460" s="14"/>
      <c r="AI460" s="14"/>
      <c r="AJ460" s="14"/>
      <c r="AK460" s="14"/>
      <c r="AL460" s="14"/>
      <c r="AM460" s="14"/>
      <c r="AN460" s="14"/>
      <c r="AO460" s="14"/>
      <c r="AP460" s="14"/>
      <c r="AQ460" s="14"/>
      <c r="AR460" s="14"/>
      <c r="AS460" s="14"/>
      <c r="AT460" s="14"/>
      <c r="AU460" s="14"/>
      <c r="AV460" s="14"/>
      <c r="AW460" s="14"/>
      <c r="AX460" s="14"/>
      <c r="AY460" s="14"/>
      <c r="AZ460" s="14"/>
    </row>
    <row x14ac:dyDescent="0.25" r="461" customHeight="1" ht="16.5">
      <c r="A461" s="202">
        <v>3788</v>
      </c>
      <c r="B461" s="203">
        <v>0.225519287833828</v>
      </c>
      <c r="C461" s="224">
        <v>44659.44950231481</v>
      </c>
      <c r="D461" s="225" t="s">
        <v>5423</v>
      </c>
      <c r="E461" s="161" t="s">
        <v>3911</v>
      </c>
      <c r="F461" s="144" t="s">
        <v>2271</v>
      </c>
      <c r="G461" s="223">
        <v>5335</v>
      </c>
      <c r="H461" s="142" t="s">
        <v>8684</v>
      </c>
      <c r="I461" s="144" t="s">
        <v>2926</v>
      </c>
      <c r="J461" s="144" t="s">
        <v>9302</v>
      </c>
      <c r="K461" s="206" t="s">
        <v>2911</v>
      </c>
      <c r="L461" s="206" t="s">
        <v>8376</v>
      </c>
      <c r="M461" s="145"/>
      <c r="N461" s="145"/>
      <c r="O461" s="145"/>
      <c r="P461" s="144" t="s">
        <v>120</v>
      </c>
      <c r="Q461" s="221">
        <v>44677</v>
      </c>
      <c r="R461" s="145"/>
      <c r="S461" s="213">
        <f>IF(P461="Realizado",Q461-C461," ")</f>
      </c>
      <c r="T461" s="211">
        <f>IF(C461=0,"VAZIO",MONTH(C461))</f>
      </c>
      <c r="U461" s="14"/>
      <c r="V461" s="14"/>
      <c r="W461" s="14"/>
      <c r="X461" s="14"/>
      <c r="Y461" s="14"/>
      <c r="Z461" s="14"/>
      <c r="AA461" s="14"/>
      <c r="AB461" s="14"/>
      <c r="AC461" s="14"/>
      <c r="AD461" s="14"/>
      <c r="AE461" s="14"/>
      <c r="AF461" s="15"/>
      <c r="AG461" s="14"/>
      <c r="AH461" s="14"/>
      <c r="AI461" s="14"/>
      <c r="AJ461" s="14"/>
      <c r="AK461" s="14"/>
      <c r="AL461" s="14"/>
      <c r="AM461" s="14"/>
      <c r="AN461" s="14"/>
      <c r="AO461" s="14"/>
      <c r="AP461" s="14"/>
      <c r="AQ461" s="14"/>
      <c r="AR461" s="14"/>
      <c r="AS461" s="14"/>
      <c r="AT461" s="14"/>
      <c r="AU461" s="14"/>
      <c r="AV461" s="14"/>
      <c r="AW461" s="14"/>
      <c r="AX461" s="14"/>
      <c r="AY461" s="14"/>
      <c r="AZ461" s="14"/>
    </row>
    <row x14ac:dyDescent="0.25" r="462" customHeight="1" ht="16.5">
      <c r="A462" s="202">
        <v>3789</v>
      </c>
      <c r="B462" s="203">
        <v>0.226013847675569</v>
      </c>
      <c r="C462" s="224">
        <v>44662.33111111111</v>
      </c>
      <c r="D462" s="225" t="s">
        <v>3000</v>
      </c>
      <c r="E462" s="161" t="s">
        <v>2999</v>
      </c>
      <c r="F462" s="144" t="s">
        <v>243</v>
      </c>
      <c r="G462" s="223">
        <v>5340</v>
      </c>
      <c r="H462" s="142" t="s">
        <v>101</v>
      </c>
      <c r="I462" s="144" t="s">
        <v>117</v>
      </c>
      <c r="J462" s="144" t="s">
        <v>9303</v>
      </c>
      <c r="K462" s="206" t="s">
        <v>1528</v>
      </c>
      <c r="L462" s="206" t="s">
        <v>1528</v>
      </c>
      <c r="M462" s="145"/>
      <c r="N462" s="145"/>
      <c r="O462" s="144" t="s">
        <v>9304</v>
      </c>
      <c r="P462" s="144" t="s">
        <v>120</v>
      </c>
      <c r="Q462" s="221">
        <v>44659</v>
      </c>
      <c r="R462" s="145"/>
      <c r="S462" s="213">
        <f>IF(P462="Realizado",Q462-C462," ")</f>
      </c>
      <c r="T462" s="211">
        <f>IF(C462=0,"VAZIO",MONTH(C462))</f>
      </c>
      <c r="U462" s="14"/>
      <c r="V462" s="14"/>
      <c r="W462" s="14"/>
      <c r="X462" s="14"/>
      <c r="Y462" s="14"/>
      <c r="Z462" s="14"/>
      <c r="AA462" s="14"/>
      <c r="AB462" s="14"/>
      <c r="AC462" s="14"/>
      <c r="AD462" s="14"/>
      <c r="AE462" s="14"/>
      <c r="AF462" s="15"/>
      <c r="AG462" s="14"/>
      <c r="AH462" s="14"/>
      <c r="AI462" s="14"/>
      <c r="AJ462" s="14"/>
      <c r="AK462" s="14"/>
      <c r="AL462" s="14"/>
      <c r="AM462" s="14"/>
      <c r="AN462" s="14"/>
      <c r="AO462" s="14"/>
      <c r="AP462" s="14"/>
      <c r="AQ462" s="14"/>
      <c r="AR462" s="14"/>
      <c r="AS462" s="14"/>
      <c r="AT462" s="14"/>
      <c r="AU462" s="14"/>
      <c r="AV462" s="14"/>
      <c r="AW462" s="14"/>
      <c r="AX462" s="14"/>
      <c r="AY462" s="14"/>
      <c r="AZ462" s="14"/>
    </row>
    <row x14ac:dyDescent="0.25" r="463" customHeight="1" ht="16.5">
      <c r="A463" s="202">
        <v>3790</v>
      </c>
      <c r="B463" s="203">
        <v>0.226508407517309</v>
      </c>
      <c r="C463" s="224">
        <v>44662.33996527778</v>
      </c>
      <c r="D463" s="225" t="s">
        <v>456</v>
      </c>
      <c r="E463" s="161" t="s">
        <v>455</v>
      </c>
      <c r="F463" s="144" t="s">
        <v>457</v>
      </c>
      <c r="G463" s="223">
        <v>34415306</v>
      </c>
      <c r="H463" s="142" t="s">
        <v>96</v>
      </c>
      <c r="I463" s="144" t="s">
        <v>5</v>
      </c>
      <c r="J463" s="144" t="s">
        <v>9305</v>
      </c>
      <c r="K463" s="206" t="s">
        <v>2264</v>
      </c>
      <c r="L463" s="206" t="s">
        <v>2264</v>
      </c>
      <c r="M463" s="145"/>
      <c r="N463" s="145"/>
      <c r="O463" s="145"/>
      <c r="P463" s="144" t="s">
        <v>120</v>
      </c>
      <c r="Q463" s="221">
        <v>44778</v>
      </c>
      <c r="R463" s="145"/>
      <c r="S463" s="213">
        <f>IF(P463="Realizado",Q463-C463," ")</f>
      </c>
      <c r="T463" s="211">
        <f>IF(C463=0,"VAZIO",MONTH(C463))</f>
      </c>
      <c r="U463" s="14"/>
      <c r="V463" s="14"/>
      <c r="W463" s="14"/>
      <c r="X463" s="14"/>
      <c r="Y463" s="14"/>
      <c r="Z463" s="14"/>
      <c r="AA463" s="14"/>
      <c r="AB463" s="14"/>
      <c r="AC463" s="14"/>
      <c r="AD463" s="14"/>
      <c r="AE463" s="14"/>
      <c r="AF463" s="15"/>
      <c r="AG463" s="14"/>
      <c r="AH463" s="14"/>
      <c r="AI463" s="14"/>
      <c r="AJ463" s="14"/>
      <c r="AK463" s="14"/>
      <c r="AL463" s="14"/>
      <c r="AM463" s="14"/>
      <c r="AN463" s="14"/>
      <c r="AO463" s="14"/>
      <c r="AP463" s="14"/>
      <c r="AQ463" s="14"/>
      <c r="AR463" s="14"/>
      <c r="AS463" s="14"/>
      <c r="AT463" s="14"/>
      <c r="AU463" s="14"/>
      <c r="AV463" s="14"/>
      <c r="AW463" s="14"/>
      <c r="AX463" s="14"/>
      <c r="AY463" s="14"/>
      <c r="AZ463" s="14"/>
    </row>
    <row x14ac:dyDescent="0.25" r="464" customHeight="1" ht="16.5">
      <c r="A464" s="202">
        <v>3791</v>
      </c>
      <c r="B464" s="203">
        <v>0.22700296735905</v>
      </c>
      <c r="C464" s="224">
        <v>44662.39350694444</v>
      </c>
      <c r="D464" s="225" t="s">
        <v>9306</v>
      </c>
      <c r="E464" s="144" t="s">
        <v>3239</v>
      </c>
      <c r="F464" s="144" t="s">
        <v>2924</v>
      </c>
      <c r="G464" s="223">
        <v>34415324</v>
      </c>
      <c r="H464" s="142" t="s">
        <v>9307</v>
      </c>
      <c r="I464" s="144" t="s">
        <v>2926</v>
      </c>
      <c r="J464" s="144" t="s">
        <v>9308</v>
      </c>
      <c r="K464" s="206" t="s">
        <v>2911</v>
      </c>
      <c r="L464" s="206" t="s">
        <v>2911</v>
      </c>
      <c r="M464" s="145"/>
      <c r="N464" s="145"/>
      <c r="O464" s="145"/>
      <c r="P464" s="144" t="s">
        <v>120</v>
      </c>
      <c r="Q464" s="221">
        <v>44676</v>
      </c>
      <c r="R464" s="145"/>
      <c r="S464" s="213">
        <f>IF(P464="Realizado",Q464-C464," ")</f>
      </c>
      <c r="T464" s="211">
        <f>IF(C464=0,"VAZIO",MONTH(C464))</f>
      </c>
      <c r="U464" s="14"/>
      <c r="V464" s="14"/>
      <c r="W464" s="14"/>
      <c r="X464" s="14"/>
      <c r="Y464" s="14"/>
      <c r="Z464" s="14"/>
      <c r="AA464" s="14"/>
      <c r="AB464" s="14"/>
      <c r="AC464" s="14"/>
      <c r="AD464" s="14"/>
      <c r="AE464" s="14"/>
      <c r="AF464" s="15"/>
      <c r="AG464" s="14"/>
      <c r="AH464" s="14"/>
      <c r="AI464" s="14"/>
      <c r="AJ464" s="14"/>
      <c r="AK464" s="14"/>
      <c r="AL464" s="14"/>
      <c r="AM464" s="14"/>
      <c r="AN464" s="14"/>
      <c r="AO464" s="14"/>
      <c r="AP464" s="14"/>
      <c r="AQ464" s="14"/>
      <c r="AR464" s="14"/>
      <c r="AS464" s="14"/>
      <c r="AT464" s="14"/>
      <c r="AU464" s="14"/>
      <c r="AV464" s="14"/>
      <c r="AW464" s="14"/>
      <c r="AX464" s="14"/>
      <c r="AY464" s="14"/>
      <c r="AZ464" s="14"/>
    </row>
    <row x14ac:dyDescent="0.25" r="465" customHeight="1" ht="16.5">
      <c r="A465" s="202">
        <v>3792</v>
      </c>
      <c r="B465" s="203">
        <v>0.227497527200791</v>
      </c>
      <c r="C465" s="224">
        <v>44662.47959490741</v>
      </c>
      <c r="D465" s="225" t="s">
        <v>4029</v>
      </c>
      <c r="E465" s="144" t="s">
        <v>4028</v>
      </c>
      <c r="F465" s="144" t="s">
        <v>3494</v>
      </c>
      <c r="G465" s="223">
        <v>5309</v>
      </c>
      <c r="H465" s="142" t="s">
        <v>8831</v>
      </c>
      <c r="I465" s="144" t="s">
        <v>2918</v>
      </c>
      <c r="J465" s="144" t="s">
        <v>9309</v>
      </c>
      <c r="K465" s="206" t="s">
        <v>2911</v>
      </c>
      <c r="L465" s="206" t="s">
        <v>8587</v>
      </c>
      <c r="M465" s="145"/>
      <c r="N465" s="145"/>
      <c r="O465" s="145"/>
      <c r="P465" s="144" t="s">
        <v>120</v>
      </c>
      <c r="Q465" s="221">
        <v>44677</v>
      </c>
      <c r="R465" s="145"/>
      <c r="S465" s="213">
        <f>IF(P465="Realizado",Q465-C465," ")</f>
      </c>
      <c r="T465" s="211">
        <f>IF(C465=0,"VAZIO",MONTH(C465))</f>
      </c>
      <c r="U465" s="14"/>
      <c r="V465" s="14"/>
      <c r="W465" s="14"/>
      <c r="X465" s="14"/>
      <c r="Y465" s="14"/>
      <c r="Z465" s="14"/>
      <c r="AA465" s="14"/>
      <c r="AB465" s="14"/>
      <c r="AC465" s="14"/>
      <c r="AD465" s="14"/>
      <c r="AE465" s="14"/>
      <c r="AF465" s="15"/>
      <c r="AG465" s="14"/>
      <c r="AH465" s="14"/>
      <c r="AI465" s="14"/>
      <c r="AJ465" s="14"/>
      <c r="AK465" s="14"/>
      <c r="AL465" s="14"/>
      <c r="AM465" s="14"/>
      <c r="AN465" s="14"/>
      <c r="AO465" s="14"/>
      <c r="AP465" s="14"/>
      <c r="AQ465" s="14"/>
      <c r="AR465" s="14"/>
      <c r="AS465" s="14"/>
      <c r="AT465" s="14"/>
      <c r="AU465" s="14"/>
      <c r="AV465" s="14"/>
      <c r="AW465" s="14"/>
      <c r="AX465" s="14"/>
      <c r="AY465" s="14"/>
      <c r="AZ465" s="14"/>
    </row>
    <row x14ac:dyDescent="0.25" r="466" customHeight="1" ht="16.5">
      <c r="A466" s="202">
        <v>3793</v>
      </c>
      <c r="B466" s="203">
        <v>0.227992087042532</v>
      </c>
      <c r="C466" s="224">
        <v>44662.553761574076</v>
      </c>
      <c r="D466" s="225" t="s">
        <v>9243</v>
      </c>
      <c r="E466" s="144" t="s">
        <v>520</v>
      </c>
      <c r="F466" s="144" t="s">
        <v>3429</v>
      </c>
      <c r="G466" s="223">
        <v>5334</v>
      </c>
      <c r="H466" s="142" t="s">
        <v>9310</v>
      </c>
      <c r="I466" s="144" t="s">
        <v>2926</v>
      </c>
      <c r="J466" s="144" t="s">
        <v>9311</v>
      </c>
      <c r="K466" s="206" t="s">
        <v>2911</v>
      </c>
      <c r="L466" s="206" t="s">
        <v>8729</v>
      </c>
      <c r="M466" s="145"/>
      <c r="N466" s="145"/>
      <c r="O466" s="145"/>
      <c r="P466" s="144" t="s">
        <v>120</v>
      </c>
      <c r="Q466" s="221">
        <v>44663</v>
      </c>
      <c r="R466" s="145"/>
      <c r="S466" s="213">
        <f>IF(P466="Realizado",Q466-C466," ")</f>
      </c>
      <c r="T466" s="211">
        <f>IF(C466=0,"VAZIO",MONTH(C466))</f>
      </c>
      <c r="U466" s="14"/>
      <c r="V466" s="14"/>
      <c r="W466" s="14"/>
      <c r="X466" s="14"/>
      <c r="Y466" s="14"/>
      <c r="Z466" s="14"/>
      <c r="AA466" s="14"/>
      <c r="AB466" s="14"/>
      <c r="AC466" s="14"/>
      <c r="AD466" s="14"/>
      <c r="AE466" s="14"/>
      <c r="AF466" s="15"/>
      <c r="AG466" s="14"/>
      <c r="AH466" s="14"/>
      <c r="AI466" s="14"/>
      <c r="AJ466" s="14"/>
      <c r="AK466" s="14"/>
      <c r="AL466" s="14"/>
      <c r="AM466" s="14"/>
      <c r="AN466" s="14"/>
      <c r="AO466" s="14"/>
      <c r="AP466" s="14"/>
      <c r="AQ466" s="14"/>
      <c r="AR466" s="14"/>
      <c r="AS466" s="14"/>
      <c r="AT466" s="14"/>
      <c r="AU466" s="14"/>
      <c r="AV466" s="14"/>
      <c r="AW466" s="14"/>
      <c r="AX466" s="14"/>
      <c r="AY466" s="14"/>
      <c r="AZ466" s="14"/>
    </row>
    <row x14ac:dyDescent="0.25" r="467" customHeight="1" ht="16.5">
      <c r="A467" s="202">
        <v>3794</v>
      </c>
      <c r="B467" s="203">
        <v>0.228486646884273</v>
      </c>
      <c r="C467" s="224">
        <v>44662.56164351852</v>
      </c>
      <c r="D467" s="225" t="s">
        <v>3183</v>
      </c>
      <c r="E467" s="144" t="s">
        <v>4353</v>
      </c>
      <c r="F467" s="144" t="s">
        <v>3811</v>
      </c>
      <c r="G467" s="223">
        <v>5308</v>
      </c>
      <c r="H467" s="142" t="s">
        <v>103</v>
      </c>
      <c r="I467" s="144" t="s">
        <v>117</v>
      </c>
      <c r="J467" s="144" t="s">
        <v>9312</v>
      </c>
      <c r="K467" s="206" t="s">
        <v>1528</v>
      </c>
      <c r="L467" s="206" t="s">
        <v>3900</v>
      </c>
      <c r="M467" s="145"/>
      <c r="N467" s="145"/>
      <c r="O467" s="145"/>
      <c r="P467" s="144" t="s">
        <v>120</v>
      </c>
      <c r="Q467" s="221">
        <v>44663</v>
      </c>
      <c r="R467" s="145"/>
      <c r="S467" s="213">
        <f>IF(P467="Realizado",Q467-C467," ")</f>
      </c>
      <c r="T467" s="211">
        <f>IF(C467=0,"VAZIO",MONTH(C467))</f>
      </c>
      <c r="U467" s="14"/>
      <c r="V467" s="14"/>
      <c r="W467" s="14"/>
      <c r="X467" s="14"/>
      <c r="Y467" s="14"/>
      <c r="Z467" s="14"/>
      <c r="AA467" s="14"/>
      <c r="AB467" s="14"/>
      <c r="AC467" s="14"/>
      <c r="AD467" s="14"/>
      <c r="AE467" s="14"/>
      <c r="AF467" s="15"/>
      <c r="AG467" s="14"/>
      <c r="AH467" s="14"/>
      <c r="AI467" s="14"/>
      <c r="AJ467" s="14"/>
      <c r="AK467" s="14"/>
      <c r="AL467" s="14"/>
      <c r="AM467" s="14"/>
      <c r="AN467" s="14"/>
      <c r="AO467" s="14"/>
      <c r="AP467" s="14"/>
      <c r="AQ467" s="14"/>
      <c r="AR467" s="14"/>
      <c r="AS467" s="14"/>
      <c r="AT467" s="14"/>
      <c r="AU467" s="14"/>
      <c r="AV467" s="14"/>
      <c r="AW467" s="14"/>
      <c r="AX467" s="14"/>
      <c r="AY467" s="14"/>
      <c r="AZ467" s="14"/>
    </row>
    <row x14ac:dyDescent="0.25" r="468" customHeight="1" ht="16.5">
      <c r="A468" s="202">
        <v>3795</v>
      </c>
      <c r="B468" s="203">
        <v>0.228981206726014</v>
      </c>
      <c r="C468" s="224">
        <v>44662.647210648145</v>
      </c>
      <c r="D468" s="225" t="s">
        <v>4873</v>
      </c>
      <c r="E468" s="144" t="s">
        <v>4361</v>
      </c>
      <c r="F468" s="144" t="s">
        <v>3088</v>
      </c>
      <c r="G468" s="223">
        <v>5320</v>
      </c>
      <c r="H468" s="142" t="s">
        <v>9313</v>
      </c>
      <c r="I468" s="144" t="s">
        <v>2926</v>
      </c>
      <c r="J468" s="144" t="s">
        <v>9314</v>
      </c>
      <c r="K468" s="206" t="s">
        <v>2911</v>
      </c>
      <c r="L468" s="206" t="s">
        <v>8729</v>
      </c>
      <c r="M468" s="145"/>
      <c r="N468" s="145"/>
      <c r="O468" s="145"/>
      <c r="P468" s="144" t="s">
        <v>120</v>
      </c>
      <c r="Q468" s="221">
        <v>44663</v>
      </c>
      <c r="R468" s="145"/>
      <c r="S468" s="213">
        <f>IF(P468="Realizado",Q468-C468," ")</f>
      </c>
      <c r="T468" s="211">
        <f>IF(C468=0,"VAZIO",MONTH(C468))</f>
      </c>
      <c r="U468" s="14"/>
      <c r="V468" s="14"/>
      <c r="W468" s="14"/>
      <c r="X468" s="14"/>
      <c r="Y468" s="14"/>
      <c r="Z468" s="14"/>
      <c r="AA468" s="14"/>
      <c r="AB468" s="14"/>
      <c r="AC468" s="14"/>
      <c r="AD468" s="14"/>
      <c r="AE468" s="14"/>
      <c r="AF468" s="15"/>
      <c r="AG468" s="14"/>
      <c r="AH468" s="14"/>
      <c r="AI468" s="14"/>
      <c r="AJ468" s="14"/>
      <c r="AK468" s="14"/>
      <c r="AL468" s="14"/>
      <c r="AM468" s="14"/>
      <c r="AN468" s="14"/>
      <c r="AO468" s="14"/>
      <c r="AP468" s="14"/>
      <c r="AQ468" s="14"/>
      <c r="AR468" s="14"/>
      <c r="AS468" s="14"/>
      <c r="AT468" s="14"/>
      <c r="AU468" s="14"/>
      <c r="AV468" s="14"/>
      <c r="AW468" s="14"/>
      <c r="AX468" s="14"/>
      <c r="AY468" s="14"/>
      <c r="AZ468" s="14"/>
    </row>
    <row x14ac:dyDescent="0.25" r="469" customHeight="1" ht="16.5">
      <c r="A469" s="202">
        <v>3796</v>
      </c>
      <c r="B469" s="203">
        <v>0.229475766567755</v>
      </c>
      <c r="C469" s="224">
        <v>44663.39344907407</v>
      </c>
      <c r="D469" s="225" t="s">
        <v>209</v>
      </c>
      <c r="E469" s="144" t="s">
        <v>3103</v>
      </c>
      <c r="F469" s="144" t="s">
        <v>2930</v>
      </c>
      <c r="G469" s="223">
        <v>5333</v>
      </c>
      <c r="H469" s="142" t="s">
        <v>9250</v>
      </c>
      <c r="I469" s="144" t="s">
        <v>2918</v>
      </c>
      <c r="J469" s="144" t="s">
        <v>9315</v>
      </c>
      <c r="K469" s="206" t="s">
        <v>9231</v>
      </c>
      <c r="L469" s="206" t="s">
        <v>9316</v>
      </c>
      <c r="M469" s="145"/>
      <c r="N469" s="145"/>
      <c r="O469" s="145"/>
      <c r="P469" s="144" t="s">
        <v>120</v>
      </c>
      <c r="Q469" s="221">
        <v>44664</v>
      </c>
      <c r="R469" s="145"/>
      <c r="S469" s="213">
        <f>IF(P469="Realizado",Q469-C469," ")</f>
      </c>
      <c r="T469" s="211">
        <f>IF(C469=0,"VAZIO",MONTH(C469))</f>
      </c>
      <c r="U469" s="14"/>
      <c r="V469" s="14"/>
      <c r="W469" s="14"/>
      <c r="X469" s="14"/>
      <c r="Y469" s="14"/>
      <c r="Z469" s="14"/>
      <c r="AA469" s="14"/>
      <c r="AB469" s="14"/>
      <c r="AC469" s="14"/>
      <c r="AD469" s="14"/>
      <c r="AE469" s="14"/>
      <c r="AF469" s="15"/>
      <c r="AG469" s="14"/>
      <c r="AH469" s="14"/>
      <c r="AI469" s="14"/>
      <c r="AJ469" s="14"/>
      <c r="AK469" s="14"/>
      <c r="AL469" s="14"/>
      <c r="AM469" s="14"/>
      <c r="AN469" s="14"/>
      <c r="AO469" s="14"/>
      <c r="AP469" s="14"/>
      <c r="AQ469" s="14"/>
      <c r="AR469" s="14"/>
      <c r="AS469" s="14"/>
      <c r="AT469" s="14"/>
      <c r="AU469" s="14"/>
      <c r="AV469" s="14"/>
      <c r="AW469" s="14"/>
      <c r="AX469" s="14"/>
      <c r="AY469" s="14"/>
      <c r="AZ469" s="14"/>
    </row>
    <row x14ac:dyDescent="0.25" r="470" customHeight="1" ht="16.5">
      <c r="A470" s="202">
        <v>3797</v>
      </c>
      <c r="B470" s="203">
        <v>0.229970326409495</v>
      </c>
      <c r="C470" s="224">
        <v>44663.41237268518</v>
      </c>
      <c r="D470" s="225" t="s">
        <v>3000</v>
      </c>
      <c r="E470" s="144" t="s">
        <v>2999</v>
      </c>
      <c r="F470" s="144" t="s">
        <v>243</v>
      </c>
      <c r="G470" s="223">
        <v>5340</v>
      </c>
      <c r="H470" s="142" t="s">
        <v>9317</v>
      </c>
      <c r="I470" s="144" t="s">
        <v>2918</v>
      </c>
      <c r="J470" s="144" t="s">
        <v>9318</v>
      </c>
      <c r="K470" s="206" t="s">
        <v>3045</v>
      </c>
      <c r="L470" s="206" t="s">
        <v>3045</v>
      </c>
      <c r="M470" s="145"/>
      <c r="N470" s="145"/>
      <c r="O470" s="145"/>
      <c r="P470" s="144" t="s">
        <v>120</v>
      </c>
      <c r="Q470" s="165"/>
      <c r="R470" s="145"/>
      <c r="S470" s="213">
        <f>IF(P470="Realizado",Q470-C470," ")</f>
      </c>
      <c r="T470" s="211">
        <f>IF(C470=0,"VAZIO",MONTH(C470))</f>
      </c>
      <c r="U470" s="14"/>
      <c r="V470" s="14"/>
      <c r="W470" s="14"/>
      <c r="X470" s="14"/>
      <c r="Y470" s="14"/>
      <c r="Z470" s="14"/>
      <c r="AA470" s="14"/>
      <c r="AB470" s="14"/>
      <c r="AC470" s="14"/>
      <c r="AD470" s="14"/>
      <c r="AE470" s="14"/>
      <c r="AF470" s="15"/>
      <c r="AG470" s="14"/>
      <c r="AH470" s="14"/>
      <c r="AI470" s="14"/>
      <c r="AJ470" s="14"/>
      <c r="AK470" s="14"/>
      <c r="AL470" s="14"/>
      <c r="AM470" s="14"/>
      <c r="AN470" s="14"/>
      <c r="AO470" s="14"/>
      <c r="AP470" s="14"/>
      <c r="AQ470" s="14"/>
      <c r="AR470" s="14"/>
      <c r="AS470" s="14"/>
      <c r="AT470" s="14"/>
      <c r="AU470" s="14"/>
      <c r="AV470" s="14"/>
      <c r="AW470" s="14"/>
      <c r="AX470" s="14"/>
      <c r="AY470" s="14"/>
      <c r="AZ470" s="14"/>
    </row>
    <row x14ac:dyDescent="0.25" r="471" customHeight="1" ht="16.5">
      <c r="A471" s="202">
        <v>3798</v>
      </c>
      <c r="B471" s="203">
        <v>0.230464886251236</v>
      </c>
      <c r="C471" s="224">
        <v>44663.43505787037</v>
      </c>
      <c r="D471" s="225" t="s">
        <v>9074</v>
      </c>
      <c r="E471" s="144" t="s">
        <v>4353</v>
      </c>
      <c r="F471" s="144" t="s">
        <v>3811</v>
      </c>
      <c r="G471" s="223">
        <v>5308</v>
      </c>
      <c r="H471" s="142" t="s">
        <v>9319</v>
      </c>
      <c r="I471" s="144" t="s">
        <v>2984</v>
      </c>
      <c r="J471" s="144" t="s">
        <v>9320</v>
      </c>
      <c r="K471" s="206" t="s">
        <v>9321</v>
      </c>
      <c r="L471" s="206" t="s">
        <v>9322</v>
      </c>
      <c r="M471" s="145"/>
      <c r="N471" s="145"/>
      <c r="O471" s="145"/>
      <c r="P471" s="144" t="s">
        <v>120</v>
      </c>
      <c r="Q471" s="221" t="s">
        <v>9323</v>
      </c>
      <c r="R471" s="145"/>
      <c r="S471" s="244"/>
      <c r="T471" s="211">
        <f>IF(C471=0,"VAZIO",MONTH(C471))</f>
      </c>
      <c r="U471" s="14"/>
      <c r="V471" s="14"/>
      <c r="W471" s="14"/>
      <c r="X471" s="14"/>
      <c r="Y471" s="14"/>
      <c r="Z471" s="14"/>
      <c r="AA471" s="14"/>
      <c r="AB471" s="14"/>
      <c r="AC471" s="14"/>
      <c r="AD471" s="14"/>
      <c r="AE471" s="14"/>
      <c r="AF471" s="15"/>
      <c r="AG471" s="14"/>
      <c r="AH471" s="14"/>
      <c r="AI471" s="14"/>
      <c r="AJ471" s="14"/>
      <c r="AK471" s="14"/>
      <c r="AL471" s="14"/>
      <c r="AM471" s="14"/>
      <c r="AN471" s="14"/>
      <c r="AO471" s="14"/>
      <c r="AP471" s="14"/>
      <c r="AQ471" s="14"/>
      <c r="AR471" s="14"/>
      <c r="AS471" s="14"/>
      <c r="AT471" s="14"/>
      <c r="AU471" s="14"/>
      <c r="AV471" s="14"/>
      <c r="AW471" s="14"/>
      <c r="AX471" s="14"/>
      <c r="AY471" s="14"/>
      <c r="AZ471" s="14"/>
    </row>
    <row x14ac:dyDescent="0.25" r="472" customHeight="1" ht="16.5">
      <c r="A472" s="202">
        <v>3799</v>
      </c>
      <c r="B472" s="203">
        <v>0.230959446092977</v>
      </c>
      <c r="C472" s="224">
        <v>44663.49013888889</v>
      </c>
      <c r="D472" s="225" t="s">
        <v>6909</v>
      </c>
      <c r="E472" s="144" t="s">
        <v>4028</v>
      </c>
      <c r="F472" s="144" t="s">
        <v>3494</v>
      </c>
      <c r="G472" s="223">
        <v>5309</v>
      </c>
      <c r="H472" s="142" t="s">
        <v>9324</v>
      </c>
      <c r="I472" s="144" t="s">
        <v>2918</v>
      </c>
      <c r="J472" s="144" t="s">
        <v>9325</v>
      </c>
      <c r="K472" s="206" t="s">
        <v>3045</v>
      </c>
      <c r="L472" s="206" t="s">
        <v>8759</v>
      </c>
      <c r="M472" s="145"/>
      <c r="N472" s="145"/>
      <c r="O472" s="144" t="s">
        <v>9326</v>
      </c>
      <c r="P472" s="144" t="s">
        <v>120</v>
      </c>
      <c r="Q472" s="221">
        <v>44665</v>
      </c>
      <c r="R472" s="145"/>
      <c r="S472" s="213">
        <f>IF(P472="Realizado",Q472-C471," ")</f>
      </c>
      <c r="T472" s="211">
        <f>IF(C472=0,"VAZIO",MONTH(C472))</f>
      </c>
      <c r="U472" s="14"/>
      <c r="V472" s="14"/>
      <c r="W472" s="14"/>
      <c r="X472" s="14"/>
      <c r="Y472" s="14"/>
      <c r="Z472" s="14"/>
      <c r="AA472" s="14"/>
      <c r="AB472" s="14"/>
      <c r="AC472" s="14"/>
      <c r="AD472" s="14"/>
      <c r="AE472" s="14"/>
      <c r="AF472" s="15"/>
      <c r="AG472" s="14"/>
      <c r="AH472" s="14"/>
      <c r="AI472" s="14"/>
      <c r="AJ472" s="14"/>
      <c r="AK472" s="14"/>
      <c r="AL472" s="14"/>
      <c r="AM472" s="14"/>
      <c r="AN472" s="14"/>
      <c r="AO472" s="14"/>
      <c r="AP472" s="14"/>
      <c r="AQ472" s="14"/>
      <c r="AR472" s="14"/>
      <c r="AS472" s="14"/>
      <c r="AT472" s="14"/>
      <c r="AU472" s="14"/>
      <c r="AV472" s="14"/>
      <c r="AW472" s="14"/>
      <c r="AX472" s="14"/>
      <c r="AY472" s="14"/>
      <c r="AZ472" s="14"/>
    </row>
    <row x14ac:dyDescent="0.25" r="473" customHeight="1" ht="16.5">
      <c r="A473" s="202">
        <v>3800</v>
      </c>
      <c r="B473" s="214">
        <v>0.231454005934718</v>
      </c>
      <c r="C473" s="215">
        <v>44663.54306712963</v>
      </c>
      <c r="D473" s="216" t="s">
        <v>316</v>
      </c>
      <c r="E473" s="243" t="s">
        <v>314</v>
      </c>
      <c r="F473" s="217" t="s">
        <v>3042</v>
      </c>
      <c r="G473" s="214">
        <v>4313</v>
      </c>
      <c r="H473" s="218" t="s">
        <v>9327</v>
      </c>
      <c r="I473" s="217" t="s">
        <v>5</v>
      </c>
      <c r="J473" s="217" t="s">
        <v>9328</v>
      </c>
      <c r="K473" s="209"/>
      <c r="L473" s="209"/>
      <c r="M473" s="209"/>
      <c r="N473" s="209"/>
      <c r="O473" s="209"/>
      <c r="P473" s="217" t="s">
        <v>118</v>
      </c>
      <c r="Q473" s="220"/>
      <c r="R473" s="209"/>
      <c r="S473" s="210">
        <f>IF(P473="Realizado",Q473-C472," ")</f>
      </c>
      <c r="T473" s="211">
        <f>IF(C473=0,"VAZIO",MONTH(C473))</f>
      </c>
      <c r="U473" s="14"/>
      <c r="V473" s="14"/>
      <c r="W473" s="14"/>
      <c r="X473" s="14"/>
      <c r="Y473" s="14"/>
      <c r="Z473" s="14"/>
      <c r="AA473" s="14"/>
      <c r="AB473" s="14"/>
      <c r="AC473" s="14"/>
      <c r="AD473" s="14"/>
      <c r="AE473" s="14"/>
      <c r="AF473" s="15"/>
      <c r="AG473" s="14"/>
      <c r="AH473" s="14"/>
      <c r="AI473" s="14"/>
      <c r="AJ473" s="14"/>
      <c r="AK473" s="14"/>
      <c r="AL473" s="14"/>
      <c r="AM473" s="14"/>
      <c r="AN473" s="14"/>
      <c r="AO473" s="14"/>
      <c r="AP473" s="14"/>
      <c r="AQ473" s="14"/>
      <c r="AR473" s="14"/>
      <c r="AS473" s="14"/>
      <c r="AT473" s="14"/>
      <c r="AU473" s="14"/>
      <c r="AV473" s="14"/>
      <c r="AW473" s="14"/>
      <c r="AX473" s="14"/>
      <c r="AY473" s="14"/>
      <c r="AZ473" s="14"/>
    </row>
    <row x14ac:dyDescent="0.25" r="474" customHeight="1" ht="16.5">
      <c r="A474" s="202">
        <v>3801</v>
      </c>
      <c r="B474" s="203">
        <v>0.231948565776459</v>
      </c>
      <c r="C474" s="224">
        <v>44663.60954861111</v>
      </c>
      <c r="D474" s="225" t="s">
        <v>9249</v>
      </c>
      <c r="E474" s="144" t="s">
        <v>3103</v>
      </c>
      <c r="F474" s="144" t="s">
        <v>2930</v>
      </c>
      <c r="G474" s="223">
        <v>5333</v>
      </c>
      <c r="H474" s="142" t="s">
        <v>523</v>
      </c>
      <c r="I474" s="144" t="s">
        <v>117</v>
      </c>
      <c r="J474" s="144" t="s">
        <v>9329</v>
      </c>
      <c r="K474" s="206" t="s">
        <v>1528</v>
      </c>
      <c r="L474" s="206" t="s">
        <v>1528</v>
      </c>
      <c r="M474" s="145"/>
      <c r="N474" s="145"/>
      <c r="O474" s="144" t="s">
        <v>9330</v>
      </c>
      <c r="P474" s="144" t="s">
        <v>120</v>
      </c>
      <c r="Q474" s="221">
        <v>44734</v>
      </c>
      <c r="R474" s="145"/>
      <c r="S474" s="213">
        <f>IF(P474="Realizado",Q474-C473," ")</f>
      </c>
      <c r="T474" s="211">
        <f>IF(C474=0,"VAZIO",MONTH(C474))</f>
      </c>
      <c r="U474" s="14"/>
      <c r="V474" s="14"/>
      <c r="W474" s="14"/>
      <c r="X474" s="14"/>
      <c r="Y474" s="14"/>
      <c r="Z474" s="14"/>
      <c r="AA474" s="14"/>
      <c r="AB474" s="14"/>
      <c r="AC474" s="14"/>
      <c r="AD474" s="14"/>
      <c r="AE474" s="14"/>
      <c r="AF474" s="15"/>
      <c r="AG474" s="14"/>
      <c r="AH474" s="14"/>
      <c r="AI474" s="14"/>
      <c r="AJ474" s="14"/>
      <c r="AK474" s="14"/>
      <c r="AL474" s="14"/>
      <c r="AM474" s="14"/>
      <c r="AN474" s="14"/>
      <c r="AO474" s="14"/>
      <c r="AP474" s="14"/>
      <c r="AQ474" s="14"/>
      <c r="AR474" s="14"/>
      <c r="AS474" s="14"/>
      <c r="AT474" s="14"/>
      <c r="AU474" s="14"/>
      <c r="AV474" s="14"/>
      <c r="AW474" s="14"/>
      <c r="AX474" s="14"/>
      <c r="AY474" s="14"/>
      <c r="AZ474" s="14"/>
    </row>
    <row x14ac:dyDescent="0.25" r="475" customHeight="1" ht="16.5">
      <c r="A475" s="202">
        <v>3802</v>
      </c>
      <c r="B475" s="203">
        <v>0.2324431256182</v>
      </c>
      <c r="C475" s="224">
        <v>44663.632685185185</v>
      </c>
      <c r="D475" s="225" t="s">
        <v>1188</v>
      </c>
      <c r="E475" s="144" t="s">
        <v>1188</v>
      </c>
      <c r="F475" s="144" t="s">
        <v>3220</v>
      </c>
      <c r="G475" s="223">
        <v>5311</v>
      </c>
      <c r="H475" s="142" t="s">
        <v>9331</v>
      </c>
      <c r="I475" s="144" t="s">
        <v>3</v>
      </c>
      <c r="J475" s="144" t="s">
        <v>9332</v>
      </c>
      <c r="K475" s="206" t="s">
        <v>2911</v>
      </c>
      <c r="L475" s="206" t="s">
        <v>8587</v>
      </c>
      <c r="M475" s="145"/>
      <c r="N475" s="145"/>
      <c r="O475" s="145"/>
      <c r="P475" s="144" t="s">
        <v>120</v>
      </c>
      <c r="Q475" s="221">
        <v>44676</v>
      </c>
      <c r="R475" s="145"/>
      <c r="S475" s="213">
        <f>IF(P475="Realizado",Q475-C475," ")</f>
      </c>
      <c r="T475" s="211">
        <f>IF(C475=0,"VAZIO",MONTH(C475))</f>
      </c>
      <c r="U475" s="14"/>
      <c r="V475" s="14"/>
      <c r="W475" s="14"/>
      <c r="X475" s="14"/>
      <c r="Y475" s="14"/>
      <c r="Z475" s="14"/>
      <c r="AA475" s="14"/>
      <c r="AB475" s="14"/>
      <c r="AC475" s="14"/>
      <c r="AD475" s="14"/>
      <c r="AE475" s="14"/>
      <c r="AF475" s="15"/>
      <c r="AG475" s="14"/>
      <c r="AH475" s="14"/>
      <c r="AI475" s="14"/>
      <c r="AJ475" s="14"/>
      <c r="AK475" s="14"/>
      <c r="AL475" s="14"/>
      <c r="AM475" s="14"/>
      <c r="AN475" s="14"/>
      <c r="AO475" s="14"/>
      <c r="AP475" s="14"/>
      <c r="AQ475" s="14"/>
      <c r="AR475" s="14"/>
      <c r="AS475" s="14"/>
      <c r="AT475" s="14"/>
      <c r="AU475" s="14"/>
      <c r="AV475" s="14"/>
      <c r="AW475" s="14"/>
      <c r="AX475" s="14"/>
      <c r="AY475" s="14"/>
      <c r="AZ475" s="14"/>
    </row>
    <row x14ac:dyDescent="0.25" r="476" customHeight="1" ht="16.5">
      <c r="A476" s="202">
        <v>3803</v>
      </c>
      <c r="B476" s="203">
        <v>0.23293768545994</v>
      </c>
      <c r="C476" s="224">
        <v>44663.6346412037</v>
      </c>
      <c r="D476" s="225" t="s">
        <v>1195</v>
      </c>
      <c r="E476" s="144" t="s">
        <v>1188</v>
      </c>
      <c r="F476" s="144" t="s">
        <v>3220</v>
      </c>
      <c r="G476" s="223">
        <v>5311</v>
      </c>
      <c r="H476" s="142" t="s">
        <v>9333</v>
      </c>
      <c r="I476" s="144" t="s">
        <v>3</v>
      </c>
      <c r="J476" s="144" t="s">
        <v>9334</v>
      </c>
      <c r="K476" s="206" t="s">
        <v>2911</v>
      </c>
      <c r="L476" s="206" t="s">
        <v>8214</v>
      </c>
      <c r="M476" s="145"/>
      <c r="N476" s="145"/>
      <c r="O476" s="144" t="s">
        <v>9335</v>
      </c>
      <c r="P476" s="144" t="s">
        <v>120</v>
      </c>
      <c r="Q476" s="221">
        <v>44818</v>
      </c>
      <c r="R476" s="145"/>
      <c r="S476" s="213">
        <f>IF(P476="Realizado",Q476-C476," ")</f>
      </c>
      <c r="T476" s="211">
        <f>IF(C476=0,"VAZIO",MONTH(C476))</f>
      </c>
      <c r="U476" s="14"/>
      <c r="V476" s="14"/>
      <c r="W476" s="14"/>
      <c r="X476" s="14"/>
      <c r="Y476" s="14"/>
      <c r="Z476" s="14"/>
      <c r="AA476" s="14"/>
      <c r="AB476" s="14"/>
      <c r="AC476" s="14"/>
      <c r="AD476" s="14"/>
      <c r="AE476" s="14"/>
      <c r="AF476" s="15"/>
      <c r="AG476" s="14"/>
      <c r="AH476" s="14"/>
      <c r="AI476" s="14"/>
      <c r="AJ476" s="14"/>
      <c r="AK476" s="14"/>
      <c r="AL476" s="14"/>
      <c r="AM476" s="14"/>
      <c r="AN476" s="14"/>
      <c r="AO476" s="14"/>
      <c r="AP476" s="14"/>
      <c r="AQ476" s="14"/>
      <c r="AR476" s="14"/>
      <c r="AS476" s="14"/>
      <c r="AT476" s="14"/>
      <c r="AU476" s="14"/>
      <c r="AV476" s="14"/>
      <c r="AW476" s="14"/>
      <c r="AX476" s="14"/>
      <c r="AY476" s="14"/>
      <c r="AZ476" s="14"/>
    </row>
    <row x14ac:dyDescent="0.25" r="477" customHeight="1" ht="16.5">
      <c r="A477" s="202">
        <v>3804</v>
      </c>
      <c r="B477" s="203">
        <v>0.233432245301681</v>
      </c>
      <c r="C477" s="224">
        <v>44663.64046296296</v>
      </c>
      <c r="D477" s="225" t="s">
        <v>1189</v>
      </c>
      <c r="E477" s="144" t="s">
        <v>1188</v>
      </c>
      <c r="F477" s="144" t="s">
        <v>3220</v>
      </c>
      <c r="G477" s="223">
        <v>5311</v>
      </c>
      <c r="H477" s="142" t="s">
        <v>9336</v>
      </c>
      <c r="I477" s="144" t="s">
        <v>5</v>
      </c>
      <c r="J477" s="144" t="s">
        <v>9337</v>
      </c>
      <c r="K477" s="230"/>
      <c r="L477" s="230"/>
      <c r="M477" s="145"/>
      <c r="N477" s="145"/>
      <c r="O477" s="144" t="s">
        <v>9338</v>
      </c>
      <c r="P477" s="144" t="s">
        <v>121</v>
      </c>
      <c r="Q477" s="221">
        <v>44664</v>
      </c>
      <c r="R477" s="145"/>
      <c r="S477" s="244"/>
      <c r="T477" s="211">
        <f>IF(C477=0,"VAZIO",MONTH(C477))</f>
      </c>
      <c r="U477" s="14"/>
      <c r="V477" s="14"/>
      <c r="W477" s="14"/>
      <c r="X477" s="14"/>
      <c r="Y477" s="14"/>
      <c r="Z477" s="14"/>
      <c r="AA477" s="14"/>
      <c r="AB477" s="14"/>
      <c r="AC477" s="14"/>
      <c r="AD477" s="14"/>
      <c r="AE477" s="14"/>
      <c r="AF477" s="15"/>
      <c r="AG477" s="14"/>
      <c r="AH477" s="14"/>
      <c r="AI477" s="14"/>
      <c r="AJ477" s="14"/>
      <c r="AK477" s="14"/>
      <c r="AL477" s="14"/>
      <c r="AM477" s="14"/>
      <c r="AN477" s="14"/>
      <c r="AO477" s="14"/>
      <c r="AP477" s="14"/>
      <c r="AQ477" s="14"/>
      <c r="AR477" s="14"/>
      <c r="AS477" s="14"/>
      <c r="AT477" s="14"/>
      <c r="AU477" s="14"/>
      <c r="AV477" s="14"/>
      <c r="AW477" s="14"/>
      <c r="AX477" s="14"/>
      <c r="AY477" s="14"/>
      <c r="AZ477" s="14"/>
    </row>
    <row x14ac:dyDescent="0.25" r="478" customHeight="1" ht="16.5">
      <c r="A478" s="202">
        <v>3805</v>
      </c>
      <c r="B478" s="203">
        <v>0.233926805143422</v>
      </c>
      <c r="C478" s="224">
        <v>44663.64215277778</v>
      </c>
      <c r="D478" s="225" t="s">
        <v>1195</v>
      </c>
      <c r="E478" s="144" t="s">
        <v>1188</v>
      </c>
      <c r="F478" s="144" t="s">
        <v>3220</v>
      </c>
      <c r="G478" s="223">
        <v>5311</v>
      </c>
      <c r="H478" s="223">
        <v>5311</v>
      </c>
      <c r="I478" s="144" t="s">
        <v>2926</v>
      </c>
      <c r="J478" s="144" t="s">
        <v>9339</v>
      </c>
      <c r="K478" s="230"/>
      <c r="L478" s="230"/>
      <c r="M478" s="145"/>
      <c r="N478" s="145"/>
      <c r="O478" s="144" t="s">
        <v>9338</v>
      </c>
      <c r="P478" s="144" t="s">
        <v>121</v>
      </c>
      <c r="Q478" s="221">
        <v>44664</v>
      </c>
      <c r="R478" s="145"/>
      <c r="S478" s="210">
        <f>IF(P478="Realizado",Q478-C478," ")</f>
      </c>
      <c r="T478" s="211">
        <f>IF(C478=0,"VAZIO",MONTH(C478))</f>
      </c>
      <c r="U478" s="14"/>
      <c r="V478" s="14"/>
      <c r="W478" s="14"/>
      <c r="X478" s="14"/>
      <c r="Y478" s="14"/>
      <c r="Z478" s="14"/>
      <c r="AA478" s="14"/>
      <c r="AB478" s="14"/>
      <c r="AC478" s="14"/>
      <c r="AD478" s="14"/>
      <c r="AE478" s="14"/>
      <c r="AF478" s="15"/>
      <c r="AG478" s="14"/>
      <c r="AH478" s="14"/>
      <c r="AI478" s="14"/>
      <c r="AJ478" s="14"/>
      <c r="AK478" s="14"/>
      <c r="AL478" s="14"/>
      <c r="AM478" s="14"/>
      <c r="AN478" s="14"/>
      <c r="AO478" s="14"/>
      <c r="AP478" s="14"/>
      <c r="AQ478" s="14"/>
      <c r="AR478" s="14"/>
      <c r="AS478" s="14"/>
      <c r="AT478" s="14"/>
      <c r="AU478" s="14"/>
      <c r="AV478" s="14"/>
      <c r="AW478" s="14"/>
      <c r="AX478" s="14"/>
      <c r="AY478" s="14"/>
      <c r="AZ478" s="14"/>
    </row>
    <row x14ac:dyDescent="0.25" r="479" customHeight="1" ht="16.5">
      <c r="A479" s="202">
        <v>3806</v>
      </c>
      <c r="B479" s="203">
        <v>0.234421364985163</v>
      </c>
      <c r="C479" s="224">
        <v>44663.643958333334</v>
      </c>
      <c r="D479" s="223">
        <v>5311</v>
      </c>
      <c r="E479" s="144" t="s">
        <v>1188</v>
      </c>
      <c r="F479" s="144" t="s">
        <v>3220</v>
      </c>
      <c r="G479" s="223">
        <v>5311</v>
      </c>
      <c r="H479" s="142" t="s">
        <v>9340</v>
      </c>
      <c r="I479" s="144" t="s">
        <v>2918</v>
      </c>
      <c r="J479" s="144" t="s">
        <v>9341</v>
      </c>
      <c r="K479" s="230"/>
      <c r="L479" s="230"/>
      <c r="M479" s="145"/>
      <c r="N479" s="145"/>
      <c r="O479" s="144" t="s">
        <v>9338</v>
      </c>
      <c r="P479" s="144" t="s">
        <v>121</v>
      </c>
      <c r="Q479" s="221">
        <v>44664</v>
      </c>
      <c r="R479" s="145"/>
      <c r="S479" s="210">
        <f>IF(P479="Realizado",Q479-C479," ")</f>
      </c>
      <c r="T479" s="211">
        <f>IF(C479=0,"VAZIO",MONTH(C479))</f>
      </c>
      <c r="U479" s="14"/>
      <c r="V479" s="14"/>
      <c r="W479" s="14"/>
      <c r="X479" s="14"/>
      <c r="Y479" s="14"/>
      <c r="Z479" s="14"/>
      <c r="AA479" s="14"/>
      <c r="AB479" s="14"/>
      <c r="AC479" s="14"/>
      <c r="AD479" s="14"/>
      <c r="AE479" s="14"/>
      <c r="AF479" s="15"/>
      <c r="AG479" s="14"/>
      <c r="AH479" s="14"/>
      <c r="AI479" s="14"/>
      <c r="AJ479" s="14"/>
      <c r="AK479" s="14"/>
      <c r="AL479" s="14"/>
      <c r="AM479" s="14"/>
      <c r="AN479" s="14"/>
      <c r="AO479" s="14"/>
      <c r="AP479" s="14"/>
      <c r="AQ479" s="14"/>
      <c r="AR479" s="14"/>
      <c r="AS479" s="14"/>
      <c r="AT479" s="14"/>
      <c r="AU479" s="14"/>
      <c r="AV479" s="14"/>
      <c r="AW479" s="14"/>
      <c r="AX479" s="14"/>
      <c r="AY479" s="14"/>
      <c r="AZ479" s="14"/>
    </row>
    <row x14ac:dyDescent="0.25" r="480" customHeight="1" ht="16.5">
      <c r="A480" s="202">
        <v>3807</v>
      </c>
      <c r="B480" s="203">
        <v>0.234915924826904</v>
      </c>
      <c r="C480" s="224">
        <v>44663.64724537037</v>
      </c>
      <c r="D480" s="225" t="s">
        <v>1195</v>
      </c>
      <c r="E480" s="144" t="s">
        <v>1188</v>
      </c>
      <c r="F480" s="144" t="s">
        <v>3220</v>
      </c>
      <c r="G480" s="223">
        <v>5311</v>
      </c>
      <c r="H480" s="142" t="s">
        <v>9342</v>
      </c>
      <c r="I480" s="144" t="s">
        <v>2926</v>
      </c>
      <c r="J480" s="144" t="s">
        <v>9343</v>
      </c>
      <c r="K480" s="206" t="s">
        <v>9231</v>
      </c>
      <c r="L480" s="206" t="s">
        <v>3045</v>
      </c>
      <c r="M480" s="145"/>
      <c r="N480" s="145"/>
      <c r="O480" s="145"/>
      <c r="P480" s="144" t="s">
        <v>120</v>
      </c>
      <c r="Q480" s="165"/>
      <c r="R480" s="145"/>
      <c r="S480" s="213">
        <f>IF(P480="Realizado",Q480-C480," ")</f>
      </c>
      <c r="T480" s="211">
        <f>IF(C480=0,"VAZIO",MONTH(C480))</f>
      </c>
      <c r="U480" s="14"/>
      <c r="V480" s="14"/>
      <c r="W480" s="14"/>
      <c r="X480" s="14"/>
      <c r="Y480" s="14"/>
      <c r="Z480" s="14"/>
      <c r="AA480" s="14"/>
      <c r="AB480" s="14"/>
      <c r="AC480" s="14"/>
      <c r="AD480" s="14"/>
      <c r="AE480" s="14"/>
      <c r="AF480" s="15"/>
      <c r="AG480" s="14"/>
      <c r="AH480" s="14"/>
      <c r="AI480" s="14"/>
      <c r="AJ480" s="14"/>
      <c r="AK480" s="14"/>
      <c r="AL480" s="14"/>
      <c r="AM480" s="14"/>
      <c r="AN480" s="14"/>
      <c r="AO480" s="14"/>
      <c r="AP480" s="14"/>
      <c r="AQ480" s="14"/>
      <c r="AR480" s="14"/>
      <c r="AS480" s="14"/>
      <c r="AT480" s="14"/>
      <c r="AU480" s="14"/>
      <c r="AV480" s="14"/>
      <c r="AW480" s="14"/>
      <c r="AX480" s="14"/>
      <c r="AY480" s="14"/>
      <c r="AZ480" s="14"/>
    </row>
    <row x14ac:dyDescent="0.25" r="481" customHeight="1" ht="16.5">
      <c r="A481" s="202">
        <v>3808</v>
      </c>
      <c r="B481" s="203">
        <v>0.235410484668645</v>
      </c>
      <c r="C481" s="224">
        <v>44663.64913194445</v>
      </c>
      <c r="D481" s="225" t="s">
        <v>1195</v>
      </c>
      <c r="E481" s="144" t="s">
        <v>1188</v>
      </c>
      <c r="F481" s="144" t="s">
        <v>3220</v>
      </c>
      <c r="G481" s="223">
        <v>5311</v>
      </c>
      <c r="H481" s="142" t="s">
        <v>9344</v>
      </c>
      <c r="I481" s="144" t="s">
        <v>2918</v>
      </c>
      <c r="J481" s="144" t="s">
        <v>9345</v>
      </c>
      <c r="K481" s="230"/>
      <c r="L481" s="230"/>
      <c r="M481" s="145"/>
      <c r="N481" s="145"/>
      <c r="O481" s="144" t="s">
        <v>9338</v>
      </c>
      <c r="P481" s="144" t="s">
        <v>121</v>
      </c>
      <c r="Q481" s="221">
        <v>44664</v>
      </c>
      <c r="R481" s="145"/>
      <c r="S481" s="210">
        <f>IF(P481="Realizado",Q481-C481," ")</f>
      </c>
      <c r="T481" s="211">
        <f>IF(C481=0,"VAZIO",MONTH(C481))</f>
      </c>
      <c r="U481" s="14"/>
      <c r="V481" s="14"/>
      <c r="W481" s="14"/>
      <c r="X481" s="14"/>
      <c r="Y481" s="14"/>
      <c r="Z481" s="14"/>
      <c r="AA481" s="14"/>
      <c r="AB481" s="14"/>
      <c r="AC481" s="14"/>
      <c r="AD481" s="14"/>
      <c r="AE481" s="14"/>
      <c r="AF481" s="15"/>
      <c r="AG481" s="14"/>
      <c r="AH481" s="14"/>
      <c r="AI481" s="14"/>
      <c r="AJ481" s="14"/>
      <c r="AK481" s="14"/>
      <c r="AL481" s="14"/>
      <c r="AM481" s="14"/>
      <c r="AN481" s="14"/>
      <c r="AO481" s="14"/>
      <c r="AP481" s="14"/>
      <c r="AQ481" s="14"/>
      <c r="AR481" s="14"/>
      <c r="AS481" s="14"/>
      <c r="AT481" s="14"/>
      <c r="AU481" s="14"/>
      <c r="AV481" s="14"/>
      <c r="AW481" s="14"/>
      <c r="AX481" s="14"/>
      <c r="AY481" s="14"/>
      <c r="AZ481" s="14"/>
    </row>
    <row x14ac:dyDescent="0.25" r="482" customHeight="1" ht="16.5">
      <c r="A482" s="202">
        <v>3809</v>
      </c>
      <c r="B482" s="203">
        <v>0.235905044510386</v>
      </c>
      <c r="C482" s="224">
        <v>44663.65118055556</v>
      </c>
      <c r="D482" s="225" t="s">
        <v>1189</v>
      </c>
      <c r="E482" s="144" t="s">
        <v>1188</v>
      </c>
      <c r="F482" s="144" t="s">
        <v>3220</v>
      </c>
      <c r="G482" s="223">
        <v>5311</v>
      </c>
      <c r="H482" s="142" t="s">
        <v>9346</v>
      </c>
      <c r="I482" s="144" t="s">
        <v>2918</v>
      </c>
      <c r="J482" s="144" t="s">
        <v>9347</v>
      </c>
      <c r="K482" s="230"/>
      <c r="L482" s="230"/>
      <c r="M482" s="145"/>
      <c r="N482" s="145"/>
      <c r="O482" s="144" t="s">
        <v>9338</v>
      </c>
      <c r="P482" s="144" t="s">
        <v>121</v>
      </c>
      <c r="Q482" s="221">
        <v>44664</v>
      </c>
      <c r="R482" s="145"/>
      <c r="S482" s="210">
        <f>IF(P482="Realizado",Q482-C482," ")</f>
      </c>
      <c r="T482" s="211">
        <f>IF(C482=0,"VAZIO",MONTH(C482))</f>
      </c>
      <c r="U482" s="14"/>
      <c r="V482" s="14"/>
      <c r="W482" s="14"/>
      <c r="X482" s="14"/>
      <c r="Y482" s="14"/>
      <c r="Z482" s="14"/>
      <c r="AA482" s="14"/>
      <c r="AB482" s="14"/>
      <c r="AC482" s="14"/>
      <c r="AD482" s="14"/>
      <c r="AE482" s="14"/>
      <c r="AF482" s="15"/>
      <c r="AG482" s="14"/>
      <c r="AH482" s="14"/>
      <c r="AI482" s="14"/>
      <c r="AJ482" s="14"/>
      <c r="AK482" s="14"/>
      <c r="AL482" s="14"/>
      <c r="AM482" s="14"/>
      <c r="AN482" s="14"/>
      <c r="AO482" s="14"/>
      <c r="AP482" s="14"/>
      <c r="AQ482" s="14"/>
      <c r="AR482" s="14"/>
      <c r="AS482" s="14"/>
      <c r="AT482" s="14"/>
      <c r="AU482" s="14"/>
      <c r="AV482" s="14"/>
      <c r="AW482" s="14"/>
      <c r="AX482" s="14"/>
      <c r="AY482" s="14"/>
      <c r="AZ482" s="14"/>
    </row>
    <row x14ac:dyDescent="0.25" r="483" customHeight="1" ht="16.5">
      <c r="A483" s="202">
        <v>3810</v>
      </c>
      <c r="B483" s="203">
        <v>0.236399604352126</v>
      </c>
      <c r="C483" s="224">
        <v>44663.65252314815</v>
      </c>
      <c r="D483" s="225" t="s">
        <v>1195</v>
      </c>
      <c r="E483" s="144" t="s">
        <v>1188</v>
      </c>
      <c r="F483" s="144" t="s">
        <v>3220</v>
      </c>
      <c r="G483" s="223">
        <v>5311</v>
      </c>
      <c r="H483" s="142" t="s">
        <v>9348</v>
      </c>
      <c r="I483" s="144" t="s">
        <v>2926</v>
      </c>
      <c r="J483" s="144" t="s">
        <v>9349</v>
      </c>
      <c r="K483" s="230"/>
      <c r="L483" s="230"/>
      <c r="M483" s="145"/>
      <c r="N483" s="145"/>
      <c r="O483" s="144" t="s">
        <v>9338</v>
      </c>
      <c r="P483" s="144" t="s">
        <v>121</v>
      </c>
      <c r="Q483" s="221">
        <v>44664</v>
      </c>
      <c r="R483" s="145"/>
      <c r="S483" s="210">
        <f>IF(P483="Realizado",Q483-C483," ")</f>
      </c>
      <c r="T483" s="211">
        <f>IF(C483=0,"VAZIO",MONTH(C483))</f>
      </c>
      <c r="U483" s="14"/>
      <c r="V483" s="14"/>
      <c r="W483" s="14"/>
      <c r="X483" s="14"/>
      <c r="Y483" s="14"/>
      <c r="Z483" s="14"/>
      <c r="AA483" s="14"/>
      <c r="AB483" s="14"/>
      <c r="AC483" s="14"/>
      <c r="AD483" s="14"/>
      <c r="AE483" s="14"/>
      <c r="AF483" s="15"/>
      <c r="AG483" s="14"/>
      <c r="AH483" s="14"/>
      <c r="AI483" s="14"/>
      <c r="AJ483" s="14"/>
      <c r="AK483" s="14"/>
      <c r="AL483" s="14"/>
      <c r="AM483" s="14"/>
      <c r="AN483" s="14"/>
      <c r="AO483" s="14"/>
      <c r="AP483" s="14"/>
      <c r="AQ483" s="14"/>
      <c r="AR483" s="14"/>
      <c r="AS483" s="14"/>
      <c r="AT483" s="14"/>
      <c r="AU483" s="14"/>
      <c r="AV483" s="14"/>
      <c r="AW483" s="14"/>
      <c r="AX483" s="14"/>
      <c r="AY483" s="14"/>
      <c r="AZ483" s="14"/>
    </row>
    <row x14ac:dyDescent="0.25" r="484" customHeight="1" ht="16.5">
      <c r="A484" s="202">
        <v>3811</v>
      </c>
      <c r="B484" s="203">
        <v>0.236894164193867</v>
      </c>
      <c r="C484" s="224">
        <v>44663.65461805555</v>
      </c>
      <c r="D484" s="225" t="s">
        <v>1195</v>
      </c>
      <c r="E484" s="144" t="s">
        <v>1188</v>
      </c>
      <c r="F484" s="144" t="s">
        <v>3220</v>
      </c>
      <c r="G484" s="223">
        <v>5311</v>
      </c>
      <c r="H484" s="142" t="s">
        <v>9350</v>
      </c>
      <c r="I484" s="144" t="s">
        <v>7</v>
      </c>
      <c r="J484" s="144" t="s">
        <v>9351</v>
      </c>
      <c r="K484" s="230"/>
      <c r="L484" s="230"/>
      <c r="M484" s="145"/>
      <c r="N484" s="145"/>
      <c r="O484" s="144" t="s">
        <v>9338</v>
      </c>
      <c r="P484" s="144" t="s">
        <v>121</v>
      </c>
      <c r="Q484" s="221">
        <v>44664</v>
      </c>
      <c r="R484" s="145"/>
      <c r="S484" s="210">
        <f>IF(P484="Realizado",Q484-C484," ")</f>
      </c>
      <c r="T484" s="211">
        <f>IF(C484=0,"VAZIO",MONTH(C484))</f>
      </c>
      <c r="U484" s="14"/>
      <c r="V484" s="14"/>
      <c r="W484" s="14"/>
      <c r="X484" s="14"/>
      <c r="Y484" s="14"/>
      <c r="Z484" s="14"/>
      <c r="AA484" s="14"/>
      <c r="AB484" s="14"/>
      <c r="AC484" s="14"/>
      <c r="AD484" s="14"/>
      <c r="AE484" s="14"/>
      <c r="AF484" s="15"/>
      <c r="AG484" s="14"/>
      <c r="AH484" s="14"/>
      <c r="AI484" s="14"/>
      <c r="AJ484" s="14"/>
      <c r="AK484" s="14"/>
      <c r="AL484" s="14"/>
      <c r="AM484" s="14"/>
      <c r="AN484" s="14"/>
      <c r="AO484" s="14"/>
      <c r="AP484" s="14"/>
      <c r="AQ484" s="14"/>
      <c r="AR484" s="14"/>
      <c r="AS484" s="14"/>
      <c r="AT484" s="14"/>
      <c r="AU484" s="14"/>
      <c r="AV484" s="14"/>
      <c r="AW484" s="14"/>
      <c r="AX484" s="14"/>
      <c r="AY484" s="14"/>
      <c r="AZ484" s="14"/>
    </row>
    <row x14ac:dyDescent="0.25" r="485" customHeight="1" ht="16.5">
      <c r="A485" s="202">
        <v>3812</v>
      </c>
      <c r="B485" s="203">
        <v>0.237388724035608</v>
      </c>
      <c r="C485" s="224">
        <v>44663.65628472222</v>
      </c>
      <c r="D485" s="225" t="s">
        <v>1195</v>
      </c>
      <c r="E485" s="144" t="s">
        <v>1188</v>
      </c>
      <c r="F485" s="144" t="s">
        <v>3220</v>
      </c>
      <c r="G485" s="223">
        <v>5311</v>
      </c>
      <c r="H485" s="142" t="s">
        <v>9352</v>
      </c>
      <c r="I485" s="144" t="s">
        <v>2918</v>
      </c>
      <c r="J485" s="144" t="s">
        <v>9353</v>
      </c>
      <c r="K485" s="230"/>
      <c r="L485" s="230"/>
      <c r="M485" s="145"/>
      <c r="N485" s="145"/>
      <c r="O485" s="144" t="s">
        <v>9338</v>
      </c>
      <c r="P485" s="144" t="s">
        <v>121</v>
      </c>
      <c r="Q485" s="221">
        <v>44664</v>
      </c>
      <c r="R485" s="145"/>
      <c r="S485" s="210">
        <f>IF(P485="Realizado",Q485-C485," ")</f>
      </c>
      <c r="T485" s="211">
        <f>IF(C485=0,"VAZIO",MONTH(C485))</f>
      </c>
      <c r="U485" s="14"/>
      <c r="V485" s="14"/>
      <c r="W485" s="14"/>
      <c r="X485" s="14"/>
      <c r="Y485" s="14"/>
      <c r="Z485" s="14"/>
      <c r="AA485" s="14"/>
      <c r="AB485" s="14"/>
      <c r="AC485" s="14"/>
      <c r="AD485" s="14"/>
      <c r="AE485" s="14"/>
      <c r="AF485" s="15"/>
      <c r="AG485" s="14"/>
      <c r="AH485" s="14"/>
      <c r="AI485" s="14"/>
      <c r="AJ485" s="14"/>
      <c r="AK485" s="14"/>
      <c r="AL485" s="14"/>
      <c r="AM485" s="14"/>
      <c r="AN485" s="14"/>
      <c r="AO485" s="14"/>
      <c r="AP485" s="14"/>
      <c r="AQ485" s="14"/>
      <c r="AR485" s="14"/>
      <c r="AS485" s="14"/>
      <c r="AT485" s="14"/>
      <c r="AU485" s="14"/>
      <c r="AV485" s="14"/>
      <c r="AW485" s="14"/>
      <c r="AX485" s="14"/>
      <c r="AY485" s="14"/>
      <c r="AZ485" s="14"/>
    </row>
    <row x14ac:dyDescent="0.25" r="486" customHeight="1" ht="16.5">
      <c r="A486" s="202">
        <v>3813</v>
      </c>
      <c r="B486" s="203">
        <v>0.237883283877349</v>
      </c>
      <c r="C486" s="224">
        <v>44663.65975694444</v>
      </c>
      <c r="D486" s="225" t="s">
        <v>1195</v>
      </c>
      <c r="E486" s="144" t="s">
        <v>1188</v>
      </c>
      <c r="F486" s="144" t="s">
        <v>3220</v>
      </c>
      <c r="G486" s="223">
        <v>5311</v>
      </c>
      <c r="H486" s="142" t="s">
        <v>9354</v>
      </c>
      <c r="I486" s="144" t="s">
        <v>2918</v>
      </c>
      <c r="J486" s="144" t="s">
        <v>9355</v>
      </c>
      <c r="K486" s="230"/>
      <c r="L486" s="230"/>
      <c r="M486" s="145"/>
      <c r="N486" s="145"/>
      <c r="O486" s="145"/>
      <c r="P486" s="144" t="s">
        <v>120</v>
      </c>
      <c r="Q486" s="165"/>
      <c r="R486" s="145"/>
      <c r="S486" s="213">
        <f>IF(P486="Realizado",Q486-C486," ")</f>
      </c>
      <c r="T486" s="211">
        <f>IF(C486=0,"VAZIO",MONTH(C486))</f>
      </c>
      <c r="U486" s="14"/>
      <c r="V486" s="14"/>
      <c r="W486" s="14"/>
      <c r="X486" s="14"/>
      <c r="Y486" s="14"/>
      <c r="Z486" s="14"/>
      <c r="AA486" s="14"/>
      <c r="AB486" s="14"/>
      <c r="AC486" s="14"/>
      <c r="AD486" s="14"/>
      <c r="AE486" s="14"/>
      <c r="AF486" s="15"/>
      <c r="AG486" s="14"/>
      <c r="AH486" s="14"/>
      <c r="AI486" s="14"/>
      <c r="AJ486" s="14"/>
      <c r="AK486" s="14"/>
      <c r="AL486" s="14"/>
      <c r="AM486" s="14"/>
      <c r="AN486" s="14"/>
      <c r="AO486" s="14"/>
      <c r="AP486" s="14"/>
      <c r="AQ486" s="14"/>
      <c r="AR486" s="14"/>
      <c r="AS486" s="14"/>
      <c r="AT486" s="14"/>
      <c r="AU486" s="14"/>
      <c r="AV486" s="14"/>
      <c r="AW486" s="14"/>
      <c r="AX486" s="14"/>
      <c r="AY486" s="14"/>
      <c r="AZ486" s="14"/>
    </row>
    <row x14ac:dyDescent="0.25" r="487" customHeight="1" ht="16.5">
      <c r="A487" s="202">
        <v>3814</v>
      </c>
      <c r="B487" s="203">
        <v>0.23837784371909</v>
      </c>
      <c r="C487" s="224">
        <v>44663.660833333335</v>
      </c>
      <c r="D487" s="225" t="s">
        <v>1068</v>
      </c>
      <c r="E487" s="144" t="s">
        <v>947</v>
      </c>
      <c r="F487" s="144" t="s">
        <v>249</v>
      </c>
      <c r="G487" s="223">
        <v>5300</v>
      </c>
      <c r="H487" s="142" t="s">
        <v>1084</v>
      </c>
      <c r="I487" s="144" t="s">
        <v>2926</v>
      </c>
      <c r="J487" s="144" t="s">
        <v>9356</v>
      </c>
      <c r="K487" s="206" t="s">
        <v>3117</v>
      </c>
      <c r="L487" s="230"/>
      <c r="M487" s="145"/>
      <c r="N487" s="145"/>
      <c r="O487" s="145"/>
      <c r="P487" s="144" t="s">
        <v>120</v>
      </c>
      <c r="Q487" s="221">
        <v>44663</v>
      </c>
      <c r="R487" s="145"/>
      <c r="S487" s="213">
        <f>IF(P487="Realizado",Q487-C487," ")</f>
      </c>
      <c r="T487" s="211">
        <f>IF(C487=0,"VAZIO",MONTH(C487))</f>
      </c>
      <c r="U487" s="14"/>
      <c r="V487" s="14"/>
      <c r="W487" s="14"/>
      <c r="X487" s="14"/>
      <c r="Y487" s="14"/>
      <c r="Z487" s="14"/>
      <c r="AA487" s="14"/>
      <c r="AB487" s="14"/>
      <c r="AC487" s="14"/>
      <c r="AD487" s="14"/>
      <c r="AE487" s="14"/>
      <c r="AF487" s="15"/>
      <c r="AG487" s="14"/>
      <c r="AH487" s="14"/>
      <c r="AI487" s="14"/>
      <c r="AJ487" s="14"/>
      <c r="AK487" s="14"/>
      <c r="AL487" s="14"/>
      <c r="AM487" s="14"/>
      <c r="AN487" s="14"/>
      <c r="AO487" s="14"/>
      <c r="AP487" s="14"/>
      <c r="AQ487" s="14"/>
      <c r="AR487" s="14"/>
      <c r="AS487" s="14"/>
      <c r="AT487" s="14"/>
      <c r="AU487" s="14"/>
      <c r="AV487" s="14"/>
      <c r="AW487" s="14"/>
      <c r="AX487" s="14"/>
      <c r="AY487" s="14"/>
      <c r="AZ487" s="14"/>
    </row>
    <row x14ac:dyDescent="0.25" r="488" customHeight="1" ht="16.5">
      <c r="A488" s="202">
        <v>3815</v>
      </c>
      <c r="B488" s="214">
        <v>0.238872403560831</v>
      </c>
      <c r="C488" s="215">
        <v>44663.66306712963</v>
      </c>
      <c r="D488" s="216" t="s">
        <v>1195</v>
      </c>
      <c r="E488" s="243" t="s">
        <v>1188</v>
      </c>
      <c r="F488" s="217" t="s">
        <v>3220</v>
      </c>
      <c r="G488" s="214">
        <v>5311</v>
      </c>
      <c r="H488" s="218" t="s">
        <v>9357</v>
      </c>
      <c r="I488" s="217" t="s">
        <v>2918</v>
      </c>
      <c r="J488" s="217" t="s">
        <v>9358</v>
      </c>
      <c r="K488" s="209"/>
      <c r="L488" s="209"/>
      <c r="M488" s="209"/>
      <c r="N488" s="209"/>
      <c r="O488" s="209"/>
      <c r="P488" s="217" t="s">
        <v>123</v>
      </c>
      <c r="Q488" s="220"/>
      <c r="R488" s="209"/>
      <c r="S488" s="210">
        <f>IF(P488="Realizado",Q488-C488," ")</f>
      </c>
      <c r="T488" s="211">
        <f>IF(C488=0,"VAZIO",MONTH(C488))</f>
      </c>
      <c r="U488" s="14"/>
      <c r="V488" s="14"/>
      <c r="W488" s="14"/>
      <c r="X488" s="14"/>
      <c r="Y488" s="14"/>
      <c r="Z488" s="14"/>
      <c r="AA488" s="14"/>
      <c r="AB488" s="14"/>
      <c r="AC488" s="14"/>
      <c r="AD488" s="14"/>
      <c r="AE488" s="14"/>
      <c r="AF488" s="15"/>
      <c r="AG488" s="14"/>
      <c r="AH488" s="14"/>
      <c r="AI488" s="14"/>
      <c r="AJ488" s="14"/>
      <c r="AK488" s="14"/>
      <c r="AL488" s="14"/>
      <c r="AM488" s="14"/>
      <c r="AN488" s="14"/>
      <c r="AO488" s="14"/>
      <c r="AP488" s="14"/>
      <c r="AQ488" s="14"/>
      <c r="AR488" s="14"/>
      <c r="AS488" s="14"/>
      <c r="AT488" s="14"/>
      <c r="AU488" s="14"/>
      <c r="AV488" s="14"/>
      <c r="AW488" s="14"/>
      <c r="AX488" s="14"/>
      <c r="AY488" s="14"/>
      <c r="AZ488" s="14"/>
    </row>
    <row x14ac:dyDescent="0.25" r="489" customHeight="1" ht="16.5">
      <c r="A489" s="202">
        <v>3816</v>
      </c>
      <c r="B489" s="203">
        <v>0.239366963402572</v>
      </c>
      <c r="C489" s="224">
        <v>44663.690462962964</v>
      </c>
      <c r="D489" s="225" t="s">
        <v>2423</v>
      </c>
      <c r="E489" s="144" t="s">
        <v>520</v>
      </c>
      <c r="F489" s="144" t="s">
        <v>3429</v>
      </c>
      <c r="G489" s="223">
        <v>0</v>
      </c>
      <c r="H489" s="142" t="s">
        <v>9359</v>
      </c>
      <c r="I489" s="144" t="s">
        <v>6</v>
      </c>
      <c r="J489" s="144" t="s">
        <v>9360</v>
      </c>
      <c r="K489" s="206" t="s">
        <v>2123</v>
      </c>
      <c r="L489" s="206" t="s">
        <v>9361</v>
      </c>
      <c r="M489" s="145"/>
      <c r="N489" s="145"/>
      <c r="O489" s="145"/>
      <c r="P489" s="144" t="s">
        <v>120</v>
      </c>
      <c r="Q489" s="221">
        <v>44679</v>
      </c>
      <c r="R489" s="145"/>
      <c r="S489" s="213">
        <f>IF(P489="Realizado",Q489-C489," ")</f>
      </c>
      <c r="T489" s="211">
        <f>IF(C489=0,"VAZIO",MONTH(C489))</f>
      </c>
      <c r="U489" s="14"/>
      <c r="V489" s="14"/>
      <c r="W489" s="14"/>
      <c r="X489" s="14"/>
      <c r="Y489" s="14"/>
      <c r="Z489" s="14"/>
      <c r="AA489" s="14"/>
      <c r="AB489" s="14"/>
      <c r="AC489" s="14"/>
      <c r="AD489" s="14"/>
      <c r="AE489" s="14"/>
      <c r="AF489" s="15"/>
      <c r="AG489" s="14"/>
      <c r="AH489" s="14"/>
      <c r="AI489" s="14"/>
      <c r="AJ489" s="14"/>
      <c r="AK489" s="14"/>
      <c r="AL489" s="14"/>
      <c r="AM489" s="14"/>
      <c r="AN489" s="14"/>
      <c r="AO489" s="14"/>
      <c r="AP489" s="14"/>
      <c r="AQ489" s="14"/>
      <c r="AR489" s="14"/>
      <c r="AS489" s="14"/>
      <c r="AT489" s="14"/>
      <c r="AU489" s="14"/>
      <c r="AV489" s="14"/>
      <c r="AW489" s="14"/>
      <c r="AX489" s="14"/>
      <c r="AY489" s="14"/>
      <c r="AZ489" s="14"/>
    </row>
    <row x14ac:dyDescent="0.25" r="490" customHeight="1" ht="16.5">
      <c r="A490" s="202">
        <v>3817</v>
      </c>
      <c r="B490" s="203">
        <v>0.239861523244312</v>
      </c>
      <c r="C490" s="224">
        <v>44664.396261574075</v>
      </c>
      <c r="D490" s="225" t="s">
        <v>3527</v>
      </c>
      <c r="E490" s="144" t="s">
        <v>4361</v>
      </c>
      <c r="F490" s="144" t="s">
        <v>3088</v>
      </c>
      <c r="G490" s="223">
        <v>5320</v>
      </c>
      <c r="H490" s="142" t="s">
        <v>9362</v>
      </c>
      <c r="I490" s="144" t="s">
        <v>7</v>
      </c>
      <c r="J490" s="144" t="s">
        <v>9264</v>
      </c>
      <c r="K490" s="230"/>
      <c r="L490" s="230"/>
      <c r="M490" s="145"/>
      <c r="N490" s="145"/>
      <c r="O490" s="145"/>
      <c r="P490" s="144" t="s">
        <v>120</v>
      </c>
      <c r="Q490" s="165"/>
      <c r="R490" s="145"/>
      <c r="S490" s="213">
        <f>IF(P490="Realizado",Q490-C490," ")</f>
      </c>
      <c r="T490" s="211">
        <f>IF(C490=0,"VAZIO",MONTH(C490))</f>
      </c>
      <c r="U490" s="14"/>
      <c r="V490" s="14"/>
      <c r="W490" s="14"/>
      <c r="X490" s="14"/>
      <c r="Y490" s="14"/>
      <c r="Z490" s="14"/>
      <c r="AA490" s="14"/>
      <c r="AB490" s="14"/>
      <c r="AC490" s="14"/>
      <c r="AD490" s="14"/>
      <c r="AE490" s="14"/>
      <c r="AF490" s="15"/>
      <c r="AG490" s="14"/>
      <c r="AH490" s="14"/>
      <c r="AI490" s="14"/>
      <c r="AJ490" s="14"/>
      <c r="AK490" s="14"/>
      <c r="AL490" s="14"/>
      <c r="AM490" s="14"/>
      <c r="AN490" s="14"/>
      <c r="AO490" s="14"/>
      <c r="AP490" s="14"/>
      <c r="AQ490" s="14"/>
      <c r="AR490" s="14"/>
      <c r="AS490" s="14"/>
      <c r="AT490" s="14"/>
      <c r="AU490" s="14"/>
      <c r="AV490" s="14"/>
      <c r="AW490" s="14"/>
      <c r="AX490" s="14"/>
      <c r="AY490" s="14"/>
      <c r="AZ490" s="14"/>
    </row>
    <row x14ac:dyDescent="0.25" r="491" customHeight="1" ht="16.5">
      <c r="A491" s="202">
        <v>3818</v>
      </c>
      <c r="B491" s="203">
        <v>0.240356083086053</v>
      </c>
      <c r="C491" s="224">
        <v>44664.63618055556</v>
      </c>
      <c r="D491" s="225" t="s">
        <v>9363</v>
      </c>
      <c r="E491" s="144" t="s">
        <v>6517</v>
      </c>
      <c r="F491" s="144" t="s">
        <v>2924</v>
      </c>
      <c r="G491" s="223">
        <v>5324</v>
      </c>
      <c r="H491" s="142" t="s">
        <v>9364</v>
      </c>
      <c r="I491" s="144" t="s">
        <v>2918</v>
      </c>
      <c r="J491" s="144" t="s">
        <v>9365</v>
      </c>
      <c r="K491" s="206" t="s">
        <v>3123</v>
      </c>
      <c r="L491" s="206" t="s">
        <v>8334</v>
      </c>
      <c r="M491" s="145"/>
      <c r="N491" s="145"/>
      <c r="O491" s="145"/>
      <c r="P491" s="144" t="s">
        <v>120</v>
      </c>
      <c r="Q491" s="221">
        <v>44665</v>
      </c>
      <c r="R491" s="145"/>
      <c r="S491" s="213">
        <f>IF(P491="Realizado",Q491-C491," ")</f>
      </c>
      <c r="T491" s="211">
        <f>IF(C491=0,"VAZIO",MONTH(C491))</f>
      </c>
      <c r="U491" s="14"/>
      <c r="V491" s="14"/>
      <c r="W491" s="14"/>
      <c r="X491" s="14"/>
      <c r="Y491" s="14"/>
      <c r="Z491" s="14"/>
      <c r="AA491" s="14"/>
      <c r="AB491" s="14"/>
      <c r="AC491" s="14"/>
      <c r="AD491" s="14"/>
      <c r="AE491" s="14"/>
      <c r="AF491" s="15"/>
      <c r="AG491" s="14"/>
      <c r="AH491" s="14"/>
      <c r="AI491" s="14"/>
      <c r="AJ491" s="14"/>
      <c r="AK491" s="14"/>
      <c r="AL491" s="14"/>
      <c r="AM491" s="14"/>
      <c r="AN491" s="14"/>
      <c r="AO491" s="14"/>
      <c r="AP491" s="14"/>
      <c r="AQ491" s="14"/>
      <c r="AR491" s="14"/>
      <c r="AS491" s="14"/>
      <c r="AT491" s="14"/>
      <c r="AU491" s="14"/>
      <c r="AV491" s="14"/>
      <c r="AW491" s="14"/>
      <c r="AX491" s="14"/>
      <c r="AY491" s="14"/>
      <c r="AZ491" s="14"/>
    </row>
    <row x14ac:dyDescent="0.25" r="492" customHeight="1" ht="16.5">
      <c r="A492" s="202">
        <v>3819</v>
      </c>
      <c r="B492" s="203">
        <v>0.240850642927794</v>
      </c>
      <c r="C492" s="224">
        <v>44664.79804398148</v>
      </c>
      <c r="D492" s="225" t="s">
        <v>3271</v>
      </c>
      <c r="E492" s="144" t="s">
        <v>3552</v>
      </c>
      <c r="F492" s="144" t="s">
        <v>457</v>
      </c>
      <c r="G492" s="223">
        <v>5306</v>
      </c>
      <c r="H492" s="142" t="s">
        <v>9366</v>
      </c>
      <c r="I492" s="144" t="s">
        <v>2918</v>
      </c>
      <c r="J492" s="144" t="s">
        <v>9367</v>
      </c>
      <c r="K492" s="206" t="s">
        <v>3045</v>
      </c>
      <c r="L492" s="206" t="s">
        <v>3045</v>
      </c>
      <c r="M492" s="145"/>
      <c r="N492" s="145"/>
      <c r="O492" s="145"/>
      <c r="P492" s="144" t="s">
        <v>120</v>
      </c>
      <c r="Q492" s="221">
        <v>44704</v>
      </c>
      <c r="R492" s="145"/>
      <c r="S492" s="213">
        <f>IF(P492="Realizado",Q492-C492," ")</f>
      </c>
      <c r="T492" s="211">
        <f>IF(C492=0,"VAZIO",MONTH(C492))</f>
      </c>
      <c r="U492" s="14"/>
      <c r="V492" s="14"/>
      <c r="W492" s="14"/>
      <c r="X492" s="14"/>
      <c r="Y492" s="14"/>
      <c r="Z492" s="14"/>
      <c r="AA492" s="14"/>
      <c r="AB492" s="14"/>
      <c r="AC492" s="14"/>
      <c r="AD492" s="14"/>
      <c r="AE492" s="14"/>
      <c r="AF492" s="15"/>
      <c r="AG492" s="14"/>
      <c r="AH492" s="14"/>
      <c r="AI492" s="14"/>
      <c r="AJ492" s="14"/>
      <c r="AK492" s="14"/>
      <c r="AL492" s="14"/>
      <c r="AM492" s="14"/>
      <c r="AN492" s="14"/>
      <c r="AO492" s="14"/>
      <c r="AP492" s="14"/>
      <c r="AQ492" s="14"/>
      <c r="AR492" s="14"/>
      <c r="AS492" s="14"/>
      <c r="AT492" s="14"/>
      <c r="AU492" s="14"/>
      <c r="AV492" s="14"/>
      <c r="AW492" s="14"/>
      <c r="AX492" s="14"/>
      <c r="AY492" s="14"/>
      <c r="AZ492" s="14"/>
    </row>
    <row x14ac:dyDescent="0.25" r="493" customHeight="1" ht="16.5">
      <c r="A493" s="202">
        <v>3820</v>
      </c>
      <c r="B493" s="203">
        <v>0.241345202769535</v>
      </c>
      <c r="C493" s="224">
        <v>44665.55030092593</v>
      </c>
      <c r="D493" s="225" t="s">
        <v>9368</v>
      </c>
      <c r="E493" s="144" t="s">
        <v>9369</v>
      </c>
      <c r="F493" s="144" t="s">
        <v>2994</v>
      </c>
      <c r="G493" s="223">
        <v>5315</v>
      </c>
      <c r="H493" s="142" t="s">
        <v>9370</v>
      </c>
      <c r="I493" s="144" t="s">
        <v>117</v>
      </c>
      <c r="J493" s="144" t="s">
        <v>9371</v>
      </c>
      <c r="K493" s="206" t="s">
        <v>9372</v>
      </c>
      <c r="L493" s="206" t="s">
        <v>5542</v>
      </c>
      <c r="M493" s="145"/>
      <c r="N493" s="145"/>
      <c r="O493" s="145"/>
      <c r="P493" s="144" t="s">
        <v>120</v>
      </c>
      <c r="Q493" s="221">
        <v>44678</v>
      </c>
      <c r="R493" s="145"/>
      <c r="S493" s="213">
        <f>IF(P493="Realizado",Q493-C493," ")</f>
      </c>
      <c r="T493" s="211">
        <f>IF(C493=0,"VAZIO",MONTH(C493))</f>
      </c>
      <c r="U493" s="14"/>
      <c r="V493" s="14"/>
      <c r="W493" s="14"/>
      <c r="X493" s="14"/>
      <c r="Y493" s="14"/>
      <c r="Z493" s="14"/>
      <c r="AA493" s="14"/>
      <c r="AB493" s="14"/>
      <c r="AC493" s="14"/>
      <c r="AD493" s="14"/>
      <c r="AE493" s="14"/>
      <c r="AF493" s="15"/>
      <c r="AG493" s="14"/>
      <c r="AH493" s="14"/>
      <c r="AI493" s="14"/>
      <c r="AJ493" s="14"/>
      <c r="AK493" s="14"/>
      <c r="AL493" s="14"/>
      <c r="AM493" s="14"/>
      <c r="AN493" s="14"/>
      <c r="AO493" s="14"/>
      <c r="AP493" s="14"/>
      <c r="AQ493" s="14"/>
      <c r="AR493" s="14"/>
      <c r="AS493" s="14"/>
      <c r="AT493" s="14"/>
      <c r="AU493" s="14"/>
      <c r="AV493" s="14"/>
      <c r="AW493" s="14"/>
      <c r="AX493" s="14"/>
      <c r="AY493" s="14"/>
      <c r="AZ493" s="14"/>
    </row>
    <row x14ac:dyDescent="0.25" r="494" customHeight="1" ht="16.5">
      <c r="A494" s="202">
        <v>3821</v>
      </c>
      <c r="B494" s="203">
        <v>0.241839762611276</v>
      </c>
      <c r="C494" s="224">
        <v>44665.55363425926</v>
      </c>
      <c r="D494" s="225" t="s">
        <v>2946</v>
      </c>
      <c r="E494" s="144" t="s">
        <v>2945</v>
      </c>
      <c r="F494" s="144" t="s">
        <v>2947</v>
      </c>
      <c r="G494" s="223">
        <v>5349</v>
      </c>
      <c r="H494" s="142" t="s">
        <v>9027</v>
      </c>
      <c r="I494" s="144" t="s">
        <v>2918</v>
      </c>
      <c r="J494" s="144" t="s">
        <v>9373</v>
      </c>
      <c r="K494" s="206" t="s">
        <v>3045</v>
      </c>
      <c r="L494" s="206" t="s">
        <v>3045</v>
      </c>
      <c r="M494" s="145"/>
      <c r="N494" s="145"/>
      <c r="O494" s="145"/>
      <c r="P494" s="144" t="s">
        <v>120</v>
      </c>
      <c r="Q494" s="221">
        <v>44699</v>
      </c>
      <c r="R494" s="145"/>
      <c r="S494" s="210">
        <f>IF(P494="Realizado",Q494-D494," ")</f>
      </c>
      <c r="T494" s="211">
        <f>IF(C494=0,"VAZIO",MONTH(C494))</f>
      </c>
      <c r="U494" s="14"/>
      <c r="V494" s="14"/>
      <c r="W494" s="14"/>
      <c r="X494" s="14"/>
      <c r="Y494" s="14"/>
      <c r="Z494" s="14"/>
      <c r="AA494" s="14"/>
      <c r="AB494" s="14"/>
      <c r="AC494" s="14"/>
      <c r="AD494" s="14"/>
      <c r="AE494" s="14"/>
      <c r="AF494" s="15"/>
      <c r="AG494" s="14"/>
      <c r="AH494" s="14"/>
      <c r="AI494" s="14"/>
      <c r="AJ494" s="14"/>
      <c r="AK494" s="14"/>
      <c r="AL494" s="14"/>
      <c r="AM494" s="14"/>
      <c r="AN494" s="14"/>
      <c r="AO494" s="14"/>
      <c r="AP494" s="14"/>
      <c r="AQ494" s="14"/>
      <c r="AR494" s="14"/>
      <c r="AS494" s="14"/>
      <c r="AT494" s="14"/>
      <c r="AU494" s="14"/>
      <c r="AV494" s="14"/>
      <c r="AW494" s="14"/>
      <c r="AX494" s="14"/>
      <c r="AY494" s="14"/>
      <c r="AZ494" s="14"/>
    </row>
    <row x14ac:dyDescent="0.25" r="495" customHeight="1" ht="16.5">
      <c r="A495" s="202">
        <v>3822</v>
      </c>
      <c r="B495" s="203">
        <v>0.242334322453017</v>
      </c>
      <c r="C495" s="224">
        <v>44665.58399305555</v>
      </c>
      <c r="D495" s="225" t="s">
        <v>4279</v>
      </c>
      <c r="E495" s="161" t="s">
        <v>1458</v>
      </c>
      <c r="F495" s="144" t="s">
        <v>9207</v>
      </c>
      <c r="G495" s="223">
        <v>5376</v>
      </c>
      <c r="H495" s="142" t="s">
        <v>9374</v>
      </c>
      <c r="I495" s="144" t="s">
        <v>117</v>
      </c>
      <c r="J495" s="144" t="s">
        <v>9375</v>
      </c>
      <c r="K495" s="206" t="s">
        <v>1528</v>
      </c>
      <c r="L495" s="206" t="s">
        <v>1528</v>
      </c>
      <c r="M495" s="145"/>
      <c r="N495" s="145"/>
      <c r="O495" s="145"/>
      <c r="P495" s="144" t="s">
        <v>120</v>
      </c>
      <c r="Q495" s="165"/>
      <c r="R495" s="145"/>
      <c r="S495" s="213">
        <f>IF(P495="Realizado",Q495-C495," ")</f>
      </c>
      <c r="T495" s="211">
        <f>IF(C495=0,"VAZIO",MONTH(C495))</f>
      </c>
      <c r="U495" s="14"/>
      <c r="V495" s="14"/>
      <c r="W495" s="14"/>
      <c r="X495" s="14"/>
      <c r="Y495" s="14"/>
      <c r="Z495" s="14"/>
      <c r="AA495" s="14"/>
      <c r="AB495" s="14"/>
      <c r="AC495" s="14"/>
      <c r="AD495" s="14"/>
      <c r="AE495" s="14"/>
      <c r="AF495" s="15"/>
      <c r="AG495" s="14"/>
      <c r="AH495" s="14"/>
      <c r="AI495" s="14"/>
      <c r="AJ495" s="14"/>
      <c r="AK495" s="14"/>
      <c r="AL495" s="14"/>
      <c r="AM495" s="14"/>
      <c r="AN495" s="14"/>
      <c r="AO495" s="14"/>
      <c r="AP495" s="14"/>
      <c r="AQ495" s="14"/>
      <c r="AR495" s="14"/>
      <c r="AS495" s="14"/>
      <c r="AT495" s="14"/>
      <c r="AU495" s="14"/>
      <c r="AV495" s="14"/>
      <c r="AW495" s="14"/>
      <c r="AX495" s="14"/>
      <c r="AY495" s="14"/>
      <c r="AZ495" s="14"/>
    </row>
    <row x14ac:dyDescent="0.25" r="496" customHeight="1" ht="16.5">
      <c r="A496" s="202">
        <v>3823</v>
      </c>
      <c r="B496" s="203">
        <v>0.242828882294757</v>
      </c>
      <c r="C496" s="224">
        <v>44665.60983796296</v>
      </c>
      <c r="D496" s="225" t="s">
        <v>3677</v>
      </c>
      <c r="E496" s="144" t="s">
        <v>3536</v>
      </c>
      <c r="F496" s="144" t="s">
        <v>3538</v>
      </c>
      <c r="G496" s="223">
        <v>2200</v>
      </c>
      <c r="H496" s="142" t="s">
        <v>9376</v>
      </c>
      <c r="I496" s="144" t="s">
        <v>2984</v>
      </c>
      <c r="J496" s="144" t="s">
        <v>9377</v>
      </c>
      <c r="K496" s="206" t="s">
        <v>2123</v>
      </c>
      <c r="L496" s="206" t="s">
        <v>9361</v>
      </c>
      <c r="M496" s="145"/>
      <c r="N496" s="145"/>
      <c r="O496" s="145"/>
      <c r="P496" s="144" t="s">
        <v>120</v>
      </c>
      <c r="Q496" s="165"/>
      <c r="R496" s="145"/>
      <c r="S496" s="213">
        <f>IF(P496="Realizado",Q496-C496," ")</f>
      </c>
      <c r="T496" s="211">
        <f>IF(C496=0,"VAZIO",MONTH(C496))</f>
      </c>
      <c r="U496" s="14"/>
      <c r="V496" s="14"/>
      <c r="W496" s="14"/>
      <c r="X496" s="14"/>
      <c r="Y496" s="14"/>
      <c r="Z496" s="14"/>
      <c r="AA496" s="14"/>
      <c r="AB496" s="14"/>
      <c r="AC496" s="14"/>
      <c r="AD496" s="14"/>
      <c r="AE496" s="14"/>
      <c r="AF496" s="15"/>
      <c r="AG496" s="14"/>
      <c r="AH496" s="14"/>
      <c r="AI496" s="14"/>
      <c r="AJ496" s="14"/>
      <c r="AK496" s="14"/>
      <c r="AL496" s="14"/>
      <c r="AM496" s="14"/>
      <c r="AN496" s="14"/>
      <c r="AO496" s="14"/>
      <c r="AP496" s="14"/>
      <c r="AQ496" s="14"/>
      <c r="AR496" s="14"/>
      <c r="AS496" s="14"/>
      <c r="AT496" s="14"/>
      <c r="AU496" s="14"/>
      <c r="AV496" s="14"/>
      <c r="AW496" s="14"/>
      <c r="AX496" s="14"/>
      <c r="AY496" s="14"/>
      <c r="AZ496" s="14"/>
    </row>
    <row x14ac:dyDescent="0.25" r="497" customHeight="1" ht="16.5">
      <c r="A497" s="202">
        <v>3824</v>
      </c>
      <c r="B497" s="214">
        <v>0.243323442136498</v>
      </c>
      <c r="C497" s="215">
        <v>44665.650659722225</v>
      </c>
      <c r="D497" s="216" t="s">
        <v>1185</v>
      </c>
      <c r="E497" s="217" t="s">
        <v>1184</v>
      </c>
      <c r="F497" s="217" t="s">
        <v>9378</v>
      </c>
      <c r="G497" s="214">
        <v>5303</v>
      </c>
      <c r="H497" s="218" t="s">
        <v>9379</v>
      </c>
      <c r="I497" s="217" t="s">
        <v>2926</v>
      </c>
      <c r="J497" s="217" t="s">
        <v>9380</v>
      </c>
      <c r="K497" s="209"/>
      <c r="L497" s="209"/>
      <c r="M497" s="209"/>
      <c r="N497" s="209"/>
      <c r="O497" s="209"/>
      <c r="P497" s="217" t="s">
        <v>118</v>
      </c>
      <c r="Q497" s="220"/>
      <c r="R497" s="209"/>
      <c r="S497" s="210">
        <f>IF(P497="Realizado",Q497-C497," ")</f>
      </c>
      <c r="T497" s="211">
        <f>IF(C497=0,"VAZIO",MONTH(C497))</f>
      </c>
      <c r="U497" s="14"/>
      <c r="V497" s="14"/>
      <c r="W497" s="14"/>
      <c r="X497" s="14"/>
      <c r="Y497" s="14"/>
      <c r="Z497" s="14"/>
      <c r="AA497" s="14"/>
      <c r="AB497" s="14"/>
      <c r="AC497" s="14"/>
      <c r="AD497" s="14"/>
      <c r="AE497" s="14"/>
      <c r="AF497" s="15"/>
      <c r="AG497" s="14"/>
      <c r="AH497" s="14"/>
      <c r="AI497" s="14"/>
      <c r="AJ497" s="14"/>
      <c r="AK497" s="14"/>
      <c r="AL497" s="14"/>
      <c r="AM497" s="14"/>
      <c r="AN497" s="14"/>
      <c r="AO497" s="14"/>
      <c r="AP497" s="14"/>
      <c r="AQ497" s="14"/>
      <c r="AR497" s="14"/>
      <c r="AS497" s="14"/>
      <c r="AT497" s="14"/>
      <c r="AU497" s="14"/>
      <c r="AV497" s="14"/>
      <c r="AW497" s="14"/>
      <c r="AX497" s="14"/>
      <c r="AY497" s="14"/>
      <c r="AZ497" s="14"/>
    </row>
    <row x14ac:dyDescent="0.25" r="498" customHeight="1" ht="16.5">
      <c r="A498" s="202">
        <v>3825</v>
      </c>
      <c r="B498" s="214">
        <v>0.243818001978239</v>
      </c>
      <c r="C498" s="215">
        <v>44665.650659722225</v>
      </c>
      <c r="D498" s="216" t="s">
        <v>1185</v>
      </c>
      <c r="E498" s="217" t="s">
        <v>1184</v>
      </c>
      <c r="F498" s="217" t="s">
        <v>9378</v>
      </c>
      <c r="G498" s="214">
        <v>5303</v>
      </c>
      <c r="H498" s="218" t="s">
        <v>9379</v>
      </c>
      <c r="I498" s="217" t="s">
        <v>2926</v>
      </c>
      <c r="J498" s="217" t="s">
        <v>9380</v>
      </c>
      <c r="K498" s="209"/>
      <c r="L498" s="209"/>
      <c r="M498" s="209"/>
      <c r="N498" s="209"/>
      <c r="O498" s="209"/>
      <c r="P498" s="217" t="s">
        <v>118</v>
      </c>
      <c r="Q498" s="220"/>
      <c r="R498" s="209"/>
      <c r="S498" s="210">
        <f>IF(P498="Realizado",Q498-C498," ")</f>
      </c>
      <c r="T498" s="211">
        <f>IF(C498=0,"VAZIO",MONTH(C498))</f>
      </c>
      <c r="U498" s="14"/>
      <c r="V498" s="14"/>
      <c r="W498" s="14"/>
      <c r="X498" s="14"/>
      <c r="Y498" s="14"/>
      <c r="Z498" s="14"/>
      <c r="AA498" s="14"/>
      <c r="AB498" s="14"/>
      <c r="AC498" s="14"/>
      <c r="AD498" s="14"/>
      <c r="AE498" s="14"/>
      <c r="AF498" s="15"/>
      <c r="AG498" s="14"/>
      <c r="AH498" s="14"/>
      <c r="AI498" s="14"/>
      <c r="AJ498" s="14"/>
      <c r="AK498" s="14"/>
      <c r="AL498" s="14"/>
      <c r="AM498" s="14"/>
      <c r="AN498" s="14"/>
      <c r="AO498" s="14"/>
      <c r="AP498" s="14"/>
      <c r="AQ498" s="14"/>
      <c r="AR498" s="14"/>
      <c r="AS498" s="14"/>
      <c r="AT498" s="14"/>
      <c r="AU498" s="14"/>
      <c r="AV498" s="14"/>
      <c r="AW498" s="14"/>
      <c r="AX498" s="14"/>
      <c r="AY498" s="14"/>
      <c r="AZ498" s="14"/>
    </row>
    <row x14ac:dyDescent="0.25" r="499" customHeight="1" ht="16.5">
      <c r="A499" s="202">
        <v>3826</v>
      </c>
      <c r="B499" s="203">
        <v>0.24431256181998</v>
      </c>
      <c r="C499" s="224">
        <v>44669.48709490741</v>
      </c>
      <c r="D499" s="225" t="s">
        <v>6909</v>
      </c>
      <c r="E499" s="144" t="s">
        <v>4028</v>
      </c>
      <c r="F499" s="144" t="s">
        <v>3494</v>
      </c>
      <c r="G499" s="223">
        <v>5309</v>
      </c>
      <c r="H499" s="142" t="s">
        <v>8831</v>
      </c>
      <c r="I499" s="144" t="s">
        <v>2918</v>
      </c>
      <c r="J499" s="144" t="s">
        <v>9381</v>
      </c>
      <c r="K499" s="206" t="s">
        <v>3123</v>
      </c>
      <c r="L499" s="206" t="s">
        <v>3123</v>
      </c>
      <c r="M499" s="145"/>
      <c r="N499" s="145"/>
      <c r="O499" s="145"/>
      <c r="P499" s="144" t="s">
        <v>120</v>
      </c>
      <c r="Q499" s="221">
        <v>44693</v>
      </c>
      <c r="R499" s="145"/>
      <c r="S499" s="213">
        <f>IF(P499="Realizado",Q499-C499," ")</f>
      </c>
      <c r="T499" s="211">
        <f>IF(C499=0,"VAZIO",MONTH(C499))</f>
      </c>
      <c r="U499" s="14"/>
      <c r="V499" s="14"/>
      <c r="W499" s="14"/>
      <c r="X499" s="14"/>
      <c r="Y499" s="14"/>
      <c r="Z499" s="14"/>
      <c r="AA499" s="14"/>
      <c r="AB499" s="14"/>
      <c r="AC499" s="14"/>
      <c r="AD499" s="14"/>
      <c r="AE499" s="14"/>
      <c r="AF499" s="15"/>
      <c r="AG499" s="14"/>
      <c r="AH499" s="14"/>
      <c r="AI499" s="14"/>
      <c r="AJ499" s="14"/>
      <c r="AK499" s="14"/>
      <c r="AL499" s="14"/>
      <c r="AM499" s="14"/>
      <c r="AN499" s="14"/>
      <c r="AO499" s="14"/>
      <c r="AP499" s="14"/>
      <c r="AQ499" s="14"/>
      <c r="AR499" s="14"/>
      <c r="AS499" s="14"/>
      <c r="AT499" s="14"/>
      <c r="AU499" s="14"/>
      <c r="AV499" s="14"/>
      <c r="AW499" s="14"/>
      <c r="AX499" s="14"/>
      <c r="AY499" s="14"/>
      <c r="AZ499" s="14"/>
    </row>
    <row x14ac:dyDescent="0.25" r="500" customHeight="1" ht="16.5">
      <c r="A500" s="202">
        <v>3827</v>
      </c>
      <c r="B500" s="203">
        <v>0.244807121661721</v>
      </c>
      <c r="C500" s="224">
        <v>44669.62855324074</v>
      </c>
      <c r="D500" s="225" t="s">
        <v>3000</v>
      </c>
      <c r="E500" s="144" t="s">
        <v>2999</v>
      </c>
      <c r="F500" s="144" t="s">
        <v>243</v>
      </c>
      <c r="G500" s="223">
        <v>5340</v>
      </c>
      <c r="H500" s="142" t="s">
        <v>3844</v>
      </c>
      <c r="I500" s="144" t="s">
        <v>117</v>
      </c>
      <c r="J500" s="144" t="s">
        <v>9382</v>
      </c>
      <c r="K500" s="206" t="s">
        <v>9383</v>
      </c>
      <c r="L500" s="206" t="s">
        <v>1528</v>
      </c>
      <c r="M500" s="145"/>
      <c r="N500" s="145"/>
      <c r="O500" s="145"/>
      <c r="P500" s="144" t="s">
        <v>120</v>
      </c>
      <c r="Q500" s="221">
        <v>44669</v>
      </c>
      <c r="R500" s="145"/>
      <c r="S500" s="213">
        <f>IF(P500="Realizado",Q500-C500," ")</f>
      </c>
      <c r="T500" s="211">
        <f>IF(C500=0,"VAZIO",MONTH(C500))</f>
      </c>
      <c r="U500" s="14"/>
      <c r="V500" s="14"/>
      <c r="W500" s="14"/>
      <c r="X500" s="14"/>
      <c r="Y500" s="14"/>
      <c r="Z500" s="14"/>
      <c r="AA500" s="14"/>
      <c r="AB500" s="14"/>
      <c r="AC500" s="14"/>
      <c r="AD500" s="14"/>
      <c r="AE500" s="14"/>
      <c r="AF500" s="15"/>
      <c r="AG500" s="14"/>
      <c r="AH500" s="14"/>
      <c r="AI500" s="14"/>
      <c r="AJ500" s="14"/>
      <c r="AK500" s="14"/>
      <c r="AL500" s="14"/>
      <c r="AM500" s="14"/>
      <c r="AN500" s="14"/>
      <c r="AO500" s="14"/>
      <c r="AP500" s="14"/>
      <c r="AQ500" s="14"/>
      <c r="AR500" s="14"/>
      <c r="AS500" s="14"/>
      <c r="AT500" s="14"/>
      <c r="AU500" s="14"/>
      <c r="AV500" s="14"/>
      <c r="AW500" s="14"/>
      <c r="AX500" s="14"/>
      <c r="AY500" s="14"/>
      <c r="AZ500" s="14"/>
    </row>
    <row x14ac:dyDescent="0.25" r="501" customHeight="1" ht="16.5">
      <c r="A501" s="202">
        <v>3828</v>
      </c>
      <c r="B501" s="203">
        <v>0.245301681503462</v>
      </c>
      <c r="C501" s="224">
        <v>44669.62908564815</v>
      </c>
      <c r="D501" s="225" t="s">
        <v>3000</v>
      </c>
      <c r="E501" s="144" t="s">
        <v>2999</v>
      </c>
      <c r="F501" s="144" t="s">
        <v>243</v>
      </c>
      <c r="G501" s="223">
        <v>5340</v>
      </c>
      <c r="H501" s="142" t="s">
        <v>9384</v>
      </c>
      <c r="I501" s="144" t="s">
        <v>2918</v>
      </c>
      <c r="J501" s="144" t="s">
        <v>9385</v>
      </c>
      <c r="K501" s="206" t="s">
        <v>1528</v>
      </c>
      <c r="L501" s="206" t="s">
        <v>1528</v>
      </c>
      <c r="M501" s="145"/>
      <c r="N501" s="145"/>
      <c r="O501" s="145"/>
      <c r="P501" s="144" t="s">
        <v>120</v>
      </c>
      <c r="Q501" s="221">
        <v>44669</v>
      </c>
      <c r="R501" s="145"/>
      <c r="S501" s="213">
        <f>IF(P501="Realizado",Q501-C501," ")</f>
      </c>
      <c r="T501" s="211">
        <f>IF(C501=0,"VAZIO",MONTH(C501))</f>
      </c>
      <c r="U501" s="14"/>
      <c r="V501" s="14"/>
      <c r="W501" s="14"/>
      <c r="X501" s="14"/>
      <c r="Y501" s="14"/>
      <c r="Z501" s="14"/>
      <c r="AA501" s="14"/>
      <c r="AB501" s="14"/>
      <c r="AC501" s="14"/>
      <c r="AD501" s="14"/>
      <c r="AE501" s="14"/>
      <c r="AF501" s="15"/>
      <c r="AG501" s="14"/>
      <c r="AH501" s="14"/>
      <c r="AI501" s="14"/>
      <c r="AJ501" s="14"/>
      <c r="AK501" s="14"/>
      <c r="AL501" s="14"/>
      <c r="AM501" s="14"/>
      <c r="AN501" s="14"/>
      <c r="AO501" s="14"/>
      <c r="AP501" s="14"/>
      <c r="AQ501" s="14"/>
      <c r="AR501" s="14"/>
      <c r="AS501" s="14"/>
      <c r="AT501" s="14"/>
      <c r="AU501" s="14"/>
      <c r="AV501" s="14"/>
      <c r="AW501" s="14"/>
      <c r="AX501" s="14"/>
      <c r="AY501" s="14"/>
      <c r="AZ501" s="14"/>
    </row>
    <row x14ac:dyDescent="0.25" r="502" customHeight="1" ht="16.5">
      <c r="A502" s="202">
        <v>3829</v>
      </c>
      <c r="B502" s="203">
        <v>0.245796241345203</v>
      </c>
      <c r="C502" s="224">
        <v>44669.629594907405</v>
      </c>
      <c r="D502" s="225" t="s">
        <v>3000</v>
      </c>
      <c r="E502" s="144" t="s">
        <v>2999</v>
      </c>
      <c r="F502" s="144" t="s">
        <v>243</v>
      </c>
      <c r="G502" s="223">
        <v>5340</v>
      </c>
      <c r="H502" s="142" t="s">
        <v>9386</v>
      </c>
      <c r="I502" s="144" t="s">
        <v>117</v>
      </c>
      <c r="J502" s="144" t="s">
        <v>9385</v>
      </c>
      <c r="K502" s="206" t="s">
        <v>1528</v>
      </c>
      <c r="L502" s="206" t="s">
        <v>1528</v>
      </c>
      <c r="M502" s="145"/>
      <c r="N502" s="145"/>
      <c r="O502" s="145"/>
      <c r="P502" s="144" t="s">
        <v>120</v>
      </c>
      <c r="Q502" s="221">
        <v>44669</v>
      </c>
      <c r="R502" s="145"/>
      <c r="S502" s="213">
        <f>IF(P502="Realizado",Q502-C502," ")</f>
      </c>
      <c r="T502" s="211">
        <f>IF(C502=0,"VAZIO",MONTH(C502))</f>
      </c>
      <c r="U502" s="14"/>
      <c r="V502" s="14"/>
      <c r="W502" s="14"/>
      <c r="X502" s="14"/>
      <c r="Y502" s="14"/>
      <c r="Z502" s="14"/>
      <c r="AA502" s="14"/>
      <c r="AB502" s="14"/>
      <c r="AC502" s="14"/>
      <c r="AD502" s="14"/>
      <c r="AE502" s="14"/>
      <c r="AF502" s="15"/>
      <c r="AG502" s="14"/>
      <c r="AH502" s="14"/>
      <c r="AI502" s="14"/>
      <c r="AJ502" s="14"/>
      <c r="AK502" s="14"/>
      <c r="AL502" s="14"/>
      <c r="AM502" s="14"/>
      <c r="AN502" s="14"/>
      <c r="AO502" s="14"/>
      <c r="AP502" s="14"/>
      <c r="AQ502" s="14"/>
      <c r="AR502" s="14"/>
      <c r="AS502" s="14"/>
      <c r="AT502" s="14"/>
      <c r="AU502" s="14"/>
      <c r="AV502" s="14"/>
      <c r="AW502" s="14"/>
      <c r="AX502" s="14"/>
      <c r="AY502" s="14"/>
      <c r="AZ502" s="14"/>
    </row>
    <row x14ac:dyDescent="0.25" r="503" customHeight="1" ht="16.5">
      <c r="A503" s="202">
        <v>3830</v>
      </c>
      <c r="B503" s="203">
        <v>0.246290801186943</v>
      </c>
      <c r="C503" s="224">
        <v>44670.46841435185</v>
      </c>
      <c r="D503" s="225" t="s">
        <v>9050</v>
      </c>
      <c r="E503" s="161" t="s">
        <v>9387</v>
      </c>
      <c r="F503" s="144" t="s">
        <v>3593</v>
      </c>
      <c r="G503" s="223">
        <v>5336</v>
      </c>
      <c r="H503" s="142" t="s">
        <v>9388</v>
      </c>
      <c r="I503" s="144" t="s">
        <v>3</v>
      </c>
      <c r="J503" s="144" t="s">
        <v>9389</v>
      </c>
      <c r="K503" s="230"/>
      <c r="L503" s="230"/>
      <c r="M503" s="145"/>
      <c r="N503" s="145"/>
      <c r="O503" s="144" t="s">
        <v>108</v>
      </c>
      <c r="P503" s="144" t="s">
        <v>121</v>
      </c>
      <c r="Q503" s="165"/>
      <c r="R503" s="145"/>
      <c r="S503" s="210">
        <f>IF(P503="Realizado",Q503-C503," ")</f>
      </c>
      <c r="T503" s="211">
        <f>IF(C503=0,"VAZIO",MONTH(C503))</f>
      </c>
      <c r="U503" s="14"/>
      <c r="V503" s="14"/>
      <c r="W503" s="14"/>
      <c r="X503" s="14"/>
      <c r="Y503" s="14"/>
      <c r="Z503" s="14"/>
      <c r="AA503" s="14"/>
      <c r="AB503" s="14"/>
      <c r="AC503" s="14"/>
      <c r="AD503" s="14"/>
      <c r="AE503" s="14"/>
      <c r="AF503" s="15"/>
      <c r="AG503" s="14"/>
      <c r="AH503" s="14"/>
      <c r="AI503" s="14"/>
      <c r="AJ503" s="14"/>
      <c r="AK503" s="14"/>
      <c r="AL503" s="14"/>
      <c r="AM503" s="14"/>
      <c r="AN503" s="14"/>
      <c r="AO503" s="14"/>
      <c r="AP503" s="14"/>
      <c r="AQ503" s="14"/>
      <c r="AR503" s="14"/>
      <c r="AS503" s="14"/>
      <c r="AT503" s="14"/>
      <c r="AU503" s="14"/>
      <c r="AV503" s="14"/>
      <c r="AW503" s="14"/>
      <c r="AX503" s="14"/>
      <c r="AY503" s="14"/>
      <c r="AZ503" s="14"/>
    </row>
    <row x14ac:dyDescent="0.25" r="504" customHeight="1" ht="16.5">
      <c r="A504" s="202">
        <v>3831</v>
      </c>
      <c r="B504" s="203">
        <v>0.246785361028684</v>
      </c>
      <c r="C504" s="224">
        <v>44671.46398148148</v>
      </c>
      <c r="D504" s="225" t="s">
        <v>9390</v>
      </c>
      <c r="E504" s="144" t="s">
        <v>3545</v>
      </c>
      <c r="F504" s="144" t="s">
        <v>457</v>
      </c>
      <c r="G504" s="223">
        <v>5306</v>
      </c>
      <c r="H504" s="142" t="s">
        <v>9391</v>
      </c>
      <c r="I504" s="144" t="s">
        <v>3</v>
      </c>
      <c r="J504" s="144" t="s">
        <v>9392</v>
      </c>
      <c r="K504" s="206" t="s">
        <v>2911</v>
      </c>
      <c r="L504" s="206" t="s">
        <v>8206</v>
      </c>
      <c r="M504" s="145"/>
      <c r="N504" s="145"/>
      <c r="O504" s="145"/>
      <c r="P504" s="144" t="s">
        <v>120</v>
      </c>
      <c r="Q504" s="221">
        <v>44678</v>
      </c>
      <c r="R504" s="145"/>
      <c r="S504" s="213">
        <f>IF(P504="Realizado",Q504-C504," ")</f>
      </c>
      <c r="T504" s="211">
        <f>IF(C504=0,"VAZIO",MONTH(C504))</f>
      </c>
      <c r="U504" s="14"/>
      <c r="V504" s="14"/>
      <c r="W504" s="14"/>
      <c r="X504" s="14"/>
      <c r="Y504" s="14"/>
      <c r="Z504" s="14"/>
      <c r="AA504" s="14"/>
      <c r="AB504" s="14"/>
      <c r="AC504" s="14"/>
      <c r="AD504" s="14"/>
      <c r="AE504" s="14"/>
      <c r="AF504" s="15"/>
      <c r="AG504" s="14"/>
      <c r="AH504" s="14"/>
      <c r="AI504" s="14"/>
      <c r="AJ504" s="14"/>
      <c r="AK504" s="14"/>
      <c r="AL504" s="14"/>
      <c r="AM504" s="14"/>
      <c r="AN504" s="14"/>
      <c r="AO504" s="14"/>
      <c r="AP504" s="14"/>
      <c r="AQ504" s="14"/>
      <c r="AR504" s="14"/>
      <c r="AS504" s="14"/>
      <c r="AT504" s="14"/>
      <c r="AU504" s="14"/>
      <c r="AV504" s="14"/>
      <c r="AW504" s="14"/>
      <c r="AX504" s="14"/>
      <c r="AY504" s="14"/>
      <c r="AZ504" s="14"/>
    </row>
    <row x14ac:dyDescent="0.25" r="505" customHeight="1" ht="16.5">
      <c r="A505" s="202">
        <v>3832</v>
      </c>
      <c r="B505" s="203">
        <v>0.247279920870425</v>
      </c>
      <c r="C505" s="224">
        <v>44671.54351851852</v>
      </c>
      <c r="D505" s="225" t="s">
        <v>3476</v>
      </c>
      <c r="E505" s="144" t="s">
        <v>3131</v>
      </c>
      <c r="F505" s="144" t="s">
        <v>3133</v>
      </c>
      <c r="G505" s="223">
        <v>64984563310</v>
      </c>
      <c r="H505" s="142" t="s">
        <v>9393</v>
      </c>
      <c r="I505" s="144" t="s">
        <v>2926</v>
      </c>
      <c r="J505" s="144" t="s">
        <v>9394</v>
      </c>
      <c r="K505" s="206" t="s">
        <v>2954</v>
      </c>
      <c r="L505" s="206" t="s">
        <v>2954</v>
      </c>
      <c r="M505" s="145"/>
      <c r="N505" s="145"/>
      <c r="O505" s="145"/>
      <c r="P505" s="144" t="s">
        <v>120</v>
      </c>
      <c r="Q505" s="221">
        <v>44993</v>
      </c>
      <c r="R505" s="145"/>
      <c r="S505" s="213">
        <f>IF(P505="Realizado",Q505-C505," ")</f>
      </c>
      <c r="T505" s="211">
        <f>IF(C505=0,"VAZIO",MONTH(C505))</f>
      </c>
      <c r="U505" s="14"/>
      <c r="V505" s="14"/>
      <c r="W505" s="14"/>
      <c r="X505" s="14"/>
      <c r="Y505" s="14"/>
      <c r="Z505" s="14"/>
      <c r="AA505" s="14"/>
      <c r="AB505" s="14"/>
      <c r="AC505" s="14"/>
      <c r="AD505" s="14"/>
      <c r="AE505" s="14"/>
      <c r="AF505" s="15"/>
      <c r="AG505" s="14"/>
      <c r="AH505" s="14"/>
      <c r="AI505" s="14"/>
      <c r="AJ505" s="14"/>
      <c r="AK505" s="14"/>
      <c r="AL505" s="14"/>
      <c r="AM505" s="14"/>
      <c r="AN505" s="14"/>
      <c r="AO505" s="14"/>
      <c r="AP505" s="14"/>
      <c r="AQ505" s="14"/>
      <c r="AR505" s="14"/>
      <c r="AS505" s="14"/>
      <c r="AT505" s="14"/>
      <c r="AU505" s="14"/>
      <c r="AV505" s="14"/>
      <c r="AW505" s="14"/>
      <c r="AX505" s="14"/>
      <c r="AY505" s="14"/>
      <c r="AZ505" s="14"/>
    </row>
    <row x14ac:dyDescent="0.25" r="506" customHeight="1" ht="16.5">
      <c r="A506" s="202">
        <v>3833</v>
      </c>
      <c r="B506" s="203">
        <v>0.247774480712166</v>
      </c>
      <c r="C506" s="224">
        <v>44671.60653935185</v>
      </c>
      <c r="D506" s="225" t="s">
        <v>1387</v>
      </c>
      <c r="E506" s="144" t="s">
        <v>5104</v>
      </c>
      <c r="F506" s="144" t="s">
        <v>3037</v>
      </c>
      <c r="G506" s="223">
        <v>5397</v>
      </c>
      <c r="H506" s="142" t="s">
        <v>9395</v>
      </c>
      <c r="I506" s="144" t="s">
        <v>2918</v>
      </c>
      <c r="J506" s="144" t="s">
        <v>9396</v>
      </c>
      <c r="K506" s="206" t="s">
        <v>3045</v>
      </c>
      <c r="L506" s="206" t="s">
        <v>9397</v>
      </c>
      <c r="M506" s="145"/>
      <c r="N506" s="145"/>
      <c r="O506" s="145"/>
      <c r="P506" s="144" t="s">
        <v>120</v>
      </c>
      <c r="Q506" s="221">
        <v>44678</v>
      </c>
      <c r="R506" s="145"/>
      <c r="S506" s="213">
        <f>IF(P506="Realizado",Q506-C506," ")</f>
      </c>
      <c r="T506" s="211">
        <f>IF(C506=0,"VAZIO",MONTH(C506))</f>
      </c>
      <c r="U506" s="14"/>
      <c r="V506" s="14"/>
      <c r="W506" s="14"/>
      <c r="X506" s="14"/>
      <c r="Y506" s="14"/>
      <c r="Z506" s="14"/>
      <c r="AA506" s="14"/>
      <c r="AB506" s="14"/>
      <c r="AC506" s="14"/>
      <c r="AD506" s="14"/>
      <c r="AE506" s="14"/>
      <c r="AF506" s="15"/>
      <c r="AG506" s="14"/>
      <c r="AH506" s="14"/>
      <c r="AI506" s="14"/>
      <c r="AJ506" s="14"/>
      <c r="AK506" s="14"/>
      <c r="AL506" s="14"/>
      <c r="AM506" s="14"/>
      <c r="AN506" s="14"/>
      <c r="AO506" s="14"/>
      <c r="AP506" s="14"/>
      <c r="AQ506" s="14"/>
      <c r="AR506" s="14"/>
      <c r="AS506" s="14"/>
      <c r="AT506" s="14"/>
      <c r="AU506" s="14"/>
      <c r="AV506" s="14"/>
      <c r="AW506" s="14"/>
      <c r="AX506" s="14"/>
      <c r="AY506" s="14"/>
      <c r="AZ506" s="14"/>
    </row>
    <row x14ac:dyDescent="0.25" r="507" customHeight="1" ht="16.5">
      <c r="A507" s="202">
        <v>3834</v>
      </c>
      <c r="B507" s="214">
        <v>0.248269040553907</v>
      </c>
      <c r="C507" s="215">
        <v>44671.63976851852</v>
      </c>
      <c r="D507" s="216" t="s">
        <v>8451</v>
      </c>
      <c r="E507" s="243" t="s">
        <v>8820</v>
      </c>
      <c r="F507" s="217" t="s">
        <v>3220</v>
      </c>
      <c r="G507" s="214">
        <v>5323</v>
      </c>
      <c r="H507" s="218" t="s">
        <v>9398</v>
      </c>
      <c r="I507" s="217" t="s">
        <v>2926</v>
      </c>
      <c r="J507" s="217" t="s">
        <v>9399</v>
      </c>
      <c r="K507" s="209"/>
      <c r="L507" s="209"/>
      <c r="M507" s="209"/>
      <c r="N507" s="209"/>
      <c r="O507" s="209"/>
      <c r="P507" s="217" t="s">
        <v>118</v>
      </c>
      <c r="Q507" s="220"/>
      <c r="R507" s="209"/>
      <c r="S507" s="210">
        <f>IF(P507="Realizado",Q507-C507," ")</f>
      </c>
      <c r="T507" s="211">
        <f>IF(C507=0,"VAZIO",MONTH(C507))</f>
      </c>
      <c r="U507" s="14"/>
      <c r="V507" s="14"/>
      <c r="W507" s="14"/>
      <c r="X507" s="14"/>
      <c r="Y507" s="14"/>
      <c r="Z507" s="14"/>
      <c r="AA507" s="14"/>
      <c r="AB507" s="14"/>
      <c r="AC507" s="14"/>
      <c r="AD507" s="14"/>
      <c r="AE507" s="14"/>
      <c r="AF507" s="15"/>
      <c r="AG507" s="14"/>
      <c r="AH507" s="14"/>
      <c r="AI507" s="14"/>
      <c r="AJ507" s="14"/>
      <c r="AK507" s="14"/>
      <c r="AL507" s="14"/>
      <c r="AM507" s="14"/>
      <c r="AN507" s="14"/>
      <c r="AO507" s="14"/>
      <c r="AP507" s="14"/>
      <c r="AQ507" s="14"/>
      <c r="AR507" s="14"/>
      <c r="AS507" s="14"/>
      <c r="AT507" s="14"/>
      <c r="AU507" s="14"/>
      <c r="AV507" s="14"/>
      <c r="AW507" s="14"/>
      <c r="AX507" s="14"/>
      <c r="AY507" s="14"/>
      <c r="AZ507" s="14"/>
    </row>
    <row x14ac:dyDescent="0.25" r="508" customHeight="1" ht="16.5">
      <c r="A508" s="202">
        <v>3835</v>
      </c>
      <c r="B508" s="203">
        <v>0.248763600395648</v>
      </c>
      <c r="C508" s="224">
        <v>44671.6609375</v>
      </c>
      <c r="D508" s="225" t="s">
        <v>3183</v>
      </c>
      <c r="E508" s="144" t="s">
        <v>4353</v>
      </c>
      <c r="F508" s="144" t="s">
        <v>3811</v>
      </c>
      <c r="G508" s="223">
        <v>5308</v>
      </c>
      <c r="H508" s="142" t="s">
        <v>9400</v>
      </c>
      <c r="I508" s="144" t="s">
        <v>117</v>
      </c>
      <c r="J508" s="144" t="s">
        <v>9401</v>
      </c>
      <c r="K508" s="206" t="s">
        <v>1528</v>
      </c>
      <c r="L508" s="206" t="s">
        <v>1528</v>
      </c>
      <c r="M508" s="145"/>
      <c r="N508" s="145"/>
      <c r="O508" s="145"/>
      <c r="P508" s="144" t="s">
        <v>120</v>
      </c>
      <c r="Q508" s="221">
        <v>44671</v>
      </c>
      <c r="R508" s="145"/>
      <c r="S508" s="213">
        <f>IF(P508="Realizado",Q508-C508," ")</f>
      </c>
      <c r="T508" s="211">
        <f>IF(C508=0,"VAZIO",MONTH(C508))</f>
      </c>
      <c r="U508" s="14"/>
      <c r="V508" s="14"/>
      <c r="W508" s="14"/>
      <c r="X508" s="14"/>
      <c r="Y508" s="14"/>
      <c r="Z508" s="14"/>
      <c r="AA508" s="14"/>
      <c r="AB508" s="14"/>
      <c r="AC508" s="14"/>
      <c r="AD508" s="14"/>
      <c r="AE508" s="14"/>
      <c r="AF508" s="15"/>
      <c r="AG508" s="14"/>
      <c r="AH508" s="14"/>
      <c r="AI508" s="14"/>
      <c r="AJ508" s="14"/>
      <c r="AK508" s="14"/>
      <c r="AL508" s="14"/>
      <c r="AM508" s="14"/>
      <c r="AN508" s="14"/>
      <c r="AO508" s="14"/>
      <c r="AP508" s="14"/>
      <c r="AQ508" s="14"/>
      <c r="AR508" s="14"/>
      <c r="AS508" s="14"/>
      <c r="AT508" s="14"/>
      <c r="AU508" s="14"/>
      <c r="AV508" s="14"/>
      <c r="AW508" s="14"/>
      <c r="AX508" s="14"/>
      <c r="AY508" s="14"/>
      <c r="AZ508" s="14"/>
    </row>
    <row x14ac:dyDescent="0.25" r="509" customHeight="1" ht="16.5">
      <c r="A509" s="202">
        <v>3836</v>
      </c>
      <c r="B509" s="203">
        <v>0.249258160237389</v>
      </c>
      <c r="C509" s="224">
        <v>44671.67152777778</v>
      </c>
      <c r="D509" s="225" t="s">
        <v>1318</v>
      </c>
      <c r="E509" s="144" t="s">
        <v>583</v>
      </c>
      <c r="F509" s="144" t="s">
        <v>2994</v>
      </c>
      <c r="G509" s="223">
        <v>5370</v>
      </c>
      <c r="H509" s="142" t="s">
        <v>9402</v>
      </c>
      <c r="I509" s="144" t="s">
        <v>7</v>
      </c>
      <c r="J509" s="144" t="s">
        <v>9403</v>
      </c>
      <c r="K509" s="230"/>
      <c r="L509" s="230"/>
      <c r="M509" s="145"/>
      <c r="N509" s="145"/>
      <c r="O509" s="145"/>
      <c r="P509" s="144" t="s">
        <v>120</v>
      </c>
      <c r="Q509" s="165"/>
      <c r="R509" s="145"/>
      <c r="S509" s="213">
        <f>IF(P509="Realizado",Q509-C509," ")</f>
      </c>
      <c r="T509" s="211">
        <f>IF(C509=0,"VAZIO",MONTH(C509))</f>
      </c>
      <c r="U509" s="14"/>
      <c r="V509" s="14"/>
      <c r="W509" s="14"/>
      <c r="X509" s="14"/>
      <c r="Y509" s="14"/>
      <c r="Z509" s="14"/>
      <c r="AA509" s="14"/>
      <c r="AB509" s="14"/>
      <c r="AC509" s="14"/>
      <c r="AD509" s="14"/>
      <c r="AE509" s="14"/>
      <c r="AF509" s="15"/>
      <c r="AG509" s="14"/>
      <c r="AH509" s="14"/>
      <c r="AI509" s="14"/>
      <c r="AJ509" s="14"/>
      <c r="AK509" s="14"/>
      <c r="AL509" s="14"/>
      <c r="AM509" s="14"/>
      <c r="AN509" s="14"/>
      <c r="AO509" s="14"/>
      <c r="AP509" s="14"/>
      <c r="AQ509" s="14"/>
      <c r="AR509" s="14"/>
      <c r="AS509" s="14"/>
      <c r="AT509" s="14"/>
      <c r="AU509" s="14"/>
      <c r="AV509" s="14"/>
      <c r="AW509" s="14"/>
      <c r="AX509" s="14"/>
      <c r="AY509" s="14"/>
      <c r="AZ509" s="14"/>
    </row>
    <row x14ac:dyDescent="0.25" r="510" customHeight="1" ht="16.5">
      <c r="A510" s="202">
        <v>3837</v>
      </c>
      <c r="B510" s="203">
        <v>0.249752720079129</v>
      </c>
      <c r="C510" s="224">
        <v>44671.69331018518</v>
      </c>
      <c r="D510" s="225" t="s">
        <v>8964</v>
      </c>
      <c r="E510" s="144" t="s">
        <v>8293</v>
      </c>
      <c r="F510" s="144" t="s">
        <v>249</v>
      </c>
      <c r="G510" s="223">
        <v>5379</v>
      </c>
      <c r="H510" s="142" t="s">
        <v>9404</v>
      </c>
      <c r="I510" s="144" t="s">
        <v>7</v>
      </c>
      <c r="J510" s="144" t="s">
        <v>9405</v>
      </c>
      <c r="K510" s="206" t="s">
        <v>2679</v>
      </c>
      <c r="L510" s="206" t="s">
        <v>9406</v>
      </c>
      <c r="M510" s="145"/>
      <c r="N510" s="145"/>
      <c r="O510" s="145"/>
      <c r="P510" s="144" t="s">
        <v>120</v>
      </c>
      <c r="Q510" s="221">
        <v>44694</v>
      </c>
      <c r="R510" s="145"/>
      <c r="S510" s="213">
        <f>IF(P510="Realizado",Q510-C510," ")</f>
      </c>
      <c r="T510" s="211">
        <f>IF(C510=0,"VAZIO",MONTH(C510))</f>
      </c>
      <c r="U510" s="14"/>
      <c r="V510" s="14"/>
      <c r="W510" s="14"/>
      <c r="X510" s="14"/>
      <c r="Y510" s="14"/>
      <c r="Z510" s="14"/>
      <c r="AA510" s="14"/>
      <c r="AB510" s="14"/>
      <c r="AC510" s="14"/>
      <c r="AD510" s="14"/>
      <c r="AE510" s="14"/>
      <c r="AF510" s="15"/>
      <c r="AG510" s="14"/>
      <c r="AH510" s="14"/>
      <c r="AI510" s="14"/>
      <c r="AJ510" s="14"/>
      <c r="AK510" s="14"/>
      <c r="AL510" s="14"/>
      <c r="AM510" s="14"/>
      <c r="AN510" s="14"/>
      <c r="AO510" s="14"/>
      <c r="AP510" s="14"/>
      <c r="AQ510" s="14"/>
      <c r="AR510" s="14"/>
      <c r="AS510" s="14"/>
      <c r="AT510" s="14"/>
      <c r="AU510" s="14"/>
      <c r="AV510" s="14"/>
      <c r="AW510" s="14"/>
      <c r="AX510" s="14"/>
      <c r="AY510" s="14"/>
      <c r="AZ510" s="14"/>
    </row>
    <row x14ac:dyDescent="0.25" r="511" customHeight="1" ht="16.5">
      <c r="A511" s="202">
        <v>3838</v>
      </c>
      <c r="B511" s="203">
        <v>0.25024727992087</v>
      </c>
      <c r="C511" s="224">
        <v>44676.511967592596</v>
      </c>
      <c r="D511" s="225" t="s">
        <v>9407</v>
      </c>
      <c r="E511" s="144" t="s">
        <v>3440</v>
      </c>
      <c r="F511" s="144" t="s">
        <v>243</v>
      </c>
      <c r="G511" s="223">
        <v>5331</v>
      </c>
      <c r="H511" s="142" t="s">
        <v>9408</v>
      </c>
      <c r="I511" s="144" t="s">
        <v>2926</v>
      </c>
      <c r="J511" s="144" t="s">
        <v>9409</v>
      </c>
      <c r="K511" s="206" t="s">
        <v>2911</v>
      </c>
      <c r="L511" s="206" t="s">
        <v>8587</v>
      </c>
      <c r="M511" s="145"/>
      <c r="N511" s="145"/>
      <c r="O511" s="145"/>
      <c r="P511" s="144" t="s">
        <v>120</v>
      </c>
      <c r="Q511" s="165"/>
      <c r="R511" s="145"/>
      <c r="S511" s="213">
        <f>IF(P511="Realizado",Q511-C511," ")</f>
      </c>
      <c r="T511" s="211">
        <f>IF(C511=0,"VAZIO",MONTH(C511))</f>
      </c>
      <c r="U511" s="14"/>
      <c r="V511" s="14"/>
      <c r="W511" s="14"/>
      <c r="X511" s="14"/>
      <c r="Y511" s="14"/>
      <c r="Z511" s="14"/>
      <c r="AA511" s="14"/>
      <c r="AB511" s="14"/>
      <c r="AC511" s="14"/>
      <c r="AD511" s="14"/>
      <c r="AE511" s="14"/>
      <c r="AF511" s="15"/>
      <c r="AG511" s="14"/>
      <c r="AH511" s="14"/>
      <c r="AI511" s="14"/>
      <c r="AJ511" s="14"/>
      <c r="AK511" s="14"/>
      <c r="AL511" s="14"/>
      <c r="AM511" s="14"/>
      <c r="AN511" s="14"/>
      <c r="AO511" s="14"/>
      <c r="AP511" s="14"/>
      <c r="AQ511" s="14"/>
      <c r="AR511" s="14"/>
      <c r="AS511" s="14"/>
      <c r="AT511" s="14"/>
      <c r="AU511" s="14"/>
      <c r="AV511" s="14"/>
      <c r="AW511" s="14"/>
      <c r="AX511" s="14"/>
      <c r="AY511" s="14"/>
      <c r="AZ511" s="14"/>
    </row>
    <row x14ac:dyDescent="0.25" r="512" customHeight="1" ht="16.5">
      <c r="A512" s="202">
        <v>3839</v>
      </c>
      <c r="B512" s="214">
        <v>0.250741839762611</v>
      </c>
      <c r="C512" s="215">
        <v>44676.55847222222</v>
      </c>
      <c r="D512" s="216" t="s">
        <v>6671</v>
      </c>
      <c r="E512" s="243" t="s">
        <v>1137</v>
      </c>
      <c r="F512" s="217" t="s">
        <v>3138</v>
      </c>
      <c r="G512" s="214">
        <v>34991177782</v>
      </c>
      <c r="H512" s="218" t="s">
        <v>9410</v>
      </c>
      <c r="I512" s="217" t="s">
        <v>2926</v>
      </c>
      <c r="J512" s="217" t="s">
        <v>9411</v>
      </c>
      <c r="K512" s="209"/>
      <c r="L512" s="209"/>
      <c r="M512" s="209"/>
      <c r="N512" s="209"/>
      <c r="O512" s="209"/>
      <c r="P512" s="217" t="s">
        <v>118</v>
      </c>
      <c r="Q512" s="220"/>
      <c r="R512" s="209"/>
      <c r="S512" s="210">
        <f>IF(P512="Realizado",Q512-C512," ")</f>
      </c>
      <c r="T512" s="211">
        <f>IF(C512=0,"VAZIO",MONTH(C512))</f>
      </c>
      <c r="U512" s="14"/>
      <c r="V512" s="14"/>
      <c r="W512" s="14"/>
      <c r="X512" s="14"/>
      <c r="Y512" s="14"/>
      <c r="Z512" s="14"/>
      <c r="AA512" s="14"/>
      <c r="AB512" s="14"/>
      <c r="AC512" s="14"/>
      <c r="AD512" s="14"/>
      <c r="AE512" s="14"/>
      <c r="AF512" s="15"/>
      <c r="AG512" s="14"/>
      <c r="AH512" s="14"/>
      <c r="AI512" s="14"/>
      <c r="AJ512" s="14"/>
      <c r="AK512" s="14"/>
      <c r="AL512" s="14"/>
      <c r="AM512" s="14"/>
      <c r="AN512" s="14"/>
      <c r="AO512" s="14"/>
      <c r="AP512" s="14"/>
      <c r="AQ512" s="14"/>
      <c r="AR512" s="14"/>
      <c r="AS512" s="14"/>
      <c r="AT512" s="14"/>
      <c r="AU512" s="14"/>
      <c r="AV512" s="14"/>
      <c r="AW512" s="14"/>
      <c r="AX512" s="14"/>
      <c r="AY512" s="14"/>
      <c r="AZ512" s="14"/>
    </row>
    <row x14ac:dyDescent="0.25" r="513" customHeight="1" ht="16.5">
      <c r="A513" s="202">
        <v>3840</v>
      </c>
      <c r="B513" s="203">
        <v>0.251236399604352</v>
      </c>
      <c r="C513" s="224">
        <v>44676.56229166667</v>
      </c>
      <c r="D513" s="225" t="s">
        <v>6671</v>
      </c>
      <c r="E513" s="144" t="s">
        <v>1137</v>
      </c>
      <c r="F513" s="144" t="s">
        <v>3138</v>
      </c>
      <c r="G513" s="223">
        <v>34991177782</v>
      </c>
      <c r="H513" s="142" t="s">
        <v>8693</v>
      </c>
      <c r="I513" s="144" t="s">
        <v>3</v>
      </c>
      <c r="J513" s="144" t="s">
        <v>9412</v>
      </c>
      <c r="K513" s="206" t="s">
        <v>9413</v>
      </c>
      <c r="L513" s="206" t="s">
        <v>8787</v>
      </c>
      <c r="M513" s="145"/>
      <c r="N513" s="145"/>
      <c r="O513" s="144" t="s">
        <v>108</v>
      </c>
      <c r="P513" s="144" t="s">
        <v>121</v>
      </c>
      <c r="Q513" s="221">
        <v>44685</v>
      </c>
      <c r="R513" s="145"/>
      <c r="S513" s="210">
        <f>IF(P513="Realizado",Q513-C513," ")</f>
      </c>
      <c r="T513" s="211">
        <f>IF(C513=0,"VAZIO",MONTH(C513))</f>
      </c>
      <c r="U513" s="14"/>
      <c r="V513" s="14"/>
      <c r="W513" s="14"/>
      <c r="X513" s="14"/>
      <c r="Y513" s="14"/>
      <c r="Z513" s="14"/>
      <c r="AA513" s="14"/>
      <c r="AB513" s="14"/>
      <c r="AC513" s="14"/>
      <c r="AD513" s="14"/>
      <c r="AE513" s="14"/>
      <c r="AF513" s="15"/>
      <c r="AG513" s="14"/>
      <c r="AH513" s="14"/>
      <c r="AI513" s="14"/>
      <c r="AJ513" s="14"/>
      <c r="AK513" s="14"/>
      <c r="AL513" s="14"/>
      <c r="AM513" s="14"/>
      <c r="AN513" s="14"/>
      <c r="AO513" s="14"/>
      <c r="AP513" s="14"/>
      <c r="AQ513" s="14"/>
      <c r="AR513" s="14"/>
      <c r="AS513" s="14"/>
      <c r="AT513" s="14"/>
      <c r="AU513" s="14"/>
      <c r="AV513" s="14"/>
      <c r="AW513" s="14"/>
      <c r="AX513" s="14"/>
      <c r="AY513" s="14"/>
      <c r="AZ513" s="14"/>
    </row>
    <row x14ac:dyDescent="0.25" r="514" customHeight="1" ht="16.5">
      <c r="A514" s="202">
        <v>3841</v>
      </c>
      <c r="B514" s="203">
        <v>0.25173095944609303</v>
      </c>
      <c r="C514" s="224">
        <v>44676.566412037035</v>
      </c>
      <c r="D514" s="225" t="s">
        <v>9414</v>
      </c>
      <c r="E514" s="144" t="s">
        <v>601</v>
      </c>
      <c r="F514" s="144" t="s">
        <v>3429</v>
      </c>
      <c r="G514" s="223">
        <v>981321757</v>
      </c>
      <c r="H514" s="142" t="s">
        <v>9415</v>
      </c>
      <c r="I514" s="144" t="s">
        <v>117</v>
      </c>
      <c r="J514" s="144" t="s">
        <v>9416</v>
      </c>
      <c r="K514" s="206" t="s">
        <v>1528</v>
      </c>
      <c r="L514" s="206" t="s">
        <v>3900</v>
      </c>
      <c r="M514" s="145"/>
      <c r="N514" s="145"/>
      <c r="O514" s="145"/>
      <c r="P514" s="144" t="s">
        <v>120</v>
      </c>
      <c r="Q514" s="165"/>
      <c r="R514" s="145"/>
      <c r="S514" s="213">
        <f>IF(P514="Realizado",Q514-C514," ")</f>
      </c>
      <c r="T514" s="211">
        <f>IF(C514=0,"VAZIO",MONTH(C514))</f>
      </c>
      <c r="U514" s="14"/>
      <c r="V514" s="14"/>
      <c r="W514" s="14"/>
      <c r="X514" s="14"/>
      <c r="Y514" s="14"/>
      <c r="Z514" s="14"/>
      <c r="AA514" s="14"/>
      <c r="AB514" s="14"/>
      <c r="AC514" s="14"/>
      <c r="AD514" s="14"/>
      <c r="AE514" s="14"/>
      <c r="AF514" s="15"/>
      <c r="AG514" s="14"/>
      <c r="AH514" s="14"/>
      <c r="AI514" s="14"/>
      <c r="AJ514" s="14"/>
      <c r="AK514" s="14"/>
      <c r="AL514" s="14"/>
      <c r="AM514" s="14"/>
      <c r="AN514" s="14"/>
      <c r="AO514" s="14"/>
      <c r="AP514" s="14"/>
      <c r="AQ514" s="14"/>
      <c r="AR514" s="14"/>
      <c r="AS514" s="14"/>
      <c r="AT514" s="14"/>
      <c r="AU514" s="14"/>
      <c r="AV514" s="14"/>
      <c r="AW514" s="14"/>
      <c r="AX514" s="14"/>
      <c r="AY514" s="14"/>
      <c r="AZ514" s="14"/>
    </row>
    <row x14ac:dyDescent="0.25" r="515" customHeight="1" ht="16.5">
      <c r="A515" s="202">
        <v>3842</v>
      </c>
      <c r="B515" s="203">
        <v>0.252225519287834</v>
      </c>
      <c r="C515" s="224">
        <v>44676.572164351855</v>
      </c>
      <c r="D515" s="225" t="s">
        <v>4279</v>
      </c>
      <c r="E515" s="144" t="s">
        <v>1458</v>
      </c>
      <c r="F515" s="144" t="s">
        <v>9207</v>
      </c>
      <c r="G515" s="223">
        <v>5376</v>
      </c>
      <c r="H515" s="142" t="s">
        <v>9417</v>
      </c>
      <c r="I515" s="144" t="s">
        <v>2918</v>
      </c>
      <c r="J515" s="144" t="s">
        <v>9418</v>
      </c>
      <c r="K515" s="230"/>
      <c r="L515" s="230"/>
      <c r="M515" s="145"/>
      <c r="N515" s="145"/>
      <c r="O515" s="144" t="s">
        <v>9419</v>
      </c>
      <c r="P515" s="144" t="s">
        <v>121</v>
      </c>
      <c r="Q515" s="165"/>
      <c r="R515" s="145"/>
      <c r="S515" s="210">
        <f>IF(P515="Realizado",Q515-C515," ")</f>
      </c>
      <c r="T515" s="211">
        <f>IF(C515=0,"VAZIO",MONTH(C515))</f>
      </c>
      <c r="U515" s="14"/>
      <c r="V515" s="14"/>
      <c r="W515" s="14"/>
      <c r="X515" s="14"/>
      <c r="Y515" s="14"/>
      <c r="Z515" s="14"/>
      <c r="AA515" s="14"/>
      <c r="AB515" s="14"/>
      <c r="AC515" s="14"/>
      <c r="AD515" s="14"/>
      <c r="AE515" s="14"/>
      <c r="AF515" s="15"/>
      <c r="AG515" s="14"/>
      <c r="AH515" s="14"/>
      <c r="AI515" s="14"/>
      <c r="AJ515" s="14"/>
      <c r="AK515" s="14"/>
      <c r="AL515" s="14"/>
      <c r="AM515" s="14"/>
      <c r="AN515" s="14"/>
      <c r="AO515" s="14"/>
      <c r="AP515" s="14"/>
      <c r="AQ515" s="14"/>
      <c r="AR515" s="14"/>
      <c r="AS515" s="14"/>
      <c r="AT515" s="14"/>
      <c r="AU515" s="14"/>
      <c r="AV515" s="14"/>
      <c r="AW515" s="14"/>
      <c r="AX515" s="14"/>
      <c r="AY515" s="14"/>
      <c r="AZ515" s="14"/>
    </row>
    <row x14ac:dyDescent="0.25" r="516" customHeight="1" ht="16.5">
      <c r="A516" s="202">
        <v>3843</v>
      </c>
      <c r="B516" s="214">
        <v>0.252720079129575</v>
      </c>
      <c r="C516" s="215">
        <v>44676.67277777778</v>
      </c>
      <c r="D516" s="216" t="s">
        <v>3693</v>
      </c>
      <c r="E516" s="245" t="s">
        <v>940</v>
      </c>
      <c r="F516" s="217" t="s">
        <v>249</v>
      </c>
      <c r="G516" s="214">
        <v>5399</v>
      </c>
      <c r="H516" s="218" t="s">
        <v>980</v>
      </c>
      <c r="I516" s="217" t="s">
        <v>3</v>
      </c>
      <c r="J516" s="217" t="s">
        <v>9420</v>
      </c>
      <c r="K516" s="209"/>
      <c r="L516" s="209"/>
      <c r="M516" s="209"/>
      <c r="N516" s="209"/>
      <c r="O516" s="209"/>
      <c r="P516" s="217" t="s">
        <v>118</v>
      </c>
      <c r="Q516" s="220"/>
      <c r="R516" s="209"/>
      <c r="S516" s="210">
        <f>IF(P516="Realizado",Q516-C516," ")</f>
      </c>
      <c r="T516" s="211">
        <f>IF(C516=0,"VAZIO",MONTH(C516))</f>
      </c>
      <c r="U516" s="14"/>
      <c r="V516" s="14"/>
      <c r="W516" s="14"/>
      <c r="X516" s="14"/>
      <c r="Y516" s="14"/>
      <c r="Z516" s="14"/>
      <c r="AA516" s="14"/>
      <c r="AB516" s="14"/>
      <c r="AC516" s="14"/>
      <c r="AD516" s="14"/>
      <c r="AE516" s="14"/>
      <c r="AF516" s="15"/>
      <c r="AG516" s="14"/>
      <c r="AH516" s="14"/>
      <c r="AI516" s="14"/>
      <c r="AJ516" s="14"/>
      <c r="AK516" s="14"/>
      <c r="AL516" s="14"/>
      <c r="AM516" s="14"/>
      <c r="AN516" s="14"/>
      <c r="AO516" s="14"/>
      <c r="AP516" s="14"/>
      <c r="AQ516" s="14"/>
      <c r="AR516" s="14"/>
      <c r="AS516" s="14"/>
      <c r="AT516" s="14"/>
      <c r="AU516" s="14"/>
      <c r="AV516" s="14"/>
      <c r="AW516" s="14"/>
      <c r="AX516" s="14"/>
      <c r="AY516" s="14"/>
      <c r="AZ516" s="14"/>
    </row>
    <row x14ac:dyDescent="0.25" r="517" customHeight="1" ht="16.5">
      <c r="A517" s="202">
        <v>3847</v>
      </c>
      <c r="B517" s="203">
        <v>0.254698318496538</v>
      </c>
      <c r="C517" s="224">
        <v>44677.34271990741</v>
      </c>
      <c r="D517" s="225" t="s">
        <v>1338</v>
      </c>
      <c r="E517" s="161" t="s">
        <v>5140</v>
      </c>
      <c r="F517" s="144" t="s">
        <v>2924</v>
      </c>
      <c r="G517" s="223">
        <v>5323</v>
      </c>
      <c r="H517" s="142" t="s">
        <v>9421</v>
      </c>
      <c r="I517" s="144" t="s">
        <v>2918</v>
      </c>
      <c r="J517" s="144" t="s">
        <v>9422</v>
      </c>
      <c r="K517" s="206" t="s">
        <v>3123</v>
      </c>
      <c r="L517" s="206" t="s">
        <v>3123</v>
      </c>
      <c r="M517" s="145"/>
      <c r="N517" s="145"/>
      <c r="O517" s="145"/>
      <c r="P517" s="144" t="s">
        <v>120</v>
      </c>
      <c r="Q517" s="221">
        <v>44699</v>
      </c>
      <c r="R517" s="145"/>
      <c r="S517" s="213">
        <f>IF(P517="Realizado",Q517-C517," ")</f>
      </c>
      <c r="T517" s="211">
        <f>IF(C517=0,"VAZIO",MONTH(C517))</f>
      </c>
      <c r="U517" s="14"/>
      <c r="V517" s="14"/>
      <c r="W517" s="14"/>
      <c r="X517" s="14"/>
      <c r="Y517" s="14"/>
      <c r="Z517" s="14"/>
      <c r="AA517" s="14"/>
      <c r="AB517" s="14"/>
      <c r="AC517" s="14"/>
      <c r="AD517" s="14"/>
      <c r="AE517" s="14"/>
      <c r="AF517" s="15"/>
      <c r="AG517" s="14"/>
      <c r="AH517" s="14"/>
      <c r="AI517" s="14"/>
      <c r="AJ517" s="14"/>
      <c r="AK517" s="14"/>
      <c r="AL517" s="14"/>
      <c r="AM517" s="14"/>
      <c r="AN517" s="14"/>
      <c r="AO517" s="14"/>
      <c r="AP517" s="14"/>
      <c r="AQ517" s="14"/>
      <c r="AR517" s="14"/>
      <c r="AS517" s="14"/>
      <c r="AT517" s="14"/>
      <c r="AU517" s="14"/>
      <c r="AV517" s="14"/>
      <c r="AW517" s="14"/>
      <c r="AX517" s="14"/>
      <c r="AY517" s="14"/>
      <c r="AZ517" s="14"/>
    </row>
    <row x14ac:dyDescent="0.25" r="518" customHeight="1" ht="16.5">
      <c r="A518" s="202">
        <v>3848</v>
      </c>
      <c r="B518" s="203">
        <v>0.255192878338279</v>
      </c>
      <c r="C518" s="224">
        <v>44677.361979166664</v>
      </c>
      <c r="D518" s="225" t="s">
        <v>9423</v>
      </c>
      <c r="E518" s="144" t="s">
        <v>4361</v>
      </c>
      <c r="F518" s="144" t="s">
        <v>3088</v>
      </c>
      <c r="G518" s="223">
        <v>5320</v>
      </c>
      <c r="H518" s="142" t="s">
        <v>9424</v>
      </c>
      <c r="I518" s="144" t="s">
        <v>2926</v>
      </c>
      <c r="J518" s="144" t="s">
        <v>9425</v>
      </c>
      <c r="K518" s="206" t="s">
        <v>3123</v>
      </c>
      <c r="L518" s="206" t="s">
        <v>3123</v>
      </c>
      <c r="M518" s="145"/>
      <c r="N518" s="145"/>
      <c r="O518" s="145"/>
      <c r="P518" s="144" t="s">
        <v>120</v>
      </c>
      <c r="Q518" s="221">
        <v>44677</v>
      </c>
      <c r="R518" s="145"/>
      <c r="S518" s="213">
        <f>IF(P518="Realizado",Q518-C518," ")</f>
      </c>
      <c r="T518" s="211">
        <f>IF(C518=0,"VAZIO",MONTH(C518))</f>
      </c>
      <c r="U518" s="14"/>
      <c r="V518" s="14"/>
      <c r="W518" s="14"/>
      <c r="X518" s="14"/>
      <c r="Y518" s="14"/>
      <c r="Z518" s="14"/>
      <c r="AA518" s="14"/>
      <c r="AB518" s="14"/>
      <c r="AC518" s="14"/>
      <c r="AD518" s="14"/>
      <c r="AE518" s="14"/>
      <c r="AF518" s="15"/>
      <c r="AG518" s="14"/>
      <c r="AH518" s="14"/>
      <c r="AI518" s="14"/>
      <c r="AJ518" s="14"/>
      <c r="AK518" s="14"/>
      <c r="AL518" s="14"/>
      <c r="AM518" s="14"/>
      <c r="AN518" s="14"/>
      <c r="AO518" s="14"/>
      <c r="AP518" s="14"/>
      <c r="AQ518" s="14"/>
      <c r="AR518" s="14"/>
      <c r="AS518" s="14"/>
      <c r="AT518" s="14"/>
      <c r="AU518" s="14"/>
      <c r="AV518" s="14"/>
      <c r="AW518" s="14"/>
      <c r="AX518" s="14"/>
      <c r="AY518" s="14"/>
      <c r="AZ518" s="14"/>
    </row>
    <row x14ac:dyDescent="0.25" r="519" customHeight="1" ht="16.5">
      <c r="A519" s="202">
        <v>3849</v>
      </c>
      <c r="B519" s="214">
        <v>0.25568743818002</v>
      </c>
      <c r="C519" s="215">
        <v>44677.445706018516</v>
      </c>
      <c r="D519" s="216" t="s">
        <v>3160</v>
      </c>
      <c r="E519" s="243" t="s">
        <v>8845</v>
      </c>
      <c r="F519" s="217" t="s">
        <v>2916</v>
      </c>
      <c r="G519" s="214">
        <v>5304</v>
      </c>
      <c r="H519" s="218" t="s">
        <v>9426</v>
      </c>
      <c r="I519" s="217" t="s">
        <v>2918</v>
      </c>
      <c r="J519" s="217" t="s">
        <v>9427</v>
      </c>
      <c r="K519" s="209"/>
      <c r="L519" s="209"/>
      <c r="M519" s="209"/>
      <c r="N519" s="209"/>
      <c r="O519" s="209"/>
      <c r="P519" s="217" t="s">
        <v>123</v>
      </c>
      <c r="Q519" s="220"/>
      <c r="R519" s="209"/>
      <c r="S519" s="210">
        <f>IF(P519="Realizado",Q519-C519," ")</f>
      </c>
      <c r="T519" s="211">
        <f>IF(C519=0,"VAZIO",MONTH(C519))</f>
      </c>
      <c r="U519" s="14"/>
      <c r="V519" s="14"/>
      <c r="W519" s="14"/>
      <c r="X519" s="14"/>
      <c r="Y519" s="14"/>
      <c r="Z519" s="14"/>
      <c r="AA519" s="14"/>
      <c r="AB519" s="14"/>
      <c r="AC519" s="14"/>
      <c r="AD519" s="14"/>
      <c r="AE519" s="14"/>
      <c r="AF519" s="15"/>
      <c r="AG519" s="14"/>
      <c r="AH519" s="14"/>
      <c r="AI519" s="14"/>
      <c r="AJ519" s="14"/>
      <c r="AK519" s="14"/>
      <c r="AL519" s="14"/>
      <c r="AM519" s="14"/>
      <c r="AN519" s="14"/>
      <c r="AO519" s="14"/>
      <c r="AP519" s="14"/>
      <c r="AQ519" s="14"/>
      <c r="AR519" s="14"/>
      <c r="AS519" s="14"/>
      <c r="AT519" s="14"/>
      <c r="AU519" s="14"/>
      <c r="AV519" s="14"/>
      <c r="AW519" s="14"/>
      <c r="AX519" s="14"/>
      <c r="AY519" s="14"/>
      <c r="AZ519" s="14"/>
    </row>
    <row x14ac:dyDescent="0.25" r="520" customHeight="1" ht="16.5">
      <c r="A520" s="202">
        <v>3850</v>
      </c>
      <c r="B520" s="203">
        <v>0.25618199802176</v>
      </c>
      <c r="C520" s="224">
        <v>44677.49780092593</v>
      </c>
      <c r="D520" s="225" t="s">
        <v>9428</v>
      </c>
      <c r="E520" s="144" t="s">
        <v>8845</v>
      </c>
      <c r="F520" s="144" t="s">
        <v>2916</v>
      </c>
      <c r="G520" s="223">
        <v>5304</v>
      </c>
      <c r="H520" s="142" t="s">
        <v>9429</v>
      </c>
      <c r="I520" s="144" t="s">
        <v>3</v>
      </c>
      <c r="J520" s="144" t="s">
        <v>9430</v>
      </c>
      <c r="K520" s="206" t="s">
        <v>3123</v>
      </c>
      <c r="L520" s="206" t="s">
        <v>3123</v>
      </c>
      <c r="M520" s="145"/>
      <c r="N520" s="145"/>
      <c r="O520" s="145"/>
      <c r="P520" s="144" t="s">
        <v>120</v>
      </c>
      <c r="Q520" s="221">
        <v>44678</v>
      </c>
      <c r="R520" s="145"/>
      <c r="S520" s="213">
        <f>IF(P520="Realizado",Q520-C520," ")</f>
      </c>
      <c r="T520" s="211">
        <f>IF(C520=0,"VAZIO",MONTH(C520))</f>
      </c>
      <c r="U520" s="14"/>
      <c r="V520" s="14"/>
      <c r="W520" s="14"/>
      <c r="X520" s="14"/>
      <c r="Y520" s="14"/>
      <c r="Z520" s="14"/>
      <c r="AA520" s="14"/>
      <c r="AB520" s="14"/>
      <c r="AC520" s="14"/>
      <c r="AD520" s="14"/>
      <c r="AE520" s="14"/>
      <c r="AF520" s="15"/>
      <c r="AG520" s="14"/>
      <c r="AH520" s="14"/>
      <c r="AI520" s="14"/>
      <c r="AJ520" s="14"/>
      <c r="AK520" s="14"/>
      <c r="AL520" s="14"/>
      <c r="AM520" s="14"/>
      <c r="AN520" s="14"/>
      <c r="AO520" s="14"/>
      <c r="AP520" s="14"/>
      <c r="AQ520" s="14"/>
      <c r="AR520" s="14"/>
      <c r="AS520" s="14"/>
      <c r="AT520" s="14"/>
      <c r="AU520" s="14"/>
      <c r="AV520" s="14"/>
      <c r="AW520" s="14"/>
      <c r="AX520" s="14"/>
      <c r="AY520" s="14"/>
      <c r="AZ520" s="14"/>
    </row>
    <row x14ac:dyDescent="0.25" r="521" customHeight="1" ht="16.5">
      <c r="A521" s="202">
        <v>3851</v>
      </c>
      <c r="B521" s="203">
        <v>0.256676557863501</v>
      </c>
      <c r="C521" s="224">
        <v>44677.51931712963</v>
      </c>
      <c r="D521" s="225" t="s">
        <v>2246</v>
      </c>
      <c r="E521" s="144" t="s">
        <v>2245</v>
      </c>
      <c r="F521" s="144" t="s">
        <v>3429</v>
      </c>
      <c r="G521" s="223">
        <v>5334</v>
      </c>
      <c r="H521" s="142" t="s">
        <v>9431</v>
      </c>
      <c r="I521" s="144" t="s">
        <v>2926</v>
      </c>
      <c r="J521" s="144" t="s">
        <v>9432</v>
      </c>
      <c r="K521" s="206" t="s">
        <v>2911</v>
      </c>
      <c r="L521" s="206" t="s">
        <v>9433</v>
      </c>
      <c r="M521" s="145"/>
      <c r="N521" s="145"/>
      <c r="O521" s="145"/>
      <c r="P521" s="144" t="s">
        <v>120</v>
      </c>
      <c r="Q521" s="221">
        <v>44678</v>
      </c>
      <c r="R521" s="145"/>
      <c r="S521" s="213">
        <f>IF(P521="Realizado",Q521-C521," ")</f>
      </c>
      <c r="T521" s="211">
        <f>IF(C521=0,"VAZIO",MONTH(C521))</f>
      </c>
      <c r="U521" s="14"/>
      <c r="V521" s="14"/>
      <c r="W521" s="14"/>
      <c r="X521" s="14"/>
      <c r="Y521" s="14"/>
      <c r="Z521" s="14"/>
      <c r="AA521" s="14"/>
      <c r="AB521" s="14"/>
      <c r="AC521" s="14"/>
      <c r="AD521" s="14"/>
      <c r="AE521" s="14"/>
      <c r="AF521" s="15"/>
      <c r="AG521" s="14"/>
      <c r="AH521" s="14"/>
      <c r="AI521" s="14"/>
      <c r="AJ521" s="14"/>
      <c r="AK521" s="14"/>
      <c r="AL521" s="14"/>
      <c r="AM521" s="14"/>
      <c r="AN521" s="14"/>
      <c r="AO521" s="14"/>
      <c r="AP521" s="14"/>
      <c r="AQ521" s="14"/>
      <c r="AR521" s="14"/>
      <c r="AS521" s="14"/>
      <c r="AT521" s="14"/>
      <c r="AU521" s="14"/>
      <c r="AV521" s="14"/>
      <c r="AW521" s="14"/>
      <c r="AX521" s="14"/>
      <c r="AY521" s="14"/>
      <c r="AZ521" s="14"/>
    </row>
    <row x14ac:dyDescent="0.25" r="522" customHeight="1" ht="16.5">
      <c r="A522" s="202">
        <v>3852</v>
      </c>
      <c r="B522" s="203">
        <v>0.257171117705242</v>
      </c>
      <c r="C522" s="224">
        <v>44677.64236111111</v>
      </c>
      <c r="D522" s="225" t="s">
        <v>9434</v>
      </c>
      <c r="E522" s="144" t="s">
        <v>321</v>
      </c>
      <c r="F522" s="144" t="s">
        <v>3088</v>
      </c>
      <c r="G522" s="223">
        <v>5320</v>
      </c>
      <c r="H522" s="142" t="s">
        <v>9435</v>
      </c>
      <c r="I522" s="144" t="s">
        <v>2918</v>
      </c>
      <c r="J522" s="144" t="s">
        <v>9436</v>
      </c>
      <c r="K522" s="206" t="s">
        <v>2911</v>
      </c>
      <c r="L522" s="206" t="s">
        <v>2911</v>
      </c>
      <c r="M522" s="145"/>
      <c r="N522" s="145"/>
      <c r="O522" s="145"/>
      <c r="P522" s="144" t="s">
        <v>120</v>
      </c>
      <c r="Q522" s="221">
        <v>44678</v>
      </c>
      <c r="R522" s="145"/>
      <c r="S522" s="213">
        <f>IF(P522="Realizado",Q522-C522," ")</f>
      </c>
      <c r="T522" s="211">
        <f>IF(C522=0,"VAZIO",MONTH(C522))</f>
      </c>
      <c r="U522" s="14"/>
      <c r="V522" s="14"/>
      <c r="W522" s="14"/>
      <c r="X522" s="14"/>
      <c r="Y522" s="14"/>
      <c r="Z522" s="14"/>
      <c r="AA522" s="14"/>
      <c r="AB522" s="14"/>
      <c r="AC522" s="14"/>
      <c r="AD522" s="14"/>
      <c r="AE522" s="14"/>
      <c r="AF522" s="15"/>
      <c r="AG522" s="14"/>
      <c r="AH522" s="14"/>
      <c r="AI522" s="14"/>
      <c r="AJ522" s="14"/>
      <c r="AK522" s="14"/>
      <c r="AL522" s="14"/>
      <c r="AM522" s="14"/>
      <c r="AN522" s="14"/>
      <c r="AO522" s="14"/>
      <c r="AP522" s="14"/>
      <c r="AQ522" s="14"/>
      <c r="AR522" s="14"/>
      <c r="AS522" s="14"/>
      <c r="AT522" s="14"/>
      <c r="AU522" s="14"/>
      <c r="AV522" s="14"/>
      <c r="AW522" s="14"/>
      <c r="AX522" s="14"/>
      <c r="AY522" s="14"/>
      <c r="AZ522" s="14"/>
    </row>
    <row x14ac:dyDescent="0.25" r="523" customHeight="1" ht="16.5">
      <c r="A523" s="202">
        <v>3853</v>
      </c>
      <c r="B523" s="203">
        <v>0.257665677546983</v>
      </c>
      <c r="C523" s="224">
        <v>44678.34744212963</v>
      </c>
      <c r="D523" s="225" t="s">
        <v>8313</v>
      </c>
      <c r="E523" s="144" t="s">
        <v>2999</v>
      </c>
      <c r="F523" s="144" t="s">
        <v>243</v>
      </c>
      <c r="G523" s="223">
        <v>5340</v>
      </c>
      <c r="H523" s="142" t="s">
        <v>9437</v>
      </c>
      <c r="I523" s="144" t="s">
        <v>117</v>
      </c>
      <c r="J523" s="144" t="s">
        <v>9438</v>
      </c>
      <c r="K523" s="206" t="s">
        <v>1528</v>
      </c>
      <c r="L523" s="206" t="s">
        <v>1528</v>
      </c>
      <c r="M523" s="145"/>
      <c r="N523" s="145"/>
      <c r="O523" s="145"/>
      <c r="P523" s="144" t="s">
        <v>120</v>
      </c>
      <c r="Q523" s="221">
        <v>44617</v>
      </c>
      <c r="R523" s="145"/>
      <c r="S523" s="213">
        <f>IF(P523="Realizado",Q523-C523," ")</f>
      </c>
      <c r="T523" s="211">
        <f>IF(C523=0,"VAZIO",MONTH(C523))</f>
      </c>
      <c r="U523" s="14"/>
      <c r="V523" s="14"/>
      <c r="W523" s="14"/>
      <c r="X523" s="14"/>
      <c r="Y523" s="14"/>
      <c r="Z523" s="14"/>
      <c r="AA523" s="14"/>
      <c r="AB523" s="14"/>
      <c r="AC523" s="14"/>
      <c r="AD523" s="14"/>
      <c r="AE523" s="14"/>
      <c r="AF523" s="15"/>
      <c r="AG523" s="14"/>
      <c r="AH523" s="14"/>
      <c r="AI523" s="14"/>
      <c r="AJ523" s="14"/>
      <c r="AK523" s="14"/>
      <c r="AL523" s="14"/>
      <c r="AM523" s="14"/>
      <c r="AN523" s="14"/>
      <c r="AO523" s="14"/>
      <c r="AP523" s="14"/>
      <c r="AQ523" s="14"/>
      <c r="AR523" s="14"/>
      <c r="AS523" s="14"/>
      <c r="AT523" s="14"/>
      <c r="AU523" s="14"/>
      <c r="AV523" s="14"/>
      <c r="AW523" s="14"/>
      <c r="AX523" s="14"/>
      <c r="AY523" s="14"/>
      <c r="AZ523" s="14"/>
    </row>
    <row x14ac:dyDescent="0.25" r="524" customHeight="1" ht="16.5">
      <c r="A524" s="202">
        <v>3854</v>
      </c>
      <c r="B524" s="203">
        <v>0.258160237388724</v>
      </c>
      <c r="C524" s="224">
        <v>44678.34809027778</v>
      </c>
      <c r="D524" s="225" t="s">
        <v>8313</v>
      </c>
      <c r="E524" s="144" t="s">
        <v>2999</v>
      </c>
      <c r="F524" s="144" t="s">
        <v>243</v>
      </c>
      <c r="G524" s="223">
        <v>5340</v>
      </c>
      <c r="H524" s="142" t="s">
        <v>9439</v>
      </c>
      <c r="I524" s="144" t="s">
        <v>2926</v>
      </c>
      <c r="J524" s="144" t="s">
        <v>9440</v>
      </c>
      <c r="K524" s="206" t="s">
        <v>3123</v>
      </c>
      <c r="L524" s="206" t="s">
        <v>3123</v>
      </c>
      <c r="M524" s="145"/>
      <c r="N524" s="145"/>
      <c r="O524" s="145"/>
      <c r="P524" s="144" t="s">
        <v>120</v>
      </c>
      <c r="Q524" s="221">
        <v>44618</v>
      </c>
      <c r="R524" s="145"/>
      <c r="S524" s="213">
        <f>IF(P524="Realizado",Q524-C524," ")</f>
      </c>
      <c r="T524" s="211">
        <f>IF(C524=0,"VAZIO",MONTH(C524))</f>
      </c>
      <c r="U524" s="14"/>
      <c r="V524" s="14"/>
      <c r="W524" s="14"/>
      <c r="X524" s="14"/>
      <c r="Y524" s="14"/>
      <c r="Z524" s="14"/>
      <c r="AA524" s="14"/>
      <c r="AB524" s="14"/>
      <c r="AC524" s="14"/>
      <c r="AD524" s="14"/>
      <c r="AE524" s="14"/>
      <c r="AF524" s="15"/>
      <c r="AG524" s="14"/>
      <c r="AH524" s="14"/>
      <c r="AI524" s="14"/>
      <c r="AJ524" s="14"/>
      <c r="AK524" s="14"/>
      <c r="AL524" s="14"/>
      <c r="AM524" s="14"/>
      <c r="AN524" s="14"/>
      <c r="AO524" s="14"/>
      <c r="AP524" s="14"/>
      <c r="AQ524" s="14"/>
      <c r="AR524" s="14"/>
      <c r="AS524" s="14"/>
      <c r="AT524" s="14"/>
      <c r="AU524" s="14"/>
      <c r="AV524" s="14"/>
      <c r="AW524" s="14"/>
      <c r="AX524" s="14"/>
      <c r="AY524" s="14"/>
      <c r="AZ524" s="14"/>
    </row>
    <row x14ac:dyDescent="0.25" r="525" customHeight="1" ht="16.5">
      <c r="A525" s="202">
        <v>3855</v>
      </c>
      <c r="B525" s="203">
        <v>0.258654797230465</v>
      </c>
      <c r="C525" s="224">
        <v>44678.45046296297</v>
      </c>
      <c r="D525" s="225" t="s">
        <v>3000</v>
      </c>
      <c r="E525" s="144" t="s">
        <v>2999</v>
      </c>
      <c r="F525" s="144" t="s">
        <v>243</v>
      </c>
      <c r="G525" s="223">
        <v>5340</v>
      </c>
      <c r="H525" s="142" t="s">
        <v>9441</v>
      </c>
      <c r="I525" s="144" t="s">
        <v>117</v>
      </c>
      <c r="J525" s="144" t="s">
        <v>9442</v>
      </c>
      <c r="K525" s="206" t="s">
        <v>9383</v>
      </c>
      <c r="L525" s="206" t="s">
        <v>1528</v>
      </c>
      <c r="M525" s="145"/>
      <c r="N525" s="145"/>
      <c r="O525" s="145"/>
      <c r="P525" s="144" t="s">
        <v>120</v>
      </c>
      <c r="Q525" s="221">
        <v>44678</v>
      </c>
      <c r="R525" s="145"/>
      <c r="S525" s="213">
        <f>IF(P525="Realizado",Q525-C525," ")</f>
      </c>
      <c r="T525" s="211">
        <f>IF(C525=0,"VAZIO",MONTH(C525))</f>
      </c>
      <c r="U525" s="14"/>
      <c r="V525" s="14"/>
      <c r="W525" s="14"/>
      <c r="X525" s="14"/>
      <c r="Y525" s="14"/>
      <c r="Z525" s="14"/>
      <c r="AA525" s="14"/>
      <c r="AB525" s="14"/>
      <c r="AC525" s="14"/>
      <c r="AD525" s="14"/>
      <c r="AE525" s="14"/>
      <c r="AF525" s="15"/>
      <c r="AG525" s="14"/>
      <c r="AH525" s="14"/>
      <c r="AI525" s="14"/>
      <c r="AJ525" s="14"/>
      <c r="AK525" s="14"/>
      <c r="AL525" s="14"/>
      <c r="AM525" s="14"/>
      <c r="AN525" s="14"/>
      <c r="AO525" s="14"/>
      <c r="AP525" s="14"/>
      <c r="AQ525" s="14"/>
      <c r="AR525" s="14"/>
      <c r="AS525" s="14"/>
      <c r="AT525" s="14"/>
      <c r="AU525" s="14"/>
      <c r="AV525" s="14"/>
      <c r="AW525" s="14"/>
      <c r="AX525" s="14"/>
      <c r="AY525" s="14"/>
      <c r="AZ525" s="14"/>
    </row>
    <row x14ac:dyDescent="0.25" r="526" customHeight="1" ht="16.5">
      <c r="A526" s="202">
        <v>3856</v>
      </c>
      <c r="B526" s="203">
        <v>0.259149357072205</v>
      </c>
      <c r="C526" s="224">
        <v>44678.45076388889</v>
      </c>
      <c r="D526" s="225" t="s">
        <v>3000</v>
      </c>
      <c r="E526" s="144" t="s">
        <v>2999</v>
      </c>
      <c r="F526" s="144" t="s">
        <v>243</v>
      </c>
      <c r="G526" s="223">
        <v>5340</v>
      </c>
      <c r="H526" s="142" t="s">
        <v>9181</v>
      </c>
      <c r="I526" s="144" t="s">
        <v>2918</v>
      </c>
      <c r="J526" s="144" t="s">
        <v>9443</v>
      </c>
      <c r="K526" s="206" t="s">
        <v>9383</v>
      </c>
      <c r="L526" s="206" t="s">
        <v>1528</v>
      </c>
      <c r="M526" s="145"/>
      <c r="N526" s="145"/>
      <c r="O526" s="145"/>
      <c r="P526" s="144" t="s">
        <v>120</v>
      </c>
      <c r="Q526" s="221">
        <v>44678</v>
      </c>
      <c r="R526" s="145"/>
      <c r="S526" s="213">
        <f>IF(P526="Realizado",Q526-C526," ")</f>
      </c>
      <c r="T526" s="211">
        <f>IF(C526=0,"VAZIO",MONTH(C526))</f>
      </c>
      <c r="U526" s="14"/>
      <c r="V526" s="14"/>
      <c r="W526" s="14"/>
      <c r="X526" s="14"/>
      <c r="Y526" s="14"/>
      <c r="Z526" s="14"/>
      <c r="AA526" s="14"/>
      <c r="AB526" s="14"/>
      <c r="AC526" s="14"/>
      <c r="AD526" s="14"/>
      <c r="AE526" s="14"/>
      <c r="AF526" s="15"/>
      <c r="AG526" s="14"/>
      <c r="AH526" s="14"/>
      <c r="AI526" s="14"/>
      <c r="AJ526" s="14"/>
      <c r="AK526" s="14"/>
      <c r="AL526" s="14"/>
      <c r="AM526" s="14"/>
      <c r="AN526" s="14"/>
      <c r="AO526" s="14"/>
      <c r="AP526" s="14"/>
      <c r="AQ526" s="14"/>
      <c r="AR526" s="14"/>
      <c r="AS526" s="14"/>
      <c r="AT526" s="14"/>
      <c r="AU526" s="14"/>
      <c r="AV526" s="14"/>
      <c r="AW526" s="14"/>
      <c r="AX526" s="14"/>
      <c r="AY526" s="14"/>
      <c r="AZ526" s="14"/>
    </row>
    <row x14ac:dyDescent="0.25" r="527" customHeight="1" ht="16.5">
      <c r="A527" s="202">
        <v>3857</v>
      </c>
      <c r="B527" s="203">
        <v>0.259643916913946</v>
      </c>
      <c r="C527" s="224">
        <v>44678.53392361111</v>
      </c>
      <c r="D527" s="225" t="s">
        <v>409</v>
      </c>
      <c r="E527" s="144" t="s">
        <v>408</v>
      </c>
      <c r="F527" s="144" t="s">
        <v>3445</v>
      </c>
      <c r="G527" s="223">
        <v>5341</v>
      </c>
      <c r="H527" s="142" t="s">
        <v>8854</v>
      </c>
      <c r="I527" s="144" t="s">
        <v>2926</v>
      </c>
      <c r="J527" s="144" t="s">
        <v>9444</v>
      </c>
      <c r="K527" s="206" t="s">
        <v>3123</v>
      </c>
      <c r="L527" s="206" t="s">
        <v>3123</v>
      </c>
      <c r="M527" s="145"/>
      <c r="N527" s="145"/>
      <c r="O527" s="145"/>
      <c r="P527" s="144" t="s">
        <v>120</v>
      </c>
      <c r="Q527" s="221">
        <v>44679</v>
      </c>
      <c r="R527" s="145"/>
      <c r="S527" s="213">
        <f>IF(P527="Realizado",Q527-C527," ")</f>
      </c>
      <c r="T527" s="211">
        <f>IF(C527=0,"VAZIO",MONTH(C527))</f>
      </c>
      <c r="U527" s="14"/>
      <c r="V527" s="14"/>
      <c r="W527" s="14"/>
      <c r="X527" s="14"/>
      <c r="Y527" s="14"/>
      <c r="Z527" s="14"/>
      <c r="AA527" s="14"/>
      <c r="AB527" s="14"/>
      <c r="AC527" s="14"/>
      <c r="AD527" s="14"/>
      <c r="AE527" s="14"/>
      <c r="AF527" s="15"/>
      <c r="AG527" s="14"/>
      <c r="AH527" s="14"/>
      <c r="AI527" s="14"/>
      <c r="AJ527" s="14"/>
      <c r="AK527" s="14"/>
      <c r="AL527" s="14"/>
      <c r="AM527" s="14"/>
      <c r="AN527" s="14"/>
      <c r="AO527" s="14"/>
      <c r="AP527" s="14"/>
      <c r="AQ527" s="14"/>
      <c r="AR527" s="14"/>
      <c r="AS527" s="14"/>
      <c r="AT527" s="14"/>
      <c r="AU527" s="14"/>
      <c r="AV527" s="14"/>
      <c r="AW527" s="14"/>
      <c r="AX527" s="14"/>
      <c r="AY527" s="14"/>
      <c r="AZ527" s="14"/>
    </row>
    <row x14ac:dyDescent="0.25" r="528" customHeight="1" ht="16.5">
      <c r="A528" s="202">
        <v>3858</v>
      </c>
      <c r="B528" s="203">
        <v>0.260138476755687</v>
      </c>
      <c r="C528" s="224">
        <v>44678.539814814816</v>
      </c>
      <c r="D528" s="225" t="s">
        <v>409</v>
      </c>
      <c r="E528" s="144" t="s">
        <v>408</v>
      </c>
      <c r="F528" s="144" t="s">
        <v>3445</v>
      </c>
      <c r="G528" s="223">
        <v>5341</v>
      </c>
      <c r="H528" s="142" t="s">
        <v>8854</v>
      </c>
      <c r="I528" s="144" t="s">
        <v>2918</v>
      </c>
      <c r="J528" s="144" t="s">
        <v>9445</v>
      </c>
      <c r="K528" s="206" t="s">
        <v>1528</v>
      </c>
      <c r="L528" s="206" t="s">
        <v>1528</v>
      </c>
      <c r="M528" s="145"/>
      <c r="N528" s="145"/>
      <c r="O528" s="145"/>
      <c r="P528" s="144" t="s">
        <v>120</v>
      </c>
      <c r="Q528" s="221">
        <v>44679</v>
      </c>
      <c r="R528" s="145"/>
      <c r="S528" s="213">
        <f>IF(P528="Realizado",Q528-C528," ")</f>
      </c>
      <c r="T528" s="211">
        <f>IF(C528=0,"VAZIO",MONTH(C528))</f>
      </c>
      <c r="U528" s="14"/>
      <c r="V528" s="14"/>
      <c r="W528" s="14"/>
      <c r="X528" s="14"/>
      <c r="Y528" s="14"/>
      <c r="Z528" s="14"/>
      <c r="AA528" s="14"/>
      <c r="AB528" s="14"/>
      <c r="AC528" s="14"/>
      <c r="AD528" s="14"/>
      <c r="AE528" s="14"/>
      <c r="AF528" s="15"/>
      <c r="AG528" s="14"/>
      <c r="AH528" s="14"/>
      <c r="AI528" s="14"/>
      <c r="AJ528" s="14"/>
      <c r="AK528" s="14"/>
      <c r="AL528" s="14"/>
      <c r="AM528" s="14"/>
      <c r="AN528" s="14"/>
      <c r="AO528" s="14"/>
      <c r="AP528" s="14"/>
      <c r="AQ528" s="14"/>
      <c r="AR528" s="14"/>
      <c r="AS528" s="14"/>
      <c r="AT528" s="14"/>
      <c r="AU528" s="14"/>
      <c r="AV528" s="14"/>
      <c r="AW528" s="14"/>
      <c r="AX528" s="14"/>
      <c r="AY528" s="14"/>
      <c r="AZ528" s="14"/>
    </row>
    <row x14ac:dyDescent="0.25" r="529" customHeight="1" ht="16.5">
      <c r="A529" s="202">
        <v>3859</v>
      </c>
      <c r="B529" s="203">
        <v>0.260633036597428</v>
      </c>
      <c r="C529" s="224">
        <v>44678.55065972222</v>
      </c>
      <c r="D529" s="225" t="s">
        <v>2946</v>
      </c>
      <c r="E529" s="144" t="s">
        <v>2945</v>
      </c>
      <c r="F529" s="144" t="s">
        <v>2947</v>
      </c>
      <c r="G529" s="223">
        <v>5349</v>
      </c>
      <c r="H529" s="142" t="s">
        <v>9027</v>
      </c>
      <c r="I529" s="144" t="s">
        <v>5</v>
      </c>
      <c r="J529" s="144" t="s">
        <v>9446</v>
      </c>
      <c r="K529" s="206" t="s">
        <v>2264</v>
      </c>
      <c r="L529" s="206" t="s">
        <v>2264</v>
      </c>
      <c r="M529" s="145"/>
      <c r="N529" s="145"/>
      <c r="O529" s="145"/>
      <c r="P529" s="144" t="s">
        <v>120</v>
      </c>
      <c r="Q529" s="221">
        <v>44705</v>
      </c>
      <c r="R529" s="145"/>
      <c r="S529" s="213">
        <f>IF(P529="Realizado",Q529-C529," ")</f>
      </c>
      <c r="T529" s="211">
        <f>IF(C529=0,"VAZIO",MONTH(C529))</f>
      </c>
      <c r="U529" s="14"/>
      <c r="V529" s="14"/>
      <c r="W529" s="14"/>
      <c r="X529" s="14"/>
      <c r="Y529" s="14"/>
      <c r="Z529" s="14"/>
      <c r="AA529" s="14"/>
      <c r="AB529" s="14"/>
      <c r="AC529" s="14"/>
      <c r="AD529" s="14"/>
      <c r="AE529" s="14"/>
      <c r="AF529" s="15"/>
      <c r="AG529" s="14"/>
      <c r="AH529" s="14"/>
      <c r="AI529" s="14"/>
      <c r="AJ529" s="14"/>
      <c r="AK529" s="14"/>
      <c r="AL529" s="14"/>
      <c r="AM529" s="14"/>
      <c r="AN529" s="14"/>
      <c r="AO529" s="14"/>
      <c r="AP529" s="14"/>
      <c r="AQ529" s="14"/>
      <c r="AR529" s="14"/>
      <c r="AS529" s="14"/>
      <c r="AT529" s="14"/>
      <c r="AU529" s="14"/>
      <c r="AV529" s="14"/>
      <c r="AW529" s="14"/>
      <c r="AX529" s="14"/>
      <c r="AY529" s="14"/>
      <c r="AZ529" s="14"/>
    </row>
    <row x14ac:dyDescent="0.25" r="530" customHeight="1" ht="16.5">
      <c r="A530" s="202">
        <v>3860</v>
      </c>
      <c r="B530" s="203">
        <v>0.261127596439169</v>
      </c>
      <c r="C530" s="224">
        <v>44678.55878472222</v>
      </c>
      <c r="D530" s="225" t="s">
        <v>2946</v>
      </c>
      <c r="E530" s="144" t="s">
        <v>2945</v>
      </c>
      <c r="F530" s="144" t="s">
        <v>2947</v>
      </c>
      <c r="G530" s="223">
        <v>5349</v>
      </c>
      <c r="H530" s="142" t="s">
        <v>9092</v>
      </c>
      <c r="I530" s="144" t="s">
        <v>2918</v>
      </c>
      <c r="J530" s="144" t="s">
        <v>9447</v>
      </c>
      <c r="K530" s="206" t="s">
        <v>3123</v>
      </c>
      <c r="L530" s="206" t="s">
        <v>8334</v>
      </c>
      <c r="M530" s="145"/>
      <c r="N530" s="145"/>
      <c r="O530" s="145"/>
      <c r="P530" s="144" t="s">
        <v>120</v>
      </c>
      <c r="Q530" s="221">
        <v>44678</v>
      </c>
      <c r="R530" s="145"/>
      <c r="S530" s="213">
        <f>IF(P530="Realizado",Q530-C530," ")</f>
      </c>
      <c r="T530" s="211">
        <f>IF(C530=0,"VAZIO",MONTH(C530))</f>
      </c>
      <c r="U530" s="14"/>
      <c r="V530" s="14"/>
      <c r="W530" s="14"/>
      <c r="X530" s="14"/>
      <c r="Y530" s="14"/>
      <c r="Z530" s="14"/>
      <c r="AA530" s="14"/>
      <c r="AB530" s="14"/>
      <c r="AC530" s="14"/>
      <c r="AD530" s="14"/>
      <c r="AE530" s="14"/>
      <c r="AF530" s="15"/>
      <c r="AG530" s="14"/>
      <c r="AH530" s="14"/>
      <c r="AI530" s="14"/>
      <c r="AJ530" s="14"/>
      <c r="AK530" s="14"/>
      <c r="AL530" s="14"/>
      <c r="AM530" s="14"/>
      <c r="AN530" s="14"/>
      <c r="AO530" s="14"/>
      <c r="AP530" s="14"/>
      <c r="AQ530" s="14"/>
      <c r="AR530" s="14"/>
      <c r="AS530" s="14"/>
      <c r="AT530" s="14"/>
      <c r="AU530" s="14"/>
      <c r="AV530" s="14"/>
      <c r="AW530" s="14"/>
      <c r="AX530" s="14"/>
      <c r="AY530" s="14"/>
      <c r="AZ530" s="14"/>
    </row>
    <row x14ac:dyDescent="0.25" r="531" customHeight="1" ht="16.5">
      <c r="A531" s="202">
        <v>3861</v>
      </c>
      <c r="B531" s="203">
        <v>0.26162215628091</v>
      </c>
      <c r="C531" s="224">
        <v>44678.56505787037</v>
      </c>
      <c r="D531" s="225" t="s">
        <v>1639</v>
      </c>
      <c r="E531" s="144" t="s">
        <v>5104</v>
      </c>
      <c r="F531" s="144" t="s">
        <v>3037</v>
      </c>
      <c r="G531" s="223">
        <v>5397</v>
      </c>
      <c r="H531" s="142" t="s">
        <v>9448</v>
      </c>
      <c r="I531" s="144" t="s">
        <v>2984</v>
      </c>
      <c r="J531" s="144" t="s">
        <v>9449</v>
      </c>
      <c r="K531" s="206" t="s">
        <v>2123</v>
      </c>
      <c r="L531" s="206" t="s">
        <v>2123</v>
      </c>
      <c r="M531" s="145"/>
      <c r="N531" s="145"/>
      <c r="O531" s="145"/>
      <c r="P531" s="144" t="s">
        <v>120</v>
      </c>
      <c r="Q531" s="221">
        <v>44701</v>
      </c>
      <c r="R531" s="145"/>
      <c r="S531" s="213">
        <f>IF(P531="Realizado",Q531-C531," ")</f>
      </c>
      <c r="T531" s="211">
        <f>IF(C531=0,"VAZIO",MONTH(C531))</f>
      </c>
      <c r="U531" s="14"/>
      <c r="V531" s="14"/>
      <c r="W531" s="14"/>
      <c r="X531" s="14"/>
      <c r="Y531" s="14"/>
      <c r="Z531" s="14"/>
      <c r="AA531" s="14"/>
      <c r="AB531" s="14"/>
      <c r="AC531" s="14"/>
      <c r="AD531" s="14"/>
      <c r="AE531" s="14"/>
      <c r="AF531" s="15"/>
      <c r="AG531" s="14"/>
      <c r="AH531" s="14"/>
      <c r="AI531" s="14"/>
      <c r="AJ531" s="14"/>
      <c r="AK531" s="14"/>
      <c r="AL531" s="14"/>
      <c r="AM531" s="14"/>
      <c r="AN531" s="14"/>
      <c r="AO531" s="14"/>
      <c r="AP531" s="14"/>
      <c r="AQ531" s="14"/>
      <c r="AR531" s="14"/>
      <c r="AS531" s="14"/>
      <c r="AT531" s="14"/>
      <c r="AU531" s="14"/>
      <c r="AV531" s="14"/>
      <c r="AW531" s="14"/>
      <c r="AX531" s="14"/>
      <c r="AY531" s="14"/>
      <c r="AZ531" s="14"/>
    </row>
    <row x14ac:dyDescent="0.25" r="532" customHeight="1" ht="16.5">
      <c r="A532" s="202">
        <v>3862</v>
      </c>
      <c r="B532" s="203">
        <v>0.262116716122651</v>
      </c>
      <c r="C532" s="224">
        <v>44678.61056712963</v>
      </c>
      <c r="D532" s="225" t="s">
        <v>3183</v>
      </c>
      <c r="E532" s="144" t="s">
        <v>4353</v>
      </c>
      <c r="F532" s="144" t="s">
        <v>3811</v>
      </c>
      <c r="G532" s="223">
        <v>5308</v>
      </c>
      <c r="H532" s="142" t="s">
        <v>9450</v>
      </c>
      <c r="I532" s="144" t="s">
        <v>2984</v>
      </c>
      <c r="J532" s="144" t="s">
        <v>9451</v>
      </c>
      <c r="K532" s="206" t="s">
        <v>3045</v>
      </c>
      <c r="L532" s="206" t="s">
        <v>3045</v>
      </c>
      <c r="M532" s="145"/>
      <c r="N532" s="145"/>
      <c r="O532" s="145"/>
      <c r="P532" s="144" t="s">
        <v>120</v>
      </c>
      <c r="Q532" s="221">
        <v>44693</v>
      </c>
      <c r="R532" s="145"/>
      <c r="S532" s="213">
        <f>IF(P532="Realizado",Q532-C532," ")</f>
      </c>
      <c r="T532" s="211">
        <f>IF(C532=0,"VAZIO",MONTH(C532))</f>
      </c>
      <c r="U532" s="14"/>
      <c r="V532" s="14"/>
      <c r="W532" s="14"/>
      <c r="X532" s="14"/>
      <c r="Y532" s="14"/>
      <c r="Z532" s="14"/>
      <c r="AA532" s="14"/>
      <c r="AB532" s="14"/>
      <c r="AC532" s="14"/>
      <c r="AD532" s="14"/>
      <c r="AE532" s="14"/>
      <c r="AF532" s="15"/>
      <c r="AG532" s="14"/>
      <c r="AH532" s="14"/>
      <c r="AI532" s="14"/>
      <c r="AJ532" s="14"/>
      <c r="AK532" s="14"/>
      <c r="AL532" s="14"/>
      <c r="AM532" s="14"/>
      <c r="AN532" s="14"/>
      <c r="AO532" s="14"/>
      <c r="AP532" s="14"/>
      <c r="AQ532" s="14"/>
      <c r="AR532" s="14"/>
      <c r="AS532" s="14"/>
      <c r="AT532" s="14"/>
      <c r="AU532" s="14"/>
      <c r="AV532" s="14"/>
      <c r="AW532" s="14"/>
      <c r="AX532" s="14"/>
      <c r="AY532" s="14"/>
      <c r="AZ532" s="14"/>
    </row>
    <row x14ac:dyDescent="0.25" r="533" customHeight="1" ht="16.5">
      <c r="A533" s="202">
        <v>3863</v>
      </c>
      <c r="B533" s="203">
        <v>0.262611275964391</v>
      </c>
      <c r="C533" s="224">
        <v>44678.623391203706</v>
      </c>
      <c r="D533" s="225" t="s">
        <v>3183</v>
      </c>
      <c r="E533" s="144" t="s">
        <v>4353</v>
      </c>
      <c r="F533" s="144" t="s">
        <v>3811</v>
      </c>
      <c r="G533" s="223">
        <v>5308</v>
      </c>
      <c r="H533" s="142" t="s">
        <v>9450</v>
      </c>
      <c r="I533" s="144" t="s">
        <v>2926</v>
      </c>
      <c r="J533" s="144" t="s">
        <v>9452</v>
      </c>
      <c r="K533" s="206" t="s">
        <v>2911</v>
      </c>
      <c r="L533" s="206" t="s">
        <v>8787</v>
      </c>
      <c r="M533" s="145"/>
      <c r="N533" s="145"/>
      <c r="O533" s="145"/>
      <c r="P533" s="144" t="s">
        <v>120</v>
      </c>
      <c r="Q533" s="221">
        <v>44698</v>
      </c>
      <c r="R533" s="145"/>
      <c r="S533" s="213">
        <f>IF(P533="Realizado",Q533-C533," ")</f>
      </c>
      <c r="T533" s="211">
        <f>IF(C533=0,"VAZIO",MONTH(C533))</f>
      </c>
      <c r="U533" s="14"/>
      <c r="V533" s="14"/>
      <c r="W533" s="14"/>
      <c r="X533" s="14"/>
      <c r="Y533" s="14"/>
      <c r="Z533" s="14"/>
      <c r="AA533" s="14"/>
      <c r="AB533" s="14"/>
      <c r="AC533" s="14"/>
      <c r="AD533" s="14"/>
      <c r="AE533" s="14"/>
      <c r="AF533" s="15"/>
      <c r="AG533" s="14"/>
      <c r="AH533" s="14"/>
      <c r="AI533" s="14"/>
      <c r="AJ533" s="14"/>
      <c r="AK533" s="14"/>
      <c r="AL533" s="14"/>
      <c r="AM533" s="14"/>
      <c r="AN533" s="14"/>
      <c r="AO533" s="14"/>
      <c r="AP533" s="14"/>
      <c r="AQ533" s="14"/>
      <c r="AR533" s="14"/>
      <c r="AS533" s="14"/>
      <c r="AT533" s="14"/>
      <c r="AU533" s="14"/>
      <c r="AV533" s="14"/>
      <c r="AW533" s="14"/>
      <c r="AX533" s="14"/>
      <c r="AY533" s="14"/>
      <c r="AZ533" s="14"/>
    </row>
    <row x14ac:dyDescent="0.25" r="534" customHeight="1" ht="16.5">
      <c r="A534" s="202">
        <v>3864</v>
      </c>
      <c r="B534" s="203">
        <v>0.263105835806132</v>
      </c>
      <c r="C534" s="224">
        <v>44678.666342592594</v>
      </c>
      <c r="D534" s="225" t="s">
        <v>9453</v>
      </c>
      <c r="E534" s="161" t="s">
        <v>9454</v>
      </c>
      <c r="F534" s="144" t="s">
        <v>2924</v>
      </c>
      <c r="G534" s="223">
        <v>64981413298</v>
      </c>
      <c r="H534" s="142" t="s">
        <v>9455</v>
      </c>
      <c r="I534" s="144" t="s">
        <v>2984</v>
      </c>
      <c r="J534" s="144" t="s">
        <v>9456</v>
      </c>
      <c r="K534" s="206" t="s">
        <v>2123</v>
      </c>
      <c r="L534" s="206" t="s">
        <v>2123</v>
      </c>
      <c r="M534" s="145"/>
      <c r="N534" s="145"/>
      <c r="O534" s="145"/>
      <c r="P534" s="144" t="s">
        <v>120</v>
      </c>
      <c r="Q534" s="221">
        <v>44701</v>
      </c>
      <c r="R534" s="145"/>
      <c r="S534" s="213">
        <f>IF(P534="Realizado",Q534-C534," ")</f>
      </c>
      <c r="T534" s="211">
        <f>IF(C534=0,"VAZIO",MONTH(C534))</f>
      </c>
      <c r="U534" s="14"/>
      <c r="V534" s="14"/>
      <c r="W534" s="14"/>
      <c r="X534" s="14"/>
      <c r="Y534" s="14"/>
      <c r="Z534" s="14"/>
      <c r="AA534" s="14"/>
      <c r="AB534" s="14"/>
      <c r="AC534" s="14"/>
      <c r="AD534" s="14"/>
      <c r="AE534" s="14"/>
      <c r="AF534" s="15"/>
      <c r="AG534" s="14"/>
      <c r="AH534" s="14"/>
      <c r="AI534" s="14"/>
      <c r="AJ534" s="14"/>
      <c r="AK534" s="14"/>
      <c r="AL534" s="14"/>
      <c r="AM534" s="14"/>
      <c r="AN534" s="14"/>
      <c r="AO534" s="14"/>
      <c r="AP534" s="14"/>
      <c r="AQ534" s="14"/>
      <c r="AR534" s="14"/>
      <c r="AS534" s="14"/>
      <c r="AT534" s="14"/>
      <c r="AU534" s="14"/>
      <c r="AV534" s="14"/>
      <c r="AW534" s="14"/>
      <c r="AX534" s="14"/>
      <c r="AY534" s="14"/>
      <c r="AZ534" s="14"/>
    </row>
    <row x14ac:dyDescent="0.25" r="535" customHeight="1" ht="16.5">
      <c r="A535" s="202">
        <v>3865</v>
      </c>
      <c r="B535" s="203">
        <v>0.263600395647873</v>
      </c>
      <c r="C535" s="224">
        <v>44679.327060185184</v>
      </c>
      <c r="D535" s="225" t="s">
        <v>3000</v>
      </c>
      <c r="E535" s="144" t="s">
        <v>2999</v>
      </c>
      <c r="F535" s="144" t="s">
        <v>243</v>
      </c>
      <c r="G535" s="223">
        <v>5340</v>
      </c>
      <c r="H535" s="142" t="s">
        <v>9457</v>
      </c>
      <c r="I535" s="144" t="s">
        <v>2918</v>
      </c>
      <c r="J535" s="144" t="s">
        <v>9458</v>
      </c>
      <c r="K535" s="206" t="s">
        <v>2123</v>
      </c>
      <c r="L535" s="206" t="s">
        <v>8853</v>
      </c>
      <c r="M535" s="145"/>
      <c r="N535" s="145"/>
      <c r="O535" s="145"/>
      <c r="P535" s="144" t="s">
        <v>120</v>
      </c>
      <c r="Q535" s="221">
        <v>44678</v>
      </c>
      <c r="R535" s="145"/>
      <c r="S535" s="213">
        <f>IF(P535="Realizado",Q535-C535," ")</f>
      </c>
      <c r="T535" s="211">
        <f>IF(C535=0,"VAZIO",MONTH(C535))</f>
      </c>
      <c r="U535" s="14"/>
      <c r="V535" s="14"/>
      <c r="W535" s="14"/>
      <c r="X535" s="14"/>
      <c r="Y535" s="14"/>
      <c r="Z535" s="14"/>
      <c r="AA535" s="14"/>
      <c r="AB535" s="14"/>
      <c r="AC535" s="14"/>
      <c r="AD535" s="14"/>
      <c r="AE535" s="14"/>
      <c r="AF535" s="15"/>
      <c r="AG535" s="14"/>
      <c r="AH535" s="14"/>
      <c r="AI535" s="14"/>
      <c r="AJ535" s="14"/>
      <c r="AK535" s="14"/>
      <c r="AL535" s="14"/>
      <c r="AM535" s="14"/>
      <c r="AN535" s="14"/>
      <c r="AO535" s="14"/>
      <c r="AP535" s="14"/>
      <c r="AQ535" s="14"/>
      <c r="AR535" s="14"/>
      <c r="AS535" s="14"/>
      <c r="AT535" s="14"/>
      <c r="AU535" s="14"/>
      <c r="AV535" s="14"/>
      <c r="AW535" s="14"/>
      <c r="AX535" s="14"/>
      <c r="AY535" s="14"/>
      <c r="AZ535" s="14"/>
    </row>
    <row x14ac:dyDescent="0.25" r="536" customHeight="1" ht="16.5">
      <c r="A536" s="202">
        <v>3866</v>
      </c>
      <c r="B536" s="203">
        <v>0.264094955489614</v>
      </c>
      <c r="C536" s="224">
        <v>44679.32766203704</v>
      </c>
      <c r="D536" s="225" t="s">
        <v>3000</v>
      </c>
      <c r="E536" s="161" t="s">
        <v>2999</v>
      </c>
      <c r="F536" s="144" t="s">
        <v>243</v>
      </c>
      <c r="G536" s="223">
        <v>5340</v>
      </c>
      <c r="H536" s="142" t="s">
        <v>96</v>
      </c>
      <c r="I536" s="144" t="s">
        <v>2918</v>
      </c>
      <c r="J536" s="144" t="s">
        <v>9459</v>
      </c>
      <c r="K536" s="206" t="s">
        <v>4258</v>
      </c>
      <c r="L536" s="206" t="s">
        <v>4258</v>
      </c>
      <c r="M536" s="145"/>
      <c r="N536" s="145"/>
      <c r="O536" s="145"/>
      <c r="P536" s="144" t="s">
        <v>120</v>
      </c>
      <c r="Q536" s="221">
        <v>44697</v>
      </c>
      <c r="R536" s="145"/>
      <c r="S536" s="213">
        <f>IF(P536="Realizado",Q536-C536," ")</f>
      </c>
      <c r="T536" s="211">
        <f>IF(C536=0,"VAZIO",MONTH(C536))</f>
      </c>
      <c r="U536" s="14"/>
      <c r="V536" s="14"/>
      <c r="W536" s="14"/>
      <c r="X536" s="14"/>
      <c r="Y536" s="14"/>
      <c r="Z536" s="14"/>
      <c r="AA536" s="14"/>
      <c r="AB536" s="14"/>
      <c r="AC536" s="14"/>
      <c r="AD536" s="14"/>
      <c r="AE536" s="14"/>
      <c r="AF536" s="15"/>
      <c r="AG536" s="14"/>
      <c r="AH536" s="14"/>
      <c r="AI536" s="14"/>
      <c r="AJ536" s="14"/>
      <c r="AK536" s="14"/>
      <c r="AL536" s="14"/>
      <c r="AM536" s="14"/>
      <c r="AN536" s="14"/>
      <c r="AO536" s="14"/>
      <c r="AP536" s="14"/>
      <c r="AQ536" s="14"/>
      <c r="AR536" s="14"/>
      <c r="AS536" s="14"/>
      <c r="AT536" s="14"/>
      <c r="AU536" s="14"/>
      <c r="AV536" s="14"/>
      <c r="AW536" s="14"/>
      <c r="AX536" s="14"/>
      <c r="AY536" s="14"/>
      <c r="AZ536" s="14"/>
    </row>
    <row x14ac:dyDescent="0.25" r="537" customHeight="1" ht="16.5">
      <c r="A537" s="202">
        <v>3867</v>
      </c>
      <c r="B537" s="203">
        <v>0.264589515331355</v>
      </c>
      <c r="C537" s="224">
        <v>44679.35530092593</v>
      </c>
      <c r="D537" s="225" t="s">
        <v>8292</v>
      </c>
      <c r="E537" s="161" t="s">
        <v>8458</v>
      </c>
      <c r="F537" s="144" t="s">
        <v>249</v>
      </c>
      <c r="G537" s="223">
        <v>5379</v>
      </c>
      <c r="H537" s="142" t="s">
        <v>8969</v>
      </c>
      <c r="I537" s="144" t="s">
        <v>2918</v>
      </c>
      <c r="J537" s="144" t="s">
        <v>9460</v>
      </c>
      <c r="K537" s="206" t="s">
        <v>3045</v>
      </c>
      <c r="L537" s="206" t="s">
        <v>3045</v>
      </c>
      <c r="M537" s="145"/>
      <c r="N537" s="145"/>
      <c r="O537" s="145"/>
      <c r="P537" s="144" t="s">
        <v>120</v>
      </c>
      <c r="Q537" s="221">
        <v>44685</v>
      </c>
      <c r="R537" s="145"/>
      <c r="S537" s="213">
        <f>IF(P537="Realizado",Q537-C537," ")</f>
      </c>
      <c r="T537" s="211">
        <f>IF(C537=0,"VAZIO",MONTH(C537))</f>
      </c>
      <c r="U537" s="14"/>
      <c r="V537" s="14"/>
      <c r="W537" s="14"/>
      <c r="X537" s="14"/>
      <c r="Y537" s="14"/>
      <c r="Z537" s="14"/>
      <c r="AA537" s="14"/>
      <c r="AB537" s="14"/>
      <c r="AC537" s="14"/>
      <c r="AD537" s="14"/>
      <c r="AE537" s="14"/>
      <c r="AF537" s="15"/>
      <c r="AG537" s="14"/>
      <c r="AH537" s="14"/>
      <c r="AI537" s="14"/>
      <c r="AJ537" s="14"/>
      <c r="AK537" s="14"/>
      <c r="AL537" s="14"/>
      <c r="AM537" s="14"/>
      <c r="AN537" s="14"/>
      <c r="AO537" s="14"/>
      <c r="AP537" s="14"/>
      <c r="AQ537" s="14"/>
      <c r="AR537" s="14"/>
      <c r="AS537" s="14"/>
      <c r="AT537" s="14"/>
      <c r="AU537" s="14"/>
      <c r="AV537" s="14"/>
      <c r="AW537" s="14"/>
      <c r="AX537" s="14"/>
      <c r="AY537" s="14"/>
      <c r="AZ537" s="14"/>
    </row>
    <row x14ac:dyDescent="0.25" r="538" customHeight="1" ht="16.5">
      <c r="A538" s="202">
        <v>3868</v>
      </c>
      <c r="B538" s="214">
        <v>0.265084075173096</v>
      </c>
      <c r="C538" s="215">
        <v>44679.442083333335</v>
      </c>
      <c r="D538" s="216" t="s">
        <v>3546</v>
      </c>
      <c r="E538" s="243" t="s">
        <v>3545</v>
      </c>
      <c r="F538" s="217" t="s">
        <v>457</v>
      </c>
      <c r="G538" s="214">
        <v>5306</v>
      </c>
      <c r="H538" s="218" t="s">
        <v>9461</v>
      </c>
      <c r="I538" s="217" t="s">
        <v>2926</v>
      </c>
      <c r="J538" s="217" t="s">
        <v>9462</v>
      </c>
      <c r="K538" s="217" t="s">
        <v>2911</v>
      </c>
      <c r="L538" s="209"/>
      <c r="M538" s="209"/>
      <c r="N538" s="209"/>
      <c r="O538" s="209"/>
      <c r="P538" s="217" t="s">
        <v>118</v>
      </c>
      <c r="Q538" s="220"/>
      <c r="R538" s="209"/>
      <c r="S538" s="210">
        <f>IF(P538="Realizado",Q538-C538," ")</f>
      </c>
      <c r="T538" s="211">
        <f>IF(C538=0,"VAZIO",MONTH(C538))</f>
      </c>
      <c r="U538" s="14"/>
      <c r="V538" s="14"/>
      <c r="W538" s="14"/>
      <c r="X538" s="14"/>
      <c r="Y538" s="14"/>
      <c r="Z538" s="14"/>
      <c r="AA538" s="14"/>
      <c r="AB538" s="14"/>
      <c r="AC538" s="14"/>
      <c r="AD538" s="14"/>
      <c r="AE538" s="14"/>
      <c r="AF538" s="15"/>
      <c r="AG538" s="14"/>
      <c r="AH538" s="14"/>
      <c r="AI538" s="14"/>
      <c r="AJ538" s="14"/>
      <c r="AK538" s="14"/>
      <c r="AL538" s="14"/>
      <c r="AM538" s="14"/>
      <c r="AN538" s="14"/>
      <c r="AO538" s="14"/>
      <c r="AP538" s="14"/>
      <c r="AQ538" s="14"/>
      <c r="AR538" s="14"/>
      <c r="AS538" s="14"/>
      <c r="AT538" s="14"/>
      <c r="AU538" s="14"/>
      <c r="AV538" s="14"/>
      <c r="AW538" s="14"/>
      <c r="AX538" s="14"/>
      <c r="AY538" s="14"/>
      <c r="AZ538" s="14"/>
    </row>
    <row x14ac:dyDescent="0.25" r="539" customHeight="1" ht="16.5">
      <c r="A539" s="202">
        <v>3869</v>
      </c>
      <c r="B539" s="203">
        <v>0.265578635014837</v>
      </c>
      <c r="C539" s="224">
        <v>44679.44349537037</v>
      </c>
      <c r="D539" s="225" t="s">
        <v>3546</v>
      </c>
      <c r="E539" s="144" t="s">
        <v>3545</v>
      </c>
      <c r="F539" s="144" t="s">
        <v>457</v>
      </c>
      <c r="G539" s="223">
        <v>5306</v>
      </c>
      <c r="H539" s="142" t="s">
        <v>9461</v>
      </c>
      <c r="I539" s="144" t="s">
        <v>2926</v>
      </c>
      <c r="J539" s="144" t="s">
        <v>8776</v>
      </c>
      <c r="K539" s="206" t="s">
        <v>2911</v>
      </c>
      <c r="L539" s="206" t="s">
        <v>9463</v>
      </c>
      <c r="M539" s="145"/>
      <c r="N539" s="145"/>
      <c r="O539" s="145"/>
      <c r="P539" s="144" t="s">
        <v>120</v>
      </c>
      <c r="Q539" s="221">
        <v>44686</v>
      </c>
      <c r="R539" s="145"/>
      <c r="S539" s="213">
        <f>IF(P539="Realizado",Q539-C539," ")</f>
      </c>
      <c r="T539" s="211">
        <f>IF(C539=0,"VAZIO",MONTH(C539))</f>
      </c>
      <c r="U539" s="14"/>
      <c r="V539" s="14"/>
      <c r="W539" s="14"/>
      <c r="X539" s="14"/>
      <c r="Y539" s="14"/>
      <c r="Z539" s="14"/>
      <c r="AA539" s="14"/>
      <c r="AB539" s="14"/>
      <c r="AC539" s="14"/>
      <c r="AD539" s="14"/>
      <c r="AE539" s="14"/>
      <c r="AF539" s="15"/>
      <c r="AG539" s="14"/>
      <c r="AH539" s="14"/>
      <c r="AI539" s="14"/>
      <c r="AJ539" s="14"/>
      <c r="AK539" s="14"/>
      <c r="AL539" s="14"/>
      <c r="AM539" s="14"/>
      <c r="AN539" s="14"/>
      <c r="AO539" s="14"/>
      <c r="AP539" s="14"/>
      <c r="AQ539" s="14"/>
      <c r="AR539" s="14"/>
      <c r="AS539" s="14"/>
      <c r="AT539" s="14"/>
      <c r="AU539" s="14"/>
      <c r="AV539" s="14"/>
      <c r="AW539" s="14"/>
      <c r="AX539" s="14"/>
      <c r="AY539" s="14"/>
      <c r="AZ539" s="14"/>
    </row>
    <row x14ac:dyDescent="0.25" r="540" customHeight="1" ht="16.5">
      <c r="A540" s="202">
        <v>3870</v>
      </c>
      <c r="B540" s="203">
        <v>0.266073194856577</v>
      </c>
      <c r="C540" s="224">
        <v>44679.44478009259</v>
      </c>
      <c r="D540" s="225" t="s">
        <v>9464</v>
      </c>
      <c r="E540" s="144" t="s">
        <v>3545</v>
      </c>
      <c r="F540" s="144" t="s">
        <v>457</v>
      </c>
      <c r="G540" s="223">
        <v>5306</v>
      </c>
      <c r="H540" s="142" t="s">
        <v>9465</v>
      </c>
      <c r="I540" s="144" t="s">
        <v>2926</v>
      </c>
      <c r="J540" s="144" t="s">
        <v>9466</v>
      </c>
      <c r="K540" s="206" t="s">
        <v>3123</v>
      </c>
      <c r="L540" s="206" t="s">
        <v>3123</v>
      </c>
      <c r="M540" s="145"/>
      <c r="N540" s="145"/>
      <c r="O540" s="145"/>
      <c r="P540" s="144" t="s">
        <v>120</v>
      </c>
      <c r="Q540" s="221" t="s">
        <v>9467</v>
      </c>
      <c r="R540" s="145"/>
      <c r="S540" s="213">
        <f>IF(P540="Realizado",Q540-C540," ")</f>
      </c>
      <c r="T540" s="211">
        <f>IF(C540=0,"VAZIO",MONTH(C540))</f>
      </c>
      <c r="U540" s="14"/>
      <c r="V540" s="14"/>
      <c r="W540" s="14"/>
      <c r="X540" s="14"/>
      <c r="Y540" s="14"/>
      <c r="Z540" s="14"/>
      <c r="AA540" s="14"/>
      <c r="AB540" s="14"/>
      <c r="AC540" s="14"/>
      <c r="AD540" s="14"/>
      <c r="AE540" s="14"/>
      <c r="AF540" s="15"/>
      <c r="AG540" s="14"/>
      <c r="AH540" s="14"/>
      <c r="AI540" s="14"/>
      <c r="AJ540" s="14"/>
      <c r="AK540" s="14"/>
      <c r="AL540" s="14"/>
      <c r="AM540" s="14"/>
      <c r="AN540" s="14"/>
      <c r="AO540" s="14"/>
      <c r="AP540" s="14"/>
      <c r="AQ540" s="14"/>
      <c r="AR540" s="14"/>
      <c r="AS540" s="14"/>
      <c r="AT540" s="14"/>
      <c r="AU540" s="14"/>
      <c r="AV540" s="14"/>
      <c r="AW540" s="14"/>
      <c r="AX540" s="14"/>
      <c r="AY540" s="14"/>
      <c r="AZ540" s="14"/>
    </row>
    <row x14ac:dyDescent="0.25" r="541" customHeight="1" ht="16.5">
      <c r="A541" s="202">
        <v>3871</v>
      </c>
      <c r="B541" s="203">
        <v>0.266567754698318</v>
      </c>
      <c r="C541" s="224">
        <v>44679.50067129629</v>
      </c>
      <c r="D541" s="225" t="s">
        <v>9468</v>
      </c>
      <c r="E541" s="144" t="s">
        <v>4361</v>
      </c>
      <c r="F541" s="144" t="s">
        <v>3088</v>
      </c>
      <c r="G541" s="223">
        <v>5320</v>
      </c>
      <c r="H541" s="142" t="s">
        <v>9469</v>
      </c>
      <c r="I541" s="144" t="s">
        <v>6</v>
      </c>
      <c r="J541" s="144" t="s">
        <v>9470</v>
      </c>
      <c r="K541" s="206" t="s">
        <v>8209</v>
      </c>
      <c r="L541" s="206" t="s">
        <v>8209</v>
      </c>
      <c r="M541" s="145"/>
      <c r="N541" s="145"/>
      <c r="O541" s="145"/>
      <c r="P541" s="144" t="s">
        <v>120</v>
      </c>
      <c r="Q541" s="221">
        <v>44704</v>
      </c>
      <c r="R541" s="145"/>
      <c r="S541" s="213">
        <f>IF(P541="Realizado",Q541-C541," ")</f>
      </c>
      <c r="T541" s="211">
        <f>IF(C541=0,"VAZIO",MONTH(C541))</f>
      </c>
      <c r="U541" s="14"/>
      <c r="V541" s="14"/>
      <c r="W541" s="14"/>
      <c r="X541" s="14"/>
      <c r="Y541" s="14"/>
      <c r="Z541" s="14"/>
      <c r="AA541" s="14"/>
      <c r="AB541" s="14"/>
      <c r="AC541" s="14"/>
      <c r="AD541" s="14"/>
      <c r="AE541" s="14"/>
      <c r="AF541" s="15"/>
      <c r="AG541" s="14"/>
      <c r="AH541" s="14"/>
      <c r="AI541" s="14"/>
      <c r="AJ541" s="14"/>
      <c r="AK541" s="14"/>
      <c r="AL541" s="14"/>
      <c r="AM541" s="14"/>
      <c r="AN541" s="14"/>
      <c r="AO541" s="14"/>
      <c r="AP541" s="14"/>
      <c r="AQ541" s="14"/>
      <c r="AR541" s="14"/>
      <c r="AS541" s="14"/>
      <c r="AT541" s="14"/>
      <c r="AU541" s="14"/>
      <c r="AV541" s="14"/>
      <c r="AW541" s="14"/>
      <c r="AX541" s="14"/>
      <c r="AY541" s="14"/>
      <c r="AZ541" s="14"/>
    </row>
    <row x14ac:dyDescent="0.25" r="542" customHeight="1" ht="16.5">
      <c r="A542" s="202">
        <v>3872</v>
      </c>
      <c r="B542" s="203">
        <v>0.267062314540059</v>
      </c>
      <c r="C542" s="224">
        <v>44679.61252314815</v>
      </c>
      <c r="D542" s="225" t="s">
        <v>9471</v>
      </c>
      <c r="E542" s="144" t="s">
        <v>4107</v>
      </c>
      <c r="F542" s="144" t="s">
        <v>457</v>
      </c>
      <c r="G542" s="223">
        <v>5306</v>
      </c>
      <c r="H542" s="142" t="s">
        <v>9472</v>
      </c>
      <c r="I542" s="144" t="s">
        <v>2926</v>
      </c>
      <c r="J542" s="144" t="s">
        <v>9473</v>
      </c>
      <c r="K542" s="206" t="s">
        <v>5687</v>
      </c>
      <c r="L542" s="230"/>
      <c r="M542" s="145"/>
      <c r="N542" s="145"/>
      <c r="O542" s="144" t="s">
        <v>9474</v>
      </c>
      <c r="P542" s="144" t="s">
        <v>121</v>
      </c>
      <c r="Q542" s="221">
        <v>44680</v>
      </c>
      <c r="R542" s="145"/>
      <c r="S542" s="210">
        <f>IF(P542="Realizado",Q542-C542," ")</f>
      </c>
      <c r="T542" s="211">
        <f>IF(C542=0,"VAZIO",MONTH(C542))</f>
      </c>
      <c r="U542" s="14"/>
      <c r="V542" s="14"/>
      <c r="W542" s="14"/>
      <c r="X542" s="14"/>
      <c r="Y542" s="14"/>
      <c r="Z542" s="14"/>
      <c r="AA542" s="14"/>
      <c r="AB542" s="14"/>
      <c r="AC542" s="14"/>
      <c r="AD542" s="14"/>
      <c r="AE542" s="14"/>
      <c r="AF542" s="15"/>
      <c r="AG542" s="14"/>
      <c r="AH542" s="14"/>
      <c r="AI542" s="14"/>
      <c r="AJ542" s="14"/>
      <c r="AK542" s="14"/>
      <c r="AL542" s="14"/>
      <c r="AM542" s="14"/>
      <c r="AN542" s="14"/>
      <c r="AO542" s="14"/>
      <c r="AP542" s="14"/>
      <c r="AQ542" s="14"/>
      <c r="AR542" s="14"/>
      <c r="AS542" s="14"/>
      <c r="AT542" s="14"/>
      <c r="AU542" s="14"/>
      <c r="AV542" s="14"/>
      <c r="AW542" s="14"/>
      <c r="AX542" s="14"/>
      <c r="AY542" s="14"/>
      <c r="AZ542" s="14"/>
    </row>
    <row x14ac:dyDescent="0.25" r="543" customHeight="1" ht="16.5">
      <c r="A543" s="202">
        <v>3873</v>
      </c>
      <c r="B543" s="203">
        <v>0.2675568743818</v>
      </c>
      <c r="C543" s="224">
        <v>44679.669756944444</v>
      </c>
      <c r="D543" s="225" t="s">
        <v>2946</v>
      </c>
      <c r="E543" s="144" t="s">
        <v>2945</v>
      </c>
      <c r="F543" s="144" t="s">
        <v>2947</v>
      </c>
      <c r="G543" s="223">
        <v>5349</v>
      </c>
      <c r="H543" s="142" t="s">
        <v>9092</v>
      </c>
      <c r="I543" s="144" t="s">
        <v>117</v>
      </c>
      <c r="J543" s="144" t="s">
        <v>9475</v>
      </c>
      <c r="K543" s="206" t="s">
        <v>1528</v>
      </c>
      <c r="L543" s="206" t="s">
        <v>9046</v>
      </c>
      <c r="M543" s="145"/>
      <c r="N543" s="145"/>
      <c r="O543" s="144" t="s">
        <v>9476</v>
      </c>
      <c r="P543" s="144" t="s">
        <v>120</v>
      </c>
      <c r="Q543" s="221">
        <v>44680</v>
      </c>
      <c r="R543" s="145"/>
      <c r="S543" s="213">
        <f>IF(P543="Realizado",Q543-C543," ")</f>
      </c>
      <c r="T543" s="211">
        <f>IF(C543=0,"VAZIO",MONTH(C543))</f>
      </c>
      <c r="U543" s="14"/>
      <c r="V543" s="14"/>
      <c r="W543" s="14"/>
      <c r="X543" s="14"/>
      <c r="Y543" s="14"/>
      <c r="Z543" s="14"/>
      <c r="AA543" s="14"/>
      <c r="AB543" s="14"/>
      <c r="AC543" s="14"/>
      <c r="AD543" s="14"/>
      <c r="AE543" s="14"/>
      <c r="AF543" s="15"/>
      <c r="AG543" s="14"/>
      <c r="AH543" s="14"/>
      <c r="AI543" s="14"/>
      <c r="AJ543" s="14"/>
      <c r="AK543" s="14"/>
      <c r="AL543" s="14"/>
      <c r="AM543" s="14"/>
      <c r="AN543" s="14"/>
      <c r="AO543" s="14"/>
      <c r="AP543" s="14"/>
      <c r="AQ543" s="14"/>
      <c r="AR543" s="14"/>
      <c r="AS543" s="14"/>
      <c r="AT543" s="14"/>
      <c r="AU543" s="14"/>
      <c r="AV543" s="14"/>
      <c r="AW543" s="14"/>
      <c r="AX543" s="14"/>
      <c r="AY543" s="14"/>
      <c r="AZ543" s="14"/>
    </row>
    <row x14ac:dyDescent="0.25" r="544" customHeight="1" ht="16.5">
      <c r="A544" s="202">
        <v>3874</v>
      </c>
      <c r="B544" s="203">
        <v>0.268051434223541</v>
      </c>
      <c r="C544" s="224">
        <v>44679.67835648148</v>
      </c>
      <c r="D544" s="225" t="s">
        <v>1338</v>
      </c>
      <c r="E544" s="144" t="s">
        <v>5140</v>
      </c>
      <c r="F544" s="144" t="s">
        <v>3109</v>
      </c>
      <c r="G544" s="223">
        <v>5323</v>
      </c>
      <c r="H544" s="142" t="s">
        <v>8178</v>
      </c>
      <c r="I544" s="144" t="s">
        <v>2918</v>
      </c>
      <c r="J544" s="144" t="s">
        <v>9477</v>
      </c>
      <c r="K544" s="206" t="s">
        <v>8209</v>
      </c>
      <c r="L544" s="206" t="s">
        <v>576</v>
      </c>
      <c r="M544" s="145"/>
      <c r="N544" s="145"/>
      <c r="O544" s="145"/>
      <c r="P544" s="144" t="s">
        <v>120</v>
      </c>
      <c r="Q544" s="221">
        <v>44706</v>
      </c>
      <c r="R544" s="145"/>
      <c r="S544" s="213">
        <f>IF(P544="Realizado",Q544-C544," ")</f>
      </c>
      <c r="T544" s="211">
        <f>IF(C544=0,"VAZIO",MONTH(C544))</f>
      </c>
      <c r="U544" s="14"/>
      <c r="V544" s="14"/>
      <c r="W544" s="14"/>
      <c r="X544" s="14"/>
      <c r="Y544" s="14"/>
      <c r="Z544" s="14"/>
      <c r="AA544" s="14"/>
      <c r="AB544" s="14"/>
      <c r="AC544" s="14"/>
      <c r="AD544" s="14"/>
      <c r="AE544" s="14"/>
      <c r="AF544" s="15"/>
      <c r="AG544" s="14"/>
      <c r="AH544" s="14"/>
      <c r="AI544" s="14"/>
      <c r="AJ544" s="14"/>
      <c r="AK544" s="14"/>
      <c r="AL544" s="14"/>
      <c r="AM544" s="14"/>
      <c r="AN544" s="14"/>
      <c r="AO544" s="14"/>
      <c r="AP544" s="14"/>
      <c r="AQ544" s="14"/>
      <c r="AR544" s="14"/>
      <c r="AS544" s="14"/>
      <c r="AT544" s="14"/>
      <c r="AU544" s="14"/>
      <c r="AV544" s="14"/>
      <c r="AW544" s="14"/>
      <c r="AX544" s="14"/>
      <c r="AY544" s="14"/>
      <c r="AZ544" s="14"/>
    </row>
    <row x14ac:dyDescent="0.25" r="545" customHeight="1" ht="16.5">
      <c r="A545" s="202">
        <v>3875</v>
      </c>
      <c r="B545" s="203">
        <v>0.268545994065282</v>
      </c>
      <c r="C545" s="224">
        <v>44680.48243055555</v>
      </c>
      <c r="D545" s="225" t="s">
        <v>9478</v>
      </c>
      <c r="E545" s="144" t="s">
        <v>1237</v>
      </c>
      <c r="F545" s="144" t="s">
        <v>108</v>
      </c>
      <c r="G545" s="223">
        <v>5337</v>
      </c>
      <c r="H545" s="142" t="s">
        <v>8702</v>
      </c>
      <c r="I545" s="144" t="s">
        <v>2918</v>
      </c>
      <c r="J545" s="144" t="s">
        <v>9479</v>
      </c>
      <c r="K545" s="206" t="s">
        <v>3045</v>
      </c>
      <c r="L545" s="206" t="s">
        <v>3391</v>
      </c>
      <c r="M545" s="145"/>
      <c r="N545" s="145"/>
      <c r="O545" s="145"/>
      <c r="P545" s="144" t="s">
        <v>120</v>
      </c>
      <c r="Q545" s="221">
        <v>44700</v>
      </c>
      <c r="R545" s="145"/>
      <c r="S545" s="213">
        <f>IF(P545="Realizado",Q545-C545," ")</f>
      </c>
      <c r="T545" s="211">
        <f>IF(C545=0,"VAZIO",MONTH(C545))</f>
      </c>
      <c r="U545" s="14"/>
      <c r="V545" s="14"/>
      <c r="W545" s="14"/>
      <c r="X545" s="14"/>
      <c r="Y545" s="14"/>
      <c r="Z545" s="14"/>
      <c r="AA545" s="14"/>
      <c r="AB545" s="14"/>
      <c r="AC545" s="14"/>
      <c r="AD545" s="14"/>
      <c r="AE545" s="14"/>
      <c r="AF545" s="15"/>
      <c r="AG545" s="14"/>
      <c r="AH545" s="14"/>
      <c r="AI545" s="14"/>
      <c r="AJ545" s="14"/>
      <c r="AK545" s="14"/>
      <c r="AL545" s="14"/>
      <c r="AM545" s="14"/>
      <c r="AN545" s="14"/>
      <c r="AO545" s="14"/>
      <c r="AP545" s="14"/>
      <c r="AQ545" s="14"/>
      <c r="AR545" s="14"/>
      <c r="AS545" s="14"/>
      <c r="AT545" s="14"/>
      <c r="AU545" s="14"/>
      <c r="AV545" s="14"/>
      <c r="AW545" s="14"/>
      <c r="AX545" s="14"/>
      <c r="AY545" s="14"/>
      <c r="AZ545" s="14"/>
    </row>
    <row x14ac:dyDescent="0.25" r="546" customHeight="1" ht="16.5">
      <c r="A546" s="202">
        <v>3876</v>
      </c>
      <c r="B546" s="203">
        <v>0.269040553907022</v>
      </c>
      <c r="C546" s="224">
        <v>44680.57679398148</v>
      </c>
      <c r="D546" s="225" t="s">
        <v>8292</v>
      </c>
      <c r="E546" s="144" t="s">
        <v>8293</v>
      </c>
      <c r="F546" s="144" t="s">
        <v>249</v>
      </c>
      <c r="G546" s="223">
        <v>5379</v>
      </c>
      <c r="H546" s="142" t="s">
        <v>9480</v>
      </c>
      <c r="I546" s="144" t="s">
        <v>3</v>
      </c>
      <c r="J546" s="144" t="s">
        <v>9481</v>
      </c>
      <c r="K546" s="206" t="s">
        <v>8262</v>
      </c>
      <c r="L546" s="206" t="s">
        <v>8360</v>
      </c>
      <c r="M546" s="145"/>
      <c r="N546" s="145"/>
      <c r="O546" s="145"/>
      <c r="P546" s="144" t="s">
        <v>120</v>
      </c>
      <c r="Q546" s="165"/>
      <c r="R546" s="145"/>
      <c r="S546" s="213">
        <f>IF(P546="Realizado",Q546-C546," ")</f>
      </c>
      <c r="T546" s="211">
        <f>IF(C546=0,"VAZIO",MONTH(C546))</f>
      </c>
      <c r="U546" s="14"/>
      <c r="V546" s="14"/>
      <c r="W546" s="14"/>
      <c r="X546" s="14"/>
      <c r="Y546" s="14"/>
      <c r="Z546" s="14"/>
      <c r="AA546" s="14"/>
      <c r="AB546" s="14"/>
      <c r="AC546" s="14"/>
      <c r="AD546" s="14"/>
      <c r="AE546" s="14"/>
      <c r="AF546" s="15"/>
      <c r="AG546" s="14"/>
      <c r="AH546" s="14"/>
      <c r="AI546" s="14"/>
      <c r="AJ546" s="14"/>
      <c r="AK546" s="14"/>
      <c r="AL546" s="14"/>
      <c r="AM546" s="14"/>
      <c r="AN546" s="14"/>
      <c r="AO546" s="14"/>
      <c r="AP546" s="14"/>
      <c r="AQ546" s="14"/>
      <c r="AR546" s="14"/>
      <c r="AS546" s="14"/>
      <c r="AT546" s="14"/>
      <c r="AU546" s="14"/>
      <c r="AV546" s="14"/>
      <c r="AW546" s="14"/>
      <c r="AX546" s="14"/>
      <c r="AY546" s="14"/>
      <c r="AZ546" s="14"/>
    </row>
    <row x14ac:dyDescent="0.25" r="547" customHeight="1" ht="16.5">
      <c r="A547" s="202">
        <v>3877</v>
      </c>
      <c r="B547" s="203">
        <v>0.269535113748763</v>
      </c>
      <c r="C547" s="224">
        <v>44683.37435185185</v>
      </c>
      <c r="D547" s="225" t="s">
        <v>3271</v>
      </c>
      <c r="E547" s="144" t="s">
        <v>3552</v>
      </c>
      <c r="F547" s="144" t="s">
        <v>457</v>
      </c>
      <c r="G547" s="223">
        <v>5306</v>
      </c>
      <c r="H547" s="142" t="s">
        <v>9482</v>
      </c>
      <c r="I547" s="144" t="s">
        <v>5</v>
      </c>
      <c r="J547" s="144" t="s">
        <v>9483</v>
      </c>
      <c r="K547" s="206" t="s">
        <v>2264</v>
      </c>
      <c r="L547" s="206" t="s">
        <v>2264</v>
      </c>
      <c r="M547" s="145"/>
      <c r="N547" s="145"/>
      <c r="O547" s="145"/>
      <c r="P547" s="144" t="s">
        <v>120</v>
      </c>
      <c r="Q547" s="221">
        <v>44714</v>
      </c>
      <c r="R547" s="145"/>
      <c r="S547" s="213">
        <f>IF(P547="Realizado",Q547-C547," ")</f>
      </c>
      <c r="T547" s="211">
        <f>IF(C547=0,"VAZIO",MONTH(C547))</f>
      </c>
      <c r="U547" s="14"/>
      <c r="V547" s="14"/>
      <c r="W547" s="14"/>
      <c r="X547" s="14"/>
      <c r="Y547" s="14"/>
      <c r="Z547" s="14"/>
      <c r="AA547" s="14"/>
      <c r="AB547" s="14"/>
      <c r="AC547" s="14"/>
      <c r="AD547" s="14"/>
      <c r="AE547" s="14"/>
      <c r="AF547" s="15"/>
      <c r="AG547" s="14"/>
      <c r="AH547" s="14"/>
      <c r="AI547" s="14"/>
      <c r="AJ547" s="14"/>
      <c r="AK547" s="14"/>
      <c r="AL547" s="14"/>
      <c r="AM547" s="14"/>
      <c r="AN547" s="14"/>
      <c r="AO547" s="14"/>
      <c r="AP547" s="14"/>
      <c r="AQ547" s="14"/>
      <c r="AR547" s="14"/>
      <c r="AS547" s="14"/>
      <c r="AT547" s="14"/>
      <c r="AU547" s="14"/>
      <c r="AV547" s="14"/>
      <c r="AW547" s="14"/>
      <c r="AX547" s="14"/>
      <c r="AY547" s="14"/>
      <c r="AZ547" s="14"/>
    </row>
    <row x14ac:dyDescent="0.25" r="548" customHeight="1" ht="16.5">
      <c r="A548" s="202">
        <v>3878</v>
      </c>
      <c r="B548" s="203">
        <v>0.270029673590504</v>
      </c>
      <c r="C548" s="224">
        <v>44683.59646990741</v>
      </c>
      <c r="D548" s="225" t="s">
        <v>8649</v>
      </c>
      <c r="E548" s="144" t="s">
        <v>8293</v>
      </c>
      <c r="F548" s="144" t="s">
        <v>249</v>
      </c>
      <c r="G548" s="223">
        <v>5379</v>
      </c>
      <c r="H548" s="142" t="s">
        <v>9484</v>
      </c>
      <c r="I548" s="144" t="s">
        <v>2926</v>
      </c>
      <c r="J548" s="144" t="s">
        <v>9485</v>
      </c>
      <c r="K548" s="206" t="s">
        <v>8262</v>
      </c>
      <c r="L548" s="206" t="s">
        <v>8729</v>
      </c>
      <c r="M548" s="145"/>
      <c r="N548" s="145"/>
      <c r="O548" s="145"/>
      <c r="P548" s="144" t="s">
        <v>120</v>
      </c>
      <c r="Q548" s="221">
        <v>44685</v>
      </c>
      <c r="R548" s="145"/>
      <c r="S548" s="213">
        <f>IF(P548="Realizado",Q548-C548," ")</f>
      </c>
      <c r="T548" s="211">
        <f>IF(C548=0,"VAZIO",MONTH(C548))</f>
      </c>
      <c r="U548" s="14"/>
      <c r="V548" s="14"/>
      <c r="W548" s="14"/>
      <c r="X548" s="14"/>
      <c r="Y548" s="14"/>
      <c r="Z548" s="14"/>
      <c r="AA548" s="14"/>
      <c r="AB548" s="14"/>
      <c r="AC548" s="14"/>
      <c r="AD548" s="14"/>
      <c r="AE548" s="14"/>
      <c r="AF548" s="15"/>
      <c r="AG548" s="14"/>
      <c r="AH548" s="14"/>
      <c r="AI548" s="14"/>
      <c r="AJ548" s="14"/>
      <c r="AK548" s="14"/>
      <c r="AL548" s="14"/>
      <c r="AM548" s="14"/>
      <c r="AN548" s="14"/>
      <c r="AO548" s="14"/>
      <c r="AP548" s="14"/>
      <c r="AQ548" s="14"/>
      <c r="AR548" s="14"/>
      <c r="AS548" s="14"/>
      <c r="AT548" s="14"/>
      <c r="AU548" s="14"/>
      <c r="AV548" s="14"/>
      <c r="AW548" s="14"/>
      <c r="AX548" s="14"/>
      <c r="AY548" s="14"/>
      <c r="AZ548" s="14"/>
    </row>
    <row x14ac:dyDescent="0.25" r="549" customHeight="1" ht="16.5">
      <c r="A549" s="202">
        <v>3879</v>
      </c>
      <c r="B549" s="203">
        <v>0.270524233432245</v>
      </c>
      <c r="C549" s="224">
        <v>44684.30960648148</v>
      </c>
      <c r="D549" s="225" t="s">
        <v>3000</v>
      </c>
      <c r="E549" s="144" t="s">
        <v>3116</v>
      </c>
      <c r="F549" s="144" t="s">
        <v>243</v>
      </c>
      <c r="G549" s="223">
        <v>5340</v>
      </c>
      <c r="H549" s="142" t="s">
        <v>9162</v>
      </c>
      <c r="I549" s="144" t="s">
        <v>2918</v>
      </c>
      <c r="J549" s="144" t="s">
        <v>9486</v>
      </c>
      <c r="K549" s="206" t="s">
        <v>1528</v>
      </c>
      <c r="L549" s="206" t="s">
        <v>3900</v>
      </c>
      <c r="M549" s="145"/>
      <c r="N549" s="145"/>
      <c r="O549" s="145"/>
      <c r="P549" s="144" t="s">
        <v>120</v>
      </c>
      <c r="Q549" s="221">
        <v>44685</v>
      </c>
      <c r="R549" s="145"/>
      <c r="S549" s="213">
        <f>IF(P549="Realizado",Q549-C549," ")</f>
      </c>
      <c r="T549" s="211">
        <f>IF(C549=0,"VAZIO",MONTH(C549))</f>
      </c>
      <c r="U549" s="14"/>
      <c r="V549" s="14"/>
      <c r="W549" s="14"/>
      <c r="X549" s="14"/>
      <c r="Y549" s="14"/>
      <c r="Z549" s="14"/>
      <c r="AA549" s="14"/>
      <c r="AB549" s="14"/>
      <c r="AC549" s="14"/>
      <c r="AD549" s="14"/>
      <c r="AE549" s="14"/>
      <c r="AF549" s="15"/>
      <c r="AG549" s="14"/>
      <c r="AH549" s="14"/>
      <c r="AI549" s="14"/>
      <c r="AJ549" s="14"/>
      <c r="AK549" s="14"/>
      <c r="AL549" s="14"/>
      <c r="AM549" s="14"/>
      <c r="AN549" s="14"/>
      <c r="AO549" s="14"/>
      <c r="AP549" s="14"/>
      <c r="AQ549" s="14"/>
      <c r="AR549" s="14"/>
      <c r="AS549" s="14"/>
      <c r="AT549" s="14"/>
      <c r="AU549" s="14"/>
      <c r="AV549" s="14"/>
      <c r="AW549" s="14"/>
      <c r="AX549" s="14"/>
      <c r="AY549" s="14"/>
      <c r="AZ549" s="14"/>
    </row>
    <row x14ac:dyDescent="0.25" r="550" customHeight="1" ht="16.5">
      <c r="A550" s="202">
        <v>3880</v>
      </c>
      <c r="B550" s="203">
        <v>0.271018793273986</v>
      </c>
      <c r="C550" s="224">
        <v>44684.31083333334</v>
      </c>
      <c r="D550" s="225" t="s">
        <v>3000</v>
      </c>
      <c r="E550" s="144" t="s">
        <v>3116</v>
      </c>
      <c r="F550" s="144" t="s">
        <v>243</v>
      </c>
      <c r="G550" s="223">
        <v>5340</v>
      </c>
      <c r="H550" s="142" t="s">
        <v>9487</v>
      </c>
      <c r="I550" s="144" t="s">
        <v>2918</v>
      </c>
      <c r="J550" s="144" t="s">
        <v>9488</v>
      </c>
      <c r="K550" s="206" t="s">
        <v>2123</v>
      </c>
      <c r="L550" s="206" t="s">
        <v>3090</v>
      </c>
      <c r="M550" s="145"/>
      <c r="N550" s="145"/>
      <c r="O550" s="145"/>
      <c r="P550" s="144" t="s">
        <v>120</v>
      </c>
      <c r="Q550" s="221">
        <v>44697</v>
      </c>
      <c r="R550" s="145"/>
      <c r="S550" s="213">
        <f>IF(P550="Realizado",Q550-C550," ")</f>
      </c>
      <c r="T550" s="211">
        <f>IF(C550=0,"VAZIO",MONTH(C550))</f>
      </c>
      <c r="U550" s="14"/>
      <c r="V550" s="14"/>
      <c r="W550" s="14"/>
      <c r="X550" s="14"/>
      <c r="Y550" s="14"/>
      <c r="Z550" s="14"/>
      <c r="AA550" s="14"/>
      <c r="AB550" s="14"/>
      <c r="AC550" s="14"/>
      <c r="AD550" s="14"/>
      <c r="AE550" s="14"/>
      <c r="AF550" s="15"/>
      <c r="AG550" s="14"/>
      <c r="AH550" s="14"/>
      <c r="AI550" s="14"/>
      <c r="AJ550" s="14"/>
      <c r="AK550" s="14"/>
      <c r="AL550" s="14"/>
      <c r="AM550" s="14"/>
      <c r="AN550" s="14"/>
      <c r="AO550" s="14"/>
      <c r="AP550" s="14"/>
      <c r="AQ550" s="14"/>
      <c r="AR550" s="14"/>
      <c r="AS550" s="14"/>
      <c r="AT550" s="14"/>
      <c r="AU550" s="14"/>
      <c r="AV550" s="14"/>
      <c r="AW550" s="14"/>
      <c r="AX550" s="14"/>
      <c r="AY550" s="14"/>
      <c r="AZ550" s="14"/>
    </row>
    <row x14ac:dyDescent="0.25" r="551" customHeight="1" ht="16.5">
      <c r="A551" s="202">
        <v>3881</v>
      </c>
      <c r="B551" s="203">
        <v>0.271513353115727</v>
      </c>
      <c r="C551" s="224">
        <v>44684.31115740741</v>
      </c>
      <c r="D551" s="225" t="s">
        <v>3000</v>
      </c>
      <c r="E551" s="144" t="s">
        <v>3116</v>
      </c>
      <c r="F551" s="144" t="s">
        <v>243</v>
      </c>
      <c r="G551" s="223">
        <v>5340</v>
      </c>
      <c r="H551" s="142" t="s">
        <v>95</v>
      </c>
      <c r="I551" s="144" t="s">
        <v>117</v>
      </c>
      <c r="J551" s="144" t="s">
        <v>9489</v>
      </c>
      <c r="K551" s="206" t="s">
        <v>1528</v>
      </c>
      <c r="L551" s="206" t="s">
        <v>1528</v>
      </c>
      <c r="M551" s="145"/>
      <c r="N551" s="145"/>
      <c r="O551" s="144" t="s">
        <v>9490</v>
      </c>
      <c r="P551" s="144" t="s">
        <v>120</v>
      </c>
      <c r="Q551" s="221">
        <v>44683</v>
      </c>
      <c r="R551" s="145"/>
      <c r="S551" s="213">
        <f>IF(P551="Realizado",Q551-C551," ")</f>
      </c>
      <c r="T551" s="211">
        <f>IF(C551=0,"VAZIO",MONTH(C551))</f>
      </c>
      <c r="U551" s="14"/>
      <c r="V551" s="14"/>
      <c r="W551" s="14"/>
      <c r="X551" s="14"/>
      <c r="Y551" s="14"/>
      <c r="Z551" s="14"/>
      <c r="AA551" s="14"/>
      <c r="AB551" s="14"/>
      <c r="AC551" s="14"/>
      <c r="AD551" s="14"/>
      <c r="AE551" s="14"/>
      <c r="AF551" s="15"/>
      <c r="AG551" s="14"/>
      <c r="AH551" s="14"/>
      <c r="AI551" s="14"/>
      <c r="AJ551" s="14"/>
      <c r="AK551" s="14"/>
      <c r="AL551" s="14"/>
      <c r="AM551" s="14"/>
      <c r="AN551" s="14"/>
      <c r="AO551" s="14"/>
      <c r="AP551" s="14"/>
      <c r="AQ551" s="14"/>
      <c r="AR551" s="14"/>
      <c r="AS551" s="14"/>
      <c r="AT551" s="14"/>
      <c r="AU551" s="14"/>
      <c r="AV551" s="14"/>
      <c r="AW551" s="14"/>
      <c r="AX551" s="14"/>
      <c r="AY551" s="14"/>
      <c r="AZ551" s="14"/>
    </row>
    <row x14ac:dyDescent="0.25" r="552" customHeight="1" ht="16.5">
      <c r="A552" s="202">
        <v>3882</v>
      </c>
      <c r="B552" s="203">
        <v>0.272007912957468</v>
      </c>
      <c r="C552" s="224">
        <v>44684.55199074074</v>
      </c>
      <c r="D552" s="225" t="s">
        <v>3000</v>
      </c>
      <c r="E552" s="144" t="s">
        <v>3116</v>
      </c>
      <c r="F552" s="144" t="s">
        <v>243</v>
      </c>
      <c r="G552" s="223">
        <v>5340</v>
      </c>
      <c r="H552" s="142" t="s">
        <v>9491</v>
      </c>
      <c r="I552" s="144" t="s">
        <v>2918</v>
      </c>
      <c r="J552" s="144" t="s">
        <v>9492</v>
      </c>
      <c r="K552" s="206" t="s">
        <v>1528</v>
      </c>
      <c r="L552" s="206" t="s">
        <v>1528</v>
      </c>
      <c r="M552" s="145"/>
      <c r="N552" s="145"/>
      <c r="O552" s="145"/>
      <c r="P552" s="144" t="s">
        <v>120</v>
      </c>
      <c r="Q552" s="221">
        <v>44684</v>
      </c>
      <c r="R552" s="145"/>
      <c r="S552" s="213">
        <f>IF(P552="Realizado",Q552-C552," ")</f>
      </c>
      <c r="T552" s="211">
        <f>IF(C552=0,"VAZIO",MONTH(C552))</f>
      </c>
      <c r="U552" s="14"/>
      <c r="V552" s="14"/>
      <c r="W552" s="14"/>
      <c r="X552" s="14"/>
      <c r="Y552" s="14"/>
      <c r="Z552" s="14"/>
      <c r="AA552" s="14"/>
      <c r="AB552" s="14"/>
      <c r="AC552" s="14"/>
      <c r="AD552" s="14"/>
      <c r="AE552" s="14"/>
      <c r="AF552" s="15"/>
      <c r="AG552" s="14"/>
      <c r="AH552" s="14"/>
      <c r="AI552" s="14"/>
      <c r="AJ552" s="14"/>
      <c r="AK552" s="14"/>
      <c r="AL552" s="14"/>
      <c r="AM552" s="14"/>
      <c r="AN552" s="14"/>
      <c r="AO552" s="14"/>
      <c r="AP552" s="14"/>
      <c r="AQ552" s="14"/>
      <c r="AR552" s="14"/>
      <c r="AS552" s="14"/>
      <c r="AT552" s="14"/>
      <c r="AU552" s="14"/>
      <c r="AV552" s="14"/>
      <c r="AW552" s="14"/>
      <c r="AX552" s="14"/>
      <c r="AY552" s="14"/>
      <c r="AZ552" s="14"/>
    </row>
    <row x14ac:dyDescent="0.25" r="553" customHeight="1" ht="16.5">
      <c r="A553" s="202">
        <v>3883</v>
      </c>
      <c r="B553" s="214">
        <v>0.272502472799208</v>
      </c>
      <c r="C553" s="215">
        <v>44684.64010416667</v>
      </c>
      <c r="D553" s="216" t="s">
        <v>1567</v>
      </c>
      <c r="E553" s="209"/>
      <c r="F553" s="217" t="s">
        <v>2988</v>
      </c>
      <c r="G553" s="214">
        <v>5369</v>
      </c>
      <c r="H553" s="218" t="s">
        <v>9493</v>
      </c>
      <c r="I553" s="217" t="s">
        <v>2918</v>
      </c>
      <c r="J553" s="217" t="s">
        <v>9494</v>
      </c>
      <c r="K553" s="209"/>
      <c r="L553" s="209"/>
      <c r="M553" s="209"/>
      <c r="N553" s="209"/>
      <c r="O553" s="217" t="s">
        <v>9495</v>
      </c>
      <c r="P553" s="217" t="s">
        <v>122</v>
      </c>
      <c r="Q553" s="220"/>
      <c r="R553" s="209"/>
      <c r="S553" s="210">
        <f>IF(P553="Realizado",Q553-C553," ")</f>
      </c>
      <c r="T553" s="211">
        <f>IF(C553=0,"VAZIO",MONTH(C553))</f>
      </c>
      <c r="U553" s="14"/>
      <c r="V553" s="14"/>
      <c r="W553" s="14"/>
      <c r="X553" s="14"/>
      <c r="Y553" s="14"/>
      <c r="Z553" s="14"/>
      <c r="AA553" s="14"/>
      <c r="AB553" s="14"/>
      <c r="AC553" s="14"/>
      <c r="AD553" s="14"/>
      <c r="AE553" s="14"/>
      <c r="AF553" s="15"/>
      <c r="AG553" s="14"/>
      <c r="AH553" s="14"/>
      <c r="AI553" s="14"/>
      <c r="AJ553" s="14"/>
      <c r="AK553" s="14"/>
      <c r="AL553" s="14"/>
      <c r="AM553" s="14"/>
      <c r="AN553" s="14"/>
      <c r="AO553" s="14"/>
      <c r="AP553" s="14"/>
      <c r="AQ553" s="14"/>
      <c r="AR553" s="14"/>
      <c r="AS553" s="14"/>
      <c r="AT553" s="14"/>
      <c r="AU553" s="14"/>
      <c r="AV553" s="14"/>
      <c r="AW553" s="14"/>
      <c r="AX553" s="14"/>
      <c r="AY553" s="14"/>
      <c r="AZ553" s="14"/>
    </row>
    <row x14ac:dyDescent="0.25" r="554" customHeight="1" ht="16.5">
      <c r="A554" s="202">
        <v>3884</v>
      </c>
      <c r="B554" s="203">
        <v>0.272997032640949</v>
      </c>
      <c r="C554" s="224">
        <v>44684.79744212963</v>
      </c>
      <c r="D554" s="225" t="s">
        <v>2946</v>
      </c>
      <c r="E554" s="145"/>
      <c r="F554" s="144" t="s">
        <v>2947</v>
      </c>
      <c r="G554" s="223">
        <v>5349</v>
      </c>
      <c r="H554" s="142" t="s">
        <v>9092</v>
      </c>
      <c r="I554" s="144" t="s">
        <v>2918</v>
      </c>
      <c r="J554" s="144" t="s">
        <v>9496</v>
      </c>
      <c r="K554" s="206" t="s">
        <v>3045</v>
      </c>
      <c r="L554" s="206" t="s">
        <v>3045</v>
      </c>
      <c r="M554" s="145"/>
      <c r="N554" s="145"/>
      <c r="O554" s="145"/>
      <c r="P554" s="144" t="s">
        <v>120</v>
      </c>
      <c r="Q554" s="221">
        <v>44699</v>
      </c>
      <c r="R554" s="165"/>
      <c r="S554" s="213">
        <f>IF(P554="Realizado",Q554-C554," ")</f>
      </c>
      <c r="T554" s="211">
        <f>IF(C554=0,"VAZIO",MONTH(C554))</f>
      </c>
      <c r="U554" s="14"/>
      <c r="V554" s="14"/>
      <c r="W554" s="14"/>
      <c r="X554" s="14"/>
      <c r="Y554" s="14"/>
      <c r="Z554" s="14"/>
      <c r="AA554" s="14"/>
      <c r="AB554" s="14"/>
      <c r="AC554" s="14"/>
      <c r="AD554" s="14"/>
      <c r="AE554" s="14"/>
      <c r="AF554" s="15"/>
      <c r="AG554" s="14"/>
      <c r="AH554" s="14"/>
      <c r="AI554" s="14"/>
      <c r="AJ554" s="14"/>
      <c r="AK554" s="14"/>
      <c r="AL554" s="14"/>
      <c r="AM554" s="14"/>
      <c r="AN554" s="14"/>
      <c r="AO554" s="14"/>
      <c r="AP554" s="14"/>
      <c r="AQ554" s="14"/>
      <c r="AR554" s="14"/>
      <c r="AS554" s="14"/>
      <c r="AT554" s="14"/>
      <c r="AU554" s="14"/>
      <c r="AV554" s="14"/>
      <c r="AW554" s="14"/>
      <c r="AX554" s="14"/>
      <c r="AY554" s="14"/>
      <c r="AZ554" s="14"/>
    </row>
    <row x14ac:dyDescent="0.25" r="555" customHeight="1" ht="16.5">
      <c r="A555" s="202">
        <v>3885</v>
      </c>
      <c r="B555" s="203">
        <v>0.27349159248269</v>
      </c>
      <c r="C555" s="224">
        <v>44685.38953703704</v>
      </c>
      <c r="D555" s="225" t="s">
        <v>9497</v>
      </c>
      <c r="E555" s="145"/>
      <c r="F555" s="144" t="s">
        <v>457</v>
      </c>
      <c r="G555" s="223">
        <v>5360</v>
      </c>
      <c r="H555" s="142" t="s">
        <v>9498</v>
      </c>
      <c r="I555" s="144" t="s">
        <v>2926</v>
      </c>
      <c r="J555" s="144" t="s">
        <v>9499</v>
      </c>
      <c r="K555" s="206" t="s">
        <v>8262</v>
      </c>
      <c r="L555" s="206" t="s">
        <v>9154</v>
      </c>
      <c r="M555" s="145"/>
      <c r="N555" s="145"/>
      <c r="O555" s="145"/>
      <c r="P555" s="144" t="s">
        <v>120</v>
      </c>
      <c r="Q555" s="221">
        <v>44686</v>
      </c>
      <c r="R555" s="145"/>
      <c r="S555" s="213">
        <f>IF(P555="Realizado",Q555-C555," ")</f>
      </c>
      <c r="T555" s="211">
        <f>IF(C555=0,"VAZIO",MONTH(C555))</f>
      </c>
      <c r="U555" s="14"/>
      <c r="V555" s="14"/>
      <c r="W555" s="14"/>
      <c r="X555" s="14"/>
      <c r="Y555" s="14"/>
      <c r="Z555" s="14"/>
      <c r="AA555" s="14"/>
      <c r="AB555" s="14"/>
      <c r="AC555" s="14"/>
      <c r="AD555" s="14"/>
      <c r="AE555" s="14"/>
      <c r="AF555" s="15"/>
      <c r="AG555" s="14"/>
      <c r="AH555" s="14"/>
      <c r="AI555" s="14"/>
      <c r="AJ555" s="14"/>
      <c r="AK555" s="14"/>
      <c r="AL555" s="14"/>
      <c r="AM555" s="14"/>
      <c r="AN555" s="14"/>
      <c r="AO555" s="14"/>
      <c r="AP555" s="14"/>
      <c r="AQ555" s="14"/>
      <c r="AR555" s="14"/>
      <c r="AS555" s="14"/>
      <c r="AT555" s="14"/>
      <c r="AU555" s="14"/>
      <c r="AV555" s="14"/>
      <c r="AW555" s="14"/>
      <c r="AX555" s="14"/>
      <c r="AY555" s="14"/>
      <c r="AZ555" s="14"/>
    </row>
    <row x14ac:dyDescent="0.25" r="556" customHeight="1" ht="16.5">
      <c r="A556" s="202">
        <v>3886</v>
      </c>
      <c r="B556" s="203">
        <v>0.273986152324431</v>
      </c>
      <c r="C556" s="224">
        <v>44685.43053240741</v>
      </c>
      <c r="D556" s="225" t="s">
        <v>9500</v>
      </c>
      <c r="E556" s="145"/>
      <c r="F556" s="144" t="s">
        <v>249</v>
      </c>
      <c r="G556" s="223">
        <v>5345</v>
      </c>
      <c r="H556" s="142" t="s">
        <v>9501</v>
      </c>
      <c r="I556" s="144" t="s">
        <v>2918</v>
      </c>
      <c r="J556" s="144" t="s">
        <v>9502</v>
      </c>
      <c r="K556" s="206" t="s">
        <v>2511</v>
      </c>
      <c r="L556" s="206" t="s">
        <v>2511</v>
      </c>
      <c r="M556" s="145"/>
      <c r="N556" s="145"/>
      <c r="O556" s="145"/>
      <c r="P556" s="144" t="s">
        <v>120</v>
      </c>
      <c r="Q556" s="221">
        <v>44687</v>
      </c>
      <c r="R556" s="145"/>
      <c r="S556" s="213">
        <f>IF(P556="Realizado",Q556-C556," ")</f>
      </c>
      <c r="T556" s="211">
        <f>IF(C556=0,"VAZIO",MONTH(C556))</f>
      </c>
      <c r="U556" s="14"/>
      <c r="V556" s="14"/>
      <c r="W556" s="14"/>
      <c r="X556" s="14"/>
      <c r="Y556" s="14"/>
      <c r="Z556" s="14"/>
      <c r="AA556" s="14"/>
      <c r="AB556" s="14"/>
      <c r="AC556" s="14"/>
      <c r="AD556" s="14"/>
      <c r="AE556" s="14"/>
      <c r="AF556" s="15"/>
      <c r="AG556" s="14"/>
      <c r="AH556" s="14"/>
      <c r="AI556" s="14"/>
      <c r="AJ556" s="14"/>
      <c r="AK556" s="14"/>
      <c r="AL556" s="14"/>
      <c r="AM556" s="14"/>
      <c r="AN556" s="14"/>
      <c r="AO556" s="14"/>
      <c r="AP556" s="14"/>
      <c r="AQ556" s="14"/>
      <c r="AR556" s="14"/>
      <c r="AS556" s="14"/>
      <c r="AT556" s="14"/>
      <c r="AU556" s="14"/>
      <c r="AV556" s="14"/>
      <c r="AW556" s="14"/>
      <c r="AX556" s="14"/>
      <c r="AY556" s="14"/>
      <c r="AZ556" s="14"/>
    </row>
    <row x14ac:dyDescent="0.25" r="557" customHeight="1" ht="16.5">
      <c r="A557" s="202">
        <v>3887</v>
      </c>
      <c r="B557" s="203">
        <v>0.274480712166172</v>
      </c>
      <c r="C557" s="224">
        <v>44685.460069444445</v>
      </c>
      <c r="D557" s="225" t="s">
        <v>9503</v>
      </c>
      <c r="E557" s="145"/>
      <c r="F557" s="144" t="s">
        <v>243</v>
      </c>
      <c r="G557" s="223">
        <v>5340</v>
      </c>
      <c r="H557" s="142" t="s">
        <v>9504</v>
      </c>
      <c r="I557" s="144" t="s">
        <v>117</v>
      </c>
      <c r="J557" s="144" t="s">
        <v>9505</v>
      </c>
      <c r="K557" s="206" t="s">
        <v>1528</v>
      </c>
      <c r="L557" s="206" t="s">
        <v>1528</v>
      </c>
      <c r="M557" s="145"/>
      <c r="N557" s="145"/>
      <c r="O557" s="145"/>
      <c r="P557" s="144" t="s">
        <v>120</v>
      </c>
      <c r="Q557" s="221">
        <v>44685</v>
      </c>
      <c r="R557" s="145"/>
      <c r="S557" s="213">
        <f>IF(P557="Realizado",Q557-C557," ")</f>
      </c>
      <c r="T557" s="211">
        <f>IF(C557=0,"VAZIO",MONTH(C557))</f>
      </c>
      <c r="U557" s="14"/>
      <c r="V557" s="14"/>
      <c r="W557" s="14"/>
      <c r="X557" s="14"/>
      <c r="Y557" s="14"/>
      <c r="Z557" s="14"/>
      <c r="AA557" s="14"/>
      <c r="AB557" s="14"/>
      <c r="AC557" s="14"/>
      <c r="AD557" s="14"/>
      <c r="AE557" s="14"/>
      <c r="AF557" s="15"/>
      <c r="AG557" s="14"/>
      <c r="AH557" s="14"/>
      <c r="AI557" s="14"/>
      <c r="AJ557" s="14"/>
      <c r="AK557" s="14"/>
      <c r="AL557" s="14"/>
      <c r="AM557" s="14"/>
      <c r="AN557" s="14"/>
      <c r="AO557" s="14"/>
      <c r="AP557" s="14"/>
      <c r="AQ557" s="14"/>
      <c r="AR557" s="14"/>
      <c r="AS557" s="14"/>
      <c r="AT557" s="14"/>
      <c r="AU557" s="14"/>
      <c r="AV557" s="14"/>
      <c r="AW557" s="14"/>
      <c r="AX557" s="14"/>
      <c r="AY557" s="14"/>
      <c r="AZ557" s="14"/>
    </row>
    <row x14ac:dyDescent="0.25" r="558" customHeight="1" ht="16.5">
      <c r="A558" s="202">
        <v>3888</v>
      </c>
      <c r="B558" s="203">
        <v>0.274975272007913</v>
      </c>
      <c r="C558" s="224">
        <v>44685.460439814815</v>
      </c>
      <c r="D558" s="225" t="s">
        <v>3117</v>
      </c>
      <c r="E558" s="145"/>
      <c r="F558" s="144" t="s">
        <v>243</v>
      </c>
      <c r="G558" s="223">
        <v>5340</v>
      </c>
      <c r="H558" s="142" t="s">
        <v>9506</v>
      </c>
      <c r="I558" s="144" t="s">
        <v>117</v>
      </c>
      <c r="J558" s="144" t="s">
        <v>9505</v>
      </c>
      <c r="K558" s="206" t="s">
        <v>1528</v>
      </c>
      <c r="L558" s="206" t="s">
        <v>1528</v>
      </c>
      <c r="M558" s="145"/>
      <c r="N558" s="145"/>
      <c r="O558" s="145"/>
      <c r="P558" s="144" t="s">
        <v>120</v>
      </c>
      <c r="Q558" s="221">
        <v>44685</v>
      </c>
      <c r="R558" s="145"/>
      <c r="S558" s="213">
        <f>IF(P558="Realizado",Q558-C558," ")</f>
      </c>
      <c r="T558" s="211">
        <f>IF(C558=0,"VAZIO",MONTH(C558))</f>
      </c>
      <c r="U558" s="14"/>
      <c r="V558" s="14"/>
      <c r="W558" s="14"/>
      <c r="X558" s="14"/>
      <c r="Y558" s="14"/>
      <c r="Z558" s="14"/>
      <c r="AA558" s="14"/>
      <c r="AB558" s="14"/>
      <c r="AC558" s="14"/>
      <c r="AD558" s="14"/>
      <c r="AE558" s="14"/>
      <c r="AF558" s="15"/>
      <c r="AG558" s="14"/>
      <c r="AH558" s="14"/>
      <c r="AI558" s="14"/>
      <c r="AJ558" s="14"/>
      <c r="AK558" s="14"/>
      <c r="AL558" s="14"/>
      <c r="AM558" s="14"/>
      <c r="AN558" s="14"/>
      <c r="AO558" s="14"/>
      <c r="AP558" s="14"/>
      <c r="AQ558" s="14"/>
      <c r="AR558" s="14"/>
      <c r="AS558" s="14"/>
      <c r="AT558" s="14"/>
      <c r="AU558" s="14"/>
      <c r="AV558" s="14"/>
      <c r="AW558" s="14"/>
      <c r="AX558" s="14"/>
      <c r="AY558" s="14"/>
      <c r="AZ558" s="14"/>
    </row>
    <row x14ac:dyDescent="0.25" r="559" customHeight="1" ht="16.5">
      <c r="A559" s="202">
        <v>3889</v>
      </c>
      <c r="B559" s="203">
        <v>0.275469831849653</v>
      </c>
      <c r="C559" s="224">
        <v>44685.61025462963</v>
      </c>
      <c r="D559" s="225" t="s">
        <v>9507</v>
      </c>
      <c r="E559" s="144" t="s">
        <v>4107</v>
      </c>
      <c r="F559" s="144" t="s">
        <v>457</v>
      </c>
      <c r="G559" s="223">
        <v>5306</v>
      </c>
      <c r="H559" s="142" t="s">
        <v>9508</v>
      </c>
      <c r="I559" s="144" t="s">
        <v>3</v>
      </c>
      <c r="J559" s="144" t="s">
        <v>9509</v>
      </c>
      <c r="K559" s="206" t="s">
        <v>8262</v>
      </c>
      <c r="L559" s="206" t="s">
        <v>9154</v>
      </c>
      <c r="M559" s="145"/>
      <c r="N559" s="145"/>
      <c r="O559" s="145"/>
      <c r="P559" s="144" t="s">
        <v>120</v>
      </c>
      <c r="Q559" s="221">
        <v>44687</v>
      </c>
      <c r="R559" s="145"/>
      <c r="S559" s="213">
        <f>IF(P559="Realizado",Q559-C559," ")</f>
      </c>
      <c r="T559" s="211">
        <f>IF(C559=0,"VAZIO",MONTH(C559))</f>
      </c>
      <c r="U559" s="14"/>
      <c r="V559" s="14"/>
      <c r="W559" s="14"/>
      <c r="X559" s="14"/>
      <c r="Y559" s="14"/>
      <c r="Z559" s="14"/>
      <c r="AA559" s="14"/>
      <c r="AB559" s="14"/>
      <c r="AC559" s="14"/>
      <c r="AD559" s="14"/>
      <c r="AE559" s="14"/>
      <c r="AF559" s="15"/>
      <c r="AG559" s="14"/>
      <c r="AH559" s="14"/>
      <c r="AI559" s="14"/>
      <c r="AJ559" s="14"/>
      <c r="AK559" s="14"/>
      <c r="AL559" s="14"/>
      <c r="AM559" s="14"/>
      <c r="AN559" s="14"/>
      <c r="AO559" s="14"/>
      <c r="AP559" s="14"/>
      <c r="AQ559" s="14"/>
      <c r="AR559" s="14"/>
      <c r="AS559" s="14"/>
      <c r="AT559" s="14"/>
      <c r="AU559" s="14"/>
      <c r="AV559" s="14"/>
      <c r="AW559" s="14"/>
      <c r="AX559" s="14"/>
      <c r="AY559" s="14"/>
      <c r="AZ559" s="14"/>
    </row>
    <row x14ac:dyDescent="0.25" r="560" customHeight="1" ht="16.5">
      <c r="A560" s="202">
        <v>3890</v>
      </c>
      <c r="B560" s="203">
        <v>0.275964391691394</v>
      </c>
      <c r="C560" s="224">
        <v>44685.683599537035</v>
      </c>
      <c r="D560" s="225" t="s">
        <v>3925</v>
      </c>
      <c r="E560" s="144" t="s">
        <v>3924</v>
      </c>
      <c r="F560" s="144" t="s">
        <v>3538</v>
      </c>
      <c r="G560" s="223">
        <v>2100</v>
      </c>
      <c r="H560" s="142" t="s">
        <v>411</v>
      </c>
      <c r="I560" s="144" t="s">
        <v>117</v>
      </c>
      <c r="J560" s="144" t="s">
        <v>9510</v>
      </c>
      <c r="K560" s="206" t="s">
        <v>1528</v>
      </c>
      <c r="L560" s="206" t="s">
        <v>1528</v>
      </c>
      <c r="M560" s="145"/>
      <c r="N560" s="145"/>
      <c r="O560" s="145"/>
      <c r="P560" s="144" t="s">
        <v>120</v>
      </c>
      <c r="Q560" s="221">
        <v>44687</v>
      </c>
      <c r="R560" s="145"/>
      <c r="S560" s="213">
        <f>IF(P560="Realizado",Q560-C560," ")</f>
      </c>
      <c r="T560" s="211">
        <f>IF(C560=0,"VAZIO",MONTH(C560))</f>
      </c>
      <c r="U560" s="14"/>
      <c r="V560" s="14"/>
      <c r="W560" s="14"/>
      <c r="X560" s="14"/>
      <c r="Y560" s="14"/>
      <c r="Z560" s="14"/>
      <c r="AA560" s="14"/>
      <c r="AB560" s="14"/>
      <c r="AC560" s="14"/>
      <c r="AD560" s="14"/>
      <c r="AE560" s="14"/>
      <c r="AF560" s="15"/>
      <c r="AG560" s="14"/>
      <c r="AH560" s="14"/>
      <c r="AI560" s="14"/>
      <c r="AJ560" s="14"/>
      <c r="AK560" s="14"/>
      <c r="AL560" s="14"/>
      <c r="AM560" s="14"/>
      <c r="AN560" s="14"/>
      <c r="AO560" s="14"/>
      <c r="AP560" s="14"/>
      <c r="AQ560" s="14"/>
      <c r="AR560" s="14"/>
      <c r="AS560" s="14"/>
      <c r="AT560" s="14"/>
      <c r="AU560" s="14"/>
      <c r="AV560" s="14"/>
      <c r="AW560" s="14"/>
      <c r="AX560" s="14"/>
      <c r="AY560" s="14"/>
      <c r="AZ560" s="14"/>
    </row>
    <row x14ac:dyDescent="0.25" r="561" customHeight="1" ht="16.5">
      <c r="A561" s="202">
        <v>3891</v>
      </c>
      <c r="B561" s="203">
        <v>0.276458951533135</v>
      </c>
      <c r="C561" s="224">
        <v>44686.30189814815</v>
      </c>
      <c r="D561" s="225" t="s">
        <v>9511</v>
      </c>
      <c r="E561" s="144" t="s">
        <v>9512</v>
      </c>
      <c r="F561" s="144" t="s">
        <v>3364</v>
      </c>
      <c r="G561" s="223">
        <v>5312</v>
      </c>
      <c r="H561" s="142" t="s">
        <v>9513</v>
      </c>
      <c r="I561" s="144" t="s">
        <v>2926</v>
      </c>
      <c r="J561" s="144" t="s">
        <v>9514</v>
      </c>
      <c r="K561" s="206" t="s">
        <v>2911</v>
      </c>
      <c r="L561" s="206" t="s">
        <v>9055</v>
      </c>
      <c r="M561" s="145"/>
      <c r="N561" s="145"/>
      <c r="O561" s="145"/>
      <c r="P561" s="144" t="s">
        <v>120</v>
      </c>
      <c r="Q561" s="221">
        <v>44699</v>
      </c>
      <c r="R561" s="145"/>
      <c r="S561" s="213">
        <f>IF(P561="Realizado",Q561-C561," ")</f>
      </c>
      <c r="T561" s="211">
        <f>IF(C561=0,"VAZIO",MONTH(C561))</f>
      </c>
      <c r="U561" s="14"/>
      <c r="V561" s="14"/>
      <c r="W561" s="14"/>
      <c r="X561" s="14"/>
      <c r="Y561" s="14"/>
      <c r="Z561" s="14"/>
      <c r="AA561" s="14"/>
      <c r="AB561" s="14"/>
      <c r="AC561" s="14"/>
      <c r="AD561" s="14"/>
      <c r="AE561" s="14"/>
      <c r="AF561" s="15"/>
      <c r="AG561" s="14"/>
      <c r="AH561" s="14"/>
      <c r="AI561" s="14"/>
      <c r="AJ561" s="14"/>
      <c r="AK561" s="14"/>
      <c r="AL561" s="14"/>
      <c r="AM561" s="14"/>
      <c r="AN561" s="14"/>
      <c r="AO561" s="14"/>
      <c r="AP561" s="14"/>
      <c r="AQ561" s="14"/>
      <c r="AR561" s="14"/>
      <c r="AS561" s="14"/>
      <c r="AT561" s="14"/>
      <c r="AU561" s="14"/>
      <c r="AV561" s="14"/>
      <c r="AW561" s="14"/>
      <c r="AX561" s="14"/>
      <c r="AY561" s="14"/>
      <c r="AZ561" s="14"/>
    </row>
    <row x14ac:dyDescent="0.25" r="562" customHeight="1" ht="16.5">
      <c r="A562" s="202">
        <v>3892</v>
      </c>
      <c r="B562" s="203">
        <v>0.276953511374876</v>
      </c>
      <c r="C562" s="224">
        <v>44686.304502314815</v>
      </c>
      <c r="D562" s="225" t="s">
        <v>9511</v>
      </c>
      <c r="E562" s="144" t="s">
        <v>9512</v>
      </c>
      <c r="F562" s="144" t="s">
        <v>3364</v>
      </c>
      <c r="G562" s="223">
        <v>5312</v>
      </c>
      <c r="H562" s="142" t="s">
        <v>9513</v>
      </c>
      <c r="I562" s="144" t="s">
        <v>2984</v>
      </c>
      <c r="J562" s="144" t="s">
        <v>9515</v>
      </c>
      <c r="K562" s="206" t="s">
        <v>2123</v>
      </c>
      <c r="L562" s="206" t="s">
        <v>8193</v>
      </c>
      <c r="M562" s="145"/>
      <c r="N562" s="145"/>
      <c r="O562" s="145"/>
      <c r="P562" s="144" t="s">
        <v>120</v>
      </c>
      <c r="Q562" s="221">
        <v>44704</v>
      </c>
      <c r="R562" s="145"/>
      <c r="S562" s="213">
        <f>IF(P562="Realizado",Q562-C562," ")</f>
      </c>
      <c r="T562" s="211">
        <f>IF(C562=0,"VAZIO",MONTH(C562))</f>
      </c>
      <c r="U562" s="14"/>
      <c r="V562" s="14"/>
      <c r="W562" s="14"/>
      <c r="X562" s="14"/>
      <c r="Y562" s="14"/>
      <c r="Z562" s="14"/>
      <c r="AA562" s="14"/>
      <c r="AB562" s="14"/>
      <c r="AC562" s="14"/>
      <c r="AD562" s="14"/>
      <c r="AE562" s="14"/>
      <c r="AF562" s="15"/>
      <c r="AG562" s="14"/>
      <c r="AH562" s="14"/>
      <c r="AI562" s="14"/>
      <c r="AJ562" s="14"/>
      <c r="AK562" s="14"/>
      <c r="AL562" s="14"/>
      <c r="AM562" s="14"/>
      <c r="AN562" s="14"/>
      <c r="AO562" s="14"/>
      <c r="AP562" s="14"/>
      <c r="AQ562" s="14"/>
      <c r="AR562" s="14"/>
      <c r="AS562" s="14"/>
      <c r="AT562" s="14"/>
      <c r="AU562" s="14"/>
      <c r="AV562" s="14"/>
      <c r="AW562" s="14"/>
      <c r="AX562" s="14"/>
      <c r="AY562" s="14"/>
      <c r="AZ562" s="14"/>
    </row>
    <row x14ac:dyDescent="0.25" r="563" customHeight="1" ht="16.5">
      <c r="A563" s="202">
        <v>3893</v>
      </c>
      <c r="B563" s="214">
        <v>0.277448071216617</v>
      </c>
      <c r="C563" s="215">
        <v>44686.44390046296</v>
      </c>
      <c r="D563" s="216" t="s">
        <v>1945</v>
      </c>
      <c r="E563" s="243" t="s">
        <v>1149</v>
      </c>
      <c r="F563" s="217" t="s">
        <v>2271</v>
      </c>
      <c r="G563" s="214">
        <v>5332</v>
      </c>
      <c r="H563" s="218" t="s">
        <v>2271</v>
      </c>
      <c r="I563" s="217" t="s">
        <v>6</v>
      </c>
      <c r="J563" s="217" t="s">
        <v>9516</v>
      </c>
      <c r="K563" s="209"/>
      <c r="L563" s="209"/>
      <c r="M563" s="209"/>
      <c r="N563" s="209"/>
      <c r="O563" s="217" t="s">
        <v>9517</v>
      </c>
      <c r="P563" s="217" t="s">
        <v>122</v>
      </c>
      <c r="Q563" s="220"/>
      <c r="R563" s="209"/>
      <c r="S563" s="210">
        <f>IF(P563="Realizado",Q563-C563," ")</f>
      </c>
      <c r="T563" s="211">
        <f>IF(C563=0,"VAZIO",MONTH(C563))</f>
      </c>
      <c r="U563" s="14"/>
      <c r="V563" s="14"/>
      <c r="W563" s="14"/>
      <c r="X563" s="14"/>
      <c r="Y563" s="14"/>
      <c r="Z563" s="14"/>
      <c r="AA563" s="14"/>
      <c r="AB563" s="14"/>
      <c r="AC563" s="14"/>
      <c r="AD563" s="14"/>
      <c r="AE563" s="14"/>
      <c r="AF563" s="15"/>
      <c r="AG563" s="14"/>
      <c r="AH563" s="14"/>
      <c r="AI563" s="14"/>
      <c r="AJ563" s="14"/>
      <c r="AK563" s="14"/>
      <c r="AL563" s="14"/>
      <c r="AM563" s="14"/>
      <c r="AN563" s="14"/>
      <c r="AO563" s="14"/>
      <c r="AP563" s="14"/>
      <c r="AQ563" s="14"/>
      <c r="AR563" s="14"/>
      <c r="AS563" s="14"/>
      <c r="AT563" s="14"/>
      <c r="AU563" s="14"/>
      <c r="AV563" s="14"/>
      <c r="AW563" s="14"/>
      <c r="AX563" s="14"/>
      <c r="AY563" s="14"/>
      <c r="AZ563" s="14"/>
    </row>
    <row x14ac:dyDescent="0.25" r="564" customHeight="1" ht="16.5">
      <c r="A564" s="202">
        <v>3894</v>
      </c>
      <c r="B564" s="203">
        <v>0.277942631058358</v>
      </c>
      <c r="C564" s="224">
        <v>44686.57597222222</v>
      </c>
      <c r="D564" s="225" t="s">
        <v>3000</v>
      </c>
      <c r="E564" s="144" t="s">
        <v>3116</v>
      </c>
      <c r="F564" s="144" t="s">
        <v>243</v>
      </c>
      <c r="G564" s="223">
        <v>5340</v>
      </c>
      <c r="H564" s="142" t="s">
        <v>9518</v>
      </c>
      <c r="I564" s="144" t="s">
        <v>117</v>
      </c>
      <c r="J564" s="144" t="s">
        <v>9519</v>
      </c>
      <c r="K564" s="206" t="s">
        <v>1528</v>
      </c>
      <c r="L564" s="206" t="s">
        <v>1528</v>
      </c>
      <c r="M564" s="145"/>
      <c r="N564" s="144" t="s">
        <v>9520</v>
      </c>
      <c r="O564" s="144" t="s">
        <v>9045</v>
      </c>
      <c r="P564" s="144" t="s">
        <v>120</v>
      </c>
      <c r="Q564" s="221">
        <v>44687</v>
      </c>
      <c r="R564" s="145"/>
      <c r="S564" s="213">
        <f>IF(P564="Realizado",Q564-C564," ")</f>
      </c>
      <c r="T564" s="211">
        <f>IF(C564=0,"VAZIO",MONTH(C564))</f>
      </c>
      <c r="U564" s="14"/>
      <c r="V564" s="14"/>
      <c r="W564" s="14"/>
      <c r="X564" s="14"/>
      <c r="Y564" s="14"/>
      <c r="Z564" s="14"/>
      <c r="AA564" s="14"/>
      <c r="AB564" s="14"/>
      <c r="AC564" s="14"/>
      <c r="AD564" s="14"/>
      <c r="AE564" s="14"/>
      <c r="AF564" s="15"/>
      <c r="AG564" s="14"/>
      <c r="AH564" s="14"/>
      <c r="AI564" s="14"/>
      <c r="AJ564" s="14"/>
      <c r="AK564" s="14"/>
      <c r="AL564" s="14"/>
      <c r="AM564" s="14"/>
      <c r="AN564" s="14"/>
      <c r="AO564" s="14"/>
      <c r="AP564" s="14"/>
      <c r="AQ564" s="14"/>
      <c r="AR564" s="14"/>
      <c r="AS564" s="14"/>
      <c r="AT564" s="14"/>
      <c r="AU564" s="14"/>
      <c r="AV564" s="14"/>
      <c r="AW564" s="14"/>
      <c r="AX564" s="14"/>
      <c r="AY564" s="14"/>
      <c r="AZ564" s="14"/>
    </row>
    <row x14ac:dyDescent="0.25" r="565" customHeight="1" ht="16.5">
      <c r="A565" s="202">
        <v>3895</v>
      </c>
      <c r="B565" s="203">
        <v>0.278437190900099</v>
      </c>
      <c r="C565" s="224">
        <v>44686.66307870371</v>
      </c>
      <c r="D565" s="225" t="s">
        <v>215</v>
      </c>
      <c r="E565" s="144" t="s">
        <v>214</v>
      </c>
      <c r="F565" s="144" t="s">
        <v>3389</v>
      </c>
      <c r="G565" s="223">
        <v>5343</v>
      </c>
      <c r="H565" s="142" t="s">
        <v>9521</v>
      </c>
      <c r="I565" s="144" t="s">
        <v>6</v>
      </c>
      <c r="J565" s="144" t="s">
        <v>9522</v>
      </c>
      <c r="K565" s="206" t="s">
        <v>8209</v>
      </c>
      <c r="L565" s="206" t="s">
        <v>8209</v>
      </c>
      <c r="M565" s="145"/>
      <c r="N565" s="145"/>
      <c r="O565" s="145"/>
      <c r="P565" s="144" t="s">
        <v>120</v>
      </c>
      <c r="Q565" s="221">
        <v>44741</v>
      </c>
      <c r="R565" s="145"/>
      <c r="S565" s="213">
        <f>IF(P565="Realizado",Q565-C565," ")</f>
      </c>
      <c r="T565" s="211">
        <f>IF(C565=0,"VAZIO",MONTH(C565))</f>
      </c>
      <c r="U565" s="14"/>
      <c r="V565" s="14"/>
      <c r="W565" s="14"/>
      <c r="X565" s="14"/>
      <c r="Y565" s="14"/>
      <c r="Z565" s="14"/>
      <c r="AA565" s="14"/>
      <c r="AB565" s="14"/>
      <c r="AC565" s="14"/>
      <c r="AD565" s="14"/>
      <c r="AE565" s="14"/>
      <c r="AF565" s="15"/>
      <c r="AG565" s="14"/>
      <c r="AH565" s="14"/>
      <c r="AI565" s="14"/>
      <c r="AJ565" s="14"/>
      <c r="AK565" s="14"/>
      <c r="AL565" s="14"/>
      <c r="AM565" s="14"/>
      <c r="AN565" s="14"/>
      <c r="AO565" s="14"/>
      <c r="AP565" s="14"/>
      <c r="AQ565" s="14"/>
      <c r="AR565" s="14"/>
      <c r="AS565" s="14"/>
      <c r="AT565" s="14"/>
      <c r="AU565" s="14"/>
      <c r="AV565" s="14"/>
      <c r="AW565" s="14"/>
      <c r="AX565" s="14"/>
      <c r="AY565" s="14"/>
      <c r="AZ565" s="14"/>
    </row>
    <row x14ac:dyDescent="0.25" r="566" customHeight="1" ht="16.5">
      <c r="A566" s="202">
        <v>3896</v>
      </c>
      <c r="B566" s="203">
        <v>0.27893175074184</v>
      </c>
      <c r="C566" s="224">
        <v>44686.72033564815</v>
      </c>
      <c r="D566" s="225" t="s">
        <v>9249</v>
      </c>
      <c r="E566" s="144" t="s">
        <v>3103</v>
      </c>
      <c r="F566" s="144" t="s">
        <v>2930</v>
      </c>
      <c r="G566" s="223">
        <v>5333</v>
      </c>
      <c r="H566" s="142" t="s">
        <v>9523</v>
      </c>
      <c r="I566" s="144" t="s">
        <v>2918</v>
      </c>
      <c r="J566" s="144" t="s">
        <v>9524</v>
      </c>
      <c r="K566" s="206" t="s">
        <v>8866</v>
      </c>
      <c r="L566" s="206" t="s">
        <v>8866</v>
      </c>
      <c r="M566" s="145"/>
      <c r="N566" s="145"/>
      <c r="O566" s="144" t="s">
        <v>9525</v>
      </c>
      <c r="P566" s="144" t="s">
        <v>120</v>
      </c>
      <c r="Q566" s="165"/>
      <c r="R566" s="145"/>
      <c r="S566" s="213">
        <f>IF(P566="Realizado",Q566-C566," ")</f>
      </c>
      <c r="T566" s="211">
        <f>IF(C566=0,"VAZIO",MONTH(C566))</f>
      </c>
      <c r="U566" s="14"/>
      <c r="V566" s="14"/>
      <c r="W566" s="14"/>
      <c r="X566" s="14"/>
      <c r="Y566" s="14"/>
      <c r="Z566" s="14"/>
      <c r="AA566" s="14"/>
      <c r="AB566" s="14"/>
      <c r="AC566" s="14"/>
      <c r="AD566" s="14"/>
      <c r="AE566" s="14"/>
      <c r="AF566" s="15"/>
      <c r="AG566" s="14"/>
      <c r="AH566" s="14"/>
      <c r="AI566" s="14"/>
      <c r="AJ566" s="14"/>
      <c r="AK566" s="14"/>
      <c r="AL566" s="14"/>
      <c r="AM566" s="14"/>
      <c r="AN566" s="14"/>
      <c r="AO566" s="14"/>
      <c r="AP566" s="14"/>
      <c r="AQ566" s="14"/>
      <c r="AR566" s="14"/>
      <c r="AS566" s="14"/>
      <c r="AT566" s="14"/>
      <c r="AU566" s="14"/>
      <c r="AV566" s="14"/>
      <c r="AW566" s="14"/>
      <c r="AX566" s="14"/>
      <c r="AY566" s="14"/>
      <c r="AZ566" s="14"/>
    </row>
    <row x14ac:dyDescent="0.25" r="567" customHeight="1" ht="16.5">
      <c r="A567" s="202">
        <v>3897</v>
      </c>
      <c r="B567" s="203">
        <v>0.27942631058358</v>
      </c>
      <c r="C567" s="204">
        <v>44686.721400462964</v>
      </c>
      <c r="D567" s="205" t="s">
        <v>9249</v>
      </c>
      <c r="E567" s="222" t="s">
        <v>3103</v>
      </c>
      <c r="F567" s="206" t="s">
        <v>2930</v>
      </c>
      <c r="G567" s="203">
        <v>5333</v>
      </c>
      <c r="H567" s="207" t="s">
        <v>523</v>
      </c>
      <c r="I567" s="206" t="s">
        <v>2918</v>
      </c>
      <c r="J567" s="206" t="s">
        <v>9526</v>
      </c>
      <c r="K567" s="206" t="s">
        <v>1528</v>
      </c>
      <c r="L567" s="206" t="s">
        <v>9527</v>
      </c>
      <c r="M567" s="145"/>
      <c r="N567" s="145"/>
      <c r="O567" s="145"/>
      <c r="P567" s="206" t="s">
        <v>120</v>
      </c>
      <c r="Q567" s="212">
        <v>44735</v>
      </c>
      <c r="R567" s="145"/>
      <c r="S567" s="213">
        <f>IF(P567="Realizado",Q567-C567," ")</f>
      </c>
      <c r="T567" s="211">
        <f>IF(C567=0,"VAZIO",MONTH(C567))</f>
      </c>
      <c r="U567" s="14"/>
      <c r="V567" s="14"/>
      <c r="W567" s="14"/>
      <c r="X567" s="14"/>
      <c r="Y567" s="14"/>
      <c r="Z567" s="14"/>
      <c r="AA567" s="14"/>
      <c r="AB567" s="14"/>
      <c r="AC567" s="14"/>
      <c r="AD567" s="14"/>
      <c r="AE567" s="14"/>
      <c r="AF567" s="15"/>
      <c r="AG567" s="14"/>
      <c r="AH567" s="14"/>
      <c r="AI567" s="14"/>
      <c r="AJ567" s="14"/>
      <c r="AK567" s="14"/>
      <c r="AL567" s="14"/>
      <c r="AM567" s="14"/>
      <c r="AN567" s="14"/>
      <c r="AO567" s="14"/>
      <c r="AP567" s="14"/>
      <c r="AQ567" s="14"/>
      <c r="AR567" s="14"/>
      <c r="AS567" s="14"/>
      <c r="AT567" s="14"/>
      <c r="AU567" s="14"/>
      <c r="AV567" s="14"/>
      <c r="AW567" s="14"/>
      <c r="AX567" s="14"/>
      <c r="AY567" s="14"/>
      <c r="AZ567" s="14"/>
    </row>
    <row x14ac:dyDescent="0.25" r="568" customHeight="1" ht="16.5">
      <c r="A568" s="202">
        <v>3898</v>
      </c>
      <c r="B568" s="203">
        <v>0.279920870425321</v>
      </c>
      <c r="C568" s="224">
        <v>44686.72247685185</v>
      </c>
      <c r="D568" s="225" t="s">
        <v>9249</v>
      </c>
      <c r="E568" s="144" t="s">
        <v>3103</v>
      </c>
      <c r="F568" s="144" t="s">
        <v>2930</v>
      </c>
      <c r="G568" s="223">
        <v>5333</v>
      </c>
      <c r="H568" s="142" t="s">
        <v>2518</v>
      </c>
      <c r="I568" s="144" t="s">
        <v>2918</v>
      </c>
      <c r="J568" s="144" t="s">
        <v>9528</v>
      </c>
      <c r="K568" s="206" t="s">
        <v>8971</v>
      </c>
      <c r="L568" s="206" t="s">
        <v>9529</v>
      </c>
      <c r="M568" s="145"/>
      <c r="N568" s="145"/>
      <c r="O568" s="145"/>
      <c r="P568" s="144" t="s">
        <v>120</v>
      </c>
      <c r="Q568" s="221">
        <v>44704</v>
      </c>
      <c r="R568" s="145"/>
      <c r="S568" s="213">
        <f>IF(P568="Realizado",Q568-C568," ")</f>
      </c>
      <c r="T568" s="211">
        <f>IF(C568=0,"VAZIO",MONTH(C568))</f>
      </c>
      <c r="U568" s="14"/>
      <c r="V568" s="14"/>
      <c r="W568" s="14"/>
      <c r="X568" s="14"/>
      <c r="Y568" s="14"/>
      <c r="Z568" s="14"/>
      <c r="AA568" s="14"/>
      <c r="AB568" s="14"/>
      <c r="AC568" s="14"/>
      <c r="AD568" s="14"/>
      <c r="AE568" s="14"/>
      <c r="AF568" s="15"/>
      <c r="AG568" s="14"/>
      <c r="AH568" s="14"/>
      <c r="AI568" s="14"/>
      <c r="AJ568" s="14"/>
      <c r="AK568" s="14"/>
      <c r="AL568" s="14"/>
      <c r="AM568" s="14"/>
      <c r="AN568" s="14"/>
      <c r="AO568" s="14"/>
      <c r="AP568" s="14"/>
      <c r="AQ568" s="14"/>
      <c r="AR568" s="14"/>
      <c r="AS568" s="14"/>
      <c r="AT568" s="14"/>
      <c r="AU568" s="14"/>
      <c r="AV568" s="14"/>
      <c r="AW568" s="14"/>
      <c r="AX568" s="14"/>
      <c r="AY568" s="14"/>
      <c r="AZ568" s="14"/>
    </row>
    <row x14ac:dyDescent="0.25" r="569" customHeight="1" ht="16.5">
      <c r="A569" s="202">
        <v>3899</v>
      </c>
      <c r="B569" s="203">
        <v>0.280415430267062</v>
      </c>
      <c r="C569" s="224">
        <v>44686.72329861111</v>
      </c>
      <c r="D569" s="225" t="s">
        <v>9249</v>
      </c>
      <c r="E569" s="144" t="s">
        <v>3103</v>
      </c>
      <c r="F569" s="144" t="s">
        <v>2930</v>
      </c>
      <c r="G569" s="223">
        <v>5333</v>
      </c>
      <c r="H569" s="142" t="s">
        <v>9530</v>
      </c>
      <c r="I569" s="144" t="s">
        <v>2918</v>
      </c>
      <c r="J569" s="144" t="s">
        <v>9531</v>
      </c>
      <c r="K569" s="206" t="s">
        <v>2264</v>
      </c>
      <c r="L569" s="206" t="s">
        <v>2264</v>
      </c>
      <c r="M569" s="145"/>
      <c r="N569" s="145"/>
      <c r="O569" s="145"/>
      <c r="P569" s="144" t="s">
        <v>120</v>
      </c>
      <c r="Q569" s="165"/>
      <c r="R569" s="145"/>
      <c r="S569" s="213">
        <f>IF(P569="Realizado",Q569-C569," ")</f>
      </c>
      <c r="T569" s="211">
        <f>IF(C569=0,"VAZIO",MONTH(C569))</f>
      </c>
      <c r="U569" s="14"/>
      <c r="V569" s="14"/>
      <c r="W569" s="14"/>
      <c r="X569" s="14"/>
      <c r="Y569" s="14"/>
      <c r="Z569" s="14"/>
      <c r="AA569" s="14"/>
      <c r="AB569" s="14"/>
      <c r="AC569" s="14"/>
      <c r="AD569" s="14"/>
      <c r="AE569" s="14"/>
      <c r="AF569" s="15"/>
      <c r="AG569" s="14"/>
      <c r="AH569" s="14"/>
      <c r="AI569" s="14"/>
      <c r="AJ569" s="14"/>
      <c r="AK569" s="14"/>
      <c r="AL569" s="14"/>
      <c r="AM569" s="14"/>
      <c r="AN569" s="14"/>
      <c r="AO569" s="14"/>
      <c r="AP569" s="14"/>
      <c r="AQ569" s="14"/>
      <c r="AR569" s="14"/>
      <c r="AS569" s="14"/>
      <c r="AT569" s="14"/>
      <c r="AU569" s="14"/>
      <c r="AV569" s="14"/>
      <c r="AW569" s="14"/>
      <c r="AX569" s="14"/>
      <c r="AY569" s="14"/>
      <c r="AZ569" s="14"/>
    </row>
    <row x14ac:dyDescent="0.25" r="570" customHeight="1" ht="16.5">
      <c r="A570" s="202">
        <v>3900</v>
      </c>
      <c r="B570" s="203">
        <v>0.280909990108802</v>
      </c>
      <c r="C570" s="224">
        <v>44687.28865740741</v>
      </c>
      <c r="D570" s="225" t="s">
        <v>409</v>
      </c>
      <c r="E570" s="144" t="s">
        <v>408</v>
      </c>
      <c r="F570" s="144" t="s">
        <v>3445</v>
      </c>
      <c r="G570" s="223">
        <v>5341</v>
      </c>
      <c r="H570" s="142" t="s">
        <v>8854</v>
      </c>
      <c r="I570" s="144" t="s">
        <v>2926</v>
      </c>
      <c r="J570" s="144" t="s">
        <v>9532</v>
      </c>
      <c r="K570" s="206" t="s">
        <v>3123</v>
      </c>
      <c r="L570" s="206" t="s">
        <v>3123</v>
      </c>
      <c r="M570" s="145"/>
      <c r="N570" s="145"/>
      <c r="O570" s="145"/>
      <c r="P570" s="144" t="s">
        <v>120</v>
      </c>
      <c r="Q570" s="221">
        <v>44690</v>
      </c>
      <c r="R570" s="145"/>
      <c r="S570" s="213">
        <f>IF(P570="Realizado",Q570-C570," ")</f>
      </c>
      <c r="T570" s="211">
        <f>IF(C570=0,"VAZIO",MONTH(C570))</f>
      </c>
      <c r="U570" s="14"/>
      <c r="V570" s="14"/>
      <c r="W570" s="14"/>
      <c r="X570" s="14"/>
      <c r="Y570" s="14"/>
      <c r="Z570" s="14"/>
      <c r="AA570" s="14"/>
      <c r="AB570" s="14"/>
      <c r="AC570" s="14"/>
      <c r="AD570" s="14"/>
      <c r="AE570" s="14"/>
      <c r="AF570" s="15"/>
      <c r="AG570" s="14"/>
      <c r="AH570" s="14"/>
      <c r="AI570" s="14"/>
      <c r="AJ570" s="14"/>
      <c r="AK570" s="14"/>
      <c r="AL570" s="14"/>
      <c r="AM570" s="14"/>
      <c r="AN570" s="14"/>
      <c r="AO570" s="14"/>
      <c r="AP570" s="14"/>
      <c r="AQ570" s="14"/>
      <c r="AR570" s="14"/>
      <c r="AS570" s="14"/>
      <c r="AT570" s="14"/>
      <c r="AU570" s="14"/>
      <c r="AV570" s="14"/>
      <c r="AW570" s="14"/>
      <c r="AX570" s="14"/>
      <c r="AY570" s="14"/>
      <c r="AZ570" s="14"/>
    </row>
    <row x14ac:dyDescent="0.25" r="571" customHeight="1" ht="16.5">
      <c r="A571" s="202">
        <v>3901</v>
      </c>
      <c r="B571" s="203">
        <v>0.281404549950543</v>
      </c>
      <c r="C571" s="224">
        <v>44687.29070601852</v>
      </c>
      <c r="D571" s="225" t="s">
        <v>409</v>
      </c>
      <c r="E571" s="144" t="s">
        <v>408</v>
      </c>
      <c r="F571" s="144" t="s">
        <v>3445</v>
      </c>
      <c r="G571" s="223">
        <v>5341</v>
      </c>
      <c r="H571" s="142" t="s">
        <v>4087</v>
      </c>
      <c r="I571" s="144" t="s">
        <v>2926</v>
      </c>
      <c r="J571" s="144" t="s">
        <v>9533</v>
      </c>
      <c r="K571" s="206" t="s">
        <v>3123</v>
      </c>
      <c r="L571" s="206" t="s">
        <v>3123</v>
      </c>
      <c r="M571" s="145"/>
      <c r="N571" s="145"/>
      <c r="O571" s="145"/>
      <c r="P571" s="144" t="s">
        <v>120</v>
      </c>
      <c r="Q571" s="221">
        <v>44693</v>
      </c>
      <c r="R571" s="145"/>
      <c r="S571" s="213">
        <f>IF(P571="Realizado",Q571-C571," ")</f>
      </c>
      <c r="T571" s="211">
        <f>IF(C571=0,"VAZIO",MONTH(C571))</f>
      </c>
      <c r="U571" s="14"/>
      <c r="V571" s="14"/>
      <c r="W571" s="14"/>
      <c r="X571" s="14"/>
      <c r="Y571" s="14"/>
      <c r="Z571" s="14"/>
      <c r="AA571" s="14"/>
      <c r="AB571" s="14"/>
      <c r="AC571" s="14"/>
      <c r="AD571" s="14"/>
      <c r="AE571" s="14"/>
      <c r="AF571" s="15"/>
      <c r="AG571" s="14"/>
      <c r="AH571" s="14"/>
      <c r="AI571" s="14"/>
      <c r="AJ571" s="14"/>
      <c r="AK571" s="14"/>
      <c r="AL571" s="14"/>
      <c r="AM571" s="14"/>
      <c r="AN571" s="14"/>
      <c r="AO571" s="14"/>
      <c r="AP571" s="14"/>
      <c r="AQ571" s="14"/>
      <c r="AR571" s="14"/>
      <c r="AS571" s="14"/>
      <c r="AT571" s="14"/>
      <c r="AU571" s="14"/>
      <c r="AV571" s="14"/>
      <c r="AW571" s="14"/>
      <c r="AX571" s="14"/>
      <c r="AY571" s="14"/>
      <c r="AZ571" s="14"/>
    </row>
    <row x14ac:dyDescent="0.25" r="572" customHeight="1" ht="16.5">
      <c r="A572" s="202">
        <v>3902</v>
      </c>
      <c r="B572" s="203">
        <v>0.281899109792284</v>
      </c>
      <c r="C572" s="224">
        <v>44687.404016203705</v>
      </c>
      <c r="D572" s="225" t="s">
        <v>2353</v>
      </c>
      <c r="E572" s="144" t="s">
        <v>2352</v>
      </c>
      <c r="F572" s="144" t="s">
        <v>2271</v>
      </c>
      <c r="G572" s="223">
        <v>5335</v>
      </c>
      <c r="H572" s="142" t="s">
        <v>9534</v>
      </c>
      <c r="I572" s="144" t="s">
        <v>2918</v>
      </c>
      <c r="J572" s="144" t="s">
        <v>9535</v>
      </c>
      <c r="K572" s="230"/>
      <c r="L572" s="230"/>
      <c r="M572" s="145"/>
      <c r="N572" s="145"/>
      <c r="O572" s="144" t="s">
        <v>9536</v>
      </c>
      <c r="P572" s="144" t="s">
        <v>121</v>
      </c>
      <c r="Q572" s="221">
        <v>44775</v>
      </c>
      <c r="R572" s="145"/>
      <c r="S572" s="210">
        <f>IF(P572="Realizado",Q572-C572," ")</f>
      </c>
      <c r="T572" s="211">
        <f>IF(C572=0,"VAZIO",MONTH(C572))</f>
      </c>
      <c r="U572" s="14"/>
      <c r="V572" s="14"/>
      <c r="W572" s="14"/>
      <c r="X572" s="14"/>
      <c r="Y572" s="14"/>
      <c r="Z572" s="14"/>
      <c r="AA572" s="14"/>
      <c r="AB572" s="14"/>
      <c r="AC572" s="14"/>
      <c r="AD572" s="14"/>
      <c r="AE572" s="14"/>
      <c r="AF572" s="15"/>
      <c r="AG572" s="14"/>
      <c r="AH572" s="14"/>
      <c r="AI572" s="14"/>
      <c r="AJ572" s="14"/>
      <c r="AK572" s="14"/>
      <c r="AL572" s="14"/>
      <c r="AM572" s="14"/>
      <c r="AN572" s="14"/>
      <c r="AO572" s="14"/>
      <c r="AP572" s="14"/>
      <c r="AQ572" s="14"/>
      <c r="AR572" s="14"/>
      <c r="AS572" s="14"/>
      <c r="AT572" s="14"/>
      <c r="AU572" s="14"/>
      <c r="AV572" s="14"/>
      <c r="AW572" s="14"/>
      <c r="AX572" s="14"/>
      <c r="AY572" s="14"/>
      <c r="AZ572" s="14"/>
    </row>
    <row x14ac:dyDescent="0.25" r="573" customHeight="1" ht="16.5">
      <c r="A573" s="202">
        <v>3903</v>
      </c>
      <c r="B573" s="203">
        <v>0.282393669634025</v>
      </c>
      <c r="C573" s="224">
        <v>44687.47381944444</v>
      </c>
      <c r="D573" s="225" t="s">
        <v>9537</v>
      </c>
      <c r="E573" s="144" t="s">
        <v>1546</v>
      </c>
      <c r="F573" s="144" t="s">
        <v>3429</v>
      </c>
      <c r="G573" s="223">
        <v>5334</v>
      </c>
      <c r="H573" s="142" t="s">
        <v>9538</v>
      </c>
      <c r="I573" s="144" t="s">
        <v>117</v>
      </c>
      <c r="J573" s="144" t="s">
        <v>6715</v>
      </c>
      <c r="K573" s="206" t="s">
        <v>1528</v>
      </c>
      <c r="L573" s="206" t="s">
        <v>1528</v>
      </c>
      <c r="M573" s="145"/>
      <c r="N573" s="145"/>
      <c r="O573" s="145"/>
      <c r="P573" s="144" t="s">
        <v>120</v>
      </c>
      <c r="Q573" s="221">
        <v>44690</v>
      </c>
      <c r="R573" s="145"/>
      <c r="S573" s="213">
        <f>IF(P573="Realizado",Q573-C573," ")</f>
      </c>
      <c r="T573" s="211">
        <f>IF(C573=0,"VAZIO",MONTH(C573))</f>
      </c>
      <c r="U573" s="14"/>
      <c r="V573" s="14"/>
      <c r="W573" s="14"/>
      <c r="X573" s="14"/>
      <c r="Y573" s="14"/>
      <c r="Z573" s="14"/>
      <c r="AA573" s="14"/>
      <c r="AB573" s="14"/>
      <c r="AC573" s="14"/>
      <c r="AD573" s="14"/>
      <c r="AE573" s="14"/>
      <c r="AF573" s="15"/>
      <c r="AG573" s="14"/>
      <c r="AH573" s="14"/>
      <c r="AI573" s="14"/>
      <c r="AJ573" s="14"/>
      <c r="AK573" s="14"/>
      <c r="AL573" s="14"/>
      <c r="AM573" s="14"/>
      <c r="AN573" s="14"/>
      <c r="AO573" s="14"/>
      <c r="AP573" s="14"/>
      <c r="AQ573" s="14"/>
      <c r="AR573" s="14"/>
      <c r="AS573" s="14"/>
      <c r="AT573" s="14"/>
      <c r="AU573" s="14"/>
      <c r="AV573" s="14"/>
      <c r="AW573" s="14"/>
      <c r="AX573" s="14"/>
      <c r="AY573" s="14"/>
      <c r="AZ573" s="14"/>
    </row>
    <row x14ac:dyDescent="0.25" r="574" customHeight="1" ht="16.5">
      <c r="A574" s="202">
        <v>3904</v>
      </c>
      <c r="B574" s="203">
        <v>0.282888229475766</v>
      </c>
      <c r="C574" s="224">
        <v>44687.686793981484</v>
      </c>
      <c r="D574" s="225" t="s">
        <v>1250</v>
      </c>
      <c r="E574" s="144" t="s">
        <v>9278</v>
      </c>
      <c r="F574" s="144" t="s">
        <v>3510</v>
      </c>
      <c r="G574" s="223">
        <v>5326</v>
      </c>
      <c r="H574" s="142" t="s">
        <v>9539</v>
      </c>
      <c r="I574" s="144" t="s">
        <v>2918</v>
      </c>
      <c r="J574" s="144" t="s">
        <v>9540</v>
      </c>
      <c r="K574" s="206" t="s">
        <v>3045</v>
      </c>
      <c r="L574" s="206" t="s">
        <v>3391</v>
      </c>
      <c r="M574" s="145"/>
      <c r="N574" s="145"/>
      <c r="O574" s="145"/>
      <c r="P574" s="144" t="s">
        <v>120</v>
      </c>
      <c r="Q574" s="221">
        <v>44705</v>
      </c>
      <c r="R574" s="145"/>
      <c r="S574" s="213">
        <f>IF(P574="Realizado",Q574-C574," ")</f>
      </c>
      <c r="T574" s="211">
        <f>IF(C574=0,"VAZIO",MONTH(C574))</f>
      </c>
      <c r="U574" s="14"/>
      <c r="V574" s="14"/>
      <c r="W574" s="14"/>
      <c r="X574" s="14"/>
      <c r="Y574" s="14"/>
      <c r="Z574" s="14"/>
      <c r="AA574" s="14"/>
      <c r="AB574" s="14"/>
      <c r="AC574" s="14"/>
      <c r="AD574" s="14"/>
      <c r="AE574" s="14"/>
      <c r="AF574" s="15"/>
      <c r="AG574" s="14"/>
      <c r="AH574" s="14"/>
      <c r="AI574" s="14"/>
      <c r="AJ574" s="14"/>
      <c r="AK574" s="14"/>
      <c r="AL574" s="14"/>
      <c r="AM574" s="14"/>
      <c r="AN574" s="14"/>
      <c r="AO574" s="14"/>
      <c r="AP574" s="14"/>
      <c r="AQ574" s="14"/>
      <c r="AR574" s="14"/>
      <c r="AS574" s="14"/>
      <c r="AT574" s="14"/>
      <c r="AU574" s="14"/>
      <c r="AV574" s="14"/>
      <c r="AW574" s="14"/>
      <c r="AX574" s="14"/>
      <c r="AY574" s="14"/>
      <c r="AZ574" s="14"/>
    </row>
    <row x14ac:dyDescent="0.25" r="575" customHeight="1" ht="16.5">
      <c r="A575" s="202">
        <v>3905</v>
      </c>
      <c r="B575" s="203">
        <v>0.283382789317507</v>
      </c>
      <c r="C575" s="224">
        <v>44690.33293981481</v>
      </c>
      <c r="D575" s="225" t="s">
        <v>9541</v>
      </c>
      <c r="E575" s="144" t="s">
        <v>4107</v>
      </c>
      <c r="F575" s="144" t="s">
        <v>457</v>
      </c>
      <c r="G575" s="223">
        <v>5306</v>
      </c>
      <c r="H575" s="142" t="s">
        <v>9542</v>
      </c>
      <c r="I575" s="144" t="s">
        <v>2926</v>
      </c>
      <c r="J575" s="144" t="s">
        <v>9543</v>
      </c>
      <c r="K575" s="206" t="s">
        <v>2911</v>
      </c>
      <c r="L575" s="206" t="s">
        <v>9544</v>
      </c>
      <c r="M575" s="145"/>
      <c r="N575" s="145"/>
      <c r="O575" s="145"/>
      <c r="P575" s="144" t="s">
        <v>120</v>
      </c>
      <c r="Q575" s="221">
        <v>44690</v>
      </c>
      <c r="R575" s="145"/>
      <c r="S575" s="213">
        <f>IF(P575="Realizado",Q575-C575," ")</f>
      </c>
      <c r="T575" s="211">
        <f>IF(C575=0,"VAZIO",MONTH(C575))</f>
      </c>
      <c r="U575" s="14"/>
      <c r="V575" s="14"/>
      <c r="W575" s="14"/>
      <c r="X575" s="14"/>
      <c r="Y575" s="14"/>
      <c r="Z575" s="14"/>
      <c r="AA575" s="14"/>
      <c r="AB575" s="14"/>
      <c r="AC575" s="14"/>
      <c r="AD575" s="14"/>
      <c r="AE575" s="14"/>
      <c r="AF575" s="15"/>
      <c r="AG575" s="14"/>
      <c r="AH575" s="14"/>
      <c r="AI575" s="14"/>
      <c r="AJ575" s="14"/>
      <c r="AK575" s="14"/>
      <c r="AL575" s="14"/>
      <c r="AM575" s="14"/>
      <c r="AN575" s="14"/>
      <c r="AO575" s="14"/>
      <c r="AP575" s="14"/>
      <c r="AQ575" s="14"/>
      <c r="AR575" s="14"/>
      <c r="AS575" s="14"/>
      <c r="AT575" s="14"/>
      <c r="AU575" s="14"/>
      <c r="AV575" s="14"/>
      <c r="AW575" s="14"/>
      <c r="AX575" s="14"/>
      <c r="AY575" s="14"/>
      <c r="AZ575" s="14"/>
    </row>
    <row x14ac:dyDescent="0.25" r="576" customHeight="1" ht="16.5">
      <c r="A576" s="202">
        <v>3906</v>
      </c>
      <c r="B576" s="203">
        <v>0.283877349159248</v>
      </c>
      <c r="C576" s="224">
        <v>44690.44446759259</v>
      </c>
      <c r="D576" s="225" t="s">
        <v>3271</v>
      </c>
      <c r="E576" s="161" t="s">
        <v>3552</v>
      </c>
      <c r="F576" s="144" t="s">
        <v>457</v>
      </c>
      <c r="G576" s="223">
        <v>5306</v>
      </c>
      <c r="H576" s="142" t="s">
        <v>9545</v>
      </c>
      <c r="I576" s="144" t="s">
        <v>2918</v>
      </c>
      <c r="J576" s="144" t="s">
        <v>9546</v>
      </c>
      <c r="K576" s="206" t="s">
        <v>3045</v>
      </c>
      <c r="L576" s="206" t="s">
        <v>3391</v>
      </c>
      <c r="M576" s="145"/>
      <c r="N576" s="145"/>
      <c r="O576" s="145"/>
      <c r="P576" s="144" t="s">
        <v>120</v>
      </c>
      <c r="Q576" s="221">
        <v>44704</v>
      </c>
      <c r="R576" s="145"/>
      <c r="S576" s="213">
        <f>IF(P576="Realizado",Q576-C576," ")</f>
      </c>
      <c r="T576" s="211">
        <f>IF(C576=0,"VAZIO",MONTH(C576))</f>
      </c>
      <c r="U576" s="14"/>
      <c r="V576" s="14"/>
      <c r="W576" s="14"/>
      <c r="X576" s="14"/>
      <c r="Y576" s="14"/>
      <c r="Z576" s="14"/>
      <c r="AA576" s="14"/>
      <c r="AB576" s="14"/>
      <c r="AC576" s="14"/>
      <c r="AD576" s="14"/>
      <c r="AE576" s="14"/>
      <c r="AF576" s="15"/>
      <c r="AG576" s="14"/>
      <c r="AH576" s="14"/>
      <c r="AI576" s="14"/>
      <c r="AJ576" s="14"/>
      <c r="AK576" s="14"/>
      <c r="AL576" s="14"/>
      <c r="AM576" s="14"/>
      <c r="AN576" s="14"/>
      <c r="AO576" s="14"/>
      <c r="AP576" s="14"/>
      <c r="AQ576" s="14"/>
      <c r="AR576" s="14"/>
      <c r="AS576" s="14"/>
      <c r="AT576" s="14"/>
      <c r="AU576" s="14"/>
      <c r="AV576" s="14"/>
      <c r="AW576" s="14"/>
      <c r="AX576" s="14"/>
      <c r="AY576" s="14"/>
      <c r="AZ576" s="14"/>
    </row>
    <row x14ac:dyDescent="0.25" r="577" customHeight="1" ht="16.5">
      <c r="A577" s="202">
        <v>3907</v>
      </c>
      <c r="B577" s="203">
        <v>0.284371909000989</v>
      </c>
      <c r="C577" s="224">
        <v>44690.49180555555</v>
      </c>
      <c r="D577" s="225" t="s">
        <v>2946</v>
      </c>
      <c r="E577" s="144" t="s">
        <v>2945</v>
      </c>
      <c r="F577" s="144" t="s">
        <v>2947</v>
      </c>
      <c r="G577" s="223">
        <v>5349</v>
      </c>
      <c r="H577" s="142" t="s">
        <v>9027</v>
      </c>
      <c r="I577" s="144" t="s">
        <v>2918</v>
      </c>
      <c r="J577" s="144" t="s">
        <v>9547</v>
      </c>
      <c r="K577" s="206" t="s">
        <v>3045</v>
      </c>
      <c r="L577" s="206" t="s">
        <v>3391</v>
      </c>
      <c r="M577" s="145"/>
      <c r="N577" s="145"/>
      <c r="O577" s="145"/>
      <c r="P577" s="144" t="s">
        <v>120</v>
      </c>
      <c r="Q577" s="221">
        <v>44705</v>
      </c>
      <c r="R577" s="145"/>
      <c r="S577" s="213">
        <f>IF(P577="Realizado",Q577-C577," ")</f>
      </c>
      <c r="T577" s="211">
        <f>IF(C577=0,"VAZIO",MONTH(C577))</f>
      </c>
      <c r="U577" s="14"/>
      <c r="V577" s="14"/>
      <c r="W577" s="14"/>
      <c r="X577" s="14"/>
      <c r="Y577" s="14"/>
      <c r="Z577" s="14"/>
      <c r="AA577" s="14"/>
      <c r="AB577" s="14"/>
      <c r="AC577" s="14"/>
      <c r="AD577" s="14"/>
      <c r="AE577" s="14"/>
      <c r="AF577" s="15"/>
      <c r="AG577" s="14"/>
      <c r="AH577" s="14"/>
      <c r="AI577" s="14"/>
      <c r="AJ577" s="14"/>
      <c r="AK577" s="14"/>
      <c r="AL577" s="14"/>
      <c r="AM577" s="14"/>
      <c r="AN577" s="14"/>
      <c r="AO577" s="14"/>
      <c r="AP577" s="14"/>
      <c r="AQ577" s="14"/>
      <c r="AR577" s="14"/>
      <c r="AS577" s="14"/>
      <c r="AT577" s="14"/>
      <c r="AU577" s="14"/>
      <c r="AV577" s="14"/>
      <c r="AW577" s="14"/>
      <c r="AX577" s="14"/>
      <c r="AY577" s="14"/>
      <c r="AZ577" s="14"/>
    </row>
    <row x14ac:dyDescent="0.25" r="578" customHeight="1" ht="16.5">
      <c r="A578" s="202">
        <v>3908</v>
      </c>
      <c r="B578" s="203">
        <v>0.284866468842729</v>
      </c>
      <c r="C578" s="224">
        <v>44690.60494212963</v>
      </c>
      <c r="D578" s="225" t="s">
        <v>209</v>
      </c>
      <c r="E578" s="144" t="s">
        <v>3103</v>
      </c>
      <c r="F578" s="144" t="s">
        <v>2930</v>
      </c>
      <c r="G578" s="223">
        <v>5333</v>
      </c>
      <c r="H578" s="142" t="s">
        <v>523</v>
      </c>
      <c r="I578" s="144" t="s">
        <v>9</v>
      </c>
      <c r="J578" s="144" t="s">
        <v>9548</v>
      </c>
      <c r="K578" s="230"/>
      <c r="L578" s="230"/>
      <c r="M578" s="145"/>
      <c r="N578" s="145"/>
      <c r="O578" s="145"/>
      <c r="P578" s="144" t="s">
        <v>121</v>
      </c>
      <c r="Q578" s="221">
        <v>44692</v>
      </c>
      <c r="R578" s="145"/>
      <c r="S578" s="210">
        <f>IF(P578="Realizado",Q578-C578," ")</f>
      </c>
      <c r="T578" s="211">
        <f>IF(C578=0,"VAZIO",MONTH(C578))</f>
      </c>
      <c r="U578" s="14"/>
      <c r="V578" s="14"/>
      <c r="W578" s="14"/>
      <c r="X578" s="14"/>
      <c r="Y578" s="14"/>
      <c r="Z578" s="14"/>
      <c r="AA578" s="14"/>
      <c r="AB578" s="14"/>
      <c r="AC578" s="14"/>
      <c r="AD578" s="14"/>
      <c r="AE578" s="14"/>
      <c r="AF578" s="15"/>
      <c r="AG578" s="14"/>
      <c r="AH578" s="14"/>
      <c r="AI578" s="14"/>
      <c r="AJ578" s="14"/>
      <c r="AK578" s="14"/>
      <c r="AL578" s="14"/>
      <c r="AM578" s="14"/>
      <c r="AN578" s="14"/>
      <c r="AO578" s="14"/>
      <c r="AP578" s="14"/>
      <c r="AQ578" s="14"/>
      <c r="AR578" s="14"/>
      <c r="AS578" s="14"/>
      <c r="AT578" s="14"/>
      <c r="AU578" s="14"/>
      <c r="AV578" s="14"/>
      <c r="AW578" s="14"/>
      <c r="AX578" s="14"/>
      <c r="AY578" s="14"/>
      <c r="AZ578" s="14"/>
    </row>
    <row x14ac:dyDescent="0.25" r="579" customHeight="1" ht="16.5">
      <c r="A579" s="202">
        <v>3909</v>
      </c>
      <c r="B579" s="203">
        <v>0.28536102868447</v>
      </c>
      <c r="C579" s="224">
        <v>44690.65378472222</v>
      </c>
      <c r="D579" s="225" t="s">
        <v>209</v>
      </c>
      <c r="E579" s="144" t="s">
        <v>3103</v>
      </c>
      <c r="F579" s="144" t="s">
        <v>2930</v>
      </c>
      <c r="G579" s="223">
        <v>5333</v>
      </c>
      <c r="H579" s="142" t="s">
        <v>9530</v>
      </c>
      <c r="I579" s="144" t="s">
        <v>2918</v>
      </c>
      <c r="J579" s="144" t="s">
        <v>9549</v>
      </c>
      <c r="K579" s="230"/>
      <c r="L579" s="230"/>
      <c r="M579" s="145"/>
      <c r="N579" s="145"/>
      <c r="O579" s="144" t="s">
        <v>9550</v>
      </c>
      <c r="P579" s="144" t="s">
        <v>121</v>
      </c>
      <c r="Q579" s="221">
        <v>44748</v>
      </c>
      <c r="R579" s="145"/>
      <c r="S579" s="210">
        <f>IF(P579="Realizado",Q579-C579," ")</f>
      </c>
      <c r="T579" s="211">
        <f>IF(C579=0,"VAZIO",MONTH(C579))</f>
      </c>
      <c r="U579" s="14"/>
      <c r="V579" s="14"/>
      <c r="W579" s="14"/>
      <c r="X579" s="14"/>
      <c r="Y579" s="14"/>
      <c r="Z579" s="14"/>
      <c r="AA579" s="14"/>
      <c r="AB579" s="14"/>
      <c r="AC579" s="14"/>
      <c r="AD579" s="14"/>
      <c r="AE579" s="14"/>
      <c r="AF579" s="15"/>
      <c r="AG579" s="14"/>
      <c r="AH579" s="14"/>
      <c r="AI579" s="14"/>
      <c r="AJ579" s="14"/>
      <c r="AK579" s="14"/>
      <c r="AL579" s="14"/>
      <c r="AM579" s="14"/>
      <c r="AN579" s="14"/>
      <c r="AO579" s="14"/>
      <c r="AP579" s="14"/>
      <c r="AQ579" s="14"/>
      <c r="AR579" s="14"/>
      <c r="AS579" s="14"/>
      <c r="AT579" s="14"/>
      <c r="AU579" s="14"/>
      <c r="AV579" s="14"/>
      <c r="AW579" s="14"/>
      <c r="AX579" s="14"/>
      <c r="AY579" s="14"/>
      <c r="AZ579" s="14"/>
    </row>
    <row x14ac:dyDescent="0.25" r="580" customHeight="1" ht="16.5">
      <c r="A580" s="202">
        <v>3910</v>
      </c>
      <c r="B580" s="203">
        <v>0.285855588526212</v>
      </c>
      <c r="C580" s="224">
        <v>44690.657430555555</v>
      </c>
      <c r="D580" s="225" t="s">
        <v>209</v>
      </c>
      <c r="E580" s="144" t="s">
        <v>3103</v>
      </c>
      <c r="F580" s="144" t="s">
        <v>2930</v>
      </c>
      <c r="G580" s="223">
        <v>5333</v>
      </c>
      <c r="H580" s="142" t="s">
        <v>9551</v>
      </c>
      <c r="I580" s="144" t="s">
        <v>3</v>
      </c>
      <c r="J580" s="144" t="s">
        <v>9552</v>
      </c>
      <c r="K580" s="206" t="s">
        <v>8262</v>
      </c>
      <c r="L580" s="206" t="s">
        <v>8214</v>
      </c>
      <c r="M580" s="145"/>
      <c r="N580" s="145"/>
      <c r="O580" s="144" t="s">
        <v>9553</v>
      </c>
      <c r="P580" s="144" t="s">
        <v>120</v>
      </c>
      <c r="Q580" s="165"/>
      <c r="R580" s="145"/>
      <c r="S580" s="213">
        <f>IF(P580="Realizado",Q580-C580," ")</f>
      </c>
      <c r="T580" s="211">
        <f>IF(C580=0,"VAZIO",MONTH(C580))</f>
      </c>
      <c r="U580" s="14"/>
      <c r="V580" s="14"/>
      <c r="W580" s="14"/>
      <c r="X580" s="14"/>
      <c r="Y580" s="14"/>
      <c r="Z580" s="14"/>
      <c r="AA580" s="14"/>
      <c r="AB580" s="14"/>
      <c r="AC580" s="14"/>
      <c r="AD580" s="14"/>
      <c r="AE580" s="14"/>
      <c r="AF580" s="15"/>
      <c r="AG580" s="14"/>
      <c r="AH580" s="14"/>
      <c r="AI580" s="14"/>
      <c r="AJ580" s="14"/>
      <c r="AK580" s="14"/>
      <c r="AL580" s="14"/>
      <c r="AM580" s="14"/>
      <c r="AN580" s="14"/>
      <c r="AO580" s="14"/>
      <c r="AP580" s="14"/>
      <c r="AQ580" s="14"/>
      <c r="AR580" s="14"/>
      <c r="AS580" s="14"/>
      <c r="AT580" s="14"/>
      <c r="AU580" s="14"/>
      <c r="AV580" s="14"/>
      <c r="AW580" s="14"/>
      <c r="AX580" s="14"/>
      <c r="AY580" s="14"/>
      <c r="AZ580" s="14"/>
    </row>
    <row x14ac:dyDescent="0.25" r="581" customHeight="1" ht="16.5">
      <c r="A581" s="202">
        <v>3911</v>
      </c>
      <c r="B581" s="203">
        <v>0.286350148367952</v>
      </c>
      <c r="C581" s="224">
        <v>44690.71625</v>
      </c>
      <c r="D581" s="225" t="s">
        <v>2946</v>
      </c>
      <c r="E581" s="144" t="s">
        <v>2945</v>
      </c>
      <c r="F581" s="144" t="s">
        <v>2947</v>
      </c>
      <c r="G581" s="223">
        <v>5349</v>
      </c>
      <c r="H581" s="142" t="s">
        <v>9027</v>
      </c>
      <c r="I581" s="144" t="s">
        <v>2918</v>
      </c>
      <c r="J581" s="144" t="s">
        <v>9554</v>
      </c>
      <c r="K581" s="206" t="s">
        <v>2123</v>
      </c>
      <c r="L581" s="206" t="s">
        <v>8193</v>
      </c>
      <c r="M581" s="145"/>
      <c r="N581" s="145"/>
      <c r="O581" s="145"/>
      <c r="P581" s="144" t="s">
        <v>120</v>
      </c>
      <c r="Q581" s="221">
        <v>44705</v>
      </c>
      <c r="R581" s="165"/>
      <c r="S581" s="213">
        <f>IF(P581="Realizado",Q581-C581," ")</f>
      </c>
      <c r="T581" s="211">
        <f>IF(C581=0,"VAZIO",MONTH(C581))</f>
      </c>
      <c r="U581" s="14"/>
      <c r="V581" s="14"/>
      <c r="W581" s="14"/>
      <c r="X581" s="14"/>
      <c r="Y581" s="14"/>
      <c r="Z581" s="14"/>
      <c r="AA581" s="14"/>
      <c r="AB581" s="14"/>
      <c r="AC581" s="14"/>
      <c r="AD581" s="14"/>
      <c r="AE581" s="14"/>
      <c r="AF581" s="15"/>
      <c r="AG581" s="14"/>
      <c r="AH581" s="14"/>
      <c r="AI581" s="14"/>
      <c r="AJ581" s="14"/>
      <c r="AK581" s="14"/>
      <c r="AL581" s="14"/>
      <c r="AM581" s="14"/>
      <c r="AN581" s="14"/>
      <c r="AO581" s="14"/>
      <c r="AP581" s="14"/>
      <c r="AQ581" s="14"/>
      <c r="AR581" s="14"/>
      <c r="AS581" s="14"/>
      <c r="AT581" s="14"/>
      <c r="AU581" s="14"/>
      <c r="AV581" s="14"/>
      <c r="AW581" s="14"/>
      <c r="AX581" s="14"/>
      <c r="AY581" s="14"/>
      <c r="AZ581" s="14"/>
    </row>
    <row x14ac:dyDescent="0.25" r="582" customHeight="1" ht="16.5">
      <c r="A582" s="202">
        <v>3912</v>
      </c>
      <c r="B582" s="203">
        <v>0.286844708209693</v>
      </c>
      <c r="C582" s="224">
        <v>44691.36050925926</v>
      </c>
      <c r="D582" s="225" t="s">
        <v>9555</v>
      </c>
      <c r="E582" s="144" t="s">
        <v>9556</v>
      </c>
      <c r="F582" s="144" t="s">
        <v>3538</v>
      </c>
      <c r="G582" s="223">
        <v>2203</v>
      </c>
      <c r="H582" s="142" t="s">
        <v>9557</v>
      </c>
      <c r="I582" s="144" t="s">
        <v>2918</v>
      </c>
      <c r="J582" s="144" t="s">
        <v>9558</v>
      </c>
      <c r="K582" s="206" t="s">
        <v>3123</v>
      </c>
      <c r="L582" s="206" t="s">
        <v>3123</v>
      </c>
      <c r="M582" s="145"/>
      <c r="N582" s="145"/>
      <c r="O582" s="145"/>
      <c r="P582" s="144" t="s">
        <v>120</v>
      </c>
      <c r="Q582" s="221">
        <v>44699</v>
      </c>
      <c r="R582" s="165"/>
      <c r="S582" s="213">
        <f>IF(P582="Realizado",Q582-C582," ")</f>
      </c>
      <c r="T582" s="211">
        <f>IF(C582=0,"VAZIO",MONTH(C582))</f>
      </c>
      <c r="U582" s="14"/>
      <c r="V582" s="14"/>
      <c r="W582" s="14"/>
      <c r="X582" s="14"/>
      <c r="Y582" s="14"/>
      <c r="Z582" s="14"/>
      <c r="AA582" s="14"/>
      <c r="AB582" s="14"/>
      <c r="AC582" s="14"/>
      <c r="AD582" s="14"/>
      <c r="AE582" s="14"/>
      <c r="AF582" s="15"/>
      <c r="AG582" s="14"/>
      <c r="AH582" s="14"/>
      <c r="AI582" s="14"/>
      <c r="AJ582" s="14"/>
      <c r="AK582" s="14"/>
      <c r="AL582" s="14"/>
      <c r="AM582" s="14"/>
      <c r="AN582" s="14"/>
      <c r="AO582" s="14"/>
      <c r="AP582" s="14"/>
      <c r="AQ582" s="14"/>
      <c r="AR582" s="14"/>
      <c r="AS582" s="14"/>
      <c r="AT582" s="14"/>
      <c r="AU582" s="14"/>
      <c r="AV582" s="14"/>
      <c r="AW582" s="14"/>
      <c r="AX582" s="14"/>
      <c r="AY582" s="14"/>
      <c r="AZ582" s="14"/>
    </row>
    <row x14ac:dyDescent="0.25" r="583" customHeight="1" ht="16.5">
      <c r="A583" s="202">
        <v>3913</v>
      </c>
      <c r="B583" s="214">
        <v>0.287339268051434</v>
      </c>
      <c r="C583" s="215">
        <v>44691.36403935185</v>
      </c>
      <c r="D583" s="216" t="s">
        <v>9555</v>
      </c>
      <c r="E583" s="243" t="s">
        <v>9556</v>
      </c>
      <c r="F583" s="217" t="s">
        <v>3538</v>
      </c>
      <c r="G583" s="214">
        <v>2203</v>
      </c>
      <c r="H583" s="218" t="s">
        <v>9559</v>
      </c>
      <c r="I583" s="217" t="s">
        <v>2926</v>
      </c>
      <c r="J583" s="217" t="s">
        <v>9560</v>
      </c>
      <c r="K583" s="209"/>
      <c r="L583" s="209"/>
      <c r="M583" s="209"/>
      <c r="N583" s="209"/>
      <c r="O583" s="209"/>
      <c r="P583" s="217" t="s">
        <v>122</v>
      </c>
      <c r="Q583" s="220"/>
      <c r="R583" s="209"/>
      <c r="S583" s="210">
        <f>IF(P583="Realizado",Q583-C583," ")</f>
      </c>
      <c r="T583" s="211">
        <f>IF(C583=0,"VAZIO",MONTH(C583))</f>
      </c>
      <c r="U583" s="14"/>
      <c r="V583" s="14"/>
      <c r="W583" s="14"/>
      <c r="X583" s="14"/>
      <c r="Y583" s="14"/>
      <c r="Z583" s="14"/>
      <c r="AA583" s="14"/>
      <c r="AB583" s="14"/>
      <c r="AC583" s="14"/>
      <c r="AD583" s="14"/>
      <c r="AE583" s="14"/>
      <c r="AF583" s="15"/>
      <c r="AG583" s="14"/>
      <c r="AH583" s="14"/>
      <c r="AI583" s="14"/>
      <c r="AJ583" s="14"/>
      <c r="AK583" s="14"/>
      <c r="AL583" s="14"/>
      <c r="AM583" s="14"/>
      <c r="AN583" s="14"/>
      <c r="AO583" s="14"/>
      <c r="AP583" s="14"/>
      <c r="AQ583" s="14"/>
      <c r="AR583" s="14"/>
      <c r="AS583" s="14"/>
      <c r="AT583" s="14"/>
      <c r="AU583" s="14"/>
      <c r="AV583" s="14"/>
      <c r="AW583" s="14"/>
      <c r="AX583" s="14"/>
      <c r="AY583" s="14"/>
      <c r="AZ583" s="14"/>
    </row>
    <row x14ac:dyDescent="0.25" r="584" customHeight="1" ht="16.5">
      <c r="A584" s="202">
        <v>3914</v>
      </c>
      <c r="B584" s="203">
        <v>0.287833827893174</v>
      </c>
      <c r="C584" s="224">
        <v>44691.43340277778</v>
      </c>
      <c r="D584" s="225" t="s">
        <v>9555</v>
      </c>
      <c r="E584" s="144" t="s">
        <v>9556</v>
      </c>
      <c r="F584" s="144" t="s">
        <v>3538</v>
      </c>
      <c r="G584" s="223">
        <v>2203</v>
      </c>
      <c r="H584" s="142" t="s">
        <v>9561</v>
      </c>
      <c r="I584" s="144" t="s">
        <v>2918</v>
      </c>
      <c r="J584" s="144" t="s">
        <v>9562</v>
      </c>
      <c r="K584" s="206" t="s">
        <v>3045</v>
      </c>
      <c r="L584" s="206" t="s">
        <v>3391</v>
      </c>
      <c r="M584" s="145"/>
      <c r="N584" s="145"/>
      <c r="O584" s="145"/>
      <c r="P584" s="144" t="s">
        <v>120</v>
      </c>
      <c r="Q584" s="221">
        <v>44705</v>
      </c>
      <c r="R584" s="145"/>
      <c r="S584" s="213">
        <f>IF(P584="Realizado",Q584-C584," ")</f>
      </c>
      <c r="T584" s="211">
        <f>IF(C584=0,"VAZIO",MONTH(C584))</f>
      </c>
      <c r="U584" s="14"/>
      <c r="V584" s="14"/>
      <c r="W584" s="14"/>
      <c r="X584" s="14"/>
      <c r="Y584" s="14"/>
      <c r="Z584" s="14"/>
      <c r="AA584" s="14"/>
      <c r="AB584" s="14"/>
      <c r="AC584" s="14"/>
      <c r="AD584" s="14"/>
      <c r="AE584" s="14"/>
      <c r="AF584" s="15"/>
      <c r="AG584" s="14"/>
      <c r="AH584" s="14"/>
      <c r="AI584" s="14"/>
      <c r="AJ584" s="14"/>
      <c r="AK584" s="14"/>
      <c r="AL584" s="14"/>
      <c r="AM584" s="14"/>
      <c r="AN584" s="14"/>
      <c r="AO584" s="14"/>
      <c r="AP584" s="14"/>
      <c r="AQ584" s="14"/>
      <c r="AR584" s="14"/>
      <c r="AS584" s="14"/>
      <c r="AT584" s="14"/>
      <c r="AU584" s="14"/>
      <c r="AV584" s="14"/>
      <c r="AW584" s="14"/>
      <c r="AX584" s="14"/>
      <c r="AY584" s="14"/>
      <c r="AZ584" s="14"/>
    </row>
    <row x14ac:dyDescent="0.25" r="585" customHeight="1" ht="16.5">
      <c r="A585" s="202">
        <v>3915</v>
      </c>
      <c r="B585" s="203">
        <v>0.288328387734915</v>
      </c>
      <c r="C585" s="224">
        <v>44691.47356481481</v>
      </c>
      <c r="D585" s="225" t="s">
        <v>8419</v>
      </c>
      <c r="E585" s="144" t="s">
        <v>8420</v>
      </c>
      <c r="F585" s="144" t="s">
        <v>2930</v>
      </c>
      <c r="G585" s="223">
        <v>5338</v>
      </c>
      <c r="H585" s="142" t="s">
        <v>9563</v>
      </c>
      <c r="I585" s="144" t="s">
        <v>2918</v>
      </c>
      <c r="J585" s="144" t="s">
        <v>9564</v>
      </c>
      <c r="K585" s="206" t="s">
        <v>576</v>
      </c>
      <c r="L585" s="206" t="s">
        <v>5570</v>
      </c>
      <c r="M585" s="145"/>
      <c r="N585" s="145"/>
      <c r="O585" s="145"/>
      <c r="P585" s="144" t="s">
        <v>120</v>
      </c>
      <c r="Q585" s="221">
        <v>44698</v>
      </c>
      <c r="R585" s="145"/>
      <c r="S585" s="213">
        <f>IF(P585="Realizado",Q585-C585," ")</f>
      </c>
      <c r="T585" s="211">
        <f>IF(C585=0,"VAZIO",MONTH(C585))</f>
      </c>
      <c r="U585" s="14"/>
      <c r="V585" s="14"/>
      <c r="W585" s="14"/>
      <c r="X585" s="14"/>
      <c r="Y585" s="14"/>
      <c r="Z585" s="14"/>
      <c r="AA585" s="14"/>
      <c r="AB585" s="14"/>
      <c r="AC585" s="14"/>
      <c r="AD585" s="14"/>
      <c r="AE585" s="14"/>
      <c r="AF585" s="15"/>
      <c r="AG585" s="14"/>
      <c r="AH585" s="14"/>
      <c r="AI585" s="14"/>
      <c r="AJ585" s="14"/>
      <c r="AK585" s="14"/>
      <c r="AL585" s="14"/>
      <c r="AM585" s="14"/>
      <c r="AN585" s="14"/>
      <c r="AO585" s="14"/>
      <c r="AP585" s="14"/>
      <c r="AQ585" s="14"/>
      <c r="AR585" s="14"/>
      <c r="AS585" s="14"/>
      <c r="AT585" s="14"/>
      <c r="AU585" s="14"/>
      <c r="AV585" s="14"/>
      <c r="AW585" s="14"/>
      <c r="AX585" s="14"/>
      <c r="AY585" s="14"/>
      <c r="AZ585" s="14"/>
    </row>
    <row x14ac:dyDescent="0.25" r="586" customHeight="1" ht="16.5">
      <c r="A586" s="202">
        <v>3916</v>
      </c>
      <c r="B586" s="203">
        <v>0.288822947576656</v>
      </c>
      <c r="C586" s="224">
        <v>44691.47429398148</v>
      </c>
      <c r="D586" s="225" t="s">
        <v>8419</v>
      </c>
      <c r="E586" s="144" t="s">
        <v>8420</v>
      </c>
      <c r="F586" s="144" t="s">
        <v>2930</v>
      </c>
      <c r="G586" s="223">
        <v>5338</v>
      </c>
      <c r="H586" s="142" t="s">
        <v>92</v>
      </c>
      <c r="I586" s="144" t="s">
        <v>117</v>
      </c>
      <c r="J586" s="144" t="s">
        <v>9565</v>
      </c>
      <c r="K586" s="206" t="s">
        <v>1528</v>
      </c>
      <c r="L586" s="206" t="s">
        <v>1528</v>
      </c>
      <c r="M586" s="145"/>
      <c r="N586" s="145"/>
      <c r="O586" s="145"/>
      <c r="P586" s="144" t="s">
        <v>120</v>
      </c>
      <c r="Q586" s="221">
        <v>44713</v>
      </c>
      <c r="R586" s="145"/>
      <c r="S586" s="213">
        <f>IF(P586="Realizado",Q586-C586," ")</f>
      </c>
      <c r="T586" s="211">
        <f>IF(C586=0,"VAZIO",MONTH(C586))</f>
      </c>
      <c r="U586" s="14"/>
      <c r="V586" s="14"/>
      <c r="W586" s="14"/>
      <c r="X586" s="14"/>
      <c r="Y586" s="14"/>
      <c r="Z586" s="14"/>
      <c r="AA586" s="14"/>
      <c r="AB586" s="14"/>
      <c r="AC586" s="14"/>
      <c r="AD586" s="14"/>
      <c r="AE586" s="14"/>
      <c r="AF586" s="15"/>
      <c r="AG586" s="14"/>
      <c r="AH586" s="14"/>
      <c r="AI586" s="14"/>
      <c r="AJ586" s="14"/>
      <c r="AK586" s="14"/>
      <c r="AL586" s="14"/>
      <c r="AM586" s="14"/>
      <c r="AN586" s="14"/>
      <c r="AO586" s="14"/>
      <c r="AP586" s="14"/>
      <c r="AQ586" s="14"/>
      <c r="AR586" s="14"/>
      <c r="AS586" s="14"/>
      <c r="AT586" s="14"/>
      <c r="AU586" s="14"/>
      <c r="AV586" s="14"/>
      <c r="AW586" s="14"/>
      <c r="AX586" s="14"/>
      <c r="AY586" s="14"/>
      <c r="AZ586" s="14"/>
    </row>
    <row x14ac:dyDescent="0.25" r="587" customHeight="1" ht="16.5">
      <c r="A587" s="202">
        <v>3917</v>
      </c>
      <c r="B587" s="203">
        <v>0.289317507418397</v>
      </c>
      <c r="C587" s="224">
        <v>44691.47883101852</v>
      </c>
      <c r="D587" s="225" t="s">
        <v>8419</v>
      </c>
      <c r="E587" s="144" t="s">
        <v>8420</v>
      </c>
      <c r="F587" s="144" t="s">
        <v>2930</v>
      </c>
      <c r="G587" s="223">
        <v>5338</v>
      </c>
      <c r="H587" s="142" t="s">
        <v>92</v>
      </c>
      <c r="I587" s="144" t="s">
        <v>117</v>
      </c>
      <c r="J587" s="144" t="s">
        <v>9566</v>
      </c>
      <c r="K587" s="206" t="s">
        <v>1528</v>
      </c>
      <c r="L587" s="206" t="s">
        <v>1528</v>
      </c>
      <c r="M587" s="145"/>
      <c r="N587" s="145"/>
      <c r="O587" s="145"/>
      <c r="P587" s="144" t="s">
        <v>120</v>
      </c>
      <c r="Q587" s="221">
        <v>44692</v>
      </c>
      <c r="R587" s="145"/>
      <c r="S587" s="213">
        <f>IF(P587="Realizado",Q587-C587," ")</f>
      </c>
      <c r="T587" s="211">
        <f>IF(C587=0,"VAZIO",MONTH(C587))</f>
      </c>
      <c r="U587" s="14"/>
      <c r="V587" s="14"/>
      <c r="W587" s="14"/>
      <c r="X587" s="14"/>
      <c r="Y587" s="14"/>
      <c r="Z587" s="14"/>
      <c r="AA587" s="14"/>
      <c r="AB587" s="14"/>
      <c r="AC587" s="14"/>
      <c r="AD587" s="14"/>
      <c r="AE587" s="14"/>
      <c r="AF587" s="15"/>
      <c r="AG587" s="14"/>
      <c r="AH587" s="14"/>
      <c r="AI587" s="14"/>
      <c r="AJ587" s="14"/>
      <c r="AK587" s="14"/>
      <c r="AL587" s="14"/>
      <c r="AM587" s="14"/>
      <c r="AN587" s="14"/>
      <c r="AO587" s="14"/>
      <c r="AP587" s="14"/>
      <c r="AQ587" s="14"/>
      <c r="AR587" s="14"/>
      <c r="AS587" s="14"/>
      <c r="AT587" s="14"/>
      <c r="AU587" s="14"/>
      <c r="AV587" s="14"/>
      <c r="AW587" s="14"/>
      <c r="AX587" s="14"/>
      <c r="AY587" s="14"/>
      <c r="AZ587" s="14"/>
    </row>
    <row x14ac:dyDescent="0.25" r="588" customHeight="1" ht="16.5">
      <c r="A588" s="202">
        <v>3918</v>
      </c>
      <c r="B588" s="203">
        <v>0.289812067260138</v>
      </c>
      <c r="C588" s="224">
        <v>44691.4793287037</v>
      </c>
      <c r="D588" s="225" t="s">
        <v>8419</v>
      </c>
      <c r="E588" s="144" t="s">
        <v>8420</v>
      </c>
      <c r="F588" s="144" t="s">
        <v>2930</v>
      </c>
      <c r="G588" s="223">
        <v>5338</v>
      </c>
      <c r="H588" s="142" t="s">
        <v>92</v>
      </c>
      <c r="I588" s="144" t="s">
        <v>6</v>
      </c>
      <c r="J588" s="144" t="s">
        <v>9567</v>
      </c>
      <c r="K588" s="206" t="s">
        <v>576</v>
      </c>
      <c r="L588" s="206" t="s">
        <v>5570</v>
      </c>
      <c r="M588" s="145"/>
      <c r="N588" s="145"/>
      <c r="O588" s="145"/>
      <c r="P588" s="144" t="s">
        <v>120</v>
      </c>
      <c r="Q588" s="221">
        <v>44698</v>
      </c>
      <c r="R588" s="145"/>
      <c r="S588" s="213">
        <f>IF(P588="Realizado",Q588-C588," ")</f>
      </c>
      <c r="T588" s="211">
        <f>IF(C588=0,"VAZIO",MONTH(C588))</f>
      </c>
      <c r="U588" s="14"/>
      <c r="V588" s="14"/>
      <c r="W588" s="14"/>
      <c r="X588" s="14"/>
      <c r="Y588" s="14"/>
      <c r="Z588" s="14"/>
      <c r="AA588" s="14"/>
      <c r="AB588" s="14"/>
      <c r="AC588" s="14"/>
      <c r="AD588" s="14"/>
      <c r="AE588" s="14"/>
      <c r="AF588" s="15"/>
      <c r="AG588" s="14"/>
      <c r="AH588" s="14"/>
      <c r="AI588" s="14"/>
      <c r="AJ588" s="14"/>
      <c r="AK588" s="14"/>
      <c r="AL588" s="14"/>
      <c r="AM588" s="14"/>
      <c r="AN588" s="14"/>
      <c r="AO588" s="14"/>
      <c r="AP588" s="14"/>
      <c r="AQ588" s="14"/>
      <c r="AR588" s="14"/>
      <c r="AS588" s="14"/>
      <c r="AT588" s="14"/>
      <c r="AU588" s="14"/>
      <c r="AV588" s="14"/>
      <c r="AW588" s="14"/>
      <c r="AX588" s="14"/>
      <c r="AY588" s="14"/>
      <c r="AZ588" s="14"/>
    </row>
    <row x14ac:dyDescent="0.25" r="589" customHeight="1" ht="16.5">
      <c r="A589" s="202">
        <v>3919</v>
      </c>
      <c r="B589" s="203">
        <v>0.290306627101879</v>
      </c>
      <c r="C589" s="224">
        <v>44691.576215277775</v>
      </c>
      <c r="D589" s="225" t="s">
        <v>8419</v>
      </c>
      <c r="E589" s="144" t="s">
        <v>8420</v>
      </c>
      <c r="F589" s="144" t="s">
        <v>2930</v>
      </c>
      <c r="G589" s="223">
        <v>5338</v>
      </c>
      <c r="H589" s="142" t="s">
        <v>92</v>
      </c>
      <c r="I589" s="144" t="s">
        <v>9</v>
      </c>
      <c r="J589" s="144" t="s">
        <v>9568</v>
      </c>
      <c r="K589" s="230"/>
      <c r="L589" s="230"/>
      <c r="M589" s="145"/>
      <c r="N589" s="145"/>
      <c r="O589" s="144" t="s">
        <v>9569</v>
      </c>
      <c r="P589" s="144" t="s">
        <v>121</v>
      </c>
      <c r="Q589" s="221">
        <v>44693</v>
      </c>
      <c r="R589" s="145"/>
      <c r="S589" s="210">
        <f>IF(P589="Realizado",Q589-C589," ")</f>
      </c>
      <c r="T589" s="211">
        <f>IF(C589=0,"VAZIO",MONTH(C589))</f>
      </c>
      <c r="U589" s="14"/>
      <c r="V589" s="14"/>
      <c r="W589" s="14"/>
      <c r="X589" s="14"/>
      <c r="Y589" s="14"/>
      <c r="Z589" s="14"/>
      <c r="AA589" s="14"/>
      <c r="AB589" s="14"/>
      <c r="AC589" s="14"/>
      <c r="AD589" s="14"/>
      <c r="AE589" s="14"/>
      <c r="AF589" s="15"/>
      <c r="AG589" s="14"/>
      <c r="AH589" s="14"/>
      <c r="AI589" s="14"/>
      <c r="AJ589" s="14"/>
      <c r="AK589" s="14"/>
      <c r="AL589" s="14"/>
      <c r="AM589" s="14"/>
      <c r="AN589" s="14"/>
      <c r="AO589" s="14"/>
      <c r="AP589" s="14"/>
      <c r="AQ589" s="14"/>
      <c r="AR589" s="14"/>
      <c r="AS589" s="14"/>
      <c r="AT589" s="14"/>
      <c r="AU589" s="14"/>
      <c r="AV589" s="14"/>
      <c r="AW589" s="14"/>
      <c r="AX589" s="14"/>
      <c r="AY589" s="14"/>
      <c r="AZ589" s="14"/>
    </row>
    <row x14ac:dyDescent="0.25" r="590" customHeight="1" ht="16.5">
      <c r="A590" s="202">
        <v>3920</v>
      </c>
      <c r="B590" s="203">
        <v>0.29080118694362</v>
      </c>
      <c r="C590" s="224">
        <v>44691.577002314814</v>
      </c>
      <c r="D590" s="225" t="s">
        <v>8419</v>
      </c>
      <c r="E590" s="144" t="s">
        <v>8420</v>
      </c>
      <c r="F590" s="144" t="s">
        <v>2930</v>
      </c>
      <c r="G590" s="223">
        <v>5338</v>
      </c>
      <c r="H590" s="142" t="s">
        <v>92</v>
      </c>
      <c r="I590" s="144" t="s">
        <v>2918</v>
      </c>
      <c r="J590" s="144" t="s">
        <v>9570</v>
      </c>
      <c r="K590" s="206" t="s">
        <v>3123</v>
      </c>
      <c r="L590" s="206" t="s">
        <v>3123</v>
      </c>
      <c r="M590" s="145"/>
      <c r="N590" s="145"/>
      <c r="O590" s="144" t="s">
        <v>9571</v>
      </c>
      <c r="P590" s="144" t="s">
        <v>120</v>
      </c>
      <c r="Q590" s="221">
        <v>44694</v>
      </c>
      <c r="R590" s="145"/>
      <c r="S590" s="213">
        <f>IF(P590="Realizado",Q590-C590," ")</f>
      </c>
      <c r="T590" s="211">
        <f>IF(C590=0,"VAZIO",MONTH(C590))</f>
      </c>
      <c r="U590" s="14"/>
      <c r="V590" s="14"/>
      <c r="W590" s="14"/>
      <c r="X590" s="14"/>
      <c r="Y590" s="14"/>
      <c r="Z590" s="14"/>
      <c r="AA590" s="14"/>
      <c r="AB590" s="14"/>
      <c r="AC590" s="14"/>
      <c r="AD590" s="14"/>
      <c r="AE590" s="14"/>
      <c r="AF590" s="15"/>
      <c r="AG590" s="14"/>
      <c r="AH590" s="14"/>
      <c r="AI590" s="14"/>
      <c r="AJ590" s="14"/>
      <c r="AK590" s="14"/>
      <c r="AL590" s="14"/>
      <c r="AM590" s="14"/>
      <c r="AN590" s="14"/>
      <c r="AO590" s="14"/>
      <c r="AP590" s="14"/>
      <c r="AQ590" s="14"/>
      <c r="AR590" s="14"/>
      <c r="AS590" s="14"/>
      <c r="AT590" s="14"/>
      <c r="AU590" s="14"/>
      <c r="AV590" s="14"/>
      <c r="AW590" s="14"/>
      <c r="AX590" s="14"/>
      <c r="AY590" s="14"/>
      <c r="AZ590" s="14"/>
    </row>
    <row x14ac:dyDescent="0.25" r="591" customHeight="1" ht="16.5">
      <c r="A591" s="202">
        <v>3921</v>
      </c>
      <c r="B591" s="214">
        <v>0.291295746785361</v>
      </c>
      <c r="C591" s="215">
        <v>44691.62357638889</v>
      </c>
      <c r="D591" s="216" t="s">
        <v>2051</v>
      </c>
      <c r="E591" s="245" t="s">
        <v>913</v>
      </c>
      <c r="F591" s="217" t="s">
        <v>3064</v>
      </c>
      <c r="G591" s="214">
        <v>5305</v>
      </c>
      <c r="H591" s="218" t="s">
        <v>9572</v>
      </c>
      <c r="I591" s="217" t="s">
        <v>7</v>
      </c>
      <c r="J591" s="217" t="s">
        <v>9573</v>
      </c>
      <c r="K591" s="209"/>
      <c r="L591" s="209"/>
      <c r="M591" s="209"/>
      <c r="N591" s="209"/>
      <c r="O591" s="217" t="s">
        <v>9574</v>
      </c>
      <c r="P591" s="217" t="s">
        <v>122</v>
      </c>
      <c r="Q591" s="220"/>
      <c r="R591" s="209"/>
      <c r="S591" s="210">
        <f>IF(P591="Realizado",Q591-C591," ")</f>
      </c>
      <c r="T591" s="211">
        <f>IF(C591=0,"VAZIO",MONTH(C591))</f>
      </c>
      <c r="U591" s="14"/>
      <c r="V591" s="14"/>
      <c r="W591" s="14"/>
      <c r="X591" s="14"/>
      <c r="Y591" s="14"/>
      <c r="Z591" s="14"/>
      <c r="AA591" s="14"/>
      <c r="AB591" s="14"/>
      <c r="AC591" s="14"/>
      <c r="AD591" s="14"/>
      <c r="AE591" s="14"/>
      <c r="AF591" s="15"/>
      <c r="AG591" s="14"/>
      <c r="AH591" s="14"/>
      <c r="AI591" s="14"/>
      <c r="AJ591" s="14"/>
      <c r="AK591" s="14"/>
      <c r="AL591" s="14"/>
      <c r="AM591" s="14"/>
      <c r="AN591" s="14"/>
      <c r="AO591" s="14"/>
      <c r="AP591" s="14"/>
      <c r="AQ591" s="14"/>
      <c r="AR591" s="14"/>
      <c r="AS591" s="14"/>
      <c r="AT591" s="14"/>
      <c r="AU591" s="14"/>
      <c r="AV591" s="14"/>
      <c r="AW591" s="14"/>
      <c r="AX591" s="14"/>
      <c r="AY591" s="14"/>
      <c r="AZ591" s="14"/>
    </row>
    <row x14ac:dyDescent="0.25" r="592" customHeight="1" ht="16.5">
      <c r="A592" s="202">
        <v>3922</v>
      </c>
      <c r="B592" s="203">
        <v>0.291790306627101</v>
      </c>
      <c r="C592" s="224">
        <v>44691.62625</v>
      </c>
      <c r="D592" s="225" t="s">
        <v>2051</v>
      </c>
      <c r="E592" s="144" t="s">
        <v>913</v>
      </c>
      <c r="F592" s="144" t="s">
        <v>3064</v>
      </c>
      <c r="G592" s="223">
        <v>5305</v>
      </c>
      <c r="H592" s="142" t="s">
        <v>9575</v>
      </c>
      <c r="I592" s="144" t="s">
        <v>3</v>
      </c>
      <c r="J592" s="144" t="s">
        <v>9576</v>
      </c>
      <c r="K592" s="230"/>
      <c r="L592" s="230"/>
      <c r="M592" s="145"/>
      <c r="N592" s="145"/>
      <c r="O592" s="144" t="s">
        <v>108</v>
      </c>
      <c r="P592" s="144" t="s">
        <v>121</v>
      </c>
      <c r="Q592" s="221">
        <v>44692</v>
      </c>
      <c r="R592" s="145"/>
      <c r="S592" s="210">
        <f>IF(P592="Realizado",#REF!-C592," ")</f>
      </c>
      <c r="T592" s="211">
        <f>IF(C592=0,"VAZIO",MONTH(C592))</f>
      </c>
      <c r="U592" s="14"/>
      <c r="V592" s="14"/>
      <c r="W592" s="14"/>
      <c r="X592" s="14"/>
      <c r="Y592" s="14"/>
      <c r="Z592" s="14"/>
      <c r="AA592" s="14"/>
      <c r="AB592" s="14"/>
      <c r="AC592" s="14"/>
      <c r="AD592" s="14"/>
      <c r="AE592" s="14"/>
      <c r="AF592" s="15"/>
      <c r="AG592" s="14"/>
      <c r="AH592" s="14"/>
      <c r="AI592" s="14"/>
      <c r="AJ592" s="14"/>
      <c r="AK592" s="14"/>
      <c r="AL592" s="14"/>
      <c r="AM592" s="14"/>
      <c r="AN592" s="14"/>
      <c r="AO592" s="14"/>
      <c r="AP592" s="14"/>
      <c r="AQ592" s="14"/>
      <c r="AR592" s="14"/>
      <c r="AS592" s="14"/>
      <c r="AT592" s="14"/>
      <c r="AU592" s="14"/>
      <c r="AV592" s="14"/>
      <c r="AW592" s="14"/>
      <c r="AX592" s="14"/>
      <c r="AY592" s="14"/>
      <c r="AZ592" s="14"/>
    </row>
    <row x14ac:dyDescent="0.25" r="593" customHeight="1" ht="16.5">
      <c r="A593" s="202">
        <v>3923</v>
      </c>
      <c r="B593" s="203">
        <v>0.292284866468842</v>
      </c>
      <c r="C593" s="224">
        <v>44691.628657407404</v>
      </c>
      <c r="D593" s="225" t="s">
        <v>9577</v>
      </c>
      <c r="E593" s="144" t="s">
        <v>158</v>
      </c>
      <c r="F593" s="144" t="s">
        <v>249</v>
      </c>
      <c r="G593" s="223">
        <v>5318</v>
      </c>
      <c r="H593" s="142" t="s">
        <v>9578</v>
      </c>
      <c r="I593" s="144" t="s">
        <v>2926</v>
      </c>
      <c r="J593" s="144" t="s">
        <v>9579</v>
      </c>
      <c r="K593" s="206" t="s">
        <v>8262</v>
      </c>
      <c r="L593" s="206" t="s">
        <v>8262</v>
      </c>
      <c r="M593" s="145"/>
      <c r="N593" s="145"/>
      <c r="O593" s="145"/>
      <c r="P593" s="144" t="s">
        <v>120</v>
      </c>
      <c r="Q593" s="221">
        <v>44824</v>
      </c>
      <c r="R593" s="145"/>
      <c r="S593" s="213">
        <f>IF(P593="Realizado",Q593-C593," ")</f>
      </c>
      <c r="T593" s="211">
        <f>IF(C593=0,"VAZIO",MONTH(C593))</f>
      </c>
      <c r="U593" s="14"/>
      <c r="V593" s="14"/>
      <c r="W593" s="14"/>
      <c r="X593" s="14"/>
      <c r="Y593" s="14"/>
      <c r="Z593" s="14"/>
      <c r="AA593" s="14"/>
      <c r="AB593" s="14"/>
      <c r="AC593" s="14"/>
      <c r="AD593" s="14"/>
      <c r="AE593" s="14"/>
      <c r="AF593" s="15"/>
      <c r="AG593" s="14"/>
      <c r="AH593" s="14"/>
      <c r="AI593" s="14"/>
      <c r="AJ593" s="14"/>
      <c r="AK593" s="14"/>
      <c r="AL593" s="14"/>
      <c r="AM593" s="14"/>
      <c r="AN593" s="14"/>
      <c r="AO593" s="14"/>
      <c r="AP593" s="14"/>
      <c r="AQ593" s="14"/>
      <c r="AR593" s="14"/>
      <c r="AS593" s="14"/>
      <c r="AT593" s="14"/>
      <c r="AU593" s="14"/>
      <c r="AV593" s="14"/>
      <c r="AW593" s="14"/>
      <c r="AX593" s="14"/>
      <c r="AY593" s="14"/>
      <c r="AZ593" s="14"/>
    </row>
    <row x14ac:dyDescent="0.25" r="594" customHeight="1" ht="16.5">
      <c r="A594" s="202">
        <v>3924</v>
      </c>
      <c r="B594" s="203">
        <v>0.292779426310584</v>
      </c>
      <c r="C594" s="224">
        <v>44691.62888888889</v>
      </c>
      <c r="D594" s="225" t="s">
        <v>2051</v>
      </c>
      <c r="E594" s="144" t="s">
        <v>913</v>
      </c>
      <c r="F594" s="144" t="s">
        <v>3064</v>
      </c>
      <c r="G594" s="223">
        <v>5305</v>
      </c>
      <c r="H594" s="142" t="s">
        <v>9580</v>
      </c>
      <c r="I594" s="144" t="s">
        <v>2926</v>
      </c>
      <c r="J594" s="144" t="s">
        <v>9581</v>
      </c>
      <c r="K594" s="206" t="s">
        <v>2911</v>
      </c>
      <c r="L594" s="206" t="s">
        <v>2911</v>
      </c>
      <c r="M594" s="145"/>
      <c r="N594" s="145"/>
      <c r="O594" s="144" t="s">
        <v>9582</v>
      </c>
      <c r="P594" s="144" t="s">
        <v>120</v>
      </c>
      <c r="Q594" s="221">
        <v>44957</v>
      </c>
      <c r="R594" s="145"/>
      <c r="S594" s="213">
        <f>IF(P594="Realizado",Q594-C594," ")</f>
      </c>
      <c r="T594" s="211">
        <f>IF(C594=0,"VAZIO",MONTH(C594))</f>
      </c>
      <c r="U594" s="14"/>
      <c r="V594" s="14"/>
      <c r="W594" s="14"/>
      <c r="X594" s="14"/>
      <c r="Y594" s="14"/>
      <c r="Z594" s="14"/>
      <c r="AA594" s="14"/>
      <c r="AB594" s="14"/>
      <c r="AC594" s="14"/>
      <c r="AD594" s="14"/>
      <c r="AE594" s="14"/>
      <c r="AF594" s="15"/>
      <c r="AG594" s="14"/>
      <c r="AH594" s="14"/>
      <c r="AI594" s="14"/>
      <c r="AJ594" s="14"/>
      <c r="AK594" s="14"/>
      <c r="AL594" s="14"/>
      <c r="AM594" s="14"/>
      <c r="AN594" s="14"/>
      <c r="AO594" s="14"/>
      <c r="AP594" s="14"/>
      <c r="AQ594" s="14"/>
      <c r="AR594" s="14"/>
      <c r="AS594" s="14"/>
      <c r="AT594" s="14"/>
      <c r="AU594" s="14"/>
      <c r="AV594" s="14"/>
      <c r="AW594" s="14"/>
      <c r="AX594" s="14"/>
      <c r="AY594" s="14"/>
      <c r="AZ594" s="14"/>
    </row>
    <row x14ac:dyDescent="0.25" r="595" customHeight="1" ht="16.5">
      <c r="A595" s="202">
        <v>3925</v>
      </c>
      <c r="B595" s="203">
        <v>0.293273986152324</v>
      </c>
      <c r="C595" s="224">
        <v>44691.629953703705</v>
      </c>
      <c r="D595" s="225" t="s">
        <v>2051</v>
      </c>
      <c r="E595" s="144" t="s">
        <v>913</v>
      </c>
      <c r="F595" s="144" t="s">
        <v>3064</v>
      </c>
      <c r="G595" s="223">
        <v>5305</v>
      </c>
      <c r="H595" s="142" t="s">
        <v>9583</v>
      </c>
      <c r="I595" s="144" t="s">
        <v>2926</v>
      </c>
      <c r="J595" s="144" t="s">
        <v>9584</v>
      </c>
      <c r="K595" s="206" t="s">
        <v>2911</v>
      </c>
      <c r="L595" s="206" t="s">
        <v>3003</v>
      </c>
      <c r="M595" s="145"/>
      <c r="N595" s="145"/>
      <c r="O595" s="145"/>
      <c r="P595" s="144" t="s">
        <v>120</v>
      </c>
      <c r="Q595" s="221">
        <v>45261</v>
      </c>
      <c r="R595" s="145"/>
      <c r="S595" s="213">
        <f>IF(P595="Realizado",Q595-C595," ")</f>
      </c>
      <c r="T595" s="211">
        <f>IF(C595=0,"VAZIO",MONTH(C595))</f>
      </c>
      <c r="U595" s="14"/>
      <c r="V595" s="14"/>
      <c r="W595" s="14"/>
      <c r="X595" s="14"/>
      <c r="Y595" s="14"/>
      <c r="Z595" s="14"/>
      <c r="AA595" s="14"/>
      <c r="AB595" s="14"/>
      <c r="AC595" s="14"/>
      <c r="AD595" s="14"/>
      <c r="AE595" s="14"/>
      <c r="AF595" s="15"/>
      <c r="AG595" s="14"/>
      <c r="AH595" s="14"/>
      <c r="AI595" s="14"/>
      <c r="AJ595" s="14"/>
      <c r="AK595" s="14"/>
      <c r="AL595" s="14"/>
      <c r="AM595" s="14"/>
      <c r="AN595" s="14"/>
      <c r="AO595" s="14"/>
      <c r="AP595" s="14"/>
      <c r="AQ595" s="14"/>
      <c r="AR595" s="14"/>
      <c r="AS595" s="14"/>
      <c r="AT595" s="14"/>
      <c r="AU595" s="14"/>
      <c r="AV595" s="14"/>
      <c r="AW595" s="14"/>
      <c r="AX595" s="14"/>
      <c r="AY595" s="14"/>
      <c r="AZ595" s="14"/>
    </row>
    <row x14ac:dyDescent="0.25" r="596" customHeight="1" ht="16.5">
      <c r="A596" s="202">
        <v>3926</v>
      </c>
      <c r="B596" s="203">
        <v>0.293768545994064</v>
      </c>
      <c r="C596" s="224">
        <v>44691.634108796294</v>
      </c>
      <c r="D596" s="225" t="s">
        <v>9577</v>
      </c>
      <c r="E596" s="144" t="s">
        <v>158</v>
      </c>
      <c r="F596" s="144" t="s">
        <v>249</v>
      </c>
      <c r="G596" s="223">
        <v>5318</v>
      </c>
      <c r="H596" s="142" t="s">
        <v>9585</v>
      </c>
      <c r="I596" s="144" t="s">
        <v>2926</v>
      </c>
      <c r="J596" s="144" t="s">
        <v>9586</v>
      </c>
      <c r="K596" s="230"/>
      <c r="L596" s="230"/>
      <c r="M596" s="145"/>
      <c r="N596" s="145"/>
      <c r="O596" s="144" t="s">
        <v>108</v>
      </c>
      <c r="P596" s="144" t="s">
        <v>121</v>
      </c>
      <c r="Q596" s="221">
        <v>44692</v>
      </c>
      <c r="R596" s="165"/>
      <c r="S596" s="210">
        <f>IF(P596="Realizado",Q596-C596," ")</f>
      </c>
      <c r="T596" s="211">
        <f>IF(C596=0,"VAZIO",MONTH(C596))</f>
      </c>
      <c r="U596" s="14"/>
      <c r="V596" s="14"/>
      <c r="W596" s="14"/>
      <c r="X596" s="14"/>
      <c r="Y596" s="14"/>
      <c r="Z596" s="14"/>
      <c r="AA596" s="14"/>
      <c r="AB596" s="14"/>
      <c r="AC596" s="14"/>
      <c r="AD596" s="14"/>
      <c r="AE596" s="14"/>
      <c r="AF596" s="15"/>
      <c r="AG596" s="14"/>
      <c r="AH596" s="14"/>
      <c r="AI596" s="14"/>
      <c r="AJ596" s="14"/>
      <c r="AK596" s="14"/>
      <c r="AL596" s="14"/>
      <c r="AM596" s="14"/>
      <c r="AN596" s="14"/>
      <c r="AO596" s="14"/>
      <c r="AP596" s="14"/>
      <c r="AQ596" s="14"/>
      <c r="AR596" s="14"/>
      <c r="AS596" s="14"/>
      <c r="AT596" s="14"/>
      <c r="AU596" s="14"/>
      <c r="AV596" s="14"/>
      <c r="AW596" s="14"/>
      <c r="AX596" s="14"/>
      <c r="AY596" s="14"/>
      <c r="AZ596" s="14"/>
    </row>
    <row x14ac:dyDescent="0.25" r="597" customHeight="1" ht="16.5">
      <c r="A597" s="202">
        <v>3927</v>
      </c>
      <c r="B597" s="203">
        <v>0.294263105835806</v>
      </c>
      <c r="C597" s="224">
        <v>44691.64127314815</v>
      </c>
      <c r="D597" s="225" t="s">
        <v>9587</v>
      </c>
      <c r="E597" s="144" t="s">
        <v>9588</v>
      </c>
      <c r="F597" s="144" t="s">
        <v>3042</v>
      </c>
      <c r="G597" s="223">
        <v>5313</v>
      </c>
      <c r="H597" s="142" t="s">
        <v>9439</v>
      </c>
      <c r="I597" s="144" t="s">
        <v>2926</v>
      </c>
      <c r="J597" s="144" t="s">
        <v>9589</v>
      </c>
      <c r="K597" s="206" t="s">
        <v>2911</v>
      </c>
      <c r="L597" s="206" t="s">
        <v>9055</v>
      </c>
      <c r="M597" s="145"/>
      <c r="N597" s="145"/>
      <c r="O597" s="145"/>
      <c r="P597" s="144" t="s">
        <v>120</v>
      </c>
      <c r="Q597" s="221">
        <v>44699</v>
      </c>
      <c r="R597" s="165"/>
      <c r="S597" s="213">
        <f>IF(P597="Realizado",Q597-C597," ")</f>
      </c>
      <c r="T597" s="211">
        <f>IF(C597=0,"VAZIO",MONTH(C597))</f>
      </c>
      <c r="U597" s="14"/>
      <c r="V597" s="14"/>
      <c r="W597" s="14"/>
      <c r="X597" s="14"/>
      <c r="Y597" s="14"/>
      <c r="Z597" s="14"/>
      <c r="AA597" s="14"/>
      <c r="AB597" s="14"/>
      <c r="AC597" s="14"/>
      <c r="AD597" s="14"/>
      <c r="AE597" s="14"/>
      <c r="AF597" s="15"/>
      <c r="AG597" s="14"/>
      <c r="AH597" s="14"/>
      <c r="AI597" s="14"/>
      <c r="AJ597" s="14"/>
      <c r="AK597" s="14"/>
      <c r="AL597" s="14"/>
      <c r="AM597" s="14"/>
      <c r="AN597" s="14"/>
      <c r="AO597" s="14"/>
      <c r="AP597" s="14"/>
      <c r="AQ597" s="14"/>
      <c r="AR597" s="14"/>
      <c r="AS597" s="14"/>
      <c r="AT597" s="14"/>
      <c r="AU597" s="14"/>
      <c r="AV597" s="14"/>
      <c r="AW597" s="14"/>
      <c r="AX597" s="14"/>
      <c r="AY597" s="14"/>
      <c r="AZ597" s="14"/>
    </row>
    <row x14ac:dyDescent="0.25" r="598" customHeight="1" ht="16.5">
      <c r="A598" s="202">
        <v>3928</v>
      </c>
      <c r="B598" s="203">
        <v>0.294757665677546</v>
      </c>
      <c r="C598" s="224">
        <v>44691.67508101852</v>
      </c>
      <c r="D598" s="225" t="s">
        <v>9590</v>
      </c>
      <c r="E598" s="144" t="s">
        <v>461</v>
      </c>
      <c r="F598" s="144" t="s">
        <v>2988</v>
      </c>
      <c r="G598" s="223">
        <v>5369</v>
      </c>
      <c r="H598" s="142" t="s">
        <v>9591</v>
      </c>
      <c r="I598" s="144" t="s">
        <v>6</v>
      </c>
      <c r="J598" s="144" t="s">
        <v>9592</v>
      </c>
      <c r="K598" s="206" t="s">
        <v>8209</v>
      </c>
      <c r="L598" s="206" t="s">
        <v>8258</v>
      </c>
      <c r="M598" s="145"/>
      <c r="N598" s="145"/>
      <c r="O598" s="145"/>
      <c r="P598" s="144" t="s">
        <v>120</v>
      </c>
      <c r="Q598" s="221">
        <v>44706</v>
      </c>
      <c r="R598" s="165"/>
      <c r="S598" s="213">
        <f>IF(P598="Realizado",Q598-C598," ")</f>
      </c>
      <c r="T598" s="211">
        <f>IF(C598=0,"VAZIO",MONTH(C598))</f>
      </c>
      <c r="U598" s="14"/>
      <c r="V598" s="14"/>
      <c r="W598" s="14"/>
      <c r="X598" s="14"/>
      <c r="Y598" s="14"/>
      <c r="Z598" s="14"/>
      <c r="AA598" s="14"/>
      <c r="AB598" s="14"/>
      <c r="AC598" s="14"/>
      <c r="AD598" s="14"/>
      <c r="AE598" s="14"/>
      <c r="AF598" s="15"/>
      <c r="AG598" s="14"/>
      <c r="AH598" s="14"/>
      <c r="AI598" s="14"/>
      <c r="AJ598" s="14"/>
      <c r="AK598" s="14"/>
      <c r="AL598" s="14"/>
      <c r="AM598" s="14"/>
      <c r="AN598" s="14"/>
      <c r="AO598" s="14"/>
      <c r="AP598" s="14"/>
      <c r="AQ598" s="14"/>
      <c r="AR598" s="14"/>
      <c r="AS598" s="14"/>
      <c r="AT598" s="14"/>
      <c r="AU598" s="14"/>
      <c r="AV598" s="14"/>
      <c r="AW598" s="14"/>
      <c r="AX598" s="14"/>
      <c r="AY598" s="14"/>
      <c r="AZ598" s="14"/>
    </row>
    <row x14ac:dyDescent="0.25" r="599" customHeight="1" ht="16.5">
      <c r="A599" s="202">
        <v>3929</v>
      </c>
      <c r="B599" s="203">
        <v>0.295252225519287</v>
      </c>
      <c r="C599" s="224">
        <v>44692.322546296295</v>
      </c>
      <c r="D599" s="225" t="s">
        <v>9593</v>
      </c>
      <c r="E599" s="144" t="s">
        <v>3924</v>
      </c>
      <c r="F599" s="144" t="s">
        <v>3538</v>
      </c>
      <c r="G599" s="223">
        <v>5327</v>
      </c>
      <c r="H599" s="142" t="s">
        <v>9594</v>
      </c>
      <c r="I599" s="144" t="s">
        <v>117</v>
      </c>
      <c r="J599" s="144" t="s">
        <v>9595</v>
      </c>
      <c r="K599" s="206" t="s">
        <v>1528</v>
      </c>
      <c r="L599" s="206" t="s">
        <v>1528</v>
      </c>
      <c r="M599" s="145"/>
      <c r="N599" s="145"/>
      <c r="O599" s="145"/>
      <c r="P599" s="144" t="s">
        <v>120</v>
      </c>
      <c r="Q599" s="221">
        <v>44692</v>
      </c>
      <c r="R599" s="165"/>
      <c r="S599" s="213">
        <f>IF(P599="Realizado",Q599-C599," ")</f>
      </c>
      <c r="T599" s="211">
        <f>IF(C599=0,"VAZIO",MONTH(C599))</f>
      </c>
      <c r="U599" s="14"/>
      <c r="V599" s="14"/>
      <c r="W599" s="14"/>
      <c r="X599" s="14"/>
      <c r="Y599" s="14"/>
      <c r="Z599" s="14"/>
      <c r="AA599" s="14"/>
      <c r="AB599" s="14"/>
      <c r="AC599" s="14"/>
      <c r="AD599" s="14"/>
      <c r="AE599" s="14"/>
      <c r="AF599" s="15"/>
      <c r="AG599" s="14"/>
      <c r="AH599" s="14"/>
      <c r="AI599" s="14"/>
      <c r="AJ599" s="14"/>
      <c r="AK599" s="14"/>
      <c r="AL599" s="14"/>
      <c r="AM599" s="14"/>
      <c r="AN599" s="14"/>
      <c r="AO599" s="14"/>
      <c r="AP599" s="14"/>
      <c r="AQ599" s="14"/>
      <c r="AR599" s="14"/>
      <c r="AS599" s="14"/>
      <c r="AT599" s="14"/>
      <c r="AU599" s="14"/>
      <c r="AV599" s="14"/>
      <c r="AW599" s="14"/>
      <c r="AX599" s="14"/>
      <c r="AY599" s="14"/>
      <c r="AZ599" s="14"/>
    </row>
    <row x14ac:dyDescent="0.25" r="600" customHeight="1" ht="16.5">
      <c r="A600" s="202">
        <v>3930</v>
      </c>
      <c r="B600" s="203">
        <v>0.295746785361028</v>
      </c>
      <c r="C600" s="224">
        <v>44692.36898148148</v>
      </c>
      <c r="D600" s="225" t="s">
        <v>9596</v>
      </c>
      <c r="E600" s="161" t="s">
        <v>1337</v>
      </c>
      <c r="F600" s="144" t="s">
        <v>3109</v>
      </c>
      <c r="G600" s="223">
        <v>5365</v>
      </c>
      <c r="H600" s="142" t="s">
        <v>85</v>
      </c>
      <c r="I600" s="144" t="s">
        <v>117</v>
      </c>
      <c r="J600" s="144" t="s">
        <v>9597</v>
      </c>
      <c r="K600" s="206" t="s">
        <v>2950</v>
      </c>
      <c r="L600" s="206" t="s">
        <v>9598</v>
      </c>
      <c r="M600" s="145"/>
      <c r="N600" s="145"/>
      <c r="O600" s="145"/>
      <c r="P600" s="144" t="s">
        <v>120</v>
      </c>
      <c r="Q600" s="221">
        <v>44704</v>
      </c>
      <c r="R600" s="165"/>
      <c r="S600" s="213">
        <f>IF(P600="Realizado",Q600-C600," ")</f>
      </c>
      <c r="T600" s="211">
        <f>IF(C600=0,"VAZIO",MONTH(C600))</f>
      </c>
      <c r="U600" s="14"/>
      <c r="V600" s="14"/>
      <c r="W600" s="14"/>
      <c r="X600" s="14"/>
      <c r="Y600" s="14"/>
      <c r="Z600" s="14"/>
      <c r="AA600" s="14"/>
      <c r="AB600" s="14"/>
      <c r="AC600" s="14"/>
      <c r="AD600" s="14"/>
      <c r="AE600" s="14"/>
      <c r="AF600" s="15"/>
      <c r="AG600" s="14"/>
      <c r="AH600" s="14"/>
      <c r="AI600" s="14"/>
      <c r="AJ600" s="14"/>
      <c r="AK600" s="14"/>
      <c r="AL600" s="14"/>
      <c r="AM600" s="14"/>
      <c r="AN600" s="14"/>
      <c r="AO600" s="14"/>
      <c r="AP600" s="14"/>
      <c r="AQ600" s="14"/>
      <c r="AR600" s="14"/>
      <c r="AS600" s="14"/>
      <c r="AT600" s="14"/>
      <c r="AU600" s="14"/>
      <c r="AV600" s="14"/>
      <c r="AW600" s="14"/>
      <c r="AX600" s="14"/>
      <c r="AY600" s="14"/>
      <c r="AZ600" s="14"/>
    </row>
    <row x14ac:dyDescent="0.25" r="601" customHeight="1" ht="16.5">
      <c r="A601" s="202">
        <v>3931</v>
      </c>
      <c r="B601" s="203">
        <v>0.296241345202769</v>
      </c>
      <c r="C601" s="224">
        <v>44692.395578703705</v>
      </c>
      <c r="D601" s="225" t="s">
        <v>1189</v>
      </c>
      <c r="E601" s="161" t="s">
        <v>9599</v>
      </c>
      <c r="F601" s="144" t="s">
        <v>3220</v>
      </c>
      <c r="G601" s="223">
        <v>5311</v>
      </c>
      <c r="H601" s="142" t="s">
        <v>9600</v>
      </c>
      <c r="I601" s="144" t="s">
        <v>2918</v>
      </c>
      <c r="J601" s="144" t="s">
        <v>9601</v>
      </c>
      <c r="K601" s="206" t="s">
        <v>3045</v>
      </c>
      <c r="L601" s="206" t="s">
        <v>3045</v>
      </c>
      <c r="M601" s="145"/>
      <c r="N601" s="145"/>
      <c r="O601" s="145"/>
      <c r="P601" s="144" t="s">
        <v>120</v>
      </c>
      <c r="Q601" s="221">
        <v>44984</v>
      </c>
      <c r="R601" s="165"/>
      <c r="S601" s="213">
        <f>IF(P601="Realizado",Q601-C601," ")</f>
      </c>
      <c r="T601" s="211">
        <f>IF(C601=0,"VAZIO",MONTH(C601))</f>
      </c>
      <c r="U601" s="14"/>
      <c r="V601" s="14"/>
      <c r="W601" s="14"/>
      <c r="X601" s="14"/>
      <c r="Y601" s="14"/>
      <c r="Z601" s="14"/>
      <c r="AA601" s="14"/>
      <c r="AB601" s="14"/>
      <c r="AC601" s="14"/>
      <c r="AD601" s="14"/>
      <c r="AE601" s="14"/>
      <c r="AF601" s="15"/>
      <c r="AG601" s="14"/>
      <c r="AH601" s="14"/>
      <c r="AI601" s="14"/>
      <c r="AJ601" s="14"/>
      <c r="AK601" s="14"/>
      <c r="AL601" s="14"/>
      <c r="AM601" s="14"/>
      <c r="AN601" s="14"/>
      <c r="AO601" s="14"/>
      <c r="AP601" s="14"/>
      <c r="AQ601" s="14"/>
      <c r="AR601" s="14"/>
      <c r="AS601" s="14"/>
      <c r="AT601" s="14"/>
      <c r="AU601" s="14"/>
      <c r="AV601" s="14"/>
      <c r="AW601" s="14"/>
      <c r="AX601" s="14"/>
      <c r="AY601" s="14"/>
      <c r="AZ601" s="14"/>
    </row>
    <row x14ac:dyDescent="0.25" r="602" customHeight="1" ht="16.5">
      <c r="A602" s="202">
        <v>3932</v>
      </c>
      <c r="B602" s="203">
        <v>0.29673590504451</v>
      </c>
      <c r="C602" s="204">
        <v>44692.43298611111</v>
      </c>
      <c r="D602" s="205" t="s">
        <v>9208</v>
      </c>
      <c r="E602" s="246" t="s">
        <v>9206</v>
      </c>
      <c r="F602" s="206" t="s">
        <v>9207</v>
      </c>
      <c r="G602" s="203">
        <v>5376</v>
      </c>
      <c r="H602" s="207" t="s">
        <v>9602</v>
      </c>
      <c r="I602" s="206" t="s">
        <v>2926</v>
      </c>
      <c r="J602" s="206" t="s">
        <v>9603</v>
      </c>
      <c r="K602" s="206" t="s">
        <v>2911</v>
      </c>
      <c r="L602" s="206" t="s">
        <v>9055</v>
      </c>
      <c r="M602" s="145"/>
      <c r="N602" s="145"/>
      <c r="O602" s="145"/>
      <c r="P602" s="206" t="s">
        <v>120</v>
      </c>
      <c r="Q602" s="212">
        <v>44734</v>
      </c>
      <c r="R602" s="145"/>
      <c r="S602" s="213">
        <f>IF(P602="Realizado",Q602-C602," ")</f>
      </c>
      <c r="T602" s="211">
        <f>IF(C602=0,"VAZIO",MONTH(C602))</f>
      </c>
      <c r="U602" s="14"/>
      <c r="V602" s="14"/>
      <c r="W602" s="14"/>
      <c r="X602" s="14"/>
      <c r="Y602" s="14"/>
      <c r="Z602" s="14"/>
      <c r="AA602" s="14"/>
      <c r="AB602" s="14"/>
      <c r="AC602" s="14"/>
      <c r="AD602" s="14"/>
      <c r="AE602" s="14"/>
      <c r="AF602" s="15"/>
      <c r="AG602" s="14"/>
      <c r="AH602" s="14"/>
      <c r="AI602" s="14"/>
      <c r="AJ602" s="14"/>
      <c r="AK602" s="14"/>
      <c r="AL602" s="14"/>
      <c r="AM602" s="14"/>
      <c r="AN602" s="14"/>
      <c r="AO602" s="14"/>
      <c r="AP602" s="14"/>
      <c r="AQ602" s="14"/>
      <c r="AR602" s="14"/>
      <c r="AS602" s="14"/>
      <c r="AT602" s="14"/>
      <c r="AU602" s="14"/>
      <c r="AV602" s="14"/>
      <c r="AW602" s="14"/>
      <c r="AX602" s="14"/>
      <c r="AY602" s="14"/>
      <c r="AZ602" s="14"/>
    </row>
    <row x14ac:dyDescent="0.25" r="603" customHeight="1" ht="16.5">
      <c r="A603" s="202">
        <v>3933</v>
      </c>
      <c r="B603" s="203">
        <v>0.29723046488625</v>
      </c>
      <c r="C603" s="224">
        <v>44692.49880787037</v>
      </c>
      <c r="D603" s="225" t="s">
        <v>2946</v>
      </c>
      <c r="E603" s="144" t="s">
        <v>2945</v>
      </c>
      <c r="F603" s="144" t="s">
        <v>2947</v>
      </c>
      <c r="G603" s="223">
        <v>5349</v>
      </c>
      <c r="H603" s="142" t="s">
        <v>85</v>
      </c>
      <c r="I603" s="144" t="s">
        <v>2918</v>
      </c>
      <c r="J603" s="144" t="s">
        <v>9604</v>
      </c>
      <c r="K603" s="206" t="s">
        <v>2950</v>
      </c>
      <c r="L603" s="206" t="s">
        <v>8866</v>
      </c>
      <c r="M603" s="145"/>
      <c r="N603" s="145"/>
      <c r="O603" s="145"/>
      <c r="P603" s="144" t="s">
        <v>120</v>
      </c>
      <c r="Q603" s="221">
        <v>44704</v>
      </c>
      <c r="R603" s="165"/>
      <c r="S603" s="213">
        <f>IF(P603="Realizado",Q603-C603," ")</f>
      </c>
      <c r="T603" s="211">
        <f>IF(C603=0,"VAZIO",MONTH(C603))</f>
      </c>
      <c r="U603" s="14"/>
      <c r="V603" s="14"/>
      <c r="W603" s="14"/>
      <c r="X603" s="14"/>
      <c r="Y603" s="14"/>
      <c r="Z603" s="14"/>
      <c r="AA603" s="14"/>
      <c r="AB603" s="14"/>
      <c r="AC603" s="14"/>
      <c r="AD603" s="14"/>
      <c r="AE603" s="14"/>
      <c r="AF603" s="15"/>
      <c r="AG603" s="14"/>
      <c r="AH603" s="14"/>
      <c r="AI603" s="14"/>
      <c r="AJ603" s="14"/>
      <c r="AK603" s="14"/>
      <c r="AL603" s="14"/>
      <c r="AM603" s="14"/>
      <c r="AN603" s="14"/>
      <c r="AO603" s="14"/>
      <c r="AP603" s="14"/>
      <c r="AQ603" s="14"/>
      <c r="AR603" s="14"/>
      <c r="AS603" s="14"/>
      <c r="AT603" s="14"/>
      <c r="AU603" s="14"/>
      <c r="AV603" s="14"/>
      <c r="AW603" s="14"/>
      <c r="AX603" s="14"/>
      <c r="AY603" s="14"/>
      <c r="AZ603" s="14"/>
    </row>
    <row x14ac:dyDescent="0.25" r="604" customHeight="1" ht="16.5">
      <c r="A604" s="202">
        <v>3934</v>
      </c>
      <c r="B604" s="203">
        <v>0.297725024727992</v>
      </c>
      <c r="C604" s="224">
        <v>44692.57848379629</v>
      </c>
      <c r="D604" s="225" t="s">
        <v>3117</v>
      </c>
      <c r="E604" s="144" t="s">
        <v>3116</v>
      </c>
      <c r="F604" s="144" t="s">
        <v>243</v>
      </c>
      <c r="G604" s="223">
        <v>5340</v>
      </c>
      <c r="H604" s="142" t="s">
        <v>8702</v>
      </c>
      <c r="I604" s="144" t="s">
        <v>117</v>
      </c>
      <c r="J604" s="144" t="s">
        <v>9045</v>
      </c>
      <c r="K604" s="206" t="s">
        <v>1528</v>
      </c>
      <c r="L604" s="206" t="s">
        <v>1528</v>
      </c>
      <c r="M604" s="145"/>
      <c r="N604" s="145"/>
      <c r="O604" s="145"/>
      <c r="P604" s="144" t="s">
        <v>120</v>
      </c>
      <c r="Q604" s="221">
        <v>44693</v>
      </c>
      <c r="R604" s="165"/>
      <c r="S604" s="213">
        <f>IF(P604="Realizado",Q604-C604," ")</f>
      </c>
      <c r="T604" s="211">
        <f>IF(C604=0,"VAZIO",MONTH(C604))</f>
      </c>
      <c r="U604" s="14"/>
      <c r="V604" s="14"/>
      <c r="W604" s="14"/>
      <c r="X604" s="14"/>
      <c r="Y604" s="14"/>
      <c r="Z604" s="14"/>
      <c r="AA604" s="14"/>
      <c r="AB604" s="14"/>
      <c r="AC604" s="14"/>
      <c r="AD604" s="14"/>
      <c r="AE604" s="14"/>
      <c r="AF604" s="15"/>
      <c r="AG604" s="14"/>
      <c r="AH604" s="14"/>
      <c r="AI604" s="14"/>
      <c r="AJ604" s="14"/>
      <c r="AK604" s="14"/>
      <c r="AL604" s="14"/>
      <c r="AM604" s="14"/>
      <c r="AN604" s="14"/>
      <c r="AO604" s="14"/>
      <c r="AP604" s="14"/>
      <c r="AQ604" s="14"/>
      <c r="AR604" s="14"/>
      <c r="AS604" s="14"/>
      <c r="AT604" s="14"/>
      <c r="AU604" s="14"/>
      <c r="AV604" s="14"/>
      <c r="AW604" s="14"/>
      <c r="AX604" s="14"/>
      <c r="AY604" s="14"/>
      <c r="AZ604" s="14"/>
    </row>
    <row x14ac:dyDescent="0.25" r="605" customHeight="1" ht="16.5">
      <c r="A605" s="202">
        <v>3935</v>
      </c>
      <c r="B605" s="203">
        <v>0.298219584569733</v>
      </c>
      <c r="C605" s="224">
        <v>44692.60927083333</v>
      </c>
      <c r="D605" s="225" t="s">
        <v>3117</v>
      </c>
      <c r="E605" s="144" t="s">
        <v>3116</v>
      </c>
      <c r="F605" s="144" t="s">
        <v>243</v>
      </c>
      <c r="G605" s="223">
        <v>5340</v>
      </c>
      <c r="H605" s="142" t="s">
        <v>107</v>
      </c>
      <c r="I605" s="144" t="s">
        <v>117</v>
      </c>
      <c r="J605" s="144" t="s">
        <v>9605</v>
      </c>
      <c r="K605" s="206" t="s">
        <v>1528</v>
      </c>
      <c r="L605" s="206" t="s">
        <v>1528</v>
      </c>
      <c r="M605" s="145"/>
      <c r="N605" s="145"/>
      <c r="O605" s="145"/>
      <c r="P605" s="144" t="s">
        <v>120</v>
      </c>
      <c r="Q605" s="221">
        <v>44693</v>
      </c>
      <c r="R605" s="165"/>
      <c r="S605" s="213">
        <f>IF(P605="Realizado",Q605-C605," ")</f>
      </c>
      <c r="T605" s="211">
        <f>IF(C605=0,"VAZIO",MONTH(C605))</f>
      </c>
      <c r="U605" s="14"/>
      <c r="V605" s="14"/>
      <c r="W605" s="14"/>
      <c r="X605" s="14"/>
      <c r="Y605" s="14"/>
      <c r="Z605" s="14"/>
      <c r="AA605" s="14"/>
      <c r="AB605" s="14"/>
      <c r="AC605" s="14"/>
      <c r="AD605" s="14"/>
      <c r="AE605" s="14"/>
      <c r="AF605" s="15"/>
      <c r="AG605" s="14"/>
      <c r="AH605" s="14"/>
      <c r="AI605" s="14"/>
      <c r="AJ605" s="14"/>
      <c r="AK605" s="14"/>
      <c r="AL605" s="14"/>
      <c r="AM605" s="14"/>
      <c r="AN605" s="14"/>
      <c r="AO605" s="14"/>
      <c r="AP605" s="14"/>
      <c r="AQ605" s="14"/>
      <c r="AR605" s="14"/>
      <c r="AS605" s="14"/>
      <c r="AT605" s="14"/>
      <c r="AU605" s="14"/>
      <c r="AV605" s="14"/>
      <c r="AW605" s="14"/>
      <c r="AX605" s="14"/>
      <c r="AY605" s="14"/>
      <c r="AZ605" s="14"/>
    </row>
    <row x14ac:dyDescent="0.25" r="606" customHeight="1" ht="16.5">
      <c r="A606" s="202">
        <v>3936</v>
      </c>
      <c r="B606" s="203">
        <v>0.298714144411473</v>
      </c>
      <c r="C606" s="224">
        <v>44692.82776620371</v>
      </c>
      <c r="D606" s="225" t="s">
        <v>685</v>
      </c>
      <c r="E606" s="144" t="s">
        <v>684</v>
      </c>
      <c r="F606" s="144" t="s">
        <v>3494</v>
      </c>
      <c r="G606" s="223">
        <v>22</v>
      </c>
      <c r="H606" s="142" t="s">
        <v>9606</v>
      </c>
      <c r="I606" s="144" t="s">
        <v>2984</v>
      </c>
      <c r="J606" s="144" t="s">
        <v>9607</v>
      </c>
      <c r="K606" s="206" t="s">
        <v>3045</v>
      </c>
      <c r="L606" s="206" t="s">
        <v>3391</v>
      </c>
      <c r="M606" s="145"/>
      <c r="N606" s="145"/>
      <c r="O606" s="145"/>
      <c r="P606" s="144" t="s">
        <v>120</v>
      </c>
      <c r="Q606" s="221">
        <v>44707</v>
      </c>
      <c r="R606" s="165"/>
      <c r="S606" s="213">
        <f>IF(P606="Realizado",Q606-C606," ")</f>
      </c>
      <c r="T606" s="211">
        <f>IF(C606=0,"VAZIO",MONTH(C606))</f>
      </c>
      <c r="U606" s="14"/>
      <c r="V606" s="14"/>
      <c r="W606" s="14"/>
      <c r="X606" s="14"/>
      <c r="Y606" s="14"/>
      <c r="Z606" s="14"/>
      <c r="AA606" s="14"/>
      <c r="AB606" s="14"/>
      <c r="AC606" s="14"/>
      <c r="AD606" s="14"/>
      <c r="AE606" s="14"/>
      <c r="AF606" s="15"/>
      <c r="AG606" s="14"/>
      <c r="AH606" s="14"/>
      <c r="AI606" s="14"/>
      <c r="AJ606" s="14"/>
      <c r="AK606" s="14"/>
      <c r="AL606" s="14"/>
      <c r="AM606" s="14"/>
      <c r="AN606" s="14"/>
      <c r="AO606" s="14"/>
      <c r="AP606" s="14"/>
      <c r="AQ606" s="14"/>
      <c r="AR606" s="14"/>
      <c r="AS606" s="14"/>
      <c r="AT606" s="14"/>
      <c r="AU606" s="14"/>
      <c r="AV606" s="14"/>
      <c r="AW606" s="14"/>
      <c r="AX606" s="14"/>
      <c r="AY606" s="14"/>
      <c r="AZ606" s="14"/>
    </row>
    <row x14ac:dyDescent="0.25" r="607" customHeight="1" ht="16.5">
      <c r="A607" s="202">
        <v>3937</v>
      </c>
      <c r="B607" s="203">
        <v>0.299208704253214</v>
      </c>
      <c r="C607" s="224">
        <v>44693.48297453704</v>
      </c>
      <c r="D607" s="225" t="s">
        <v>1525</v>
      </c>
      <c r="E607" s="144" t="s">
        <v>1524</v>
      </c>
      <c r="F607" s="144" t="s">
        <v>3172</v>
      </c>
      <c r="G607" s="223">
        <v>5325</v>
      </c>
      <c r="H607" s="142" t="s">
        <v>9608</v>
      </c>
      <c r="I607" s="144" t="s">
        <v>2926</v>
      </c>
      <c r="J607" s="144" t="s">
        <v>9609</v>
      </c>
      <c r="K607" s="206" t="s">
        <v>2911</v>
      </c>
      <c r="L607" s="206" t="s">
        <v>9055</v>
      </c>
      <c r="M607" s="145"/>
      <c r="N607" s="145"/>
      <c r="O607" s="145"/>
      <c r="P607" s="144" t="s">
        <v>120</v>
      </c>
      <c r="Q607" s="221">
        <v>44701</v>
      </c>
      <c r="R607" s="165"/>
      <c r="S607" s="213">
        <f>IF(P607="Realizado",Q607-C607," ")</f>
      </c>
      <c r="T607" s="211">
        <f>IF(C607=0,"VAZIO",MONTH(C607))</f>
      </c>
      <c r="U607" s="14"/>
      <c r="V607" s="14"/>
      <c r="W607" s="14"/>
      <c r="X607" s="14"/>
      <c r="Y607" s="14"/>
      <c r="Z607" s="14"/>
      <c r="AA607" s="14"/>
      <c r="AB607" s="14"/>
      <c r="AC607" s="14"/>
      <c r="AD607" s="14"/>
      <c r="AE607" s="14"/>
      <c r="AF607" s="15"/>
      <c r="AG607" s="14"/>
      <c r="AH607" s="14"/>
      <c r="AI607" s="14"/>
      <c r="AJ607" s="14"/>
      <c r="AK607" s="14"/>
      <c r="AL607" s="14"/>
      <c r="AM607" s="14"/>
      <c r="AN607" s="14"/>
      <c r="AO607" s="14"/>
      <c r="AP607" s="14"/>
      <c r="AQ607" s="14"/>
      <c r="AR607" s="14"/>
      <c r="AS607" s="14"/>
      <c r="AT607" s="14"/>
      <c r="AU607" s="14"/>
      <c r="AV607" s="14"/>
      <c r="AW607" s="14"/>
      <c r="AX607" s="14"/>
      <c r="AY607" s="14"/>
      <c r="AZ607" s="14"/>
    </row>
    <row x14ac:dyDescent="0.25" r="608" customHeight="1" ht="16.5">
      <c r="A608" s="202">
        <v>3938</v>
      </c>
      <c r="B608" s="203">
        <v>0.299703264094956</v>
      </c>
      <c r="C608" s="224">
        <v>44693.683217592596</v>
      </c>
      <c r="D608" s="225" t="s">
        <v>8495</v>
      </c>
      <c r="E608" s="144" t="s">
        <v>314</v>
      </c>
      <c r="F608" s="144" t="s">
        <v>3042</v>
      </c>
      <c r="G608" s="223">
        <v>5313</v>
      </c>
      <c r="H608" s="142" t="s">
        <v>9610</v>
      </c>
      <c r="I608" s="144" t="s">
        <v>2918</v>
      </c>
      <c r="J608" s="144" t="s">
        <v>9611</v>
      </c>
      <c r="K608" s="206" t="s">
        <v>3045</v>
      </c>
      <c r="L608" s="206" t="s">
        <v>3391</v>
      </c>
      <c r="M608" s="145"/>
      <c r="N608" s="145"/>
      <c r="O608" s="145"/>
      <c r="P608" s="144" t="s">
        <v>120</v>
      </c>
      <c r="Q608" s="221">
        <v>44706</v>
      </c>
      <c r="R608" s="165"/>
      <c r="S608" s="213">
        <f>IF(P608="Realizado",Q608-C608," ")</f>
      </c>
      <c r="T608" s="211">
        <f>IF(C608=0,"VAZIO",MONTH(C608))</f>
      </c>
      <c r="U608" s="14"/>
      <c r="V608" s="14"/>
      <c r="W608" s="14"/>
      <c r="X608" s="14"/>
      <c r="Y608" s="14"/>
      <c r="Z608" s="14"/>
      <c r="AA608" s="14"/>
      <c r="AB608" s="14"/>
      <c r="AC608" s="14"/>
      <c r="AD608" s="14"/>
      <c r="AE608" s="14"/>
      <c r="AF608" s="15"/>
      <c r="AG608" s="14"/>
      <c r="AH608" s="14"/>
      <c r="AI608" s="14"/>
      <c r="AJ608" s="14"/>
      <c r="AK608" s="14"/>
      <c r="AL608" s="14"/>
      <c r="AM608" s="14"/>
      <c r="AN608" s="14"/>
      <c r="AO608" s="14"/>
      <c r="AP608" s="14"/>
      <c r="AQ608" s="14"/>
      <c r="AR608" s="14"/>
      <c r="AS608" s="14"/>
      <c r="AT608" s="14"/>
      <c r="AU608" s="14"/>
      <c r="AV608" s="14"/>
      <c r="AW608" s="14"/>
      <c r="AX608" s="14"/>
      <c r="AY608" s="14"/>
      <c r="AZ608" s="14"/>
    </row>
    <row x14ac:dyDescent="0.25" r="609" customHeight="1" ht="16.5">
      <c r="A609" s="202">
        <v>3939</v>
      </c>
      <c r="B609" s="203">
        <v>0.300197823936696</v>
      </c>
      <c r="C609" s="224">
        <v>44694.638287037036</v>
      </c>
      <c r="D609" s="225" t="s">
        <v>1338</v>
      </c>
      <c r="E609" s="144" t="s">
        <v>5140</v>
      </c>
      <c r="F609" s="144" t="s">
        <v>2924</v>
      </c>
      <c r="G609" s="223">
        <v>5323</v>
      </c>
      <c r="H609" s="142" t="s">
        <v>9612</v>
      </c>
      <c r="I609" s="144" t="s">
        <v>2918</v>
      </c>
      <c r="J609" s="144" t="s">
        <v>9613</v>
      </c>
      <c r="K609" s="230"/>
      <c r="L609" s="230"/>
      <c r="M609" s="145"/>
      <c r="N609" s="145"/>
      <c r="O609" s="144" t="s">
        <v>9614</v>
      </c>
      <c r="P609" s="144" t="s">
        <v>121</v>
      </c>
      <c r="Q609" s="221">
        <v>44886</v>
      </c>
      <c r="R609" s="165"/>
      <c r="S609" s="244"/>
      <c r="T609" s="211">
        <f>IF(C609=0,"VAZIO",MONTH(C609))</f>
      </c>
      <c r="U609" s="14"/>
      <c r="V609" s="14"/>
      <c r="W609" s="14"/>
      <c r="X609" s="14"/>
      <c r="Y609" s="14"/>
      <c r="Z609" s="14"/>
      <c r="AA609" s="14"/>
      <c r="AB609" s="14"/>
      <c r="AC609" s="14"/>
      <c r="AD609" s="14"/>
      <c r="AE609" s="14"/>
      <c r="AF609" s="15"/>
      <c r="AG609" s="14"/>
      <c r="AH609" s="14"/>
      <c r="AI609" s="14"/>
      <c r="AJ609" s="14"/>
      <c r="AK609" s="14"/>
      <c r="AL609" s="14"/>
      <c r="AM609" s="14"/>
      <c r="AN609" s="14"/>
      <c r="AO609" s="14"/>
      <c r="AP609" s="14"/>
      <c r="AQ609" s="14"/>
      <c r="AR609" s="14"/>
      <c r="AS609" s="14"/>
      <c r="AT609" s="14"/>
      <c r="AU609" s="14"/>
      <c r="AV609" s="14"/>
      <c r="AW609" s="14"/>
      <c r="AX609" s="14"/>
      <c r="AY609" s="14"/>
      <c r="AZ609" s="14"/>
    </row>
    <row x14ac:dyDescent="0.25" r="610" customHeight="1" ht="16.5">
      <c r="A610" s="202">
        <v>3940</v>
      </c>
      <c r="B610" s="203">
        <v>0.300692383778437</v>
      </c>
      <c r="C610" s="224">
        <v>44697.404953703706</v>
      </c>
      <c r="D610" s="225" t="s">
        <v>9615</v>
      </c>
      <c r="E610" s="144" t="s">
        <v>9616</v>
      </c>
      <c r="F610" s="144" t="s">
        <v>2924</v>
      </c>
      <c r="G610" s="223">
        <v>5323</v>
      </c>
      <c r="H610" s="142" t="s">
        <v>9617</v>
      </c>
      <c r="I610" s="144" t="s">
        <v>2926</v>
      </c>
      <c r="J610" s="144" t="s">
        <v>9618</v>
      </c>
      <c r="K610" s="206" t="s">
        <v>1528</v>
      </c>
      <c r="L610" s="206" t="s">
        <v>1528</v>
      </c>
      <c r="M610" s="145"/>
      <c r="N610" s="145"/>
      <c r="O610" s="145"/>
      <c r="P610" s="144" t="s">
        <v>120</v>
      </c>
      <c r="Q610" s="221">
        <v>44704</v>
      </c>
      <c r="R610" s="165"/>
      <c r="S610" s="244"/>
      <c r="T610" s="211">
        <f>IF(C610=0,"VAZIO",MONTH(C610))</f>
      </c>
      <c r="U610" s="14"/>
      <c r="V610" s="14"/>
      <c r="W610" s="14"/>
      <c r="X610" s="14"/>
      <c r="Y610" s="14"/>
      <c r="Z610" s="14"/>
      <c r="AA610" s="14"/>
      <c r="AB610" s="14"/>
      <c r="AC610" s="14"/>
      <c r="AD610" s="14"/>
      <c r="AE610" s="14"/>
      <c r="AF610" s="15"/>
      <c r="AG610" s="14"/>
      <c r="AH610" s="14"/>
      <c r="AI610" s="14"/>
      <c r="AJ610" s="14"/>
      <c r="AK610" s="14"/>
      <c r="AL610" s="14"/>
      <c r="AM610" s="14"/>
      <c r="AN610" s="14"/>
      <c r="AO610" s="14"/>
      <c r="AP610" s="14"/>
      <c r="AQ610" s="14"/>
      <c r="AR610" s="14"/>
      <c r="AS610" s="14"/>
      <c r="AT610" s="14"/>
      <c r="AU610" s="14"/>
      <c r="AV610" s="14"/>
      <c r="AW610" s="14"/>
      <c r="AX610" s="14"/>
      <c r="AY610" s="14"/>
      <c r="AZ610" s="14"/>
    </row>
    <row x14ac:dyDescent="0.25" r="611" customHeight="1" ht="16.5">
      <c r="A611" s="202">
        <v>3941</v>
      </c>
      <c r="B611" s="203">
        <v>0.301186943620178</v>
      </c>
      <c r="C611" s="224">
        <v>44697.47850694445</v>
      </c>
      <c r="D611" s="225" t="s">
        <v>316</v>
      </c>
      <c r="E611" s="144" t="s">
        <v>314</v>
      </c>
      <c r="F611" s="144" t="s">
        <v>3042</v>
      </c>
      <c r="G611" s="223">
        <v>5313</v>
      </c>
      <c r="H611" s="142" t="s">
        <v>1424</v>
      </c>
      <c r="I611" s="144" t="s">
        <v>2918</v>
      </c>
      <c r="J611" s="144" t="s">
        <v>9619</v>
      </c>
      <c r="K611" s="206" t="s">
        <v>8262</v>
      </c>
      <c r="L611" s="206" t="s">
        <v>9620</v>
      </c>
      <c r="M611" s="145"/>
      <c r="N611" s="145"/>
      <c r="O611" s="145"/>
      <c r="P611" s="144" t="s">
        <v>120</v>
      </c>
      <c r="Q611" s="221">
        <v>44699</v>
      </c>
      <c r="R611" s="165"/>
      <c r="S611" s="213">
        <f>IF(P611="Realizado",Q611-C611," ")</f>
      </c>
      <c r="T611" s="211">
        <f>IF(C611=0,"VAZIO",MONTH(C611))</f>
      </c>
      <c r="U611" s="14"/>
      <c r="V611" s="14"/>
      <c r="W611" s="14"/>
      <c r="X611" s="14"/>
      <c r="Y611" s="14"/>
      <c r="Z611" s="14"/>
      <c r="AA611" s="14"/>
      <c r="AB611" s="14"/>
      <c r="AC611" s="14"/>
      <c r="AD611" s="14"/>
      <c r="AE611" s="14"/>
      <c r="AF611" s="15"/>
      <c r="AG611" s="14"/>
      <c r="AH611" s="14"/>
      <c r="AI611" s="14"/>
      <c r="AJ611" s="14"/>
      <c r="AK611" s="14"/>
      <c r="AL611" s="14"/>
      <c r="AM611" s="14"/>
      <c r="AN611" s="14"/>
      <c r="AO611" s="14"/>
      <c r="AP611" s="14"/>
      <c r="AQ611" s="14"/>
      <c r="AR611" s="14"/>
      <c r="AS611" s="14"/>
      <c r="AT611" s="14"/>
      <c r="AU611" s="14"/>
      <c r="AV611" s="14"/>
      <c r="AW611" s="14"/>
      <c r="AX611" s="14"/>
      <c r="AY611" s="14"/>
      <c r="AZ611" s="14"/>
    </row>
    <row x14ac:dyDescent="0.25" r="612" customHeight="1" ht="16.5">
      <c r="A612" s="202">
        <v>3942</v>
      </c>
      <c r="B612" s="203">
        <v>0.301681503461919</v>
      </c>
      <c r="C612" s="224">
        <v>44697.486296296294</v>
      </c>
      <c r="D612" s="225" t="s">
        <v>3546</v>
      </c>
      <c r="E612" s="144" t="s">
        <v>9621</v>
      </c>
      <c r="F612" s="144" t="s">
        <v>457</v>
      </c>
      <c r="G612" s="223">
        <v>5306</v>
      </c>
      <c r="H612" s="142" t="s">
        <v>96</v>
      </c>
      <c r="I612" s="144" t="s">
        <v>2918</v>
      </c>
      <c r="J612" s="144" t="s">
        <v>9622</v>
      </c>
      <c r="K612" s="206" t="s">
        <v>3045</v>
      </c>
      <c r="L612" s="206" t="s">
        <v>3391</v>
      </c>
      <c r="M612" s="145"/>
      <c r="N612" s="145"/>
      <c r="O612" s="145"/>
      <c r="P612" s="144" t="s">
        <v>120</v>
      </c>
      <c r="Q612" s="221">
        <v>44706</v>
      </c>
      <c r="R612" s="145"/>
      <c r="S612" s="213">
        <f>IF(P612="Realizado",Q612-C612," ")</f>
      </c>
      <c r="T612" s="211">
        <f>IF(C612=0,"VAZIO",MONTH(C612))</f>
      </c>
      <c r="U612" s="14"/>
      <c r="V612" s="14"/>
      <c r="W612" s="14"/>
      <c r="X612" s="14"/>
      <c r="Y612" s="14"/>
      <c r="Z612" s="14"/>
      <c r="AA612" s="14"/>
      <c r="AB612" s="14"/>
      <c r="AC612" s="14"/>
      <c r="AD612" s="14"/>
      <c r="AE612" s="14"/>
      <c r="AF612" s="15"/>
      <c r="AG612" s="14"/>
      <c r="AH612" s="14"/>
      <c r="AI612" s="14"/>
      <c r="AJ612" s="14"/>
      <c r="AK612" s="14"/>
      <c r="AL612" s="14"/>
      <c r="AM612" s="14"/>
      <c r="AN612" s="14"/>
      <c r="AO612" s="14"/>
      <c r="AP612" s="14"/>
      <c r="AQ612" s="14"/>
      <c r="AR612" s="14"/>
      <c r="AS612" s="14"/>
      <c r="AT612" s="14"/>
      <c r="AU612" s="14"/>
      <c r="AV612" s="14"/>
      <c r="AW612" s="14"/>
      <c r="AX612" s="14"/>
      <c r="AY612" s="14"/>
      <c r="AZ612" s="14"/>
    </row>
    <row x14ac:dyDescent="0.25" r="613" customHeight="1" ht="16.5">
      <c r="A613" s="202">
        <v>3943</v>
      </c>
      <c r="B613" s="203">
        <v>0.30217606330366</v>
      </c>
      <c r="C613" s="204">
        <v>44697.551400462966</v>
      </c>
      <c r="D613" s="205" t="s">
        <v>3000</v>
      </c>
      <c r="E613" s="222" t="s">
        <v>3116</v>
      </c>
      <c r="F613" s="206" t="s">
        <v>243</v>
      </c>
      <c r="G613" s="203">
        <v>5340</v>
      </c>
      <c r="H613" s="207" t="s">
        <v>9623</v>
      </c>
      <c r="I613" s="206" t="s">
        <v>2984</v>
      </c>
      <c r="J613" s="206" t="s">
        <v>9624</v>
      </c>
      <c r="K613" s="206" t="s">
        <v>3045</v>
      </c>
      <c r="L613" s="206" t="s">
        <v>3391</v>
      </c>
      <c r="M613" s="145"/>
      <c r="N613" s="145"/>
      <c r="O613" s="145"/>
      <c r="P613" s="206" t="s">
        <v>120</v>
      </c>
      <c r="Q613" s="212">
        <v>44753</v>
      </c>
      <c r="R613" s="145"/>
      <c r="S613" s="213">
        <f>IF(P613="Realizado",Q613-C613," ")</f>
      </c>
      <c r="T613" s="211">
        <f>IF(C613=0,"VAZIO",MONTH(C613))</f>
      </c>
      <c r="U613" s="14"/>
      <c r="V613" s="14"/>
      <c r="W613" s="14"/>
      <c r="X613" s="14"/>
      <c r="Y613" s="14"/>
      <c r="Z613" s="14"/>
      <c r="AA613" s="14"/>
      <c r="AB613" s="14"/>
      <c r="AC613" s="14"/>
      <c r="AD613" s="14"/>
      <c r="AE613" s="14"/>
      <c r="AF613" s="15"/>
      <c r="AG613" s="14"/>
      <c r="AH613" s="14"/>
      <c r="AI613" s="14"/>
      <c r="AJ613" s="14"/>
      <c r="AK613" s="14"/>
      <c r="AL613" s="14"/>
      <c r="AM613" s="14"/>
      <c r="AN613" s="14"/>
      <c r="AO613" s="14"/>
      <c r="AP613" s="14"/>
      <c r="AQ613" s="14"/>
      <c r="AR613" s="14"/>
      <c r="AS613" s="14"/>
      <c r="AT613" s="14"/>
      <c r="AU613" s="14"/>
      <c r="AV613" s="14"/>
      <c r="AW613" s="14"/>
      <c r="AX613" s="14"/>
      <c r="AY613" s="14"/>
      <c r="AZ613" s="14"/>
    </row>
    <row x14ac:dyDescent="0.25" r="614" customHeight="1" ht="16.5">
      <c r="A614" s="202">
        <v>3944</v>
      </c>
      <c r="B614" s="203">
        <v>0.302670623145401</v>
      </c>
      <c r="C614" s="224">
        <v>44697.56949074074</v>
      </c>
      <c r="D614" s="225" t="s">
        <v>9625</v>
      </c>
      <c r="E614" s="144" t="s">
        <v>3946</v>
      </c>
      <c r="F614" s="144" t="s">
        <v>3389</v>
      </c>
      <c r="G614" s="223">
        <v>5343</v>
      </c>
      <c r="H614" s="142" t="s">
        <v>9626</v>
      </c>
      <c r="I614" s="144" t="s">
        <v>2984</v>
      </c>
      <c r="J614" s="144" t="s">
        <v>9627</v>
      </c>
      <c r="K614" s="206" t="s">
        <v>2123</v>
      </c>
      <c r="L614" s="206" t="s">
        <v>9628</v>
      </c>
      <c r="M614" s="145"/>
      <c r="N614" s="145"/>
      <c r="O614" s="145"/>
      <c r="P614" s="144" t="s">
        <v>120</v>
      </c>
      <c r="Q614" s="221">
        <v>44700</v>
      </c>
      <c r="R614" s="165"/>
      <c r="S614" s="213">
        <f>IF(P614="Realizado",Q614-C614," ")</f>
      </c>
      <c r="T614" s="211">
        <f>IF(C614=0,"VAZIO",MONTH(C614))</f>
      </c>
      <c r="U614" s="14"/>
      <c r="V614" s="14"/>
      <c r="W614" s="14"/>
      <c r="X614" s="14"/>
      <c r="Y614" s="14"/>
      <c r="Z614" s="14"/>
      <c r="AA614" s="14"/>
      <c r="AB614" s="14"/>
      <c r="AC614" s="14"/>
      <c r="AD614" s="14"/>
      <c r="AE614" s="14"/>
      <c r="AF614" s="15"/>
      <c r="AG614" s="14"/>
      <c r="AH614" s="14"/>
      <c r="AI614" s="14"/>
      <c r="AJ614" s="14"/>
      <c r="AK614" s="14"/>
      <c r="AL614" s="14"/>
      <c r="AM614" s="14"/>
      <c r="AN614" s="14"/>
      <c r="AO614" s="14"/>
      <c r="AP614" s="14"/>
      <c r="AQ614" s="14"/>
      <c r="AR614" s="14"/>
      <c r="AS614" s="14"/>
      <c r="AT614" s="14"/>
      <c r="AU614" s="14"/>
      <c r="AV614" s="14"/>
      <c r="AW614" s="14"/>
      <c r="AX614" s="14"/>
      <c r="AY614" s="14"/>
      <c r="AZ614" s="14"/>
    </row>
    <row x14ac:dyDescent="0.25" r="615" customHeight="1" ht="16.5">
      <c r="A615" s="202">
        <v>3945</v>
      </c>
      <c r="B615" s="203">
        <v>0.303165182987142</v>
      </c>
      <c r="C615" s="224">
        <v>44697.57912037037</v>
      </c>
      <c r="D615" s="225" t="s">
        <v>9629</v>
      </c>
      <c r="E615" s="144" t="s">
        <v>6078</v>
      </c>
      <c r="F615" s="144" t="s">
        <v>3138</v>
      </c>
      <c r="G615" s="223">
        <v>64981219251</v>
      </c>
      <c r="H615" s="142" t="s">
        <v>9630</v>
      </c>
      <c r="I615" s="144" t="s">
        <v>2918</v>
      </c>
      <c r="J615" s="144" t="s">
        <v>9631</v>
      </c>
      <c r="K615" s="206" t="s">
        <v>2911</v>
      </c>
      <c r="L615" s="206" t="s">
        <v>8715</v>
      </c>
      <c r="M615" s="145"/>
      <c r="N615" s="145"/>
      <c r="O615" s="145"/>
      <c r="P615" s="144" t="s">
        <v>120</v>
      </c>
      <c r="Q615" s="221">
        <v>44715</v>
      </c>
      <c r="R615" s="165"/>
      <c r="S615" s="213">
        <f>IF(P615="Realizado",Q615-C615," ")</f>
      </c>
      <c r="T615" s="211">
        <f>IF(C615=0,"VAZIO",MONTH(C615))</f>
      </c>
      <c r="U615" s="14"/>
      <c r="V615" s="14"/>
      <c r="W615" s="14"/>
      <c r="X615" s="14"/>
      <c r="Y615" s="14"/>
      <c r="Z615" s="14"/>
      <c r="AA615" s="14"/>
      <c r="AB615" s="14"/>
      <c r="AC615" s="14"/>
      <c r="AD615" s="14"/>
      <c r="AE615" s="14"/>
      <c r="AF615" s="15"/>
      <c r="AG615" s="14"/>
      <c r="AH615" s="14"/>
      <c r="AI615" s="14"/>
      <c r="AJ615" s="14"/>
      <c r="AK615" s="14"/>
      <c r="AL615" s="14"/>
      <c r="AM615" s="14"/>
      <c r="AN615" s="14"/>
      <c r="AO615" s="14"/>
      <c r="AP615" s="14"/>
      <c r="AQ615" s="14"/>
      <c r="AR615" s="14"/>
      <c r="AS615" s="14"/>
      <c r="AT615" s="14"/>
      <c r="AU615" s="14"/>
      <c r="AV615" s="14"/>
      <c r="AW615" s="14"/>
      <c r="AX615" s="14"/>
      <c r="AY615" s="14"/>
      <c r="AZ615" s="14"/>
    </row>
    <row x14ac:dyDescent="0.25" r="616" customHeight="1" ht="16.5">
      <c r="A616" s="202">
        <v>3946</v>
      </c>
      <c r="B616" s="203">
        <v>0.303659742828883</v>
      </c>
      <c r="C616" s="224">
        <v>44697.58443287037</v>
      </c>
      <c r="D616" s="225" t="s">
        <v>3537</v>
      </c>
      <c r="E616" s="144" t="s">
        <v>3536</v>
      </c>
      <c r="F616" s="144" t="s">
        <v>3538</v>
      </c>
      <c r="G616" s="223">
        <v>2200</v>
      </c>
      <c r="H616" s="142" t="s">
        <v>9632</v>
      </c>
      <c r="I616" s="144" t="s">
        <v>2926</v>
      </c>
      <c r="J616" s="144" t="s">
        <v>9633</v>
      </c>
      <c r="K616" s="206" t="s">
        <v>7574</v>
      </c>
      <c r="L616" s="206" t="s">
        <v>8214</v>
      </c>
      <c r="M616" s="145"/>
      <c r="N616" s="145"/>
      <c r="O616" s="145"/>
      <c r="P616" s="144" t="s">
        <v>120</v>
      </c>
      <c r="Q616" s="221">
        <v>44733</v>
      </c>
      <c r="R616" s="165"/>
      <c r="S616" s="213">
        <f>IF(P616="Realizado",Q616-C616," ")</f>
      </c>
      <c r="T616" s="211">
        <f>IF(C616=0,"VAZIO",MONTH(C616))</f>
      </c>
      <c r="U616" s="14"/>
      <c r="V616" s="14"/>
      <c r="W616" s="14"/>
      <c r="X616" s="14"/>
      <c r="Y616" s="14"/>
      <c r="Z616" s="14"/>
      <c r="AA616" s="14"/>
      <c r="AB616" s="14"/>
      <c r="AC616" s="14"/>
      <c r="AD616" s="14"/>
      <c r="AE616" s="14"/>
      <c r="AF616" s="15"/>
      <c r="AG616" s="14"/>
      <c r="AH616" s="14"/>
      <c r="AI616" s="14"/>
      <c r="AJ616" s="14"/>
      <c r="AK616" s="14"/>
      <c r="AL616" s="14"/>
      <c r="AM616" s="14"/>
      <c r="AN616" s="14"/>
      <c r="AO616" s="14"/>
      <c r="AP616" s="14"/>
      <c r="AQ616" s="14"/>
      <c r="AR616" s="14"/>
      <c r="AS616" s="14"/>
      <c r="AT616" s="14"/>
      <c r="AU616" s="14"/>
      <c r="AV616" s="14"/>
      <c r="AW616" s="14"/>
      <c r="AX616" s="14"/>
      <c r="AY616" s="14"/>
      <c r="AZ616" s="14"/>
    </row>
    <row x14ac:dyDescent="0.25" r="617" customHeight="1" ht="16.5">
      <c r="A617" s="202">
        <v>3947</v>
      </c>
      <c r="B617" s="214">
        <v>0.304154302670624</v>
      </c>
      <c r="C617" s="215">
        <v>44697.5856712963</v>
      </c>
      <c r="D617" s="216" t="s">
        <v>3537</v>
      </c>
      <c r="E617" s="243" t="s">
        <v>9634</v>
      </c>
      <c r="F617" s="217" t="s">
        <v>3538</v>
      </c>
      <c r="G617" s="214">
        <v>2200</v>
      </c>
      <c r="H617" s="218" t="s">
        <v>9635</v>
      </c>
      <c r="I617" s="217" t="s">
        <v>2926</v>
      </c>
      <c r="J617" s="217" t="s">
        <v>9636</v>
      </c>
      <c r="K617" s="209"/>
      <c r="L617" s="209"/>
      <c r="M617" s="209"/>
      <c r="N617" s="209"/>
      <c r="O617" s="209"/>
      <c r="P617" s="217" t="s">
        <v>122</v>
      </c>
      <c r="Q617" s="220"/>
      <c r="R617" s="209"/>
      <c r="S617" s="210">
        <f>IF(P617="Realizado",Q617-C617," ")</f>
      </c>
      <c r="T617" s="211">
        <f>IF(C617=0,"VAZIO",MONTH(C617))</f>
      </c>
      <c r="U617" s="14"/>
      <c r="V617" s="14"/>
      <c r="W617" s="14"/>
      <c r="X617" s="14"/>
      <c r="Y617" s="14"/>
      <c r="Z617" s="14"/>
      <c r="AA617" s="14"/>
      <c r="AB617" s="14"/>
      <c r="AC617" s="14"/>
      <c r="AD617" s="14"/>
      <c r="AE617" s="14"/>
      <c r="AF617" s="15"/>
      <c r="AG617" s="14"/>
      <c r="AH617" s="14"/>
      <c r="AI617" s="14"/>
      <c r="AJ617" s="14"/>
      <c r="AK617" s="14"/>
      <c r="AL617" s="14"/>
      <c r="AM617" s="14"/>
      <c r="AN617" s="14"/>
      <c r="AO617" s="14"/>
      <c r="AP617" s="14"/>
      <c r="AQ617" s="14"/>
      <c r="AR617" s="14"/>
      <c r="AS617" s="14"/>
      <c r="AT617" s="14"/>
      <c r="AU617" s="14"/>
      <c r="AV617" s="14"/>
      <c r="AW617" s="14"/>
      <c r="AX617" s="14"/>
      <c r="AY617" s="14"/>
      <c r="AZ617" s="14"/>
    </row>
    <row x14ac:dyDescent="0.25" r="618" customHeight="1" ht="16.5">
      <c r="A618" s="202">
        <v>3948</v>
      </c>
      <c r="B618" s="203">
        <v>0.304648862512365</v>
      </c>
      <c r="C618" s="224">
        <v>44697.59447916667</v>
      </c>
      <c r="D618" s="225" t="s">
        <v>534</v>
      </c>
      <c r="E618" s="144" t="s">
        <v>533</v>
      </c>
      <c r="F618" s="144" t="s">
        <v>3198</v>
      </c>
      <c r="G618" s="223">
        <v>34999071369</v>
      </c>
      <c r="H618" s="142" t="s">
        <v>9637</v>
      </c>
      <c r="I618" s="144" t="s">
        <v>2926</v>
      </c>
      <c r="J618" s="144" t="s">
        <v>9638</v>
      </c>
      <c r="K618" s="206" t="s">
        <v>3123</v>
      </c>
      <c r="L618" s="206" t="s">
        <v>3123</v>
      </c>
      <c r="M618" s="145"/>
      <c r="N618" s="145"/>
      <c r="O618" s="145"/>
      <c r="P618" s="144" t="s">
        <v>120</v>
      </c>
      <c r="Q618" s="221">
        <v>44701</v>
      </c>
      <c r="R618" s="165"/>
      <c r="S618" s="213">
        <f>IF(P618="Realizado",Q618-C618," ")</f>
      </c>
      <c r="T618" s="211">
        <f>IF(C618=0,"VAZIO",MONTH(C618))</f>
      </c>
      <c r="U618" s="14"/>
      <c r="V618" s="14"/>
      <c r="W618" s="14"/>
      <c r="X618" s="14"/>
      <c r="Y618" s="14"/>
      <c r="Z618" s="14"/>
      <c r="AA618" s="14"/>
      <c r="AB618" s="14"/>
      <c r="AC618" s="14"/>
      <c r="AD618" s="14"/>
      <c r="AE618" s="14"/>
      <c r="AF618" s="15"/>
      <c r="AG618" s="14"/>
      <c r="AH618" s="14"/>
      <c r="AI618" s="14"/>
      <c r="AJ618" s="14"/>
      <c r="AK618" s="14"/>
      <c r="AL618" s="14"/>
      <c r="AM618" s="14"/>
      <c r="AN618" s="14"/>
      <c r="AO618" s="14"/>
      <c r="AP618" s="14"/>
      <c r="AQ618" s="14"/>
      <c r="AR618" s="14"/>
      <c r="AS618" s="14"/>
      <c r="AT618" s="14"/>
      <c r="AU618" s="14"/>
      <c r="AV618" s="14"/>
      <c r="AW618" s="14"/>
      <c r="AX618" s="14"/>
      <c r="AY618" s="14"/>
      <c r="AZ618" s="14"/>
    </row>
    <row x14ac:dyDescent="0.25" r="619" customHeight="1" ht="16.5">
      <c r="A619" s="202">
        <v>3949</v>
      </c>
      <c r="B619" s="203">
        <v>0.305143422354106</v>
      </c>
      <c r="C619" s="224">
        <v>44697.59506944445</v>
      </c>
      <c r="D619" s="225" t="s">
        <v>534</v>
      </c>
      <c r="E619" s="144" t="s">
        <v>533</v>
      </c>
      <c r="F619" s="144" t="s">
        <v>3198</v>
      </c>
      <c r="G619" s="223">
        <v>34999071369</v>
      </c>
      <c r="H619" s="142" t="s">
        <v>9639</v>
      </c>
      <c r="I619" s="144" t="s">
        <v>117</v>
      </c>
      <c r="J619" s="144" t="s">
        <v>9640</v>
      </c>
      <c r="K619" s="206" t="s">
        <v>1528</v>
      </c>
      <c r="L619" s="206" t="s">
        <v>1528</v>
      </c>
      <c r="M619" s="145"/>
      <c r="N619" s="145"/>
      <c r="O619" s="145"/>
      <c r="P619" s="144" t="s">
        <v>120</v>
      </c>
      <c r="Q619" s="221">
        <v>44699</v>
      </c>
      <c r="R619" s="165"/>
      <c r="S619" s="213">
        <f>IF(P619="Realizado",Q619-C619," ")</f>
      </c>
      <c r="T619" s="211">
        <f>IF(C619=0,"VAZIO",MONTH(C619))</f>
      </c>
      <c r="U619" s="14"/>
      <c r="V619" s="14"/>
      <c r="W619" s="14"/>
      <c r="X619" s="14"/>
      <c r="Y619" s="14"/>
      <c r="Z619" s="14"/>
      <c r="AA619" s="14"/>
      <c r="AB619" s="14"/>
      <c r="AC619" s="14"/>
      <c r="AD619" s="14"/>
      <c r="AE619" s="14"/>
      <c r="AF619" s="15"/>
      <c r="AG619" s="14"/>
      <c r="AH619" s="14"/>
      <c r="AI619" s="14"/>
      <c r="AJ619" s="14"/>
      <c r="AK619" s="14"/>
      <c r="AL619" s="14"/>
      <c r="AM619" s="14"/>
      <c r="AN619" s="14"/>
      <c r="AO619" s="14"/>
      <c r="AP619" s="14"/>
      <c r="AQ619" s="14"/>
      <c r="AR619" s="14"/>
      <c r="AS619" s="14"/>
      <c r="AT619" s="14"/>
      <c r="AU619" s="14"/>
      <c r="AV619" s="14"/>
      <c r="AW619" s="14"/>
      <c r="AX619" s="14"/>
      <c r="AY619" s="14"/>
      <c r="AZ619" s="14"/>
    </row>
    <row x14ac:dyDescent="0.25" r="620" customHeight="1" ht="16.5">
      <c r="A620" s="202">
        <v>3950</v>
      </c>
      <c r="B620" s="203">
        <v>0.305637982195847</v>
      </c>
      <c r="C620" s="224">
        <v>44697.60015046296</v>
      </c>
      <c r="D620" s="225" t="s">
        <v>3537</v>
      </c>
      <c r="E620" s="144" t="s">
        <v>3536</v>
      </c>
      <c r="F620" s="144" t="s">
        <v>3538</v>
      </c>
      <c r="G620" s="223">
        <v>2200</v>
      </c>
      <c r="H620" s="142" t="s">
        <v>8607</v>
      </c>
      <c r="I620" s="144" t="s">
        <v>117</v>
      </c>
      <c r="J620" s="144" t="s">
        <v>9641</v>
      </c>
      <c r="K620" s="206" t="s">
        <v>1528</v>
      </c>
      <c r="L620" s="206" t="s">
        <v>1528</v>
      </c>
      <c r="M620" s="145"/>
      <c r="N620" s="145"/>
      <c r="O620" s="145"/>
      <c r="P620" s="144" t="s">
        <v>120</v>
      </c>
      <c r="Q620" s="221">
        <v>44700</v>
      </c>
      <c r="R620" s="165"/>
      <c r="S620" s="213">
        <f>IF(P620="Realizado",Q620-C620," ")</f>
      </c>
      <c r="T620" s="211">
        <f>IF(C620=0,"VAZIO",MONTH(C620))</f>
      </c>
      <c r="U620" s="14"/>
      <c r="V620" s="14"/>
      <c r="W620" s="14"/>
      <c r="X620" s="14"/>
      <c r="Y620" s="14"/>
      <c r="Z620" s="14"/>
      <c r="AA620" s="14"/>
      <c r="AB620" s="14"/>
      <c r="AC620" s="14"/>
      <c r="AD620" s="14"/>
      <c r="AE620" s="14"/>
      <c r="AF620" s="15"/>
      <c r="AG620" s="14"/>
      <c r="AH620" s="14"/>
      <c r="AI620" s="14"/>
      <c r="AJ620" s="14"/>
      <c r="AK620" s="14"/>
      <c r="AL620" s="14"/>
      <c r="AM620" s="14"/>
      <c r="AN620" s="14"/>
      <c r="AO620" s="14"/>
      <c r="AP620" s="14"/>
      <c r="AQ620" s="14"/>
      <c r="AR620" s="14"/>
      <c r="AS620" s="14"/>
      <c r="AT620" s="14"/>
      <c r="AU620" s="14"/>
      <c r="AV620" s="14"/>
      <c r="AW620" s="14"/>
      <c r="AX620" s="14"/>
      <c r="AY620" s="14"/>
      <c r="AZ620" s="14"/>
    </row>
    <row x14ac:dyDescent="0.25" r="621" customHeight="1" ht="16.5">
      <c r="A621" s="202">
        <v>3951</v>
      </c>
      <c r="B621" s="203">
        <v>0.306132542037588</v>
      </c>
      <c r="C621" s="204">
        <v>44697.63427083333</v>
      </c>
      <c r="D621" s="205" t="s">
        <v>534</v>
      </c>
      <c r="E621" s="222" t="s">
        <v>533</v>
      </c>
      <c r="F621" s="206" t="s">
        <v>3198</v>
      </c>
      <c r="G621" s="203">
        <v>34999071369</v>
      </c>
      <c r="H621" s="207" t="s">
        <v>9642</v>
      </c>
      <c r="I621" s="206" t="s">
        <v>2918</v>
      </c>
      <c r="J621" s="206" t="s">
        <v>9643</v>
      </c>
      <c r="K621" s="206" t="s">
        <v>3045</v>
      </c>
      <c r="L621" s="206" t="s">
        <v>3391</v>
      </c>
      <c r="M621" s="145"/>
      <c r="N621" s="145"/>
      <c r="O621" s="145"/>
      <c r="P621" s="206" t="s">
        <v>120</v>
      </c>
      <c r="Q621" s="212">
        <v>44743</v>
      </c>
      <c r="R621" s="145"/>
      <c r="S621" s="213">
        <f>IF(P621="Realizado",Q621-C621," ")</f>
      </c>
      <c r="T621" s="211">
        <f>IF(C621=0,"VAZIO",MONTH(C621))</f>
      </c>
      <c r="U621" s="14"/>
      <c r="V621" s="14"/>
      <c r="W621" s="14"/>
      <c r="X621" s="14"/>
      <c r="Y621" s="14"/>
      <c r="Z621" s="14"/>
      <c r="AA621" s="14"/>
      <c r="AB621" s="14"/>
      <c r="AC621" s="14"/>
      <c r="AD621" s="14"/>
      <c r="AE621" s="14"/>
      <c r="AF621" s="15"/>
      <c r="AG621" s="14"/>
      <c r="AH621" s="14"/>
      <c r="AI621" s="14"/>
      <c r="AJ621" s="14"/>
      <c r="AK621" s="14"/>
      <c r="AL621" s="14"/>
      <c r="AM621" s="14"/>
      <c r="AN621" s="14"/>
      <c r="AO621" s="14"/>
      <c r="AP621" s="14"/>
      <c r="AQ621" s="14"/>
      <c r="AR621" s="14"/>
      <c r="AS621" s="14"/>
      <c r="AT621" s="14"/>
      <c r="AU621" s="14"/>
      <c r="AV621" s="14"/>
      <c r="AW621" s="14"/>
      <c r="AX621" s="14"/>
      <c r="AY621" s="14"/>
      <c r="AZ621" s="14"/>
    </row>
    <row x14ac:dyDescent="0.25" r="622" customHeight="1" ht="16.5">
      <c r="A622" s="202">
        <v>3952</v>
      </c>
      <c r="B622" s="203">
        <v>0.306627101879329</v>
      </c>
      <c r="C622" s="224">
        <v>44697.649930555555</v>
      </c>
      <c r="D622" s="225" t="s">
        <v>8326</v>
      </c>
      <c r="E622" s="144" t="s">
        <v>461</v>
      </c>
      <c r="F622" s="144" t="s">
        <v>2988</v>
      </c>
      <c r="G622" s="223">
        <v>5369</v>
      </c>
      <c r="H622" s="142" t="s">
        <v>9644</v>
      </c>
      <c r="I622" s="144" t="s">
        <v>3</v>
      </c>
      <c r="J622" s="144" t="s">
        <v>9645</v>
      </c>
      <c r="K622" s="206" t="s">
        <v>2911</v>
      </c>
      <c r="L622" s="206" t="s">
        <v>8715</v>
      </c>
      <c r="M622" s="145"/>
      <c r="N622" s="145"/>
      <c r="O622" s="145"/>
      <c r="P622" s="144" t="s">
        <v>120</v>
      </c>
      <c r="Q622" s="221">
        <v>44708</v>
      </c>
      <c r="R622" s="165"/>
      <c r="S622" s="213">
        <f>IF(P622="Realizado",Q622-C622," ")</f>
      </c>
      <c r="T622" s="211">
        <f>IF(C622=0,"VAZIO",MONTH(C622))</f>
      </c>
      <c r="U622" s="14"/>
      <c r="V622" s="14"/>
      <c r="W622" s="14"/>
      <c r="X622" s="14"/>
      <c r="Y622" s="14"/>
      <c r="Z622" s="14"/>
      <c r="AA622" s="14"/>
      <c r="AB622" s="14"/>
      <c r="AC622" s="14"/>
      <c r="AD622" s="14"/>
      <c r="AE622" s="14"/>
      <c r="AF622" s="15"/>
      <c r="AG622" s="14"/>
      <c r="AH622" s="14"/>
      <c r="AI622" s="14"/>
      <c r="AJ622" s="14"/>
      <c r="AK622" s="14"/>
      <c r="AL622" s="14"/>
      <c r="AM622" s="14"/>
      <c r="AN622" s="14"/>
      <c r="AO622" s="14"/>
      <c r="AP622" s="14"/>
      <c r="AQ622" s="14"/>
      <c r="AR622" s="14"/>
      <c r="AS622" s="14"/>
      <c r="AT622" s="14"/>
      <c r="AU622" s="14"/>
      <c r="AV622" s="14"/>
      <c r="AW622" s="14"/>
      <c r="AX622" s="14"/>
      <c r="AY622" s="14"/>
      <c r="AZ622" s="14"/>
    </row>
    <row x14ac:dyDescent="0.25" r="623" customHeight="1" ht="16.5">
      <c r="A623" s="202">
        <v>3953</v>
      </c>
      <c r="B623" s="203">
        <v>0.30712166172107</v>
      </c>
      <c r="C623" s="224">
        <v>44697.66070601852</v>
      </c>
      <c r="D623" s="225" t="s">
        <v>3537</v>
      </c>
      <c r="E623" s="144" t="s">
        <v>3536</v>
      </c>
      <c r="F623" s="144" t="s">
        <v>3538</v>
      </c>
      <c r="G623" s="223">
        <v>2200</v>
      </c>
      <c r="H623" s="142" t="s">
        <v>9646</v>
      </c>
      <c r="I623" s="144" t="s">
        <v>2926</v>
      </c>
      <c r="J623" s="144" t="s">
        <v>9647</v>
      </c>
      <c r="K623" s="206" t="s">
        <v>3123</v>
      </c>
      <c r="L623" s="206" t="s">
        <v>3123</v>
      </c>
      <c r="M623" s="145"/>
      <c r="N623" s="145"/>
      <c r="O623" s="145"/>
      <c r="P623" s="144" t="s">
        <v>120</v>
      </c>
      <c r="Q623" s="221">
        <v>44699</v>
      </c>
      <c r="R623" s="165"/>
      <c r="S623" s="213">
        <f>IF(P623="Realizado",Q623-C623," ")</f>
      </c>
      <c r="T623" s="211">
        <f>IF(C623=0,"VAZIO",MONTH(C623))</f>
      </c>
      <c r="U623" s="14"/>
      <c r="V623" s="14"/>
      <c r="W623" s="14"/>
      <c r="X623" s="14"/>
      <c r="Y623" s="14"/>
      <c r="Z623" s="14"/>
      <c r="AA623" s="14"/>
      <c r="AB623" s="14"/>
      <c r="AC623" s="14"/>
      <c r="AD623" s="14"/>
      <c r="AE623" s="14"/>
      <c r="AF623" s="15"/>
      <c r="AG623" s="14"/>
      <c r="AH623" s="14"/>
      <c r="AI623" s="14"/>
      <c r="AJ623" s="14"/>
      <c r="AK623" s="14"/>
      <c r="AL623" s="14"/>
      <c r="AM623" s="14"/>
      <c r="AN623" s="14"/>
      <c r="AO623" s="14"/>
      <c r="AP623" s="14"/>
      <c r="AQ623" s="14"/>
      <c r="AR623" s="14"/>
      <c r="AS623" s="14"/>
      <c r="AT623" s="14"/>
      <c r="AU623" s="14"/>
      <c r="AV623" s="14"/>
      <c r="AW623" s="14"/>
      <c r="AX623" s="14"/>
      <c r="AY623" s="14"/>
      <c r="AZ623" s="14"/>
    </row>
    <row x14ac:dyDescent="0.25" r="624" customHeight="1" ht="16.5">
      <c r="A624" s="202">
        <v>3954</v>
      </c>
      <c r="B624" s="203">
        <v>0.307616221562811</v>
      </c>
      <c r="C624" s="224">
        <v>44697.66197916667</v>
      </c>
      <c r="D624" s="225" t="s">
        <v>3000</v>
      </c>
      <c r="E624" s="144" t="s">
        <v>2999</v>
      </c>
      <c r="F624" s="144" t="s">
        <v>243</v>
      </c>
      <c r="G624" s="223">
        <v>5340</v>
      </c>
      <c r="H624" s="142" t="s">
        <v>9648</v>
      </c>
      <c r="I624" s="144" t="s">
        <v>117</v>
      </c>
      <c r="J624" s="144" t="s">
        <v>9649</v>
      </c>
      <c r="K624" s="206" t="s">
        <v>1528</v>
      </c>
      <c r="L624" s="206" t="s">
        <v>5687</v>
      </c>
      <c r="M624" s="145"/>
      <c r="N624" s="145"/>
      <c r="O624" s="145"/>
      <c r="P624" s="144" t="s">
        <v>120</v>
      </c>
      <c r="Q624" s="221">
        <v>44698</v>
      </c>
      <c r="R624" s="165"/>
      <c r="S624" s="213">
        <f>IF(P624="Realizado",Q624-C624," ")</f>
      </c>
      <c r="T624" s="211">
        <f>IF(C624=0,"VAZIO",MONTH(C624))</f>
      </c>
      <c r="U624" s="14"/>
      <c r="V624" s="14"/>
      <c r="W624" s="14"/>
      <c r="X624" s="14"/>
      <c r="Y624" s="14"/>
      <c r="Z624" s="14"/>
      <c r="AA624" s="14"/>
      <c r="AB624" s="14"/>
      <c r="AC624" s="14"/>
      <c r="AD624" s="14"/>
      <c r="AE624" s="14"/>
      <c r="AF624" s="15"/>
      <c r="AG624" s="14"/>
      <c r="AH624" s="14"/>
      <c r="AI624" s="14"/>
      <c r="AJ624" s="14"/>
      <c r="AK624" s="14"/>
      <c r="AL624" s="14"/>
      <c r="AM624" s="14"/>
      <c r="AN624" s="14"/>
      <c r="AO624" s="14"/>
      <c r="AP624" s="14"/>
      <c r="AQ624" s="14"/>
      <c r="AR624" s="14"/>
      <c r="AS624" s="14"/>
      <c r="AT624" s="14"/>
      <c r="AU624" s="14"/>
      <c r="AV624" s="14"/>
      <c r="AW624" s="14"/>
      <c r="AX624" s="14"/>
      <c r="AY624" s="14"/>
      <c r="AZ624" s="14"/>
    </row>
    <row x14ac:dyDescent="0.25" r="625" customHeight="1" ht="16.5">
      <c r="A625" s="202">
        <v>3955</v>
      </c>
      <c r="B625" s="203">
        <v>0.308110781404552</v>
      </c>
      <c r="C625" s="224">
        <v>44697.68512731481</v>
      </c>
      <c r="D625" s="225" t="s">
        <v>9500</v>
      </c>
      <c r="E625" s="144" t="s">
        <v>4877</v>
      </c>
      <c r="F625" s="144" t="s">
        <v>3042</v>
      </c>
      <c r="G625" s="223">
        <v>3905</v>
      </c>
      <c r="H625" s="142" t="s">
        <v>9650</v>
      </c>
      <c r="I625" s="144" t="s">
        <v>2926</v>
      </c>
      <c r="J625" s="144" t="s">
        <v>9651</v>
      </c>
      <c r="K625" s="206" t="s">
        <v>2911</v>
      </c>
      <c r="L625" s="206" t="s">
        <v>8214</v>
      </c>
      <c r="M625" s="145"/>
      <c r="N625" s="145"/>
      <c r="O625" s="145"/>
      <c r="P625" s="144" t="s">
        <v>120</v>
      </c>
      <c r="Q625" s="221">
        <v>44704</v>
      </c>
      <c r="R625" s="165"/>
      <c r="S625" s="213">
        <f>IF(P625="Realizado",Q625-C625," ")</f>
      </c>
      <c r="T625" s="211">
        <f>IF(C625=0,"VAZIO",MONTH(C625))</f>
      </c>
      <c r="U625" s="14"/>
      <c r="V625" s="14"/>
      <c r="W625" s="14"/>
      <c r="X625" s="14"/>
      <c r="Y625" s="14"/>
      <c r="Z625" s="14"/>
      <c r="AA625" s="14"/>
      <c r="AB625" s="14"/>
      <c r="AC625" s="14"/>
      <c r="AD625" s="14"/>
      <c r="AE625" s="14"/>
      <c r="AF625" s="15"/>
      <c r="AG625" s="14"/>
      <c r="AH625" s="14"/>
      <c r="AI625" s="14"/>
      <c r="AJ625" s="14"/>
      <c r="AK625" s="14"/>
      <c r="AL625" s="14"/>
      <c r="AM625" s="14"/>
      <c r="AN625" s="14"/>
      <c r="AO625" s="14"/>
      <c r="AP625" s="14"/>
      <c r="AQ625" s="14"/>
      <c r="AR625" s="14"/>
      <c r="AS625" s="14"/>
      <c r="AT625" s="14"/>
      <c r="AU625" s="14"/>
      <c r="AV625" s="14"/>
      <c r="AW625" s="14"/>
      <c r="AX625" s="14"/>
      <c r="AY625" s="14"/>
      <c r="AZ625" s="14"/>
    </row>
    <row x14ac:dyDescent="0.25" r="626" customHeight="1" ht="16.5">
      <c r="A626" s="202">
        <v>3956</v>
      </c>
      <c r="B626" s="203">
        <v>0.308605341246293</v>
      </c>
      <c r="C626" s="224">
        <v>44698.364375</v>
      </c>
      <c r="D626" s="225" t="s">
        <v>5295</v>
      </c>
      <c r="E626" s="144" t="s">
        <v>4783</v>
      </c>
      <c r="F626" s="144" t="s">
        <v>3074</v>
      </c>
      <c r="G626" s="223">
        <v>34988077797</v>
      </c>
      <c r="H626" s="142" t="s">
        <v>9652</v>
      </c>
      <c r="I626" s="144" t="s">
        <v>117</v>
      </c>
      <c r="J626" s="144" t="s">
        <v>9653</v>
      </c>
      <c r="K626" s="206" t="s">
        <v>2421</v>
      </c>
      <c r="L626" s="206" t="s">
        <v>9654</v>
      </c>
      <c r="M626" s="145"/>
      <c r="N626" s="145"/>
      <c r="O626" s="145"/>
      <c r="P626" s="144" t="s">
        <v>120</v>
      </c>
      <c r="Q626" s="221">
        <v>44774</v>
      </c>
      <c r="R626" s="165"/>
      <c r="S626" s="213">
        <f>IF(P626="Realizado",Q626-C626," ")</f>
      </c>
      <c r="T626" s="211">
        <f>IF(C626=0,"VAZIO",MONTH(C626))</f>
      </c>
      <c r="U626" s="14"/>
      <c r="V626" s="14"/>
      <c r="W626" s="14"/>
      <c r="X626" s="14"/>
      <c r="Y626" s="14"/>
      <c r="Z626" s="14"/>
      <c r="AA626" s="14"/>
      <c r="AB626" s="14"/>
      <c r="AC626" s="14"/>
      <c r="AD626" s="14"/>
      <c r="AE626" s="14"/>
      <c r="AF626" s="15"/>
      <c r="AG626" s="14"/>
      <c r="AH626" s="14"/>
      <c r="AI626" s="14"/>
      <c r="AJ626" s="14"/>
      <c r="AK626" s="14"/>
      <c r="AL626" s="14"/>
      <c r="AM626" s="14"/>
      <c r="AN626" s="14"/>
      <c r="AO626" s="14"/>
      <c r="AP626" s="14"/>
      <c r="AQ626" s="14"/>
      <c r="AR626" s="14"/>
      <c r="AS626" s="14"/>
      <c r="AT626" s="14"/>
      <c r="AU626" s="14"/>
      <c r="AV626" s="14"/>
      <c r="AW626" s="14"/>
      <c r="AX626" s="14"/>
      <c r="AY626" s="14"/>
      <c r="AZ626" s="14"/>
    </row>
    <row x14ac:dyDescent="0.25" r="627" customHeight="1" ht="16.5">
      <c r="A627" s="202">
        <v>3957</v>
      </c>
      <c r="B627" s="203">
        <v>0.309099901088034</v>
      </c>
      <c r="C627" s="224">
        <v>44698.37601851852</v>
      </c>
      <c r="D627" s="225" t="s">
        <v>9655</v>
      </c>
      <c r="E627" s="144" t="s">
        <v>9656</v>
      </c>
      <c r="F627" s="144" t="s">
        <v>2916</v>
      </c>
      <c r="G627" s="223">
        <v>5304</v>
      </c>
      <c r="H627" s="142" t="s">
        <v>9657</v>
      </c>
      <c r="I627" s="144" t="s">
        <v>2926</v>
      </c>
      <c r="J627" s="144" t="s">
        <v>9658</v>
      </c>
      <c r="K627" s="206" t="s">
        <v>3123</v>
      </c>
      <c r="L627" s="206" t="s">
        <v>3123</v>
      </c>
      <c r="M627" s="145"/>
      <c r="N627" s="145"/>
      <c r="O627" s="145"/>
      <c r="P627" s="144" t="s">
        <v>120</v>
      </c>
      <c r="Q627" s="221">
        <v>44704</v>
      </c>
      <c r="R627" s="145"/>
      <c r="S627" s="213">
        <f>IF(P627="Realizado",Q627-C627," ")</f>
      </c>
      <c r="T627" s="211">
        <f>IF(C627=0,"VAZIO",MONTH(C627))</f>
      </c>
      <c r="U627" s="14"/>
      <c r="V627" s="14"/>
      <c r="W627" s="14"/>
      <c r="X627" s="14"/>
      <c r="Y627" s="14"/>
      <c r="Z627" s="14"/>
      <c r="AA627" s="14"/>
      <c r="AB627" s="14"/>
      <c r="AC627" s="14"/>
      <c r="AD627" s="14"/>
      <c r="AE627" s="14"/>
      <c r="AF627" s="15"/>
      <c r="AG627" s="14"/>
      <c r="AH627" s="14"/>
      <c r="AI627" s="14"/>
      <c r="AJ627" s="14"/>
      <c r="AK627" s="14"/>
      <c r="AL627" s="14"/>
      <c r="AM627" s="14"/>
      <c r="AN627" s="14"/>
      <c r="AO627" s="14"/>
      <c r="AP627" s="14"/>
      <c r="AQ627" s="14"/>
      <c r="AR627" s="14"/>
      <c r="AS627" s="14"/>
      <c r="AT627" s="14"/>
      <c r="AU627" s="14"/>
      <c r="AV627" s="14"/>
      <c r="AW627" s="14"/>
      <c r="AX627" s="14"/>
      <c r="AY627" s="14"/>
      <c r="AZ627" s="14"/>
    </row>
    <row x14ac:dyDescent="0.25" r="628" customHeight="1" ht="16.5">
      <c r="A628" s="202">
        <v>3958</v>
      </c>
      <c r="B628" s="203">
        <v>0.309594460929775</v>
      </c>
      <c r="C628" s="224">
        <v>44698.38229166667</v>
      </c>
      <c r="D628" s="225" t="s">
        <v>3271</v>
      </c>
      <c r="E628" s="144" t="s">
        <v>3552</v>
      </c>
      <c r="F628" s="144" t="s">
        <v>457</v>
      </c>
      <c r="G628" s="223">
        <v>5306</v>
      </c>
      <c r="H628" s="142" t="s">
        <v>5693</v>
      </c>
      <c r="I628" s="144" t="s">
        <v>2918</v>
      </c>
      <c r="J628" s="144" t="s">
        <v>9659</v>
      </c>
      <c r="K628" s="206" t="s">
        <v>3045</v>
      </c>
      <c r="L628" s="206" t="s">
        <v>3391</v>
      </c>
      <c r="M628" s="145"/>
      <c r="N628" s="145"/>
      <c r="O628" s="145"/>
      <c r="P628" s="144" t="s">
        <v>120</v>
      </c>
      <c r="Q628" s="221">
        <v>44698</v>
      </c>
      <c r="R628" s="145"/>
      <c r="S628" s="213">
        <f>IF(P628="Realizado",Q628-C628," ")</f>
      </c>
      <c r="T628" s="211">
        <f>IF(C628=0,"VAZIO",MONTH(C628))</f>
      </c>
      <c r="U628" s="14"/>
      <c r="V628" s="14"/>
      <c r="W628" s="14"/>
      <c r="X628" s="14"/>
      <c r="Y628" s="14"/>
      <c r="Z628" s="14"/>
      <c r="AA628" s="14"/>
      <c r="AB628" s="14"/>
      <c r="AC628" s="14"/>
      <c r="AD628" s="14"/>
      <c r="AE628" s="14"/>
      <c r="AF628" s="15"/>
      <c r="AG628" s="14"/>
      <c r="AH628" s="14"/>
      <c r="AI628" s="14"/>
      <c r="AJ628" s="14"/>
      <c r="AK628" s="14"/>
      <c r="AL628" s="14"/>
      <c r="AM628" s="14"/>
      <c r="AN628" s="14"/>
      <c r="AO628" s="14"/>
      <c r="AP628" s="14"/>
      <c r="AQ628" s="14"/>
      <c r="AR628" s="14"/>
      <c r="AS628" s="14"/>
      <c r="AT628" s="14"/>
      <c r="AU628" s="14"/>
      <c r="AV628" s="14"/>
      <c r="AW628" s="14"/>
      <c r="AX628" s="14"/>
      <c r="AY628" s="14"/>
      <c r="AZ628" s="14"/>
    </row>
    <row x14ac:dyDescent="0.25" r="629" customHeight="1" ht="16.5">
      <c r="A629" s="202">
        <v>3959</v>
      </c>
      <c r="B629" s="203">
        <v>0.310089020771516</v>
      </c>
      <c r="C629" s="224">
        <v>44698.39511574074</v>
      </c>
      <c r="D629" s="225" t="s">
        <v>5295</v>
      </c>
      <c r="E629" s="144" t="s">
        <v>4783</v>
      </c>
      <c r="F629" s="144" t="s">
        <v>3074</v>
      </c>
      <c r="G629" s="223">
        <v>34988077797</v>
      </c>
      <c r="H629" s="142" t="s">
        <v>9660</v>
      </c>
      <c r="I629" s="144" t="s">
        <v>2918</v>
      </c>
      <c r="J629" s="144" t="s">
        <v>9661</v>
      </c>
      <c r="K629" s="230"/>
      <c r="L629" s="230"/>
      <c r="M629" s="145"/>
      <c r="N629" s="145"/>
      <c r="O629" s="144" t="s">
        <v>9662</v>
      </c>
      <c r="P629" s="144" t="s">
        <v>121</v>
      </c>
      <c r="Q629" s="221">
        <v>44701</v>
      </c>
      <c r="R629" s="165"/>
      <c r="S629" s="210">
        <f>IF(P629="Realizado",Q629-C629," ")</f>
      </c>
      <c r="T629" s="211">
        <f>IF(C629=0,"VAZIO",MONTH(C629))</f>
      </c>
      <c r="U629" s="14"/>
      <c r="V629" s="14"/>
      <c r="W629" s="14"/>
      <c r="X629" s="14"/>
      <c r="Y629" s="14"/>
      <c r="Z629" s="14"/>
      <c r="AA629" s="14"/>
      <c r="AB629" s="14"/>
      <c r="AC629" s="14"/>
      <c r="AD629" s="14"/>
      <c r="AE629" s="14"/>
      <c r="AF629" s="15"/>
      <c r="AG629" s="14"/>
      <c r="AH629" s="14"/>
      <c r="AI629" s="14"/>
      <c r="AJ629" s="14"/>
      <c r="AK629" s="14"/>
      <c r="AL629" s="14"/>
      <c r="AM629" s="14"/>
      <c r="AN629" s="14"/>
      <c r="AO629" s="14"/>
      <c r="AP629" s="14"/>
      <c r="AQ629" s="14"/>
      <c r="AR629" s="14"/>
      <c r="AS629" s="14"/>
      <c r="AT629" s="14"/>
      <c r="AU629" s="14"/>
      <c r="AV629" s="14"/>
      <c r="AW629" s="14"/>
      <c r="AX629" s="14"/>
      <c r="AY629" s="14"/>
      <c r="AZ629" s="14"/>
    </row>
    <row x14ac:dyDescent="0.25" r="630" customHeight="1" ht="16.5">
      <c r="A630" s="202">
        <v>3960</v>
      </c>
      <c r="B630" s="203">
        <v>0.310583580613257</v>
      </c>
      <c r="C630" s="224">
        <v>44698.397199074076</v>
      </c>
      <c r="D630" s="225" t="s">
        <v>3271</v>
      </c>
      <c r="E630" s="144" t="s">
        <v>3552</v>
      </c>
      <c r="F630" s="144" t="s">
        <v>457</v>
      </c>
      <c r="G630" s="223">
        <v>5306</v>
      </c>
      <c r="H630" s="142" t="s">
        <v>9663</v>
      </c>
      <c r="I630" s="144" t="s">
        <v>2918</v>
      </c>
      <c r="J630" s="144" t="s">
        <v>9664</v>
      </c>
      <c r="K630" s="206" t="s">
        <v>3045</v>
      </c>
      <c r="L630" s="206" t="s">
        <v>3391</v>
      </c>
      <c r="M630" s="145"/>
      <c r="N630" s="145"/>
      <c r="O630" s="145"/>
      <c r="P630" s="144" t="s">
        <v>120</v>
      </c>
      <c r="Q630" s="221">
        <v>44698</v>
      </c>
      <c r="R630" s="145"/>
      <c r="S630" s="213">
        <f>IF(P630="Realizado",Q630-C630," ")</f>
      </c>
      <c r="T630" s="211">
        <f>IF(C630=0,"VAZIO",MONTH(C630))</f>
      </c>
      <c r="U630" s="14"/>
      <c r="V630" s="14"/>
      <c r="W630" s="14"/>
      <c r="X630" s="14"/>
      <c r="Y630" s="14"/>
      <c r="Z630" s="14"/>
      <c r="AA630" s="14"/>
      <c r="AB630" s="14"/>
      <c r="AC630" s="14"/>
      <c r="AD630" s="14"/>
      <c r="AE630" s="14"/>
      <c r="AF630" s="15"/>
      <c r="AG630" s="14"/>
      <c r="AH630" s="14"/>
      <c r="AI630" s="14"/>
      <c r="AJ630" s="14"/>
      <c r="AK630" s="14"/>
      <c r="AL630" s="14"/>
      <c r="AM630" s="14"/>
      <c r="AN630" s="14"/>
      <c r="AO630" s="14"/>
      <c r="AP630" s="14"/>
      <c r="AQ630" s="14"/>
      <c r="AR630" s="14"/>
      <c r="AS630" s="14"/>
      <c r="AT630" s="14"/>
      <c r="AU630" s="14"/>
      <c r="AV630" s="14"/>
      <c r="AW630" s="14"/>
      <c r="AX630" s="14"/>
      <c r="AY630" s="14"/>
      <c r="AZ630" s="14"/>
    </row>
    <row x14ac:dyDescent="0.25" r="631" customHeight="1" ht="16.5">
      <c r="A631" s="202">
        <v>3961</v>
      </c>
      <c r="B631" s="203">
        <v>0.311078140454998</v>
      </c>
      <c r="C631" s="224">
        <v>44698.44206018518</v>
      </c>
      <c r="D631" s="225" t="s">
        <v>1518</v>
      </c>
      <c r="E631" s="144" t="s">
        <v>882</v>
      </c>
      <c r="F631" s="144" t="s">
        <v>3593</v>
      </c>
      <c r="G631" s="223">
        <v>5336</v>
      </c>
      <c r="H631" s="142" t="s">
        <v>9665</v>
      </c>
      <c r="I631" s="144" t="s">
        <v>2926</v>
      </c>
      <c r="J631" s="144" t="s">
        <v>9666</v>
      </c>
      <c r="K631" s="206" t="s">
        <v>2911</v>
      </c>
      <c r="L631" s="206" t="s">
        <v>2911</v>
      </c>
      <c r="M631" s="145"/>
      <c r="N631" s="145"/>
      <c r="O631" s="145"/>
      <c r="P631" s="144" t="s">
        <v>120</v>
      </c>
      <c r="Q631" s="221">
        <v>44704</v>
      </c>
      <c r="R631" s="145"/>
      <c r="S631" s="213">
        <f>IF(P631="Realizado",Q631-C631," ")</f>
      </c>
      <c r="T631" s="211">
        <f>IF(C631=0,"VAZIO",MONTH(C631))</f>
      </c>
      <c r="U631" s="14"/>
      <c r="V631" s="14"/>
      <c r="W631" s="14"/>
      <c r="X631" s="14"/>
      <c r="Y631" s="14"/>
      <c r="Z631" s="14"/>
      <c r="AA631" s="14"/>
      <c r="AB631" s="14"/>
      <c r="AC631" s="14"/>
      <c r="AD631" s="14"/>
      <c r="AE631" s="14"/>
      <c r="AF631" s="15"/>
      <c r="AG631" s="14"/>
      <c r="AH631" s="14"/>
      <c r="AI631" s="14"/>
      <c r="AJ631" s="14"/>
      <c r="AK631" s="14"/>
      <c r="AL631" s="14"/>
      <c r="AM631" s="14"/>
      <c r="AN631" s="14"/>
      <c r="AO631" s="14"/>
      <c r="AP631" s="14"/>
      <c r="AQ631" s="14"/>
      <c r="AR631" s="14"/>
      <c r="AS631" s="14"/>
      <c r="AT631" s="14"/>
      <c r="AU631" s="14"/>
      <c r="AV631" s="14"/>
      <c r="AW631" s="14"/>
      <c r="AX631" s="14"/>
      <c r="AY631" s="14"/>
      <c r="AZ631" s="14"/>
    </row>
    <row x14ac:dyDescent="0.25" r="632" customHeight="1" ht="16.5">
      <c r="A632" s="202">
        <v>3962</v>
      </c>
      <c r="B632" s="203">
        <v>0.311572700296739</v>
      </c>
      <c r="C632" s="224">
        <v>44698.446701388886</v>
      </c>
      <c r="D632" s="225" t="s">
        <v>9667</v>
      </c>
      <c r="E632" s="144" t="s">
        <v>4353</v>
      </c>
      <c r="F632" s="144" t="s">
        <v>3811</v>
      </c>
      <c r="G632" s="223">
        <v>5308</v>
      </c>
      <c r="H632" s="142" t="s">
        <v>9668</v>
      </c>
      <c r="I632" s="144" t="s">
        <v>2926</v>
      </c>
      <c r="J632" s="144" t="s">
        <v>9669</v>
      </c>
      <c r="K632" s="206" t="s">
        <v>1528</v>
      </c>
      <c r="L632" s="206" t="s">
        <v>1528</v>
      </c>
      <c r="M632" s="145"/>
      <c r="N632" s="145"/>
      <c r="O632" s="144" t="s">
        <v>8240</v>
      </c>
      <c r="P632" s="144" t="s">
        <v>120</v>
      </c>
      <c r="Q632" s="221">
        <v>44701</v>
      </c>
      <c r="R632" s="145"/>
      <c r="S632" s="213">
        <f>IF(P632="Realizado",Q632-C632," ")</f>
      </c>
      <c r="T632" s="211">
        <f>IF(C632=0,"VAZIO",MONTH(C632))</f>
      </c>
      <c r="U632" s="14"/>
      <c r="V632" s="14"/>
      <c r="W632" s="14"/>
      <c r="X632" s="14"/>
      <c r="Y632" s="14"/>
      <c r="Z632" s="14"/>
      <c r="AA632" s="14"/>
      <c r="AB632" s="14"/>
      <c r="AC632" s="14"/>
      <c r="AD632" s="14"/>
      <c r="AE632" s="14"/>
      <c r="AF632" s="15"/>
      <c r="AG632" s="14"/>
      <c r="AH632" s="14"/>
      <c r="AI632" s="14"/>
      <c r="AJ632" s="14"/>
      <c r="AK632" s="14"/>
      <c r="AL632" s="14"/>
      <c r="AM632" s="14"/>
      <c r="AN632" s="14"/>
      <c r="AO632" s="14"/>
      <c r="AP632" s="14"/>
      <c r="AQ632" s="14"/>
      <c r="AR632" s="14"/>
      <c r="AS632" s="14"/>
      <c r="AT632" s="14"/>
      <c r="AU632" s="14"/>
      <c r="AV632" s="14"/>
      <c r="AW632" s="14"/>
      <c r="AX632" s="14"/>
      <c r="AY632" s="14"/>
      <c r="AZ632" s="14"/>
    </row>
    <row x14ac:dyDescent="0.25" r="633" customHeight="1" ht="16.5">
      <c r="A633" s="202">
        <v>3963</v>
      </c>
      <c r="B633" s="203">
        <v>0.31206726013848</v>
      </c>
      <c r="C633" s="224">
        <v>44698.47818287037</v>
      </c>
      <c r="D633" s="225" t="s">
        <v>3537</v>
      </c>
      <c r="E633" s="144" t="s">
        <v>3536</v>
      </c>
      <c r="F633" s="144" t="s">
        <v>3538</v>
      </c>
      <c r="G633" s="223">
        <v>2200</v>
      </c>
      <c r="H633" s="142" t="s">
        <v>9670</v>
      </c>
      <c r="I633" s="144" t="s">
        <v>6</v>
      </c>
      <c r="J633" s="144" t="s">
        <v>9671</v>
      </c>
      <c r="K633" s="206" t="s">
        <v>3045</v>
      </c>
      <c r="L633" s="144" t="s">
        <v>3391</v>
      </c>
      <c r="M633" s="145"/>
      <c r="N633" s="145"/>
      <c r="O633" s="145"/>
      <c r="P633" s="144" t="s">
        <v>120</v>
      </c>
      <c r="Q633" s="221">
        <v>44706</v>
      </c>
      <c r="R633" s="145"/>
      <c r="S633" s="213">
        <f>IF(P633="Realizado",Q633-C633," ")</f>
      </c>
      <c r="T633" s="211">
        <f>IF(C633=0,"VAZIO",MONTH(C633))</f>
      </c>
      <c r="U633" s="14"/>
      <c r="V633" s="14"/>
      <c r="W633" s="14"/>
      <c r="X633" s="14"/>
      <c r="Y633" s="14"/>
      <c r="Z633" s="14"/>
      <c r="AA633" s="14"/>
      <c r="AB633" s="14"/>
      <c r="AC633" s="14"/>
      <c r="AD633" s="14"/>
      <c r="AE633" s="14"/>
      <c r="AF633" s="15"/>
      <c r="AG633" s="14"/>
      <c r="AH633" s="14"/>
      <c r="AI633" s="14"/>
      <c r="AJ633" s="14"/>
      <c r="AK633" s="14"/>
      <c r="AL633" s="14"/>
      <c r="AM633" s="14"/>
      <c r="AN633" s="14"/>
      <c r="AO633" s="14"/>
      <c r="AP633" s="14"/>
      <c r="AQ633" s="14"/>
      <c r="AR633" s="14"/>
      <c r="AS633" s="14"/>
      <c r="AT633" s="14"/>
      <c r="AU633" s="14"/>
      <c r="AV633" s="14"/>
      <c r="AW633" s="14"/>
      <c r="AX633" s="14"/>
      <c r="AY633" s="14"/>
      <c r="AZ633" s="14"/>
    </row>
    <row x14ac:dyDescent="0.25" r="634" customHeight="1" ht="16.5">
      <c r="A634" s="202">
        <v>3964</v>
      </c>
      <c r="B634" s="203">
        <v>0.312561819980221</v>
      </c>
      <c r="C634" s="224">
        <v>44698.47837962963</v>
      </c>
      <c r="D634" s="225" t="s">
        <v>3078</v>
      </c>
      <c r="E634" s="144" t="s">
        <v>3077</v>
      </c>
      <c r="F634" s="144" t="s">
        <v>3079</v>
      </c>
      <c r="G634" s="223">
        <v>2200</v>
      </c>
      <c r="H634" s="142" t="s">
        <v>9672</v>
      </c>
      <c r="I634" s="144" t="s">
        <v>2918</v>
      </c>
      <c r="J634" s="144" t="s">
        <v>9673</v>
      </c>
      <c r="K634" s="206" t="s">
        <v>2421</v>
      </c>
      <c r="L634" s="144" t="s">
        <v>2943</v>
      </c>
      <c r="M634" s="145"/>
      <c r="N634" s="145"/>
      <c r="O634" s="145"/>
      <c r="P634" s="144" t="s">
        <v>120</v>
      </c>
      <c r="Q634" s="221">
        <v>44699</v>
      </c>
      <c r="R634" s="145"/>
      <c r="S634" s="213">
        <f>IF(P634="Realizado",Q634-C634," ")</f>
      </c>
      <c r="T634" s="211">
        <f>IF(C634=0,"VAZIO",MONTH(C634))</f>
      </c>
      <c r="U634" s="14"/>
      <c r="V634" s="14"/>
      <c r="W634" s="14"/>
      <c r="X634" s="14"/>
      <c r="Y634" s="14"/>
      <c r="Z634" s="14"/>
      <c r="AA634" s="14"/>
      <c r="AB634" s="14"/>
      <c r="AC634" s="14"/>
      <c r="AD634" s="14"/>
      <c r="AE634" s="14"/>
      <c r="AF634" s="15"/>
      <c r="AG634" s="14"/>
      <c r="AH634" s="14"/>
      <c r="AI634" s="14"/>
      <c r="AJ634" s="14"/>
      <c r="AK634" s="14"/>
      <c r="AL634" s="14"/>
      <c r="AM634" s="14"/>
      <c r="AN634" s="14"/>
      <c r="AO634" s="14"/>
      <c r="AP634" s="14"/>
      <c r="AQ634" s="14"/>
      <c r="AR634" s="14"/>
      <c r="AS634" s="14"/>
      <c r="AT634" s="14"/>
      <c r="AU634" s="14"/>
      <c r="AV634" s="14"/>
      <c r="AW634" s="14"/>
      <c r="AX634" s="14"/>
      <c r="AY634" s="14"/>
      <c r="AZ634" s="14"/>
    </row>
    <row x14ac:dyDescent="0.25" r="635" customHeight="1" ht="16.5">
      <c r="A635" s="202">
        <v>3965</v>
      </c>
      <c r="B635" s="203">
        <v>0.313056379821962</v>
      </c>
      <c r="C635" s="224">
        <v>44698.47925925926</v>
      </c>
      <c r="D635" s="225" t="s">
        <v>3078</v>
      </c>
      <c r="E635" s="144" t="s">
        <v>3077</v>
      </c>
      <c r="F635" s="144" t="s">
        <v>3079</v>
      </c>
      <c r="G635" s="223">
        <v>2200</v>
      </c>
      <c r="H635" s="142" t="s">
        <v>9674</v>
      </c>
      <c r="I635" s="144" t="s">
        <v>117</v>
      </c>
      <c r="J635" s="144" t="s">
        <v>9675</v>
      </c>
      <c r="K635" s="206" t="s">
        <v>1528</v>
      </c>
      <c r="L635" s="144" t="s">
        <v>5687</v>
      </c>
      <c r="M635" s="145"/>
      <c r="N635" s="145"/>
      <c r="O635" s="145"/>
      <c r="P635" s="144" t="s">
        <v>121</v>
      </c>
      <c r="Q635" s="221">
        <v>44705</v>
      </c>
      <c r="R635" s="145"/>
      <c r="S635" s="210">
        <f>IF(P635="Realizado",Q635-C635," ")</f>
      </c>
      <c r="T635" s="211">
        <f>IF(C635=0,"VAZIO",MONTH(C635))</f>
      </c>
      <c r="U635" s="14"/>
      <c r="V635" s="14"/>
      <c r="W635" s="14"/>
      <c r="X635" s="14"/>
      <c r="Y635" s="14"/>
      <c r="Z635" s="14"/>
      <c r="AA635" s="14"/>
      <c r="AB635" s="14"/>
      <c r="AC635" s="14"/>
      <c r="AD635" s="14"/>
      <c r="AE635" s="14"/>
      <c r="AF635" s="15"/>
      <c r="AG635" s="14"/>
      <c r="AH635" s="14"/>
      <c r="AI635" s="14"/>
      <c r="AJ635" s="14"/>
      <c r="AK635" s="14"/>
      <c r="AL635" s="14"/>
      <c r="AM635" s="14"/>
      <c r="AN635" s="14"/>
      <c r="AO635" s="14"/>
      <c r="AP635" s="14"/>
      <c r="AQ635" s="14"/>
      <c r="AR635" s="14"/>
      <c r="AS635" s="14"/>
      <c r="AT635" s="14"/>
      <c r="AU635" s="14"/>
      <c r="AV635" s="14"/>
      <c r="AW635" s="14"/>
      <c r="AX635" s="14"/>
      <c r="AY635" s="14"/>
      <c r="AZ635" s="14"/>
    </row>
    <row x14ac:dyDescent="0.25" r="636" customHeight="1" ht="16.5">
      <c r="A636" s="202">
        <v>3966</v>
      </c>
      <c r="B636" s="203">
        <v>0.313550939663703</v>
      </c>
      <c r="C636" s="204">
        <v>44698.56878472222</v>
      </c>
      <c r="D636" s="205" t="s">
        <v>9676</v>
      </c>
      <c r="E636" s="222" t="s">
        <v>3946</v>
      </c>
      <c r="F636" s="206" t="s">
        <v>3389</v>
      </c>
      <c r="G636" s="203">
        <v>5343</v>
      </c>
      <c r="H636" s="207" t="s">
        <v>4219</v>
      </c>
      <c r="I636" s="206" t="s">
        <v>3</v>
      </c>
      <c r="J636" s="206" t="s">
        <v>9677</v>
      </c>
      <c r="K636" s="206" t="s">
        <v>2911</v>
      </c>
      <c r="L636" s="206" t="s">
        <v>3123</v>
      </c>
      <c r="M636" s="145"/>
      <c r="N636" s="145"/>
      <c r="O636" s="145"/>
      <c r="P636" s="206" t="s">
        <v>120</v>
      </c>
      <c r="Q636" s="165"/>
      <c r="R636" s="145"/>
      <c r="S636" s="213">
        <f>IF(P636="Realizado",Q636-C636," ")</f>
      </c>
      <c r="T636" s="211">
        <f>IF(C636=0,"VAZIO",MONTH(C636))</f>
      </c>
      <c r="U636" s="14"/>
      <c r="V636" s="14"/>
      <c r="W636" s="14"/>
      <c r="X636" s="14"/>
      <c r="Y636" s="14"/>
      <c r="Z636" s="14"/>
      <c r="AA636" s="14"/>
      <c r="AB636" s="14"/>
      <c r="AC636" s="14"/>
      <c r="AD636" s="14"/>
      <c r="AE636" s="14"/>
      <c r="AF636" s="15"/>
      <c r="AG636" s="14"/>
      <c r="AH636" s="14"/>
      <c r="AI636" s="14"/>
      <c r="AJ636" s="14"/>
      <c r="AK636" s="14"/>
      <c r="AL636" s="14"/>
      <c r="AM636" s="14"/>
      <c r="AN636" s="14"/>
      <c r="AO636" s="14"/>
      <c r="AP636" s="14"/>
      <c r="AQ636" s="14"/>
      <c r="AR636" s="14"/>
      <c r="AS636" s="14"/>
      <c r="AT636" s="14"/>
      <c r="AU636" s="14"/>
      <c r="AV636" s="14"/>
      <c r="AW636" s="14"/>
      <c r="AX636" s="14"/>
      <c r="AY636" s="14"/>
      <c r="AZ636" s="14"/>
    </row>
    <row x14ac:dyDescent="0.25" r="637" customHeight="1" ht="16.5">
      <c r="A637" s="202">
        <v>3967</v>
      </c>
      <c r="B637" s="203">
        <v>0.314045499505444</v>
      </c>
      <c r="C637" s="224">
        <v>44698.58671296296</v>
      </c>
      <c r="D637" s="225" t="s">
        <v>3546</v>
      </c>
      <c r="E637" s="144" t="s">
        <v>9678</v>
      </c>
      <c r="F637" s="144" t="s">
        <v>457</v>
      </c>
      <c r="G637" s="223">
        <v>5306</v>
      </c>
      <c r="H637" s="142" t="s">
        <v>96</v>
      </c>
      <c r="I637" s="144" t="s">
        <v>2918</v>
      </c>
      <c r="J637" s="144" t="s">
        <v>9679</v>
      </c>
      <c r="K637" s="206" t="s">
        <v>3045</v>
      </c>
      <c r="L637" s="144" t="s">
        <v>3391</v>
      </c>
      <c r="M637" s="145"/>
      <c r="N637" s="145"/>
      <c r="O637" s="145"/>
      <c r="P637" s="144" t="s">
        <v>120</v>
      </c>
      <c r="Q637" s="221">
        <v>44714</v>
      </c>
      <c r="R637" s="145"/>
      <c r="S637" s="213">
        <f>IF(P637="Realizado",Q637-C637," ")</f>
      </c>
      <c r="T637" s="211">
        <f>IF(C637=0,"VAZIO",MONTH(C637))</f>
      </c>
      <c r="U637" s="14"/>
      <c r="V637" s="14"/>
      <c r="W637" s="14"/>
      <c r="X637" s="14"/>
      <c r="Y637" s="14"/>
      <c r="Z637" s="14"/>
      <c r="AA637" s="14"/>
      <c r="AB637" s="14"/>
      <c r="AC637" s="14"/>
      <c r="AD637" s="14"/>
      <c r="AE637" s="14"/>
      <c r="AF637" s="15"/>
      <c r="AG637" s="14"/>
      <c r="AH637" s="14"/>
      <c r="AI637" s="14"/>
      <c r="AJ637" s="14"/>
      <c r="AK637" s="14"/>
      <c r="AL637" s="14"/>
      <c r="AM637" s="14"/>
      <c r="AN637" s="14"/>
      <c r="AO637" s="14"/>
      <c r="AP637" s="14"/>
      <c r="AQ637" s="14"/>
      <c r="AR637" s="14"/>
      <c r="AS637" s="14"/>
      <c r="AT637" s="14"/>
      <c r="AU637" s="14"/>
      <c r="AV637" s="14"/>
      <c r="AW637" s="14"/>
      <c r="AX637" s="14"/>
      <c r="AY637" s="14"/>
      <c r="AZ637" s="14"/>
    </row>
    <row x14ac:dyDescent="0.25" r="638" customHeight="1" ht="16.5">
      <c r="A638" s="202">
        <v>3968</v>
      </c>
      <c r="B638" s="203">
        <v>0.314540059347185</v>
      </c>
      <c r="C638" s="224">
        <v>44698.639444444445</v>
      </c>
      <c r="D638" s="225" t="s">
        <v>9511</v>
      </c>
      <c r="E638" s="144" t="s">
        <v>9512</v>
      </c>
      <c r="F638" s="144" t="s">
        <v>3364</v>
      </c>
      <c r="G638" s="223">
        <v>5312</v>
      </c>
      <c r="H638" s="142" t="s">
        <v>9680</v>
      </c>
      <c r="I638" s="144" t="s">
        <v>117</v>
      </c>
      <c r="J638" s="144" t="s">
        <v>9681</v>
      </c>
      <c r="K638" s="206" t="s">
        <v>1528</v>
      </c>
      <c r="L638" s="144" t="s">
        <v>1528</v>
      </c>
      <c r="M638" s="145"/>
      <c r="N638" s="145"/>
      <c r="O638" s="145"/>
      <c r="P638" s="144" t="s">
        <v>120</v>
      </c>
      <c r="Q638" s="221">
        <v>44715</v>
      </c>
      <c r="R638" s="145"/>
      <c r="S638" s="213">
        <f>IF(P638="Realizado",Q638-C638," ")</f>
      </c>
      <c r="T638" s="211">
        <f>IF(C638=0,"VAZIO",MONTH(C638))</f>
      </c>
      <c r="U638" s="14"/>
      <c r="V638" s="14"/>
      <c r="W638" s="14"/>
      <c r="X638" s="14"/>
      <c r="Y638" s="14"/>
      <c r="Z638" s="14"/>
      <c r="AA638" s="14"/>
      <c r="AB638" s="14"/>
      <c r="AC638" s="14"/>
      <c r="AD638" s="14"/>
      <c r="AE638" s="14"/>
      <c r="AF638" s="15"/>
      <c r="AG638" s="14"/>
      <c r="AH638" s="14"/>
      <c r="AI638" s="14"/>
      <c r="AJ638" s="14"/>
      <c r="AK638" s="14"/>
      <c r="AL638" s="14"/>
      <c r="AM638" s="14"/>
      <c r="AN638" s="14"/>
      <c r="AO638" s="14"/>
      <c r="AP638" s="14"/>
      <c r="AQ638" s="14"/>
      <c r="AR638" s="14"/>
      <c r="AS638" s="14"/>
      <c r="AT638" s="14"/>
      <c r="AU638" s="14"/>
      <c r="AV638" s="14"/>
      <c r="AW638" s="14"/>
      <c r="AX638" s="14"/>
      <c r="AY638" s="14"/>
      <c r="AZ638" s="14"/>
    </row>
    <row x14ac:dyDescent="0.25" r="639" customHeight="1" ht="16.5">
      <c r="A639" s="202">
        <v>3969</v>
      </c>
      <c r="B639" s="203">
        <v>0.315034619188926</v>
      </c>
      <c r="C639" s="224">
        <v>44698.64328703703</v>
      </c>
      <c r="D639" s="225" t="s">
        <v>8419</v>
      </c>
      <c r="E639" s="144" t="s">
        <v>8420</v>
      </c>
      <c r="F639" s="144" t="s">
        <v>2930</v>
      </c>
      <c r="G639" s="223">
        <v>5338</v>
      </c>
      <c r="H639" s="142" t="s">
        <v>9682</v>
      </c>
      <c r="I639" s="144" t="s">
        <v>7</v>
      </c>
      <c r="J639" s="144" t="s">
        <v>9683</v>
      </c>
      <c r="K639" s="206" t="s">
        <v>576</v>
      </c>
      <c r="L639" s="206" t="s">
        <v>5570</v>
      </c>
      <c r="M639" s="145"/>
      <c r="N639" s="145"/>
      <c r="O639" s="145"/>
      <c r="P639" s="144" t="s">
        <v>120</v>
      </c>
      <c r="Q639" s="221">
        <v>44698</v>
      </c>
      <c r="R639" s="145"/>
      <c r="S639" s="213">
        <f>IF(P639="Realizado",Q639-C639," ")</f>
      </c>
      <c r="T639" s="211">
        <f>IF(C639=0,"VAZIO",MONTH(C639))</f>
      </c>
      <c r="U639" s="14"/>
      <c r="V639" s="14"/>
      <c r="W639" s="14"/>
      <c r="X639" s="14"/>
      <c r="Y639" s="14"/>
      <c r="Z639" s="14"/>
      <c r="AA639" s="14"/>
      <c r="AB639" s="14"/>
      <c r="AC639" s="14"/>
      <c r="AD639" s="14"/>
      <c r="AE639" s="14"/>
      <c r="AF639" s="15"/>
      <c r="AG639" s="14"/>
      <c r="AH639" s="14"/>
      <c r="AI639" s="14"/>
      <c r="AJ639" s="14"/>
      <c r="AK639" s="14"/>
      <c r="AL639" s="14"/>
      <c r="AM639" s="14"/>
      <c r="AN639" s="14"/>
      <c r="AO639" s="14"/>
      <c r="AP639" s="14"/>
      <c r="AQ639" s="14"/>
      <c r="AR639" s="14"/>
      <c r="AS639" s="14"/>
      <c r="AT639" s="14"/>
      <c r="AU639" s="14"/>
      <c r="AV639" s="14"/>
      <c r="AW639" s="14"/>
      <c r="AX639" s="14"/>
      <c r="AY639" s="14"/>
      <c r="AZ639" s="14"/>
    </row>
    <row x14ac:dyDescent="0.25" r="640" customHeight="1" ht="16.5">
      <c r="A640" s="202">
        <v>3970</v>
      </c>
      <c r="B640" s="203">
        <v>0.315529179030667</v>
      </c>
      <c r="C640" s="224">
        <v>44698.646261574075</v>
      </c>
      <c r="D640" s="225" t="s">
        <v>1338</v>
      </c>
      <c r="E640" s="144" t="s">
        <v>5140</v>
      </c>
      <c r="F640" s="144" t="s">
        <v>2924</v>
      </c>
      <c r="G640" s="223">
        <v>5323</v>
      </c>
      <c r="H640" s="142" t="s">
        <v>9684</v>
      </c>
      <c r="I640" s="144" t="s">
        <v>2926</v>
      </c>
      <c r="J640" s="144" t="s">
        <v>9685</v>
      </c>
      <c r="K640" s="206" t="s">
        <v>3123</v>
      </c>
      <c r="L640" s="206" t="s">
        <v>3123</v>
      </c>
      <c r="M640" s="145"/>
      <c r="N640" s="145"/>
      <c r="O640" s="145"/>
      <c r="P640" s="144" t="s">
        <v>120</v>
      </c>
      <c r="Q640" s="221">
        <v>44701</v>
      </c>
      <c r="R640" s="145"/>
      <c r="S640" s="213">
        <f>IF(P640="Realizado",Q640-C640," ")</f>
      </c>
      <c r="T640" s="211">
        <f>IF(C640=0,"VAZIO",MONTH(C640))</f>
      </c>
      <c r="U640" s="14"/>
      <c r="V640" s="14"/>
      <c r="W640" s="14"/>
      <c r="X640" s="14"/>
      <c r="Y640" s="14"/>
      <c r="Z640" s="14"/>
      <c r="AA640" s="14"/>
      <c r="AB640" s="14"/>
      <c r="AC640" s="14"/>
      <c r="AD640" s="14"/>
      <c r="AE640" s="14"/>
      <c r="AF640" s="15"/>
      <c r="AG640" s="14"/>
      <c r="AH640" s="14"/>
      <c r="AI640" s="14"/>
      <c r="AJ640" s="14"/>
      <c r="AK640" s="14"/>
      <c r="AL640" s="14"/>
      <c r="AM640" s="14"/>
      <c r="AN640" s="14"/>
      <c r="AO640" s="14"/>
      <c r="AP640" s="14"/>
      <c r="AQ640" s="14"/>
      <c r="AR640" s="14"/>
      <c r="AS640" s="14"/>
      <c r="AT640" s="14"/>
      <c r="AU640" s="14"/>
      <c r="AV640" s="14"/>
      <c r="AW640" s="14"/>
      <c r="AX640" s="14"/>
      <c r="AY640" s="14"/>
      <c r="AZ640" s="14"/>
    </row>
    <row x14ac:dyDescent="0.25" r="641" customHeight="1" ht="16.5">
      <c r="A641" s="202">
        <v>3971</v>
      </c>
      <c r="B641" s="203">
        <v>0.316023738872408</v>
      </c>
      <c r="C641" s="224">
        <v>44698.69449074074</v>
      </c>
      <c r="D641" s="225" t="s">
        <v>401</v>
      </c>
      <c r="E641" s="161" t="s">
        <v>1237</v>
      </c>
      <c r="F641" s="144" t="s">
        <v>108</v>
      </c>
      <c r="G641" s="223">
        <v>5337</v>
      </c>
      <c r="H641" s="142" t="s">
        <v>9686</v>
      </c>
      <c r="I641" s="144" t="s">
        <v>117</v>
      </c>
      <c r="J641" s="144" t="s">
        <v>9687</v>
      </c>
      <c r="K641" s="206" t="s">
        <v>2421</v>
      </c>
      <c r="L641" s="206" t="s">
        <v>5542</v>
      </c>
      <c r="M641" s="145"/>
      <c r="N641" s="145"/>
      <c r="O641" s="145"/>
      <c r="P641" s="144" t="s">
        <v>120</v>
      </c>
      <c r="Q641" s="221">
        <v>44704</v>
      </c>
      <c r="R641" s="145"/>
      <c r="S641" s="213">
        <f>IF(P641="Realizado",Q641-C641," ")</f>
      </c>
      <c r="T641" s="211">
        <f>IF(C641=0,"VAZIO",MONTH(C641))</f>
      </c>
      <c r="U641" s="14"/>
      <c r="V641" s="14"/>
      <c r="W641" s="14"/>
      <c r="X641" s="14"/>
      <c r="Y641" s="14"/>
      <c r="Z641" s="14"/>
      <c r="AA641" s="14"/>
      <c r="AB641" s="14"/>
      <c r="AC641" s="14"/>
      <c r="AD641" s="14"/>
      <c r="AE641" s="14"/>
      <c r="AF641" s="15"/>
      <c r="AG641" s="14"/>
      <c r="AH641" s="14"/>
      <c r="AI641" s="14"/>
      <c r="AJ641" s="14"/>
      <c r="AK641" s="14"/>
      <c r="AL641" s="14"/>
      <c r="AM641" s="14"/>
      <c r="AN641" s="14"/>
      <c r="AO641" s="14"/>
      <c r="AP641" s="14"/>
      <c r="AQ641" s="14"/>
      <c r="AR641" s="14"/>
      <c r="AS641" s="14"/>
      <c r="AT641" s="14"/>
      <c r="AU641" s="14"/>
      <c r="AV641" s="14"/>
      <c r="AW641" s="14"/>
      <c r="AX641" s="14"/>
      <c r="AY641" s="14"/>
      <c r="AZ641" s="14"/>
    </row>
    <row x14ac:dyDescent="0.25" r="642" customHeight="1" ht="16.5">
      <c r="A642" s="202">
        <v>3972</v>
      </c>
      <c r="B642" s="203">
        <v>0.316518298714149</v>
      </c>
      <c r="C642" s="224">
        <v>44699.4065162037</v>
      </c>
      <c r="D642" s="225" t="s">
        <v>9688</v>
      </c>
      <c r="E642" s="144" t="s">
        <v>321</v>
      </c>
      <c r="F642" s="144" t="s">
        <v>3088</v>
      </c>
      <c r="G642" s="223">
        <v>5316</v>
      </c>
      <c r="H642" s="142" t="s">
        <v>9689</v>
      </c>
      <c r="I642" s="144" t="s">
        <v>2926</v>
      </c>
      <c r="J642" s="144" t="s">
        <v>9690</v>
      </c>
      <c r="K642" s="206" t="s">
        <v>8262</v>
      </c>
      <c r="L642" s="206" t="s">
        <v>8262</v>
      </c>
      <c r="M642" s="145"/>
      <c r="N642" s="145"/>
      <c r="O642" s="145"/>
      <c r="P642" s="144" t="s">
        <v>120</v>
      </c>
      <c r="Q642" s="165"/>
      <c r="R642" s="145"/>
      <c r="S642" s="213">
        <f>IF(P642="Realizado",Q642-C642," ")</f>
      </c>
      <c r="T642" s="211">
        <f>IF(C642=0,"VAZIO",MONTH(C642))</f>
      </c>
      <c r="U642" s="14"/>
      <c r="V642" s="14"/>
      <c r="W642" s="14"/>
      <c r="X642" s="14"/>
      <c r="Y642" s="14"/>
      <c r="Z642" s="14"/>
      <c r="AA642" s="14"/>
      <c r="AB642" s="14"/>
      <c r="AC642" s="14"/>
      <c r="AD642" s="14"/>
      <c r="AE642" s="14"/>
      <c r="AF642" s="15"/>
      <c r="AG642" s="14"/>
      <c r="AH642" s="14"/>
      <c r="AI642" s="14"/>
      <c r="AJ642" s="14"/>
      <c r="AK642" s="14"/>
      <c r="AL642" s="14"/>
      <c r="AM642" s="14"/>
      <c r="AN642" s="14"/>
      <c r="AO642" s="14"/>
      <c r="AP642" s="14"/>
      <c r="AQ642" s="14"/>
      <c r="AR642" s="14"/>
      <c r="AS642" s="14"/>
      <c r="AT642" s="14"/>
      <c r="AU642" s="14"/>
      <c r="AV642" s="14"/>
      <c r="AW642" s="14"/>
      <c r="AX642" s="14"/>
      <c r="AY642" s="14"/>
      <c r="AZ642" s="14"/>
    </row>
    <row x14ac:dyDescent="0.25" r="643" customHeight="1" ht="16.5">
      <c r="A643" s="202">
        <v>3973</v>
      </c>
      <c r="B643" s="203">
        <v>0.31701285855589</v>
      </c>
      <c r="C643" s="224">
        <v>44699.409525462965</v>
      </c>
      <c r="D643" s="225" t="s">
        <v>700</v>
      </c>
      <c r="E643" s="144" t="s">
        <v>321</v>
      </c>
      <c r="F643" s="144" t="s">
        <v>3088</v>
      </c>
      <c r="G643" s="223">
        <v>5320</v>
      </c>
      <c r="H643" s="142" t="s">
        <v>9691</v>
      </c>
      <c r="I643" s="144" t="s">
        <v>2918</v>
      </c>
      <c r="J643" s="144" t="s">
        <v>9692</v>
      </c>
      <c r="K643" s="206" t="s">
        <v>3045</v>
      </c>
      <c r="L643" s="206" t="s">
        <v>3391</v>
      </c>
      <c r="M643" s="145"/>
      <c r="N643" s="145"/>
      <c r="O643" s="145"/>
      <c r="P643" s="144" t="s">
        <v>120</v>
      </c>
      <c r="Q643" s="221">
        <v>44701</v>
      </c>
      <c r="R643" s="145"/>
      <c r="S643" s="213">
        <f>IF(P643="Realizado",Q643-C643," ")</f>
      </c>
      <c r="T643" s="211">
        <f>IF(C643=0,"VAZIO",MONTH(C643))</f>
      </c>
      <c r="U643" s="14"/>
      <c r="V643" s="14"/>
      <c r="W643" s="14"/>
      <c r="X643" s="14"/>
      <c r="Y643" s="14"/>
      <c r="Z643" s="14"/>
      <c r="AA643" s="14"/>
      <c r="AB643" s="14"/>
      <c r="AC643" s="14"/>
      <c r="AD643" s="14"/>
      <c r="AE643" s="14"/>
      <c r="AF643" s="15"/>
      <c r="AG643" s="14"/>
      <c r="AH643" s="14"/>
      <c r="AI643" s="14"/>
      <c r="AJ643" s="14"/>
      <c r="AK643" s="14"/>
      <c r="AL643" s="14"/>
      <c r="AM643" s="14"/>
      <c r="AN643" s="14"/>
      <c r="AO643" s="14"/>
      <c r="AP643" s="14"/>
      <c r="AQ643" s="14"/>
      <c r="AR643" s="14"/>
      <c r="AS643" s="14"/>
      <c r="AT643" s="14"/>
      <c r="AU643" s="14"/>
      <c r="AV643" s="14"/>
      <c r="AW643" s="14"/>
      <c r="AX643" s="14"/>
      <c r="AY643" s="14"/>
      <c r="AZ643" s="14"/>
    </row>
    <row x14ac:dyDescent="0.25" r="644" customHeight="1" ht="16.5">
      <c r="A644" s="202">
        <v>3974</v>
      </c>
      <c r="B644" s="203">
        <v>0.317507418397631</v>
      </c>
      <c r="C644" s="224">
        <v>44699.429814814815</v>
      </c>
      <c r="D644" s="225" t="s">
        <v>3537</v>
      </c>
      <c r="E644" s="144" t="s">
        <v>3536</v>
      </c>
      <c r="F644" s="144" t="s">
        <v>3538</v>
      </c>
      <c r="G644" s="223">
        <v>2200</v>
      </c>
      <c r="H644" s="142" t="s">
        <v>9693</v>
      </c>
      <c r="I644" s="144" t="s">
        <v>2926</v>
      </c>
      <c r="J644" s="144" t="s">
        <v>9694</v>
      </c>
      <c r="K644" s="206" t="s">
        <v>2911</v>
      </c>
      <c r="L644" s="206" t="s">
        <v>9620</v>
      </c>
      <c r="M644" s="145"/>
      <c r="N644" s="145"/>
      <c r="O644" s="145"/>
      <c r="P644" s="144" t="s">
        <v>120</v>
      </c>
      <c r="Q644" s="221">
        <v>44700</v>
      </c>
      <c r="R644" s="145"/>
      <c r="S644" s="213">
        <f>IF(P644="Realizado",Q644-C644," ")</f>
      </c>
      <c r="T644" s="211">
        <f>IF(C644=0,"VAZIO",MONTH(C644))</f>
      </c>
      <c r="U644" s="14"/>
      <c r="V644" s="14"/>
      <c r="W644" s="14"/>
      <c r="X644" s="14"/>
      <c r="Y644" s="14"/>
      <c r="Z644" s="14"/>
      <c r="AA644" s="14"/>
      <c r="AB644" s="14"/>
      <c r="AC644" s="14"/>
      <c r="AD644" s="14"/>
      <c r="AE644" s="14"/>
      <c r="AF644" s="15"/>
      <c r="AG644" s="14"/>
      <c r="AH644" s="14"/>
      <c r="AI644" s="14"/>
      <c r="AJ644" s="14"/>
      <c r="AK644" s="14"/>
      <c r="AL644" s="14"/>
      <c r="AM644" s="14"/>
      <c r="AN644" s="14"/>
      <c r="AO644" s="14"/>
      <c r="AP644" s="14"/>
      <c r="AQ644" s="14"/>
      <c r="AR644" s="14"/>
      <c r="AS644" s="14"/>
      <c r="AT644" s="14"/>
      <c r="AU644" s="14"/>
      <c r="AV644" s="14"/>
      <c r="AW644" s="14"/>
      <c r="AX644" s="14"/>
      <c r="AY644" s="14"/>
      <c r="AZ644" s="14"/>
    </row>
    <row x14ac:dyDescent="0.25" r="645" customHeight="1" ht="16.5">
      <c r="A645" s="202">
        <v>3975</v>
      </c>
      <c r="B645" s="203">
        <v>0.318001978239372</v>
      </c>
      <c r="C645" s="224">
        <v>44699.571863425925</v>
      </c>
      <c r="D645" s="225" t="s">
        <v>2896</v>
      </c>
      <c r="E645" s="144" t="s">
        <v>4877</v>
      </c>
      <c r="F645" s="144" t="s">
        <v>249</v>
      </c>
      <c r="G645" s="223">
        <v>3905</v>
      </c>
      <c r="H645" s="142" t="s">
        <v>9695</v>
      </c>
      <c r="I645" s="144" t="s">
        <v>6</v>
      </c>
      <c r="J645" s="144" t="s">
        <v>9696</v>
      </c>
      <c r="K645" s="206" t="s">
        <v>3045</v>
      </c>
      <c r="L645" s="206" t="s">
        <v>3391</v>
      </c>
      <c r="M645" s="145"/>
      <c r="N645" s="145"/>
      <c r="O645" s="145"/>
      <c r="P645" s="144" t="s">
        <v>120</v>
      </c>
      <c r="Q645" s="221">
        <v>44706</v>
      </c>
      <c r="R645" s="145"/>
      <c r="S645" s="213">
        <f>IF(P645="Realizado",Q645-C645," ")</f>
      </c>
      <c r="T645" s="211">
        <f>IF(C645=0,"VAZIO",MONTH(C645))</f>
      </c>
      <c r="U645" s="14"/>
      <c r="V645" s="14"/>
      <c r="W645" s="14"/>
      <c r="X645" s="14"/>
      <c r="Y645" s="14"/>
      <c r="Z645" s="14"/>
      <c r="AA645" s="14"/>
      <c r="AB645" s="14"/>
      <c r="AC645" s="14"/>
      <c r="AD645" s="14"/>
      <c r="AE645" s="14"/>
      <c r="AF645" s="15"/>
      <c r="AG645" s="14"/>
      <c r="AH645" s="14"/>
      <c r="AI645" s="14"/>
      <c r="AJ645" s="14"/>
      <c r="AK645" s="14"/>
      <c r="AL645" s="14"/>
      <c r="AM645" s="14"/>
      <c r="AN645" s="14"/>
      <c r="AO645" s="14"/>
      <c r="AP645" s="14"/>
      <c r="AQ645" s="14"/>
      <c r="AR645" s="14"/>
      <c r="AS645" s="14"/>
      <c r="AT645" s="14"/>
      <c r="AU645" s="14"/>
      <c r="AV645" s="14"/>
      <c r="AW645" s="14"/>
      <c r="AX645" s="14"/>
      <c r="AY645" s="14"/>
      <c r="AZ645" s="14"/>
    </row>
    <row x14ac:dyDescent="0.25" r="646" customHeight="1" ht="16.5">
      <c r="A646" s="202">
        <v>3976</v>
      </c>
      <c r="B646" s="203">
        <v>0.318496538081114</v>
      </c>
      <c r="C646" s="224">
        <v>44699.62704861111</v>
      </c>
      <c r="D646" s="225" t="s">
        <v>3271</v>
      </c>
      <c r="E646" s="144" t="s">
        <v>3552</v>
      </c>
      <c r="F646" s="144" t="s">
        <v>457</v>
      </c>
      <c r="G646" s="223">
        <v>5306</v>
      </c>
      <c r="H646" s="142" t="s">
        <v>9697</v>
      </c>
      <c r="I646" s="144" t="s">
        <v>2918</v>
      </c>
      <c r="J646" s="144" t="s">
        <v>9698</v>
      </c>
      <c r="K646" s="206" t="s">
        <v>3045</v>
      </c>
      <c r="L646" s="206" t="s">
        <v>3391</v>
      </c>
      <c r="M646" s="145"/>
      <c r="N646" s="145"/>
      <c r="O646" s="145"/>
      <c r="P646" s="144" t="s">
        <v>120</v>
      </c>
      <c r="Q646" s="221">
        <v>44714</v>
      </c>
      <c r="R646" s="145"/>
      <c r="S646" s="213">
        <f>IF(P646="Realizado",Q646-C646," ")</f>
      </c>
      <c r="T646" s="211">
        <f>IF(C646=0,"VAZIO",MONTH(C646))</f>
      </c>
      <c r="U646" s="14"/>
      <c r="V646" s="14"/>
      <c r="W646" s="14"/>
      <c r="X646" s="14"/>
      <c r="Y646" s="14"/>
      <c r="Z646" s="14"/>
      <c r="AA646" s="14"/>
      <c r="AB646" s="14"/>
      <c r="AC646" s="14"/>
      <c r="AD646" s="14"/>
      <c r="AE646" s="14"/>
      <c r="AF646" s="15"/>
      <c r="AG646" s="14"/>
      <c r="AH646" s="14"/>
      <c r="AI646" s="14"/>
      <c r="AJ646" s="14"/>
      <c r="AK646" s="14"/>
      <c r="AL646" s="14"/>
      <c r="AM646" s="14"/>
      <c r="AN646" s="14"/>
      <c r="AO646" s="14"/>
      <c r="AP646" s="14"/>
      <c r="AQ646" s="14"/>
      <c r="AR646" s="14"/>
      <c r="AS646" s="14"/>
      <c r="AT646" s="14"/>
      <c r="AU646" s="14"/>
      <c r="AV646" s="14"/>
      <c r="AW646" s="14"/>
      <c r="AX646" s="14"/>
      <c r="AY646" s="14"/>
      <c r="AZ646" s="14"/>
    </row>
    <row x14ac:dyDescent="0.25" r="647" customHeight="1" ht="16.5">
      <c r="A647" s="202">
        <v>3977</v>
      </c>
      <c r="B647" s="203">
        <v>0.318991097922854</v>
      </c>
      <c r="C647" s="224">
        <v>44699.63773148148</v>
      </c>
      <c r="D647" s="225" t="s">
        <v>3000</v>
      </c>
      <c r="E647" s="144" t="s">
        <v>3116</v>
      </c>
      <c r="F647" s="144" t="s">
        <v>243</v>
      </c>
      <c r="G647" s="223">
        <v>5340</v>
      </c>
      <c r="H647" s="142" t="s">
        <v>9699</v>
      </c>
      <c r="I647" s="144" t="s">
        <v>2926</v>
      </c>
      <c r="J647" s="144" t="s">
        <v>812</v>
      </c>
      <c r="K647" s="206" t="s">
        <v>2911</v>
      </c>
      <c r="L647" s="206" t="s">
        <v>9620</v>
      </c>
      <c r="M647" s="145"/>
      <c r="N647" s="145"/>
      <c r="O647" s="145"/>
      <c r="P647" s="144" t="s">
        <v>120</v>
      </c>
      <c r="Q647" s="221">
        <v>44700</v>
      </c>
      <c r="R647" s="145"/>
      <c r="S647" s="213">
        <f>IF(P647="Realizado",Q647-C647," ")</f>
      </c>
      <c r="T647" s="211">
        <f>IF(C647=0,"VAZIO",MONTH(C647))</f>
      </c>
      <c r="U647" s="14"/>
      <c r="V647" s="14"/>
      <c r="W647" s="14"/>
      <c r="X647" s="14"/>
      <c r="Y647" s="14"/>
      <c r="Z647" s="14"/>
      <c r="AA647" s="14"/>
      <c r="AB647" s="14"/>
      <c r="AC647" s="14"/>
      <c r="AD647" s="14"/>
      <c r="AE647" s="14"/>
      <c r="AF647" s="15"/>
      <c r="AG647" s="14"/>
      <c r="AH647" s="14"/>
      <c r="AI647" s="14"/>
      <c r="AJ647" s="14"/>
      <c r="AK647" s="14"/>
      <c r="AL647" s="14"/>
      <c r="AM647" s="14"/>
      <c r="AN647" s="14"/>
      <c r="AO647" s="14"/>
      <c r="AP647" s="14"/>
      <c r="AQ647" s="14"/>
      <c r="AR647" s="14"/>
      <c r="AS647" s="14"/>
      <c r="AT647" s="14"/>
      <c r="AU647" s="14"/>
      <c r="AV647" s="14"/>
      <c r="AW647" s="14"/>
      <c r="AX647" s="14"/>
      <c r="AY647" s="14"/>
      <c r="AZ647" s="14"/>
    </row>
    <row x14ac:dyDescent="0.25" r="648" customHeight="1" ht="16.5">
      <c r="A648" s="202">
        <v>3978</v>
      </c>
      <c r="B648" s="203">
        <v>0.319485657764596</v>
      </c>
      <c r="C648" s="204">
        <v>44699.64164351852</v>
      </c>
      <c r="D648" s="205" t="s">
        <v>1525</v>
      </c>
      <c r="E648" s="222" t="s">
        <v>1524</v>
      </c>
      <c r="F648" s="206" t="s">
        <v>3172</v>
      </c>
      <c r="G648" s="203">
        <v>5325</v>
      </c>
      <c r="H648" s="207" t="s">
        <v>9700</v>
      </c>
      <c r="I648" s="206" t="s">
        <v>2926</v>
      </c>
      <c r="J648" s="206" t="s">
        <v>9701</v>
      </c>
      <c r="K648" s="206" t="s">
        <v>7574</v>
      </c>
      <c r="L648" s="206" t="s">
        <v>8214</v>
      </c>
      <c r="M648" s="145"/>
      <c r="N648" s="145"/>
      <c r="O648" s="145"/>
      <c r="P648" s="206" t="s">
        <v>120</v>
      </c>
      <c r="Q648" s="212">
        <v>44718</v>
      </c>
      <c r="R648" s="145"/>
      <c r="S648" s="213">
        <f>IF(P648="Realizado",Q648-C648," ")</f>
      </c>
      <c r="T648" s="211">
        <f>IF(C648=0,"VAZIO",MONTH(C648))</f>
      </c>
      <c r="U648" s="14"/>
      <c r="V648" s="14"/>
      <c r="W648" s="14"/>
      <c r="X648" s="14"/>
      <c r="Y648" s="14"/>
      <c r="Z648" s="14"/>
      <c r="AA648" s="14"/>
      <c r="AB648" s="14"/>
      <c r="AC648" s="14"/>
      <c r="AD648" s="14"/>
      <c r="AE648" s="14"/>
      <c r="AF648" s="15"/>
      <c r="AG648" s="14"/>
      <c r="AH648" s="14"/>
      <c r="AI648" s="14"/>
      <c r="AJ648" s="14"/>
      <c r="AK648" s="14"/>
      <c r="AL648" s="14"/>
      <c r="AM648" s="14"/>
      <c r="AN648" s="14"/>
      <c r="AO648" s="14"/>
      <c r="AP648" s="14"/>
      <c r="AQ648" s="14"/>
      <c r="AR648" s="14"/>
      <c r="AS648" s="14"/>
      <c r="AT648" s="14"/>
      <c r="AU648" s="14"/>
      <c r="AV648" s="14"/>
      <c r="AW648" s="14"/>
      <c r="AX648" s="14"/>
      <c r="AY648" s="14"/>
      <c r="AZ648" s="14"/>
    </row>
    <row x14ac:dyDescent="0.25" r="649" customHeight="1" ht="16.5">
      <c r="A649" s="202">
        <v>3979</v>
      </c>
      <c r="B649" s="203">
        <v>0.319980217606337</v>
      </c>
      <c r="C649" s="224">
        <v>44700.395682870374</v>
      </c>
      <c r="D649" s="225" t="s">
        <v>1525</v>
      </c>
      <c r="E649" s="144" t="s">
        <v>1524</v>
      </c>
      <c r="F649" s="144" t="s">
        <v>3172</v>
      </c>
      <c r="G649" s="223">
        <v>5325</v>
      </c>
      <c r="H649" s="142" t="s">
        <v>9702</v>
      </c>
      <c r="I649" s="144" t="s">
        <v>2926</v>
      </c>
      <c r="J649" s="144" t="s">
        <v>9703</v>
      </c>
      <c r="K649" s="206" t="s">
        <v>2911</v>
      </c>
      <c r="L649" s="206" t="s">
        <v>9620</v>
      </c>
      <c r="M649" s="145"/>
      <c r="N649" s="145"/>
      <c r="O649" s="145"/>
      <c r="P649" s="144" t="s">
        <v>120</v>
      </c>
      <c r="Q649" s="221">
        <v>44700</v>
      </c>
      <c r="R649" s="145"/>
      <c r="S649" s="213">
        <f>IF(P649="Realizado",Q649-C649," ")</f>
      </c>
      <c r="T649" s="211">
        <f>IF(C649=0,"VAZIO",MONTH(C649))</f>
      </c>
      <c r="U649" s="14"/>
      <c r="V649" s="14"/>
      <c r="W649" s="14"/>
      <c r="X649" s="14"/>
      <c r="Y649" s="14"/>
      <c r="Z649" s="14"/>
      <c r="AA649" s="14"/>
      <c r="AB649" s="14"/>
      <c r="AC649" s="14"/>
      <c r="AD649" s="14"/>
      <c r="AE649" s="14"/>
      <c r="AF649" s="15"/>
      <c r="AG649" s="14"/>
      <c r="AH649" s="14"/>
      <c r="AI649" s="14"/>
      <c r="AJ649" s="14"/>
      <c r="AK649" s="14"/>
      <c r="AL649" s="14"/>
      <c r="AM649" s="14"/>
      <c r="AN649" s="14"/>
      <c r="AO649" s="14"/>
      <c r="AP649" s="14"/>
      <c r="AQ649" s="14"/>
      <c r="AR649" s="14"/>
      <c r="AS649" s="14"/>
      <c r="AT649" s="14"/>
      <c r="AU649" s="14"/>
      <c r="AV649" s="14"/>
      <c r="AW649" s="14"/>
      <c r="AX649" s="14"/>
      <c r="AY649" s="14"/>
      <c r="AZ649" s="14"/>
    </row>
    <row x14ac:dyDescent="0.25" r="650" customHeight="1" ht="16.5">
      <c r="A650" s="202">
        <v>3980</v>
      </c>
      <c r="B650" s="203">
        <v>0.320474777448078</v>
      </c>
      <c r="C650" s="224">
        <v>44700.420752314814</v>
      </c>
      <c r="D650" s="225" t="s">
        <v>1195</v>
      </c>
      <c r="E650" s="144" t="s">
        <v>1188</v>
      </c>
      <c r="F650" s="144" t="s">
        <v>3220</v>
      </c>
      <c r="G650" s="223">
        <v>5311</v>
      </c>
      <c r="H650" s="142" t="s">
        <v>9704</v>
      </c>
      <c r="I650" s="144" t="s">
        <v>3</v>
      </c>
      <c r="J650" s="144" t="s">
        <v>9705</v>
      </c>
      <c r="K650" s="206" t="s">
        <v>7574</v>
      </c>
      <c r="L650" s="206" t="s">
        <v>2911</v>
      </c>
      <c r="M650" s="145"/>
      <c r="N650" s="145"/>
      <c r="O650" s="145"/>
      <c r="P650" s="144" t="s">
        <v>120</v>
      </c>
      <c r="Q650" s="221">
        <v>45017</v>
      </c>
      <c r="R650" s="145"/>
      <c r="S650" s="213">
        <f>IF(P650="Realizado",Q650-C650," ")</f>
      </c>
      <c r="T650" s="211">
        <f>IF(C650=0,"VAZIO",MONTH(C650))</f>
      </c>
      <c r="U650" s="14"/>
      <c r="V650" s="14"/>
      <c r="W650" s="14"/>
      <c r="X650" s="14"/>
      <c r="Y650" s="14"/>
      <c r="Z650" s="14"/>
      <c r="AA650" s="14"/>
      <c r="AB650" s="14"/>
      <c r="AC650" s="14"/>
      <c r="AD650" s="14"/>
      <c r="AE650" s="14"/>
      <c r="AF650" s="15"/>
      <c r="AG650" s="14"/>
      <c r="AH650" s="14"/>
      <c r="AI650" s="14"/>
      <c r="AJ650" s="14"/>
      <c r="AK650" s="14"/>
      <c r="AL650" s="14"/>
      <c r="AM650" s="14"/>
      <c r="AN650" s="14"/>
      <c r="AO650" s="14"/>
      <c r="AP650" s="14"/>
      <c r="AQ650" s="14"/>
      <c r="AR650" s="14"/>
      <c r="AS650" s="14"/>
      <c r="AT650" s="14"/>
      <c r="AU650" s="14"/>
      <c r="AV650" s="14"/>
      <c r="AW650" s="14"/>
      <c r="AX650" s="14"/>
      <c r="AY650" s="14"/>
      <c r="AZ650" s="14"/>
    </row>
    <row x14ac:dyDescent="0.25" r="651" customHeight="1" ht="16.5">
      <c r="A651" s="202">
        <v>3981</v>
      </c>
      <c r="B651" s="203">
        <v>0.320969337289819</v>
      </c>
      <c r="C651" s="224">
        <v>44700.46697916667</v>
      </c>
      <c r="D651" s="225" t="s">
        <v>1189</v>
      </c>
      <c r="E651" s="144" t="s">
        <v>1188</v>
      </c>
      <c r="F651" s="144" t="s">
        <v>3220</v>
      </c>
      <c r="G651" s="223">
        <v>5311</v>
      </c>
      <c r="H651" s="142" t="s">
        <v>9706</v>
      </c>
      <c r="I651" s="144" t="s">
        <v>3</v>
      </c>
      <c r="J651" s="144" t="s">
        <v>9707</v>
      </c>
      <c r="K651" s="206" t="s">
        <v>7574</v>
      </c>
      <c r="L651" s="206" t="s">
        <v>2911</v>
      </c>
      <c r="M651" s="145"/>
      <c r="N651" s="145"/>
      <c r="O651" s="145"/>
      <c r="P651" s="144" t="s">
        <v>120</v>
      </c>
      <c r="Q651" s="221">
        <v>45017</v>
      </c>
      <c r="R651" s="145"/>
      <c r="S651" s="213">
        <f>IF(P651="Realizado",Q651-C651," ")</f>
      </c>
      <c r="T651" s="211">
        <f>IF(C651=0,"VAZIO",MONTH(C651))</f>
      </c>
      <c r="U651" s="14"/>
      <c r="V651" s="14"/>
      <c r="W651" s="14"/>
      <c r="X651" s="14"/>
      <c r="Y651" s="14"/>
      <c r="Z651" s="14"/>
      <c r="AA651" s="14"/>
      <c r="AB651" s="14"/>
      <c r="AC651" s="14"/>
      <c r="AD651" s="14"/>
      <c r="AE651" s="14"/>
      <c r="AF651" s="15"/>
      <c r="AG651" s="14"/>
      <c r="AH651" s="14"/>
      <c r="AI651" s="14"/>
      <c r="AJ651" s="14"/>
      <c r="AK651" s="14"/>
      <c r="AL651" s="14"/>
      <c r="AM651" s="14"/>
      <c r="AN651" s="14"/>
      <c r="AO651" s="14"/>
      <c r="AP651" s="14"/>
      <c r="AQ651" s="14"/>
      <c r="AR651" s="14"/>
      <c r="AS651" s="14"/>
      <c r="AT651" s="14"/>
      <c r="AU651" s="14"/>
      <c r="AV651" s="14"/>
      <c r="AW651" s="14"/>
      <c r="AX651" s="14"/>
      <c r="AY651" s="14"/>
      <c r="AZ651" s="14"/>
    </row>
    <row x14ac:dyDescent="0.25" r="652" customHeight="1" ht="16.5">
      <c r="A652" s="202">
        <v>3982</v>
      </c>
      <c r="B652" s="203">
        <v>0.32146389713156</v>
      </c>
      <c r="C652" s="224">
        <v>44700.602314814816</v>
      </c>
      <c r="D652" s="225" t="s">
        <v>3183</v>
      </c>
      <c r="E652" s="144" t="s">
        <v>4353</v>
      </c>
      <c r="F652" s="144" t="s">
        <v>3811</v>
      </c>
      <c r="G652" s="223">
        <v>5308</v>
      </c>
      <c r="H652" s="142" t="s">
        <v>9708</v>
      </c>
      <c r="I652" s="144" t="s">
        <v>2984</v>
      </c>
      <c r="J652" s="144" t="s">
        <v>9709</v>
      </c>
      <c r="K652" s="206" t="s">
        <v>3045</v>
      </c>
      <c r="L652" s="206" t="s">
        <v>3045</v>
      </c>
      <c r="M652" s="145"/>
      <c r="N652" s="145"/>
      <c r="O652" s="145"/>
      <c r="P652" s="144" t="s">
        <v>120</v>
      </c>
      <c r="Q652" s="221">
        <v>44700</v>
      </c>
      <c r="R652" s="145"/>
      <c r="S652" s="213">
        <f>IF(P652="Realizado",Q652-C652," ")</f>
      </c>
      <c r="T652" s="211">
        <f>IF(C652=0,"VAZIO",MONTH(C652))</f>
      </c>
      <c r="U652" s="14"/>
      <c r="V652" s="14"/>
      <c r="W652" s="14"/>
      <c r="X652" s="14"/>
      <c r="Y652" s="14"/>
      <c r="Z652" s="14"/>
      <c r="AA652" s="14"/>
      <c r="AB652" s="14"/>
      <c r="AC652" s="14"/>
      <c r="AD652" s="14"/>
      <c r="AE652" s="14"/>
      <c r="AF652" s="15"/>
      <c r="AG652" s="14"/>
      <c r="AH652" s="14"/>
      <c r="AI652" s="14"/>
      <c r="AJ652" s="14"/>
      <c r="AK652" s="14"/>
      <c r="AL652" s="14"/>
      <c r="AM652" s="14"/>
      <c r="AN652" s="14"/>
      <c r="AO652" s="14"/>
      <c r="AP652" s="14"/>
      <c r="AQ652" s="14"/>
      <c r="AR652" s="14"/>
      <c r="AS652" s="14"/>
      <c r="AT652" s="14"/>
      <c r="AU652" s="14"/>
      <c r="AV652" s="14"/>
      <c r="AW652" s="14"/>
      <c r="AX652" s="14"/>
      <c r="AY652" s="14"/>
      <c r="AZ652" s="14"/>
    </row>
    <row x14ac:dyDescent="0.25" r="653" customHeight="1" ht="16.5">
      <c r="A653" s="202">
        <v>3983</v>
      </c>
      <c r="B653" s="203">
        <v>0.321958456973301</v>
      </c>
      <c r="C653" s="224">
        <v>44700.60395833333</v>
      </c>
      <c r="D653" s="225" t="s">
        <v>3183</v>
      </c>
      <c r="E653" s="144" t="s">
        <v>4353</v>
      </c>
      <c r="F653" s="144" t="s">
        <v>3811</v>
      </c>
      <c r="G653" s="223">
        <v>5308</v>
      </c>
      <c r="H653" s="142" t="s">
        <v>9710</v>
      </c>
      <c r="I653" s="144" t="s">
        <v>2984</v>
      </c>
      <c r="J653" s="144" t="s">
        <v>9711</v>
      </c>
      <c r="K653" s="206" t="s">
        <v>3045</v>
      </c>
      <c r="L653" s="206" t="s">
        <v>3045</v>
      </c>
      <c r="M653" s="145"/>
      <c r="N653" s="145"/>
      <c r="O653" s="145"/>
      <c r="P653" s="144" t="s">
        <v>120</v>
      </c>
      <c r="Q653" s="221">
        <v>44700</v>
      </c>
      <c r="R653" s="145"/>
      <c r="S653" s="213">
        <f>IF(P653="Realizado",Q653-C653," ")</f>
      </c>
      <c r="T653" s="211">
        <f>IF(C653=0,"VAZIO",MONTH(C653))</f>
      </c>
      <c r="U653" s="14"/>
      <c r="V653" s="14"/>
      <c r="W653" s="14"/>
      <c r="X653" s="14"/>
      <c r="Y653" s="14"/>
      <c r="Z653" s="14"/>
      <c r="AA653" s="14"/>
      <c r="AB653" s="14"/>
      <c r="AC653" s="14"/>
      <c r="AD653" s="14"/>
      <c r="AE653" s="14"/>
      <c r="AF653" s="15"/>
      <c r="AG653" s="14"/>
      <c r="AH653" s="14"/>
      <c r="AI653" s="14"/>
      <c r="AJ653" s="14"/>
      <c r="AK653" s="14"/>
      <c r="AL653" s="14"/>
      <c r="AM653" s="14"/>
      <c r="AN653" s="14"/>
      <c r="AO653" s="14"/>
      <c r="AP653" s="14"/>
      <c r="AQ653" s="14"/>
      <c r="AR653" s="14"/>
      <c r="AS653" s="14"/>
      <c r="AT653" s="14"/>
      <c r="AU653" s="14"/>
      <c r="AV653" s="14"/>
      <c r="AW653" s="14"/>
      <c r="AX653" s="14"/>
      <c r="AY653" s="14"/>
      <c r="AZ653" s="14"/>
    </row>
    <row x14ac:dyDescent="0.25" r="654" customHeight="1" ht="16.5">
      <c r="A654" s="202">
        <v>3984</v>
      </c>
      <c r="B654" s="203">
        <v>0.322453016815042</v>
      </c>
      <c r="C654" s="224">
        <v>44700.65913194444</v>
      </c>
      <c r="D654" s="225" t="s">
        <v>3117</v>
      </c>
      <c r="E654" s="144" t="s">
        <v>9712</v>
      </c>
      <c r="F654" s="144" t="s">
        <v>243</v>
      </c>
      <c r="G654" s="223">
        <v>5340</v>
      </c>
      <c r="H654" s="142" t="s">
        <v>9713</v>
      </c>
      <c r="I654" s="144" t="s">
        <v>117</v>
      </c>
      <c r="J654" s="144" t="s">
        <v>9714</v>
      </c>
      <c r="K654" s="206" t="s">
        <v>1528</v>
      </c>
      <c r="L654" s="206" t="s">
        <v>1528</v>
      </c>
      <c r="M654" s="145"/>
      <c r="N654" s="145"/>
      <c r="O654" s="145"/>
      <c r="P654" s="144" t="s">
        <v>120</v>
      </c>
      <c r="Q654" s="221">
        <v>44701</v>
      </c>
      <c r="R654" s="145"/>
      <c r="S654" s="213">
        <f>IF(P654="Realizado",Q654-C654," ")</f>
      </c>
      <c r="T654" s="211">
        <f>IF(C654=0,"VAZIO",MONTH(C654))</f>
      </c>
      <c r="U654" s="14"/>
      <c r="V654" s="14"/>
      <c r="W654" s="14"/>
      <c r="X654" s="14"/>
      <c r="Y654" s="14"/>
      <c r="Z654" s="14"/>
      <c r="AA654" s="14"/>
      <c r="AB654" s="14"/>
      <c r="AC654" s="14"/>
      <c r="AD654" s="14"/>
      <c r="AE654" s="14"/>
      <c r="AF654" s="15"/>
      <c r="AG654" s="14"/>
      <c r="AH654" s="14"/>
      <c r="AI654" s="14"/>
      <c r="AJ654" s="14"/>
      <c r="AK654" s="14"/>
      <c r="AL654" s="14"/>
      <c r="AM654" s="14"/>
      <c r="AN654" s="14"/>
      <c r="AO654" s="14"/>
      <c r="AP654" s="14"/>
      <c r="AQ654" s="14"/>
      <c r="AR654" s="14"/>
      <c r="AS654" s="14"/>
      <c r="AT654" s="14"/>
      <c r="AU654" s="14"/>
      <c r="AV654" s="14"/>
      <c r="AW654" s="14"/>
      <c r="AX654" s="14"/>
      <c r="AY654" s="14"/>
      <c r="AZ654" s="14"/>
    </row>
    <row x14ac:dyDescent="0.25" r="655" customHeight="1" ht="16.5">
      <c r="A655" s="202">
        <v>3985</v>
      </c>
      <c r="B655" s="203">
        <v>0.322947576656783</v>
      </c>
      <c r="C655" s="224">
        <v>44700.68079861111</v>
      </c>
      <c r="D655" s="225" t="s">
        <v>1532</v>
      </c>
      <c r="E655" s="161" t="s">
        <v>494</v>
      </c>
      <c r="F655" s="144" t="s">
        <v>3177</v>
      </c>
      <c r="G655" s="223">
        <v>5302</v>
      </c>
      <c r="H655" s="142" t="s">
        <v>9715</v>
      </c>
      <c r="I655" s="144" t="s">
        <v>117</v>
      </c>
      <c r="J655" s="144" t="s">
        <v>9716</v>
      </c>
      <c r="K655" s="206" t="s">
        <v>1528</v>
      </c>
      <c r="L655" s="230"/>
      <c r="M655" s="145"/>
      <c r="N655" s="145"/>
      <c r="O655" s="144" t="s">
        <v>9717</v>
      </c>
      <c r="P655" s="144" t="s">
        <v>121</v>
      </c>
      <c r="Q655" s="221">
        <v>44748</v>
      </c>
      <c r="R655" s="145"/>
      <c r="S655" s="210">
        <f>IF(P655="Realizado",Q655-C655," ")</f>
      </c>
      <c r="T655" s="211">
        <f>IF(C655=0,"VAZIO",MONTH(C655))</f>
      </c>
      <c r="U655" s="14"/>
      <c r="V655" s="14"/>
      <c r="W655" s="14"/>
      <c r="X655" s="14"/>
      <c r="Y655" s="14"/>
      <c r="Z655" s="14"/>
      <c r="AA655" s="14"/>
      <c r="AB655" s="14"/>
      <c r="AC655" s="14"/>
      <c r="AD655" s="14"/>
      <c r="AE655" s="14"/>
      <c r="AF655" s="15"/>
      <c r="AG655" s="14"/>
      <c r="AH655" s="14"/>
      <c r="AI655" s="14"/>
      <c r="AJ655" s="14"/>
      <c r="AK655" s="14"/>
      <c r="AL655" s="14"/>
      <c r="AM655" s="14"/>
      <c r="AN655" s="14"/>
      <c r="AO655" s="14"/>
      <c r="AP655" s="14"/>
      <c r="AQ655" s="14"/>
      <c r="AR655" s="14"/>
      <c r="AS655" s="14"/>
      <c r="AT655" s="14"/>
      <c r="AU655" s="14"/>
      <c r="AV655" s="14"/>
      <c r="AW655" s="14"/>
      <c r="AX655" s="14"/>
      <c r="AY655" s="14"/>
      <c r="AZ655" s="14"/>
    </row>
    <row x14ac:dyDescent="0.25" r="656" customHeight="1" ht="16.5">
      <c r="A656" s="202">
        <v>3986</v>
      </c>
      <c r="B656" s="203">
        <v>0.323442136498524</v>
      </c>
      <c r="C656" s="224">
        <v>44701.43204861111</v>
      </c>
      <c r="D656" s="225" t="s">
        <v>3183</v>
      </c>
      <c r="E656" s="144" t="s">
        <v>4353</v>
      </c>
      <c r="F656" s="144" t="s">
        <v>3811</v>
      </c>
      <c r="G656" s="223">
        <v>5308</v>
      </c>
      <c r="H656" s="142" t="s">
        <v>4481</v>
      </c>
      <c r="I656" s="144" t="s">
        <v>2984</v>
      </c>
      <c r="J656" s="144" t="s">
        <v>9718</v>
      </c>
      <c r="K656" s="206" t="s">
        <v>3045</v>
      </c>
      <c r="L656" s="206" t="s">
        <v>3391</v>
      </c>
      <c r="M656" s="145"/>
      <c r="N656" s="145"/>
      <c r="O656" s="145"/>
      <c r="P656" s="144" t="s">
        <v>120</v>
      </c>
      <c r="Q656" s="221">
        <v>44701</v>
      </c>
      <c r="R656" s="145"/>
      <c r="S656" s="213">
        <f>IF(P656="Realizado",Q656-C656," ")</f>
      </c>
      <c r="T656" s="211">
        <f>IF(C656=0,"VAZIO",MONTH(C656))</f>
      </c>
      <c r="U656" s="14"/>
      <c r="V656" s="14"/>
      <c r="W656" s="14"/>
      <c r="X656" s="14"/>
      <c r="Y656" s="14"/>
      <c r="Z656" s="14"/>
      <c r="AA656" s="14"/>
      <c r="AB656" s="14"/>
      <c r="AC656" s="14"/>
      <c r="AD656" s="14"/>
      <c r="AE656" s="14"/>
      <c r="AF656" s="15"/>
      <c r="AG656" s="14"/>
      <c r="AH656" s="14"/>
      <c r="AI656" s="14"/>
      <c r="AJ656" s="14"/>
      <c r="AK656" s="14"/>
      <c r="AL656" s="14"/>
      <c r="AM656" s="14"/>
      <c r="AN656" s="14"/>
      <c r="AO656" s="14"/>
      <c r="AP656" s="14"/>
      <c r="AQ656" s="14"/>
      <c r="AR656" s="14"/>
      <c r="AS656" s="14"/>
      <c r="AT656" s="14"/>
      <c r="AU656" s="14"/>
      <c r="AV656" s="14"/>
      <c r="AW656" s="14"/>
      <c r="AX656" s="14"/>
      <c r="AY656" s="14"/>
      <c r="AZ656" s="14"/>
    </row>
    <row x14ac:dyDescent="0.25" r="657" customHeight="1" ht="16.5">
      <c r="A657" s="202">
        <v>3987</v>
      </c>
      <c r="B657" s="203">
        <v>0.323936696340265</v>
      </c>
      <c r="C657" s="224">
        <v>44701.44241898148</v>
      </c>
      <c r="D657" s="225" t="s">
        <v>3183</v>
      </c>
      <c r="E657" s="144" t="s">
        <v>4353</v>
      </c>
      <c r="F657" s="144" t="s">
        <v>3811</v>
      </c>
      <c r="G657" s="223">
        <v>5308</v>
      </c>
      <c r="H657" s="142" t="s">
        <v>9719</v>
      </c>
      <c r="I657" s="144" t="s">
        <v>2984</v>
      </c>
      <c r="J657" s="144" t="s">
        <v>9720</v>
      </c>
      <c r="K657" s="206" t="s">
        <v>3045</v>
      </c>
      <c r="L657" s="206" t="s">
        <v>3391</v>
      </c>
      <c r="M657" s="145"/>
      <c r="N657" s="145"/>
      <c r="O657" s="145"/>
      <c r="P657" s="144" t="s">
        <v>120</v>
      </c>
      <c r="Q657" s="221">
        <v>44701</v>
      </c>
      <c r="R657" s="145"/>
      <c r="S657" s="213">
        <f>IF(P657="Realizado",Q657-C657," ")</f>
      </c>
      <c r="T657" s="211">
        <f>IF(C657=0,"VAZIO",MONTH(C657))</f>
      </c>
      <c r="U657" s="14"/>
      <c r="V657" s="14"/>
      <c r="W657" s="14"/>
      <c r="X657" s="14"/>
      <c r="Y657" s="14"/>
      <c r="Z657" s="14"/>
      <c r="AA657" s="14"/>
      <c r="AB657" s="14"/>
      <c r="AC657" s="14"/>
      <c r="AD657" s="14"/>
      <c r="AE657" s="14"/>
      <c r="AF657" s="15"/>
      <c r="AG657" s="14"/>
      <c r="AH657" s="14"/>
      <c r="AI657" s="14"/>
      <c r="AJ657" s="14"/>
      <c r="AK657" s="14"/>
      <c r="AL657" s="14"/>
      <c r="AM657" s="14"/>
      <c r="AN657" s="14"/>
      <c r="AO657" s="14"/>
      <c r="AP657" s="14"/>
      <c r="AQ657" s="14"/>
      <c r="AR657" s="14"/>
      <c r="AS657" s="14"/>
      <c r="AT657" s="14"/>
      <c r="AU657" s="14"/>
      <c r="AV657" s="14"/>
      <c r="AW657" s="14"/>
      <c r="AX657" s="14"/>
      <c r="AY657" s="14"/>
      <c r="AZ657" s="14"/>
    </row>
    <row x14ac:dyDescent="0.25" r="658" customHeight="1" ht="16.5">
      <c r="A658" s="202">
        <v>3988</v>
      </c>
      <c r="B658" s="203">
        <v>0.324431256182006</v>
      </c>
      <c r="C658" s="224">
        <v>44701.44657407407</v>
      </c>
      <c r="D658" s="225" t="s">
        <v>3000</v>
      </c>
      <c r="E658" s="144" t="s">
        <v>3116</v>
      </c>
      <c r="F658" s="144" t="s">
        <v>243</v>
      </c>
      <c r="G658" s="223">
        <v>5340</v>
      </c>
      <c r="H658" s="142" t="s">
        <v>96</v>
      </c>
      <c r="I658" s="144" t="s">
        <v>2926</v>
      </c>
      <c r="J658" s="144" t="s">
        <v>9721</v>
      </c>
      <c r="K658" s="206" t="s">
        <v>2911</v>
      </c>
      <c r="L658" s="206" t="s">
        <v>8206</v>
      </c>
      <c r="M658" s="145"/>
      <c r="N658" s="145"/>
      <c r="O658" s="145"/>
      <c r="P658" s="144" t="s">
        <v>120</v>
      </c>
      <c r="Q658" s="221">
        <v>44704</v>
      </c>
      <c r="R658" s="145"/>
      <c r="S658" s="213">
        <f>IF(P658="Realizado",Q658-C658," ")</f>
      </c>
      <c r="T658" s="211">
        <f>IF(C658=0,"VAZIO",MONTH(C658))</f>
      </c>
      <c r="U658" s="14"/>
      <c r="V658" s="14"/>
      <c r="W658" s="14"/>
      <c r="X658" s="14"/>
      <c r="Y658" s="14"/>
      <c r="Z658" s="14"/>
      <c r="AA658" s="14"/>
      <c r="AB658" s="14"/>
      <c r="AC658" s="14"/>
      <c r="AD658" s="14"/>
      <c r="AE658" s="14"/>
      <c r="AF658" s="15"/>
      <c r="AG658" s="14"/>
      <c r="AH658" s="14"/>
      <c r="AI658" s="14"/>
      <c r="AJ658" s="14"/>
      <c r="AK658" s="14"/>
      <c r="AL658" s="14"/>
      <c r="AM658" s="14"/>
      <c r="AN658" s="14"/>
      <c r="AO658" s="14"/>
      <c r="AP658" s="14"/>
      <c r="AQ658" s="14"/>
      <c r="AR658" s="14"/>
      <c r="AS658" s="14"/>
      <c r="AT658" s="14"/>
      <c r="AU658" s="14"/>
      <c r="AV658" s="14"/>
      <c r="AW658" s="14"/>
      <c r="AX658" s="14"/>
      <c r="AY658" s="14"/>
      <c r="AZ658" s="14"/>
    </row>
    <row x14ac:dyDescent="0.25" r="659" customHeight="1" ht="16.5">
      <c r="A659" s="202">
        <v>3989</v>
      </c>
      <c r="B659" s="203">
        <v>0.324925816023747</v>
      </c>
      <c r="C659" s="224">
        <v>44701.49873842593</v>
      </c>
      <c r="D659" s="225" t="s">
        <v>9500</v>
      </c>
      <c r="E659" s="144" t="s">
        <v>4877</v>
      </c>
      <c r="F659" s="144" t="s">
        <v>3042</v>
      </c>
      <c r="G659" s="223">
        <v>3905</v>
      </c>
      <c r="H659" s="142" t="s">
        <v>9722</v>
      </c>
      <c r="I659" s="144" t="s">
        <v>2926</v>
      </c>
      <c r="J659" s="144" t="s">
        <v>9723</v>
      </c>
      <c r="K659" s="206" t="s">
        <v>2911</v>
      </c>
      <c r="L659" s="206" t="s">
        <v>8214</v>
      </c>
      <c r="M659" s="145"/>
      <c r="N659" s="145"/>
      <c r="O659" s="145"/>
      <c r="P659" s="144" t="s">
        <v>120</v>
      </c>
      <c r="Q659" s="221">
        <v>44701</v>
      </c>
      <c r="R659" s="145"/>
      <c r="S659" s="213">
        <f>IF(P659="Realizado",Q659-C659," ")</f>
      </c>
      <c r="T659" s="211">
        <f>IF(C659=0,"VAZIO",MONTH(C659))</f>
      </c>
      <c r="U659" s="14"/>
      <c r="V659" s="14"/>
      <c r="W659" s="14"/>
      <c r="X659" s="14"/>
      <c r="Y659" s="14"/>
      <c r="Z659" s="14"/>
      <c r="AA659" s="14"/>
      <c r="AB659" s="14"/>
      <c r="AC659" s="14"/>
      <c r="AD659" s="14"/>
      <c r="AE659" s="14"/>
      <c r="AF659" s="15"/>
      <c r="AG659" s="14"/>
      <c r="AH659" s="14"/>
      <c r="AI659" s="14"/>
      <c r="AJ659" s="14"/>
      <c r="AK659" s="14"/>
      <c r="AL659" s="14"/>
      <c r="AM659" s="14"/>
      <c r="AN659" s="14"/>
      <c r="AO659" s="14"/>
      <c r="AP659" s="14"/>
      <c r="AQ659" s="14"/>
      <c r="AR659" s="14"/>
      <c r="AS659" s="14"/>
      <c r="AT659" s="14"/>
      <c r="AU659" s="14"/>
      <c r="AV659" s="14"/>
      <c r="AW659" s="14"/>
      <c r="AX659" s="14"/>
      <c r="AY659" s="14"/>
      <c r="AZ659" s="14"/>
    </row>
    <row x14ac:dyDescent="0.25" r="660" customHeight="1" ht="16.5">
      <c r="A660" s="202">
        <v>3990</v>
      </c>
      <c r="B660" s="203">
        <v>0.325420375865488</v>
      </c>
      <c r="C660" s="224">
        <v>44701.68407407407</v>
      </c>
      <c r="D660" s="225" t="s">
        <v>6909</v>
      </c>
      <c r="E660" s="144" t="s">
        <v>4028</v>
      </c>
      <c r="F660" s="144" t="s">
        <v>3494</v>
      </c>
      <c r="G660" s="223">
        <v>5309</v>
      </c>
      <c r="H660" s="142" t="s">
        <v>9724</v>
      </c>
      <c r="I660" s="144" t="s">
        <v>2926</v>
      </c>
      <c r="J660" s="144" t="s">
        <v>9725</v>
      </c>
      <c r="K660" s="206" t="s">
        <v>2911</v>
      </c>
      <c r="L660" s="206" t="s">
        <v>8206</v>
      </c>
      <c r="M660" s="145"/>
      <c r="N660" s="145"/>
      <c r="O660" s="145"/>
      <c r="P660" s="144" t="s">
        <v>120</v>
      </c>
      <c r="Q660" s="221">
        <v>44705</v>
      </c>
      <c r="R660" s="145"/>
      <c r="S660" s="213">
        <f>IF(P660="Realizado",Q660-C660," ")</f>
      </c>
      <c r="T660" s="211">
        <f>IF(C660=0,"VAZIO",MONTH(C660))</f>
      </c>
      <c r="U660" s="14"/>
      <c r="V660" s="14"/>
      <c r="W660" s="14"/>
      <c r="X660" s="14"/>
      <c r="Y660" s="14"/>
      <c r="Z660" s="14"/>
      <c r="AA660" s="14"/>
      <c r="AB660" s="14"/>
      <c r="AC660" s="14"/>
      <c r="AD660" s="14"/>
      <c r="AE660" s="14"/>
      <c r="AF660" s="15"/>
      <c r="AG660" s="14"/>
      <c r="AH660" s="14"/>
      <c r="AI660" s="14"/>
      <c r="AJ660" s="14"/>
      <c r="AK660" s="14"/>
      <c r="AL660" s="14"/>
      <c r="AM660" s="14"/>
      <c r="AN660" s="14"/>
      <c r="AO660" s="14"/>
      <c r="AP660" s="14"/>
      <c r="AQ660" s="14"/>
      <c r="AR660" s="14"/>
      <c r="AS660" s="14"/>
      <c r="AT660" s="14"/>
      <c r="AU660" s="14"/>
      <c r="AV660" s="14"/>
      <c r="AW660" s="14"/>
      <c r="AX660" s="14"/>
      <c r="AY660" s="14"/>
      <c r="AZ660" s="14"/>
    </row>
    <row x14ac:dyDescent="0.25" r="661" customHeight="1" ht="16.5">
      <c r="A661" s="202">
        <v>3991</v>
      </c>
      <c r="B661" s="223">
        <v>0.325914935707229</v>
      </c>
      <c r="C661" s="224">
        <v>44701.714479166665</v>
      </c>
      <c r="D661" s="225" t="s">
        <v>4048</v>
      </c>
      <c r="E661" s="247" t="s">
        <v>2945</v>
      </c>
      <c r="F661" s="144" t="s">
        <v>2947</v>
      </c>
      <c r="G661" s="223">
        <v>5349</v>
      </c>
      <c r="H661" s="142" t="s">
        <v>9726</v>
      </c>
      <c r="I661" s="144" t="s">
        <v>6</v>
      </c>
      <c r="J661" s="144" t="s">
        <v>9727</v>
      </c>
      <c r="K661" s="206" t="s">
        <v>3045</v>
      </c>
      <c r="L661" s="206" t="s">
        <v>3045</v>
      </c>
      <c r="M661" s="145"/>
      <c r="N661" s="145"/>
      <c r="O661" s="145"/>
      <c r="P661" s="206" t="s">
        <v>120</v>
      </c>
      <c r="Q661" s="165"/>
      <c r="R661" s="145"/>
      <c r="S661" s="213">
        <f>IF(P661="Realizado",Q661-C661," ")</f>
      </c>
      <c r="T661" s="211">
        <f>IF(C661=0,"VAZIO",MONTH(C661))</f>
      </c>
      <c r="U661" s="14"/>
      <c r="V661" s="14"/>
      <c r="W661" s="14"/>
      <c r="X661" s="14"/>
      <c r="Y661" s="14"/>
      <c r="Z661" s="14"/>
      <c r="AA661" s="14"/>
      <c r="AB661" s="14"/>
      <c r="AC661" s="14"/>
      <c r="AD661" s="14"/>
      <c r="AE661" s="14"/>
      <c r="AF661" s="15"/>
      <c r="AG661" s="14"/>
      <c r="AH661" s="14"/>
      <c r="AI661" s="14"/>
      <c r="AJ661" s="14"/>
      <c r="AK661" s="14"/>
      <c r="AL661" s="14"/>
      <c r="AM661" s="14"/>
      <c r="AN661" s="14"/>
      <c r="AO661" s="14"/>
      <c r="AP661" s="14"/>
      <c r="AQ661" s="14"/>
      <c r="AR661" s="14"/>
      <c r="AS661" s="14"/>
      <c r="AT661" s="14"/>
      <c r="AU661" s="14"/>
      <c r="AV661" s="14"/>
      <c r="AW661" s="14"/>
      <c r="AX661" s="14"/>
      <c r="AY661" s="14"/>
      <c r="AZ661" s="14"/>
    </row>
    <row x14ac:dyDescent="0.25" r="662" customHeight="1" ht="16.5">
      <c r="A662" s="202">
        <v>3992</v>
      </c>
      <c r="B662" s="223">
        <v>0.32640949554897</v>
      </c>
      <c r="C662" s="224">
        <v>44701.71765046296</v>
      </c>
      <c r="D662" s="225" t="s">
        <v>4048</v>
      </c>
      <c r="E662" s="248" t="s">
        <v>2945</v>
      </c>
      <c r="F662" s="144" t="s">
        <v>2947</v>
      </c>
      <c r="G662" s="223">
        <v>5349</v>
      </c>
      <c r="H662" s="142" t="s">
        <v>9728</v>
      </c>
      <c r="I662" s="144" t="s">
        <v>5</v>
      </c>
      <c r="J662" s="144" t="s">
        <v>9729</v>
      </c>
      <c r="K662" s="206" t="s">
        <v>2264</v>
      </c>
      <c r="L662" s="206" t="s">
        <v>2264</v>
      </c>
      <c r="M662" s="145"/>
      <c r="N662" s="145"/>
      <c r="O662" s="145"/>
      <c r="P662" s="206" t="s">
        <v>120</v>
      </c>
      <c r="Q662" s="212">
        <v>44896</v>
      </c>
      <c r="R662" s="145"/>
      <c r="S662" s="213">
        <f>IF(P662="Realizado",Q662-C662," ")</f>
      </c>
      <c r="T662" s="211">
        <f>IF(C662=0,"VAZIO",MONTH(C662))</f>
      </c>
      <c r="U662" s="14"/>
      <c r="V662" s="14"/>
      <c r="W662" s="14"/>
      <c r="X662" s="14"/>
      <c r="Y662" s="14"/>
      <c r="Z662" s="14"/>
      <c r="AA662" s="14"/>
      <c r="AB662" s="14"/>
      <c r="AC662" s="14"/>
      <c r="AD662" s="14"/>
      <c r="AE662" s="14"/>
      <c r="AF662" s="15"/>
      <c r="AG662" s="14"/>
      <c r="AH662" s="14"/>
      <c r="AI662" s="14"/>
      <c r="AJ662" s="14"/>
      <c r="AK662" s="14"/>
      <c r="AL662" s="14"/>
      <c r="AM662" s="14"/>
      <c r="AN662" s="14"/>
      <c r="AO662" s="14"/>
      <c r="AP662" s="14"/>
      <c r="AQ662" s="14"/>
      <c r="AR662" s="14"/>
      <c r="AS662" s="14"/>
      <c r="AT662" s="14"/>
      <c r="AU662" s="14"/>
      <c r="AV662" s="14"/>
      <c r="AW662" s="14"/>
      <c r="AX662" s="14"/>
      <c r="AY662" s="14"/>
      <c r="AZ662" s="14"/>
    </row>
    <row x14ac:dyDescent="0.25" r="663" customHeight="1" ht="16.5">
      <c r="A663" s="202">
        <v>3993</v>
      </c>
      <c r="B663" s="203">
        <v>0.326904055390711</v>
      </c>
      <c r="C663" s="224">
        <v>44704.43659722222</v>
      </c>
      <c r="D663" s="225" t="s">
        <v>2051</v>
      </c>
      <c r="E663" s="144" t="s">
        <v>913</v>
      </c>
      <c r="F663" s="144" t="s">
        <v>243</v>
      </c>
      <c r="G663" s="223">
        <v>5305</v>
      </c>
      <c r="H663" s="142" t="s">
        <v>109</v>
      </c>
      <c r="I663" s="144" t="s">
        <v>2926</v>
      </c>
      <c r="J663" s="144" t="s">
        <v>9730</v>
      </c>
      <c r="K663" s="206" t="s">
        <v>2911</v>
      </c>
      <c r="L663" s="206" t="s">
        <v>8206</v>
      </c>
      <c r="M663" s="145"/>
      <c r="N663" s="145"/>
      <c r="O663" s="145"/>
      <c r="P663" s="144" t="s">
        <v>120</v>
      </c>
      <c r="Q663" s="221">
        <v>44707</v>
      </c>
      <c r="R663" s="145"/>
      <c r="S663" s="213">
        <f>IF(P663="Realizado",Q663-C663," ")</f>
      </c>
      <c r="T663" s="211">
        <f>IF(C663=0,"VAZIO",MONTH(C663))</f>
      </c>
      <c r="U663" s="14"/>
      <c r="V663" s="14"/>
      <c r="W663" s="14"/>
      <c r="X663" s="14"/>
      <c r="Y663" s="14"/>
      <c r="Z663" s="14"/>
      <c r="AA663" s="14"/>
      <c r="AB663" s="14"/>
      <c r="AC663" s="14"/>
      <c r="AD663" s="14"/>
      <c r="AE663" s="14"/>
      <c r="AF663" s="15"/>
      <c r="AG663" s="14"/>
      <c r="AH663" s="14"/>
      <c r="AI663" s="14"/>
      <c r="AJ663" s="14"/>
      <c r="AK663" s="14"/>
      <c r="AL663" s="14"/>
      <c r="AM663" s="14"/>
      <c r="AN663" s="14"/>
      <c r="AO663" s="14"/>
      <c r="AP663" s="14"/>
      <c r="AQ663" s="14"/>
      <c r="AR663" s="14"/>
      <c r="AS663" s="14"/>
      <c r="AT663" s="14"/>
      <c r="AU663" s="14"/>
      <c r="AV663" s="14"/>
      <c r="AW663" s="14"/>
      <c r="AX663" s="14"/>
      <c r="AY663" s="14"/>
      <c r="AZ663" s="14"/>
    </row>
    <row x14ac:dyDescent="0.25" r="664" customHeight="1" ht="16.5">
      <c r="A664" s="202">
        <v>3994</v>
      </c>
      <c r="B664" s="203">
        <v>0.327398615232452</v>
      </c>
      <c r="C664" s="224">
        <v>44704.44824074074</v>
      </c>
      <c r="D664" s="225" t="s">
        <v>215</v>
      </c>
      <c r="E664" s="144" t="s">
        <v>3946</v>
      </c>
      <c r="F664" s="144" t="s">
        <v>3389</v>
      </c>
      <c r="G664" s="223">
        <v>5343</v>
      </c>
      <c r="H664" s="142" t="s">
        <v>9731</v>
      </c>
      <c r="I664" s="144" t="s">
        <v>2918</v>
      </c>
      <c r="J664" s="144" t="s">
        <v>9732</v>
      </c>
      <c r="K664" s="206" t="s">
        <v>2911</v>
      </c>
      <c r="L664" s="230"/>
      <c r="M664" s="145"/>
      <c r="N664" s="145"/>
      <c r="O664" s="144" t="s">
        <v>9733</v>
      </c>
      <c r="P664" s="144" t="s">
        <v>121</v>
      </c>
      <c r="Q664" s="221">
        <v>44706</v>
      </c>
      <c r="R664" s="145"/>
      <c r="S664" s="210">
        <f>IF(P664="Realizado",Q664-C664," ")</f>
      </c>
      <c r="T664" s="211">
        <f>IF(C664=0,"VAZIO",MONTH(C664))</f>
      </c>
      <c r="U664" s="14"/>
      <c r="V664" s="14"/>
      <c r="W664" s="14"/>
      <c r="X664" s="14"/>
      <c r="Y664" s="14"/>
      <c r="Z664" s="14"/>
      <c r="AA664" s="14"/>
      <c r="AB664" s="14"/>
      <c r="AC664" s="14"/>
      <c r="AD664" s="14"/>
      <c r="AE664" s="14"/>
      <c r="AF664" s="15"/>
      <c r="AG664" s="14"/>
      <c r="AH664" s="14"/>
      <c r="AI664" s="14"/>
      <c r="AJ664" s="14"/>
      <c r="AK664" s="14"/>
      <c r="AL664" s="14"/>
      <c r="AM664" s="14"/>
      <c r="AN664" s="14"/>
      <c r="AO664" s="14"/>
      <c r="AP664" s="14"/>
      <c r="AQ664" s="14"/>
      <c r="AR664" s="14"/>
      <c r="AS664" s="14"/>
      <c r="AT664" s="14"/>
      <c r="AU664" s="14"/>
      <c r="AV664" s="14"/>
      <c r="AW664" s="14"/>
      <c r="AX664" s="14"/>
      <c r="AY664" s="14"/>
      <c r="AZ664" s="14"/>
    </row>
    <row x14ac:dyDescent="0.25" r="665" customHeight="1" ht="16.5">
      <c r="A665" s="202">
        <v>3995</v>
      </c>
      <c r="B665" s="203">
        <v>0.327893175074193</v>
      </c>
      <c r="C665" s="224">
        <v>44704.45040509259</v>
      </c>
      <c r="D665" s="225" t="s">
        <v>9734</v>
      </c>
      <c r="E665" s="144" t="s">
        <v>3863</v>
      </c>
      <c r="F665" s="144" t="s">
        <v>457</v>
      </c>
      <c r="G665" s="223">
        <v>5306</v>
      </c>
      <c r="H665" s="142" t="s">
        <v>9735</v>
      </c>
      <c r="I665" s="144" t="s">
        <v>2918</v>
      </c>
      <c r="J665" s="144" t="s">
        <v>9736</v>
      </c>
      <c r="K665" s="206" t="s">
        <v>3045</v>
      </c>
      <c r="L665" s="206" t="s">
        <v>3391</v>
      </c>
      <c r="M665" s="145"/>
      <c r="N665" s="145"/>
      <c r="O665" s="145"/>
      <c r="P665" s="144" t="s">
        <v>120</v>
      </c>
      <c r="Q665" s="221">
        <v>44704</v>
      </c>
      <c r="R665" s="145"/>
      <c r="S665" s="213">
        <f>IF(P665="Realizado",Q665-C665," ")</f>
      </c>
      <c r="T665" s="211">
        <f>IF(C665=0,"VAZIO",MONTH(C665))</f>
      </c>
      <c r="U665" s="14"/>
      <c r="V665" s="14"/>
      <c r="W665" s="14"/>
      <c r="X665" s="14"/>
      <c r="Y665" s="14"/>
      <c r="Z665" s="14"/>
      <c r="AA665" s="14"/>
      <c r="AB665" s="14"/>
      <c r="AC665" s="14"/>
      <c r="AD665" s="14"/>
      <c r="AE665" s="14"/>
      <c r="AF665" s="15"/>
      <c r="AG665" s="14"/>
      <c r="AH665" s="14"/>
      <c r="AI665" s="14"/>
      <c r="AJ665" s="14"/>
      <c r="AK665" s="14"/>
      <c r="AL665" s="14"/>
      <c r="AM665" s="14"/>
      <c r="AN665" s="14"/>
      <c r="AO665" s="14"/>
      <c r="AP665" s="14"/>
      <c r="AQ665" s="14"/>
      <c r="AR665" s="14"/>
      <c r="AS665" s="14"/>
      <c r="AT665" s="14"/>
      <c r="AU665" s="14"/>
      <c r="AV665" s="14"/>
      <c r="AW665" s="14"/>
      <c r="AX665" s="14"/>
      <c r="AY665" s="14"/>
      <c r="AZ665" s="14"/>
    </row>
    <row x14ac:dyDescent="0.25" r="666" customHeight="1" ht="16.5">
      <c r="A666" s="202">
        <v>3996</v>
      </c>
      <c r="B666" s="203">
        <v>0.328387734915934</v>
      </c>
      <c r="C666" s="224">
        <v>44704.463587962964</v>
      </c>
      <c r="D666" s="225" t="s">
        <v>215</v>
      </c>
      <c r="E666" s="144" t="s">
        <v>3946</v>
      </c>
      <c r="F666" s="144" t="s">
        <v>3389</v>
      </c>
      <c r="G666" s="223">
        <v>5343</v>
      </c>
      <c r="H666" s="142" t="s">
        <v>9737</v>
      </c>
      <c r="I666" s="144" t="s">
        <v>2918</v>
      </c>
      <c r="J666" s="144" t="s">
        <v>9738</v>
      </c>
      <c r="K666" s="206" t="s">
        <v>2911</v>
      </c>
      <c r="L666" s="230"/>
      <c r="M666" s="145"/>
      <c r="N666" s="145"/>
      <c r="O666" s="144" t="s">
        <v>9733</v>
      </c>
      <c r="P666" s="144" t="s">
        <v>121</v>
      </c>
      <c r="Q666" s="221">
        <v>44706</v>
      </c>
      <c r="R666" s="145"/>
      <c r="S666" s="210">
        <f>IF(P666="Realizado",Q666-C666," ")</f>
      </c>
      <c r="T666" s="211">
        <f>IF(C666=0,"VAZIO",MONTH(C666))</f>
      </c>
      <c r="U666" s="14"/>
      <c r="V666" s="14"/>
      <c r="W666" s="14"/>
      <c r="X666" s="14"/>
      <c r="Y666" s="14"/>
      <c r="Z666" s="14"/>
      <c r="AA666" s="14"/>
      <c r="AB666" s="14"/>
      <c r="AC666" s="14"/>
      <c r="AD666" s="14"/>
      <c r="AE666" s="14"/>
      <c r="AF666" s="15"/>
      <c r="AG666" s="14"/>
      <c r="AH666" s="14"/>
      <c r="AI666" s="14"/>
      <c r="AJ666" s="14"/>
      <c r="AK666" s="14"/>
      <c r="AL666" s="14"/>
      <c r="AM666" s="14"/>
      <c r="AN666" s="14"/>
      <c r="AO666" s="14"/>
      <c r="AP666" s="14"/>
      <c r="AQ666" s="14"/>
      <c r="AR666" s="14"/>
      <c r="AS666" s="14"/>
      <c r="AT666" s="14"/>
      <c r="AU666" s="14"/>
      <c r="AV666" s="14"/>
      <c r="AW666" s="14"/>
      <c r="AX666" s="14"/>
      <c r="AY666" s="14"/>
      <c r="AZ666" s="14"/>
    </row>
    <row x14ac:dyDescent="0.25" r="667" customHeight="1" ht="16.5">
      <c r="A667" s="202">
        <v>3997</v>
      </c>
      <c r="B667" s="203">
        <v>0.328882294757675</v>
      </c>
      <c r="C667" s="224">
        <v>44704.47981481482</v>
      </c>
      <c r="D667" s="225" t="s">
        <v>3117</v>
      </c>
      <c r="E667" s="144" t="s">
        <v>2999</v>
      </c>
      <c r="F667" s="144" t="s">
        <v>243</v>
      </c>
      <c r="G667" s="223">
        <v>5340</v>
      </c>
      <c r="H667" s="142" t="s">
        <v>9739</v>
      </c>
      <c r="I667" s="144" t="s">
        <v>117</v>
      </c>
      <c r="J667" s="144" t="s">
        <v>9740</v>
      </c>
      <c r="K667" s="206" t="s">
        <v>1528</v>
      </c>
      <c r="L667" s="206" t="s">
        <v>1528</v>
      </c>
      <c r="M667" s="145"/>
      <c r="N667" s="145"/>
      <c r="O667" s="145"/>
      <c r="P667" s="144" t="s">
        <v>120</v>
      </c>
      <c r="Q667" s="221">
        <v>44704</v>
      </c>
      <c r="R667" s="145"/>
      <c r="S667" s="213">
        <f>IF(P667="Realizado",Q667-C667," ")</f>
      </c>
      <c r="T667" s="211">
        <f>IF(C667=0,"VAZIO",MONTH(C667))</f>
      </c>
      <c r="U667" s="14"/>
      <c r="V667" s="14"/>
      <c r="W667" s="14"/>
      <c r="X667" s="14"/>
      <c r="Y667" s="14"/>
      <c r="Z667" s="14"/>
      <c r="AA667" s="14"/>
      <c r="AB667" s="14"/>
      <c r="AC667" s="14"/>
      <c r="AD667" s="14"/>
      <c r="AE667" s="14"/>
      <c r="AF667" s="15"/>
      <c r="AG667" s="14"/>
      <c r="AH667" s="14"/>
      <c r="AI667" s="14"/>
      <c r="AJ667" s="14"/>
      <c r="AK667" s="14"/>
      <c r="AL667" s="14"/>
      <c r="AM667" s="14"/>
      <c r="AN667" s="14"/>
      <c r="AO667" s="14"/>
      <c r="AP667" s="14"/>
      <c r="AQ667" s="14"/>
      <c r="AR667" s="14"/>
      <c r="AS667" s="14"/>
      <c r="AT667" s="14"/>
      <c r="AU667" s="14"/>
      <c r="AV667" s="14"/>
      <c r="AW667" s="14"/>
      <c r="AX667" s="14"/>
      <c r="AY667" s="14"/>
      <c r="AZ667" s="14"/>
    </row>
    <row x14ac:dyDescent="0.25" r="668" customHeight="1" ht="16.5">
      <c r="A668" s="202">
        <v>3999</v>
      </c>
      <c r="B668" s="203">
        <v>0.329871414441157</v>
      </c>
      <c r="C668" s="224">
        <v>44704.58862268519</v>
      </c>
      <c r="D668" s="225" t="s">
        <v>1189</v>
      </c>
      <c r="E668" s="145"/>
      <c r="F668" s="144" t="s">
        <v>3220</v>
      </c>
      <c r="G668" s="223">
        <v>5311</v>
      </c>
      <c r="H668" s="142" t="s">
        <v>9741</v>
      </c>
      <c r="I668" s="144" t="s">
        <v>3</v>
      </c>
      <c r="J668" s="144" t="s">
        <v>9742</v>
      </c>
      <c r="K668" s="206" t="s">
        <v>3008</v>
      </c>
      <c r="L668" s="206" t="s">
        <v>3082</v>
      </c>
      <c r="M668" s="145"/>
      <c r="N668" s="145"/>
      <c r="O668" s="145"/>
      <c r="P668" s="144" t="s">
        <v>120</v>
      </c>
      <c r="Q668" s="221">
        <v>45000</v>
      </c>
      <c r="R668" s="145"/>
      <c r="S668" s="213">
        <f>IF(P668="Realizado",Q668-C668," ")</f>
      </c>
      <c r="T668" s="211">
        <f>IF(C668=0,"VAZIO",MONTH(C668))</f>
      </c>
      <c r="U668" s="14"/>
      <c r="V668" s="14"/>
      <c r="W668" s="14"/>
      <c r="X668" s="14"/>
      <c r="Y668" s="14"/>
      <c r="Z668" s="14"/>
      <c r="AA668" s="14"/>
      <c r="AB668" s="14"/>
      <c r="AC668" s="14"/>
      <c r="AD668" s="14"/>
      <c r="AE668" s="14"/>
      <c r="AF668" s="15"/>
      <c r="AG668" s="14"/>
      <c r="AH668" s="14"/>
      <c r="AI668" s="14"/>
      <c r="AJ668" s="14"/>
      <c r="AK668" s="14"/>
      <c r="AL668" s="14"/>
      <c r="AM668" s="14"/>
      <c r="AN668" s="14"/>
      <c r="AO668" s="14"/>
      <c r="AP668" s="14"/>
      <c r="AQ668" s="14"/>
      <c r="AR668" s="14"/>
      <c r="AS668" s="14"/>
      <c r="AT668" s="14"/>
      <c r="AU668" s="14"/>
      <c r="AV668" s="14"/>
      <c r="AW668" s="14"/>
      <c r="AX668" s="14"/>
      <c r="AY668" s="14"/>
      <c r="AZ668" s="14"/>
    </row>
    <row x14ac:dyDescent="0.25" r="669" customHeight="1" ht="16.5">
      <c r="A669" s="202">
        <v>4000</v>
      </c>
      <c r="B669" s="203">
        <v>0.330365974282898</v>
      </c>
      <c r="C669" s="224">
        <v>44704.635405092595</v>
      </c>
      <c r="D669" s="225" t="s">
        <v>9503</v>
      </c>
      <c r="E669" s="145"/>
      <c r="F669" s="144" t="s">
        <v>243</v>
      </c>
      <c r="G669" s="223">
        <v>5340</v>
      </c>
      <c r="H669" s="142" t="s">
        <v>9743</v>
      </c>
      <c r="I669" s="144" t="s">
        <v>117</v>
      </c>
      <c r="J669" s="144" t="s">
        <v>9744</v>
      </c>
      <c r="K669" s="206" t="s">
        <v>1528</v>
      </c>
      <c r="L669" s="206" t="s">
        <v>1528</v>
      </c>
      <c r="M669" s="145"/>
      <c r="N669" s="145"/>
      <c r="O669" s="145"/>
      <c r="P669" s="144" t="s">
        <v>120</v>
      </c>
      <c r="Q669" s="221">
        <v>44704</v>
      </c>
      <c r="R669" s="145"/>
      <c r="S669" s="213">
        <f>IF(P669="Realizado",Q669-C669," ")</f>
      </c>
      <c r="T669" s="211">
        <f>IF(C669=0,"VAZIO",MONTH(C669))</f>
      </c>
      <c r="U669" s="14"/>
      <c r="V669" s="14"/>
      <c r="W669" s="14"/>
      <c r="X669" s="14"/>
      <c r="Y669" s="14"/>
      <c r="Z669" s="14"/>
      <c r="AA669" s="14"/>
      <c r="AB669" s="14"/>
      <c r="AC669" s="14"/>
      <c r="AD669" s="14"/>
      <c r="AE669" s="14"/>
      <c r="AF669" s="15"/>
      <c r="AG669" s="14"/>
      <c r="AH669" s="14"/>
      <c r="AI669" s="14"/>
      <c r="AJ669" s="14"/>
      <c r="AK669" s="14"/>
      <c r="AL669" s="14"/>
      <c r="AM669" s="14"/>
      <c r="AN669" s="14"/>
      <c r="AO669" s="14"/>
      <c r="AP669" s="14"/>
      <c r="AQ669" s="14"/>
      <c r="AR669" s="14"/>
      <c r="AS669" s="14"/>
      <c r="AT669" s="14"/>
      <c r="AU669" s="14"/>
      <c r="AV669" s="14"/>
      <c r="AW669" s="14"/>
      <c r="AX669" s="14"/>
      <c r="AY669" s="14"/>
      <c r="AZ669" s="14"/>
    </row>
    <row x14ac:dyDescent="0.25" r="670" customHeight="1" ht="16.5">
      <c r="A670" s="202">
        <v>4001</v>
      </c>
      <c r="B670" s="203">
        <v>0.330860534124639</v>
      </c>
      <c r="C670" s="224">
        <v>44704.69125</v>
      </c>
      <c r="D670" s="225" t="s">
        <v>8556</v>
      </c>
      <c r="E670" s="144" t="s">
        <v>8820</v>
      </c>
      <c r="F670" s="144" t="s">
        <v>3109</v>
      </c>
      <c r="G670" s="223">
        <v>5323</v>
      </c>
      <c r="H670" s="142" t="s">
        <v>9745</v>
      </c>
      <c r="I670" s="144" t="s">
        <v>2926</v>
      </c>
      <c r="J670" s="144" t="s">
        <v>9746</v>
      </c>
      <c r="K670" s="206" t="s">
        <v>3123</v>
      </c>
      <c r="L670" s="206" t="s">
        <v>3123</v>
      </c>
      <c r="M670" s="145"/>
      <c r="N670" s="145"/>
      <c r="O670" s="145"/>
      <c r="P670" s="144" t="s">
        <v>120</v>
      </c>
      <c r="Q670" s="221">
        <v>44707</v>
      </c>
      <c r="R670" s="145"/>
      <c r="S670" s="213">
        <f>IF(P670="Realizado",Q670-C670," ")</f>
      </c>
      <c r="T670" s="211">
        <f>IF(C670=0,"VAZIO",MONTH(C670))</f>
      </c>
      <c r="U670" s="14"/>
      <c r="V670" s="14"/>
      <c r="W670" s="14"/>
      <c r="X670" s="14"/>
      <c r="Y670" s="14"/>
      <c r="Z670" s="14"/>
      <c r="AA670" s="14"/>
      <c r="AB670" s="14"/>
      <c r="AC670" s="14"/>
      <c r="AD670" s="14"/>
      <c r="AE670" s="14"/>
      <c r="AF670" s="15"/>
      <c r="AG670" s="14"/>
      <c r="AH670" s="14"/>
      <c r="AI670" s="14"/>
      <c r="AJ670" s="14"/>
      <c r="AK670" s="14"/>
      <c r="AL670" s="14"/>
      <c r="AM670" s="14"/>
      <c r="AN670" s="14"/>
      <c r="AO670" s="14"/>
      <c r="AP670" s="14"/>
      <c r="AQ670" s="14"/>
      <c r="AR670" s="14"/>
      <c r="AS670" s="14"/>
      <c r="AT670" s="14"/>
      <c r="AU670" s="14"/>
      <c r="AV670" s="14"/>
      <c r="AW670" s="14"/>
      <c r="AX670" s="14"/>
      <c r="AY670" s="14"/>
      <c r="AZ670" s="14"/>
    </row>
    <row x14ac:dyDescent="0.25" r="671" customHeight="1" ht="16.5">
      <c r="A671" s="202">
        <v>4002</v>
      </c>
      <c r="B671" s="203">
        <v>0.33135509396638</v>
      </c>
      <c r="C671" s="224">
        <v>44704.7293287037</v>
      </c>
      <c r="D671" s="225" t="s">
        <v>2946</v>
      </c>
      <c r="E671" s="144" t="s">
        <v>2945</v>
      </c>
      <c r="F671" s="144" t="s">
        <v>2947</v>
      </c>
      <c r="G671" s="223">
        <v>5349</v>
      </c>
      <c r="H671" s="142" t="s">
        <v>9747</v>
      </c>
      <c r="I671" s="144" t="s">
        <v>2926</v>
      </c>
      <c r="J671" s="144" t="s">
        <v>9748</v>
      </c>
      <c r="K671" s="230"/>
      <c r="L671" s="230"/>
      <c r="M671" s="145"/>
      <c r="N671" s="145"/>
      <c r="O671" s="145"/>
      <c r="P671" s="144" t="s">
        <v>120</v>
      </c>
      <c r="Q671" s="165"/>
      <c r="R671" s="145"/>
      <c r="S671" s="213">
        <f>IF(P671="Realizado",Q671-C671," ")</f>
      </c>
      <c r="T671" s="211">
        <f>IF(C671=0,"VAZIO",MONTH(C671))</f>
      </c>
      <c r="U671" s="14"/>
      <c r="V671" s="14"/>
      <c r="W671" s="14"/>
      <c r="X671" s="14"/>
      <c r="Y671" s="14"/>
      <c r="Z671" s="14"/>
      <c r="AA671" s="14"/>
      <c r="AB671" s="14"/>
      <c r="AC671" s="14"/>
      <c r="AD671" s="14"/>
      <c r="AE671" s="14"/>
      <c r="AF671" s="15"/>
      <c r="AG671" s="14"/>
      <c r="AH671" s="14"/>
      <c r="AI671" s="14"/>
      <c r="AJ671" s="14"/>
      <c r="AK671" s="14"/>
      <c r="AL671" s="14"/>
      <c r="AM671" s="14"/>
      <c r="AN671" s="14"/>
      <c r="AO671" s="14"/>
      <c r="AP671" s="14"/>
      <c r="AQ671" s="14"/>
      <c r="AR671" s="14"/>
      <c r="AS671" s="14"/>
      <c r="AT671" s="14"/>
      <c r="AU671" s="14"/>
      <c r="AV671" s="14"/>
      <c r="AW671" s="14"/>
      <c r="AX671" s="14"/>
      <c r="AY671" s="14"/>
      <c r="AZ671" s="14"/>
    </row>
    <row x14ac:dyDescent="0.25" r="672" customHeight="1" ht="16.5">
      <c r="A672" s="202">
        <v>3998</v>
      </c>
      <c r="B672" s="203">
        <v>0.329376854599416</v>
      </c>
      <c r="C672" s="224">
        <v>44705</v>
      </c>
      <c r="D672" s="225" t="s">
        <v>3117</v>
      </c>
      <c r="E672" s="144" t="s">
        <v>2999</v>
      </c>
      <c r="F672" s="144" t="s">
        <v>243</v>
      </c>
      <c r="G672" s="223">
        <v>5341</v>
      </c>
      <c r="H672" s="142" t="s">
        <v>9739</v>
      </c>
      <c r="I672" s="144" t="s">
        <v>117</v>
      </c>
      <c r="J672" s="144" t="s">
        <v>9749</v>
      </c>
      <c r="K672" s="206" t="s">
        <v>1528</v>
      </c>
      <c r="L672" s="206" t="s">
        <v>1528</v>
      </c>
      <c r="M672" s="145"/>
      <c r="N672" s="145"/>
      <c r="O672" s="145"/>
      <c r="P672" s="144" t="s">
        <v>120</v>
      </c>
      <c r="Q672" s="221">
        <v>44704</v>
      </c>
      <c r="R672" s="145"/>
      <c r="S672" s="211">
        <f>IF(P672="Realizado",Q672-C672," ")</f>
      </c>
      <c r="T672" s="211">
        <f>IF(C672=0,"VAZIO",MONTH(C672))</f>
      </c>
      <c r="U672" s="14"/>
      <c r="V672" s="14"/>
      <c r="W672" s="14"/>
      <c r="X672" s="14"/>
      <c r="Y672" s="14"/>
      <c r="Z672" s="14"/>
      <c r="AA672" s="14"/>
      <c r="AB672" s="14"/>
      <c r="AC672" s="14"/>
      <c r="AD672" s="14"/>
      <c r="AE672" s="14"/>
      <c r="AF672" s="15"/>
      <c r="AG672" s="14"/>
      <c r="AH672" s="14"/>
      <c r="AI672" s="14"/>
      <c r="AJ672" s="14"/>
      <c r="AK672" s="14"/>
      <c r="AL672" s="14"/>
      <c r="AM672" s="14"/>
      <c r="AN672" s="14"/>
      <c r="AO672" s="14"/>
      <c r="AP672" s="14"/>
      <c r="AQ672" s="14"/>
      <c r="AR672" s="14"/>
      <c r="AS672" s="14"/>
      <c r="AT672" s="14"/>
      <c r="AU672" s="14"/>
      <c r="AV672" s="14"/>
      <c r="AW672" s="14"/>
      <c r="AX672" s="14"/>
      <c r="AY672" s="14"/>
      <c r="AZ672" s="14"/>
    </row>
    <row x14ac:dyDescent="0.25" r="673" customHeight="1" ht="16.5">
      <c r="A673" s="202">
        <v>4003</v>
      </c>
      <c r="B673" s="203">
        <v>0.331849653808121</v>
      </c>
      <c r="C673" s="224">
        <v>44705.42716435185</v>
      </c>
      <c r="D673" s="225" t="s">
        <v>456</v>
      </c>
      <c r="E673" s="144" t="s">
        <v>455</v>
      </c>
      <c r="F673" s="144" t="s">
        <v>457</v>
      </c>
      <c r="G673" s="223">
        <v>5306</v>
      </c>
      <c r="H673" s="142" t="s">
        <v>7487</v>
      </c>
      <c r="I673" s="144" t="s">
        <v>2926</v>
      </c>
      <c r="J673" s="144" t="s">
        <v>9750</v>
      </c>
      <c r="K673" s="230"/>
      <c r="L673" s="230"/>
      <c r="M673" s="145"/>
      <c r="N673" s="145"/>
      <c r="O673" s="144" t="s">
        <v>9751</v>
      </c>
      <c r="P673" s="144" t="s">
        <v>121</v>
      </c>
      <c r="Q673" s="221">
        <v>44705</v>
      </c>
      <c r="R673" s="145"/>
      <c r="S673" s="210">
        <f>IF(P673="Realizado",Q673-C673," ")</f>
      </c>
      <c r="T673" s="211">
        <f>IF(C673=0,"VAZIO",MONTH(C673))</f>
      </c>
      <c r="U673" s="14"/>
      <c r="V673" s="14"/>
      <c r="W673" s="14"/>
      <c r="X673" s="14"/>
      <c r="Y673" s="14"/>
      <c r="Z673" s="14"/>
      <c r="AA673" s="14"/>
      <c r="AB673" s="14"/>
      <c r="AC673" s="14"/>
      <c r="AD673" s="14"/>
      <c r="AE673" s="14"/>
      <c r="AF673" s="15"/>
      <c r="AG673" s="14"/>
      <c r="AH673" s="14"/>
      <c r="AI673" s="14"/>
      <c r="AJ673" s="14"/>
      <c r="AK673" s="14"/>
      <c r="AL673" s="14"/>
      <c r="AM673" s="14"/>
      <c r="AN673" s="14"/>
      <c r="AO673" s="14"/>
      <c r="AP673" s="14"/>
      <c r="AQ673" s="14"/>
      <c r="AR673" s="14"/>
      <c r="AS673" s="14"/>
      <c r="AT673" s="14"/>
      <c r="AU673" s="14"/>
      <c r="AV673" s="14"/>
      <c r="AW673" s="14"/>
      <c r="AX673" s="14"/>
      <c r="AY673" s="14"/>
      <c r="AZ673" s="14"/>
    </row>
    <row x14ac:dyDescent="0.25" r="674" customHeight="1" ht="16.5">
      <c r="A674" s="202">
        <v>4004</v>
      </c>
      <c r="B674" s="203">
        <v>0.332344213649862</v>
      </c>
      <c r="C674" s="224">
        <v>44705.444444444445</v>
      </c>
      <c r="D674" s="225" t="s">
        <v>9752</v>
      </c>
      <c r="E674" s="144" t="s">
        <v>9753</v>
      </c>
      <c r="F674" s="144" t="s">
        <v>3494</v>
      </c>
      <c r="G674" s="223">
        <v>5309</v>
      </c>
      <c r="H674" s="142" t="s">
        <v>9754</v>
      </c>
      <c r="I674" s="144" t="s">
        <v>117</v>
      </c>
      <c r="J674" s="144" t="s">
        <v>9755</v>
      </c>
      <c r="K674" s="206" t="s">
        <v>1528</v>
      </c>
      <c r="L674" s="206" t="s">
        <v>1528</v>
      </c>
      <c r="M674" s="145"/>
      <c r="N674" s="145"/>
      <c r="O674" s="145"/>
      <c r="P674" s="144" t="s">
        <v>120</v>
      </c>
      <c r="Q674" s="221">
        <v>44705</v>
      </c>
      <c r="R674" s="145"/>
      <c r="S674" s="213">
        <f>IF(P674="Realizado",Q674-C674," ")</f>
      </c>
      <c r="T674" s="211">
        <f>IF(C674=0,"VAZIO",MONTH(C674))</f>
      </c>
      <c r="U674" s="14"/>
      <c r="V674" s="14"/>
      <c r="W674" s="14"/>
      <c r="X674" s="14"/>
      <c r="Y674" s="14"/>
      <c r="Z674" s="14"/>
      <c r="AA674" s="14"/>
      <c r="AB674" s="14"/>
      <c r="AC674" s="14"/>
      <c r="AD674" s="14"/>
      <c r="AE674" s="14"/>
      <c r="AF674" s="15"/>
      <c r="AG674" s="14"/>
      <c r="AH674" s="14"/>
      <c r="AI674" s="14"/>
      <c r="AJ674" s="14"/>
      <c r="AK674" s="14"/>
      <c r="AL674" s="14"/>
      <c r="AM674" s="14"/>
      <c r="AN674" s="14"/>
      <c r="AO674" s="14"/>
      <c r="AP674" s="14"/>
      <c r="AQ674" s="14"/>
      <c r="AR674" s="14"/>
      <c r="AS674" s="14"/>
      <c r="AT674" s="14"/>
      <c r="AU674" s="14"/>
      <c r="AV674" s="14"/>
      <c r="AW674" s="14"/>
      <c r="AX674" s="14"/>
      <c r="AY674" s="14"/>
      <c r="AZ674" s="14"/>
    </row>
    <row x14ac:dyDescent="0.25" r="675" customHeight="1" ht="16.5">
      <c r="A675" s="202">
        <v>4005</v>
      </c>
      <c r="B675" s="203">
        <v>0.332838773491603</v>
      </c>
      <c r="C675" s="224">
        <v>44705.70601851852</v>
      </c>
      <c r="D675" s="225" t="s">
        <v>4701</v>
      </c>
      <c r="E675" s="144" t="s">
        <v>3077</v>
      </c>
      <c r="F675" s="144" t="s">
        <v>3079</v>
      </c>
      <c r="G675" s="223">
        <v>2200</v>
      </c>
      <c r="H675" s="142" t="s">
        <v>9756</v>
      </c>
      <c r="I675" s="144" t="s">
        <v>2926</v>
      </c>
      <c r="J675" s="144" t="s">
        <v>9757</v>
      </c>
      <c r="K675" s="206" t="s">
        <v>2911</v>
      </c>
      <c r="L675" s="206" t="s">
        <v>8214</v>
      </c>
      <c r="M675" s="145"/>
      <c r="N675" s="145"/>
      <c r="O675" s="145"/>
      <c r="P675" s="144" t="s">
        <v>120</v>
      </c>
      <c r="Q675" s="221">
        <v>44706</v>
      </c>
      <c r="R675" s="145"/>
      <c r="S675" s="213">
        <f>IF(P675="Realizado",Q675-C675," ")</f>
      </c>
      <c r="T675" s="211">
        <f>IF(C675=0,"VAZIO",MONTH(C675))</f>
      </c>
      <c r="U675" s="14"/>
      <c r="V675" s="14"/>
      <c r="W675" s="14"/>
      <c r="X675" s="14"/>
      <c r="Y675" s="14"/>
      <c r="Z675" s="14"/>
      <c r="AA675" s="14"/>
      <c r="AB675" s="14"/>
      <c r="AC675" s="14"/>
      <c r="AD675" s="14"/>
      <c r="AE675" s="14"/>
      <c r="AF675" s="15"/>
      <c r="AG675" s="14"/>
      <c r="AH675" s="14"/>
      <c r="AI675" s="14"/>
      <c r="AJ675" s="14"/>
      <c r="AK675" s="14"/>
      <c r="AL675" s="14"/>
      <c r="AM675" s="14"/>
      <c r="AN675" s="14"/>
      <c r="AO675" s="14"/>
      <c r="AP675" s="14"/>
      <c r="AQ675" s="14"/>
      <c r="AR675" s="14"/>
      <c r="AS675" s="14"/>
      <c r="AT675" s="14"/>
      <c r="AU675" s="14"/>
      <c r="AV675" s="14"/>
      <c r="AW675" s="14"/>
      <c r="AX675" s="14"/>
      <c r="AY675" s="14"/>
      <c r="AZ675" s="14"/>
    </row>
    <row x14ac:dyDescent="0.25" r="676" customHeight="1" ht="16.5">
      <c r="A676" s="202">
        <v>4006</v>
      </c>
      <c r="B676" s="203">
        <v>0.333333333333344</v>
      </c>
      <c r="C676" s="224">
        <v>44705.78313657407</v>
      </c>
      <c r="D676" s="225" t="s">
        <v>4048</v>
      </c>
      <c r="E676" s="144" t="s">
        <v>2945</v>
      </c>
      <c r="F676" s="144" t="s">
        <v>2947</v>
      </c>
      <c r="G676" s="223">
        <v>5349</v>
      </c>
      <c r="H676" s="142" t="s">
        <v>9758</v>
      </c>
      <c r="I676" s="144" t="s">
        <v>2918</v>
      </c>
      <c r="J676" s="144" t="s">
        <v>9759</v>
      </c>
      <c r="K676" s="206" t="s">
        <v>3045</v>
      </c>
      <c r="L676" s="206" t="s">
        <v>3391</v>
      </c>
      <c r="M676" s="145"/>
      <c r="N676" s="145"/>
      <c r="O676" s="145"/>
      <c r="P676" s="144" t="s">
        <v>120</v>
      </c>
      <c r="Q676" s="221">
        <v>44713</v>
      </c>
      <c r="R676" s="145"/>
      <c r="S676" s="213">
        <f>IF(P676="Realizado",Q676-C676," ")</f>
      </c>
      <c r="T676" s="211">
        <f>IF(C676=0,"VAZIO",MONTH(C676))</f>
      </c>
      <c r="U676" s="14"/>
      <c r="V676" s="14"/>
      <c r="W676" s="14"/>
      <c r="X676" s="14"/>
      <c r="Y676" s="14"/>
      <c r="Z676" s="14"/>
      <c r="AA676" s="14"/>
      <c r="AB676" s="14"/>
      <c r="AC676" s="14"/>
      <c r="AD676" s="14"/>
      <c r="AE676" s="14"/>
      <c r="AF676" s="15"/>
      <c r="AG676" s="14"/>
      <c r="AH676" s="14"/>
      <c r="AI676" s="14"/>
      <c r="AJ676" s="14"/>
      <c r="AK676" s="14"/>
      <c r="AL676" s="14"/>
      <c r="AM676" s="14"/>
      <c r="AN676" s="14"/>
      <c r="AO676" s="14"/>
      <c r="AP676" s="14"/>
      <c r="AQ676" s="14"/>
      <c r="AR676" s="14"/>
      <c r="AS676" s="14"/>
      <c r="AT676" s="14"/>
      <c r="AU676" s="14"/>
      <c r="AV676" s="14"/>
      <c r="AW676" s="14"/>
      <c r="AX676" s="14"/>
      <c r="AY676" s="14"/>
      <c r="AZ676" s="14"/>
    </row>
    <row x14ac:dyDescent="0.25" r="677" customHeight="1" ht="16.5">
      <c r="A677" s="202">
        <v>4007</v>
      </c>
      <c r="B677" s="203">
        <v>0.333827893175085</v>
      </c>
      <c r="C677" s="224">
        <v>44705.88644675926</v>
      </c>
      <c r="D677" s="225" t="s">
        <v>9760</v>
      </c>
      <c r="E677" s="144" t="s">
        <v>4107</v>
      </c>
      <c r="F677" s="144" t="s">
        <v>457</v>
      </c>
      <c r="G677" s="223">
        <v>5306</v>
      </c>
      <c r="H677" s="142" t="s">
        <v>9761</v>
      </c>
      <c r="I677" s="144" t="s">
        <v>2926</v>
      </c>
      <c r="J677" s="144" t="s">
        <v>9762</v>
      </c>
      <c r="K677" s="206" t="s">
        <v>2911</v>
      </c>
      <c r="L677" s="206" t="s">
        <v>8214</v>
      </c>
      <c r="M677" s="145"/>
      <c r="N677" s="145"/>
      <c r="O677" s="145"/>
      <c r="P677" s="144" t="s">
        <v>120</v>
      </c>
      <c r="Q677" s="221">
        <v>44706</v>
      </c>
      <c r="R677" s="145"/>
      <c r="S677" s="213">
        <f>IF(P677="Realizado",Q677-C677," ")</f>
      </c>
      <c r="T677" s="211">
        <f>IF(C677=0,"VAZIO",MONTH(C677))</f>
      </c>
      <c r="U677" s="14"/>
      <c r="V677" s="14"/>
      <c r="W677" s="14"/>
      <c r="X677" s="14"/>
      <c r="Y677" s="14"/>
      <c r="Z677" s="14"/>
      <c r="AA677" s="14"/>
      <c r="AB677" s="14"/>
      <c r="AC677" s="14"/>
      <c r="AD677" s="14"/>
      <c r="AE677" s="14"/>
      <c r="AF677" s="15"/>
      <c r="AG677" s="14"/>
      <c r="AH677" s="14"/>
      <c r="AI677" s="14"/>
      <c r="AJ677" s="14"/>
      <c r="AK677" s="14"/>
      <c r="AL677" s="14"/>
      <c r="AM677" s="14"/>
      <c r="AN677" s="14"/>
      <c r="AO677" s="14"/>
      <c r="AP677" s="14"/>
      <c r="AQ677" s="14"/>
      <c r="AR677" s="14"/>
      <c r="AS677" s="14"/>
      <c r="AT677" s="14"/>
      <c r="AU677" s="14"/>
      <c r="AV677" s="14"/>
      <c r="AW677" s="14"/>
      <c r="AX677" s="14"/>
      <c r="AY677" s="14"/>
      <c r="AZ677" s="14"/>
    </row>
    <row x14ac:dyDescent="0.25" r="678" customHeight="1" ht="16.5">
      <c r="A678" s="202">
        <v>4008</v>
      </c>
      <c r="B678" s="203">
        <v>0.334322453016826</v>
      </c>
      <c r="C678" s="224">
        <v>44706.3253125</v>
      </c>
      <c r="D678" s="225" t="s">
        <v>9511</v>
      </c>
      <c r="E678" s="144" t="s">
        <v>9512</v>
      </c>
      <c r="F678" s="144" t="s">
        <v>3364</v>
      </c>
      <c r="G678" s="223">
        <v>5312</v>
      </c>
      <c r="H678" s="142" t="s">
        <v>9763</v>
      </c>
      <c r="I678" s="144" t="s">
        <v>2926</v>
      </c>
      <c r="J678" s="144" t="s">
        <v>9764</v>
      </c>
      <c r="K678" s="206" t="s">
        <v>2911</v>
      </c>
      <c r="L678" s="206" t="s">
        <v>8715</v>
      </c>
      <c r="M678" s="145"/>
      <c r="N678" s="145"/>
      <c r="O678" s="145"/>
      <c r="P678" s="144" t="s">
        <v>120</v>
      </c>
      <c r="Q678" s="221">
        <v>44707</v>
      </c>
      <c r="R678" s="145"/>
      <c r="S678" s="213">
        <f>IF(P678="Realizado",Q678-C678," ")</f>
      </c>
      <c r="T678" s="211">
        <f>IF(C678=0,"VAZIO",MONTH(C678))</f>
      </c>
      <c r="U678" s="14"/>
      <c r="V678" s="14"/>
      <c r="W678" s="14"/>
      <c r="X678" s="14"/>
      <c r="Y678" s="14"/>
      <c r="Z678" s="14"/>
      <c r="AA678" s="14"/>
      <c r="AB678" s="14"/>
      <c r="AC678" s="14"/>
      <c r="AD678" s="14"/>
      <c r="AE678" s="14"/>
      <c r="AF678" s="15"/>
      <c r="AG678" s="14"/>
      <c r="AH678" s="14"/>
      <c r="AI678" s="14"/>
      <c r="AJ678" s="14"/>
      <c r="AK678" s="14"/>
      <c r="AL678" s="14"/>
      <c r="AM678" s="14"/>
      <c r="AN678" s="14"/>
      <c r="AO678" s="14"/>
      <c r="AP678" s="14"/>
      <c r="AQ678" s="14"/>
      <c r="AR678" s="14"/>
      <c r="AS678" s="14"/>
      <c r="AT678" s="14"/>
      <c r="AU678" s="14"/>
      <c r="AV678" s="14"/>
      <c r="AW678" s="14"/>
      <c r="AX678" s="14"/>
      <c r="AY678" s="14"/>
      <c r="AZ678" s="14"/>
    </row>
    <row x14ac:dyDescent="0.25" r="679" customHeight="1" ht="16.5">
      <c r="A679" s="202">
        <v>4009</v>
      </c>
      <c r="B679" s="223">
        <v>0.334817012858567</v>
      </c>
      <c r="C679" s="224">
        <v>44706.40435185185</v>
      </c>
      <c r="D679" s="225" t="s">
        <v>9765</v>
      </c>
      <c r="E679" s="161" t="s">
        <v>9766</v>
      </c>
      <c r="F679" s="145" t="s">
        <v>3138</v>
      </c>
      <c r="G679" s="223">
        <v>64981192781</v>
      </c>
      <c r="H679" s="142" t="s">
        <v>9767</v>
      </c>
      <c r="I679" s="144" t="s">
        <v>2918</v>
      </c>
      <c r="J679" s="144" t="s">
        <v>9768</v>
      </c>
      <c r="K679" s="144" t="s">
        <v>2123</v>
      </c>
      <c r="L679" s="144" t="s">
        <v>8193</v>
      </c>
      <c r="M679" s="145"/>
      <c r="N679" s="145"/>
      <c r="O679" s="145"/>
      <c r="P679" s="144" t="s">
        <v>120</v>
      </c>
      <c r="Q679" s="221">
        <v>44706</v>
      </c>
      <c r="R679" s="145"/>
      <c r="S679" s="213">
        <f>IF(P679="Realizado",Q679-C679," ")</f>
      </c>
      <c r="T679" s="211">
        <f>IF(C679=0,"VAZIO",MONTH(C679))</f>
      </c>
      <c r="U679" s="14"/>
      <c r="V679" s="14"/>
      <c r="W679" s="14"/>
      <c r="X679" s="14"/>
      <c r="Y679" s="14"/>
      <c r="Z679" s="14"/>
      <c r="AA679" s="14"/>
      <c r="AB679" s="14"/>
      <c r="AC679" s="14"/>
      <c r="AD679" s="14"/>
      <c r="AE679" s="14"/>
      <c r="AF679" s="15"/>
      <c r="AG679" s="14"/>
      <c r="AH679" s="14"/>
      <c r="AI679" s="14"/>
      <c r="AJ679" s="14"/>
      <c r="AK679" s="14"/>
      <c r="AL679" s="14"/>
      <c r="AM679" s="14"/>
      <c r="AN679" s="14"/>
      <c r="AO679" s="14"/>
      <c r="AP679" s="14"/>
      <c r="AQ679" s="14"/>
      <c r="AR679" s="14"/>
      <c r="AS679" s="14"/>
      <c r="AT679" s="14"/>
      <c r="AU679" s="14"/>
      <c r="AV679" s="14"/>
      <c r="AW679" s="14"/>
      <c r="AX679" s="14"/>
      <c r="AY679" s="14"/>
      <c r="AZ679" s="14"/>
    </row>
    <row x14ac:dyDescent="0.25" r="680" customHeight="1" ht="16.5">
      <c r="A680" s="202">
        <v>4010</v>
      </c>
      <c r="B680" s="203">
        <v>0.335311572700308</v>
      </c>
      <c r="C680" s="224">
        <v>44706.432708333334</v>
      </c>
      <c r="D680" s="225" t="s">
        <v>3537</v>
      </c>
      <c r="E680" s="144" t="s">
        <v>3536</v>
      </c>
      <c r="F680" s="144" t="s">
        <v>3538</v>
      </c>
      <c r="G680" s="223">
        <v>2200</v>
      </c>
      <c r="H680" s="142" t="s">
        <v>2470</v>
      </c>
      <c r="I680" s="144" t="s">
        <v>117</v>
      </c>
      <c r="J680" s="144" t="s">
        <v>9769</v>
      </c>
      <c r="K680" s="206" t="s">
        <v>1528</v>
      </c>
      <c r="L680" s="206" t="s">
        <v>1528</v>
      </c>
      <c r="M680" s="145"/>
      <c r="N680" s="145"/>
      <c r="O680" s="145"/>
      <c r="P680" s="144" t="s">
        <v>120</v>
      </c>
      <c r="Q680" s="221">
        <v>44706</v>
      </c>
      <c r="R680" s="145"/>
      <c r="S680" s="213">
        <f>IF(P680="Realizado",Q680-C680," ")</f>
      </c>
      <c r="T680" s="211">
        <f>IF(C680=0,"VAZIO",MONTH(C680))</f>
      </c>
      <c r="U680" s="14"/>
      <c r="V680" s="14"/>
      <c r="W680" s="14"/>
      <c r="X680" s="14"/>
      <c r="Y680" s="14"/>
      <c r="Z680" s="14"/>
      <c r="AA680" s="14"/>
      <c r="AB680" s="14"/>
      <c r="AC680" s="14"/>
      <c r="AD680" s="14"/>
      <c r="AE680" s="14"/>
      <c r="AF680" s="15"/>
      <c r="AG680" s="14"/>
      <c r="AH680" s="14"/>
      <c r="AI680" s="14"/>
      <c r="AJ680" s="14"/>
      <c r="AK680" s="14"/>
      <c r="AL680" s="14"/>
      <c r="AM680" s="14"/>
      <c r="AN680" s="14"/>
      <c r="AO680" s="14"/>
      <c r="AP680" s="14"/>
      <c r="AQ680" s="14"/>
      <c r="AR680" s="14"/>
      <c r="AS680" s="14"/>
      <c r="AT680" s="14"/>
      <c r="AU680" s="14"/>
      <c r="AV680" s="14"/>
      <c r="AW680" s="14"/>
      <c r="AX680" s="14"/>
      <c r="AY680" s="14"/>
      <c r="AZ680" s="14"/>
    </row>
    <row x14ac:dyDescent="0.25" r="681" customHeight="1" ht="16.5">
      <c r="A681" s="202">
        <v>4011</v>
      </c>
      <c r="B681" s="203">
        <v>0.335806132542049</v>
      </c>
      <c r="C681" s="224">
        <v>44706.473287037035</v>
      </c>
      <c r="D681" s="225" t="s">
        <v>3117</v>
      </c>
      <c r="E681" s="144" t="s">
        <v>2999</v>
      </c>
      <c r="F681" s="144" t="s">
        <v>243</v>
      </c>
      <c r="G681" s="223">
        <v>5340</v>
      </c>
      <c r="H681" s="142" t="s">
        <v>4268</v>
      </c>
      <c r="I681" s="144" t="s">
        <v>2918</v>
      </c>
      <c r="J681" s="144" t="s">
        <v>9770</v>
      </c>
      <c r="K681" s="206" t="s">
        <v>3045</v>
      </c>
      <c r="L681" s="206" t="s">
        <v>3391</v>
      </c>
      <c r="M681" s="145"/>
      <c r="N681" s="145"/>
      <c r="O681" s="145"/>
      <c r="P681" s="144" t="s">
        <v>120</v>
      </c>
      <c r="Q681" s="221">
        <v>44706</v>
      </c>
      <c r="R681" s="145"/>
      <c r="S681" s="213">
        <f>IF(P681="Realizado",Q681-C681," ")</f>
      </c>
      <c r="T681" s="211">
        <f>IF(C681=0,"VAZIO",MONTH(C681))</f>
      </c>
      <c r="U681" s="14"/>
      <c r="V681" s="14"/>
      <c r="W681" s="14"/>
      <c r="X681" s="14"/>
      <c r="Y681" s="14"/>
      <c r="Z681" s="14"/>
      <c r="AA681" s="14"/>
      <c r="AB681" s="14"/>
      <c r="AC681" s="14"/>
      <c r="AD681" s="14"/>
      <c r="AE681" s="14"/>
      <c r="AF681" s="15"/>
      <c r="AG681" s="14"/>
      <c r="AH681" s="14"/>
      <c r="AI681" s="14"/>
      <c r="AJ681" s="14"/>
      <c r="AK681" s="14"/>
      <c r="AL681" s="14"/>
      <c r="AM681" s="14"/>
      <c r="AN681" s="14"/>
      <c r="AO681" s="14"/>
      <c r="AP681" s="14"/>
      <c r="AQ681" s="14"/>
      <c r="AR681" s="14"/>
      <c r="AS681" s="14"/>
      <c r="AT681" s="14"/>
      <c r="AU681" s="14"/>
      <c r="AV681" s="14"/>
      <c r="AW681" s="14"/>
      <c r="AX681" s="14"/>
      <c r="AY681" s="14"/>
      <c r="AZ681" s="14"/>
    </row>
    <row x14ac:dyDescent="0.25" r="682" customHeight="1" ht="16.5">
      <c r="A682" s="202">
        <v>4012</v>
      </c>
      <c r="B682" s="203">
        <v>0.33630069238379</v>
      </c>
      <c r="C682" s="224">
        <v>44706.484305555554</v>
      </c>
      <c r="D682" s="225" t="s">
        <v>2051</v>
      </c>
      <c r="E682" s="144" t="s">
        <v>913</v>
      </c>
      <c r="F682" s="144" t="s">
        <v>3064</v>
      </c>
      <c r="G682" s="223">
        <v>5305</v>
      </c>
      <c r="H682" s="142" t="s">
        <v>9771</v>
      </c>
      <c r="I682" s="144" t="s">
        <v>2926</v>
      </c>
      <c r="J682" s="144" t="s">
        <v>9772</v>
      </c>
      <c r="K682" s="206" t="s">
        <v>2911</v>
      </c>
      <c r="L682" s="206" t="s">
        <v>8715</v>
      </c>
      <c r="M682" s="145"/>
      <c r="N682" s="145"/>
      <c r="O682" s="145"/>
      <c r="P682" s="144" t="s">
        <v>120</v>
      </c>
      <c r="Q682" s="221">
        <v>44707</v>
      </c>
      <c r="R682" s="145"/>
      <c r="S682" s="213">
        <f>IF(P682="Realizado",Q682-C682," ")</f>
      </c>
      <c r="T682" s="211">
        <f>IF(C682=0,"VAZIO",MONTH(C682))</f>
      </c>
      <c r="U682" s="14"/>
      <c r="V682" s="14"/>
      <c r="W682" s="14"/>
      <c r="X682" s="14"/>
      <c r="Y682" s="14"/>
      <c r="Z682" s="14"/>
      <c r="AA682" s="14"/>
      <c r="AB682" s="14"/>
      <c r="AC682" s="14"/>
      <c r="AD682" s="14"/>
      <c r="AE682" s="14"/>
      <c r="AF682" s="15"/>
      <c r="AG682" s="14"/>
      <c r="AH682" s="14"/>
      <c r="AI682" s="14"/>
      <c r="AJ682" s="14"/>
      <c r="AK682" s="14"/>
      <c r="AL682" s="14"/>
      <c r="AM682" s="14"/>
      <c r="AN682" s="14"/>
      <c r="AO682" s="14"/>
      <c r="AP682" s="14"/>
      <c r="AQ682" s="14"/>
      <c r="AR682" s="14"/>
      <c r="AS682" s="14"/>
      <c r="AT682" s="14"/>
      <c r="AU682" s="14"/>
      <c r="AV682" s="14"/>
      <c r="AW682" s="14"/>
      <c r="AX682" s="14"/>
      <c r="AY682" s="14"/>
      <c r="AZ682" s="14"/>
    </row>
    <row x14ac:dyDescent="0.25" r="683" customHeight="1" ht="16.5">
      <c r="A683" s="202">
        <v>4013</v>
      </c>
      <c r="B683" s="203">
        <v>0.336795252225531</v>
      </c>
      <c r="C683" s="204">
        <v>44706.48583333333</v>
      </c>
      <c r="D683" s="205" t="s">
        <v>2051</v>
      </c>
      <c r="E683" s="222" t="s">
        <v>913</v>
      </c>
      <c r="F683" s="206" t="s">
        <v>3064</v>
      </c>
      <c r="G683" s="203">
        <v>5305</v>
      </c>
      <c r="H683" s="207" t="s">
        <v>9773</v>
      </c>
      <c r="I683" s="206" t="s">
        <v>2918</v>
      </c>
      <c r="J683" s="206" t="s">
        <v>9774</v>
      </c>
      <c r="K683" s="206" t="s">
        <v>3045</v>
      </c>
      <c r="L683" s="206" t="s">
        <v>3391</v>
      </c>
      <c r="M683" s="145"/>
      <c r="N683" s="145"/>
      <c r="O683" s="145"/>
      <c r="P683" s="206" t="s">
        <v>120</v>
      </c>
      <c r="Q683" s="212">
        <v>44734</v>
      </c>
      <c r="R683" s="145"/>
      <c r="S683" s="213">
        <f>IF(P683="Realizado",Q683-C683," ")</f>
      </c>
      <c r="T683" s="211">
        <f>IF(C683=0,"VAZIO",MONTH(C683))</f>
      </c>
      <c r="U683" s="14"/>
      <c r="V683" s="14"/>
      <c r="W683" s="14"/>
      <c r="X683" s="14"/>
      <c r="Y683" s="14"/>
      <c r="Z683" s="14"/>
      <c r="AA683" s="14"/>
      <c r="AB683" s="14"/>
      <c r="AC683" s="14"/>
      <c r="AD683" s="14"/>
      <c r="AE683" s="14"/>
      <c r="AF683" s="15"/>
      <c r="AG683" s="14"/>
      <c r="AH683" s="14"/>
      <c r="AI683" s="14"/>
      <c r="AJ683" s="14"/>
      <c r="AK683" s="14"/>
      <c r="AL683" s="14"/>
      <c r="AM683" s="14"/>
      <c r="AN683" s="14"/>
      <c r="AO683" s="14"/>
      <c r="AP683" s="14"/>
      <c r="AQ683" s="14"/>
      <c r="AR683" s="14"/>
      <c r="AS683" s="14"/>
      <c r="AT683" s="14"/>
      <c r="AU683" s="14"/>
      <c r="AV683" s="14"/>
      <c r="AW683" s="14"/>
      <c r="AX683" s="14"/>
      <c r="AY683" s="14"/>
      <c r="AZ683" s="14"/>
    </row>
    <row x14ac:dyDescent="0.25" r="684" customHeight="1" ht="16.5">
      <c r="A684" s="202">
        <v>4014</v>
      </c>
      <c r="B684" s="203">
        <v>0.337289812067272</v>
      </c>
      <c r="C684" s="224">
        <v>44706.561527777776</v>
      </c>
      <c r="D684" s="225" t="s">
        <v>7423</v>
      </c>
      <c r="E684" s="144" t="s">
        <v>455</v>
      </c>
      <c r="F684" s="144" t="s">
        <v>457</v>
      </c>
      <c r="G684" s="223">
        <v>5360</v>
      </c>
      <c r="H684" s="142" t="s">
        <v>6604</v>
      </c>
      <c r="I684" s="144" t="s">
        <v>3</v>
      </c>
      <c r="J684" s="144" t="s">
        <v>9775</v>
      </c>
      <c r="K684" s="206" t="s">
        <v>2911</v>
      </c>
      <c r="L684" s="206" t="s">
        <v>8715</v>
      </c>
      <c r="M684" s="145"/>
      <c r="N684" s="145"/>
      <c r="O684" s="145"/>
      <c r="P684" s="144" t="s">
        <v>120</v>
      </c>
      <c r="Q684" s="221">
        <v>44708</v>
      </c>
      <c r="R684" s="145"/>
      <c r="S684" s="213">
        <f>IF(P684="Realizado",Q684-C684," ")</f>
      </c>
      <c r="T684" s="211">
        <f>IF(C684=0,"VAZIO",MONTH(C684))</f>
      </c>
      <c r="U684" s="14"/>
      <c r="V684" s="14"/>
      <c r="W684" s="14"/>
      <c r="X684" s="14"/>
      <c r="Y684" s="14"/>
      <c r="Z684" s="14"/>
      <c r="AA684" s="14"/>
      <c r="AB684" s="14"/>
      <c r="AC684" s="14"/>
      <c r="AD684" s="14"/>
      <c r="AE684" s="14"/>
      <c r="AF684" s="15"/>
      <c r="AG684" s="14"/>
      <c r="AH684" s="14"/>
      <c r="AI684" s="14"/>
      <c r="AJ684" s="14"/>
      <c r="AK684" s="14"/>
      <c r="AL684" s="14"/>
      <c r="AM684" s="14"/>
      <c r="AN684" s="14"/>
      <c r="AO684" s="14"/>
      <c r="AP684" s="14"/>
      <c r="AQ684" s="14"/>
      <c r="AR684" s="14"/>
      <c r="AS684" s="14"/>
      <c r="AT684" s="14"/>
      <c r="AU684" s="14"/>
      <c r="AV684" s="14"/>
      <c r="AW684" s="14"/>
      <c r="AX684" s="14"/>
      <c r="AY684" s="14"/>
      <c r="AZ684" s="14"/>
    </row>
    <row x14ac:dyDescent="0.25" r="685" customHeight="1" ht="16.5">
      <c r="A685" s="202">
        <v>4015</v>
      </c>
      <c r="B685" s="203">
        <v>0.337784371909013</v>
      </c>
      <c r="C685" s="224">
        <v>44706.570543981485</v>
      </c>
      <c r="D685" s="225" t="s">
        <v>8077</v>
      </c>
      <c r="E685" s="144" t="s">
        <v>1444</v>
      </c>
      <c r="F685" s="144" t="s">
        <v>3074</v>
      </c>
      <c r="G685" s="223">
        <v>0</v>
      </c>
      <c r="H685" s="142" t="s">
        <v>9776</v>
      </c>
      <c r="I685" s="144" t="s">
        <v>117</v>
      </c>
      <c r="J685" s="144" t="s">
        <v>9777</v>
      </c>
      <c r="K685" s="206" t="s">
        <v>1528</v>
      </c>
      <c r="L685" s="206" t="s">
        <v>1528</v>
      </c>
      <c r="M685" s="145"/>
      <c r="N685" s="145"/>
      <c r="O685" s="145"/>
      <c r="P685" s="144" t="s">
        <v>120</v>
      </c>
      <c r="Q685" s="221">
        <v>44707</v>
      </c>
      <c r="R685" s="145"/>
      <c r="S685" s="213">
        <f>IF(P685="Realizado",Q685-C685," ")</f>
      </c>
      <c r="T685" s="211">
        <f>IF(C685=0,"VAZIO",MONTH(C685))</f>
      </c>
      <c r="U685" s="14"/>
      <c r="V685" s="14"/>
      <c r="W685" s="14"/>
      <c r="X685" s="14"/>
      <c r="Y685" s="14"/>
      <c r="Z685" s="14"/>
      <c r="AA685" s="14"/>
      <c r="AB685" s="14"/>
      <c r="AC685" s="14"/>
      <c r="AD685" s="14"/>
      <c r="AE685" s="14"/>
      <c r="AF685" s="15"/>
      <c r="AG685" s="14"/>
      <c r="AH685" s="14"/>
      <c r="AI685" s="14"/>
      <c r="AJ685" s="14"/>
      <c r="AK685" s="14"/>
      <c r="AL685" s="14"/>
      <c r="AM685" s="14"/>
      <c r="AN685" s="14"/>
      <c r="AO685" s="14"/>
      <c r="AP685" s="14"/>
      <c r="AQ685" s="14"/>
      <c r="AR685" s="14"/>
      <c r="AS685" s="14"/>
      <c r="AT685" s="14"/>
      <c r="AU685" s="14"/>
      <c r="AV685" s="14"/>
      <c r="AW685" s="14"/>
      <c r="AX685" s="14"/>
      <c r="AY685" s="14"/>
      <c r="AZ685" s="14"/>
    </row>
    <row x14ac:dyDescent="0.25" r="686" customHeight="1" ht="16.5">
      <c r="A686" s="202">
        <v>4016</v>
      </c>
      <c r="B686" s="203">
        <v>0.338278931750754</v>
      </c>
      <c r="C686" s="224">
        <v>44706.57288194444</v>
      </c>
      <c r="D686" s="225" t="s">
        <v>8077</v>
      </c>
      <c r="E686" s="144" t="s">
        <v>1444</v>
      </c>
      <c r="F686" s="144" t="s">
        <v>3074</v>
      </c>
      <c r="G686" s="223">
        <v>0</v>
      </c>
      <c r="H686" s="142" t="s">
        <v>9778</v>
      </c>
      <c r="I686" s="144" t="s">
        <v>117</v>
      </c>
      <c r="J686" s="144" t="s">
        <v>9779</v>
      </c>
      <c r="K686" s="206" t="s">
        <v>1528</v>
      </c>
      <c r="L686" s="206" t="s">
        <v>1528</v>
      </c>
      <c r="M686" s="145"/>
      <c r="N686" s="145"/>
      <c r="O686" s="145"/>
      <c r="P686" s="144" t="s">
        <v>120</v>
      </c>
      <c r="Q686" s="221">
        <v>44707</v>
      </c>
      <c r="R686" s="145"/>
      <c r="S686" s="213">
        <f>IF(P686="Realizado",Q686-C686," ")</f>
      </c>
      <c r="T686" s="211">
        <f>IF(C686=0,"VAZIO",MONTH(C686))</f>
      </c>
      <c r="U686" s="14"/>
      <c r="V686" s="14"/>
      <c r="W686" s="14"/>
      <c r="X686" s="14"/>
      <c r="Y686" s="14"/>
      <c r="Z686" s="14"/>
      <c r="AA686" s="14"/>
      <c r="AB686" s="14"/>
      <c r="AC686" s="14"/>
      <c r="AD686" s="14"/>
      <c r="AE686" s="14"/>
      <c r="AF686" s="15"/>
      <c r="AG686" s="14"/>
      <c r="AH686" s="14"/>
      <c r="AI686" s="14"/>
      <c r="AJ686" s="14"/>
      <c r="AK686" s="14"/>
      <c r="AL686" s="14"/>
      <c r="AM686" s="14"/>
      <c r="AN686" s="14"/>
      <c r="AO686" s="14"/>
      <c r="AP686" s="14"/>
      <c r="AQ686" s="14"/>
      <c r="AR686" s="14"/>
      <c r="AS686" s="14"/>
      <c r="AT686" s="14"/>
      <c r="AU686" s="14"/>
      <c r="AV686" s="14"/>
      <c r="AW686" s="14"/>
      <c r="AX686" s="14"/>
      <c r="AY686" s="14"/>
      <c r="AZ686" s="14"/>
    </row>
    <row x14ac:dyDescent="0.25" r="687" customHeight="1" ht="16.5">
      <c r="A687" s="202">
        <v>4017</v>
      </c>
      <c r="B687" s="203">
        <v>0.338773491592495</v>
      </c>
      <c r="C687" s="224">
        <v>44706.60325231482</v>
      </c>
      <c r="D687" s="225" t="s">
        <v>9780</v>
      </c>
      <c r="E687" s="144" t="s">
        <v>3545</v>
      </c>
      <c r="F687" s="144" t="s">
        <v>457</v>
      </c>
      <c r="G687" s="223">
        <v>5306</v>
      </c>
      <c r="H687" s="142" t="s">
        <v>9781</v>
      </c>
      <c r="I687" s="144" t="s">
        <v>2926</v>
      </c>
      <c r="J687" s="144" t="s">
        <v>9782</v>
      </c>
      <c r="K687" s="206" t="s">
        <v>2911</v>
      </c>
      <c r="L687" s="206" t="s">
        <v>8715</v>
      </c>
      <c r="M687" s="145"/>
      <c r="N687" s="145"/>
      <c r="O687" s="145"/>
      <c r="P687" s="144" t="s">
        <v>120</v>
      </c>
      <c r="Q687" s="221">
        <v>44708</v>
      </c>
      <c r="R687" s="145"/>
      <c r="S687" s="213">
        <f>IF(P687="Realizado",Q687-C687," ")</f>
      </c>
      <c r="T687" s="211">
        <f>IF(C687=0,"VAZIO",MONTH(C687))</f>
      </c>
      <c r="U687" s="14"/>
      <c r="V687" s="14"/>
      <c r="W687" s="14"/>
      <c r="X687" s="14"/>
      <c r="Y687" s="14"/>
      <c r="Z687" s="14"/>
      <c r="AA687" s="14"/>
      <c r="AB687" s="14"/>
      <c r="AC687" s="14"/>
      <c r="AD687" s="14"/>
      <c r="AE687" s="14"/>
      <c r="AF687" s="15"/>
      <c r="AG687" s="14"/>
      <c r="AH687" s="14"/>
      <c r="AI687" s="14"/>
      <c r="AJ687" s="14"/>
      <c r="AK687" s="14"/>
      <c r="AL687" s="14"/>
      <c r="AM687" s="14"/>
      <c r="AN687" s="14"/>
      <c r="AO687" s="14"/>
      <c r="AP687" s="14"/>
      <c r="AQ687" s="14"/>
      <c r="AR687" s="14"/>
      <c r="AS687" s="14"/>
      <c r="AT687" s="14"/>
      <c r="AU687" s="14"/>
      <c r="AV687" s="14"/>
      <c r="AW687" s="14"/>
      <c r="AX687" s="14"/>
      <c r="AY687" s="14"/>
      <c r="AZ687" s="14"/>
    </row>
    <row x14ac:dyDescent="0.25" r="688" customHeight="1" ht="16.5">
      <c r="A688" s="202">
        <v>4018</v>
      </c>
      <c r="B688" s="203">
        <v>0.339268051434236</v>
      </c>
      <c r="C688" s="224">
        <v>44706.654131944444</v>
      </c>
      <c r="D688" s="225" t="s">
        <v>1189</v>
      </c>
      <c r="E688" s="144" t="s">
        <v>1188</v>
      </c>
      <c r="F688" s="144" t="s">
        <v>3220</v>
      </c>
      <c r="G688" s="223">
        <v>5311</v>
      </c>
      <c r="H688" s="142" t="s">
        <v>9783</v>
      </c>
      <c r="I688" s="144" t="s">
        <v>3</v>
      </c>
      <c r="J688" s="144" t="s">
        <v>9784</v>
      </c>
      <c r="K688" s="206" t="s">
        <v>2911</v>
      </c>
      <c r="L688" s="206" t="s">
        <v>8214</v>
      </c>
      <c r="M688" s="145"/>
      <c r="N688" s="145"/>
      <c r="O688" s="144" t="s">
        <v>9335</v>
      </c>
      <c r="P688" s="144" t="s">
        <v>120</v>
      </c>
      <c r="Q688" s="221">
        <v>44818</v>
      </c>
      <c r="R688" s="145"/>
      <c r="S688" s="213">
        <f>IF(P688="Realizado",Q688-C688," ")</f>
      </c>
      <c r="T688" s="211">
        <f>IF(C688=0,"VAZIO",MONTH(C688))</f>
      </c>
      <c r="U688" s="14"/>
      <c r="V688" s="14"/>
      <c r="W688" s="14"/>
      <c r="X688" s="14"/>
      <c r="Y688" s="14"/>
      <c r="Z688" s="14"/>
      <c r="AA688" s="14"/>
      <c r="AB688" s="14"/>
      <c r="AC688" s="14"/>
      <c r="AD688" s="14"/>
      <c r="AE688" s="14"/>
      <c r="AF688" s="15"/>
      <c r="AG688" s="14"/>
      <c r="AH688" s="14"/>
      <c r="AI688" s="14"/>
      <c r="AJ688" s="14"/>
      <c r="AK688" s="14"/>
      <c r="AL688" s="14"/>
      <c r="AM688" s="14"/>
      <c r="AN688" s="14"/>
      <c r="AO688" s="14"/>
      <c r="AP688" s="14"/>
      <c r="AQ688" s="14"/>
      <c r="AR688" s="14"/>
      <c r="AS688" s="14"/>
      <c r="AT688" s="14"/>
      <c r="AU688" s="14"/>
      <c r="AV688" s="14"/>
      <c r="AW688" s="14"/>
      <c r="AX688" s="14"/>
      <c r="AY688" s="14"/>
      <c r="AZ688" s="14"/>
    </row>
    <row x14ac:dyDescent="0.25" r="689" customHeight="1" ht="16.5">
      <c r="A689" s="202">
        <v>4019</v>
      </c>
      <c r="B689" s="203">
        <v>0.339762611275977</v>
      </c>
      <c r="C689" s="224">
        <v>44706.69310185185</v>
      </c>
      <c r="D689" s="225" t="s">
        <v>215</v>
      </c>
      <c r="E689" s="144" t="s">
        <v>3946</v>
      </c>
      <c r="F689" s="144" t="s">
        <v>3389</v>
      </c>
      <c r="G689" s="223">
        <v>5343</v>
      </c>
      <c r="H689" s="142" t="s">
        <v>4271</v>
      </c>
      <c r="I689" s="144" t="s">
        <v>2918</v>
      </c>
      <c r="J689" s="144" t="s">
        <v>9785</v>
      </c>
      <c r="K689" s="206" t="s">
        <v>3123</v>
      </c>
      <c r="L689" s="206" t="s">
        <v>3123</v>
      </c>
      <c r="M689" s="145"/>
      <c r="N689" s="145"/>
      <c r="O689" s="144" t="s">
        <v>9786</v>
      </c>
      <c r="P689" s="144" t="s">
        <v>120</v>
      </c>
      <c r="Q689" s="221">
        <v>44712</v>
      </c>
      <c r="R689" s="145"/>
      <c r="S689" s="213">
        <f>IF(P689="Realizado",Q689-C689," ")</f>
      </c>
      <c r="T689" s="211">
        <f>IF(C689=0,"VAZIO",MONTH(C689))</f>
      </c>
      <c r="U689" s="14"/>
      <c r="V689" s="14"/>
      <c r="W689" s="14"/>
      <c r="X689" s="14"/>
      <c r="Y689" s="14"/>
      <c r="Z689" s="14"/>
      <c r="AA689" s="14"/>
      <c r="AB689" s="14"/>
      <c r="AC689" s="14"/>
      <c r="AD689" s="14"/>
      <c r="AE689" s="14"/>
      <c r="AF689" s="15"/>
      <c r="AG689" s="14"/>
      <c r="AH689" s="14"/>
      <c r="AI689" s="14"/>
      <c r="AJ689" s="14"/>
      <c r="AK689" s="14"/>
      <c r="AL689" s="14"/>
      <c r="AM689" s="14"/>
      <c r="AN689" s="14"/>
      <c r="AO689" s="14"/>
      <c r="AP689" s="14"/>
      <c r="AQ689" s="14"/>
      <c r="AR689" s="14"/>
      <c r="AS689" s="14"/>
      <c r="AT689" s="14"/>
      <c r="AU689" s="14"/>
      <c r="AV689" s="14"/>
      <c r="AW689" s="14"/>
      <c r="AX689" s="14"/>
      <c r="AY689" s="14"/>
      <c r="AZ689" s="14"/>
    </row>
    <row x14ac:dyDescent="0.25" r="690" customHeight="1" ht="16.5">
      <c r="A690" s="202">
        <v>4020</v>
      </c>
      <c r="B690" s="203">
        <v>0.340257171117718</v>
      </c>
      <c r="C690" s="204">
        <v>44706.76755787037</v>
      </c>
      <c r="D690" s="205" t="s">
        <v>4048</v>
      </c>
      <c r="E690" s="222" t="s">
        <v>2945</v>
      </c>
      <c r="F690" s="206" t="s">
        <v>2947</v>
      </c>
      <c r="G690" s="203">
        <v>5349</v>
      </c>
      <c r="H690" s="207" t="s">
        <v>9027</v>
      </c>
      <c r="I690" s="206" t="s">
        <v>2918</v>
      </c>
      <c r="J690" s="206" t="s">
        <v>9787</v>
      </c>
      <c r="K690" s="206" t="s">
        <v>3123</v>
      </c>
      <c r="L690" s="206" t="s">
        <v>3123</v>
      </c>
      <c r="M690" s="145"/>
      <c r="N690" s="145"/>
      <c r="O690" s="145"/>
      <c r="P690" s="206" t="s">
        <v>120</v>
      </c>
      <c r="Q690" s="165"/>
      <c r="R690" s="145"/>
      <c r="S690" s="213">
        <f>IF(P690="Realizado",Q690-C690," ")</f>
      </c>
      <c r="T690" s="211">
        <f>IF(C690=0,"VAZIO",MONTH(C690))</f>
      </c>
      <c r="U690" s="14"/>
      <c r="V690" s="14"/>
      <c r="W690" s="14"/>
      <c r="X690" s="14"/>
      <c r="Y690" s="14"/>
      <c r="Z690" s="14"/>
      <c r="AA690" s="14"/>
      <c r="AB690" s="14"/>
      <c r="AC690" s="14"/>
      <c r="AD690" s="14"/>
      <c r="AE690" s="14"/>
      <c r="AF690" s="15"/>
      <c r="AG690" s="14"/>
      <c r="AH690" s="14"/>
      <c r="AI690" s="14"/>
      <c r="AJ690" s="14"/>
      <c r="AK690" s="14"/>
      <c r="AL690" s="14"/>
      <c r="AM690" s="14"/>
      <c r="AN690" s="14"/>
      <c r="AO690" s="14"/>
      <c r="AP690" s="14"/>
      <c r="AQ690" s="14"/>
      <c r="AR690" s="14"/>
      <c r="AS690" s="14"/>
      <c r="AT690" s="14"/>
      <c r="AU690" s="14"/>
      <c r="AV690" s="14"/>
      <c r="AW690" s="14"/>
      <c r="AX690" s="14"/>
      <c r="AY690" s="14"/>
      <c r="AZ690" s="14"/>
    </row>
    <row x14ac:dyDescent="0.25" r="691" customHeight="1" ht="16.5">
      <c r="A691" s="202">
        <v>4021</v>
      </c>
      <c r="B691" s="203">
        <v>0.340751730959459</v>
      </c>
      <c r="C691" s="224">
        <v>44706.778761574074</v>
      </c>
      <c r="D691" s="225" t="s">
        <v>8781</v>
      </c>
      <c r="E691" s="144" t="s">
        <v>8782</v>
      </c>
      <c r="F691" s="144" t="s">
        <v>3133</v>
      </c>
      <c r="G691" s="223">
        <v>5310</v>
      </c>
      <c r="H691" s="142" t="s">
        <v>9788</v>
      </c>
      <c r="I691" s="144" t="s">
        <v>2918</v>
      </c>
      <c r="J691" s="144" t="s">
        <v>9789</v>
      </c>
      <c r="K691" s="230"/>
      <c r="L691" s="230"/>
      <c r="M691" s="145"/>
      <c r="N691" s="145"/>
      <c r="O691" s="144" t="s">
        <v>3389</v>
      </c>
      <c r="P691" s="144" t="s">
        <v>121</v>
      </c>
      <c r="Q691" s="165"/>
      <c r="R691" s="145"/>
      <c r="S691" s="210">
        <f>IF(P691="Realizado",Q691-C691," ")</f>
      </c>
      <c r="T691" s="211">
        <f>IF(C691=0,"VAZIO",MONTH(C691))</f>
      </c>
      <c r="U691" s="14"/>
      <c r="V691" s="14"/>
      <c r="W691" s="14"/>
      <c r="X691" s="14"/>
      <c r="Y691" s="14"/>
      <c r="Z691" s="14"/>
      <c r="AA691" s="14"/>
      <c r="AB691" s="14"/>
      <c r="AC691" s="14"/>
      <c r="AD691" s="14"/>
      <c r="AE691" s="14"/>
      <c r="AF691" s="15"/>
      <c r="AG691" s="14"/>
      <c r="AH691" s="14"/>
      <c r="AI691" s="14"/>
      <c r="AJ691" s="14"/>
      <c r="AK691" s="14"/>
      <c r="AL691" s="14"/>
      <c r="AM691" s="14"/>
      <c r="AN691" s="14"/>
      <c r="AO691" s="14"/>
      <c r="AP691" s="14"/>
      <c r="AQ691" s="14"/>
      <c r="AR691" s="14"/>
      <c r="AS691" s="14"/>
      <c r="AT691" s="14"/>
      <c r="AU691" s="14"/>
      <c r="AV691" s="14"/>
      <c r="AW691" s="14"/>
      <c r="AX691" s="14"/>
      <c r="AY691" s="14"/>
      <c r="AZ691" s="14"/>
    </row>
    <row x14ac:dyDescent="0.25" r="692" customHeight="1" ht="16.5">
      <c r="A692" s="202">
        <v>4022</v>
      </c>
      <c r="B692" s="203">
        <v>0.3412462908012</v>
      </c>
      <c r="C692" s="204">
        <v>44706.780023148145</v>
      </c>
      <c r="D692" s="205" t="s">
        <v>4048</v>
      </c>
      <c r="E692" s="222" t="s">
        <v>2945</v>
      </c>
      <c r="F692" s="206" t="s">
        <v>2947</v>
      </c>
      <c r="G692" s="203">
        <v>5349</v>
      </c>
      <c r="H692" s="207" t="s">
        <v>9790</v>
      </c>
      <c r="I692" s="206" t="s">
        <v>2918</v>
      </c>
      <c r="J692" s="206" t="s">
        <v>9791</v>
      </c>
      <c r="K692" s="206" t="s">
        <v>2911</v>
      </c>
      <c r="L692" s="206" t="s">
        <v>8214</v>
      </c>
      <c r="M692" s="145"/>
      <c r="N692" s="145"/>
      <c r="O692" s="145"/>
      <c r="P692" s="206" t="s">
        <v>120</v>
      </c>
      <c r="Q692" s="165"/>
      <c r="R692" s="145"/>
      <c r="S692" s="213">
        <f>IF(P692="Realizado",Q692-C692," ")</f>
      </c>
      <c r="T692" s="211">
        <f>IF(C692=0,"VAZIO",MONTH(C692))</f>
      </c>
      <c r="U692" s="14"/>
      <c r="V692" s="14"/>
      <c r="W692" s="14"/>
      <c r="X692" s="14"/>
      <c r="Y692" s="14"/>
      <c r="Z692" s="14"/>
      <c r="AA692" s="14"/>
      <c r="AB692" s="14"/>
      <c r="AC692" s="14"/>
      <c r="AD692" s="14"/>
      <c r="AE692" s="14"/>
      <c r="AF692" s="15"/>
      <c r="AG692" s="14"/>
      <c r="AH692" s="14"/>
      <c r="AI692" s="14"/>
      <c r="AJ692" s="14"/>
      <c r="AK692" s="14"/>
      <c r="AL692" s="14"/>
      <c r="AM692" s="14"/>
      <c r="AN692" s="14"/>
      <c r="AO692" s="14"/>
      <c r="AP692" s="14"/>
      <c r="AQ692" s="14"/>
      <c r="AR692" s="14"/>
      <c r="AS692" s="14"/>
      <c r="AT692" s="14"/>
      <c r="AU692" s="14"/>
      <c r="AV692" s="14"/>
      <c r="AW692" s="14"/>
      <c r="AX692" s="14"/>
      <c r="AY692" s="14"/>
      <c r="AZ692" s="14"/>
    </row>
    <row x14ac:dyDescent="0.25" r="693" customHeight="1" ht="16.5">
      <c r="A693" s="202">
        <v>4023</v>
      </c>
      <c r="B693" s="203">
        <v>0.341740850642941</v>
      </c>
      <c r="C693" s="204">
        <v>44707.38892361111</v>
      </c>
      <c r="D693" s="205" t="s">
        <v>295</v>
      </c>
      <c r="E693" s="222" t="s">
        <v>8699</v>
      </c>
      <c r="F693" s="206" t="s">
        <v>2916</v>
      </c>
      <c r="G693" s="203">
        <v>5304</v>
      </c>
      <c r="H693" s="207" t="s">
        <v>8493</v>
      </c>
      <c r="I693" s="206" t="s">
        <v>117</v>
      </c>
      <c r="J693" s="206" t="s">
        <v>9792</v>
      </c>
      <c r="K693" s="206" t="s">
        <v>1528</v>
      </c>
      <c r="L693" s="206" t="s">
        <v>1528</v>
      </c>
      <c r="M693" s="145"/>
      <c r="N693" s="145"/>
      <c r="O693" s="145"/>
      <c r="P693" s="206" t="s">
        <v>120</v>
      </c>
      <c r="Q693" s="212">
        <v>44776</v>
      </c>
      <c r="R693" s="145"/>
      <c r="S693" s="213">
        <f>IF(P693="Realizado",Q693-C693," ")</f>
      </c>
      <c r="T693" s="211">
        <f>IF(C693=0,"VAZIO",MONTH(C693))</f>
      </c>
      <c r="U693" s="14"/>
      <c r="V693" s="14"/>
      <c r="W693" s="14"/>
      <c r="X693" s="14"/>
      <c r="Y693" s="14"/>
      <c r="Z693" s="14"/>
      <c r="AA693" s="14"/>
      <c r="AB693" s="14"/>
      <c r="AC693" s="14"/>
      <c r="AD693" s="14"/>
      <c r="AE693" s="14"/>
      <c r="AF693" s="15"/>
      <c r="AG693" s="14"/>
      <c r="AH693" s="14"/>
      <c r="AI693" s="14"/>
      <c r="AJ693" s="14"/>
      <c r="AK693" s="14"/>
      <c r="AL693" s="14"/>
      <c r="AM693" s="14"/>
      <c r="AN693" s="14"/>
      <c r="AO693" s="14"/>
      <c r="AP693" s="14"/>
      <c r="AQ693" s="14"/>
      <c r="AR693" s="14"/>
      <c r="AS693" s="14"/>
      <c r="AT693" s="14"/>
      <c r="AU693" s="14"/>
      <c r="AV693" s="14"/>
      <c r="AW693" s="14"/>
      <c r="AX693" s="14"/>
      <c r="AY693" s="14"/>
      <c r="AZ693" s="14"/>
    </row>
    <row x14ac:dyDescent="0.25" r="694" customHeight="1" ht="16.5">
      <c r="A694" s="202">
        <v>4024</v>
      </c>
      <c r="B694" s="203">
        <v>0.342235410484682</v>
      </c>
      <c r="C694" s="224">
        <v>44707.4952662037</v>
      </c>
      <c r="D694" s="225" t="s">
        <v>680</v>
      </c>
      <c r="E694" s="144" t="s">
        <v>679</v>
      </c>
      <c r="F694" s="144" t="s">
        <v>3429</v>
      </c>
      <c r="G694" s="223">
        <v>5334</v>
      </c>
      <c r="H694" s="142" t="s">
        <v>9793</v>
      </c>
      <c r="I694" s="144" t="s">
        <v>117</v>
      </c>
      <c r="J694" s="144" t="s">
        <v>9794</v>
      </c>
      <c r="K694" s="206" t="s">
        <v>1528</v>
      </c>
      <c r="L694" s="206" t="s">
        <v>1528</v>
      </c>
      <c r="M694" s="145"/>
      <c r="N694" s="145"/>
      <c r="O694" s="144" t="s">
        <v>9795</v>
      </c>
      <c r="P694" s="144" t="s">
        <v>120</v>
      </c>
      <c r="Q694" s="221">
        <v>44708</v>
      </c>
      <c r="R694" s="145"/>
      <c r="S694" s="213">
        <f>IF(P694="Realizado",Q694-C694," ")</f>
      </c>
      <c r="T694" s="211">
        <f>IF(C694=0,"VAZIO",MONTH(C694))</f>
      </c>
      <c r="U694" s="14"/>
      <c r="V694" s="14"/>
      <c r="W694" s="14"/>
      <c r="X694" s="14"/>
      <c r="Y694" s="14"/>
      <c r="Z694" s="14"/>
      <c r="AA694" s="14"/>
      <c r="AB694" s="14"/>
      <c r="AC694" s="14"/>
      <c r="AD694" s="14"/>
      <c r="AE694" s="14"/>
      <c r="AF694" s="15"/>
      <c r="AG694" s="14"/>
      <c r="AH694" s="14"/>
      <c r="AI694" s="14"/>
      <c r="AJ694" s="14"/>
      <c r="AK694" s="14"/>
      <c r="AL694" s="14"/>
      <c r="AM694" s="14"/>
      <c r="AN694" s="14"/>
      <c r="AO694" s="14"/>
      <c r="AP694" s="14"/>
      <c r="AQ694" s="14"/>
      <c r="AR694" s="14"/>
      <c r="AS694" s="14"/>
      <c r="AT694" s="14"/>
      <c r="AU694" s="14"/>
      <c r="AV694" s="14"/>
      <c r="AW694" s="14"/>
      <c r="AX694" s="14"/>
      <c r="AY694" s="14"/>
      <c r="AZ694" s="14"/>
    </row>
    <row x14ac:dyDescent="0.25" r="695" customHeight="1" ht="16.5">
      <c r="A695" s="202">
        <v>4025</v>
      </c>
      <c r="B695" s="203">
        <v>0.342729970326423</v>
      </c>
      <c r="C695" s="204">
        <v>44707.553194444445</v>
      </c>
      <c r="D695" s="205" t="s">
        <v>209</v>
      </c>
      <c r="E695" s="222" t="s">
        <v>3103</v>
      </c>
      <c r="F695" s="206" t="s">
        <v>2930</v>
      </c>
      <c r="G695" s="203">
        <v>5333</v>
      </c>
      <c r="H695" s="207" t="s">
        <v>9250</v>
      </c>
      <c r="I695" s="206" t="s">
        <v>2918</v>
      </c>
      <c r="J695" s="206" t="s">
        <v>9796</v>
      </c>
      <c r="K695" s="206" t="s">
        <v>3045</v>
      </c>
      <c r="L695" s="206" t="s">
        <v>3391</v>
      </c>
      <c r="M695" s="145"/>
      <c r="N695" s="145"/>
      <c r="O695" s="145"/>
      <c r="P695" s="206" t="s">
        <v>120</v>
      </c>
      <c r="Q695" s="212">
        <v>44742</v>
      </c>
      <c r="R695" s="145"/>
      <c r="S695" s="213">
        <f>IF(P695="Realizado",Q695-C695," ")</f>
      </c>
      <c r="T695" s="211">
        <f>IF(C695=0,"VAZIO",MONTH(C695))</f>
      </c>
      <c r="U695" s="14"/>
      <c r="V695" s="14"/>
      <c r="W695" s="14"/>
      <c r="X695" s="14"/>
      <c r="Y695" s="14"/>
      <c r="Z695" s="14"/>
      <c r="AA695" s="14"/>
      <c r="AB695" s="14"/>
      <c r="AC695" s="14"/>
      <c r="AD695" s="14"/>
      <c r="AE695" s="14"/>
      <c r="AF695" s="15"/>
      <c r="AG695" s="14"/>
      <c r="AH695" s="14"/>
      <c r="AI695" s="14"/>
      <c r="AJ695" s="14"/>
      <c r="AK695" s="14"/>
      <c r="AL695" s="14"/>
      <c r="AM695" s="14"/>
      <c r="AN695" s="14"/>
      <c r="AO695" s="14"/>
      <c r="AP695" s="14"/>
      <c r="AQ695" s="14"/>
      <c r="AR695" s="14"/>
      <c r="AS695" s="14"/>
      <c r="AT695" s="14"/>
      <c r="AU695" s="14"/>
      <c r="AV695" s="14"/>
      <c r="AW695" s="14"/>
      <c r="AX695" s="14"/>
      <c r="AY695" s="14"/>
      <c r="AZ695" s="14"/>
    </row>
    <row x14ac:dyDescent="0.25" r="696" customHeight="1" ht="16.5">
      <c r="A696" s="202">
        <v>4026</v>
      </c>
      <c r="B696" s="203">
        <v>0.343224530168164</v>
      </c>
      <c r="C696" s="224">
        <v>44707.59116898148</v>
      </c>
      <c r="D696" s="225" t="s">
        <v>4048</v>
      </c>
      <c r="E696" s="144" t="s">
        <v>2945</v>
      </c>
      <c r="F696" s="144" t="s">
        <v>2947</v>
      </c>
      <c r="G696" s="223">
        <v>5349</v>
      </c>
      <c r="H696" s="142" t="s">
        <v>9797</v>
      </c>
      <c r="I696" s="144" t="s">
        <v>2918</v>
      </c>
      <c r="J696" s="144" t="s">
        <v>9798</v>
      </c>
      <c r="K696" s="206" t="s">
        <v>3045</v>
      </c>
      <c r="L696" s="206" t="s">
        <v>3045</v>
      </c>
      <c r="M696" s="145"/>
      <c r="N696" s="145"/>
      <c r="O696" s="145"/>
      <c r="P696" s="144" t="s">
        <v>120</v>
      </c>
      <c r="Q696" s="221">
        <v>44714</v>
      </c>
      <c r="R696" s="145"/>
      <c r="S696" s="213">
        <f>IF(P696="Realizado",Q696-C696," ")</f>
      </c>
      <c r="T696" s="211">
        <f>IF(C696=0,"VAZIO",MONTH(C696))</f>
      </c>
      <c r="U696" s="14"/>
      <c r="V696" s="14"/>
      <c r="W696" s="14"/>
      <c r="X696" s="14"/>
      <c r="Y696" s="14"/>
      <c r="Z696" s="14"/>
      <c r="AA696" s="14"/>
      <c r="AB696" s="14"/>
      <c r="AC696" s="14"/>
      <c r="AD696" s="14"/>
      <c r="AE696" s="14"/>
      <c r="AF696" s="15"/>
      <c r="AG696" s="14"/>
      <c r="AH696" s="14"/>
      <c r="AI696" s="14"/>
      <c r="AJ696" s="14"/>
      <c r="AK696" s="14"/>
      <c r="AL696" s="14"/>
      <c r="AM696" s="14"/>
      <c r="AN696" s="14"/>
      <c r="AO696" s="14"/>
      <c r="AP696" s="14"/>
      <c r="AQ696" s="14"/>
      <c r="AR696" s="14"/>
      <c r="AS696" s="14"/>
      <c r="AT696" s="14"/>
      <c r="AU696" s="14"/>
      <c r="AV696" s="14"/>
      <c r="AW696" s="14"/>
      <c r="AX696" s="14"/>
      <c r="AY696" s="14"/>
      <c r="AZ696" s="14"/>
    </row>
    <row x14ac:dyDescent="0.25" r="697" customHeight="1" ht="16.5">
      <c r="A697" s="202">
        <v>4027</v>
      </c>
      <c r="B697" s="203">
        <v>0.343719090009905</v>
      </c>
      <c r="C697" s="224">
        <v>44707.59413194445</v>
      </c>
      <c r="D697" s="225" t="s">
        <v>4048</v>
      </c>
      <c r="E697" s="144" t="s">
        <v>2945</v>
      </c>
      <c r="F697" s="144" t="s">
        <v>2947</v>
      </c>
      <c r="G697" s="223">
        <v>5349</v>
      </c>
      <c r="H697" s="142" t="s">
        <v>9799</v>
      </c>
      <c r="I697" s="144" t="s">
        <v>2918</v>
      </c>
      <c r="J697" s="144" t="s">
        <v>9800</v>
      </c>
      <c r="K697" s="206" t="s">
        <v>3045</v>
      </c>
      <c r="L697" s="206" t="s">
        <v>3391</v>
      </c>
      <c r="M697" s="145"/>
      <c r="N697" s="145"/>
      <c r="O697" s="145"/>
      <c r="P697" s="144" t="s">
        <v>120</v>
      </c>
      <c r="Q697" s="221">
        <v>44713</v>
      </c>
      <c r="R697" s="145"/>
      <c r="S697" s="213">
        <f>IF(P697="Realizado",Q697-C697," ")</f>
      </c>
      <c r="T697" s="211">
        <f>IF(C697=0,"VAZIO",MONTH(C697))</f>
      </c>
      <c r="U697" s="14"/>
      <c r="V697" s="14"/>
      <c r="W697" s="14"/>
      <c r="X697" s="14"/>
      <c r="Y697" s="14"/>
      <c r="Z697" s="14"/>
      <c r="AA697" s="14"/>
      <c r="AB697" s="14"/>
      <c r="AC697" s="14"/>
      <c r="AD697" s="14"/>
      <c r="AE697" s="14"/>
      <c r="AF697" s="15"/>
      <c r="AG697" s="14"/>
      <c r="AH697" s="14"/>
      <c r="AI697" s="14"/>
      <c r="AJ697" s="14"/>
      <c r="AK697" s="14"/>
      <c r="AL697" s="14"/>
      <c r="AM697" s="14"/>
      <c r="AN697" s="14"/>
      <c r="AO697" s="14"/>
      <c r="AP697" s="14"/>
      <c r="AQ697" s="14"/>
      <c r="AR697" s="14"/>
      <c r="AS697" s="14"/>
      <c r="AT697" s="14"/>
      <c r="AU697" s="14"/>
      <c r="AV697" s="14"/>
      <c r="AW697" s="14"/>
      <c r="AX697" s="14"/>
      <c r="AY697" s="14"/>
      <c r="AZ697" s="14"/>
    </row>
    <row x14ac:dyDescent="0.25" r="698" customHeight="1" ht="16.5">
      <c r="A698" s="202">
        <v>4028</v>
      </c>
      <c r="B698" s="203">
        <v>0.344213649851646</v>
      </c>
      <c r="C698" s="224">
        <v>44707.59587962963</v>
      </c>
      <c r="D698" s="225" t="s">
        <v>4048</v>
      </c>
      <c r="E698" s="144" t="s">
        <v>2945</v>
      </c>
      <c r="F698" s="144" t="s">
        <v>2947</v>
      </c>
      <c r="G698" s="223">
        <v>5349</v>
      </c>
      <c r="H698" s="142" t="s">
        <v>9801</v>
      </c>
      <c r="I698" s="144" t="s">
        <v>2918</v>
      </c>
      <c r="J698" s="144" t="s">
        <v>9802</v>
      </c>
      <c r="K698" s="206" t="s">
        <v>3045</v>
      </c>
      <c r="L698" s="206" t="s">
        <v>3391</v>
      </c>
      <c r="M698" s="145"/>
      <c r="N698" s="145"/>
      <c r="O698" s="145"/>
      <c r="P698" s="144" t="s">
        <v>120</v>
      </c>
      <c r="Q698" s="221">
        <v>44713</v>
      </c>
      <c r="R698" s="145"/>
      <c r="S698" s="213">
        <f>IF(P698="Realizado",Q698-C698," ")</f>
      </c>
      <c r="T698" s="211">
        <f>IF(C698=0,"VAZIO",MONTH(C698))</f>
      </c>
      <c r="U698" s="14"/>
      <c r="V698" s="14"/>
      <c r="W698" s="14"/>
      <c r="X698" s="14"/>
      <c r="Y698" s="14"/>
      <c r="Z698" s="14"/>
      <c r="AA698" s="14"/>
      <c r="AB698" s="14"/>
      <c r="AC698" s="14"/>
      <c r="AD698" s="14"/>
      <c r="AE698" s="14"/>
      <c r="AF698" s="15"/>
      <c r="AG698" s="14"/>
      <c r="AH698" s="14"/>
      <c r="AI698" s="14"/>
      <c r="AJ698" s="14"/>
      <c r="AK698" s="14"/>
      <c r="AL698" s="14"/>
      <c r="AM698" s="14"/>
      <c r="AN698" s="14"/>
      <c r="AO698" s="14"/>
      <c r="AP698" s="14"/>
      <c r="AQ698" s="14"/>
      <c r="AR698" s="14"/>
      <c r="AS698" s="14"/>
      <c r="AT698" s="14"/>
      <c r="AU698" s="14"/>
      <c r="AV698" s="14"/>
      <c r="AW698" s="14"/>
      <c r="AX698" s="14"/>
      <c r="AY698" s="14"/>
      <c r="AZ698" s="14"/>
    </row>
    <row x14ac:dyDescent="0.25" r="699" customHeight="1" ht="16.5">
      <c r="A699" s="202">
        <v>4029</v>
      </c>
      <c r="B699" s="203">
        <v>0.344708209693387</v>
      </c>
      <c r="C699" s="204">
        <v>44707.59914351852</v>
      </c>
      <c r="D699" s="205" t="s">
        <v>4382</v>
      </c>
      <c r="E699" s="222" t="s">
        <v>4381</v>
      </c>
      <c r="F699" s="206" t="s">
        <v>3198</v>
      </c>
      <c r="G699" s="203">
        <v>5323</v>
      </c>
      <c r="H699" s="207" t="s">
        <v>9803</v>
      </c>
      <c r="I699" s="206" t="s">
        <v>2926</v>
      </c>
      <c r="J699" s="206" t="s">
        <v>9804</v>
      </c>
      <c r="K699" s="206" t="s">
        <v>2911</v>
      </c>
      <c r="L699" s="206" t="s">
        <v>2911</v>
      </c>
      <c r="M699" s="145"/>
      <c r="N699" s="145"/>
      <c r="O699" s="145"/>
      <c r="P699" s="206" t="s">
        <v>120</v>
      </c>
      <c r="Q699" s="212">
        <v>44734</v>
      </c>
      <c r="R699" s="145"/>
      <c r="S699" s="213">
        <f>IF(P699="Realizado",Q699-C699," ")</f>
      </c>
      <c r="T699" s="211">
        <f>IF(C699=0,"VAZIO",MONTH(C699))</f>
      </c>
      <c r="U699" s="14"/>
      <c r="V699" s="14"/>
      <c r="W699" s="14"/>
      <c r="X699" s="14"/>
      <c r="Y699" s="14"/>
      <c r="Z699" s="14"/>
      <c r="AA699" s="14"/>
      <c r="AB699" s="14"/>
      <c r="AC699" s="14"/>
      <c r="AD699" s="14"/>
      <c r="AE699" s="14"/>
      <c r="AF699" s="15"/>
      <c r="AG699" s="14"/>
      <c r="AH699" s="14"/>
      <c r="AI699" s="14"/>
      <c r="AJ699" s="14"/>
      <c r="AK699" s="14"/>
      <c r="AL699" s="14"/>
      <c r="AM699" s="14"/>
      <c r="AN699" s="14"/>
      <c r="AO699" s="14"/>
      <c r="AP699" s="14"/>
      <c r="AQ699" s="14"/>
      <c r="AR699" s="14"/>
      <c r="AS699" s="14"/>
      <c r="AT699" s="14"/>
      <c r="AU699" s="14"/>
      <c r="AV699" s="14"/>
      <c r="AW699" s="14"/>
      <c r="AX699" s="14"/>
      <c r="AY699" s="14"/>
      <c r="AZ699" s="14"/>
    </row>
    <row x14ac:dyDescent="0.25" r="700" customHeight="1" ht="16.5">
      <c r="A700" s="202">
        <v>4030</v>
      </c>
      <c r="B700" s="203">
        <v>0.345202769535128</v>
      </c>
      <c r="C700" s="224">
        <v>44707.60015046296</v>
      </c>
      <c r="D700" s="225" t="s">
        <v>4048</v>
      </c>
      <c r="E700" s="144" t="s">
        <v>2945</v>
      </c>
      <c r="F700" s="144" t="s">
        <v>2947</v>
      </c>
      <c r="G700" s="223">
        <v>5349</v>
      </c>
      <c r="H700" s="142" t="s">
        <v>9027</v>
      </c>
      <c r="I700" s="144" t="s">
        <v>2918</v>
      </c>
      <c r="J700" s="144" t="s">
        <v>9805</v>
      </c>
      <c r="K700" s="206" t="s">
        <v>3045</v>
      </c>
      <c r="L700" s="206" t="s">
        <v>3391</v>
      </c>
      <c r="M700" s="145"/>
      <c r="N700" s="145"/>
      <c r="O700" s="145"/>
      <c r="P700" s="144" t="s">
        <v>120</v>
      </c>
      <c r="Q700" s="221">
        <v>44713</v>
      </c>
      <c r="R700" s="145"/>
      <c r="S700" s="213">
        <f>IF(P700="Realizado",Q700-C700," ")</f>
      </c>
      <c r="T700" s="211">
        <f>IF(C700=0,"VAZIO",MONTH(C700))</f>
      </c>
      <c r="U700" s="14"/>
      <c r="V700" s="14"/>
      <c r="W700" s="14"/>
      <c r="X700" s="14"/>
      <c r="Y700" s="14"/>
      <c r="Z700" s="14"/>
      <c r="AA700" s="14"/>
      <c r="AB700" s="14"/>
      <c r="AC700" s="14"/>
      <c r="AD700" s="14"/>
      <c r="AE700" s="14"/>
      <c r="AF700" s="15"/>
      <c r="AG700" s="14"/>
      <c r="AH700" s="14"/>
      <c r="AI700" s="14"/>
      <c r="AJ700" s="14"/>
      <c r="AK700" s="14"/>
      <c r="AL700" s="14"/>
      <c r="AM700" s="14"/>
      <c r="AN700" s="14"/>
      <c r="AO700" s="14"/>
      <c r="AP700" s="14"/>
      <c r="AQ700" s="14"/>
      <c r="AR700" s="14"/>
      <c r="AS700" s="14"/>
      <c r="AT700" s="14"/>
      <c r="AU700" s="14"/>
      <c r="AV700" s="14"/>
      <c r="AW700" s="14"/>
      <c r="AX700" s="14"/>
      <c r="AY700" s="14"/>
      <c r="AZ700" s="14"/>
    </row>
    <row x14ac:dyDescent="0.25" r="701" customHeight="1" ht="16.5">
      <c r="A701" s="202">
        <v>4031</v>
      </c>
      <c r="B701" s="203">
        <v>0.345697329376869</v>
      </c>
      <c r="C701" s="224">
        <v>44707.66920138889</v>
      </c>
      <c r="D701" s="225" t="s">
        <v>3000</v>
      </c>
      <c r="E701" s="144" t="s">
        <v>2999</v>
      </c>
      <c r="F701" s="144" t="s">
        <v>243</v>
      </c>
      <c r="G701" s="223">
        <v>5340</v>
      </c>
      <c r="H701" s="142" t="s">
        <v>5613</v>
      </c>
      <c r="I701" s="144" t="s">
        <v>117</v>
      </c>
      <c r="J701" s="144" t="s">
        <v>9806</v>
      </c>
      <c r="K701" s="206" t="s">
        <v>1528</v>
      </c>
      <c r="L701" s="206" t="s">
        <v>1528</v>
      </c>
      <c r="M701" s="145"/>
      <c r="N701" s="145"/>
      <c r="O701" s="145"/>
      <c r="P701" s="144" t="s">
        <v>120</v>
      </c>
      <c r="Q701" s="221">
        <v>44707</v>
      </c>
      <c r="R701" s="145"/>
      <c r="S701" s="213">
        <f>IF(P701="Realizado",Q701-C701," ")</f>
      </c>
      <c r="T701" s="211">
        <f>IF(C701=0,"VAZIO",MONTH(C701))</f>
      </c>
      <c r="U701" s="14"/>
      <c r="V701" s="14"/>
      <c r="W701" s="14"/>
      <c r="X701" s="14"/>
      <c r="Y701" s="14"/>
      <c r="Z701" s="14"/>
      <c r="AA701" s="14"/>
      <c r="AB701" s="14"/>
      <c r="AC701" s="14"/>
      <c r="AD701" s="14"/>
      <c r="AE701" s="14"/>
      <c r="AF701" s="15"/>
      <c r="AG701" s="14"/>
      <c r="AH701" s="14"/>
      <c r="AI701" s="14"/>
      <c r="AJ701" s="14"/>
      <c r="AK701" s="14"/>
      <c r="AL701" s="14"/>
      <c r="AM701" s="14"/>
      <c r="AN701" s="14"/>
      <c r="AO701" s="14"/>
      <c r="AP701" s="14"/>
      <c r="AQ701" s="14"/>
      <c r="AR701" s="14"/>
      <c r="AS701" s="14"/>
      <c r="AT701" s="14"/>
      <c r="AU701" s="14"/>
      <c r="AV701" s="14"/>
      <c r="AW701" s="14"/>
      <c r="AX701" s="14"/>
      <c r="AY701" s="14"/>
      <c r="AZ701" s="14"/>
    </row>
    <row x14ac:dyDescent="0.25" r="702" customHeight="1" ht="16.5">
      <c r="A702" s="202">
        <v>4032</v>
      </c>
      <c r="B702" s="203">
        <v>0.34619188921861</v>
      </c>
      <c r="C702" s="224">
        <v>44707.67321759259</v>
      </c>
      <c r="D702" s="225" t="s">
        <v>3000</v>
      </c>
      <c r="E702" s="144" t="s">
        <v>2999</v>
      </c>
      <c r="F702" s="144" t="s">
        <v>243</v>
      </c>
      <c r="G702" s="223">
        <v>5340</v>
      </c>
      <c r="H702" s="142" t="s">
        <v>9807</v>
      </c>
      <c r="I702" s="144" t="s">
        <v>117</v>
      </c>
      <c r="J702" s="144" t="s">
        <v>9808</v>
      </c>
      <c r="K702" s="206" t="s">
        <v>1528</v>
      </c>
      <c r="L702" s="206" t="s">
        <v>1528</v>
      </c>
      <c r="M702" s="145"/>
      <c r="N702" s="145"/>
      <c r="O702" s="145"/>
      <c r="P702" s="144" t="s">
        <v>120</v>
      </c>
      <c r="Q702" s="221">
        <v>44707</v>
      </c>
      <c r="R702" s="145"/>
      <c r="S702" s="213">
        <f>IF(P702="Realizado",Q702-C702," ")</f>
      </c>
      <c r="T702" s="211">
        <f>IF(C702=0,"VAZIO",MONTH(C702))</f>
      </c>
      <c r="U702" s="14"/>
      <c r="V702" s="14"/>
      <c r="W702" s="14"/>
      <c r="X702" s="14"/>
      <c r="Y702" s="14"/>
      <c r="Z702" s="14"/>
      <c r="AA702" s="14"/>
      <c r="AB702" s="14"/>
      <c r="AC702" s="14"/>
      <c r="AD702" s="14"/>
      <c r="AE702" s="14"/>
      <c r="AF702" s="15"/>
      <c r="AG702" s="14"/>
      <c r="AH702" s="14"/>
      <c r="AI702" s="14"/>
      <c r="AJ702" s="14"/>
      <c r="AK702" s="14"/>
      <c r="AL702" s="14"/>
      <c r="AM702" s="14"/>
      <c r="AN702" s="14"/>
      <c r="AO702" s="14"/>
      <c r="AP702" s="14"/>
      <c r="AQ702" s="14"/>
      <c r="AR702" s="14"/>
      <c r="AS702" s="14"/>
      <c r="AT702" s="14"/>
      <c r="AU702" s="14"/>
      <c r="AV702" s="14"/>
      <c r="AW702" s="14"/>
      <c r="AX702" s="14"/>
      <c r="AY702" s="14"/>
      <c r="AZ702" s="14"/>
    </row>
    <row x14ac:dyDescent="0.25" r="703" customHeight="1" ht="16.5">
      <c r="A703" s="202">
        <v>4033</v>
      </c>
      <c r="B703" s="203">
        <v>0.346686449060351</v>
      </c>
      <c r="C703" s="224">
        <v>44707.673993055556</v>
      </c>
      <c r="D703" s="225" t="s">
        <v>3000</v>
      </c>
      <c r="E703" s="144" t="s">
        <v>2999</v>
      </c>
      <c r="F703" s="144" t="s">
        <v>243</v>
      </c>
      <c r="G703" s="223">
        <v>5340</v>
      </c>
      <c r="H703" s="142" t="s">
        <v>90</v>
      </c>
      <c r="I703" s="144" t="s">
        <v>117</v>
      </c>
      <c r="J703" s="144" t="s">
        <v>9809</v>
      </c>
      <c r="K703" s="206" t="s">
        <v>1528</v>
      </c>
      <c r="L703" s="206" t="s">
        <v>1528</v>
      </c>
      <c r="M703" s="145"/>
      <c r="N703" s="145"/>
      <c r="O703" s="145"/>
      <c r="P703" s="144" t="s">
        <v>120</v>
      </c>
      <c r="Q703" s="221">
        <v>44707</v>
      </c>
      <c r="R703" s="145"/>
      <c r="S703" s="213">
        <f>IF(P703="Realizado",Q703-C703," ")</f>
      </c>
      <c r="T703" s="211">
        <f>IF(C703=0,"VAZIO",MONTH(C703))</f>
      </c>
      <c r="U703" s="14"/>
      <c r="V703" s="14"/>
      <c r="W703" s="14"/>
      <c r="X703" s="14"/>
      <c r="Y703" s="14"/>
      <c r="Z703" s="14"/>
      <c r="AA703" s="14"/>
      <c r="AB703" s="14"/>
      <c r="AC703" s="14"/>
      <c r="AD703" s="14"/>
      <c r="AE703" s="14"/>
      <c r="AF703" s="15"/>
      <c r="AG703" s="14"/>
      <c r="AH703" s="14"/>
      <c r="AI703" s="14"/>
      <c r="AJ703" s="14"/>
      <c r="AK703" s="14"/>
      <c r="AL703" s="14"/>
      <c r="AM703" s="14"/>
      <c r="AN703" s="14"/>
      <c r="AO703" s="14"/>
      <c r="AP703" s="14"/>
      <c r="AQ703" s="14"/>
      <c r="AR703" s="14"/>
      <c r="AS703" s="14"/>
      <c r="AT703" s="14"/>
      <c r="AU703" s="14"/>
      <c r="AV703" s="14"/>
      <c r="AW703" s="14"/>
      <c r="AX703" s="14"/>
      <c r="AY703" s="14"/>
      <c r="AZ703" s="14"/>
    </row>
    <row x14ac:dyDescent="0.25" r="704" customHeight="1" ht="16.5">
      <c r="A704" s="202">
        <v>4034</v>
      </c>
      <c r="B704" s="203">
        <v>0.347181008902092</v>
      </c>
      <c r="C704" s="224">
        <v>44707.67853009259</v>
      </c>
      <c r="D704" s="225" t="s">
        <v>3000</v>
      </c>
      <c r="E704" s="144" t="s">
        <v>2999</v>
      </c>
      <c r="F704" s="144" t="s">
        <v>243</v>
      </c>
      <c r="G704" s="223">
        <v>5340</v>
      </c>
      <c r="H704" s="142" t="s">
        <v>9810</v>
      </c>
      <c r="I704" s="144" t="s">
        <v>2918</v>
      </c>
      <c r="J704" s="144" t="s">
        <v>9811</v>
      </c>
      <c r="K704" s="206" t="s">
        <v>3045</v>
      </c>
      <c r="L704" s="206" t="s">
        <v>3045</v>
      </c>
      <c r="M704" s="145"/>
      <c r="N704" s="145"/>
      <c r="O704" s="145"/>
      <c r="P704" s="144" t="s">
        <v>120</v>
      </c>
      <c r="Q704" s="221">
        <v>44707</v>
      </c>
      <c r="R704" s="145"/>
      <c r="S704" s="213">
        <f>IF(P704="Realizado",Q704-C704," ")</f>
      </c>
      <c r="T704" s="211">
        <f>IF(C704=0,"VAZIO",MONTH(C704))</f>
      </c>
      <c r="U704" s="14"/>
      <c r="V704" s="14"/>
      <c r="W704" s="14"/>
      <c r="X704" s="14"/>
      <c r="Y704" s="14"/>
      <c r="Z704" s="14"/>
      <c r="AA704" s="14"/>
      <c r="AB704" s="14"/>
      <c r="AC704" s="14"/>
      <c r="AD704" s="14"/>
      <c r="AE704" s="14"/>
      <c r="AF704" s="15"/>
      <c r="AG704" s="14"/>
      <c r="AH704" s="14"/>
      <c r="AI704" s="14"/>
      <c r="AJ704" s="14"/>
      <c r="AK704" s="14"/>
      <c r="AL704" s="14"/>
      <c r="AM704" s="14"/>
      <c r="AN704" s="14"/>
      <c r="AO704" s="14"/>
      <c r="AP704" s="14"/>
      <c r="AQ704" s="14"/>
      <c r="AR704" s="14"/>
      <c r="AS704" s="14"/>
      <c r="AT704" s="14"/>
      <c r="AU704" s="14"/>
      <c r="AV704" s="14"/>
      <c r="AW704" s="14"/>
      <c r="AX704" s="14"/>
      <c r="AY704" s="14"/>
      <c r="AZ704" s="14"/>
    </row>
    <row x14ac:dyDescent="0.25" r="705" customHeight="1" ht="16.5">
      <c r="A705" s="202">
        <v>4035</v>
      </c>
      <c r="B705" s="203">
        <v>0.347675568743833</v>
      </c>
      <c r="C705" s="224">
        <v>44707.67895833333</v>
      </c>
      <c r="D705" s="225" t="s">
        <v>3000</v>
      </c>
      <c r="E705" s="144" t="s">
        <v>3116</v>
      </c>
      <c r="F705" s="144" t="s">
        <v>243</v>
      </c>
      <c r="G705" s="223">
        <v>5340</v>
      </c>
      <c r="H705" s="142" t="s">
        <v>4415</v>
      </c>
      <c r="I705" s="144" t="s">
        <v>2918</v>
      </c>
      <c r="J705" s="144" t="s">
        <v>9812</v>
      </c>
      <c r="K705" s="206" t="s">
        <v>2511</v>
      </c>
      <c r="L705" s="206" t="s">
        <v>2511</v>
      </c>
      <c r="M705" s="145"/>
      <c r="N705" s="145"/>
      <c r="O705" s="145"/>
      <c r="P705" s="144" t="s">
        <v>120</v>
      </c>
      <c r="Q705" s="221">
        <v>44707</v>
      </c>
      <c r="R705" s="145"/>
      <c r="S705" s="213">
        <f>IF(P705="Realizado",Q705-C705," ")</f>
      </c>
      <c r="T705" s="211">
        <f>IF(C705=0,"VAZIO",MONTH(C705))</f>
      </c>
      <c r="U705" s="14"/>
      <c r="V705" s="14"/>
      <c r="W705" s="14"/>
      <c r="X705" s="14"/>
      <c r="Y705" s="14"/>
      <c r="Z705" s="14"/>
      <c r="AA705" s="14"/>
      <c r="AB705" s="14"/>
      <c r="AC705" s="14"/>
      <c r="AD705" s="14"/>
      <c r="AE705" s="14"/>
      <c r="AF705" s="15"/>
      <c r="AG705" s="14"/>
      <c r="AH705" s="14"/>
      <c r="AI705" s="14"/>
      <c r="AJ705" s="14"/>
      <c r="AK705" s="14"/>
      <c r="AL705" s="14"/>
      <c r="AM705" s="14"/>
      <c r="AN705" s="14"/>
      <c r="AO705" s="14"/>
      <c r="AP705" s="14"/>
      <c r="AQ705" s="14"/>
      <c r="AR705" s="14"/>
      <c r="AS705" s="14"/>
      <c r="AT705" s="14"/>
      <c r="AU705" s="14"/>
      <c r="AV705" s="14"/>
      <c r="AW705" s="14"/>
      <c r="AX705" s="14"/>
      <c r="AY705" s="14"/>
      <c r="AZ705" s="14"/>
    </row>
    <row x14ac:dyDescent="0.25" r="706" customHeight="1" ht="16.5">
      <c r="A706" s="202">
        <v>4036</v>
      </c>
      <c r="B706" s="203">
        <v>0.348170128585574</v>
      </c>
      <c r="C706" s="224">
        <v>44707.69181712963</v>
      </c>
      <c r="D706" s="225" t="s">
        <v>3000</v>
      </c>
      <c r="E706" s="144" t="s">
        <v>3116</v>
      </c>
      <c r="F706" s="144" t="s">
        <v>243</v>
      </c>
      <c r="G706" s="223">
        <v>5340</v>
      </c>
      <c r="H706" s="142" t="s">
        <v>9813</v>
      </c>
      <c r="I706" s="144" t="s">
        <v>6</v>
      </c>
      <c r="J706" s="144" t="s">
        <v>9814</v>
      </c>
      <c r="K706" s="206" t="s">
        <v>576</v>
      </c>
      <c r="L706" s="206" t="s">
        <v>9815</v>
      </c>
      <c r="M706" s="145"/>
      <c r="N706" s="145"/>
      <c r="O706" s="145"/>
      <c r="P706" s="144" t="s">
        <v>120</v>
      </c>
      <c r="Q706" s="221">
        <v>44707</v>
      </c>
      <c r="R706" s="145"/>
      <c r="S706" s="213">
        <f>IF(P706="Realizado",Q706-C706," ")</f>
      </c>
      <c r="T706" s="211">
        <f>IF(C706=0,"VAZIO",MONTH(C706))</f>
      </c>
      <c r="U706" s="14"/>
      <c r="V706" s="14"/>
      <c r="W706" s="14"/>
      <c r="X706" s="14"/>
      <c r="Y706" s="14"/>
      <c r="Z706" s="14"/>
      <c r="AA706" s="14"/>
      <c r="AB706" s="14"/>
      <c r="AC706" s="14"/>
      <c r="AD706" s="14"/>
      <c r="AE706" s="14"/>
      <c r="AF706" s="15"/>
      <c r="AG706" s="14"/>
      <c r="AH706" s="14"/>
      <c r="AI706" s="14"/>
      <c r="AJ706" s="14"/>
      <c r="AK706" s="14"/>
      <c r="AL706" s="14"/>
      <c r="AM706" s="14"/>
      <c r="AN706" s="14"/>
      <c r="AO706" s="14"/>
      <c r="AP706" s="14"/>
      <c r="AQ706" s="14"/>
      <c r="AR706" s="14"/>
      <c r="AS706" s="14"/>
      <c r="AT706" s="14"/>
      <c r="AU706" s="14"/>
      <c r="AV706" s="14"/>
      <c r="AW706" s="14"/>
      <c r="AX706" s="14"/>
      <c r="AY706" s="14"/>
      <c r="AZ706" s="14"/>
    </row>
    <row x14ac:dyDescent="0.25" r="707" customHeight="1" ht="16.5">
      <c r="A707" s="202">
        <v>4037</v>
      </c>
      <c r="B707" s="203">
        <v>0.348664688427315</v>
      </c>
      <c r="C707" s="224">
        <v>44707.69225694444</v>
      </c>
      <c r="D707" s="225" t="s">
        <v>3000</v>
      </c>
      <c r="E707" s="144" t="s">
        <v>3116</v>
      </c>
      <c r="F707" s="144" t="s">
        <v>243</v>
      </c>
      <c r="G707" s="223">
        <v>5340</v>
      </c>
      <c r="H707" s="142" t="s">
        <v>4268</v>
      </c>
      <c r="I707" s="144" t="s">
        <v>2918</v>
      </c>
      <c r="J707" s="144" t="s">
        <v>9816</v>
      </c>
      <c r="K707" s="206" t="s">
        <v>3045</v>
      </c>
      <c r="L707" s="206" t="s">
        <v>9817</v>
      </c>
      <c r="M707" s="145"/>
      <c r="N707" s="145"/>
      <c r="O707" s="145"/>
      <c r="P707" s="144" t="s">
        <v>120</v>
      </c>
      <c r="Q707" s="221">
        <v>44707</v>
      </c>
      <c r="R707" s="145"/>
      <c r="S707" s="213">
        <f>IF(P707="Realizado",Q707-C707," ")</f>
      </c>
      <c r="T707" s="211">
        <f>IF(C707=0,"VAZIO",MONTH(C707))</f>
      </c>
      <c r="U707" s="14"/>
      <c r="V707" s="14"/>
      <c r="W707" s="14"/>
      <c r="X707" s="14"/>
      <c r="Y707" s="14"/>
      <c r="Z707" s="14"/>
      <c r="AA707" s="14"/>
      <c r="AB707" s="14"/>
      <c r="AC707" s="14"/>
      <c r="AD707" s="14"/>
      <c r="AE707" s="14"/>
      <c r="AF707" s="15"/>
      <c r="AG707" s="14"/>
      <c r="AH707" s="14"/>
      <c r="AI707" s="14"/>
      <c r="AJ707" s="14"/>
      <c r="AK707" s="14"/>
      <c r="AL707" s="14"/>
      <c r="AM707" s="14"/>
      <c r="AN707" s="14"/>
      <c r="AO707" s="14"/>
      <c r="AP707" s="14"/>
      <c r="AQ707" s="14"/>
      <c r="AR707" s="14"/>
      <c r="AS707" s="14"/>
      <c r="AT707" s="14"/>
      <c r="AU707" s="14"/>
      <c r="AV707" s="14"/>
      <c r="AW707" s="14"/>
      <c r="AX707" s="14"/>
      <c r="AY707" s="14"/>
      <c r="AZ707" s="14"/>
    </row>
    <row x14ac:dyDescent="0.25" r="708" customHeight="1" ht="16.5">
      <c r="A708" s="202">
        <v>4047</v>
      </c>
      <c r="B708" s="203">
        <v>0.353610286844724</v>
      </c>
      <c r="C708" s="224">
        <v>44708.46545138889</v>
      </c>
      <c r="D708" s="225" t="s">
        <v>3183</v>
      </c>
      <c r="E708" s="161" t="s">
        <v>4353</v>
      </c>
      <c r="F708" s="144" t="s">
        <v>3811</v>
      </c>
      <c r="G708" s="223">
        <v>5308</v>
      </c>
      <c r="H708" s="142" t="s">
        <v>9818</v>
      </c>
      <c r="I708" s="144" t="s">
        <v>2926</v>
      </c>
      <c r="J708" s="144" t="s">
        <v>9819</v>
      </c>
      <c r="K708" s="206" t="s">
        <v>2911</v>
      </c>
      <c r="L708" s="206" t="s">
        <v>9820</v>
      </c>
      <c r="M708" s="145"/>
      <c r="N708" s="145"/>
      <c r="O708" s="145"/>
      <c r="P708" s="144" t="s">
        <v>120</v>
      </c>
      <c r="Q708" s="221">
        <v>44711</v>
      </c>
      <c r="R708" s="145"/>
      <c r="S708" s="213">
        <f>IF(P708="Realizado",Q708-C708," ")</f>
      </c>
      <c r="T708" s="211">
        <f>IF(C708=0,"VAZIO",MONTH(C708))</f>
      </c>
      <c r="U708" s="14"/>
      <c r="V708" s="14"/>
      <c r="W708" s="14"/>
      <c r="X708" s="14"/>
      <c r="Y708" s="14"/>
      <c r="Z708" s="14"/>
      <c r="AA708" s="14"/>
      <c r="AB708" s="14"/>
      <c r="AC708" s="14"/>
      <c r="AD708" s="14"/>
      <c r="AE708" s="14"/>
      <c r="AF708" s="15"/>
      <c r="AG708" s="14"/>
      <c r="AH708" s="14"/>
      <c r="AI708" s="14"/>
      <c r="AJ708" s="14"/>
      <c r="AK708" s="14"/>
      <c r="AL708" s="14"/>
      <c r="AM708" s="14"/>
      <c r="AN708" s="14"/>
      <c r="AO708" s="14"/>
      <c r="AP708" s="14"/>
      <c r="AQ708" s="14"/>
      <c r="AR708" s="14"/>
      <c r="AS708" s="14"/>
      <c r="AT708" s="14"/>
      <c r="AU708" s="14"/>
      <c r="AV708" s="14"/>
      <c r="AW708" s="14"/>
      <c r="AX708" s="14"/>
      <c r="AY708" s="14"/>
      <c r="AZ708" s="14"/>
    </row>
    <row x14ac:dyDescent="0.25" r="709" customHeight="1" ht="16.5">
      <c r="A709" s="202">
        <v>4038</v>
      </c>
      <c r="B709" s="214">
        <v>0.349159248269056</v>
      </c>
      <c r="C709" s="215">
        <v>44708.69583333333</v>
      </c>
      <c r="D709" s="216" t="s">
        <v>1250</v>
      </c>
      <c r="E709" s="243" t="s">
        <v>9278</v>
      </c>
      <c r="F709" s="217" t="s">
        <v>3510</v>
      </c>
      <c r="G709" s="214">
        <v>5374</v>
      </c>
      <c r="H709" s="218" t="s">
        <v>9821</v>
      </c>
      <c r="I709" s="217" t="s">
        <v>2918</v>
      </c>
      <c r="J709" s="217" t="s">
        <v>9822</v>
      </c>
      <c r="K709" s="209"/>
      <c r="L709" s="209"/>
      <c r="M709" s="209"/>
      <c r="N709" s="209"/>
      <c r="O709" s="209"/>
      <c r="P709" s="217" t="s">
        <v>123</v>
      </c>
      <c r="Q709" s="220"/>
      <c r="R709" s="209"/>
      <c r="S709" s="210">
        <f>IF(P709="Realizado",Q709-C709," ")</f>
      </c>
      <c r="T709" s="211">
        <f>IF(C709=0,"VAZIO",MONTH(C709))</f>
      </c>
      <c r="U709" s="14"/>
      <c r="V709" s="14"/>
      <c r="W709" s="14"/>
      <c r="X709" s="14"/>
      <c r="Y709" s="14"/>
      <c r="Z709" s="14"/>
      <c r="AA709" s="14"/>
      <c r="AB709" s="14"/>
      <c r="AC709" s="14"/>
      <c r="AD709" s="14"/>
      <c r="AE709" s="14"/>
      <c r="AF709" s="15"/>
      <c r="AG709" s="14"/>
      <c r="AH709" s="14"/>
      <c r="AI709" s="14"/>
      <c r="AJ709" s="14"/>
      <c r="AK709" s="14"/>
      <c r="AL709" s="14"/>
      <c r="AM709" s="14"/>
      <c r="AN709" s="14"/>
      <c r="AO709" s="14"/>
      <c r="AP709" s="14"/>
      <c r="AQ709" s="14"/>
      <c r="AR709" s="14"/>
      <c r="AS709" s="14"/>
      <c r="AT709" s="14"/>
      <c r="AU709" s="14"/>
      <c r="AV709" s="14"/>
      <c r="AW709" s="14"/>
      <c r="AX709" s="14"/>
      <c r="AY709" s="14"/>
      <c r="AZ709" s="14"/>
    </row>
    <row x14ac:dyDescent="0.25" r="710" customHeight="1" ht="16.5">
      <c r="A710" s="202">
        <v>4039</v>
      </c>
      <c r="B710" s="203">
        <v>0.349653808110797</v>
      </c>
      <c r="C710" s="224">
        <v>44709.99266203704</v>
      </c>
      <c r="D710" s="225" t="s">
        <v>602</v>
      </c>
      <c r="E710" s="144" t="s">
        <v>601</v>
      </c>
      <c r="F710" s="144" t="s">
        <v>3429</v>
      </c>
      <c r="G710" s="223">
        <v>981321757</v>
      </c>
      <c r="H710" s="142" t="s">
        <v>8480</v>
      </c>
      <c r="I710" s="144" t="s">
        <v>2926</v>
      </c>
      <c r="J710" s="144" t="s">
        <v>9823</v>
      </c>
      <c r="K710" s="206" t="s">
        <v>3045</v>
      </c>
      <c r="L710" s="206" t="s">
        <v>3391</v>
      </c>
      <c r="M710" s="145"/>
      <c r="N710" s="145"/>
      <c r="O710" s="145"/>
      <c r="P710" s="144" t="s">
        <v>120</v>
      </c>
      <c r="Q710" s="221">
        <v>44714</v>
      </c>
      <c r="R710" s="145"/>
      <c r="S710" s="213">
        <f>IF(P710="Realizado",Q710-C710," ")</f>
      </c>
      <c r="T710" s="211">
        <f>IF(C710=0,"VAZIO",MONTH(C710))</f>
      </c>
      <c r="U710" s="14"/>
      <c r="V710" s="14"/>
      <c r="W710" s="14"/>
      <c r="X710" s="14"/>
      <c r="Y710" s="14"/>
      <c r="Z710" s="14"/>
      <c r="AA710" s="14"/>
      <c r="AB710" s="14"/>
      <c r="AC710" s="14"/>
      <c r="AD710" s="14"/>
      <c r="AE710" s="14"/>
      <c r="AF710" s="15"/>
      <c r="AG710" s="14"/>
      <c r="AH710" s="14"/>
      <c r="AI710" s="14"/>
      <c r="AJ710" s="14"/>
      <c r="AK710" s="14"/>
      <c r="AL710" s="14"/>
      <c r="AM710" s="14"/>
      <c r="AN710" s="14"/>
      <c r="AO710" s="14"/>
      <c r="AP710" s="14"/>
      <c r="AQ710" s="14"/>
      <c r="AR710" s="14"/>
      <c r="AS710" s="14"/>
      <c r="AT710" s="14"/>
      <c r="AU710" s="14"/>
      <c r="AV710" s="14"/>
      <c r="AW710" s="14"/>
      <c r="AX710" s="14"/>
      <c r="AY710" s="14"/>
      <c r="AZ710" s="14"/>
    </row>
    <row x14ac:dyDescent="0.25" r="711" customHeight="1" ht="16.5">
      <c r="A711" s="202">
        <v>4040</v>
      </c>
      <c r="B711" s="203">
        <v>0.350148367952538</v>
      </c>
      <c r="C711" s="224">
        <v>44711.33627314815</v>
      </c>
      <c r="D711" s="225" t="s">
        <v>9824</v>
      </c>
      <c r="E711" s="144" t="s">
        <v>3954</v>
      </c>
      <c r="F711" s="144" t="s">
        <v>3811</v>
      </c>
      <c r="G711" s="223">
        <v>5308</v>
      </c>
      <c r="H711" s="142" t="s">
        <v>9825</v>
      </c>
      <c r="I711" s="144" t="s">
        <v>2926</v>
      </c>
      <c r="J711" s="144" t="s">
        <v>9826</v>
      </c>
      <c r="K711" s="206" t="s">
        <v>8262</v>
      </c>
      <c r="L711" s="206" t="s">
        <v>9827</v>
      </c>
      <c r="M711" s="145"/>
      <c r="N711" s="145"/>
      <c r="O711" s="145"/>
      <c r="P711" s="144" t="s">
        <v>120</v>
      </c>
      <c r="Q711" s="221">
        <v>44714</v>
      </c>
      <c r="R711" s="145"/>
      <c r="S711" s="213">
        <f>IF(P711="Realizado",Q711-C711," ")</f>
      </c>
      <c r="T711" s="211">
        <f>IF(C711=0,"VAZIO",MONTH(C711))</f>
      </c>
      <c r="U711" s="14"/>
      <c r="V711" s="14"/>
      <c r="W711" s="14"/>
      <c r="X711" s="14"/>
      <c r="Y711" s="14"/>
      <c r="Z711" s="14"/>
      <c r="AA711" s="14"/>
      <c r="AB711" s="14"/>
      <c r="AC711" s="14"/>
      <c r="AD711" s="14"/>
      <c r="AE711" s="14"/>
      <c r="AF711" s="15"/>
      <c r="AG711" s="14"/>
      <c r="AH711" s="14"/>
      <c r="AI711" s="14"/>
      <c r="AJ711" s="14"/>
      <c r="AK711" s="14"/>
      <c r="AL711" s="14"/>
      <c r="AM711" s="14"/>
      <c r="AN711" s="14"/>
      <c r="AO711" s="14"/>
      <c r="AP711" s="14"/>
      <c r="AQ711" s="14"/>
      <c r="AR711" s="14"/>
      <c r="AS711" s="14"/>
      <c r="AT711" s="14"/>
      <c r="AU711" s="14"/>
      <c r="AV711" s="14"/>
      <c r="AW711" s="14"/>
      <c r="AX711" s="14"/>
      <c r="AY711" s="14"/>
      <c r="AZ711" s="14"/>
    </row>
    <row x14ac:dyDescent="0.25" r="712" customHeight="1" ht="16.5">
      <c r="A712" s="202">
        <v>4041</v>
      </c>
      <c r="B712" s="203">
        <v>0.350642927794279</v>
      </c>
      <c r="C712" s="224">
        <v>44711.429444444446</v>
      </c>
      <c r="D712" s="225" t="s">
        <v>9828</v>
      </c>
      <c r="E712" s="144" t="s">
        <v>9829</v>
      </c>
      <c r="F712" s="144" t="s">
        <v>3494</v>
      </c>
      <c r="G712" s="223">
        <v>23</v>
      </c>
      <c r="H712" s="142" t="s">
        <v>9830</v>
      </c>
      <c r="I712" s="144" t="s">
        <v>3</v>
      </c>
      <c r="J712" s="144" t="s">
        <v>9831</v>
      </c>
      <c r="K712" s="206" t="s">
        <v>8262</v>
      </c>
      <c r="L712" s="206" t="s">
        <v>9827</v>
      </c>
      <c r="M712" s="145"/>
      <c r="N712" s="145"/>
      <c r="O712" s="144" t="s">
        <v>9832</v>
      </c>
      <c r="P712" s="144" t="s">
        <v>120</v>
      </c>
      <c r="Q712" s="221">
        <v>44715</v>
      </c>
      <c r="R712" s="145"/>
      <c r="S712" s="213">
        <f>IF(P712="Realizado",Q712-C712," ")</f>
      </c>
      <c r="T712" s="211">
        <f>IF(C712=0,"VAZIO",MONTH(C712))</f>
      </c>
      <c r="U712" s="14"/>
      <c r="V712" s="14"/>
      <c r="W712" s="14"/>
      <c r="X712" s="14"/>
      <c r="Y712" s="14"/>
      <c r="Z712" s="14"/>
      <c r="AA712" s="14"/>
      <c r="AB712" s="14"/>
      <c r="AC712" s="14"/>
      <c r="AD712" s="14"/>
      <c r="AE712" s="14"/>
      <c r="AF712" s="15"/>
      <c r="AG712" s="14"/>
      <c r="AH712" s="14"/>
      <c r="AI712" s="14"/>
      <c r="AJ712" s="14"/>
      <c r="AK712" s="14"/>
      <c r="AL712" s="14"/>
      <c r="AM712" s="14"/>
      <c r="AN712" s="14"/>
      <c r="AO712" s="14"/>
      <c r="AP712" s="14"/>
      <c r="AQ712" s="14"/>
      <c r="AR712" s="14"/>
      <c r="AS712" s="14"/>
      <c r="AT712" s="14"/>
      <c r="AU712" s="14"/>
      <c r="AV712" s="14"/>
      <c r="AW712" s="14"/>
      <c r="AX712" s="14"/>
      <c r="AY712" s="14"/>
      <c r="AZ712" s="14"/>
    </row>
    <row x14ac:dyDescent="0.25" r="713" customHeight="1" ht="16.5">
      <c r="A713" s="202">
        <v>4042</v>
      </c>
      <c r="B713" s="203">
        <v>0.35113748763602</v>
      </c>
      <c r="C713" s="224">
        <v>44711.485243055555</v>
      </c>
      <c r="D713" s="225" t="s">
        <v>9833</v>
      </c>
      <c r="E713" s="161" t="s">
        <v>1249</v>
      </c>
      <c r="F713" s="144" t="s">
        <v>3510</v>
      </c>
      <c r="G713" s="223">
        <v>5326</v>
      </c>
      <c r="H713" s="142" t="s">
        <v>9834</v>
      </c>
      <c r="I713" s="144" t="s">
        <v>2926</v>
      </c>
      <c r="J713" s="144" t="s">
        <v>9835</v>
      </c>
      <c r="K713" s="206" t="s">
        <v>8262</v>
      </c>
      <c r="L713" s="206" t="s">
        <v>8262</v>
      </c>
      <c r="M713" s="145"/>
      <c r="N713" s="145"/>
      <c r="O713" s="145"/>
      <c r="P713" s="144" t="s">
        <v>120</v>
      </c>
      <c r="Q713" s="221">
        <v>44711</v>
      </c>
      <c r="R713" s="145"/>
      <c r="S713" s="213">
        <f>IF(P713="Realizado",Q713-C713," ")</f>
      </c>
      <c r="T713" s="211">
        <f>IF(C713=0,"VAZIO",MONTH(C713))</f>
      </c>
      <c r="U713" s="14"/>
      <c r="V713" s="14"/>
      <c r="W713" s="14"/>
      <c r="X713" s="14"/>
      <c r="Y713" s="14"/>
      <c r="Z713" s="14"/>
      <c r="AA713" s="14"/>
      <c r="AB713" s="14"/>
      <c r="AC713" s="14"/>
      <c r="AD713" s="14"/>
      <c r="AE713" s="14"/>
      <c r="AF713" s="15"/>
      <c r="AG713" s="14"/>
      <c r="AH713" s="14"/>
      <c r="AI713" s="14"/>
      <c r="AJ713" s="14"/>
      <c r="AK713" s="14"/>
      <c r="AL713" s="14"/>
      <c r="AM713" s="14"/>
      <c r="AN713" s="14"/>
      <c r="AO713" s="14"/>
      <c r="AP713" s="14"/>
      <c r="AQ713" s="14"/>
      <c r="AR713" s="14"/>
      <c r="AS713" s="14"/>
      <c r="AT713" s="14"/>
      <c r="AU713" s="14"/>
      <c r="AV713" s="14"/>
      <c r="AW713" s="14"/>
      <c r="AX713" s="14"/>
      <c r="AY713" s="14"/>
      <c r="AZ713" s="14"/>
    </row>
    <row x14ac:dyDescent="0.25" r="714" customHeight="1" ht="16.5">
      <c r="A714" s="202">
        <v>4043</v>
      </c>
      <c r="B714" s="203">
        <v>0.351632047477761</v>
      </c>
      <c r="C714" s="224">
        <v>44711.59361111111</v>
      </c>
      <c r="D714" s="225" t="s">
        <v>9836</v>
      </c>
      <c r="E714" s="144" t="s">
        <v>9837</v>
      </c>
      <c r="F714" s="144" t="s">
        <v>3811</v>
      </c>
      <c r="G714" s="223">
        <v>5308</v>
      </c>
      <c r="H714" s="142" t="s">
        <v>9838</v>
      </c>
      <c r="I714" s="144" t="s">
        <v>3</v>
      </c>
      <c r="J714" s="144" t="s">
        <v>9839</v>
      </c>
      <c r="K714" s="206" t="s">
        <v>5687</v>
      </c>
      <c r="L714" s="206" t="s">
        <v>5687</v>
      </c>
      <c r="M714" s="145"/>
      <c r="N714" s="145"/>
      <c r="O714" s="144" t="s">
        <v>3389</v>
      </c>
      <c r="P714" s="144" t="s">
        <v>121</v>
      </c>
      <c r="Q714" s="221">
        <v>44714</v>
      </c>
      <c r="R714" s="145"/>
      <c r="S714" s="210">
        <f>IF(P714="Realizado",Q714-C714," ")</f>
      </c>
      <c r="T714" s="211">
        <f>IF(C714=0,"VAZIO",MONTH(C714))</f>
      </c>
      <c r="U714" s="14"/>
      <c r="V714" s="14"/>
      <c r="W714" s="14"/>
      <c r="X714" s="14"/>
      <c r="Y714" s="14"/>
      <c r="Z714" s="14"/>
      <c r="AA714" s="14"/>
      <c r="AB714" s="14"/>
      <c r="AC714" s="14"/>
      <c r="AD714" s="14"/>
      <c r="AE714" s="14"/>
      <c r="AF714" s="15"/>
      <c r="AG714" s="14"/>
      <c r="AH714" s="14"/>
      <c r="AI714" s="14"/>
      <c r="AJ714" s="14"/>
      <c r="AK714" s="14"/>
      <c r="AL714" s="14"/>
      <c r="AM714" s="14"/>
      <c r="AN714" s="14"/>
      <c r="AO714" s="14"/>
      <c r="AP714" s="14"/>
      <c r="AQ714" s="14"/>
      <c r="AR714" s="14"/>
      <c r="AS714" s="14"/>
      <c r="AT714" s="14"/>
      <c r="AU714" s="14"/>
      <c r="AV714" s="14"/>
      <c r="AW714" s="14"/>
      <c r="AX714" s="14"/>
      <c r="AY714" s="14"/>
      <c r="AZ714" s="14"/>
    </row>
    <row x14ac:dyDescent="0.25" r="715" customHeight="1" ht="16.5">
      <c r="A715" s="202">
        <v>4044</v>
      </c>
      <c r="B715" s="203">
        <v>0.352126607319501</v>
      </c>
      <c r="C715" s="204">
        <v>44711.61792824074</v>
      </c>
      <c r="D715" s="205" t="s">
        <v>9840</v>
      </c>
      <c r="E715" s="222" t="s">
        <v>8978</v>
      </c>
      <c r="F715" s="206" t="s">
        <v>2916</v>
      </c>
      <c r="G715" s="203">
        <v>5356</v>
      </c>
      <c r="H715" s="207" t="s">
        <v>9841</v>
      </c>
      <c r="I715" s="206" t="s">
        <v>2918</v>
      </c>
      <c r="J715" s="206" t="s">
        <v>9842</v>
      </c>
      <c r="K715" s="145"/>
      <c r="L715" s="145"/>
      <c r="M715" s="145"/>
      <c r="N715" s="145"/>
      <c r="O715" s="145"/>
      <c r="P715" s="206" t="s">
        <v>120</v>
      </c>
      <c r="Q715" s="212">
        <v>44753</v>
      </c>
      <c r="R715" s="209"/>
      <c r="S715" s="213">
        <f>IF(P715="Realizado",Q715-C715," ")</f>
      </c>
      <c r="T715" s="211">
        <f>IF(C715=0,"VAZIO",MONTH(C715))</f>
      </c>
      <c r="U715" s="14"/>
      <c r="V715" s="14"/>
      <c r="W715" s="14"/>
      <c r="X715" s="14"/>
      <c r="Y715" s="14"/>
      <c r="Z715" s="14"/>
      <c r="AA715" s="14"/>
      <c r="AB715" s="14"/>
      <c r="AC715" s="14"/>
      <c r="AD715" s="14"/>
      <c r="AE715" s="14"/>
      <c r="AF715" s="15"/>
      <c r="AG715" s="14"/>
      <c r="AH715" s="14"/>
      <c r="AI715" s="14"/>
      <c r="AJ715" s="14"/>
      <c r="AK715" s="14"/>
      <c r="AL715" s="14"/>
      <c r="AM715" s="14"/>
      <c r="AN715" s="14"/>
      <c r="AO715" s="14"/>
      <c r="AP715" s="14"/>
      <c r="AQ715" s="14"/>
      <c r="AR715" s="14"/>
      <c r="AS715" s="14"/>
      <c r="AT715" s="14"/>
      <c r="AU715" s="14"/>
      <c r="AV715" s="14"/>
      <c r="AW715" s="14"/>
      <c r="AX715" s="14"/>
      <c r="AY715" s="14"/>
      <c r="AZ715" s="14"/>
    </row>
    <row x14ac:dyDescent="0.25" r="716" customHeight="1" ht="16.5">
      <c r="A716" s="202">
        <v>4045</v>
      </c>
      <c r="B716" s="203">
        <v>0.352621167161242</v>
      </c>
      <c r="C716" s="224">
        <v>44711.63553240741</v>
      </c>
      <c r="D716" s="225" t="s">
        <v>4029</v>
      </c>
      <c r="E716" s="144" t="s">
        <v>4028</v>
      </c>
      <c r="F716" s="144" t="s">
        <v>3494</v>
      </c>
      <c r="G716" s="223">
        <v>5309</v>
      </c>
      <c r="H716" s="142" t="s">
        <v>8831</v>
      </c>
      <c r="I716" s="144" t="s">
        <v>2926</v>
      </c>
      <c r="J716" s="144" t="s">
        <v>9843</v>
      </c>
      <c r="K716" s="206" t="s">
        <v>5687</v>
      </c>
      <c r="L716" s="206" t="s">
        <v>5687</v>
      </c>
      <c r="M716" s="145"/>
      <c r="N716" s="145"/>
      <c r="O716" s="144" t="s">
        <v>108</v>
      </c>
      <c r="P716" s="144" t="s">
        <v>121</v>
      </c>
      <c r="Q716" s="221">
        <v>44714</v>
      </c>
      <c r="R716" s="145"/>
      <c r="S716" s="210">
        <f>IF(P716="Realizado",Q716-C716," ")</f>
      </c>
      <c r="T716" s="211">
        <f>IF(C716=0,"VAZIO",MONTH(C716))</f>
      </c>
      <c r="U716" s="14"/>
      <c r="V716" s="14"/>
      <c r="W716" s="14"/>
      <c r="X716" s="14"/>
      <c r="Y716" s="14"/>
      <c r="Z716" s="14"/>
      <c r="AA716" s="14"/>
      <c r="AB716" s="14"/>
      <c r="AC716" s="14"/>
      <c r="AD716" s="14"/>
      <c r="AE716" s="14"/>
      <c r="AF716" s="15"/>
      <c r="AG716" s="14"/>
      <c r="AH716" s="14"/>
      <c r="AI716" s="14"/>
      <c r="AJ716" s="14"/>
      <c r="AK716" s="14"/>
      <c r="AL716" s="14"/>
      <c r="AM716" s="14"/>
      <c r="AN716" s="14"/>
      <c r="AO716" s="14"/>
      <c r="AP716" s="14"/>
      <c r="AQ716" s="14"/>
      <c r="AR716" s="14"/>
      <c r="AS716" s="14"/>
      <c r="AT716" s="14"/>
      <c r="AU716" s="14"/>
      <c r="AV716" s="14"/>
      <c r="AW716" s="14"/>
      <c r="AX716" s="14"/>
      <c r="AY716" s="14"/>
      <c r="AZ716" s="14"/>
    </row>
    <row x14ac:dyDescent="0.25" r="717" customHeight="1" ht="16.5">
      <c r="A717" s="202">
        <v>4046</v>
      </c>
      <c r="B717" s="203">
        <v>0.353115727002983</v>
      </c>
      <c r="C717" s="204">
        <v>44711.65681712963</v>
      </c>
      <c r="D717" s="205" t="s">
        <v>316</v>
      </c>
      <c r="E717" s="222" t="s">
        <v>314</v>
      </c>
      <c r="F717" s="206" t="s">
        <v>3042</v>
      </c>
      <c r="G717" s="203">
        <v>5313</v>
      </c>
      <c r="H717" s="207" t="s">
        <v>317</v>
      </c>
      <c r="I717" s="206" t="s">
        <v>2926</v>
      </c>
      <c r="J717" s="206" t="s">
        <v>9844</v>
      </c>
      <c r="K717" s="206" t="s">
        <v>3123</v>
      </c>
      <c r="L717" s="206" t="s">
        <v>3123</v>
      </c>
      <c r="M717" s="145"/>
      <c r="N717" s="145"/>
      <c r="O717" s="145"/>
      <c r="P717" s="206" t="s">
        <v>120</v>
      </c>
      <c r="Q717" s="165"/>
      <c r="R717" s="145"/>
      <c r="S717" s="213">
        <f>IF(P717="Realizado",Q717-C717," ")</f>
      </c>
      <c r="T717" s="211">
        <f>IF(C717=0,"VAZIO",MONTH(C717))</f>
      </c>
      <c r="U717" s="14"/>
      <c r="V717" s="14"/>
      <c r="W717" s="14"/>
      <c r="X717" s="14"/>
      <c r="Y717" s="14"/>
      <c r="Z717" s="14"/>
      <c r="AA717" s="14"/>
      <c r="AB717" s="14"/>
      <c r="AC717" s="14"/>
      <c r="AD717" s="14"/>
      <c r="AE717" s="14"/>
      <c r="AF717" s="15"/>
      <c r="AG717" s="14"/>
      <c r="AH717" s="14"/>
      <c r="AI717" s="14"/>
      <c r="AJ717" s="14"/>
      <c r="AK717" s="14"/>
      <c r="AL717" s="14"/>
      <c r="AM717" s="14"/>
      <c r="AN717" s="14"/>
      <c r="AO717" s="14"/>
      <c r="AP717" s="14"/>
      <c r="AQ717" s="14"/>
      <c r="AR717" s="14"/>
      <c r="AS717" s="14"/>
      <c r="AT717" s="14"/>
      <c r="AU717" s="14"/>
      <c r="AV717" s="14"/>
      <c r="AW717" s="14"/>
      <c r="AX717" s="14"/>
      <c r="AY717" s="14"/>
      <c r="AZ717" s="14"/>
    </row>
    <row x14ac:dyDescent="0.25" r="718" customHeight="1" ht="16.5">
      <c r="A718" s="202">
        <v>4048</v>
      </c>
      <c r="B718" s="203">
        <v>0.354104846686465</v>
      </c>
      <c r="C718" s="224">
        <v>44712.35855324074</v>
      </c>
      <c r="D718" s="225" t="s">
        <v>602</v>
      </c>
      <c r="E718" s="144" t="s">
        <v>601</v>
      </c>
      <c r="F718" s="144" t="s">
        <v>3429</v>
      </c>
      <c r="G718" s="223">
        <v>64981321757</v>
      </c>
      <c r="H718" s="142" t="s">
        <v>9845</v>
      </c>
      <c r="I718" s="144" t="s">
        <v>117</v>
      </c>
      <c r="J718" s="144" t="s">
        <v>9846</v>
      </c>
      <c r="K718" s="206" t="s">
        <v>1528</v>
      </c>
      <c r="L718" s="206" t="s">
        <v>1528</v>
      </c>
      <c r="M718" s="145"/>
      <c r="N718" s="145"/>
      <c r="O718" s="145"/>
      <c r="P718" s="144" t="s">
        <v>120</v>
      </c>
      <c r="Q718" s="221">
        <v>44718</v>
      </c>
      <c r="R718" s="145"/>
      <c r="S718" s="213">
        <f>IF(P718="Realizado",Q718-C718," ")</f>
      </c>
      <c r="T718" s="211">
        <f>IF(C718=0,"VAZIO",MONTH(C718))</f>
      </c>
      <c r="U718" s="14"/>
      <c r="V718" s="14"/>
      <c r="W718" s="14"/>
      <c r="X718" s="14"/>
      <c r="Y718" s="14"/>
      <c r="Z718" s="14"/>
      <c r="AA718" s="14"/>
      <c r="AB718" s="14"/>
      <c r="AC718" s="14"/>
      <c r="AD718" s="14"/>
      <c r="AE718" s="14"/>
      <c r="AF718" s="15"/>
      <c r="AG718" s="14"/>
      <c r="AH718" s="14"/>
      <c r="AI718" s="14"/>
      <c r="AJ718" s="14"/>
      <c r="AK718" s="14"/>
      <c r="AL718" s="14"/>
      <c r="AM718" s="14"/>
      <c r="AN718" s="14"/>
      <c r="AO718" s="14"/>
      <c r="AP718" s="14"/>
      <c r="AQ718" s="14"/>
      <c r="AR718" s="14"/>
      <c r="AS718" s="14"/>
      <c r="AT718" s="14"/>
      <c r="AU718" s="14"/>
      <c r="AV718" s="14"/>
      <c r="AW718" s="14"/>
      <c r="AX718" s="14"/>
      <c r="AY718" s="14"/>
      <c r="AZ718" s="14"/>
    </row>
    <row x14ac:dyDescent="0.25" r="719" customHeight="1" ht="16.5">
      <c r="A719" s="202">
        <v>4049</v>
      </c>
      <c r="B719" s="214">
        <v>0.354599406528206</v>
      </c>
      <c r="C719" s="215">
        <v>44712.36686342592</v>
      </c>
      <c r="D719" s="216" t="s">
        <v>3288</v>
      </c>
      <c r="E719" s="243" t="s">
        <v>1444</v>
      </c>
      <c r="F719" s="217" t="s">
        <v>3074</v>
      </c>
      <c r="G719" s="214">
        <v>0</v>
      </c>
      <c r="H719" s="218" t="s">
        <v>9847</v>
      </c>
      <c r="I719" s="217" t="s">
        <v>2918</v>
      </c>
      <c r="J719" s="217" t="s">
        <v>9848</v>
      </c>
      <c r="K719" s="209"/>
      <c r="L719" s="209"/>
      <c r="M719" s="209"/>
      <c r="N719" s="209"/>
      <c r="O719" s="217" t="s">
        <v>8561</v>
      </c>
      <c r="P719" s="217" t="s">
        <v>122</v>
      </c>
      <c r="Q719" s="220"/>
      <c r="R719" s="209"/>
      <c r="S719" s="210">
        <f>IF(P719="Realizado",Q719-C719," ")</f>
      </c>
      <c r="T719" s="211">
        <f>IF(C719=0,"VAZIO",MONTH(C719))</f>
      </c>
      <c r="U719" s="14"/>
      <c r="V719" s="14"/>
      <c r="W719" s="14"/>
      <c r="X719" s="14"/>
      <c r="Y719" s="14"/>
      <c r="Z719" s="14"/>
      <c r="AA719" s="14"/>
      <c r="AB719" s="14"/>
      <c r="AC719" s="14"/>
      <c r="AD719" s="14"/>
      <c r="AE719" s="14"/>
      <c r="AF719" s="15"/>
      <c r="AG719" s="14"/>
      <c r="AH719" s="14"/>
      <c r="AI719" s="14"/>
      <c r="AJ719" s="14"/>
      <c r="AK719" s="14"/>
      <c r="AL719" s="14"/>
      <c r="AM719" s="14"/>
      <c r="AN719" s="14"/>
      <c r="AO719" s="14"/>
      <c r="AP719" s="14"/>
      <c r="AQ719" s="14"/>
      <c r="AR719" s="14"/>
      <c r="AS719" s="14"/>
      <c r="AT719" s="14"/>
      <c r="AU719" s="14"/>
      <c r="AV719" s="14"/>
      <c r="AW719" s="14"/>
      <c r="AX719" s="14"/>
      <c r="AY719" s="14"/>
      <c r="AZ719" s="14"/>
    </row>
    <row x14ac:dyDescent="0.25" r="720" customHeight="1" ht="16.5">
      <c r="A720" s="202">
        <v>4050</v>
      </c>
      <c r="B720" s="203">
        <v>0.355093966369947</v>
      </c>
      <c r="C720" s="224">
        <v>44712.425844907404</v>
      </c>
      <c r="D720" s="225" t="s">
        <v>6274</v>
      </c>
      <c r="E720" s="144" t="s">
        <v>601</v>
      </c>
      <c r="F720" s="144" t="s">
        <v>3429</v>
      </c>
      <c r="G720" s="223">
        <v>64981321757</v>
      </c>
      <c r="H720" s="142" t="s">
        <v>4456</v>
      </c>
      <c r="I720" s="144" t="s">
        <v>2926</v>
      </c>
      <c r="J720" s="144" t="s">
        <v>9849</v>
      </c>
      <c r="K720" s="206" t="s">
        <v>8262</v>
      </c>
      <c r="L720" s="206" t="s">
        <v>8262</v>
      </c>
      <c r="M720" s="145"/>
      <c r="N720" s="145"/>
      <c r="O720" s="145"/>
      <c r="P720" s="144" t="s">
        <v>120</v>
      </c>
      <c r="Q720" s="221">
        <v>44713</v>
      </c>
      <c r="R720" s="145"/>
      <c r="S720" s="213">
        <f>IF(P720="Realizado",Q720-C720," ")</f>
      </c>
      <c r="T720" s="211">
        <f>IF(C720=0,"VAZIO",MONTH(C720))</f>
      </c>
      <c r="U720" s="14"/>
      <c r="V720" s="14"/>
      <c r="W720" s="14"/>
      <c r="X720" s="14"/>
      <c r="Y720" s="14"/>
      <c r="Z720" s="14"/>
      <c r="AA720" s="14"/>
      <c r="AB720" s="14"/>
      <c r="AC720" s="14"/>
      <c r="AD720" s="14"/>
      <c r="AE720" s="14"/>
      <c r="AF720" s="15"/>
      <c r="AG720" s="14"/>
      <c r="AH720" s="14"/>
      <c r="AI720" s="14"/>
      <c r="AJ720" s="14"/>
      <c r="AK720" s="14"/>
      <c r="AL720" s="14"/>
      <c r="AM720" s="14"/>
      <c r="AN720" s="14"/>
      <c r="AO720" s="14"/>
      <c r="AP720" s="14"/>
      <c r="AQ720" s="14"/>
      <c r="AR720" s="14"/>
      <c r="AS720" s="14"/>
      <c r="AT720" s="14"/>
      <c r="AU720" s="14"/>
      <c r="AV720" s="14"/>
      <c r="AW720" s="14"/>
      <c r="AX720" s="14"/>
      <c r="AY720" s="14"/>
      <c r="AZ720" s="14"/>
    </row>
    <row x14ac:dyDescent="0.25" r="721" customHeight="1" ht="16.5">
      <c r="A721" s="202">
        <v>4051</v>
      </c>
      <c r="B721" s="203">
        <v>0.355588526211688</v>
      </c>
      <c r="C721" s="204">
        <v>44712.624398148146</v>
      </c>
      <c r="D721" s="205" t="s">
        <v>8419</v>
      </c>
      <c r="E721" s="222" t="s">
        <v>8420</v>
      </c>
      <c r="F721" s="206" t="s">
        <v>2930</v>
      </c>
      <c r="G721" s="203">
        <v>5338</v>
      </c>
      <c r="H721" s="207" t="s">
        <v>92</v>
      </c>
      <c r="I721" s="206" t="s">
        <v>5</v>
      </c>
      <c r="J721" s="206" t="s">
        <v>9850</v>
      </c>
      <c r="K721" s="206" t="s">
        <v>2264</v>
      </c>
      <c r="L721" s="206" t="s">
        <v>2264</v>
      </c>
      <c r="M721" s="145"/>
      <c r="N721" s="145"/>
      <c r="O721" s="145"/>
      <c r="P721" s="206" t="s">
        <v>120</v>
      </c>
      <c r="Q721" s="165"/>
      <c r="R721" s="145"/>
      <c r="S721" s="213">
        <f>IF(P721="Realizado",Q721-C721," ")</f>
      </c>
      <c r="T721" s="211">
        <f>IF(C721=0,"VAZIO",MONTH(C721))</f>
      </c>
      <c r="U721" s="14"/>
      <c r="V721" s="14"/>
      <c r="W721" s="14"/>
      <c r="X721" s="14"/>
      <c r="Y721" s="14"/>
      <c r="Z721" s="14"/>
      <c r="AA721" s="14"/>
      <c r="AB721" s="14"/>
      <c r="AC721" s="14"/>
      <c r="AD721" s="14"/>
      <c r="AE721" s="14"/>
      <c r="AF721" s="15"/>
      <c r="AG721" s="14"/>
      <c r="AH721" s="14"/>
      <c r="AI721" s="14"/>
      <c r="AJ721" s="14"/>
      <c r="AK721" s="14"/>
      <c r="AL721" s="14"/>
      <c r="AM721" s="14"/>
      <c r="AN721" s="14"/>
      <c r="AO721" s="14"/>
      <c r="AP721" s="14"/>
      <c r="AQ721" s="14"/>
      <c r="AR721" s="14"/>
      <c r="AS721" s="14"/>
      <c r="AT721" s="14"/>
      <c r="AU721" s="14"/>
      <c r="AV721" s="14"/>
      <c r="AW721" s="14"/>
      <c r="AX721" s="14"/>
      <c r="AY721" s="14"/>
      <c r="AZ721" s="14"/>
    </row>
    <row x14ac:dyDescent="0.25" r="722" customHeight="1" ht="16.5">
      <c r="A722" s="202">
        <v>4052</v>
      </c>
      <c r="B722" s="203">
        <v>0.356083086053429</v>
      </c>
      <c r="C722" s="204">
        <v>44712.64344907407</v>
      </c>
      <c r="D722" s="205" t="s">
        <v>990</v>
      </c>
      <c r="E722" s="222" t="s">
        <v>3863</v>
      </c>
      <c r="F722" s="206" t="s">
        <v>243</v>
      </c>
      <c r="G722" s="203">
        <v>5360</v>
      </c>
      <c r="H722" s="207" t="s">
        <v>96</v>
      </c>
      <c r="I722" s="206" t="s">
        <v>5</v>
      </c>
      <c r="J722" s="206" t="s">
        <v>9851</v>
      </c>
      <c r="K722" s="206" t="s">
        <v>9852</v>
      </c>
      <c r="L722" s="206" t="s">
        <v>2264</v>
      </c>
      <c r="M722" s="145"/>
      <c r="N722" s="145"/>
      <c r="O722" s="145"/>
      <c r="P722" s="206" t="s">
        <v>120</v>
      </c>
      <c r="Q722" s="212">
        <v>44929</v>
      </c>
      <c r="R722" s="145"/>
      <c r="S722" s="213">
        <f>IF(P722="Realizado",Q722-C722," ")</f>
      </c>
      <c r="T722" s="211">
        <f>IF(C722=0,"VAZIO",MONTH(C722))</f>
      </c>
      <c r="U722" s="14"/>
      <c r="V722" s="14"/>
      <c r="W722" s="14"/>
      <c r="X722" s="14"/>
      <c r="Y722" s="14"/>
      <c r="Z722" s="14"/>
      <c r="AA722" s="14"/>
      <c r="AB722" s="14"/>
      <c r="AC722" s="14"/>
      <c r="AD722" s="14"/>
      <c r="AE722" s="14"/>
      <c r="AF722" s="15"/>
      <c r="AG722" s="14"/>
      <c r="AH722" s="14"/>
      <c r="AI722" s="14"/>
      <c r="AJ722" s="14"/>
      <c r="AK722" s="14"/>
      <c r="AL722" s="14"/>
      <c r="AM722" s="14"/>
      <c r="AN722" s="14"/>
      <c r="AO722" s="14"/>
      <c r="AP722" s="14"/>
      <c r="AQ722" s="14"/>
      <c r="AR722" s="14"/>
      <c r="AS722" s="14"/>
      <c r="AT722" s="14"/>
      <c r="AU722" s="14"/>
      <c r="AV722" s="14"/>
      <c r="AW722" s="14"/>
      <c r="AX722" s="14"/>
      <c r="AY722" s="14"/>
      <c r="AZ722" s="14"/>
    </row>
    <row x14ac:dyDescent="0.25" r="723" customHeight="1" ht="16.5">
      <c r="A723" s="202">
        <v>4053</v>
      </c>
      <c r="B723" s="203">
        <v>0.35657764589517</v>
      </c>
      <c r="C723" s="224">
        <v>44712.66936342593</v>
      </c>
      <c r="D723" s="225" t="s">
        <v>9853</v>
      </c>
      <c r="E723" s="144" t="s">
        <v>9854</v>
      </c>
      <c r="F723" s="144" t="s">
        <v>3811</v>
      </c>
      <c r="G723" s="223">
        <v>1</v>
      </c>
      <c r="H723" s="142" t="s">
        <v>9855</v>
      </c>
      <c r="I723" s="144" t="s">
        <v>2926</v>
      </c>
      <c r="J723" s="144" t="s">
        <v>9856</v>
      </c>
      <c r="K723" s="206" t="s">
        <v>5687</v>
      </c>
      <c r="L723" s="206" t="s">
        <v>5687</v>
      </c>
      <c r="M723" s="145"/>
      <c r="N723" s="145"/>
      <c r="O723" s="145"/>
      <c r="P723" s="144" t="s">
        <v>121</v>
      </c>
      <c r="Q723" s="221">
        <v>44714</v>
      </c>
      <c r="R723" s="145"/>
      <c r="S723" s="210">
        <f>IF(P723="Realizado",Q723-C723," ")</f>
      </c>
      <c r="T723" s="211">
        <f>IF(C723=0,"VAZIO",MONTH(C723))</f>
      </c>
      <c r="U723" s="14"/>
      <c r="V723" s="14"/>
      <c r="W723" s="14"/>
      <c r="X723" s="14"/>
      <c r="Y723" s="14"/>
      <c r="Z723" s="14"/>
      <c r="AA723" s="14"/>
      <c r="AB723" s="14"/>
      <c r="AC723" s="14"/>
      <c r="AD723" s="14"/>
      <c r="AE723" s="14"/>
      <c r="AF723" s="15"/>
      <c r="AG723" s="14"/>
      <c r="AH723" s="14"/>
      <c r="AI723" s="14"/>
      <c r="AJ723" s="14"/>
      <c r="AK723" s="14"/>
      <c r="AL723" s="14"/>
      <c r="AM723" s="14"/>
      <c r="AN723" s="14"/>
      <c r="AO723" s="14"/>
      <c r="AP723" s="14"/>
      <c r="AQ723" s="14"/>
      <c r="AR723" s="14"/>
      <c r="AS723" s="14"/>
      <c r="AT723" s="14"/>
      <c r="AU723" s="14"/>
      <c r="AV723" s="14"/>
      <c r="AW723" s="14"/>
      <c r="AX723" s="14"/>
      <c r="AY723" s="14"/>
      <c r="AZ723" s="14"/>
    </row>
    <row x14ac:dyDescent="0.25" r="724" customHeight="1" ht="16.5">
      <c r="A724" s="202">
        <v>4054</v>
      </c>
      <c r="B724" s="203">
        <v>0.357072205736911</v>
      </c>
      <c r="C724" s="224">
        <v>44712.84710648148</v>
      </c>
      <c r="D724" s="225" t="s">
        <v>685</v>
      </c>
      <c r="E724" s="144" t="s">
        <v>684</v>
      </c>
      <c r="F724" s="144" t="s">
        <v>3494</v>
      </c>
      <c r="G724" s="223">
        <v>5309</v>
      </c>
      <c r="H724" s="142" t="s">
        <v>9857</v>
      </c>
      <c r="I724" s="144" t="s">
        <v>2926</v>
      </c>
      <c r="J724" s="144" t="s">
        <v>9858</v>
      </c>
      <c r="K724" s="206" t="s">
        <v>2911</v>
      </c>
      <c r="L724" s="206" t="s">
        <v>9820</v>
      </c>
      <c r="M724" s="145"/>
      <c r="N724" s="145"/>
      <c r="O724" s="145"/>
      <c r="P724" s="144" t="s">
        <v>120</v>
      </c>
      <c r="Q724" s="221">
        <v>44715</v>
      </c>
      <c r="R724" s="145"/>
      <c r="S724" s="213">
        <f>IF(P724="Realizado",Q724-C724," ")</f>
      </c>
      <c r="T724" s="211">
        <f>IF(C724=0,"VAZIO",MONTH(C724))</f>
      </c>
      <c r="U724" s="14"/>
      <c r="V724" s="14"/>
      <c r="W724" s="14"/>
      <c r="X724" s="14"/>
      <c r="Y724" s="14"/>
      <c r="Z724" s="14"/>
      <c r="AA724" s="14"/>
      <c r="AB724" s="14"/>
      <c r="AC724" s="14"/>
      <c r="AD724" s="14"/>
      <c r="AE724" s="14"/>
      <c r="AF724" s="15"/>
      <c r="AG724" s="14"/>
      <c r="AH724" s="14"/>
      <c r="AI724" s="14"/>
      <c r="AJ724" s="14"/>
      <c r="AK724" s="14"/>
      <c r="AL724" s="14"/>
      <c r="AM724" s="14"/>
      <c r="AN724" s="14"/>
      <c r="AO724" s="14"/>
      <c r="AP724" s="14"/>
      <c r="AQ724" s="14"/>
      <c r="AR724" s="14"/>
      <c r="AS724" s="14"/>
      <c r="AT724" s="14"/>
      <c r="AU724" s="14"/>
      <c r="AV724" s="14"/>
      <c r="AW724" s="14"/>
      <c r="AX724" s="14"/>
      <c r="AY724" s="14"/>
      <c r="AZ724" s="14"/>
    </row>
    <row x14ac:dyDescent="0.25" r="725" customHeight="1" ht="16.5">
      <c r="A725" s="202">
        <v>4055</v>
      </c>
      <c r="B725" s="203">
        <v>0.357566765578652</v>
      </c>
      <c r="C725" s="224">
        <v>44712.86494212963</v>
      </c>
      <c r="D725" s="225" t="s">
        <v>685</v>
      </c>
      <c r="E725" s="144" t="s">
        <v>684</v>
      </c>
      <c r="F725" s="144" t="s">
        <v>3494</v>
      </c>
      <c r="G725" s="223">
        <v>5309</v>
      </c>
      <c r="H725" s="142" t="s">
        <v>9859</v>
      </c>
      <c r="I725" s="144" t="s">
        <v>3</v>
      </c>
      <c r="J725" s="144" t="s">
        <v>9860</v>
      </c>
      <c r="K725" s="206" t="s">
        <v>5687</v>
      </c>
      <c r="L725" s="206" t="s">
        <v>5687</v>
      </c>
      <c r="M725" s="145"/>
      <c r="N725" s="145"/>
      <c r="O725" s="145"/>
      <c r="P725" s="144" t="s">
        <v>121</v>
      </c>
      <c r="Q725" s="221">
        <v>44714</v>
      </c>
      <c r="R725" s="145"/>
      <c r="S725" s="210">
        <f>IF(P725="Realizado",Q725-C725," ")</f>
      </c>
      <c r="T725" s="211">
        <f>IF(C725=0,"VAZIO",MONTH(C725))</f>
      </c>
      <c r="U725" s="14"/>
      <c r="V725" s="14"/>
      <c r="W725" s="14"/>
      <c r="X725" s="14"/>
      <c r="Y725" s="14"/>
      <c r="Z725" s="14"/>
      <c r="AA725" s="14"/>
      <c r="AB725" s="14"/>
      <c r="AC725" s="14"/>
      <c r="AD725" s="14"/>
      <c r="AE725" s="14"/>
      <c r="AF725" s="15"/>
      <c r="AG725" s="14"/>
      <c r="AH725" s="14"/>
      <c r="AI725" s="14"/>
      <c r="AJ725" s="14"/>
      <c r="AK725" s="14"/>
      <c r="AL725" s="14"/>
      <c r="AM725" s="14"/>
      <c r="AN725" s="14"/>
      <c r="AO725" s="14"/>
      <c r="AP725" s="14"/>
      <c r="AQ725" s="14"/>
      <c r="AR725" s="14"/>
      <c r="AS725" s="14"/>
      <c r="AT725" s="14"/>
      <c r="AU725" s="14"/>
      <c r="AV725" s="14"/>
      <c r="AW725" s="14"/>
      <c r="AX725" s="14"/>
      <c r="AY725" s="14"/>
      <c r="AZ725" s="14"/>
    </row>
    <row x14ac:dyDescent="0.25" r="726" customHeight="1" ht="16.5">
      <c r="A726" s="202">
        <v>4056</v>
      </c>
      <c r="B726" s="203">
        <v>0.358061325420393</v>
      </c>
      <c r="C726" s="224">
        <v>44713.412210648145</v>
      </c>
      <c r="D726" s="225" t="s">
        <v>6274</v>
      </c>
      <c r="E726" s="144" t="s">
        <v>601</v>
      </c>
      <c r="F726" s="144" t="s">
        <v>3429</v>
      </c>
      <c r="G726" s="223">
        <v>981321757</v>
      </c>
      <c r="H726" s="142" t="s">
        <v>9861</v>
      </c>
      <c r="I726" s="144" t="s">
        <v>2926</v>
      </c>
      <c r="J726" s="144" t="s">
        <v>9862</v>
      </c>
      <c r="K726" s="230"/>
      <c r="L726" s="230"/>
      <c r="M726" s="145"/>
      <c r="N726" s="145"/>
      <c r="O726" s="145"/>
      <c r="P726" s="144" t="s">
        <v>120</v>
      </c>
      <c r="Q726" s="221">
        <v>44714</v>
      </c>
      <c r="R726" s="145"/>
      <c r="S726" s="213">
        <f>IF(P726="Realizado",Q726-C726," ")</f>
      </c>
      <c r="T726" s="211">
        <f>IF(C726=0,"VAZIO",MONTH(C726))</f>
      </c>
      <c r="U726" s="14"/>
      <c r="V726" s="14"/>
      <c r="W726" s="14"/>
      <c r="X726" s="14"/>
      <c r="Y726" s="14"/>
      <c r="Z726" s="14"/>
      <c r="AA726" s="14"/>
      <c r="AB726" s="14"/>
      <c r="AC726" s="14"/>
      <c r="AD726" s="14"/>
      <c r="AE726" s="14"/>
      <c r="AF726" s="15"/>
      <c r="AG726" s="14"/>
      <c r="AH726" s="14"/>
      <c r="AI726" s="14"/>
      <c r="AJ726" s="14"/>
      <c r="AK726" s="14"/>
      <c r="AL726" s="14"/>
      <c r="AM726" s="14"/>
      <c r="AN726" s="14"/>
      <c r="AO726" s="14"/>
      <c r="AP726" s="14"/>
      <c r="AQ726" s="14"/>
      <c r="AR726" s="14"/>
      <c r="AS726" s="14"/>
      <c r="AT726" s="14"/>
      <c r="AU726" s="14"/>
      <c r="AV726" s="14"/>
      <c r="AW726" s="14"/>
      <c r="AX726" s="14"/>
      <c r="AY726" s="14"/>
      <c r="AZ726" s="14"/>
    </row>
    <row x14ac:dyDescent="0.25" r="727" customHeight="1" ht="16.5">
      <c r="A727" s="202">
        <v>4057</v>
      </c>
      <c r="B727" s="203">
        <v>0.358555885262134</v>
      </c>
      <c r="C727" s="224">
        <v>44713.44215277778</v>
      </c>
      <c r="D727" s="225" t="s">
        <v>9863</v>
      </c>
      <c r="E727" s="144" t="s">
        <v>8699</v>
      </c>
      <c r="F727" s="144" t="s">
        <v>2916</v>
      </c>
      <c r="G727" s="223">
        <v>5304</v>
      </c>
      <c r="H727" s="142" t="s">
        <v>9864</v>
      </c>
      <c r="I727" s="144" t="s">
        <v>3</v>
      </c>
      <c r="J727" s="144" t="s">
        <v>9865</v>
      </c>
      <c r="K727" s="206" t="s">
        <v>5687</v>
      </c>
      <c r="L727" s="206" t="s">
        <v>5687</v>
      </c>
      <c r="M727" s="145"/>
      <c r="N727" s="145"/>
      <c r="O727" s="145"/>
      <c r="P727" s="144" t="s">
        <v>121</v>
      </c>
      <c r="Q727" s="221">
        <v>44714</v>
      </c>
      <c r="R727" s="145"/>
      <c r="S727" s="210">
        <f>IF(P727="Realizado",Q727-C727," ")</f>
      </c>
      <c r="T727" s="211">
        <f>IF(C727=0,"VAZIO",MONTH(C727))</f>
      </c>
      <c r="U727" s="14"/>
      <c r="V727" s="14"/>
      <c r="W727" s="14"/>
      <c r="X727" s="14"/>
      <c r="Y727" s="14"/>
      <c r="Z727" s="14"/>
      <c r="AA727" s="14"/>
      <c r="AB727" s="14"/>
      <c r="AC727" s="14"/>
      <c r="AD727" s="14"/>
      <c r="AE727" s="14"/>
      <c r="AF727" s="15"/>
      <c r="AG727" s="14"/>
      <c r="AH727" s="14"/>
      <c r="AI727" s="14"/>
      <c r="AJ727" s="14"/>
      <c r="AK727" s="14"/>
      <c r="AL727" s="14"/>
      <c r="AM727" s="14"/>
      <c r="AN727" s="14"/>
      <c r="AO727" s="14"/>
      <c r="AP727" s="14"/>
      <c r="AQ727" s="14"/>
      <c r="AR727" s="14"/>
      <c r="AS727" s="14"/>
      <c r="AT727" s="14"/>
      <c r="AU727" s="14"/>
      <c r="AV727" s="14"/>
      <c r="AW727" s="14"/>
      <c r="AX727" s="14"/>
      <c r="AY727" s="14"/>
      <c r="AZ727" s="14"/>
    </row>
    <row x14ac:dyDescent="0.25" r="728" customHeight="1" ht="16.5">
      <c r="A728" s="202">
        <v>4058</v>
      </c>
      <c r="B728" s="203">
        <v>0.359050445103875</v>
      </c>
      <c r="C728" s="224">
        <v>44713.492731481485</v>
      </c>
      <c r="D728" s="225" t="s">
        <v>401</v>
      </c>
      <c r="E728" s="144" t="s">
        <v>1237</v>
      </c>
      <c r="F728" s="144" t="s">
        <v>108</v>
      </c>
      <c r="G728" s="223">
        <v>5337</v>
      </c>
      <c r="H728" s="142" t="s">
        <v>8702</v>
      </c>
      <c r="I728" s="144" t="s">
        <v>2918</v>
      </c>
      <c r="J728" s="144" t="s">
        <v>9866</v>
      </c>
      <c r="K728" s="206" t="s">
        <v>3045</v>
      </c>
      <c r="L728" s="206" t="s">
        <v>3391</v>
      </c>
      <c r="M728" s="145"/>
      <c r="N728" s="145"/>
      <c r="O728" s="145"/>
      <c r="P728" s="144" t="s">
        <v>120</v>
      </c>
      <c r="Q728" s="221">
        <v>44727</v>
      </c>
      <c r="R728" s="145"/>
      <c r="S728" s="213">
        <f>IF(P728="Realizado",Q728-C728," ")</f>
      </c>
      <c r="T728" s="211">
        <f>IF(C728=0,"VAZIO",MONTH(C728))</f>
      </c>
      <c r="U728" s="14"/>
      <c r="V728" s="14"/>
      <c r="W728" s="14"/>
      <c r="X728" s="14"/>
      <c r="Y728" s="14"/>
      <c r="Z728" s="14"/>
      <c r="AA728" s="14"/>
      <c r="AB728" s="14"/>
      <c r="AC728" s="14"/>
      <c r="AD728" s="14"/>
      <c r="AE728" s="14"/>
      <c r="AF728" s="15"/>
      <c r="AG728" s="14"/>
      <c r="AH728" s="14"/>
      <c r="AI728" s="14"/>
      <c r="AJ728" s="14"/>
      <c r="AK728" s="14"/>
      <c r="AL728" s="14"/>
      <c r="AM728" s="14"/>
      <c r="AN728" s="14"/>
      <c r="AO728" s="14"/>
      <c r="AP728" s="14"/>
      <c r="AQ728" s="14"/>
      <c r="AR728" s="14"/>
      <c r="AS728" s="14"/>
      <c r="AT728" s="14"/>
      <c r="AU728" s="14"/>
      <c r="AV728" s="14"/>
      <c r="AW728" s="14"/>
      <c r="AX728" s="14"/>
      <c r="AY728" s="14"/>
      <c r="AZ728" s="14"/>
    </row>
    <row x14ac:dyDescent="0.25" r="729" customHeight="1" ht="16.5">
      <c r="A729" s="202">
        <v>4059</v>
      </c>
      <c r="B729" s="203">
        <v>0.359545004945616</v>
      </c>
      <c r="C729" s="224">
        <v>44713.511412037034</v>
      </c>
      <c r="D729" s="225" t="s">
        <v>680</v>
      </c>
      <c r="E729" s="144" t="s">
        <v>679</v>
      </c>
      <c r="F729" s="144" t="s">
        <v>3429</v>
      </c>
      <c r="G729" s="223">
        <v>5334</v>
      </c>
      <c r="H729" s="142" t="s">
        <v>8279</v>
      </c>
      <c r="I729" s="144" t="s">
        <v>117</v>
      </c>
      <c r="J729" s="144" t="s">
        <v>9867</v>
      </c>
      <c r="K729" s="206" t="s">
        <v>1528</v>
      </c>
      <c r="L729" s="206" t="s">
        <v>1528</v>
      </c>
      <c r="M729" s="145"/>
      <c r="N729" s="145"/>
      <c r="O729" s="145"/>
      <c r="P729" s="144" t="s">
        <v>120</v>
      </c>
      <c r="Q729" s="221">
        <v>44714</v>
      </c>
      <c r="R729" s="145"/>
      <c r="S729" s="213">
        <f>IF(P729="Realizado",Q729-C729," ")</f>
      </c>
      <c r="T729" s="211">
        <f>IF(C729=0,"VAZIO",MONTH(C729))</f>
      </c>
      <c r="U729" s="14"/>
      <c r="V729" s="14"/>
      <c r="W729" s="14"/>
      <c r="X729" s="14"/>
      <c r="Y729" s="14"/>
      <c r="Z729" s="14"/>
      <c r="AA729" s="14"/>
      <c r="AB729" s="14"/>
      <c r="AC729" s="14"/>
      <c r="AD729" s="14"/>
      <c r="AE729" s="14"/>
      <c r="AF729" s="15"/>
      <c r="AG729" s="14"/>
      <c r="AH729" s="14"/>
      <c r="AI729" s="14"/>
      <c r="AJ729" s="14"/>
      <c r="AK729" s="14"/>
      <c r="AL729" s="14"/>
      <c r="AM729" s="14"/>
      <c r="AN729" s="14"/>
      <c r="AO729" s="14"/>
      <c r="AP729" s="14"/>
      <c r="AQ729" s="14"/>
      <c r="AR729" s="14"/>
      <c r="AS729" s="14"/>
      <c r="AT729" s="14"/>
      <c r="AU729" s="14"/>
      <c r="AV729" s="14"/>
      <c r="AW729" s="14"/>
      <c r="AX729" s="14"/>
      <c r="AY729" s="14"/>
      <c r="AZ729" s="14"/>
    </row>
    <row x14ac:dyDescent="0.25" r="730" customHeight="1" ht="16.5">
      <c r="A730" s="202">
        <v>4060</v>
      </c>
      <c r="B730" s="203">
        <v>0.360039564787357</v>
      </c>
      <c r="C730" s="204">
        <v>44713.51244212963</v>
      </c>
      <c r="D730" s="205" t="s">
        <v>680</v>
      </c>
      <c r="E730" s="222" t="s">
        <v>679</v>
      </c>
      <c r="F730" s="206" t="s">
        <v>3429</v>
      </c>
      <c r="G730" s="203">
        <v>5334</v>
      </c>
      <c r="H730" s="207" t="s">
        <v>8279</v>
      </c>
      <c r="I730" s="206" t="s">
        <v>2984</v>
      </c>
      <c r="J730" s="206" t="s">
        <v>9868</v>
      </c>
      <c r="K730" s="145"/>
      <c r="L730" s="206" t="s">
        <v>2123</v>
      </c>
      <c r="M730" s="206" t="s">
        <v>2123</v>
      </c>
      <c r="N730" s="145"/>
      <c r="O730" s="145"/>
      <c r="P730" s="206" t="s">
        <v>120</v>
      </c>
      <c r="Q730" s="165"/>
      <c r="R730" s="145"/>
      <c r="S730" s="213">
        <f>IF(P730="Realizado",Q730-C730," ")</f>
      </c>
      <c r="T730" s="211">
        <f>IF(C730=0,"VAZIO",MONTH(C730))</f>
      </c>
      <c r="U730" s="14"/>
      <c r="V730" s="14"/>
      <c r="W730" s="14"/>
      <c r="X730" s="14"/>
      <c r="Y730" s="14"/>
      <c r="Z730" s="14"/>
      <c r="AA730" s="14"/>
      <c r="AB730" s="14"/>
      <c r="AC730" s="14"/>
      <c r="AD730" s="14"/>
      <c r="AE730" s="14"/>
      <c r="AF730" s="15"/>
      <c r="AG730" s="14"/>
      <c r="AH730" s="14"/>
      <c r="AI730" s="14"/>
      <c r="AJ730" s="14"/>
      <c r="AK730" s="14"/>
      <c r="AL730" s="14"/>
      <c r="AM730" s="14"/>
      <c r="AN730" s="14"/>
      <c r="AO730" s="14"/>
      <c r="AP730" s="14"/>
      <c r="AQ730" s="14"/>
      <c r="AR730" s="14"/>
      <c r="AS730" s="14"/>
      <c r="AT730" s="14"/>
      <c r="AU730" s="14"/>
      <c r="AV730" s="14"/>
      <c r="AW730" s="14"/>
      <c r="AX730" s="14"/>
      <c r="AY730" s="14"/>
      <c r="AZ730" s="14"/>
    </row>
    <row x14ac:dyDescent="0.25" r="731" customHeight="1" ht="16.5">
      <c r="A731" s="202">
        <v>4061</v>
      </c>
      <c r="B731" s="214">
        <v>0.360534124629098</v>
      </c>
      <c r="C731" s="215">
        <v>44713.54180555556</v>
      </c>
      <c r="D731" s="216" t="s">
        <v>9869</v>
      </c>
      <c r="E731" s="243" t="s">
        <v>8782</v>
      </c>
      <c r="F731" s="217" t="s">
        <v>2947</v>
      </c>
      <c r="G731" s="214">
        <v>5310</v>
      </c>
      <c r="H731" s="218" t="s">
        <v>9870</v>
      </c>
      <c r="I731" s="217" t="s">
        <v>2918</v>
      </c>
      <c r="J731" s="217" t="s">
        <v>9871</v>
      </c>
      <c r="K731" s="209"/>
      <c r="L731" s="209"/>
      <c r="M731" s="209"/>
      <c r="N731" s="209"/>
      <c r="O731" s="217" t="s">
        <v>8561</v>
      </c>
      <c r="P731" s="217" t="s">
        <v>122</v>
      </c>
      <c r="Q731" s="220"/>
      <c r="R731" s="209"/>
      <c r="S731" s="210">
        <f>IF(P731="Realizado",Q731-C731," ")</f>
      </c>
      <c r="T731" s="211">
        <f>IF(C731=0,"VAZIO",MONTH(C731))</f>
      </c>
      <c r="U731" s="14"/>
      <c r="V731" s="14"/>
      <c r="W731" s="14"/>
      <c r="X731" s="14"/>
      <c r="Y731" s="14"/>
      <c r="Z731" s="14"/>
      <c r="AA731" s="14"/>
      <c r="AB731" s="14"/>
      <c r="AC731" s="14"/>
      <c r="AD731" s="14"/>
      <c r="AE731" s="14"/>
      <c r="AF731" s="15"/>
      <c r="AG731" s="14"/>
      <c r="AH731" s="14"/>
      <c r="AI731" s="14"/>
      <c r="AJ731" s="14"/>
      <c r="AK731" s="14"/>
      <c r="AL731" s="14"/>
      <c r="AM731" s="14"/>
      <c r="AN731" s="14"/>
      <c r="AO731" s="14"/>
      <c r="AP731" s="14"/>
      <c r="AQ731" s="14"/>
      <c r="AR731" s="14"/>
      <c r="AS731" s="14"/>
      <c r="AT731" s="14"/>
      <c r="AU731" s="14"/>
      <c r="AV731" s="14"/>
      <c r="AW731" s="14"/>
      <c r="AX731" s="14"/>
      <c r="AY731" s="14"/>
      <c r="AZ731" s="14"/>
    </row>
    <row x14ac:dyDescent="0.25" r="732" customHeight="1" ht="16.5">
      <c r="A732" s="202">
        <v>4062</v>
      </c>
      <c r="B732" s="203">
        <v>0.361028684470839</v>
      </c>
      <c r="C732" s="224">
        <v>44713.6065625</v>
      </c>
      <c r="D732" s="225" t="s">
        <v>9872</v>
      </c>
      <c r="E732" s="144" t="s">
        <v>1116</v>
      </c>
      <c r="F732" s="144" t="s">
        <v>3811</v>
      </c>
      <c r="G732" s="223">
        <v>34415308</v>
      </c>
      <c r="H732" s="142" t="s">
        <v>9873</v>
      </c>
      <c r="I732" s="144" t="s">
        <v>3</v>
      </c>
      <c r="J732" s="144" t="s">
        <v>9874</v>
      </c>
      <c r="K732" s="230"/>
      <c r="L732" s="230"/>
      <c r="M732" s="145"/>
      <c r="N732" s="145"/>
      <c r="O732" s="144" t="s">
        <v>3389</v>
      </c>
      <c r="P732" s="144" t="s">
        <v>121</v>
      </c>
      <c r="Q732" s="221">
        <v>44714</v>
      </c>
      <c r="R732" s="145"/>
      <c r="S732" s="210">
        <f>IF(P732="Realizado",Q732-C732," ")</f>
      </c>
      <c r="T732" s="211">
        <f>IF(C732=0,"VAZIO",MONTH(C732))</f>
      </c>
      <c r="U732" s="14"/>
      <c r="V732" s="14"/>
      <c r="W732" s="14"/>
      <c r="X732" s="14"/>
      <c r="Y732" s="14"/>
      <c r="Z732" s="14"/>
      <c r="AA732" s="14"/>
      <c r="AB732" s="14"/>
      <c r="AC732" s="14"/>
      <c r="AD732" s="14"/>
      <c r="AE732" s="14"/>
      <c r="AF732" s="15"/>
      <c r="AG732" s="14"/>
      <c r="AH732" s="14"/>
      <c r="AI732" s="14"/>
      <c r="AJ732" s="14"/>
      <c r="AK732" s="14"/>
      <c r="AL732" s="14"/>
      <c r="AM732" s="14"/>
      <c r="AN732" s="14"/>
      <c r="AO732" s="14"/>
      <c r="AP732" s="14"/>
      <c r="AQ732" s="14"/>
      <c r="AR732" s="14"/>
      <c r="AS732" s="14"/>
      <c r="AT732" s="14"/>
      <c r="AU732" s="14"/>
      <c r="AV732" s="14"/>
      <c r="AW732" s="14"/>
      <c r="AX732" s="14"/>
      <c r="AY732" s="14"/>
      <c r="AZ732" s="14"/>
    </row>
    <row x14ac:dyDescent="0.25" r="733" customHeight="1" ht="16.5">
      <c r="A733" s="202">
        <v>4063</v>
      </c>
      <c r="B733" s="203">
        <v>0.36152324431258</v>
      </c>
      <c r="C733" s="204">
        <v>44713.60737268518</v>
      </c>
      <c r="D733" s="205" t="s">
        <v>8419</v>
      </c>
      <c r="E733" s="222" t="s">
        <v>8420</v>
      </c>
      <c r="F733" s="206" t="s">
        <v>2930</v>
      </c>
      <c r="G733" s="203">
        <v>5338</v>
      </c>
      <c r="H733" s="207" t="s">
        <v>92</v>
      </c>
      <c r="I733" s="206" t="s">
        <v>5</v>
      </c>
      <c r="J733" s="206" t="s">
        <v>9875</v>
      </c>
      <c r="K733" s="206" t="s">
        <v>2264</v>
      </c>
      <c r="L733" s="206" t="s">
        <v>2264</v>
      </c>
      <c r="M733" s="145"/>
      <c r="N733" s="145"/>
      <c r="O733" s="145"/>
      <c r="P733" s="206" t="s">
        <v>120</v>
      </c>
      <c r="Q733" s="165"/>
      <c r="R733" s="145"/>
      <c r="S733" s="213">
        <f>IF(P733="Realizado",Q733-C733," ")</f>
      </c>
      <c r="T733" s="211">
        <f>IF(C733=0,"VAZIO",MONTH(C733))</f>
      </c>
      <c r="U733" s="14"/>
      <c r="V733" s="14"/>
      <c r="W733" s="14"/>
      <c r="X733" s="14"/>
      <c r="Y733" s="14"/>
      <c r="Z733" s="14"/>
      <c r="AA733" s="14"/>
      <c r="AB733" s="14"/>
      <c r="AC733" s="14"/>
      <c r="AD733" s="14"/>
      <c r="AE733" s="14"/>
      <c r="AF733" s="15"/>
      <c r="AG733" s="14"/>
      <c r="AH733" s="14"/>
      <c r="AI733" s="14"/>
      <c r="AJ733" s="14"/>
      <c r="AK733" s="14"/>
      <c r="AL733" s="14"/>
      <c r="AM733" s="14"/>
      <c r="AN733" s="14"/>
      <c r="AO733" s="14"/>
      <c r="AP733" s="14"/>
      <c r="AQ733" s="14"/>
      <c r="AR733" s="14"/>
      <c r="AS733" s="14"/>
      <c r="AT733" s="14"/>
      <c r="AU733" s="14"/>
      <c r="AV733" s="14"/>
      <c r="AW733" s="14"/>
      <c r="AX733" s="14"/>
      <c r="AY733" s="14"/>
      <c r="AZ733" s="14"/>
    </row>
    <row x14ac:dyDescent="0.25" r="734" customHeight="1" ht="16.5">
      <c r="A734" s="202">
        <v>4064</v>
      </c>
      <c r="B734" s="203">
        <v>0.362017804154321</v>
      </c>
      <c r="C734" s="224">
        <v>44714.36320601852</v>
      </c>
      <c r="D734" s="225" t="s">
        <v>3117</v>
      </c>
      <c r="E734" s="144" t="s">
        <v>2999</v>
      </c>
      <c r="F734" s="144" t="s">
        <v>243</v>
      </c>
      <c r="G734" s="223">
        <v>5340</v>
      </c>
      <c r="H734" s="142" t="s">
        <v>9876</v>
      </c>
      <c r="I734" s="144" t="s">
        <v>6</v>
      </c>
      <c r="J734" s="144" t="s">
        <v>9877</v>
      </c>
      <c r="K734" s="206" t="s">
        <v>576</v>
      </c>
      <c r="L734" s="206" t="s">
        <v>9878</v>
      </c>
      <c r="M734" s="145"/>
      <c r="N734" s="145"/>
      <c r="O734" s="145"/>
      <c r="P734" s="144" t="s">
        <v>120</v>
      </c>
      <c r="Q734" s="221">
        <v>44713</v>
      </c>
      <c r="R734" s="145"/>
      <c r="S734" s="213">
        <f>IF(P734="Realizado",Q734-C734," ")</f>
      </c>
      <c r="T734" s="211">
        <f>IF(C734=0,"VAZIO",MONTH(C734))</f>
      </c>
      <c r="U734" s="14"/>
      <c r="V734" s="14"/>
      <c r="W734" s="14"/>
      <c r="X734" s="14"/>
      <c r="Y734" s="14"/>
      <c r="Z734" s="14"/>
      <c r="AA734" s="14"/>
      <c r="AB734" s="14"/>
      <c r="AC734" s="14"/>
      <c r="AD734" s="14"/>
      <c r="AE734" s="14"/>
      <c r="AF734" s="15"/>
      <c r="AG734" s="14"/>
      <c r="AH734" s="14"/>
      <c r="AI734" s="14"/>
      <c r="AJ734" s="14"/>
      <c r="AK734" s="14"/>
      <c r="AL734" s="14"/>
      <c r="AM734" s="14"/>
      <c r="AN734" s="14"/>
      <c r="AO734" s="14"/>
      <c r="AP734" s="14"/>
      <c r="AQ734" s="14"/>
      <c r="AR734" s="14"/>
      <c r="AS734" s="14"/>
      <c r="AT734" s="14"/>
      <c r="AU734" s="14"/>
      <c r="AV734" s="14"/>
      <c r="AW734" s="14"/>
      <c r="AX734" s="14"/>
      <c r="AY734" s="14"/>
      <c r="AZ734" s="14"/>
    </row>
    <row x14ac:dyDescent="0.25" r="735" customHeight="1" ht="16.5">
      <c r="A735" s="202">
        <v>4065</v>
      </c>
      <c r="B735" s="203">
        <v>0.362512363996062</v>
      </c>
      <c r="C735" s="224">
        <v>44714.36368055556</v>
      </c>
      <c r="D735" s="225" t="s">
        <v>3117</v>
      </c>
      <c r="E735" s="144" t="s">
        <v>2999</v>
      </c>
      <c r="F735" s="144" t="s">
        <v>243</v>
      </c>
      <c r="G735" s="223">
        <v>5340</v>
      </c>
      <c r="H735" s="142" t="s">
        <v>8273</v>
      </c>
      <c r="I735" s="144" t="s">
        <v>117</v>
      </c>
      <c r="J735" s="144" t="s">
        <v>9879</v>
      </c>
      <c r="K735" s="206" t="s">
        <v>1528</v>
      </c>
      <c r="L735" s="206" t="s">
        <v>4574</v>
      </c>
      <c r="M735" s="145"/>
      <c r="N735" s="145"/>
      <c r="O735" s="145"/>
      <c r="P735" s="144" t="s">
        <v>120</v>
      </c>
      <c r="Q735" s="221">
        <v>44713</v>
      </c>
      <c r="R735" s="145"/>
      <c r="S735" s="213">
        <f>IF(P735="Realizado",Q735-C735," ")</f>
      </c>
      <c r="T735" s="211">
        <f>IF(C735=0,"VAZIO",MONTH(C735))</f>
      </c>
      <c r="U735" s="14"/>
      <c r="V735" s="14"/>
      <c r="W735" s="14"/>
      <c r="X735" s="14"/>
      <c r="Y735" s="14"/>
      <c r="Z735" s="14"/>
      <c r="AA735" s="14"/>
      <c r="AB735" s="14"/>
      <c r="AC735" s="14"/>
      <c r="AD735" s="14"/>
      <c r="AE735" s="14"/>
      <c r="AF735" s="15"/>
      <c r="AG735" s="14"/>
      <c r="AH735" s="14"/>
      <c r="AI735" s="14"/>
      <c r="AJ735" s="14"/>
      <c r="AK735" s="14"/>
      <c r="AL735" s="14"/>
      <c r="AM735" s="14"/>
      <c r="AN735" s="14"/>
      <c r="AO735" s="14"/>
      <c r="AP735" s="14"/>
      <c r="AQ735" s="14"/>
      <c r="AR735" s="14"/>
      <c r="AS735" s="14"/>
      <c r="AT735" s="14"/>
      <c r="AU735" s="14"/>
      <c r="AV735" s="14"/>
      <c r="AW735" s="14"/>
      <c r="AX735" s="14"/>
      <c r="AY735" s="14"/>
      <c r="AZ735" s="14"/>
    </row>
    <row x14ac:dyDescent="0.25" r="736" customHeight="1" ht="16.5">
      <c r="A736" s="202">
        <v>4066</v>
      </c>
      <c r="B736" s="203">
        <v>0.363006923837803</v>
      </c>
      <c r="C736" s="224">
        <v>44714.41065972222</v>
      </c>
      <c r="D736" s="225" t="s">
        <v>9880</v>
      </c>
      <c r="E736" s="144" t="s">
        <v>601</v>
      </c>
      <c r="F736" s="144" t="s">
        <v>3429</v>
      </c>
      <c r="G736" s="223">
        <v>981321757</v>
      </c>
      <c r="H736" s="142" t="s">
        <v>9861</v>
      </c>
      <c r="I736" s="144" t="s">
        <v>2926</v>
      </c>
      <c r="J736" s="144" t="s">
        <v>9881</v>
      </c>
      <c r="K736" s="206" t="s">
        <v>8262</v>
      </c>
      <c r="L736" s="206" t="s">
        <v>9882</v>
      </c>
      <c r="M736" s="145"/>
      <c r="N736" s="145"/>
      <c r="O736" s="145"/>
      <c r="P736" s="144" t="s">
        <v>120</v>
      </c>
      <c r="Q736" s="165"/>
      <c r="R736" s="145"/>
      <c r="S736" s="213">
        <f>IF(P736="Realizado",Q736-C736," ")</f>
      </c>
      <c r="T736" s="211">
        <f>IF(C736=0,"VAZIO",MONTH(C736))</f>
      </c>
      <c r="U736" s="14"/>
      <c r="V736" s="14"/>
      <c r="W736" s="14"/>
      <c r="X736" s="14"/>
      <c r="Y736" s="14"/>
      <c r="Z736" s="14"/>
      <c r="AA736" s="14"/>
      <c r="AB736" s="14"/>
      <c r="AC736" s="14"/>
      <c r="AD736" s="14"/>
      <c r="AE736" s="14"/>
      <c r="AF736" s="15"/>
      <c r="AG736" s="14"/>
      <c r="AH736" s="14"/>
      <c r="AI736" s="14"/>
      <c r="AJ736" s="14"/>
      <c r="AK736" s="14"/>
      <c r="AL736" s="14"/>
      <c r="AM736" s="14"/>
      <c r="AN736" s="14"/>
      <c r="AO736" s="14"/>
      <c r="AP736" s="14"/>
      <c r="AQ736" s="14"/>
      <c r="AR736" s="14"/>
      <c r="AS736" s="14"/>
      <c r="AT736" s="14"/>
      <c r="AU736" s="14"/>
      <c r="AV736" s="14"/>
      <c r="AW736" s="14"/>
      <c r="AX736" s="14"/>
      <c r="AY736" s="14"/>
      <c r="AZ736" s="14"/>
    </row>
    <row x14ac:dyDescent="0.25" r="737" customHeight="1" ht="16.5">
      <c r="A737" s="202">
        <v>4067</v>
      </c>
      <c r="B737" s="203">
        <v>0.363501483679543</v>
      </c>
      <c r="C737" s="224">
        <v>44714.41740740741</v>
      </c>
      <c r="D737" s="225" t="s">
        <v>1046</v>
      </c>
      <c r="E737" s="144" t="s">
        <v>1045</v>
      </c>
      <c r="F737" s="144" t="s">
        <v>3429</v>
      </c>
      <c r="G737" s="223">
        <v>5334</v>
      </c>
      <c r="H737" s="142" t="s">
        <v>9883</v>
      </c>
      <c r="I737" s="144" t="s">
        <v>2918</v>
      </c>
      <c r="J737" s="144" t="s">
        <v>9884</v>
      </c>
      <c r="K737" s="230"/>
      <c r="L737" s="230"/>
      <c r="M737" s="145"/>
      <c r="N737" s="145"/>
      <c r="O737" s="144" t="s">
        <v>3389</v>
      </c>
      <c r="P737" s="144" t="s">
        <v>121</v>
      </c>
      <c r="Q737" s="221">
        <v>44714</v>
      </c>
      <c r="R737" s="145"/>
      <c r="S737" s="210">
        <f>IF(P737="Realizado",Q737-C737," ")</f>
      </c>
      <c r="T737" s="211">
        <f>IF(C737=0,"VAZIO",MONTH(C737))</f>
      </c>
      <c r="U737" s="14"/>
      <c r="V737" s="14"/>
      <c r="W737" s="14"/>
      <c r="X737" s="14"/>
      <c r="Y737" s="14"/>
      <c r="Z737" s="14"/>
      <c r="AA737" s="14"/>
      <c r="AB737" s="14"/>
      <c r="AC737" s="14"/>
      <c r="AD737" s="14"/>
      <c r="AE737" s="14"/>
      <c r="AF737" s="15"/>
      <c r="AG737" s="14"/>
      <c r="AH737" s="14"/>
      <c r="AI737" s="14"/>
      <c r="AJ737" s="14"/>
      <c r="AK737" s="14"/>
      <c r="AL737" s="14"/>
      <c r="AM737" s="14"/>
      <c r="AN737" s="14"/>
      <c r="AO737" s="14"/>
      <c r="AP737" s="14"/>
      <c r="AQ737" s="14"/>
      <c r="AR737" s="14"/>
      <c r="AS737" s="14"/>
      <c r="AT737" s="14"/>
      <c r="AU737" s="14"/>
      <c r="AV737" s="14"/>
      <c r="AW737" s="14"/>
      <c r="AX737" s="14"/>
      <c r="AY737" s="14"/>
      <c r="AZ737" s="14"/>
    </row>
    <row x14ac:dyDescent="0.25" r="738" customHeight="1" ht="16.5">
      <c r="A738" s="202">
        <v>4068</v>
      </c>
      <c r="B738" s="203">
        <v>0.363996043521285</v>
      </c>
      <c r="C738" s="224">
        <v>44714.548113425924</v>
      </c>
      <c r="D738" s="225" t="s">
        <v>9414</v>
      </c>
      <c r="E738" s="144" t="s">
        <v>601</v>
      </c>
      <c r="F738" s="144" t="s">
        <v>3429</v>
      </c>
      <c r="G738" s="223">
        <v>981321757</v>
      </c>
      <c r="H738" s="142" t="s">
        <v>9885</v>
      </c>
      <c r="I738" s="144" t="s">
        <v>6</v>
      </c>
      <c r="J738" s="144" t="s">
        <v>9886</v>
      </c>
      <c r="K738" s="206" t="s">
        <v>8209</v>
      </c>
      <c r="L738" s="206" t="s">
        <v>8209</v>
      </c>
      <c r="M738" s="145"/>
      <c r="N738" s="145"/>
      <c r="O738" s="145"/>
      <c r="P738" s="144" t="s">
        <v>120</v>
      </c>
      <c r="Q738" s="221">
        <v>44727</v>
      </c>
      <c r="R738" s="145"/>
      <c r="S738" s="213">
        <f>IF(P738="Realizado",Q738-C738," ")</f>
      </c>
      <c r="T738" s="211">
        <f>IF(C738=0,"VAZIO",MONTH(C738))</f>
      </c>
      <c r="U738" s="14"/>
      <c r="V738" s="14"/>
      <c r="W738" s="14"/>
      <c r="X738" s="14"/>
      <c r="Y738" s="14"/>
      <c r="Z738" s="14"/>
      <c r="AA738" s="14"/>
      <c r="AB738" s="14"/>
      <c r="AC738" s="14"/>
      <c r="AD738" s="14"/>
      <c r="AE738" s="14"/>
      <c r="AF738" s="15"/>
      <c r="AG738" s="14"/>
      <c r="AH738" s="14"/>
      <c r="AI738" s="14"/>
      <c r="AJ738" s="14"/>
      <c r="AK738" s="14"/>
      <c r="AL738" s="14"/>
      <c r="AM738" s="14"/>
      <c r="AN738" s="14"/>
      <c r="AO738" s="14"/>
      <c r="AP738" s="14"/>
      <c r="AQ738" s="14"/>
      <c r="AR738" s="14"/>
      <c r="AS738" s="14"/>
      <c r="AT738" s="14"/>
      <c r="AU738" s="14"/>
      <c r="AV738" s="14"/>
      <c r="AW738" s="14"/>
      <c r="AX738" s="14"/>
      <c r="AY738" s="14"/>
      <c r="AZ738" s="14"/>
    </row>
    <row x14ac:dyDescent="0.25" r="739" customHeight="1" ht="16.5">
      <c r="A739" s="202">
        <v>4069</v>
      </c>
      <c r="B739" s="203">
        <v>0.364490603363025</v>
      </c>
      <c r="C739" s="204">
        <v>44714.54928240741</v>
      </c>
      <c r="D739" s="205" t="s">
        <v>9414</v>
      </c>
      <c r="E739" s="222" t="s">
        <v>601</v>
      </c>
      <c r="F739" s="206" t="s">
        <v>3429</v>
      </c>
      <c r="G739" s="203">
        <v>981321757</v>
      </c>
      <c r="H739" s="207" t="s">
        <v>9861</v>
      </c>
      <c r="I739" s="206" t="s">
        <v>7</v>
      </c>
      <c r="J739" s="206" t="s">
        <v>9887</v>
      </c>
      <c r="K739" s="206" t="s">
        <v>2421</v>
      </c>
      <c r="L739" s="206" t="s">
        <v>5542</v>
      </c>
      <c r="M739" s="145"/>
      <c r="N739" s="145"/>
      <c r="O739" s="145"/>
      <c r="P739" s="206" t="s">
        <v>120</v>
      </c>
      <c r="Q739" s="212">
        <v>44722</v>
      </c>
      <c r="R739" s="145"/>
      <c r="S739" s="213">
        <f>IF(P739="Realizado",Q739-C739," ")</f>
      </c>
      <c r="T739" s="211">
        <f>IF(C739=0,"VAZIO",MONTH(C739))</f>
      </c>
      <c r="U739" s="14"/>
      <c r="V739" s="14"/>
      <c r="W739" s="14"/>
      <c r="X739" s="14"/>
      <c r="Y739" s="14"/>
      <c r="Z739" s="14"/>
      <c r="AA739" s="14"/>
      <c r="AB739" s="14"/>
      <c r="AC739" s="14"/>
      <c r="AD739" s="14"/>
      <c r="AE739" s="14"/>
      <c r="AF739" s="15"/>
      <c r="AG739" s="14"/>
      <c r="AH739" s="14"/>
      <c r="AI739" s="14"/>
      <c r="AJ739" s="14"/>
      <c r="AK739" s="14"/>
      <c r="AL739" s="14"/>
      <c r="AM739" s="14"/>
      <c r="AN739" s="14"/>
      <c r="AO739" s="14"/>
      <c r="AP739" s="14"/>
      <c r="AQ739" s="14"/>
      <c r="AR739" s="14"/>
      <c r="AS739" s="14"/>
      <c r="AT739" s="14"/>
      <c r="AU739" s="14"/>
      <c r="AV739" s="14"/>
      <c r="AW739" s="14"/>
      <c r="AX739" s="14"/>
      <c r="AY739" s="14"/>
      <c r="AZ739" s="14"/>
    </row>
    <row x14ac:dyDescent="0.25" r="740" customHeight="1" ht="16.5">
      <c r="A740" s="202">
        <v>4070</v>
      </c>
      <c r="B740" s="203">
        <v>0.364985163204766</v>
      </c>
      <c r="C740" s="224">
        <v>44714.60836805555</v>
      </c>
      <c r="D740" s="225" t="s">
        <v>3117</v>
      </c>
      <c r="E740" s="144" t="s">
        <v>2999</v>
      </c>
      <c r="F740" s="144" t="s">
        <v>243</v>
      </c>
      <c r="G740" s="223">
        <v>5340</v>
      </c>
      <c r="H740" s="142" t="s">
        <v>9888</v>
      </c>
      <c r="I740" s="144" t="s">
        <v>117</v>
      </c>
      <c r="J740" s="144" t="s">
        <v>9889</v>
      </c>
      <c r="K740" s="206" t="s">
        <v>1528</v>
      </c>
      <c r="L740" s="206" t="s">
        <v>1528</v>
      </c>
      <c r="M740" s="145"/>
      <c r="N740" s="145"/>
      <c r="O740" s="145"/>
      <c r="P740" s="144" t="s">
        <v>120</v>
      </c>
      <c r="Q740" s="221">
        <v>44714</v>
      </c>
      <c r="R740" s="145"/>
      <c r="S740" s="213">
        <f>IF(P740="Realizado",Q740-C740," ")</f>
      </c>
      <c r="T740" s="211">
        <f>IF(C740=0,"VAZIO",MONTH(C740))</f>
      </c>
      <c r="U740" s="14"/>
      <c r="V740" s="14"/>
      <c r="W740" s="14"/>
      <c r="X740" s="14"/>
      <c r="Y740" s="14"/>
      <c r="Z740" s="14"/>
      <c r="AA740" s="14"/>
      <c r="AB740" s="14"/>
      <c r="AC740" s="14"/>
      <c r="AD740" s="14"/>
      <c r="AE740" s="14"/>
      <c r="AF740" s="15"/>
      <c r="AG740" s="14"/>
      <c r="AH740" s="14"/>
      <c r="AI740" s="14"/>
      <c r="AJ740" s="14"/>
      <c r="AK740" s="14"/>
      <c r="AL740" s="14"/>
      <c r="AM740" s="14"/>
      <c r="AN740" s="14"/>
      <c r="AO740" s="14"/>
      <c r="AP740" s="14"/>
      <c r="AQ740" s="14"/>
      <c r="AR740" s="14"/>
      <c r="AS740" s="14"/>
      <c r="AT740" s="14"/>
      <c r="AU740" s="14"/>
      <c r="AV740" s="14"/>
      <c r="AW740" s="14"/>
      <c r="AX740" s="14"/>
      <c r="AY740" s="14"/>
      <c r="AZ740" s="14"/>
    </row>
    <row x14ac:dyDescent="0.25" r="741" customHeight="1" ht="16.5">
      <c r="A741" s="202">
        <v>4071</v>
      </c>
      <c r="B741" s="203">
        <v>0.365479723046507</v>
      </c>
      <c r="C741" s="224">
        <v>44714.608773148146</v>
      </c>
      <c r="D741" s="225" t="s">
        <v>3000</v>
      </c>
      <c r="E741" s="144" t="s">
        <v>2999</v>
      </c>
      <c r="F741" s="144" t="s">
        <v>243</v>
      </c>
      <c r="G741" s="223">
        <v>5340</v>
      </c>
      <c r="H741" s="142" t="s">
        <v>9890</v>
      </c>
      <c r="I741" s="144" t="s">
        <v>2918</v>
      </c>
      <c r="J741" s="144" t="s">
        <v>9891</v>
      </c>
      <c r="K741" s="206" t="s">
        <v>3045</v>
      </c>
      <c r="L741" s="206" t="s">
        <v>3391</v>
      </c>
      <c r="M741" s="145"/>
      <c r="N741" s="145"/>
      <c r="O741" s="145"/>
      <c r="P741" s="144" t="s">
        <v>120</v>
      </c>
      <c r="Q741" s="221">
        <v>44714</v>
      </c>
      <c r="R741" s="145"/>
      <c r="S741" s="213">
        <f>IF(P741="Realizado",Q741-C741," ")</f>
      </c>
      <c r="T741" s="211">
        <f>IF(C741=0,"VAZIO",MONTH(C741))</f>
      </c>
      <c r="U741" s="14"/>
      <c r="V741" s="14"/>
      <c r="W741" s="14"/>
      <c r="X741" s="14"/>
      <c r="Y741" s="14"/>
      <c r="Z741" s="14"/>
      <c r="AA741" s="14"/>
      <c r="AB741" s="14"/>
      <c r="AC741" s="14"/>
      <c r="AD741" s="14"/>
      <c r="AE741" s="14"/>
      <c r="AF741" s="15"/>
      <c r="AG741" s="14"/>
      <c r="AH741" s="14"/>
      <c r="AI741" s="14"/>
      <c r="AJ741" s="14"/>
      <c r="AK741" s="14"/>
      <c r="AL741" s="14"/>
      <c r="AM741" s="14"/>
      <c r="AN741" s="14"/>
      <c r="AO741" s="14"/>
      <c r="AP741" s="14"/>
      <c r="AQ741" s="14"/>
      <c r="AR741" s="14"/>
      <c r="AS741" s="14"/>
      <c r="AT741" s="14"/>
      <c r="AU741" s="14"/>
      <c r="AV741" s="14"/>
      <c r="AW741" s="14"/>
      <c r="AX741" s="14"/>
      <c r="AY741" s="14"/>
      <c r="AZ741" s="14"/>
    </row>
    <row x14ac:dyDescent="0.25" r="742" customHeight="1" ht="16.5">
      <c r="A742" s="202">
        <v>4072</v>
      </c>
      <c r="B742" s="203">
        <v>0.365974282888248</v>
      </c>
      <c r="C742" s="224">
        <v>44714.64056712963</v>
      </c>
      <c r="D742" s="225" t="s">
        <v>4029</v>
      </c>
      <c r="E742" s="144" t="s">
        <v>4028</v>
      </c>
      <c r="F742" s="144" t="s">
        <v>3494</v>
      </c>
      <c r="G742" s="223">
        <v>5309</v>
      </c>
      <c r="H742" s="142" t="s">
        <v>6916</v>
      </c>
      <c r="I742" s="144" t="s">
        <v>2918</v>
      </c>
      <c r="J742" s="144" t="s">
        <v>9892</v>
      </c>
      <c r="K742" s="230"/>
      <c r="L742" s="230"/>
      <c r="M742" s="145"/>
      <c r="N742" s="145"/>
      <c r="O742" s="144" t="s">
        <v>108</v>
      </c>
      <c r="P742" s="144" t="s">
        <v>121</v>
      </c>
      <c r="Q742" s="221">
        <v>44715</v>
      </c>
      <c r="R742" s="145"/>
      <c r="S742" s="210">
        <f>IF(P742="Realizado",Q742-C742," ")</f>
      </c>
      <c r="T742" s="211">
        <f>IF(C742=0,"VAZIO",MONTH(C742))</f>
      </c>
      <c r="U742" s="14"/>
      <c r="V742" s="14"/>
      <c r="W742" s="14"/>
      <c r="X742" s="14"/>
      <c r="Y742" s="14"/>
      <c r="Z742" s="14"/>
      <c r="AA742" s="14"/>
      <c r="AB742" s="14"/>
      <c r="AC742" s="14"/>
      <c r="AD742" s="14"/>
      <c r="AE742" s="14"/>
      <c r="AF742" s="15"/>
      <c r="AG742" s="14"/>
      <c r="AH742" s="14"/>
      <c r="AI742" s="14"/>
      <c r="AJ742" s="14"/>
      <c r="AK742" s="14"/>
      <c r="AL742" s="14"/>
      <c r="AM742" s="14"/>
      <c r="AN742" s="14"/>
      <c r="AO742" s="14"/>
      <c r="AP742" s="14"/>
      <c r="AQ742" s="14"/>
      <c r="AR742" s="14"/>
      <c r="AS742" s="14"/>
      <c r="AT742" s="14"/>
      <c r="AU742" s="14"/>
      <c r="AV742" s="14"/>
      <c r="AW742" s="14"/>
      <c r="AX742" s="14"/>
      <c r="AY742" s="14"/>
      <c r="AZ742" s="14"/>
    </row>
    <row x14ac:dyDescent="0.25" r="743" customHeight="1" ht="16.5">
      <c r="A743" s="202">
        <v>4073</v>
      </c>
      <c r="B743" s="203">
        <v>0.366468842729989</v>
      </c>
      <c r="C743" s="224">
        <v>44715.39571759259</v>
      </c>
      <c r="D743" s="225" t="s">
        <v>1525</v>
      </c>
      <c r="E743" s="144" t="s">
        <v>1524</v>
      </c>
      <c r="F743" s="144" t="s">
        <v>3172</v>
      </c>
      <c r="G743" s="223">
        <v>5325</v>
      </c>
      <c r="H743" s="142" t="s">
        <v>9893</v>
      </c>
      <c r="I743" s="144" t="s">
        <v>2918</v>
      </c>
      <c r="J743" s="144" t="s">
        <v>9894</v>
      </c>
      <c r="K743" s="230"/>
      <c r="L743" s="230"/>
      <c r="M743" s="145"/>
      <c r="N743" s="145"/>
      <c r="O743" s="144" t="s">
        <v>9895</v>
      </c>
      <c r="P743" s="144" t="s">
        <v>121</v>
      </c>
      <c r="Q743" s="221">
        <v>44725</v>
      </c>
      <c r="R743" s="145"/>
      <c r="S743" s="210">
        <f>IF(P743="Realizado",Q743-C743," ")</f>
      </c>
      <c r="T743" s="211">
        <f>IF(C743=0,"VAZIO",MONTH(C743))</f>
      </c>
      <c r="U743" s="14"/>
      <c r="V743" s="14"/>
      <c r="W743" s="14"/>
      <c r="X743" s="14"/>
      <c r="Y743" s="14"/>
      <c r="Z743" s="14"/>
      <c r="AA743" s="14"/>
      <c r="AB743" s="14"/>
      <c r="AC743" s="14"/>
      <c r="AD743" s="14"/>
      <c r="AE743" s="14"/>
      <c r="AF743" s="15"/>
      <c r="AG743" s="14"/>
      <c r="AH743" s="14"/>
      <c r="AI743" s="14"/>
      <c r="AJ743" s="14"/>
      <c r="AK743" s="14"/>
      <c r="AL743" s="14"/>
      <c r="AM743" s="14"/>
      <c r="AN743" s="14"/>
      <c r="AO743" s="14"/>
      <c r="AP743" s="14"/>
      <c r="AQ743" s="14"/>
      <c r="AR743" s="14"/>
      <c r="AS743" s="14"/>
      <c r="AT743" s="14"/>
      <c r="AU743" s="14"/>
      <c r="AV743" s="14"/>
      <c r="AW743" s="14"/>
      <c r="AX743" s="14"/>
      <c r="AY743" s="14"/>
      <c r="AZ743" s="14"/>
    </row>
    <row x14ac:dyDescent="0.25" r="744" customHeight="1" ht="16.5">
      <c r="A744" s="202">
        <v>4074</v>
      </c>
      <c r="B744" s="203">
        <v>0.36696340257173</v>
      </c>
      <c r="C744" s="204">
        <v>44715.40033564815</v>
      </c>
      <c r="D744" s="205" t="s">
        <v>9896</v>
      </c>
      <c r="E744" s="222" t="s">
        <v>6287</v>
      </c>
      <c r="F744" s="206" t="s">
        <v>243</v>
      </c>
      <c r="G744" s="203">
        <v>5363</v>
      </c>
      <c r="H744" s="207" t="s">
        <v>9897</v>
      </c>
      <c r="I744" s="206" t="s">
        <v>2918</v>
      </c>
      <c r="J744" s="206" t="s">
        <v>9898</v>
      </c>
      <c r="K744" s="206" t="s">
        <v>9899</v>
      </c>
      <c r="L744" s="206" t="s">
        <v>9899</v>
      </c>
      <c r="M744" s="145"/>
      <c r="N744" s="145"/>
      <c r="O744" s="145"/>
      <c r="P744" s="206" t="s">
        <v>120</v>
      </c>
      <c r="Q744" s="165"/>
      <c r="R744" s="145"/>
      <c r="S744" s="213">
        <f>IF(P744="Realizado",Q744-C744," ")</f>
      </c>
      <c r="T744" s="211">
        <f>IF(C744=0,"VAZIO",MONTH(C744))</f>
      </c>
      <c r="U744" s="14"/>
      <c r="V744" s="14"/>
      <c r="W744" s="14"/>
      <c r="X744" s="14"/>
      <c r="Y744" s="14"/>
      <c r="Z744" s="14"/>
      <c r="AA744" s="14"/>
      <c r="AB744" s="14"/>
      <c r="AC744" s="14"/>
      <c r="AD744" s="14"/>
      <c r="AE744" s="14"/>
      <c r="AF744" s="15"/>
      <c r="AG744" s="14"/>
      <c r="AH744" s="14"/>
      <c r="AI744" s="14"/>
      <c r="AJ744" s="14"/>
      <c r="AK744" s="14"/>
      <c r="AL744" s="14"/>
      <c r="AM744" s="14"/>
      <c r="AN744" s="14"/>
      <c r="AO744" s="14"/>
      <c r="AP744" s="14"/>
      <c r="AQ744" s="14"/>
      <c r="AR744" s="14"/>
      <c r="AS744" s="14"/>
      <c r="AT744" s="14"/>
      <c r="AU744" s="14"/>
      <c r="AV744" s="14"/>
      <c r="AW744" s="14"/>
      <c r="AX744" s="14"/>
      <c r="AY744" s="14"/>
      <c r="AZ744" s="14"/>
    </row>
    <row x14ac:dyDescent="0.25" r="745" customHeight="1" ht="16.5">
      <c r="A745" s="202">
        <v>4075</v>
      </c>
      <c r="B745" s="203">
        <v>0.367457962413471</v>
      </c>
      <c r="C745" s="204">
        <v>44715.41475694445</v>
      </c>
      <c r="D745" s="205" t="s">
        <v>3476</v>
      </c>
      <c r="E745" s="222" t="s">
        <v>3131</v>
      </c>
      <c r="F745" s="206" t="s">
        <v>3133</v>
      </c>
      <c r="G745" s="203">
        <v>64984563310</v>
      </c>
      <c r="H745" s="207" t="s">
        <v>9900</v>
      </c>
      <c r="I745" s="206" t="s">
        <v>2926</v>
      </c>
      <c r="J745" s="206" t="s">
        <v>9901</v>
      </c>
      <c r="K745" s="206" t="s">
        <v>2911</v>
      </c>
      <c r="L745" s="206" t="s">
        <v>8214</v>
      </c>
      <c r="M745" s="145"/>
      <c r="N745" s="145"/>
      <c r="O745" s="145"/>
      <c r="P745" s="206" t="s">
        <v>120</v>
      </c>
      <c r="Q745" s="212">
        <v>44727</v>
      </c>
      <c r="R745" s="145"/>
      <c r="S745" s="213">
        <f>IF(P745="Realizado",Q745-C745," ")</f>
      </c>
      <c r="T745" s="211">
        <f>IF(C745=0,"VAZIO",MONTH(C745))</f>
      </c>
      <c r="U745" s="14"/>
      <c r="V745" s="14"/>
      <c r="W745" s="14"/>
      <c r="X745" s="14"/>
      <c r="Y745" s="14"/>
      <c r="Z745" s="14"/>
      <c r="AA745" s="14"/>
      <c r="AB745" s="14"/>
      <c r="AC745" s="14"/>
      <c r="AD745" s="14"/>
      <c r="AE745" s="14"/>
      <c r="AF745" s="15"/>
      <c r="AG745" s="14"/>
      <c r="AH745" s="14"/>
      <c r="AI745" s="14"/>
      <c r="AJ745" s="14"/>
      <c r="AK745" s="14"/>
      <c r="AL745" s="14"/>
      <c r="AM745" s="14"/>
      <c r="AN745" s="14"/>
      <c r="AO745" s="14"/>
      <c r="AP745" s="14"/>
      <c r="AQ745" s="14"/>
      <c r="AR745" s="14"/>
      <c r="AS745" s="14"/>
      <c r="AT745" s="14"/>
      <c r="AU745" s="14"/>
      <c r="AV745" s="14"/>
      <c r="AW745" s="14"/>
      <c r="AX745" s="14"/>
      <c r="AY745" s="14"/>
      <c r="AZ745" s="14"/>
    </row>
    <row x14ac:dyDescent="0.25" r="746" customHeight="1" ht="16.5">
      <c r="A746" s="202">
        <v>4076</v>
      </c>
      <c r="B746" s="203">
        <v>0.367952522255212</v>
      </c>
      <c r="C746" s="204">
        <v>44715.41496527778</v>
      </c>
      <c r="D746" s="205" t="s">
        <v>215</v>
      </c>
      <c r="E746" s="222" t="s">
        <v>3946</v>
      </c>
      <c r="F746" s="206" t="s">
        <v>3389</v>
      </c>
      <c r="G746" s="203">
        <v>5343</v>
      </c>
      <c r="H746" s="207" t="s">
        <v>4268</v>
      </c>
      <c r="I746" s="206" t="s">
        <v>2918</v>
      </c>
      <c r="J746" s="206" t="s">
        <v>9902</v>
      </c>
      <c r="K746" s="206" t="s">
        <v>3123</v>
      </c>
      <c r="L746" s="206" t="s">
        <v>3123</v>
      </c>
      <c r="M746" s="145"/>
      <c r="N746" s="145"/>
      <c r="O746" s="145"/>
      <c r="P746" s="206" t="s">
        <v>120</v>
      </c>
      <c r="Q746" s="212" t="s">
        <v>9903</v>
      </c>
      <c r="R746" s="145"/>
      <c r="S746" s="210">
        <f>IF(P746="Realizado",Q746-C746," ")</f>
      </c>
      <c r="T746" s="211">
        <f>IF(C746=0,"VAZIO",MONTH(C746))</f>
      </c>
      <c r="U746" s="14"/>
      <c r="V746" s="14"/>
      <c r="W746" s="14"/>
      <c r="X746" s="14"/>
      <c r="Y746" s="14"/>
      <c r="Z746" s="14"/>
      <c r="AA746" s="14"/>
      <c r="AB746" s="14"/>
      <c r="AC746" s="14"/>
      <c r="AD746" s="14"/>
      <c r="AE746" s="14"/>
      <c r="AF746" s="15"/>
      <c r="AG746" s="14"/>
      <c r="AH746" s="14"/>
      <c r="AI746" s="14"/>
      <c r="AJ746" s="14"/>
      <c r="AK746" s="14"/>
      <c r="AL746" s="14"/>
      <c r="AM746" s="14"/>
      <c r="AN746" s="14"/>
      <c r="AO746" s="14"/>
      <c r="AP746" s="14"/>
      <c r="AQ746" s="14"/>
      <c r="AR746" s="14"/>
      <c r="AS746" s="14"/>
      <c r="AT746" s="14"/>
      <c r="AU746" s="14"/>
      <c r="AV746" s="14"/>
      <c r="AW746" s="14"/>
      <c r="AX746" s="14"/>
      <c r="AY746" s="14"/>
      <c r="AZ746" s="14"/>
    </row>
    <row x14ac:dyDescent="0.25" r="747" customHeight="1" ht="16.5">
      <c r="A747" s="202">
        <v>4077</v>
      </c>
      <c r="B747" s="203">
        <v>0.368447082096953</v>
      </c>
      <c r="C747" s="224">
        <v>44715.41575231482</v>
      </c>
      <c r="D747" s="225" t="s">
        <v>9904</v>
      </c>
      <c r="E747" s="144" t="s">
        <v>3131</v>
      </c>
      <c r="F747" s="144" t="s">
        <v>3133</v>
      </c>
      <c r="G747" s="223">
        <v>64984563310</v>
      </c>
      <c r="H747" s="142" t="s">
        <v>9905</v>
      </c>
      <c r="I747" s="144" t="s">
        <v>3</v>
      </c>
      <c r="J747" s="144" t="s">
        <v>9906</v>
      </c>
      <c r="K747" s="206" t="s">
        <v>2911</v>
      </c>
      <c r="L747" s="206" t="s">
        <v>8214</v>
      </c>
      <c r="M747" s="145"/>
      <c r="N747" s="145"/>
      <c r="O747" s="145"/>
      <c r="P747" s="144" t="s">
        <v>120</v>
      </c>
      <c r="Q747" s="221">
        <v>44727</v>
      </c>
      <c r="R747" s="145"/>
      <c r="S747" s="213">
        <f>IF(P747="Realizado",Q747-C747," ")</f>
      </c>
      <c r="T747" s="211">
        <f>IF(C747=0,"VAZIO",MONTH(C747))</f>
      </c>
      <c r="U747" s="14"/>
      <c r="V747" s="14"/>
      <c r="W747" s="14"/>
      <c r="X747" s="14"/>
      <c r="Y747" s="14"/>
      <c r="Z747" s="14"/>
      <c r="AA747" s="14"/>
      <c r="AB747" s="14"/>
      <c r="AC747" s="14"/>
      <c r="AD747" s="14"/>
      <c r="AE747" s="14"/>
      <c r="AF747" s="15"/>
      <c r="AG747" s="14"/>
      <c r="AH747" s="14"/>
      <c r="AI747" s="14"/>
      <c r="AJ747" s="14"/>
      <c r="AK747" s="14"/>
      <c r="AL747" s="14"/>
      <c r="AM747" s="14"/>
      <c r="AN747" s="14"/>
      <c r="AO747" s="14"/>
      <c r="AP747" s="14"/>
      <c r="AQ747" s="14"/>
      <c r="AR747" s="14"/>
      <c r="AS747" s="14"/>
      <c r="AT747" s="14"/>
      <c r="AU747" s="14"/>
      <c r="AV747" s="14"/>
      <c r="AW747" s="14"/>
      <c r="AX747" s="14"/>
      <c r="AY747" s="14"/>
      <c r="AZ747" s="14"/>
    </row>
    <row x14ac:dyDescent="0.25" r="748" customHeight="1" ht="16.5">
      <c r="A748" s="202">
        <v>4078</v>
      </c>
      <c r="B748" s="203">
        <v>0.368941641938694</v>
      </c>
      <c r="C748" s="224">
        <v>44715.4253125</v>
      </c>
      <c r="D748" s="225" t="s">
        <v>9907</v>
      </c>
      <c r="E748" s="144" t="s">
        <v>9908</v>
      </c>
      <c r="F748" s="144" t="s">
        <v>3494</v>
      </c>
      <c r="G748" s="223">
        <v>23</v>
      </c>
      <c r="H748" s="142" t="s">
        <v>9909</v>
      </c>
      <c r="I748" s="144" t="s">
        <v>3</v>
      </c>
      <c r="J748" s="144" t="s">
        <v>9910</v>
      </c>
      <c r="K748" s="206" t="s">
        <v>2911</v>
      </c>
      <c r="L748" s="206" t="s">
        <v>9820</v>
      </c>
      <c r="M748" s="145"/>
      <c r="N748" s="145"/>
      <c r="O748" s="145"/>
      <c r="P748" s="144" t="s">
        <v>120</v>
      </c>
      <c r="Q748" s="221">
        <v>44715</v>
      </c>
      <c r="R748" s="145"/>
      <c r="S748" s="213">
        <f>IF(P748="Realizado",Q748-C748," ")</f>
      </c>
      <c r="T748" s="211">
        <f>IF(C748=0,"VAZIO",MONTH(C748))</f>
      </c>
      <c r="U748" s="14"/>
      <c r="V748" s="14"/>
      <c r="W748" s="14"/>
      <c r="X748" s="14"/>
      <c r="Y748" s="14"/>
      <c r="Z748" s="14"/>
      <c r="AA748" s="14"/>
      <c r="AB748" s="14"/>
      <c r="AC748" s="14"/>
      <c r="AD748" s="14"/>
      <c r="AE748" s="14"/>
      <c r="AF748" s="15"/>
      <c r="AG748" s="14"/>
      <c r="AH748" s="14"/>
      <c r="AI748" s="14"/>
      <c r="AJ748" s="14"/>
      <c r="AK748" s="14"/>
      <c r="AL748" s="14"/>
      <c r="AM748" s="14"/>
      <c r="AN748" s="14"/>
      <c r="AO748" s="14"/>
      <c r="AP748" s="14"/>
      <c r="AQ748" s="14"/>
      <c r="AR748" s="14"/>
      <c r="AS748" s="14"/>
      <c r="AT748" s="14"/>
      <c r="AU748" s="14"/>
      <c r="AV748" s="14"/>
      <c r="AW748" s="14"/>
      <c r="AX748" s="14"/>
      <c r="AY748" s="14"/>
      <c r="AZ748" s="14"/>
    </row>
    <row x14ac:dyDescent="0.25" r="749" customHeight="1" ht="16.5">
      <c r="A749" s="202">
        <v>4079</v>
      </c>
      <c r="B749" s="203">
        <v>0.369436201780435</v>
      </c>
      <c r="C749" s="204">
        <v>44715.43572916667</v>
      </c>
      <c r="D749" s="205" t="s">
        <v>8419</v>
      </c>
      <c r="E749" s="222" t="s">
        <v>8420</v>
      </c>
      <c r="F749" s="206" t="s">
        <v>2930</v>
      </c>
      <c r="G749" s="203">
        <v>5338</v>
      </c>
      <c r="H749" s="207" t="s">
        <v>3354</v>
      </c>
      <c r="I749" s="206" t="s">
        <v>2918</v>
      </c>
      <c r="J749" s="206" t="s">
        <v>9911</v>
      </c>
      <c r="K749" s="206" t="s">
        <v>8262</v>
      </c>
      <c r="L749" s="206" t="s">
        <v>8360</v>
      </c>
      <c r="M749" s="145"/>
      <c r="N749" s="145"/>
      <c r="O749" s="145"/>
      <c r="P749" s="206" t="s">
        <v>120</v>
      </c>
      <c r="Q749" s="212">
        <v>44715</v>
      </c>
      <c r="R749" s="145"/>
      <c r="S749" s="213">
        <f>IF(P749="Realizado",Q749-C749," ")</f>
      </c>
      <c r="T749" s="211">
        <f>IF(C749=0,"VAZIO",MONTH(C749))</f>
      </c>
      <c r="U749" s="14"/>
      <c r="V749" s="14"/>
      <c r="W749" s="14"/>
      <c r="X749" s="14"/>
      <c r="Y749" s="14"/>
      <c r="Z749" s="14"/>
      <c r="AA749" s="14"/>
      <c r="AB749" s="14"/>
      <c r="AC749" s="14"/>
      <c r="AD749" s="14"/>
      <c r="AE749" s="14"/>
      <c r="AF749" s="15"/>
      <c r="AG749" s="14"/>
      <c r="AH749" s="14"/>
      <c r="AI749" s="14"/>
      <c r="AJ749" s="14"/>
      <c r="AK749" s="14"/>
      <c r="AL749" s="14"/>
      <c r="AM749" s="14"/>
      <c r="AN749" s="14"/>
      <c r="AO749" s="14"/>
      <c r="AP749" s="14"/>
      <c r="AQ749" s="14"/>
      <c r="AR749" s="14"/>
      <c r="AS749" s="14"/>
      <c r="AT749" s="14"/>
      <c r="AU749" s="14"/>
      <c r="AV749" s="14"/>
      <c r="AW749" s="14"/>
      <c r="AX749" s="14"/>
      <c r="AY749" s="14"/>
      <c r="AZ749" s="14"/>
    </row>
    <row x14ac:dyDescent="0.25" r="750" customHeight="1" ht="16.5">
      <c r="A750" s="202">
        <v>4080</v>
      </c>
      <c r="B750" s="203">
        <v>0.369930761622176</v>
      </c>
      <c r="C750" s="224">
        <v>44715.442037037035</v>
      </c>
      <c r="D750" s="225" t="s">
        <v>3117</v>
      </c>
      <c r="E750" s="144" t="s">
        <v>2999</v>
      </c>
      <c r="F750" s="144" t="s">
        <v>243</v>
      </c>
      <c r="G750" s="223">
        <v>5340</v>
      </c>
      <c r="H750" s="142" t="s">
        <v>9912</v>
      </c>
      <c r="I750" s="144" t="s">
        <v>117</v>
      </c>
      <c r="J750" s="144" t="s">
        <v>9913</v>
      </c>
      <c r="K750" s="206" t="s">
        <v>1528</v>
      </c>
      <c r="L750" s="206" t="s">
        <v>1528</v>
      </c>
      <c r="M750" s="145"/>
      <c r="N750" s="145"/>
      <c r="O750" s="145"/>
      <c r="P750" s="144" t="s">
        <v>120</v>
      </c>
      <c r="Q750" s="221">
        <v>44715</v>
      </c>
      <c r="R750" s="145"/>
      <c r="S750" s="213">
        <f>IF(P750="Realizado",Q750-C750," ")</f>
      </c>
      <c r="T750" s="211">
        <f>IF(C750=0,"VAZIO",MONTH(C750))</f>
      </c>
      <c r="U750" s="14"/>
      <c r="V750" s="14"/>
      <c r="W750" s="14"/>
      <c r="X750" s="14"/>
      <c r="Y750" s="14"/>
      <c r="Z750" s="14"/>
      <c r="AA750" s="14"/>
      <c r="AB750" s="14"/>
      <c r="AC750" s="14"/>
      <c r="AD750" s="14"/>
      <c r="AE750" s="14"/>
      <c r="AF750" s="15"/>
      <c r="AG750" s="14"/>
      <c r="AH750" s="14"/>
      <c r="AI750" s="14"/>
      <c r="AJ750" s="14"/>
      <c r="AK750" s="14"/>
      <c r="AL750" s="14"/>
      <c r="AM750" s="14"/>
      <c r="AN750" s="14"/>
      <c r="AO750" s="14"/>
      <c r="AP750" s="14"/>
      <c r="AQ750" s="14"/>
      <c r="AR750" s="14"/>
      <c r="AS750" s="14"/>
      <c r="AT750" s="14"/>
      <c r="AU750" s="14"/>
      <c r="AV750" s="14"/>
      <c r="AW750" s="14"/>
      <c r="AX750" s="14"/>
      <c r="AY750" s="14"/>
      <c r="AZ750" s="14"/>
    </row>
    <row x14ac:dyDescent="0.25" r="751" customHeight="1" ht="16.5">
      <c r="A751" s="202">
        <v>4081</v>
      </c>
      <c r="B751" s="203">
        <v>0.370425321463917</v>
      </c>
      <c r="C751" s="224">
        <v>44715.44238425926</v>
      </c>
      <c r="D751" s="225" t="s">
        <v>3000</v>
      </c>
      <c r="E751" s="144" t="s">
        <v>2999</v>
      </c>
      <c r="F751" s="144" t="s">
        <v>243</v>
      </c>
      <c r="G751" s="223">
        <v>5340</v>
      </c>
      <c r="H751" s="142" t="s">
        <v>9914</v>
      </c>
      <c r="I751" s="144" t="s">
        <v>117</v>
      </c>
      <c r="J751" s="144" t="s">
        <v>9442</v>
      </c>
      <c r="K751" s="206" t="s">
        <v>1528</v>
      </c>
      <c r="L751" s="206" t="s">
        <v>1528</v>
      </c>
      <c r="M751" s="145"/>
      <c r="N751" s="145"/>
      <c r="O751" s="145"/>
      <c r="P751" s="144" t="s">
        <v>120</v>
      </c>
      <c r="Q751" s="221">
        <v>44715</v>
      </c>
      <c r="R751" s="145"/>
      <c r="S751" s="213">
        <f>IF(P751="Realizado",Q751-C751," ")</f>
      </c>
      <c r="T751" s="211">
        <f>IF(C751=0,"VAZIO",MONTH(C751))</f>
      </c>
      <c r="U751" s="14"/>
      <c r="V751" s="14"/>
      <c r="W751" s="14"/>
      <c r="X751" s="14"/>
      <c r="Y751" s="14"/>
      <c r="Z751" s="14"/>
      <c r="AA751" s="14"/>
      <c r="AB751" s="14"/>
      <c r="AC751" s="14"/>
      <c r="AD751" s="14"/>
      <c r="AE751" s="14"/>
      <c r="AF751" s="15"/>
      <c r="AG751" s="14"/>
      <c r="AH751" s="14"/>
      <c r="AI751" s="14"/>
      <c r="AJ751" s="14"/>
      <c r="AK751" s="14"/>
      <c r="AL751" s="14"/>
      <c r="AM751" s="14"/>
      <c r="AN751" s="14"/>
      <c r="AO751" s="14"/>
      <c r="AP751" s="14"/>
      <c r="AQ751" s="14"/>
      <c r="AR751" s="14"/>
      <c r="AS751" s="14"/>
      <c r="AT751" s="14"/>
      <c r="AU751" s="14"/>
      <c r="AV751" s="14"/>
      <c r="AW751" s="14"/>
      <c r="AX751" s="14"/>
      <c r="AY751" s="14"/>
      <c r="AZ751" s="14"/>
    </row>
    <row x14ac:dyDescent="0.25" r="752" customHeight="1" ht="16.5">
      <c r="A752" s="202">
        <v>4082</v>
      </c>
      <c r="B752" s="203">
        <v>0.370919881305658</v>
      </c>
      <c r="C752" s="224">
        <v>44715.44354166667</v>
      </c>
      <c r="D752" s="225" t="s">
        <v>3000</v>
      </c>
      <c r="E752" s="144" t="s">
        <v>2999</v>
      </c>
      <c r="F752" s="144" t="s">
        <v>243</v>
      </c>
      <c r="G752" s="223">
        <v>5340</v>
      </c>
      <c r="H752" s="142" t="s">
        <v>9915</v>
      </c>
      <c r="I752" s="144" t="s">
        <v>2918</v>
      </c>
      <c r="J752" s="144" t="s">
        <v>9916</v>
      </c>
      <c r="K752" s="206" t="s">
        <v>3045</v>
      </c>
      <c r="L752" s="206" t="s">
        <v>3045</v>
      </c>
      <c r="M752" s="145"/>
      <c r="N752" s="145"/>
      <c r="O752" s="145"/>
      <c r="P752" s="144" t="s">
        <v>120</v>
      </c>
      <c r="Q752" s="221">
        <v>44715</v>
      </c>
      <c r="R752" s="145"/>
      <c r="S752" s="213">
        <f>IF(P752="Realizado",Q752-C752," ")</f>
      </c>
      <c r="T752" s="211">
        <f>IF(C752=0,"VAZIO",MONTH(C752))</f>
      </c>
      <c r="U752" s="14"/>
      <c r="V752" s="14"/>
      <c r="W752" s="14"/>
      <c r="X752" s="14"/>
      <c r="Y752" s="14"/>
      <c r="Z752" s="14"/>
      <c r="AA752" s="14"/>
      <c r="AB752" s="14"/>
      <c r="AC752" s="14"/>
      <c r="AD752" s="14"/>
      <c r="AE752" s="14"/>
      <c r="AF752" s="15"/>
      <c r="AG752" s="14"/>
      <c r="AH752" s="14"/>
      <c r="AI752" s="14"/>
      <c r="AJ752" s="14"/>
      <c r="AK752" s="14"/>
      <c r="AL752" s="14"/>
      <c r="AM752" s="14"/>
      <c r="AN752" s="14"/>
      <c r="AO752" s="14"/>
      <c r="AP752" s="14"/>
      <c r="AQ752" s="14"/>
      <c r="AR752" s="14"/>
      <c r="AS752" s="14"/>
      <c r="AT752" s="14"/>
      <c r="AU752" s="14"/>
      <c r="AV752" s="14"/>
      <c r="AW752" s="14"/>
      <c r="AX752" s="14"/>
      <c r="AY752" s="14"/>
      <c r="AZ752" s="14"/>
    </row>
    <row x14ac:dyDescent="0.25" r="753" customHeight="1" ht="16.5">
      <c r="A753" s="202">
        <v>4083</v>
      </c>
      <c r="B753" s="203">
        <v>0.371414441147399</v>
      </c>
      <c r="C753" s="224">
        <v>44715.59034722222</v>
      </c>
      <c r="D753" s="225" t="s">
        <v>1189</v>
      </c>
      <c r="E753" s="144" t="s">
        <v>1188</v>
      </c>
      <c r="F753" s="144" t="s">
        <v>3220</v>
      </c>
      <c r="G753" s="223">
        <v>5311</v>
      </c>
      <c r="H753" s="142" t="s">
        <v>9917</v>
      </c>
      <c r="I753" s="144" t="s">
        <v>3</v>
      </c>
      <c r="J753" s="144" t="s">
        <v>9918</v>
      </c>
      <c r="K753" s="206" t="s">
        <v>7574</v>
      </c>
      <c r="L753" s="206" t="s">
        <v>2911</v>
      </c>
      <c r="M753" s="145"/>
      <c r="N753" s="145"/>
      <c r="O753" s="145"/>
      <c r="P753" s="144" t="s">
        <v>120</v>
      </c>
      <c r="Q753" s="221">
        <v>45017</v>
      </c>
      <c r="R753" s="145"/>
      <c r="S753" s="213">
        <f>IF(P753="Realizado",Q753-C753," ")</f>
      </c>
      <c r="T753" s="211">
        <f>IF(C753=0,"VAZIO",MONTH(C753))</f>
      </c>
      <c r="U753" s="14"/>
      <c r="V753" s="14"/>
      <c r="W753" s="14"/>
      <c r="X753" s="14"/>
      <c r="Y753" s="14"/>
      <c r="Z753" s="14"/>
      <c r="AA753" s="14"/>
      <c r="AB753" s="14"/>
      <c r="AC753" s="14"/>
      <c r="AD753" s="14"/>
      <c r="AE753" s="14"/>
      <c r="AF753" s="15"/>
      <c r="AG753" s="14"/>
      <c r="AH753" s="14"/>
      <c r="AI753" s="14"/>
      <c r="AJ753" s="14"/>
      <c r="AK753" s="14"/>
      <c r="AL753" s="14"/>
      <c r="AM753" s="14"/>
      <c r="AN753" s="14"/>
      <c r="AO753" s="14"/>
      <c r="AP753" s="14"/>
      <c r="AQ753" s="14"/>
      <c r="AR753" s="14"/>
      <c r="AS753" s="14"/>
      <c r="AT753" s="14"/>
      <c r="AU753" s="14"/>
      <c r="AV753" s="14"/>
      <c r="AW753" s="14"/>
      <c r="AX753" s="14"/>
      <c r="AY753" s="14"/>
      <c r="AZ753" s="14"/>
    </row>
    <row x14ac:dyDescent="0.25" r="754" customHeight="1" ht="16.5">
      <c r="A754" s="202">
        <v>4084</v>
      </c>
      <c r="B754" s="203">
        <v>0.37190900098914</v>
      </c>
      <c r="C754" s="224">
        <v>44717.685625</v>
      </c>
      <c r="D754" s="225" t="s">
        <v>602</v>
      </c>
      <c r="E754" s="144" t="s">
        <v>601</v>
      </c>
      <c r="F754" s="144" t="s">
        <v>3429</v>
      </c>
      <c r="G754" s="223">
        <v>981321757</v>
      </c>
      <c r="H754" s="142" t="s">
        <v>8632</v>
      </c>
      <c r="I754" s="144" t="s">
        <v>117</v>
      </c>
      <c r="J754" s="144" t="s">
        <v>9919</v>
      </c>
      <c r="K754" s="206" t="s">
        <v>1528</v>
      </c>
      <c r="L754" s="206" t="s">
        <v>1528</v>
      </c>
      <c r="M754" s="145"/>
      <c r="N754" s="145"/>
      <c r="O754" s="145"/>
      <c r="P754" s="144" t="s">
        <v>120</v>
      </c>
      <c r="Q754" s="221">
        <v>44718</v>
      </c>
      <c r="R754" s="145"/>
      <c r="S754" s="213">
        <f>IF(P754="Realizado",Q754-C754," ")</f>
      </c>
      <c r="T754" s="211">
        <f>IF(C754=0,"VAZIO",MONTH(C754))</f>
      </c>
      <c r="U754" s="14"/>
      <c r="V754" s="14"/>
      <c r="W754" s="14"/>
      <c r="X754" s="14"/>
      <c r="Y754" s="14"/>
      <c r="Z754" s="14"/>
      <c r="AA754" s="14"/>
      <c r="AB754" s="14"/>
      <c r="AC754" s="14"/>
      <c r="AD754" s="14"/>
      <c r="AE754" s="14"/>
      <c r="AF754" s="15"/>
      <c r="AG754" s="14"/>
      <c r="AH754" s="14"/>
      <c r="AI754" s="14"/>
      <c r="AJ754" s="14"/>
      <c r="AK754" s="14"/>
      <c r="AL754" s="14"/>
      <c r="AM754" s="14"/>
      <c r="AN754" s="14"/>
      <c r="AO754" s="14"/>
      <c r="AP754" s="14"/>
      <c r="AQ754" s="14"/>
      <c r="AR754" s="14"/>
      <c r="AS754" s="14"/>
      <c r="AT754" s="14"/>
      <c r="AU754" s="14"/>
      <c r="AV754" s="14"/>
      <c r="AW754" s="14"/>
      <c r="AX754" s="14"/>
      <c r="AY754" s="14"/>
      <c r="AZ754" s="14"/>
    </row>
    <row x14ac:dyDescent="0.25" r="755" customHeight="1" ht="16.5">
      <c r="A755" s="202">
        <v>4085</v>
      </c>
      <c r="B755" s="203">
        <v>0.372403560830881</v>
      </c>
      <c r="C755" s="204">
        <v>44718.42178240741</v>
      </c>
      <c r="D755" s="205" t="s">
        <v>243</v>
      </c>
      <c r="E755" s="144" t="s">
        <v>9920</v>
      </c>
      <c r="F755" s="206" t="s">
        <v>243</v>
      </c>
      <c r="G755" s="203">
        <v>5340</v>
      </c>
      <c r="H755" s="207" t="s">
        <v>9921</v>
      </c>
      <c r="I755" s="206" t="s">
        <v>117</v>
      </c>
      <c r="J755" s="206" t="s">
        <v>9922</v>
      </c>
      <c r="K755" s="206" t="s">
        <v>2421</v>
      </c>
      <c r="L755" s="206" t="s">
        <v>5542</v>
      </c>
      <c r="M755" s="145"/>
      <c r="N755" s="145"/>
      <c r="O755" s="145"/>
      <c r="P755" s="206" t="s">
        <v>120</v>
      </c>
      <c r="Q755" s="221">
        <v>44719</v>
      </c>
      <c r="R755" s="145"/>
      <c r="S755" s="213">
        <f>IF(P755="Realizado",Q755-C755," ")</f>
      </c>
      <c r="T755" s="211">
        <f>IF(C755=0,"VAZIO",MONTH(C755))</f>
      </c>
      <c r="U755" s="14"/>
      <c r="V755" s="14"/>
      <c r="W755" s="14"/>
      <c r="X755" s="14"/>
      <c r="Y755" s="14"/>
      <c r="Z755" s="14"/>
      <c r="AA755" s="14"/>
      <c r="AB755" s="14"/>
      <c r="AC755" s="14"/>
      <c r="AD755" s="14"/>
      <c r="AE755" s="14"/>
      <c r="AF755" s="15"/>
      <c r="AG755" s="14"/>
      <c r="AH755" s="14"/>
      <c r="AI755" s="14"/>
      <c r="AJ755" s="14"/>
      <c r="AK755" s="14"/>
      <c r="AL755" s="14"/>
      <c r="AM755" s="14"/>
      <c r="AN755" s="14"/>
      <c r="AO755" s="14"/>
      <c r="AP755" s="14"/>
      <c r="AQ755" s="14"/>
      <c r="AR755" s="14"/>
      <c r="AS755" s="14"/>
      <c r="AT755" s="14"/>
      <c r="AU755" s="14"/>
      <c r="AV755" s="14"/>
      <c r="AW755" s="14"/>
      <c r="AX755" s="14"/>
      <c r="AY755" s="14"/>
      <c r="AZ755" s="14"/>
    </row>
    <row x14ac:dyDescent="0.25" r="756" customHeight="1" ht="16.5">
      <c r="A756" s="202">
        <v>4086</v>
      </c>
      <c r="B756" s="203">
        <v>0.372898120672622</v>
      </c>
      <c r="C756" s="204">
        <v>44718.436261574076</v>
      </c>
      <c r="D756" s="205" t="s">
        <v>243</v>
      </c>
      <c r="E756" s="222" t="s">
        <v>9920</v>
      </c>
      <c r="F756" s="206" t="s">
        <v>243</v>
      </c>
      <c r="G756" s="203">
        <v>5340</v>
      </c>
      <c r="H756" s="207" t="s">
        <v>9923</v>
      </c>
      <c r="I756" s="206" t="s">
        <v>2918</v>
      </c>
      <c r="J756" s="206" t="s">
        <v>9924</v>
      </c>
      <c r="K756" s="206" t="s">
        <v>3045</v>
      </c>
      <c r="L756" s="206" t="s">
        <v>3045</v>
      </c>
      <c r="M756" s="145"/>
      <c r="N756" s="145"/>
      <c r="O756" s="145"/>
      <c r="P756" s="206" t="s">
        <v>120</v>
      </c>
      <c r="Q756" s="212">
        <v>44725</v>
      </c>
      <c r="R756" s="145"/>
      <c r="S756" s="213">
        <f>IF(P756="Realizado",Q756-C756," ")</f>
      </c>
      <c r="T756" s="211">
        <f>IF(C756=0,"VAZIO",MONTH(C756))</f>
      </c>
      <c r="U756" s="14"/>
      <c r="V756" s="14"/>
      <c r="W756" s="14"/>
      <c r="X756" s="14"/>
      <c r="Y756" s="14"/>
      <c r="Z756" s="14"/>
      <c r="AA756" s="14"/>
      <c r="AB756" s="14"/>
      <c r="AC756" s="14"/>
      <c r="AD756" s="14"/>
      <c r="AE756" s="14"/>
      <c r="AF756" s="15"/>
      <c r="AG756" s="14"/>
      <c r="AH756" s="14"/>
      <c r="AI756" s="14"/>
      <c r="AJ756" s="14"/>
      <c r="AK756" s="14"/>
      <c r="AL756" s="14"/>
      <c r="AM756" s="14"/>
      <c r="AN756" s="14"/>
      <c r="AO756" s="14"/>
      <c r="AP756" s="14"/>
      <c r="AQ756" s="14"/>
      <c r="AR756" s="14"/>
      <c r="AS756" s="14"/>
      <c r="AT756" s="14"/>
      <c r="AU756" s="14"/>
      <c r="AV756" s="14"/>
      <c r="AW756" s="14"/>
      <c r="AX756" s="14"/>
      <c r="AY756" s="14"/>
      <c r="AZ756" s="14"/>
    </row>
    <row x14ac:dyDescent="0.25" r="757" customHeight="1" ht="16.5">
      <c r="A757" s="202">
        <v>4087</v>
      </c>
      <c r="B757" s="203">
        <v>0.373392680514363</v>
      </c>
      <c r="C757" s="204">
        <v>44718.43818287037</v>
      </c>
      <c r="D757" s="205" t="s">
        <v>243</v>
      </c>
      <c r="E757" s="222" t="s">
        <v>9920</v>
      </c>
      <c r="F757" s="206" t="s">
        <v>243</v>
      </c>
      <c r="G757" s="203">
        <v>5340</v>
      </c>
      <c r="H757" s="207" t="s">
        <v>85</v>
      </c>
      <c r="I757" s="206" t="s">
        <v>2918</v>
      </c>
      <c r="J757" s="206" t="s">
        <v>9925</v>
      </c>
      <c r="K757" s="206" t="s">
        <v>3045</v>
      </c>
      <c r="L757" s="206" t="s">
        <v>3045</v>
      </c>
      <c r="M757" s="145"/>
      <c r="N757" s="145"/>
      <c r="O757" s="145"/>
      <c r="P757" s="206" t="s">
        <v>120</v>
      </c>
      <c r="Q757" s="212">
        <v>44725</v>
      </c>
      <c r="R757" s="145"/>
      <c r="S757" s="213">
        <f>IF(P757="Realizado",Q757-C757," ")</f>
      </c>
      <c r="T757" s="211">
        <f>IF(C757=0,"VAZIO",MONTH(C757))</f>
      </c>
      <c r="U757" s="14"/>
      <c r="V757" s="14"/>
      <c r="W757" s="14"/>
      <c r="X757" s="14"/>
      <c r="Y757" s="14"/>
      <c r="Z757" s="14"/>
      <c r="AA757" s="14"/>
      <c r="AB757" s="14"/>
      <c r="AC757" s="14"/>
      <c r="AD757" s="14"/>
      <c r="AE757" s="14"/>
      <c r="AF757" s="15"/>
      <c r="AG757" s="14"/>
      <c r="AH757" s="14"/>
      <c r="AI757" s="14"/>
      <c r="AJ757" s="14"/>
      <c r="AK757" s="14"/>
      <c r="AL757" s="14"/>
      <c r="AM757" s="14"/>
      <c r="AN757" s="14"/>
      <c r="AO757" s="14"/>
      <c r="AP757" s="14"/>
      <c r="AQ757" s="14"/>
      <c r="AR757" s="14"/>
      <c r="AS757" s="14"/>
      <c r="AT757" s="14"/>
      <c r="AU757" s="14"/>
      <c r="AV757" s="14"/>
      <c r="AW757" s="14"/>
      <c r="AX757" s="14"/>
      <c r="AY757" s="14"/>
      <c r="AZ757" s="14"/>
    </row>
    <row x14ac:dyDescent="0.25" r="758" customHeight="1" ht="16.5">
      <c r="A758" s="202">
        <v>4088</v>
      </c>
      <c r="B758" s="203">
        <v>0.373887240356104</v>
      </c>
      <c r="C758" s="204">
        <v>44718.58326388889</v>
      </c>
      <c r="D758" s="205" t="s">
        <v>2946</v>
      </c>
      <c r="E758" s="222" t="s">
        <v>2945</v>
      </c>
      <c r="F758" s="206" t="s">
        <v>2947</v>
      </c>
      <c r="G758" s="203">
        <v>5349</v>
      </c>
      <c r="H758" s="207" t="s">
        <v>9027</v>
      </c>
      <c r="I758" s="206" t="s">
        <v>2918</v>
      </c>
      <c r="J758" s="206" t="s">
        <v>9926</v>
      </c>
      <c r="K758" s="206" t="s">
        <v>2123</v>
      </c>
      <c r="L758" s="206" t="s">
        <v>8193</v>
      </c>
      <c r="M758" s="145"/>
      <c r="N758" s="145"/>
      <c r="O758" s="145"/>
      <c r="P758" s="206" t="s">
        <v>120</v>
      </c>
      <c r="Q758" s="212">
        <v>44727</v>
      </c>
      <c r="R758" s="145"/>
      <c r="S758" s="213">
        <f>IF(P758="Realizado",Q758-C758," ")</f>
      </c>
      <c r="T758" s="211">
        <f>IF(C758=0,"VAZIO",MONTH(C758))</f>
      </c>
      <c r="U758" s="14"/>
      <c r="V758" s="14"/>
      <c r="W758" s="14"/>
      <c r="X758" s="14"/>
      <c r="Y758" s="14"/>
      <c r="Z758" s="14"/>
      <c r="AA758" s="14"/>
      <c r="AB758" s="14"/>
      <c r="AC758" s="14"/>
      <c r="AD758" s="14"/>
      <c r="AE758" s="14"/>
      <c r="AF758" s="15"/>
      <c r="AG758" s="14"/>
      <c r="AH758" s="14"/>
      <c r="AI758" s="14"/>
      <c r="AJ758" s="14"/>
      <c r="AK758" s="14"/>
      <c r="AL758" s="14"/>
      <c r="AM758" s="14"/>
      <c r="AN758" s="14"/>
      <c r="AO758" s="14"/>
      <c r="AP758" s="14"/>
      <c r="AQ758" s="14"/>
      <c r="AR758" s="14"/>
      <c r="AS758" s="14"/>
      <c r="AT758" s="14"/>
      <c r="AU758" s="14"/>
      <c r="AV758" s="14"/>
      <c r="AW758" s="14"/>
      <c r="AX758" s="14"/>
      <c r="AY758" s="14"/>
      <c r="AZ758" s="14"/>
    </row>
    <row x14ac:dyDescent="0.25" r="759" customHeight="1" ht="16.5">
      <c r="A759" s="202">
        <v>4089</v>
      </c>
      <c r="B759" s="203">
        <v>0.374381800197845</v>
      </c>
      <c r="C759" s="204">
        <v>44718.630960648145</v>
      </c>
      <c r="D759" s="205" t="s">
        <v>1492</v>
      </c>
      <c r="E759" s="144" t="s">
        <v>601</v>
      </c>
      <c r="F759" s="206" t="s">
        <v>3429</v>
      </c>
      <c r="G759" s="203">
        <v>981321757</v>
      </c>
      <c r="H759" s="207" t="s">
        <v>9861</v>
      </c>
      <c r="I759" s="206" t="s">
        <v>117</v>
      </c>
      <c r="J759" s="206" t="s">
        <v>3543</v>
      </c>
      <c r="K759" s="206" t="s">
        <v>1528</v>
      </c>
      <c r="L759" s="206" t="s">
        <v>1528</v>
      </c>
      <c r="M759" s="145"/>
      <c r="N759" s="145"/>
      <c r="O759" s="145"/>
      <c r="P759" s="206" t="s">
        <v>120</v>
      </c>
      <c r="Q759" s="221">
        <v>44718</v>
      </c>
      <c r="R759" s="145"/>
      <c r="S759" s="213">
        <f>IF(P759="Realizado",Q759-C759," ")</f>
      </c>
      <c r="T759" s="211">
        <f>IF(C759=0,"VAZIO",MONTH(C759))</f>
      </c>
      <c r="U759" s="14"/>
      <c r="V759" s="14"/>
      <c r="W759" s="14"/>
      <c r="X759" s="14"/>
      <c r="Y759" s="14"/>
      <c r="Z759" s="14"/>
      <c r="AA759" s="14"/>
      <c r="AB759" s="14"/>
      <c r="AC759" s="14"/>
      <c r="AD759" s="14"/>
      <c r="AE759" s="14"/>
      <c r="AF759" s="15"/>
      <c r="AG759" s="14"/>
      <c r="AH759" s="14"/>
      <c r="AI759" s="14"/>
      <c r="AJ759" s="14"/>
      <c r="AK759" s="14"/>
      <c r="AL759" s="14"/>
      <c r="AM759" s="14"/>
      <c r="AN759" s="14"/>
      <c r="AO759" s="14"/>
      <c r="AP759" s="14"/>
      <c r="AQ759" s="14"/>
      <c r="AR759" s="14"/>
      <c r="AS759" s="14"/>
      <c r="AT759" s="14"/>
      <c r="AU759" s="14"/>
      <c r="AV759" s="14"/>
      <c r="AW759" s="14"/>
      <c r="AX759" s="14"/>
      <c r="AY759" s="14"/>
      <c r="AZ759" s="14"/>
    </row>
    <row x14ac:dyDescent="0.25" r="760" customHeight="1" ht="16.5">
      <c r="A760" s="202">
        <v>4090</v>
      </c>
      <c r="B760" s="203">
        <v>0.374876360039586</v>
      </c>
      <c r="C760" s="204">
        <v>44719.38717592593</v>
      </c>
      <c r="D760" s="205" t="s">
        <v>6079</v>
      </c>
      <c r="E760" s="144" t="s">
        <v>6078</v>
      </c>
      <c r="F760" s="206" t="s">
        <v>3138</v>
      </c>
      <c r="G760" s="203">
        <v>981219251</v>
      </c>
      <c r="H760" s="207" t="s">
        <v>88</v>
      </c>
      <c r="I760" s="206" t="s">
        <v>2926</v>
      </c>
      <c r="J760" s="206" t="s">
        <v>9927</v>
      </c>
      <c r="K760" s="230"/>
      <c r="L760" s="230"/>
      <c r="M760" s="145"/>
      <c r="N760" s="145"/>
      <c r="O760" s="206" t="s">
        <v>9928</v>
      </c>
      <c r="P760" s="206" t="s">
        <v>121</v>
      </c>
      <c r="Q760" s="221">
        <v>44720</v>
      </c>
      <c r="R760" s="145"/>
      <c r="S760" s="210">
        <f>IF(P760="Realizado",Q760-C760," ")</f>
      </c>
      <c r="T760" s="211">
        <f>IF(C760=0,"VAZIO",MONTH(C760))</f>
      </c>
      <c r="U760" s="14"/>
      <c r="V760" s="14"/>
      <c r="W760" s="14"/>
      <c r="X760" s="14"/>
      <c r="Y760" s="14"/>
      <c r="Z760" s="14"/>
      <c r="AA760" s="14"/>
      <c r="AB760" s="14"/>
      <c r="AC760" s="14"/>
      <c r="AD760" s="14"/>
      <c r="AE760" s="14"/>
      <c r="AF760" s="15"/>
      <c r="AG760" s="14"/>
      <c r="AH760" s="14"/>
      <c r="AI760" s="14"/>
      <c r="AJ760" s="14"/>
      <c r="AK760" s="14"/>
      <c r="AL760" s="14"/>
      <c r="AM760" s="14"/>
      <c r="AN760" s="14"/>
      <c r="AO760" s="14"/>
      <c r="AP760" s="14"/>
      <c r="AQ760" s="14"/>
      <c r="AR760" s="14"/>
      <c r="AS760" s="14"/>
      <c r="AT760" s="14"/>
      <c r="AU760" s="14"/>
      <c r="AV760" s="14"/>
      <c r="AW760" s="14"/>
      <c r="AX760" s="14"/>
      <c r="AY760" s="14"/>
      <c r="AZ760" s="14"/>
    </row>
    <row x14ac:dyDescent="0.25" r="761" customHeight="1" ht="16.5">
      <c r="A761" s="202">
        <v>4091</v>
      </c>
      <c r="B761" s="203">
        <v>0.375370919881327</v>
      </c>
      <c r="C761" s="204">
        <v>44720.55923611111</v>
      </c>
      <c r="D761" s="205" t="s">
        <v>9929</v>
      </c>
      <c r="E761" s="144" t="s">
        <v>9930</v>
      </c>
      <c r="F761" s="206" t="s">
        <v>3088</v>
      </c>
      <c r="G761" s="203">
        <v>209</v>
      </c>
      <c r="H761" s="207" t="s">
        <v>9931</v>
      </c>
      <c r="I761" s="206" t="s">
        <v>3</v>
      </c>
      <c r="J761" s="206" t="s">
        <v>9932</v>
      </c>
      <c r="K761" s="230"/>
      <c r="L761" s="230"/>
      <c r="M761" s="145"/>
      <c r="N761" s="145"/>
      <c r="O761" s="206" t="s">
        <v>3389</v>
      </c>
      <c r="P761" s="206" t="s">
        <v>121</v>
      </c>
      <c r="Q761" s="221">
        <v>44720</v>
      </c>
      <c r="R761" s="145"/>
      <c r="S761" s="210">
        <f>IF(P761="Realizado",Q761-C761," ")</f>
      </c>
      <c r="T761" s="211">
        <f>IF(C761=0,"VAZIO",MONTH(C761))</f>
      </c>
      <c r="U761" s="14"/>
      <c r="V761" s="14"/>
      <c r="W761" s="14"/>
      <c r="X761" s="14"/>
      <c r="Y761" s="14"/>
      <c r="Z761" s="14"/>
      <c r="AA761" s="14"/>
      <c r="AB761" s="14"/>
      <c r="AC761" s="14"/>
      <c r="AD761" s="14"/>
      <c r="AE761" s="14"/>
      <c r="AF761" s="15"/>
      <c r="AG761" s="14"/>
      <c r="AH761" s="14"/>
      <c r="AI761" s="14"/>
      <c r="AJ761" s="14"/>
      <c r="AK761" s="14"/>
      <c r="AL761" s="14"/>
      <c r="AM761" s="14"/>
      <c r="AN761" s="14"/>
      <c r="AO761" s="14"/>
      <c r="AP761" s="14"/>
      <c r="AQ761" s="14"/>
      <c r="AR761" s="14"/>
      <c r="AS761" s="14"/>
      <c r="AT761" s="14"/>
      <c r="AU761" s="14"/>
      <c r="AV761" s="14"/>
      <c r="AW761" s="14"/>
      <c r="AX761" s="14"/>
      <c r="AY761" s="14"/>
      <c r="AZ761" s="14"/>
    </row>
    <row x14ac:dyDescent="0.25" r="762" customHeight="1" ht="16.5">
      <c r="A762" s="202">
        <v>4092</v>
      </c>
      <c r="B762" s="203">
        <v>0.375865479723067</v>
      </c>
      <c r="C762" s="204">
        <v>44721.68067129629</v>
      </c>
      <c r="D762" s="205" t="s">
        <v>9933</v>
      </c>
      <c r="E762" s="144" t="s">
        <v>9934</v>
      </c>
      <c r="F762" s="206" t="s">
        <v>3172</v>
      </c>
      <c r="G762" s="203">
        <v>64981336933</v>
      </c>
      <c r="H762" s="207" t="s">
        <v>9935</v>
      </c>
      <c r="I762" s="206" t="s">
        <v>7</v>
      </c>
      <c r="J762" s="206" t="s">
        <v>9936</v>
      </c>
      <c r="K762" s="230"/>
      <c r="L762" s="230"/>
      <c r="M762" s="145"/>
      <c r="N762" s="145"/>
      <c r="O762" s="145"/>
      <c r="P762" s="206" t="s">
        <v>121</v>
      </c>
      <c r="Q762" s="221">
        <v>44727</v>
      </c>
      <c r="R762" s="145"/>
      <c r="S762" s="210">
        <f>IF(P762="Realizado",Q762-C762," ")</f>
      </c>
      <c r="T762" s="211">
        <f>IF(C762=0,"VAZIO",MONTH(C762))</f>
      </c>
      <c r="U762" s="14"/>
      <c r="V762" s="14"/>
      <c r="W762" s="14"/>
      <c r="X762" s="14"/>
      <c r="Y762" s="14"/>
      <c r="Z762" s="14"/>
      <c r="AA762" s="14"/>
      <c r="AB762" s="14"/>
      <c r="AC762" s="14"/>
      <c r="AD762" s="14"/>
      <c r="AE762" s="14"/>
      <c r="AF762" s="15"/>
      <c r="AG762" s="14"/>
      <c r="AH762" s="14"/>
      <c r="AI762" s="14"/>
      <c r="AJ762" s="14"/>
      <c r="AK762" s="14"/>
      <c r="AL762" s="14"/>
      <c r="AM762" s="14"/>
      <c r="AN762" s="14"/>
      <c r="AO762" s="14"/>
      <c r="AP762" s="14"/>
      <c r="AQ762" s="14"/>
      <c r="AR762" s="14"/>
      <c r="AS762" s="14"/>
      <c r="AT762" s="14"/>
      <c r="AU762" s="14"/>
      <c r="AV762" s="14"/>
      <c r="AW762" s="14"/>
      <c r="AX762" s="14"/>
      <c r="AY762" s="14"/>
      <c r="AZ762" s="14"/>
    </row>
    <row x14ac:dyDescent="0.25" r="763" customHeight="1" ht="16.5">
      <c r="A763" s="202">
        <v>4093</v>
      </c>
      <c r="B763" s="203">
        <v>0.376360039564809</v>
      </c>
      <c r="C763" s="204">
        <v>44722.33219907407</v>
      </c>
      <c r="D763" s="205" t="s">
        <v>9937</v>
      </c>
      <c r="E763" s="144" t="s">
        <v>9938</v>
      </c>
      <c r="F763" s="206" t="s">
        <v>2924</v>
      </c>
      <c r="G763" s="203">
        <v>5324</v>
      </c>
      <c r="H763" s="207" t="s">
        <v>9939</v>
      </c>
      <c r="I763" s="206" t="s">
        <v>2918</v>
      </c>
      <c r="J763" s="206" t="s">
        <v>9940</v>
      </c>
      <c r="K763" s="230"/>
      <c r="L763" s="230"/>
      <c r="M763" s="145"/>
      <c r="N763" s="145"/>
      <c r="O763" s="206" t="s">
        <v>3389</v>
      </c>
      <c r="P763" s="206" t="s">
        <v>121</v>
      </c>
      <c r="Q763" s="221">
        <v>44727</v>
      </c>
      <c r="R763" s="145"/>
      <c r="S763" s="210">
        <f>IF(P763="Realizado",Q763-C763," ")</f>
      </c>
      <c r="T763" s="211">
        <f>IF(C763=0,"VAZIO",MONTH(C763))</f>
      </c>
      <c r="U763" s="14"/>
      <c r="V763" s="14"/>
      <c r="W763" s="14"/>
      <c r="X763" s="14"/>
      <c r="Y763" s="14"/>
      <c r="Z763" s="14"/>
      <c r="AA763" s="14"/>
      <c r="AB763" s="14"/>
      <c r="AC763" s="14"/>
      <c r="AD763" s="14"/>
      <c r="AE763" s="14"/>
      <c r="AF763" s="15"/>
      <c r="AG763" s="14"/>
      <c r="AH763" s="14"/>
      <c r="AI763" s="14"/>
      <c r="AJ763" s="14"/>
      <c r="AK763" s="14"/>
      <c r="AL763" s="14"/>
      <c r="AM763" s="14"/>
      <c r="AN763" s="14"/>
      <c r="AO763" s="14"/>
      <c r="AP763" s="14"/>
      <c r="AQ763" s="14"/>
      <c r="AR763" s="14"/>
      <c r="AS763" s="14"/>
      <c r="AT763" s="14"/>
      <c r="AU763" s="14"/>
      <c r="AV763" s="14"/>
      <c r="AW763" s="14"/>
      <c r="AX763" s="14"/>
      <c r="AY763" s="14"/>
      <c r="AZ763" s="14"/>
    </row>
    <row x14ac:dyDescent="0.25" r="764" customHeight="1" ht="16.5">
      <c r="A764" s="202">
        <v>4094</v>
      </c>
      <c r="B764" s="203">
        <v>0.37685459940655</v>
      </c>
      <c r="C764" s="204">
        <v>44722.43953703704</v>
      </c>
      <c r="D764" s="205" t="s">
        <v>9941</v>
      </c>
      <c r="E764" s="144" t="s">
        <v>9369</v>
      </c>
      <c r="F764" s="206" t="s">
        <v>2994</v>
      </c>
      <c r="G764" s="203">
        <v>5315</v>
      </c>
      <c r="H764" s="207" t="s">
        <v>9942</v>
      </c>
      <c r="I764" s="206" t="s">
        <v>2926</v>
      </c>
      <c r="J764" s="206" t="s">
        <v>9943</v>
      </c>
      <c r="K764" s="230"/>
      <c r="L764" s="230"/>
      <c r="M764" s="145"/>
      <c r="N764" s="145"/>
      <c r="O764" s="145"/>
      <c r="P764" s="206" t="s">
        <v>120</v>
      </c>
      <c r="Q764" s="165"/>
      <c r="R764" s="145"/>
      <c r="S764" s="213">
        <f>IF(P764="Realizado",Q764-C764," ")</f>
      </c>
      <c r="T764" s="211">
        <f>IF(C764=0,"VAZIO",MONTH(C764))</f>
      </c>
      <c r="U764" s="14"/>
      <c r="V764" s="14"/>
      <c r="W764" s="14"/>
      <c r="X764" s="14"/>
      <c r="Y764" s="14"/>
      <c r="Z764" s="14"/>
      <c r="AA764" s="14"/>
      <c r="AB764" s="14"/>
      <c r="AC764" s="14"/>
      <c r="AD764" s="14"/>
      <c r="AE764" s="14"/>
      <c r="AF764" s="15"/>
      <c r="AG764" s="14"/>
      <c r="AH764" s="14"/>
      <c r="AI764" s="14"/>
      <c r="AJ764" s="14"/>
      <c r="AK764" s="14"/>
      <c r="AL764" s="14"/>
      <c r="AM764" s="14"/>
      <c r="AN764" s="14"/>
      <c r="AO764" s="14"/>
      <c r="AP764" s="14"/>
      <c r="AQ764" s="14"/>
      <c r="AR764" s="14"/>
      <c r="AS764" s="14"/>
      <c r="AT764" s="14"/>
      <c r="AU764" s="14"/>
      <c r="AV764" s="14"/>
      <c r="AW764" s="14"/>
      <c r="AX764" s="14"/>
      <c r="AY764" s="14"/>
      <c r="AZ764" s="14"/>
    </row>
    <row x14ac:dyDescent="0.25" r="765" customHeight="1" ht="16.5">
      <c r="A765" s="202">
        <v>4095</v>
      </c>
      <c r="B765" s="203">
        <v>0.37734915924829</v>
      </c>
      <c r="C765" s="204">
        <v>44722.64811342592</v>
      </c>
      <c r="D765" s="205" t="s">
        <v>9944</v>
      </c>
      <c r="E765" s="144" t="s">
        <v>3103</v>
      </c>
      <c r="F765" s="206" t="s">
        <v>2930</v>
      </c>
      <c r="G765" s="203">
        <v>5333</v>
      </c>
      <c r="H765" s="207" t="s">
        <v>9945</v>
      </c>
      <c r="I765" s="206" t="s">
        <v>2918</v>
      </c>
      <c r="J765" s="206" t="s">
        <v>9946</v>
      </c>
      <c r="K765" s="206" t="s">
        <v>3045</v>
      </c>
      <c r="L765" s="206" t="s">
        <v>9947</v>
      </c>
      <c r="M765" s="145"/>
      <c r="N765" s="145"/>
      <c r="O765" s="145"/>
      <c r="P765" s="206" t="s">
        <v>120</v>
      </c>
      <c r="Q765" s="221">
        <v>44727</v>
      </c>
      <c r="R765" s="145"/>
      <c r="S765" s="213">
        <f>IF(P765="Realizado",Q765-C765," ")</f>
      </c>
      <c r="T765" s="211">
        <f>IF(C765=0,"VAZIO",MONTH(C765))</f>
      </c>
      <c r="U765" s="14"/>
      <c r="V765" s="14"/>
      <c r="W765" s="14"/>
      <c r="X765" s="14"/>
      <c r="Y765" s="14"/>
      <c r="Z765" s="14"/>
      <c r="AA765" s="14"/>
      <c r="AB765" s="14"/>
      <c r="AC765" s="14"/>
      <c r="AD765" s="14"/>
      <c r="AE765" s="14"/>
      <c r="AF765" s="15"/>
      <c r="AG765" s="14"/>
      <c r="AH765" s="14"/>
      <c r="AI765" s="14"/>
      <c r="AJ765" s="14"/>
      <c r="AK765" s="14"/>
      <c r="AL765" s="14"/>
      <c r="AM765" s="14"/>
      <c r="AN765" s="14"/>
      <c r="AO765" s="14"/>
      <c r="AP765" s="14"/>
      <c r="AQ765" s="14"/>
      <c r="AR765" s="14"/>
      <c r="AS765" s="14"/>
      <c r="AT765" s="14"/>
      <c r="AU765" s="14"/>
      <c r="AV765" s="14"/>
      <c r="AW765" s="14"/>
      <c r="AX765" s="14"/>
      <c r="AY765" s="14"/>
      <c r="AZ765" s="14"/>
    </row>
    <row x14ac:dyDescent="0.25" r="766" customHeight="1" ht="16.5">
      <c r="A766" s="202">
        <v>4096</v>
      </c>
      <c r="B766" s="203">
        <v>0.377843719090031</v>
      </c>
      <c r="C766" s="204">
        <v>44722.64902777778</v>
      </c>
      <c r="D766" s="205" t="s">
        <v>9944</v>
      </c>
      <c r="E766" s="144" t="s">
        <v>3103</v>
      </c>
      <c r="F766" s="206" t="s">
        <v>2930</v>
      </c>
      <c r="G766" s="203">
        <v>5333</v>
      </c>
      <c r="H766" s="207" t="s">
        <v>523</v>
      </c>
      <c r="I766" s="206" t="s">
        <v>117</v>
      </c>
      <c r="J766" s="206" t="s">
        <v>9948</v>
      </c>
      <c r="K766" s="206" t="s">
        <v>1528</v>
      </c>
      <c r="L766" s="206" t="s">
        <v>1528</v>
      </c>
      <c r="M766" s="145"/>
      <c r="N766" s="145"/>
      <c r="O766" s="145"/>
      <c r="P766" s="206" t="s">
        <v>120</v>
      </c>
      <c r="Q766" s="221" t="s">
        <v>9094</v>
      </c>
      <c r="R766" s="145"/>
      <c r="S766" s="213">
        <f>IF(P766="Realizado",Q766-C766," ")</f>
      </c>
      <c r="T766" s="211">
        <f>IF(C766=0,"VAZIO",MONTH(C766))</f>
      </c>
      <c r="U766" s="14"/>
      <c r="V766" s="14"/>
      <c r="W766" s="14"/>
      <c r="X766" s="14"/>
      <c r="Y766" s="14"/>
      <c r="Z766" s="14"/>
      <c r="AA766" s="14"/>
      <c r="AB766" s="14"/>
      <c r="AC766" s="14"/>
      <c r="AD766" s="14"/>
      <c r="AE766" s="14"/>
      <c r="AF766" s="15"/>
      <c r="AG766" s="14"/>
      <c r="AH766" s="14"/>
      <c r="AI766" s="14"/>
      <c r="AJ766" s="14"/>
      <c r="AK766" s="14"/>
      <c r="AL766" s="14"/>
      <c r="AM766" s="14"/>
      <c r="AN766" s="14"/>
      <c r="AO766" s="14"/>
      <c r="AP766" s="14"/>
      <c r="AQ766" s="14"/>
      <c r="AR766" s="14"/>
      <c r="AS766" s="14"/>
      <c r="AT766" s="14"/>
      <c r="AU766" s="14"/>
      <c r="AV766" s="14"/>
      <c r="AW766" s="14"/>
      <c r="AX766" s="14"/>
      <c r="AY766" s="14"/>
      <c r="AZ766" s="14"/>
    </row>
    <row x14ac:dyDescent="0.25" r="767" customHeight="1" ht="16.5">
      <c r="A767" s="202">
        <v>4097</v>
      </c>
      <c r="B767" s="203">
        <v>0.378338278931772</v>
      </c>
      <c r="C767" s="204">
        <v>44722.78939814815</v>
      </c>
      <c r="D767" s="205" t="s">
        <v>4048</v>
      </c>
      <c r="E767" s="144" t="s">
        <v>2945</v>
      </c>
      <c r="F767" s="206" t="s">
        <v>2947</v>
      </c>
      <c r="G767" s="203">
        <v>5349</v>
      </c>
      <c r="H767" s="207" t="s">
        <v>8797</v>
      </c>
      <c r="I767" s="206" t="s">
        <v>2918</v>
      </c>
      <c r="J767" s="206" t="s">
        <v>9949</v>
      </c>
      <c r="K767" s="206" t="s">
        <v>7574</v>
      </c>
      <c r="L767" s="206" t="s">
        <v>9820</v>
      </c>
      <c r="M767" s="145"/>
      <c r="N767" s="145"/>
      <c r="O767" s="145"/>
      <c r="P767" s="206" t="s">
        <v>120</v>
      </c>
      <c r="Q767" s="221">
        <v>44733</v>
      </c>
      <c r="R767" s="145"/>
      <c r="S767" s="213">
        <f>IF(P767="Realizado",Q767-C767," ")</f>
      </c>
      <c r="T767" s="211">
        <f>IF(C767=0,"VAZIO",MONTH(C767))</f>
      </c>
      <c r="U767" s="14"/>
      <c r="V767" s="14"/>
      <c r="W767" s="14"/>
      <c r="X767" s="14"/>
      <c r="Y767" s="14"/>
      <c r="Z767" s="14"/>
      <c r="AA767" s="14"/>
      <c r="AB767" s="14"/>
      <c r="AC767" s="14"/>
      <c r="AD767" s="14"/>
      <c r="AE767" s="14"/>
      <c r="AF767" s="15"/>
      <c r="AG767" s="14"/>
      <c r="AH767" s="14"/>
      <c r="AI767" s="14"/>
      <c r="AJ767" s="14"/>
      <c r="AK767" s="14"/>
      <c r="AL767" s="14"/>
      <c r="AM767" s="14"/>
      <c r="AN767" s="14"/>
      <c r="AO767" s="14"/>
      <c r="AP767" s="14"/>
      <c r="AQ767" s="14"/>
      <c r="AR767" s="14"/>
      <c r="AS767" s="14"/>
      <c r="AT767" s="14"/>
      <c r="AU767" s="14"/>
      <c r="AV767" s="14"/>
      <c r="AW767" s="14"/>
      <c r="AX767" s="14"/>
      <c r="AY767" s="14"/>
      <c r="AZ767" s="14"/>
    </row>
    <row x14ac:dyDescent="0.25" r="768" customHeight="1" ht="16.5">
      <c r="A768" s="202">
        <v>4098</v>
      </c>
      <c r="B768" s="203">
        <v>0.378832838773513</v>
      </c>
      <c r="C768" s="204">
        <v>44722.79460648148</v>
      </c>
      <c r="D768" s="205" t="s">
        <v>2946</v>
      </c>
      <c r="E768" s="222" t="s">
        <v>2945</v>
      </c>
      <c r="F768" s="206" t="s">
        <v>2947</v>
      </c>
      <c r="G768" s="203">
        <v>5349</v>
      </c>
      <c r="H768" s="207" t="s">
        <v>9950</v>
      </c>
      <c r="I768" s="206" t="s">
        <v>2918</v>
      </c>
      <c r="J768" s="206" t="s">
        <v>9951</v>
      </c>
      <c r="K768" s="206" t="s">
        <v>3123</v>
      </c>
      <c r="L768" s="206" t="s">
        <v>3123</v>
      </c>
      <c r="M768" s="145"/>
      <c r="N768" s="145"/>
      <c r="O768" s="145"/>
      <c r="P768" s="206" t="s">
        <v>120</v>
      </c>
      <c r="Q768" s="212">
        <v>44725</v>
      </c>
      <c r="R768" s="145"/>
      <c r="S768" s="213">
        <f>IF(P768="Realizado",Q768-C768," ")</f>
      </c>
      <c r="T768" s="211">
        <f>IF(C768=0,"VAZIO",MONTH(C768))</f>
      </c>
      <c r="U768" s="14"/>
      <c r="V768" s="14"/>
      <c r="W768" s="14"/>
      <c r="X768" s="14"/>
      <c r="Y768" s="14"/>
      <c r="Z768" s="14"/>
      <c r="AA768" s="14"/>
      <c r="AB768" s="14"/>
      <c r="AC768" s="14"/>
      <c r="AD768" s="14"/>
      <c r="AE768" s="14"/>
      <c r="AF768" s="15"/>
      <c r="AG768" s="14"/>
      <c r="AH768" s="14"/>
      <c r="AI768" s="14"/>
      <c r="AJ768" s="14"/>
      <c r="AK768" s="14"/>
      <c r="AL768" s="14"/>
      <c r="AM768" s="14"/>
      <c r="AN768" s="14"/>
      <c r="AO768" s="14"/>
      <c r="AP768" s="14"/>
      <c r="AQ768" s="14"/>
      <c r="AR768" s="14"/>
      <c r="AS768" s="14"/>
      <c r="AT768" s="14"/>
      <c r="AU768" s="14"/>
      <c r="AV768" s="14"/>
      <c r="AW768" s="14"/>
      <c r="AX768" s="14"/>
      <c r="AY768" s="14"/>
      <c r="AZ768" s="14"/>
    </row>
    <row x14ac:dyDescent="0.25" r="769" customHeight="1" ht="16.5">
      <c r="A769" s="202">
        <v>4099</v>
      </c>
      <c r="B769" s="214">
        <v>0.379327398615254</v>
      </c>
      <c r="C769" s="215">
        <v>44722.79635416667</v>
      </c>
      <c r="D769" s="216" t="s">
        <v>9952</v>
      </c>
      <c r="E769" s="243" t="s">
        <v>2945</v>
      </c>
      <c r="F769" s="217" t="s">
        <v>2947</v>
      </c>
      <c r="G769" s="214">
        <v>5349</v>
      </c>
      <c r="H769" s="218" t="s">
        <v>9953</v>
      </c>
      <c r="I769" s="217" t="s">
        <v>6</v>
      </c>
      <c r="J769" s="217" t="s">
        <v>9954</v>
      </c>
      <c r="K769" s="209"/>
      <c r="L769" s="209"/>
      <c r="M769" s="209"/>
      <c r="N769" s="209"/>
      <c r="O769" s="209"/>
      <c r="P769" s="217" t="s">
        <v>119</v>
      </c>
      <c r="Q769" s="220"/>
      <c r="R769" s="209"/>
      <c r="S769" s="210">
        <f>IF(P769="Realizado",Q769-C769," ")</f>
      </c>
      <c r="T769" s="211">
        <f>IF(C769=0,"VAZIO",MONTH(C769))</f>
      </c>
      <c r="U769" s="14"/>
      <c r="V769" s="14"/>
      <c r="W769" s="14"/>
      <c r="X769" s="14"/>
      <c r="Y769" s="14"/>
      <c r="Z769" s="14"/>
      <c r="AA769" s="14"/>
      <c r="AB769" s="14"/>
      <c r="AC769" s="14"/>
      <c r="AD769" s="14"/>
      <c r="AE769" s="14"/>
      <c r="AF769" s="15"/>
      <c r="AG769" s="14"/>
      <c r="AH769" s="14"/>
      <c r="AI769" s="14"/>
      <c r="AJ769" s="14"/>
      <c r="AK769" s="14"/>
      <c r="AL769" s="14"/>
      <c r="AM769" s="14"/>
      <c r="AN769" s="14"/>
      <c r="AO769" s="14"/>
      <c r="AP769" s="14"/>
      <c r="AQ769" s="14"/>
      <c r="AR769" s="14"/>
      <c r="AS769" s="14"/>
      <c r="AT769" s="14"/>
      <c r="AU769" s="14"/>
      <c r="AV769" s="14"/>
      <c r="AW769" s="14"/>
      <c r="AX769" s="14"/>
      <c r="AY769" s="14"/>
      <c r="AZ769" s="14"/>
    </row>
    <row x14ac:dyDescent="0.25" r="770" customHeight="1" ht="16.5">
      <c r="A770" s="202">
        <v>4100</v>
      </c>
      <c r="B770" s="214">
        <v>0.379821958456995</v>
      </c>
      <c r="C770" s="215">
        <v>44722.79912037037</v>
      </c>
      <c r="D770" s="216" t="s">
        <v>2946</v>
      </c>
      <c r="E770" s="243" t="s">
        <v>2945</v>
      </c>
      <c r="F770" s="217" t="s">
        <v>2947</v>
      </c>
      <c r="G770" s="214">
        <v>5349</v>
      </c>
      <c r="H770" s="218" t="s">
        <v>9953</v>
      </c>
      <c r="I770" s="217" t="s">
        <v>6</v>
      </c>
      <c r="J770" s="217" t="s">
        <v>9955</v>
      </c>
      <c r="K770" s="209"/>
      <c r="L770" s="209"/>
      <c r="M770" s="209"/>
      <c r="N770" s="209"/>
      <c r="O770" s="209"/>
      <c r="P770" s="217" t="s">
        <v>119</v>
      </c>
      <c r="Q770" s="220"/>
      <c r="R770" s="209"/>
      <c r="S770" s="210">
        <f>IF(P770="Realizado",Q770-C770," ")</f>
      </c>
      <c r="T770" s="211">
        <f>IF(C770=0,"VAZIO",MONTH(C770))</f>
      </c>
      <c r="U770" s="14"/>
      <c r="V770" s="14"/>
      <c r="W770" s="14"/>
      <c r="X770" s="14"/>
      <c r="Y770" s="14"/>
      <c r="Z770" s="14"/>
      <c r="AA770" s="14"/>
      <c r="AB770" s="14"/>
      <c r="AC770" s="14"/>
      <c r="AD770" s="14"/>
      <c r="AE770" s="14"/>
      <c r="AF770" s="15"/>
      <c r="AG770" s="14"/>
      <c r="AH770" s="14"/>
      <c r="AI770" s="14"/>
      <c r="AJ770" s="14"/>
      <c r="AK770" s="14"/>
      <c r="AL770" s="14"/>
      <c r="AM770" s="14"/>
      <c r="AN770" s="14"/>
      <c r="AO770" s="14"/>
      <c r="AP770" s="14"/>
      <c r="AQ770" s="14"/>
      <c r="AR770" s="14"/>
      <c r="AS770" s="14"/>
      <c r="AT770" s="14"/>
      <c r="AU770" s="14"/>
      <c r="AV770" s="14"/>
      <c r="AW770" s="14"/>
      <c r="AX770" s="14"/>
      <c r="AY770" s="14"/>
      <c r="AZ770" s="14"/>
    </row>
    <row x14ac:dyDescent="0.25" r="771" customHeight="1" ht="16.5">
      <c r="A771" s="202">
        <v>4101</v>
      </c>
      <c r="B771" s="203">
        <v>0.380316518298736</v>
      </c>
      <c r="C771" s="204">
        <v>44725.33116898148</v>
      </c>
      <c r="D771" s="205" t="s">
        <v>9956</v>
      </c>
      <c r="E771" s="222" t="s">
        <v>9957</v>
      </c>
      <c r="F771" s="206" t="s">
        <v>3088</v>
      </c>
      <c r="G771" s="203">
        <v>5320</v>
      </c>
      <c r="H771" s="207" t="s">
        <v>9958</v>
      </c>
      <c r="I771" s="206" t="s">
        <v>2918</v>
      </c>
      <c r="J771" s="206" t="s">
        <v>9959</v>
      </c>
      <c r="K771" s="206" t="s">
        <v>3045</v>
      </c>
      <c r="L771" s="206" t="s">
        <v>3391</v>
      </c>
      <c r="M771" s="145"/>
      <c r="N771" s="145"/>
      <c r="O771" s="145"/>
      <c r="P771" s="206" t="s">
        <v>120</v>
      </c>
      <c r="Q771" s="212">
        <v>44853</v>
      </c>
      <c r="R771" s="145"/>
      <c r="S771" s="213">
        <f>IF(P771="Realizado",Q771-C771," ")</f>
      </c>
      <c r="T771" s="211">
        <f>IF(C771=0,"VAZIO",MONTH(C771))</f>
      </c>
      <c r="U771" s="14"/>
      <c r="V771" s="14"/>
      <c r="W771" s="14"/>
      <c r="X771" s="14"/>
      <c r="Y771" s="14"/>
      <c r="Z771" s="14"/>
      <c r="AA771" s="14"/>
      <c r="AB771" s="14"/>
      <c r="AC771" s="14"/>
      <c r="AD771" s="14"/>
      <c r="AE771" s="14"/>
      <c r="AF771" s="15"/>
      <c r="AG771" s="14"/>
      <c r="AH771" s="14"/>
      <c r="AI771" s="14"/>
      <c r="AJ771" s="14"/>
      <c r="AK771" s="14"/>
      <c r="AL771" s="14"/>
      <c r="AM771" s="14"/>
      <c r="AN771" s="14"/>
      <c r="AO771" s="14"/>
      <c r="AP771" s="14"/>
      <c r="AQ771" s="14"/>
      <c r="AR771" s="14"/>
      <c r="AS771" s="14"/>
      <c r="AT771" s="14"/>
      <c r="AU771" s="14"/>
      <c r="AV771" s="14"/>
      <c r="AW771" s="14"/>
      <c r="AX771" s="14"/>
      <c r="AY771" s="14"/>
      <c r="AZ771" s="14"/>
    </row>
    <row x14ac:dyDescent="0.25" r="772" customHeight="1" ht="16.5">
      <c r="A772" s="202">
        <v>4102</v>
      </c>
      <c r="B772" s="203">
        <v>0.380811078140477</v>
      </c>
      <c r="C772" s="204">
        <v>44725.37019675926</v>
      </c>
      <c r="D772" s="205" t="s">
        <v>9960</v>
      </c>
      <c r="E772" s="222" t="s">
        <v>9920</v>
      </c>
      <c r="F772" s="206" t="s">
        <v>243</v>
      </c>
      <c r="G772" s="203">
        <v>5340</v>
      </c>
      <c r="H772" s="207" t="s">
        <v>93</v>
      </c>
      <c r="I772" s="206" t="s">
        <v>2926</v>
      </c>
      <c r="J772" s="206" t="s">
        <v>9961</v>
      </c>
      <c r="K772" s="206" t="s">
        <v>2911</v>
      </c>
      <c r="L772" s="206" t="s">
        <v>2911</v>
      </c>
      <c r="M772" s="145"/>
      <c r="N772" s="145"/>
      <c r="O772" s="145"/>
      <c r="P772" s="206" t="s">
        <v>120</v>
      </c>
      <c r="Q772" s="212">
        <v>44725</v>
      </c>
      <c r="R772" s="145"/>
      <c r="S772" s="213">
        <f>IF(P772="Realizado",Q772-C772," ")</f>
      </c>
      <c r="T772" s="211">
        <f>IF(C772=0,"VAZIO",MONTH(C772))</f>
      </c>
      <c r="U772" s="14"/>
      <c r="V772" s="14"/>
      <c r="W772" s="14"/>
      <c r="X772" s="14"/>
      <c r="Y772" s="14"/>
      <c r="Z772" s="14"/>
      <c r="AA772" s="14"/>
      <c r="AB772" s="14"/>
      <c r="AC772" s="14"/>
      <c r="AD772" s="14"/>
      <c r="AE772" s="14"/>
      <c r="AF772" s="15"/>
      <c r="AG772" s="14"/>
      <c r="AH772" s="14"/>
      <c r="AI772" s="14"/>
      <c r="AJ772" s="14"/>
      <c r="AK772" s="14"/>
      <c r="AL772" s="14"/>
      <c r="AM772" s="14"/>
      <c r="AN772" s="14"/>
      <c r="AO772" s="14"/>
      <c r="AP772" s="14"/>
      <c r="AQ772" s="14"/>
      <c r="AR772" s="14"/>
      <c r="AS772" s="14"/>
      <c r="AT772" s="14"/>
      <c r="AU772" s="14"/>
      <c r="AV772" s="14"/>
      <c r="AW772" s="14"/>
      <c r="AX772" s="14"/>
      <c r="AY772" s="14"/>
      <c r="AZ772" s="14"/>
    </row>
    <row x14ac:dyDescent="0.25" r="773" customHeight="1" ht="16.5">
      <c r="A773" s="202">
        <v>4103</v>
      </c>
      <c r="B773" s="203">
        <v>0.381305637982218</v>
      </c>
      <c r="C773" s="204">
        <v>44725.37107638889</v>
      </c>
      <c r="D773" s="205" t="s">
        <v>9960</v>
      </c>
      <c r="E773" s="222" t="s">
        <v>9920</v>
      </c>
      <c r="F773" s="206" t="s">
        <v>243</v>
      </c>
      <c r="G773" s="203">
        <v>5340</v>
      </c>
      <c r="H773" s="207" t="s">
        <v>96</v>
      </c>
      <c r="I773" s="206" t="s">
        <v>2918</v>
      </c>
      <c r="J773" s="206" t="s">
        <v>9962</v>
      </c>
      <c r="K773" s="206" t="s">
        <v>8209</v>
      </c>
      <c r="L773" s="206" t="s">
        <v>8209</v>
      </c>
      <c r="M773" s="145"/>
      <c r="N773" s="145"/>
      <c r="O773" s="145"/>
      <c r="P773" s="206" t="s">
        <v>120</v>
      </c>
      <c r="Q773" s="212">
        <v>44725</v>
      </c>
      <c r="R773" s="145"/>
      <c r="S773" s="213">
        <f>IF(P773="Realizado",Q773-C773," ")</f>
      </c>
      <c r="T773" s="211">
        <f>IF(C773=0,"VAZIO",MONTH(C773))</f>
      </c>
      <c r="U773" s="14"/>
      <c r="V773" s="14"/>
      <c r="W773" s="14"/>
      <c r="X773" s="14"/>
      <c r="Y773" s="14"/>
      <c r="Z773" s="14"/>
      <c r="AA773" s="14"/>
      <c r="AB773" s="14"/>
      <c r="AC773" s="14"/>
      <c r="AD773" s="14"/>
      <c r="AE773" s="14"/>
      <c r="AF773" s="15"/>
      <c r="AG773" s="14"/>
      <c r="AH773" s="14"/>
      <c r="AI773" s="14"/>
      <c r="AJ773" s="14"/>
      <c r="AK773" s="14"/>
      <c r="AL773" s="14"/>
      <c r="AM773" s="14"/>
      <c r="AN773" s="14"/>
      <c r="AO773" s="14"/>
      <c r="AP773" s="14"/>
      <c r="AQ773" s="14"/>
      <c r="AR773" s="14"/>
      <c r="AS773" s="14"/>
      <c r="AT773" s="14"/>
      <c r="AU773" s="14"/>
      <c r="AV773" s="14"/>
      <c r="AW773" s="14"/>
      <c r="AX773" s="14"/>
      <c r="AY773" s="14"/>
      <c r="AZ773" s="14"/>
    </row>
    <row x14ac:dyDescent="0.25" r="774" customHeight="1" ht="16.5">
      <c r="A774" s="202">
        <v>4104</v>
      </c>
      <c r="B774" s="203">
        <v>0.381800197823959</v>
      </c>
      <c r="C774" s="224">
        <v>44725.42418981482</v>
      </c>
      <c r="D774" s="225" t="s">
        <v>2259</v>
      </c>
      <c r="E774" s="144" t="s">
        <v>2258</v>
      </c>
      <c r="F774" s="144" t="s">
        <v>3064</v>
      </c>
      <c r="G774" s="223">
        <v>5305</v>
      </c>
      <c r="H774" s="142" t="s">
        <v>107</v>
      </c>
      <c r="I774" s="144" t="s">
        <v>117</v>
      </c>
      <c r="J774" s="144" t="s">
        <v>9963</v>
      </c>
      <c r="K774" s="206" t="s">
        <v>2421</v>
      </c>
      <c r="L774" s="206" t="s">
        <v>2421</v>
      </c>
      <c r="M774" s="145"/>
      <c r="N774" s="145"/>
      <c r="O774" s="145"/>
      <c r="P774" s="144" t="s">
        <v>120</v>
      </c>
      <c r="Q774" s="221">
        <v>44733</v>
      </c>
      <c r="R774" s="145"/>
      <c r="S774" s="213">
        <f>IF(P774="Realizado",Q774-C774," ")</f>
      </c>
      <c r="T774" s="211">
        <f>IF(C774=0,"VAZIO",MONTH(C774))</f>
      </c>
      <c r="U774" s="14"/>
      <c r="V774" s="14"/>
      <c r="W774" s="14"/>
      <c r="X774" s="14"/>
      <c r="Y774" s="14"/>
      <c r="Z774" s="14"/>
      <c r="AA774" s="14"/>
      <c r="AB774" s="14"/>
      <c r="AC774" s="14"/>
      <c r="AD774" s="14"/>
      <c r="AE774" s="14"/>
      <c r="AF774" s="15"/>
      <c r="AG774" s="14"/>
      <c r="AH774" s="14"/>
      <c r="AI774" s="14"/>
      <c r="AJ774" s="14"/>
      <c r="AK774" s="14"/>
      <c r="AL774" s="14"/>
      <c r="AM774" s="14"/>
      <c r="AN774" s="14"/>
      <c r="AO774" s="14"/>
      <c r="AP774" s="14"/>
      <c r="AQ774" s="14"/>
      <c r="AR774" s="14"/>
      <c r="AS774" s="14"/>
      <c r="AT774" s="14"/>
      <c r="AU774" s="14"/>
      <c r="AV774" s="14"/>
      <c r="AW774" s="14"/>
      <c r="AX774" s="14"/>
      <c r="AY774" s="14"/>
      <c r="AZ774" s="14"/>
    </row>
    <row x14ac:dyDescent="0.25" r="775" customHeight="1" ht="16.5">
      <c r="A775" s="202">
        <v>4105</v>
      </c>
      <c r="B775" s="203">
        <v>0.3822947576657</v>
      </c>
      <c r="C775" s="224">
        <v>44725.55085648148</v>
      </c>
      <c r="D775" s="225" t="s">
        <v>9964</v>
      </c>
      <c r="E775" s="144" t="s">
        <v>8901</v>
      </c>
      <c r="F775" s="144" t="s">
        <v>9207</v>
      </c>
      <c r="G775" s="223">
        <v>5325</v>
      </c>
      <c r="H775" s="142" t="s">
        <v>9965</v>
      </c>
      <c r="I775" s="144" t="s">
        <v>2926</v>
      </c>
      <c r="J775" s="144" t="s">
        <v>9966</v>
      </c>
      <c r="K775" s="206" t="s">
        <v>7574</v>
      </c>
      <c r="L775" s="206" t="s">
        <v>8214</v>
      </c>
      <c r="M775" s="145"/>
      <c r="N775" s="145"/>
      <c r="O775" s="145"/>
      <c r="P775" s="144" t="s">
        <v>120</v>
      </c>
      <c r="Q775" s="221">
        <v>44733</v>
      </c>
      <c r="R775" s="145"/>
      <c r="S775" s="213">
        <f>IF(P775="Realizado",Q775-C775," ")</f>
      </c>
      <c r="T775" s="211">
        <f>IF(C775=0,"VAZIO",MONTH(C775))</f>
      </c>
      <c r="U775" s="14"/>
      <c r="V775" s="14"/>
      <c r="W775" s="14"/>
      <c r="X775" s="14"/>
      <c r="Y775" s="14"/>
      <c r="Z775" s="14"/>
      <c r="AA775" s="14"/>
      <c r="AB775" s="14"/>
      <c r="AC775" s="14"/>
      <c r="AD775" s="14"/>
      <c r="AE775" s="14"/>
      <c r="AF775" s="15"/>
      <c r="AG775" s="14"/>
      <c r="AH775" s="14"/>
      <c r="AI775" s="14"/>
      <c r="AJ775" s="14"/>
      <c r="AK775" s="14"/>
      <c r="AL775" s="14"/>
      <c r="AM775" s="14"/>
      <c r="AN775" s="14"/>
      <c r="AO775" s="14"/>
      <c r="AP775" s="14"/>
      <c r="AQ775" s="14"/>
      <c r="AR775" s="14"/>
      <c r="AS775" s="14"/>
      <c r="AT775" s="14"/>
      <c r="AU775" s="14"/>
      <c r="AV775" s="14"/>
      <c r="AW775" s="14"/>
      <c r="AX775" s="14"/>
      <c r="AY775" s="14"/>
      <c r="AZ775" s="14"/>
    </row>
    <row x14ac:dyDescent="0.25" r="776" customHeight="1" ht="16.5">
      <c r="A776" s="202">
        <v>4106</v>
      </c>
      <c r="B776" s="203">
        <v>0.382789317507441</v>
      </c>
      <c r="C776" s="224">
        <v>44725.56296296296</v>
      </c>
      <c r="D776" s="225" t="s">
        <v>9952</v>
      </c>
      <c r="E776" s="144" t="s">
        <v>2945</v>
      </c>
      <c r="F776" s="144" t="s">
        <v>2947</v>
      </c>
      <c r="G776" s="223">
        <v>5349</v>
      </c>
      <c r="H776" s="142" t="s">
        <v>9027</v>
      </c>
      <c r="I776" s="144" t="s">
        <v>2918</v>
      </c>
      <c r="J776" s="144" t="s">
        <v>9967</v>
      </c>
      <c r="K776" s="206" t="s">
        <v>3045</v>
      </c>
      <c r="L776" s="206" t="s">
        <v>3391</v>
      </c>
      <c r="M776" s="145"/>
      <c r="N776" s="145"/>
      <c r="O776" s="145"/>
      <c r="P776" s="144" t="s">
        <v>120</v>
      </c>
      <c r="Q776" s="221">
        <v>44733</v>
      </c>
      <c r="R776" s="145"/>
      <c r="S776" s="213">
        <f>IF(P776="Realizado",Q776-C776," ")</f>
      </c>
      <c r="T776" s="211">
        <f>IF(C776=0,"VAZIO",MONTH(C776))</f>
      </c>
      <c r="U776" s="14"/>
      <c r="V776" s="14"/>
      <c r="W776" s="14"/>
      <c r="X776" s="14"/>
      <c r="Y776" s="14"/>
      <c r="Z776" s="14"/>
      <c r="AA776" s="14"/>
      <c r="AB776" s="14"/>
      <c r="AC776" s="14"/>
      <c r="AD776" s="14"/>
      <c r="AE776" s="14"/>
      <c r="AF776" s="15"/>
      <c r="AG776" s="14"/>
      <c r="AH776" s="14"/>
      <c r="AI776" s="14"/>
      <c r="AJ776" s="14"/>
      <c r="AK776" s="14"/>
      <c r="AL776" s="14"/>
      <c r="AM776" s="14"/>
      <c r="AN776" s="14"/>
      <c r="AO776" s="14"/>
      <c r="AP776" s="14"/>
      <c r="AQ776" s="14"/>
      <c r="AR776" s="14"/>
      <c r="AS776" s="14"/>
      <c r="AT776" s="14"/>
      <c r="AU776" s="14"/>
      <c r="AV776" s="14"/>
      <c r="AW776" s="14"/>
      <c r="AX776" s="14"/>
      <c r="AY776" s="14"/>
      <c r="AZ776" s="14"/>
    </row>
    <row x14ac:dyDescent="0.25" r="777" customHeight="1" ht="16.5">
      <c r="A777" s="249">
        <v>4105</v>
      </c>
      <c r="B777" s="250">
        <v>0.383283877349182</v>
      </c>
      <c r="C777" s="251">
        <v>44725.56296296296</v>
      </c>
      <c r="D777" s="252" t="s">
        <v>9968</v>
      </c>
      <c r="E777" s="253"/>
      <c r="F777" s="253"/>
      <c r="G777" s="253"/>
      <c r="H777" s="253"/>
      <c r="I777" s="253"/>
      <c r="J777" s="253"/>
      <c r="K777" s="253"/>
      <c r="L777" s="253"/>
      <c r="M777" s="253"/>
      <c r="N777" s="253"/>
      <c r="O777" s="253"/>
      <c r="P777" s="254"/>
      <c r="Q777" s="253"/>
      <c r="R777" s="253"/>
      <c r="S777" s="255">
        <f>IF(P777="Realizado",Q777-C777," ")</f>
      </c>
      <c r="T777" s="211">
        <f>IF(C777=0,"VAZIO",MONTH(C777))</f>
      </c>
      <c r="U777" s="14"/>
      <c r="V777" s="14"/>
      <c r="W777" s="14"/>
      <c r="X777" s="14"/>
      <c r="Y777" s="14"/>
      <c r="Z777" s="14"/>
      <c r="AA777" s="14"/>
      <c r="AB777" s="14"/>
      <c r="AC777" s="14"/>
      <c r="AD777" s="14"/>
      <c r="AE777" s="14"/>
      <c r="AF777" s="15"/>
      <c r="AG777" s="14"/>
      <c r="AH777" s="14"/>
      <c r="AI777" s="14"/>
      <c r="AJ777" s="14"/>
      <c r="AK777" s="14"/>
      <c r="AL777" s="14"/>
      <c r="AM777" s="14"/>
      <c r="AN777" s="14"/>
      <c r="AO777" s="14"/>
      <c r="AP777" s="14"/>
      <c r="AQ777" s="14"/>
      <c r="AR777" s="14"/>
      <c r="AS777" s="14"/>
      <c r="AT777" s="14"/>
      <c r="AU777" s="14"/>
      <c r="AV777" s="14"/>
      <c r="AW777" s="14"/>
      <c r="AX777" s="14"/>
      <c r="AY777" s="14"/>
      <c r="AZ777" s="14"/>
    </row>
    <row x14ac:dyDescent="0.25" r="778" customHeight="1" ht="16.5">
      <c r="A778" s="249">
        <v>4106</v>
      </c>
      <c r="B778" s="250">
        <v>0.383778437190923</v>
      </c>
      <c r="C778" s="251">
        <v>44726.56296296296</v>
      </c>
      <c r="D778" s="252" t="s">
        <v>9968</v>
      </c>
      <c r="E778" s="253"/>
      <c r="F778" s="253"/>
      <c r="G778" s="253"/>
      <c r="H778" s="253"/>
      <c r="I778" s="253"/>
      <c r="J778" s="253"/>
      <c r="K778" s="253"/>
      <c r="L778" s="253"/>
      <c r="M778" s="253"/>
      <c r="N778" s="253"/>
      <c r="O778" s="253"/>
      <c r="P778" s="254"/>
      <c r="Q778" s="253"/>
      <c r="R778" s="253"/>
      <c r="S778" s="255">
        <f>IF(P778="Realizado",Q778-C778," ")</f>
      </c>
      <c r="T778" s="211">
        <f>IF(C778=0,"VAZIO",MONTH(C778))</f>
      </c>
      <c r="U778" s="14"/>
      <c r="V778" s="14"/>
      <c r="W778" s="14"/>
      <c r="X778" s="14"/>
      <c r="Y778" s="14"/>
      <c r="Z778" s="14"/>
      <c r="AA778" s="14"/>
      <c r="AB778" s="14"/>
      <c r="AC778" s="14"/>
      <c r="AD778" s="14"/>
      <c r="AE778" s="14"/>
      <c r="AF778" s="15"/>
      <c r="AG778" s="14"/>
      <c r="AH778" s="14"/>
      <c r="AI778" s="14"/>
      <c r="AJ778" s="14"/>
      <c r="AK778" s="14"/>
      <c r="AL778" s="14"/>
      <c r="AM778" s="14"/>
      <c r="AN778" s="14"/>
      <c r="AO778" s="14"/>
      <c r="AP778" s="14"/>
      <c r="AQ778" s="14"/>
      <c r="AR778" s="14"/>
      <c r="AS778" s="14"/>
      <c r="AT778" s="14"/>
      <c r="AU778" s="14"/>
      <c r="AV778" s="14"/>
      <c r="AW778" s="14"/>
      <c r="AX778" s="14"/>
      <c r="AY778" s="14"/>
      <c r="AZ778" s="14"/>
    </row>
    <row x14ac:dyDescent="0.25" r="779" customHeight="1" ht="16.5">
      <c r="A779" s="249">
        <v>4107</v>
      </c>
      <c r="B779" s="250">
        <v>0.384272997032664</v>
      </c>
      <c r="C779" s="251">
        <v>44727.56296296296</v>
      </c>
      <c r="D779" s="252" t="s">
        <v>9968</v>
      </c>
      <c r="E779" s="253"/>
      <c r="F779" s="253"/>
      <c r="G779" s="253"/>
      <c r="H779" s="253"/>
      <c r="I779" s="253"/>
      <c r="J779" s="253"/>
      <c r="K779" s="253"/>
      <c r="L779" s="253"/>
      <c r="M779" s="253"/>
      <c r="N779" s="253"/>
      <c r="O779" s="253"/>
      <c r="P779" s="254"/>
      <c r="Q779" s="253"/>
      <c r="R779" s="253"/>
      <c r="S779" s="255">
        <f>IF(P779="Realizado",Q779-C779," ")</f>
      </c>
      <c r="T779" s="211">
        <f>IF(C779=0,"VAZIO",MONTH(C779))</f>
      </c>
      <c r="U779" s="14"/>
      <c r="V779" s="14"/>
      <c r="W779" s="14"/>
      <c r="X779" s="14"/>
      <c r="Y779" s="14"/>
      <c r="Z779" s="14"/>
      <c r="AA779" s="14"/>
      <c r="AB779" s="14"/>
      <c r="AC779" s="14"/>
      <c r="AD779" s="14"/>
      <c r="AE779" s="14"/>
      <c r="AF779" s="15"/>
      <c r="AG779" s="14"/>
      <c r="AH779" s="14"/>
      <c r="AI779" s="14"/>
      <c r="AJ779" s="14"/>
      <c r="AK779" s="14"/>
      <c r="AL779" s="14"/>
      <c r="AM779" s="14"/>
      <c r="AN779" s="14"/>
      <c r="AO779" s="14"/>
      <c r="AP779" s="14"/>
      <c r="AQ779" s="14"/>
      <c r="AR779" s="14"/>
      <c r="AS779" s="14"/>
      <c r="AT779" s="14"/>
      <c r="AU779" s="14"/>
      <c r="AV779" s="14"/>
      <c r="AW779" s="14"/>
      <c r="AX779" s="14"/>
      <c r="AY779" s="14"/>
      <c r="AZ779" s="14"/>
    </row>
    <row x14ac:dyDescent="0.25" r="780" customHeight="1" ht="16.5">
      <c r="A780" s="249">
        <v>4108</v>
      </c>
      <c r="B780" s="250">
        <v>0.384767556874405</v>
      </c>
      <c r="C780" s="251">
        <v>44728.56296296296</v>
      </c>
      <c r="D780" s="252" t="s">
        <v>9968</v>
      </c>
      <c r="E780" s="253"/>
      <c r="F780" s="253"/>
      <c r="G780" s="253"/>
      <c r="H780" s="253"/>
      <c r="I780" s="253"/>
      <c r="J780" s="253"/>
      <c r="K780" s="253"/>
      <c r="L780" s="253"/>
      <c r="M780" s="253"/>
      <c r="N780" s="253"/>
      <c r="O780" s="253"/>
      <c r="P780" s="254"/>
      <c r="Q780" s="253"/>
      <c r="R780" s="253"/>
      <c r="S780" s="255">
        <f>IF(P780="Realizado",Q780-C780," ")</f>
      </c>
      <c r="T780" s="211">
        <f>IF(C780=0,"VAZIO",MONTH(C780))</f>
      </c>
      <c r="U780" s="14"/>
      <c r="V780" s="14"/>
      <c r="W780" s="14"/>
      <c r="X780" s="14"/>
      <c r="Y780" s="14"/>
      <c r="Z780" s="14"/>
      <c r="AA780" s="14"/>
      <c r="AB780" s="14"/>
      <c r="AC780" s="14"/>
      <c r="AD780" s="14"/>
      <c r="AE780" s="14"/>
      <c r="AF780" s="15"/>
      <c r="AG780" s="14"/>
      <c r="AH780" s="14"/>
      <c r="AI780" s="14"/>
      <c r="AJ780" s="14"/>
      <c r="AK780" s="14"/>
      <c r="AL780" s="14"/>
      <c r="AM780" s="14"/>
      <c r="AN780" s="14"/>
      <c r="AO780" s="14"/>
      <c r="AP780" s="14"/>
      <c r="AQ780" s="14"/>
      <c r="AR780" s="14"/>
      <c r="AS780" s="14"/>
      <c r="AT780" s="14"/>
      <c r="AU780" s="14"/>
      <c r="AV780" s="14"/>
      <c r="AW780" s="14"/>
      <c r="AX780" s="14"/>
      <c r="AY780" s="14"/>
      <c r="AZ780" s="14"/>
    </row>
    <row x14ac:dyDescent="0.25" r="781" customHeight="1" ht="16.5">
      <c r="A781" s="249">
        <v>4109</v>
      </c>
      <c r="B781" s="250">
        <v>0.385262116716146</v>
      </c>
      <c r="C781" s="251">
        <v>44729.56296296296</v>
      </c>
      <c r="D781" s="252" t="s">
        <v>9968</v>
      </c>
      <c r="E781" s="253"/>
      <c r="F781" s="253"/>
      <c r="G781" s="253"/>
      <c r="H781" s="253"/>
      <c r="I781" s="253"/>
      <c r="J781" s="253"/>
      <c r="K781" s="253"/>
      <c r="L781" s="253"/>
      <c r="M781" s="253"/>
      <c r="N781" s="253"/>
      <c r="O781" s="253"/>
      <c r="P781" s="254"/>
      <c r="Q781" s="253"/>
      <c r="R781" s="253"/>
      <c r="S781" s="255">
        <f>IF(P781="Realizado",Q781-C781," ")</f>
      </c>
      <c r="T781" s="211">
        <f>IF(C781=0,"VAZIO",MONTH(C781))</f>
      </c>
      <c r="U781" s="14"/>
      <c r="V781" s="14"/>
      <c r="W781" s="14"/>
      <c r="X781" s="14"/>
      <c r="Y781" s="14"/>
      <c r="Z781" s="14"/>
      <c r="AA781" s="14"/>
      <c r="AB781" s="14"/>
      <c r="AC781" s="14"/>
      <c r="AD781" s="14"/>
      <c r="AE781" s="14"/>
      <c r="AF781" s="15"/>
      <c r="AG781" s="14"/>
      <c r="AH781" s="14"/>
      <c r="AI781" s="14"/>
      <c r="AJ781" s="14"/>
      <c r="AK781" s="14"/>
      <c r="AL781" s="14"/>
      <c r="AM781" s="14"/>
      <c r="AN781" s="14"/>
      <c r="AO781" s="14"/>
      <c r="AP781" s="14"/>
      <c r="AQ781" s="14"/>
      <c r="AR781" s="14"/>
      <c r="AS781" s="14"/>
      <c r="AT781" s="14"/>
      <c r="AU781" s="14"/>
      <c r="AV781" s="14"/>
      <c r="AW781" s="14"/>
      <c r="AX781" s="14"/>
      <c r="AY781" s="14"/>
      <c r="AZ781" s="14"/>
    </row>
    <row x14ac:dyDescent="0.25" r="782" customHeight="1" ht="16.5">
      <c r="A782" s="249">
        <v>4110</v>
      </c>
      <c r="B782" s="250">
        <v>0.385756676557887</v>
      </c>
      <c r="C782" s="251">
        <v>44730.56296296296</v>
      </c>
      <c r="D782" s="252" t="s">
        <v>9968</v>
      </c>
      <c r="E782" s="253"/>
      <c r="F782" s="253"/>
      <c r="G782" s="253"/>
      <c r="H782" s="253"/>
      <c r="I782" s="253"/>
      <c r="J782" s="253"/>
      <c r="K782" s="253"/>
      <c r="L782" s="253"/>
      <c r="M782" s="253"/>
      <c r="N782" s="253"/>
      <c r="O782" s="253"/>
      <c r="P782" s="254"/>
      <c r="Q782" s="253"/>
      <c r="R782" s="253"/>
      <c r="S782" s="255">
        <f>IF(P782="Realizado",Q782-C782," ")</f>
      </c>
      <c r="T782" s="211">
        <f>IF(C782=0,"VAZIO",MONTH(C782))</f>
      </c>
      <c r="U782" s="14"/>
      <c r="V782" s="14"/>
      <c r="W782" s="14"/>
      <c r="X782" s="14"/>
      <c r="Y782" s="14"/>
      <c r="Z782" s="14"/>
      <c r="AA782" s="14"/>
      <c r="AB782" s="14"/>
      <c r="AC782" s="14"/>
      <c r="AD782" s="14"/>
      <c r="AE782" s="14"/>
      <c r="AF782" s="15"/>
      <c r="AG782" s="14"/>
      <c r="AH782" s="14"/>
      <c r="AI782" s="14"/>
      <c r="AJ782" s="14"/>
      <c r="AK782" s="14"/>
      <c r="AL782" s="14"/>
      <c r="AM782" s="14"/>
      <c r="AN782" s="14"/>
      <c r="AO782" s="14"/>
      <c r="AP782" s="14"/>
      <c r="AQ782" s="14"/>
      <c r="AR782" s="14"/>
      <c r="AS782" s="14"/>
      <c r="AT782" s="14"/>
      <c r="AU782" s="14"/>
      <c r="AV782" s="14"/>
      <c r="AW782" s="14"/>
      <c r="AX782" s="14"/>
      <c r="AY782" s="14"/>
      <c r="AZ782" s="14"/>
    </row>
    <row x14ac:dyDescent="0.25" r="783" customHeight="1" ht="16.5">
      <c r="A783" s="202">
        <v>4104</v>
      </c>
      <c r="B783" s="203">
        <v>0.386251236399628</v>
      </c>
      <c r="C783" s="204">
        <v>44725.61951388889</v>
      </c>
      <c r="D783" s="205" t="s">
        <v>9969</v>
      </c>
      <c r="E783" s="222" t="s">
        <v>1045</v>
      </c>
      <c r="F783" s="206" t="s">
        <v>3429</v>
      </c>
      <c r="G783" s="203">
        <v>5334</v>
      </c>
      <c r="H783" s="207" t="s">
        <v>9970</v>
      </c>
      <c r="I783" s="206" t="s">
        <v>2926</v>
      </c>
      <c r="J783" s="206" t="s">
        <v>9971</v>
      </c>
      <c r="K783" s="206" t="s">
        <v>3123</v>
      </c>
      <c r="L783" s="206" t="s">
        <v>3123</v>
      </c>
      <c r="M783" s="145"/>
      <c r="N783" s="145"/>
      <c r="O783" s="145"/>
      <c r="P783" s="206" t="s">
        <v>120</v>
      </c>
      <c r="Q783" s="212">
        <v>44734</v>
      </c>
      <c r="R783" s="145"/>
      <c r="S783" s="213">
        <f>IF(P783="Realizado",Q783-C783," ")</f>
      </c>
      <c r="T783" s="211">
        <f>IF(C783=0,"VAZIO",MONTH(C783))</f>
      </c>
      <c r="U783" s="14"/>
      <c r="V783" s="14"/>
      <c r="W783" s="14"/>
      <c r="X783" s="14"/>
      <c r="Y783" s="14"/>
      <c r="Z783" s="254"/>
      <c r="AA783" s="254"/>
      <c r="AB783" s="254"/>
      <c r="AC783" s="254"/>
      <c r="AD783" s="254"/>
      <c r="AE783" s="254"/>
      <c r="AF783" s="256"/>
      <c r="AG783" s="254"/>
      <c r="AH783" s="254"/>
      <c r="AI783" s="254"/>
      <c r="AJ783" s="254"/>
      <c r="AK783" s="254"/>
      <c r="AL783" s="254"/>
      <c r="AM783" s="254"/>
      <c r="AN783" s="254"/>
      <c r="AO783" s="254"/>
      <c r="AP783" s="254"/>
      <c r="AQ783" s="254"/>
      <c r="AR783" s="254"/>
      <c r="AS783" s="254"/>
      <c r="AT783" s="254"/>
      <c r="AU783" s="254"/>
      <c r="AV783" s="254"/>
      <c r="AW783" s="254"/>
      <c r="AX783" s="254"/>
      <c r="AY783" s="254"/>
      <c r="AZ783" s="254"/>
    </row>
    <row x14ac:dyDescent="0.25" r="784" customHeight="1" ht="16.5">
      <c r="A784" s="202">
        <v>4105</v>
      </c>
      <c r="B784" s="203">
        <v>0.386745796241369</v>
      </c>
      <c r="C784" s="204">
        <v>44725.63689814815</v>
      </c>
      <c r="D784" s="205" t="s">
        <v>9972</v>
      </c>
      <c r="E784" s="222" t="s">
        <v>2617</v>
      </c>
      <c r="F784" s="206" t="s">
        <v>3079</v>
      </c>
      <c r="G784" s="203">
        <v>0</v>
      </c>
      <c r="H784" s="207" t="s">
        <v>9973</v>
      </c>
      <c r="I784" s="206" t="s">
        <v>2926</v>
      </c>
      <c r="J784" s="206" t="s">
        <v>9974</v>
      </c>
      <c r="K784" s="145"/>
      <c r="L784" s="145"/>
      <c r="M784" s="145"/>
      <c r="N784" s="145"/>
      <c r="O784" s="145"/>
      <c r="P784" s="206" t="s">
        <v>120</v>
      </c>
      <c r="Q784" s="212" t="s">
        <v>9975</v>
      </c>
      <c r="R784" s="145"/>
      <c r="S784" s="210">
        <f>IF(P784="Realizado",Q784-C784," ")</f>
      </c>
      <c r="T784" s="211">
        <f>IF(C784=0,"VAZIO",MONTH(C784))</f>
      </c>
      <c r="U784" s="14"/>
      <c r="V784" s="14"/>
      <c r="W784" s="14"/>
      <c r="X784" s="14"/>
      <c r="Y784" s="14"/>
      <c r="Z784" s="254"/>
      <c r="AA784" s="254"/>
      <c r="AB784" s="254"/>
      <c r="AC784" s="254"/>
      <c r="AD784" s="254"/>
      <c r="AE784" s="254"/>
      <c r="AF784" s="256"/>
      <c r="AG784" s="254"/>
      <c r="AH784" s="254"/>
      <c r="AI784" s="254"/>
      <c r="AJ784" s="254"/>
      <c r="AK784" s="254"/>
      <c r="AL784" s="254"/>
      <c r="AM784" s="254"/>
      <c r="AN784" s="254"/>
      <c r="AO784" s="254"/>
      <c r="AP784" s="254"/>
      <c r="AQ784" s="254"/>
      <c r="AR784" s="254"/>
      <c r="AS784" s="254"/>
      <c r="AT784" s="254"/>
      <c r="AU784" s="254"/>
      <c r="AV784" s="254"/>
      <c r="AW784" s="254"/>
      <c r="AX784" s="254"/>
      <c r="AY784" s="254"/>
      <c r="AZ784" s="254"/>
    </row>
    <row x14ac:dyDescent="0.25" r="785" customHeight="1" ht="16.5">
      <c r="A785" s="202">
        <v>4106</v>
      </c>
      <c r="B785" s="214">
        <v>0.38724035608311</v>
      </c>
      <c r="C785" s="215">
        <v>44725.638773148145</v>
      </c>
      <c r="D785" s="216" t="s">
        <v>9972</v>
      </c>
      <c r="E785" s="243" t="s">
        <v>2617</v>
      </c>
      <c r="F785" s="217" t="s">
        <v>3079</v>
      </c>
      <c r="G785" s="214">
        <v>0</v>
      </c>
      <c r="H785" s="218" t="s">
        <v>9973</v>
      </c>
      <c r="I785" s="217" t="s">
        <v>2984</v>
      </c>
      <c r="J785" s="217" t="s">
        <v>9976</v>
      </c>
      <c r="K785" s="209"/>
      <c r="L785" s="209"/>
      <c r="M785" s="209"/>
      <c r="N785" s="209"/>
      <c r="O785" s="217" t="s">
        <v>9977</v>
      </c>
      <c r="P785" s="217" t="s">
        <v>122</v>
      </c>
      <c r="Q785" s="220"/>
      <c r="R785" s="209"/>
      <c r="S785" s="210">
        <f>IF(P785="Realizado",Q785-C785," ")</f>
      </c>
      <c r="T785" s="211">
        <f>IF(C785=0,"VAZIO",MONTH(C785))</f>
      </c>
      <c r="U785" s="14"/>
      <c r="V785" s="14"/>
      <c r="W785" s="14"/>
      <c r="X785" s="14"/>
      <c r="Y785" s="14"/>
      <c r="Z785" s="254"/>
      <c r="AA785" s="254"/>
      <c r="AB785" s="254"/>
      <c r="AC785" s="254"/>
      <c r="AD785" s="254"/>
      <c r="AE785" s="254"/>
      <c r="AF785" s="256"/>
      <c r="AG785" s="254"/>
      <c r="AH785" s="254"/>
      <c r="AI785" s="254"/>
      <c r="AJ785" s="254"/>
      <c r="AK785" s="254"/>
      <c r="AL785" s="254"/>
      <c r="AM785" s="254"/>
      <c r="AN785" s="254"/>
      <c r="AO785" s="254"/>
      <c r="AP785" s="254"/>
      <c r="AQ785" s="254"/>
      <c r="AR785" s="254"/>
      <c r="AS785" s="254"/>
      <c r="AT785" s="254"/>
      <c r="AU785" s="254"/>
      <c r="AV785" s="254"/>
      <c r="AW785" s="254"/>
      <c r="AX785" s="254"/>
      <c r="AY785" s="254"/>
      <c r="AZ785" s="254"/>
    </row>
    <row x14ac:dyDescent="0.25" r="786" customHeight="1" ht="16.5">
      <c r="A786" s="202">
        <v>4107</v>
      </c>
      <c r="B786" s="203">
        <v>0.387734915924851</v>
      </c>
      <c r="C786" s="204">
        <v>44725.640011574076</v>
      </c>
      <c r="D786" s="205" t="s">
        <v>3117</v>
      </c>
      <c r="E786" s="222" t="s">
        <v>2999</v>
      </c>
      <c r="F786" s="206" t="s">
        <v>243</v>
      </c>
      <c r="G786" s="203">
        <v>5340</v>
      </c>
      <c r="H786" s="207" t="s">
        <v>9978</v>
      </c>
      <c r="I786" s="206" t="s">
        <v>117</v>
      </c>
      <c r="J786" s="206" t="s">
        <v>9979</v>
      </c>
      <c r="K786" s="206" t="s">
        <v>1528</v>
      </c>
      <c r="L786" s="206" t="s">
        <v>1528</v>
      </c>
      <c r="M786" s="145"/>
      <c r="N786" s="145"/>
      <c r="O786" s="145"/>
      <c r="P786" s="206" t="s">
        <v>120</v>
      </c>
      <c r="Q786" s="212">
        <v>44725</v>
      </c>
      <c r="R786" s="145"/>
      <c r="S786" s="213">
        <f>IF(P786="Realizado",Q786-C786," ")</f>
      </c>
      <c r="T786" s="211">
        <f>IF(C786=0,"VAZIO",MONTH(C786))</f>
      </c>
      <c r="U786" s="14"/>
      <c r="V786" s="14"/>
      <c r="W786" s="14"/>
      <c r="X786" s="14"/>
      <c r="Y786" s="14"/>
      <c r="Z786" s="254"/>
      <c r="AA786" s="254"/>
      <c r="AB786" s="254"/>
      <c r="AC786" s="254"/>
      <c r="AD786" s="254"/>
      <c r="AE786" s="254"/>
      <c r="AF786" s="256"/>
      <c r="AG786" s="254"/>
      <c r="AH786" s="254"/>
      <c r="AI786" s="254"/>
      <c r="AJ786" s="254"/>
      <c r="AK786" s="254"/>
      <c r="AL786" s="254"/>
      <c r="AM786" s="254"/>
      <c r="AN786" s="254"/>
      <c r="AO786" s="254"/>
      <c r="AP786" s="254"/>
      <c r="AQ786" s="254"/>
      <c r="AR786" s="254"/>
      <c r="AS786" s="254"/>
      <c r="AT786" s="254"/>
      <c r="AU786" s="254"/>
      <c r="AV786" s="254"/>
      <c r="AW786" s="254"/>
      <c r="AX786" s="254"/>
      <c r="AY786" s="254"/>
      <c r="AZ786" s="254"/>
    </row>
    <row x14ac:dyDescent="0.25" r="787" customHeight="1" ht="16.5">
      <c r="A787" s="202">
        <v>4108</v>
      </c>
      <c r="B787" s="203">
        <v>0.388229475766592</v>
      </c>
      <c r="C787" s="204">
        <v>44725.64037037037</v>
      </c>
      <c r="D787" s="205" t="s">
        <v>3117</v>
      </c>
      <c r="E787" s="222" t="s">
        <v>2999</v>
      </c>
      <c r="F787" s="206" t="s">
        <v>243</v>
      </c>
      <c r="G787" s="203">
        <v>5340</v>
      </c>
      <c r="H787" s="207" t="s">
        <v>9648</v>
      </c>
      <c r="I787" s="206" t="s">
        <v>117</v>
      </c>
      <c r="J787" s="206" t="s">
        <v>9505</v>
      </c>
      <c r="K787" s="206" t="s">
        <v>1528</v>
      </c>
      <c r="L787" s="206" t="s">
        <v>1528</v>
      </c>
      <c r="M787" s="145"/>
      <c r="N787" s="145"/>
      <c r="O787" s="145"/>
      <c r="P787" s="206" t="s">
        <v>120</v>
      </c>
      <c r="Q787" s="212">
        <v>44722</v>
      </c>
      <c r="R787" s="145"/>
      <c r="S787" s="213">
        <f>IF(P787="Realizado",Q787-C787," ")</f>
      </c>
      <c r="T787" s="211">
        <f>IF(C787=0,"VAZIO",MONTH(C787))</f>
      </c>
      <c r="U787" s="14"/>
      <c r="V787" s="14"/>
      <c r="W787" s="14"/>
      <c r="X787" s="14"/>
      <c r="Y787" s="14"/>
      <c r="Z787" s="254"/>
      <c r="AA787" s="254"/>
      <c r="AB787" s="254"/>
      <c r="AC787" s="254"/>
      <c r="AD787" s="254"/>
      <c r="AE787" s="254"/>
      <c r="AF787" s="256"/>
      <c r="AG787" s="254"/>
      <c r="AH787" s="254"/>
      <c r="AI787" s="254"/>
      <c r="AJ787" s="254"/>
      <c r="AK787" s="254"/>
      <c r="AL787" s="254"/>
      <c r="AM787" s="254"/>
      <c r="AN787" s="254"/>
      <c r="AO787" s="254"/>
      <c r="AP787" s="254"/>
      <c r="AQ787" s="254"/>
      <c r="AR787" s="254"/>
      <c r="AS787" s="254"/>
      <c r="AT787" s="254"/>
      <c r="AU787" s="254"/>
      <c r="AV787" s="254"/>
      <c r="AW787" s="254"/>
      <c r="AX787" s="254"/>
      <c r="AY787" s="254"/>
      <c r="AZ787" s="254"/>
    </row>
    <row x14ac:dyDescent="0.25" r="788" customHeight="1" ht="16.5">
      <c r="A788" s="202">
        <v>4109</v>
      </c>
      <c r="B788" s="203">
        <v>0.388724035608333</v>
      </c>
      <c r="C788" s="204">
        <v>44725.757002314815</v>
      </c>
      <c r="D788" s="205" t="s">
        <v>2946</v>
      </c>
      <c r="E788" s="222" t="s">
        <v>2945</v>
      </c>
      <c r="F788" s="206" t="s">
        <v>2947</v>
      </c>
      <c r="G788" s="203">
        <v>5349</v>
      </c>
      <c r="H788" s="207" t="s">
        <v>9980</v>
      </c>
      <c r="I788" s="206" t="s">
        <v>2926</v>
      </c>
      <c r="J788" s="206" t="s">
        <v>9981</v>
      </c>
      <c r="K788" s="206" t="s">
        <v>8262</v>
      </c>
      <c r="L788" s="206" t="s">
        <v>8360</v>
      </c>
      <c r="M788" s="145"/>
      <c r="N788" s="145"/>
      <c r="O788" s="145"/>
      <c r="P788" s="206" t="s">
        <v>120</v>
      </c>
      <c r="Q788" s="212">
        <v>44736</v>
      </c>
      <c r="R788" s="145"/>
      <c r="S788" s="213">
        <f>IF(P788="Realizado",Q788-C788," ")</f>
      </c>
      <c r="T788" s="211">
        <f>IF(C788=0,"VAZIO",MONTH(C788))</f>
      </c>
      <c r="U788" s="14"/>
      <c r="V788" s="14"/>
      <c r="W788" s="14"/>
      <c r="X788" s="14"/>
      <c r="Y788" s="14"/>
      <c r="Z788" s="254"/>
      <c r="AA788" s="254"/>
      <c r="AB788" s="254"/>
      <c r="AC788" s="254"/>
      <c r="AD788" s="254"/>
      <c r="AE788" s="254"/>
      <c r="AF788" s="256"/>
      <c r="AG788" s="254"/>
      <c r="AH788" s="254"/>
      <c r="AI788" s="254"/>
      <c r="AJ788" s="254"/>
      <c r="AK788" s="254"/>
      <c r="AL788" s="254"/>
      <c r="AM788" s="254"/>
      <c r="AN788" s="254"/>
      <c r="AO788" s="254"/>
      <c r="AP788" s="254"/>
      <c r="AQ788" s="254"/>
      <c r="AR788" s="254"/>
      <c r="AS788" s="254"/>
      <c r="AT788" s="254"/>
      <c r="AU788" s="254"/>
      <c r="AV788" s="254"/>
      <c r="AW788" s="254"/>
      <c r="AX788" s="254"/>
      <c r="AY788" s="254"/>
      <c r="AZ788" s="254"/>
    </row>
    <row x14ac:dyDescent="0.25" r="789" customHeight="1" ht="16.5">
      <c r="A789" s="202">
        <v>4110</v>
      </c>
      <c r="B789" s="203">
        <v>0.389218595450074</v>
      </c>
      <c r="C789" s="204">
        <v>44727.405173611114</v>
      </c>
      <c r="D789" s="205" t="s">
        <v>3476</v>
      </c>
      <c r="E789" s="222" t="s">
        <v>3131</v>
      </c>
      <c r="F789" s="206" t="s">
        <v>3133</v>
      </c>
      <c r="G789" s="203">
        <v>64984563310</v>
      </c>
      <c r="H789" s="207" t="s">
        <v>9900</v>
      </c>
      <c r="I789" s="206" t="s">
        <v>3</v>
      </c>
      <c r="J789" s="206" t="s">
        <v>9982</v>
      </c>
      <c r="K789" s="206" t="s">
        <v>2911</v>
      </c>
      <c r="L789" s="206" t="s">
        <v>8214</v>
      </c>
      <c r="M789" s="145"/>
      <c r="N789" s="145"/>
      <c r="O789" s="145"/>
      <c r="P789" s="206" t="s">
        <v>120</v>
      </c>
      <c r="Q789" s="212">
        <v>44733</v>
      </c>
      <c r="R789" s="145"/>
      <c r="S789" s="213">
        <f>IF(P789="Realizado",Q789-C789," ")</f>
      </c>
      <c r="T789" s="211">
        <f>IF(C789=0,"VAZIO",MONTH(C789))</f>
      </c>
      <c r="U789" s="14"/>
      <c r="V789" s="14"/>
      <c r="W789" s="14"/>
      <c r="X789" s="14"/>
      <c r="Y789" s="14"/>
      <c r="Z789" s="14"/>
      <c r="AA789" s="14"/>
      <c r="AB789" s="14"/>
      <c r="AC789" s="14"/>
      <c r="AD789" s="14"/>
      <c r="AE789" s="14"/>
      <c r="AF789" s="15"/>
      <c r="AG789" s="14"/>
      <c r="AH789" s="14"/>
      <c r="AI789" s="14"/>
      <c r="AJ789" s="14"/>
      <c r="AK789" s="14"/>
      <c r="AL789" s="14"/>
      <c r="AM789" s="14"/>
      <c r="AN789" s="14"/>
      <c r="AO789" s="14"/>
      <c r="AP789" s="14"/>
      <c r="AQ789" s="14"/>
      <c r="AR789" s="14"/>
      <c r="AS789" s="14"/>
      <c r="AT789" s="14"/>
      <c r="AU789" s="14"/>
      <c r="AV789" s="14"/>
      <c r="AW789" s="14"/>
      <c r="AX789" s="14"/>
      <c r="AY789" s="14"/>
      <c r="AZ789" s="14"/>
    </row>
    <row x14ac:dyDescent="0.25" r="790" customHeight="1" ht="16.5">
      <c r="A790" s="202">
        <v>4111</v>
      </c>
      <c r="B790" s="214">
        <v>0.389713155291815</v>
      </c>
      <c r="C790" s="215">
        <v>44727.40689814815</v>
      </c>
      <c r="D790" s="216" t="s">
        <v>2259</v>
      </c>
      <c r="E790" s="245" t="s">
        <v>9983</v>
      </c>
      <c r="F790" s="217" t="s">
        <v>3064</v>
      </c>
      <c r="G790" s="214">
        <v>5305</v>
      </c>
      <c r="H790" s="218" t="s">
        <v>109</v>
      </c>
      <c r="I790" s="217" t="s">
        <v>2918</v>
      </c>
      <c r="J790" s="217" t="s">
        <v>9984</v>
      </c>
      <c r="K790" s="209"/>
      <c r="L790" s="209"/>
      <c r="M790" s="209"/>
      <c r="N790" s="209"/>
      <c r="O790" s="217" t="s">
        <v>9985</v>
      </c>
      <c r="P790" s="217" t="s">
        <v>118</v>
      </c>
      <c r="Q790" s="220"/>
      <c r="R790" s="209"/>
      <c r="S790" s="210">
        <f>IF(P790="Realizado",Q790-C790," ")</f>
      </c>
      <c r="T790" s="211">
        <f>IF(C790=0,"VAZIO",MONTH(C790))</f>
      </c>
      <c r="U790" s="14"/>
      <c r="V790" s="14"/>
      <c r="W790" s="14"/>
      <c r="X790" s="14"/>
      <c r="Y790" s="14"/>
      <c r="Z790" s="14"/>
      <c r="AA790" s="14"/>
      <c r="AB790" s="14"/>
      <c r="AC790" s="14"/>
      <c r="AD790" s="14"/>
      <c r="AE790" s="14"/>
      <c r="AF790" s="15"/>
      <c r="AG790" s="14"/>
      <c r="AH790" s="14"/>
      <c r="AI790" s="14"/>
      <c r="AJ790" s="14"/>
      <c r="AK790" s="14"/>
      <c r="AL790" s="14"/>
      <c r="AM790" s="14"/>
      <c r="AN790" s="14"/>
      <c r="AO790" s="14"/>
      <c r="AP790" s="14"/>
      <c r="AQ790" s="14"/>
      <c r="AR790" s="14"/>
      <c r="AS790" s="14"/>
      <c r="AT790" s="14"/>
      <c r="AU790" s="14"/>
      <c r="AV790" s="14"/>
      <c r="AW790" s="14"/>
      <c r="AX790" s="14"/>
      <c r="AY790" s="14"/>
      <c r="AZ790" s="14"/>
    </row>
    <row x14ac:dyDescent="0.25" r="791" customHeight="1" ht="16.5">
      <c r="A791" s="202">
        <v>4112</v>
      </c>
      <c r="B791" s="203">
        <v>0.390207715133556</v>
      </c>
      <c r="C791" s="204">
        <v>44727.41877314815</v>
      </c>
      <c r="D791" s="205" t="s">
        <v>9960</v>
      </c>
      <c r="E791" s="222" t="s">
        <v>9986</v>
      </c>
      <c r="F791" s="206" t="s">
        <v>243</v>
      </c>
      <c r="G791" s="203">
        <v>5340</v>
      </c>
      <c r="H791" s="207" t="s">
        <v>9987</v>
      </c>
      <c r="I791" s="206" t="s">
        <v>117</v>
      </c>
      <c r="J791" s="206" t="s">
        <v>9988</v>
      </c>
      <c r="K791" s="206" t="s">
        <v>1528</v>
      </c>
      <c r="L791" s="206" t="s">
        <v>1528</v>
      </c>
      <c r="M791" s="145"/>
      <c r="N791" s="145"/>
      <c r="O791" s="145"/>
      <c r="P791" s="206" t="s">
        <v>120</v>
      </c>
      <c r="Q791" s="212">
        <v>44727</v>
      </c>
      <c r="R791" s="145"/>
      <c r="S791" s="213">
        <f>IF(P791="Realizado",Q791-C791," ")</f>
      </c>
      <c r="T791" s="211">
        <f>IF(C791=0,"VAZIO",MONTH(C791))</f>
      </c>
      <c r="U791" s="14"/>
      <c r="V791" s="14"/>
      <c r="W791" s="14"/>
      <c r="X791" s="14"/>
      <c r="Y791" s="14"/>
      <c r="Z791" s="14"/>
      <c r="AA791" s="14"/>
      <c r="AB791" s="14"/>
      <c r="AC791" s="14"/>
      <c r="AD791" s="14"/>
      <c r="AE791" s="14"/>
      <c r="AF791" s="15"/>
      <c r="AG791" s="14"/>
      <c r="AH791" s="14"/>
      <c r="AI791" s="14"/>
      <c r="AJ791" s="14"/>
      <c r="AK791" s="14"/>
      <c r="AL791" s="14"/>
      <c r="AM791" s="14"/>
      <c r="AN791" s="14"/>
      <c r="AO791" s="14"/>
      <c r="AP791" s="14"/>
      <c r="AQ791" s="14"/>
      <c r="AR791" s="14"/>
      <c r="AS791" s="14"/>
      <c r="AT791" s="14"/>
      <c r="AU791" s="14"/>
      <c r="AV791" s="14"/>
      <c r="AW791" s="14"/>
      <c r="AX791" s="14"/>
      <c r="AY791" s="14"/>
      <c r="AZ791" s="14"/>
    </row>
    <row x14ac:dyDescent="0.25" r="792" customHeight="1" ht="16.5">
      <c r="A792" s="202">
        <v>4113</v>
      </c>
      <c r="B792" s="203">
        <v>0.390702274975297</v>
      </c>
      <c r="C792" s="204">
        <v>44727.42068287037</v>
      </c>
      <c r="D792" s="205" t="s">
        <v>9960</v>
      </c>
      <c r="E792" s="222" t="s">
        <v>9986</v>
      </c>
      <c r="F792" s="206" t="s">
        <v>243</v>
      </c>
      <c r="G792" s="203">
        <v>5340</v>
      </c>
      <c r="H792" s="207" t="s">
        <v>9989</v>
      </c>
      <c r="I792" s="206" t="s">
        <v>2926</v>
      </c>
      <c r="J792" s="206" t="s">
        <v>9989</v>
      </c>
      <c r="K792" s="206" t="s">
        <v>2911</v>
      </c>
      <c r="L792" s="206" t="s">
        <v>8214</v>
      </c>
      <c r="M792" s="145"/>
      <c r="N792" s="145"/>
      <c r="O792" s="145"/>
      <c r="P792" s="206" t="s">
        <v>120</v>
      </c>
      <c r="Q792" s="212">
        <v>44727</v>
      </c>
      <c r="R792" s="145"/>
      <c r="S792" s="213">
        <f>IF(P792="Realizado",Q792-C792," ")</f>
      </c>
      <c r="T792" s="211">
        <f>IF(C792=0,"VAZIO",MONTH(C792))</f>
      </c>
      <c r="U792" s="14"/>
      <c r="V792" s="14"/>
      <c r="W792" s="14"/>
      <c r="X792" s="14"/>
      <c r="Y792" s="14"/>
      <c r="Z792" s="14"/>
      <c r="AA792" s="14"/>
      <c r="AB792" s="14"/>
      <c r="AC792" s="14"/>
      <c r="AD792" s="14"/>
      <c r="AE792" s="14"/>
      <c r="AF792" s="15"/>
      <c r="AG792" s="14"/>
      <c r="AH792" s="14"/>
      <c r="AI792" s="14"/>
      <c r="AJ792" s="14"/>
      <c r="AK792" s="14"/>
      <c r="AL792" s="14"/>
      <c r="AM792" s="14"/>
      <c r="AN792" s="14"/>
      <c r="AO792" s="14"/>
      <c r="AP792" s="14"/>
      <c r="AQ792" s="14"/>
      <c r="AR792" s="14"/>
      <c r="AS792" s="14"/>
      <c r="AT792" s="14"/>
      <c r="AU792" s="14"/>
      <c r="AV792" s="14"/>
      <c r="AW792" s="14"/>
      <c r="AX792" s="14"/>
      <c r="AY792" s="14"/>
      <c r="AZ792" s="14"/>
    </row>
    <row x14ac:dyDescent="0.25" r="793" customHeight="1" ht="16.5">
      <c r="A793" s="202">
        <v>4114</v>
      </c>
      <c r="B793" s="203">
        <v>0.391196834817038</v>
      </c>
      <c r="C793" s="204">
        <v>44727.45361111111</v>
      </c>
      <c r="D793" s="205" t="s">
        <v>209</v>
      </c>
      <c r="E793" s="246" t="s">
        <v>3103</v>
      </c>
      <c r="F793" s="206" t="s">
        <v>2930</v>
      </c>
      <c r="G793" s="203">
        <v>5333</v>
      </c>
      <c r="H793" s="207" t="s">
        <v>9990</v>
      </c>
      <c r="I793" s="206" t="s">
        <v>2918</v>
      </c>
      <c r="J793" s="206" t="s">
        <v>9991</v>
      </c>
      <c r="K793" s="206" t="s">
        <v>3045</v>
      </c>
      <c r="L793" s="206" t="s">
        <v>3045</v>
      </c>
      <c r="M793" s="145"/>
      <c r="N793" s="145"/>
      <c r="O793" s="145"/>
      <c r="P793" s="206" t="s">
        <v>120</v>
      </c>
      <c r="Q793" s="212">
        <v>44798</v>
      </c>
      <c r="R793" s="209"/>
      <c r="S793" s="213">
        <f>IF(P793="Realizado",Q793-C793," ")</f>
      </c>
      <c r="T793" s="211">
        <f>IF(C793=0,"VAZIO",MONTH(C793))</f>
      </c>
      <c r="U793" s="14"/>
      <c r="V793" s="14"/>
      <c r="W793" s="14"/>
      <c r="X793" s="14"/>
      <c r="Y793" s="14"/>
      <c r="Z793" s="14"/>
      <c r="AA793" s="14"/>
      <c r="AB793" s="14"/>
      <c r="AC793" s="14"/>
      <c r="AD793" s="14"/>
      <c r="AE793" s="14"/>
      <c r="AF793" s="15"/>
      <c r="AG793" s="14"/>
      <c r="AH793" s="14"/>
      <c r="AI793" s="14"/>
      <c r="AJ793" s="14"/>
      <c r="AK793" s="14"/>
      <c r="AL793" s="14"/>
      <c r="AM793" s="14"/>
      <c r="AN793" s="14"/>
      <c r="AO793" s="14"/>
      <c r="AP793" s="14"/>
      <c r="AQ793" s="14"/>
      <c r="AR793" s="14"/>
      <c r="AS793" s="14"/>
      <c r="AT793" s="14"/>
      <c r="AU793" s="14"/>
      <c r="AV793" s="14"/>
      <c r="AW793" s="14"/>
      <c r="AX793" s="14"/>
      <c r="AY793" s="14"/>
      <c r="AZ793" s="14"/>
    </row>
    <row x14ac:dyDescent="0.25" r="794" customHeight="1" ht="16.5">
      <c r="A794" s="202">
        <v>4115</v>
      </c>
      <c r="B794" s="203">
        <v>0.391691394658779</v>
      </c>
      <c r="C794" s="204">
        <v>44727.46181712963</v>
      </c>
      <c r="D794" s="205" t="s">
        <v>9960</v>
      </c>
      <c r="E794" s="222" t="s">
        <v>9986</v>
      </c>
      <c r="F794" s="206" t="s">
        <v>243</v>
      </c>
      <c r="G794" s="203">
        <v>5340</v>
      </c>
      <c r="H794" s="207" t="s">
        <v>8347</v>
      </c>
      <c r="I794" s="206" t="s">
        <v>2984</v>
      </c>
      <c r="J794" s="206" t="s">
        <v>9992</v>
      </c>
      <c r="K794" s="206" t="s">
        <v>2123</v>
      </c>
      <c r="L794" s="206" t="s">
        <v>8193</v>
      </c>
      <c r="M794" s="145"/>
      <c r="N794" s="145"/>
      <c r="O794" s="145"/>
      <c r="P794" s="206" t="s">
        <v>120</v>
      </c>
      <c r="Q794" s="212">
        <v>44727</v>
      </c>
      <c r="R794" s="145"/>
      <c r="S794" s="213">
        <f>IF(P794="Realizado",Q794-C794," ")</f>
      </c>
      <c r="T794" s="211">
        <f>IF(C794=0,"VAZIO",MONTH(C794))</f>
      </c>
      <c r="U794" s="14"/>
      <c r="V794" s="14"/>
      <c r="W794" s="14"/>
      <c r="X794" s="14"/>
      <c r="Y794" s="14"/>
      <c r="Z794" s="14"/>
      <c r="AA794" s="14"/>
      <c r="AB794" s="14"/>
      <c r="AC794" s="14"/>
      <c r="AD794" s="14"/>
      <c r="AE794" s="14"/>
      <c r="AF794" s="15"/>
      <c r="AG794" s="14"/>
      <c r="AH794" s="14"/>
      <c r="AI794" s="14"/>
      <c r="AJ794" s="14"/>
      <c r="AK794" s="14"/>
      <c r="AL794" s="14"/>
      <c r="AM794" s="14"/>
      <c r="AN794" s="14"/>
      <c r="AO794" s="14"/>
      <c r="AP794" s="14"/>
      <c r="AQ794" s="14"/>
      <c r="AR794" s="14"/>
      <c r="AS794" s="14"/>
      <c r="AT794" s="14"/>
      <c r="AU794" s="14"/>
      <c r="AV794" s="14"/>
      <c r="AW794" s="14"/>
      <c r="AX794" s="14"/>
      <c r="AY794" s="14"/>
      <c r="AZ794" s="14"/>
    </row>
    <row x14ac:dyDescent="0.25" r="795" customHeight="1" ht="16.5">
      <c r="A795" s="202">
        <v>4116</v>
      </c>
      <c r="B795" s="203">
        <v>0.39218595450052</v>
      </c>
      <c r="C795" s="204">
        <v>44727.46256944445</v>
      </c>
      <c r="D795" s="205" t="s">
        <v>9960</v>
      </c>
      <c r="E795" s="222" t="s">
        <v>9986</v>
      </c>
      <c r="F795" s="206" t="s">
        <v>243</v>
      </c>
      <c r="G795" s="203">
        <v>5340</v>
      </c>
      <c r="H795" s="207" t="s">
        <v>8347</v>
      </c>
      <c r="I795" s="206" t="s">
        <v>2984</v>
      </c>
      <c r="J795" s="206" t="s">
        <v>9993</v>
      </c>
      <c r="K795" s="206" t="s">
        <v>576</v>
      </c>
      <c r="L795" s="206" t="s">
        <v>8258</v>
      </c>
      <c r="M795" s="145"/>
      <c r="N795" s="145"/>
      <c r="O795" s="145"/>
      <c r="P795" s="206" t="s">
        <v>120</v>
      </c>
      <c r="Q795" s="212">
        <v>44734</v>
      </c>
      <c r="R795" s="145"/>
      <c r="S795" s="213">
        <f>IF(P795="Realizado",Q795-C795," ")</f>
      </c>
      <c r="T795" s="211">
        <f>IF(C795=0,"VAZIO",MONTH(C795))</f>
      </c>
      <c r="U795" s="14"/>
      <c r="V795" s="14"/>
      <c r="W795" s="14"/>
      <c r="X795" s="14"/>
      <c r="Y795" s="14"/>
      <c r="Z795" s="14"/>
      <c r="AA795" s="14"/>
      <c r="AB795" s="14"/>
      <c r="AC795" s="14"/>
      <c r="AD795" s="14"/>
      <c r="AE795" s="14"/>
      <c r="AF795" s="15"/>
      <c r="AG795" s="14"/>
      <c r="AH795" s="14"/>
      <c r="AI795" s="14"/>
      <c r="AJ795" s="14"/>
      <c r="AK795" s="14"/>
      <c r="AL795" s="14"/>
      <c r="AM795" s="14"/>
      <c r="AN795" s="14"/>
      <c r="AO795" s="14"/>
      <c r="AP795" s="14"/>
      <c r="AQ795" s="14"/>
      <c r="AR795" s="14"/>
      <c r="AS795" s="14"/>
      <c r="AT795" s="14"/>
      <c r="AU795" s="14"/>
      <c r="AV795" s="14"/>
      <c r="AW795" s="14"/>
      <c r="AX795" s="14"/>
      <c r="AY795" s="14"/>
      <c r="AZ795" s="14"/>
    </row>
    <row x14ac:dyDescent="0.25" r="796" customHeight="1" ht="16.5">
      <c r="A796" s="202">
        <v>4117</v>
      </c>
      <c r="B796" s="203">
        <v>0.392680514342261</v>
      </c>
      <c r="C796" s="204">
        <v>44727.46737268518</v>
      </c>
      <c r="D796" s="205" t="s">
        <v>9960</v>
      </c>
      <c r="E796" s="222" t="s">
        <v>9986</v>
      </c>
      <c r="F796" s="206" t="s">
        <v>243</v>
      </c>
      <c r="G796" s="203">
        <v>5340</v>
      </c>
      <c r="H796" s="207" t="s">
        <v>2664</v>
      </c>
      <c r="I796" s="206" t="s">
        <v>2984</v>
      </c>
      <c r="J796" s="206" t="s">
        <v>9993</v>
      </c>
      <c r="K796" s="145"/>
      <c r="L796" s="145"/>
      <c r="M796" s="145"/>
      <c r="N796" s="145"/>
      <c r="O796" s="206" t="s">
        <v>9994</v>
      </c>
      <c r="P796" s="206" t="s">
        <v>121</v>
      </c>
      <c r="Q796" s="212">
        <v>44727</v>
      </c>
      <c r="R796" s="145"/>
      <c r="S796" s="210">
        <f>IF(P796="Realizado",Q796-C796," ")</f>
      </c>
      <c r="T796" s="211">
        <f>IF(C796=0,"VAZIO",MONTH(C796))</f>
      </c>
      <c r="U796" s="14"/>
      <c r="V796" s="14"/>
      <c r="W796" s="14"/>
      <c r="X796" s="14"/>
      <c r="Y796" s="14"/>
      <c r="Z796" s="14"/>
      <c r="AA796" s="14"/>
      <c r="AB796" s="14"/>
      <c r="AC796" s="14"/>
      <c r="AD796" s="14"/>
      <c r="AE796" s="14"/>
      <c r="AF796" s="15"/>
      <c r="AG796" s="14"/>
      <c r="AH796" s="14"/>
      <c r="AI796" s="14"/>
      <c r="AJ796" s="14"/>
      <c r="AK796" s="14"/>
      <c r="AL796" s="14"/>
      <c r="AM796" s="14"/>
      <c r="AN796" s="14"/>
      <c r="AO796" s="14"/>
      <c r="AP796" s="14"/>
      <c r="AQ796" s="14"/>
      <c r="AR796" s="14"/>
      <c r="AS796" s="14"/>
      <c r="AT796" s="14"/>
      <c r="AU796" s="14"/>
      <c r="AV796" s="14"/>
      <c r="AW796" s="14"/>
      <c r="AX796" s="14"/>
      <c r="AY796" s="14"/>
      <c r="AZ796" s="14"/>
    </row>
    <row x14ac:dyDescent="0.25" r="797" customHeight="1" ht="16.5">
      <c r="A797" s="202">
        <v>4118</v>
      </c>
      <c r="B797" s="203">
        <v>0.393175074184002</v>
      </c>
      <c r="C797" s="204">
        <v>44727.46975694445</v>
      </c>
      <c r="D797" s="205" t="s">
        <v>9960</v>
      </c>
      <c r="E797" s="222" t="s">
        <v>9986</v>
      </c>
      <c r="F797" s="206" t="s">
        <v>243</v>
      </c>
      <c r="G797" s="203">
        <v>5340</v>
      </c>
      <c r="H797" s="207" t="s">
        <v>9995</v>
      </c>
      <c r="I797" s="206" t="s">
        <v>2918</v>
      </c>
      <c r="J797" s="206" t="s">
        <v>9996</v>
      </c>
      <c r="K797" s="206" t="s">
        <v>3045</v>
      </c>
      <c r="L797" s="206" t="s">
        <v>3391</v>
      </c>
      <c r="M797" s="145"/>
      <c r="N797" s="145"/>
      <c r="O797" s="145"/>
      <c r="P797" s="206" t="s">
        <v>120</v>
      </c>
      <c r="Q797" s="212">
        <v>44727</v>
      </c>
      <c r="R797" s="145"/>
      <c r="S797" s="213">
        <f>IF(P797="Realizado",Q797-C797," ")</f>
      </c>
      <c r="T797" s="211">
        <f>IF(C797=0,"VAZIO",MONTH(C797))</f>
      </c>
      <c r="U797" s="14"/>
      <c r="V797" s="14"/>
      <c r="W797" s="14"/>
      <c r="X797" s="14"/>
      <c r="Y797" s="14"/>
      <c r="Z797" s="14"/>
      <c r="AA797" s="14"/>
      <c r="AB797" s="14"/>
      <c r="AC797" s="14"/>
      <c r="AD797" s="14"/>
      <c r="AE797" s="14"/>
      <c r="AF797" s="15"/>
      <c r="AG797" s="14"/>
      <c r="AH797" s="14"/>
      <c r="AI797" s="14"/>
      <c r="AJ797" s="14"/>
      <c r="AK797" s="14"/>
      <c r="AL797" s="14"/>
      <c r="AM797" s="14"/>
      <c r="AN797" s="14"/>
      <c r="AO797" s="14"/>
      <c r="AP797" s="14"/>
      <c r="AQ797" s="14"/>
      <c r="AR797" s="14"/>
      <c r="AS797" s="14"/>
      <c r="AT797" s="14"/>
      <c r="AU797" s="14"/>
      <c r="AV797" s="14"/>
      <c r="AW797" s="14"/>
      <c r="AX797" s="14"/>
      <c r="AY797" s="14"/>
      <c r="AZ797" s="14"/>
    </row>
    <row x14ac:dyDescent="0.25" r="798" customHeight="1" ht="16.5">
      <c r="A798" s="202">
        <v>4119</v>
      </c>
      <c r="B798" s="203">
        <v>0.393669634025743</v>
      </c>
      <c r="C798" s="204">
        <v>44727.55582175926</v>
      </c>
      <c r="D798" s="205" t="s">
        <v>1189</v>
      </c>
      <c r="E798" s="222" t="s">
        <v>1188</v>
      </c>
      <c r="F798" s="206" t="s">
        <v>3220</v>
      </c>
      <c r="G798" s="203">
        <v>5311</v>
      </c>
      <c r="H798" s="207" t="s">
        <v>9997</v>
      </c>
      <c r="I798" s="206" t="s">
        <v>6</v>
      </c>
      <c r="J798" s="206" t="s">
        <v>9998</v>
      </c>
      <c r="K798" s="145"/>
      <c r="L798" s="145"/>
      <c r="M798" s="145"/>
      <c r="N798" s="145"/>
      <c r="O798" s="206" t="s">
        <v>9999</v>
      </c>
      <c r="P798" s="206" t="s">
        <v>121</v>
      </c>
      <c r="Q798" s="212" t="s">
        <v>10000</v>
      </c>
      <c r="R798" s="145"/>
      <c r="S798" s="210">
        <f>IF(P798="Realizado",Q798-C798," ")</f>
      </c>
      <c r="T798" s="211">
        <f>IF(C798=0,"VAZIO",MONTH(C798))</f>
      </c>
      <c r="U798" s="14"/>
      <c r="V798" s="14"/>
      <c r="W798" s="14"/>
      <c r="X798" s="14"/>
      <c r="Y798" s="14"/>
      <c r="Z798" s="14"/>
      <c r="AA798" s="14"/>
      <c r="AB798" s="14"/>
      <c r="AC798" s="14"/>
      <c r="AD798" s="14"/>
      <c r="AE798" s="14"/>
      <c r="AF798" s="15"/>
      <c r="AG798" s="14"/>
      <c r="AH798" s="14"/>
      <c r="AI798" s="14"/>
      <c r="AJ798" s="14"/>
      <c r="AK798" s="14"/>
      <c r="AL798" s="14"/>
      <c r="AM798" s="14"/>
      <c r="AN798" s="14"/>
      <c r="AO798" s="14"/>
      <c r="AP798" s="14"/>
      <c r="AQ798" s="14"/>
      <c r="AR798" s="14"/>
      <c r="AS798" s="14"/>
      <c r="AT798" s="14"/>
      <c r="AU798" s="14"/>
      <c r="AV798" s="14"/>
      <c r="AW798" s="14"/>
      <c r="AX798" s="14"/>
      <c r="AY798" s="14"/>
      <c r="AZ798" s="14"/>
    </row>
    <row x14ac:dyDescent="0.25" r="799" customHeight="1" ht="16.5">
      <c r="A799" s="202">
        <v>4120</v>
      </c>
      <c r="B799" s="203">
        <v>0.394164193867484</v>
      </c>
      <c r="C799" s="204">
        <v>44727.55851851852</v>
      </c>
      <c r="D799" s="205">
        <v>5311</v>
      </c>
      <c r="E799" s="222" t="s">
        <v>1188</v>
      </c>
      <c r="F799" s="206" t="s">
        <v>3220</v>
      </c>
      <c r="G799" s="203">
        <v>5311</v>
      </c>
      <c r="H799" s="207" t="s">
        <v>9997</v>
      </c>
      <c r="I799" s="206" t="s">
        <v>6</v>
      </c>
      <c r="J799" s="206" t="s">
        <v>10001</v>
      </c>
      <c r="K799" s="206" t="s">
        <v>8209</v>
      </c>
      <c r="L799" s="206" t="s">
        <v>8209</v>
      </c>
      <c r="M799" s="145"/>
      <c r="N799" s="145"/>
      <c r="O799" s="145"/>
      <c r="P799" s="206" t="s">
        <v>120</v>
      </c>
      <c r="Q799" s="212">
        <v>44802</v>
      </c>
      <c r="R799" s="145"/>
      <c r="S799" s="213">
        <f>IF(P799="Realizado",Q799-C799," ")</f>
      </c>
      <c r="T799" s="211">
        <f>IF(C799=0,"VAZIO",MONTH(C799))</f>
      </c>
      <c r="U799" s="14"/>
      <c r="V799" s="14"/>
      <c r="W799" s="14"/>
      <c r="X799" s="14"/>
      <c r="Y799" s="14"/>
      <c r="Z799" s="14"/>
      <c r="AA799" s="14"/>
      <c r="AB799" s="14"/>
      <c r="AC799" s="14"/>
      <c r="AD799" s="14"/>
      <c r="AE799" s="14"/>
      <c r="AF799" s="15"/>
      <c r="AG799" s="14"/>
      <c r="AH799" s="14"/>
      <c r="AI799" s="14"/>
      <c r="AJ799" s="14"/>
      <c r="AK799" s="14"/>
      <c r="AL799" s="14"/>
      <c r="AM799" s="14"/>
      <c r="AN799" s="14"/>
      <c r="AO799" s="14"/>
      <c r="AP799" s="14"/>
      <c r="AQ799" s="14"/>
      <c r="AR799" s="14"/>
      <c r="AS799" s="14"/>
      <c r="AT799" s="14"/>
      <c r="AU799" s="14"/>
      <c r="AV799" s="14"/>
      <c r="AW799" s="14"/>
      <c r="AX799" s="14"/>
      <c r="AY799" s="14"/>
      <c r="AZ799" s="14"/>
    </row>
    <row x14ac:dyDescent="0.25" r="800" customHeight="1" ht="16.5">
      <c r="A800" s="202">
        <v>4121</v>
      </c>
      <c r="B800" s="203">
        <v>0.394658753709225</v>
      </c>
      <c r="C800" s="204">
        <v>44727.56054398148</v>
      </c>
      <c r="D800" s="205" t="s">
        <v>1189</v>
      </c>
      <c r="E800" s="222" t="s">
        <v>1188</v>
      </c>
      <c r="F800" s="206" t="s">
        <v>3220</v>
      </c>
      <c r="G800" s="203">
        <v>5311</v>
      </c>
      <c r="H800" s="207" t="s">
        <v>9997</v>
      </c>
      <c r="I800" s="206" t="s">
        <v>6</v>
      </c>
      <c r="J800" s="206" t="s">
        <v>10002</v>
      </c>
      <c r="K800" s="206" t="s">
        <v>8209</v>
      </c>
      <c r="L800" s="206" t="s">
        <v>8209</v>
      </c>
      <c r="M800" s="145"/>
      <c r="N800" s="145"/>
      <c r="O800" s="145"/>
      <c r="P800" s="206" t="s">
        <v>120</v>
      </c>
      <c r="Q800" s="212">
        <v>44802</v>
      </c>
      <c r="R800" s="145"/>
      <c r="S800" s="213">
        <f>IF(P800="Realizado",Q800-C800," ")</f>
      </c>
      <c r="T800" s="211">
        <f>IF(C800=0,"VAZIO",MONTH(C800))</f>
      </c>
      <c r="U800" s="14"/>
      <c r="V800" s="14"/>
      <c r="W800" s="14"/>
      <c r="X800" s="14"/>
      <c r="Y800" s="14"/>
      <c r="Z800" s="14"/>
      <c r="AA800" s="14"/>
      <c r="AB800" s="14"/>
      <c r="AC800" s="14"/>
      <c r="AD800" s="14"/>
      <c r="AE800" s="14"/>
      <c r="AF800" s="15"/>
      <c r="AG800" s="14"/>
      <c r="AH800" s="14"/>
      <c r="AI800" s="14"/>
      <c r="AJ800" s="14"/>
      <c r="AK800" s="14"/>
      <c r="AL800" s="14"/>
      <c r="AM800" s="14"/>
      <c r="AN800" s="14"/>
      <c r="AO800" s="14"/>
      <c r="AP800" s="14"/>
      <c r="AQ800" s="14"/>
      <c r="AR800" s="14"/>
      <c r="AS800" s="14"/>
      <c r="AT800" s="14"/>
      <c r="AU800" s="14"/>
      <c r="AV800" s="14"/>
      <c r="AW800" s="14"/>
      <c r="AX800" s="14"/>
      <c r="AY800" s="14"/>
      <c r="AZ800" s="14"/>
    </row>
    <row x14ac:dyDescent="0.25" r="801" customHeight="1" ht="16.5">
      <c r="A801" s="202">
        <v>4122</v>
      </c>
      <c r="B801" s="203">
        <v>0.395153313550966</v>
      </c>
      <c r="C801" s="204">
        <v>44727.56314814815</v>
      </c>
      <c r="D801" s="205" t="s">
        <v>1189</v>
      </c>
      <c r="E801" s="222" t="s">
        <v>1188</v>
      </c>
      <c r="F801" s="206" t="s">
        <v>3220</v>
      </c>
      <c r="G801" s="203">
        <v>5311</v>
      </c>
      <c r="H801" s="207" t="s">
        <v>9997</v>
      </c>
      <c r="I801" s="206" t="s">
        <v>6</v>
      </c>
      <c r="J801" s="206" t="s">
        <v>10003</v>
      </c>
      <c r="K801" s="145"/>
      <c r="L801" s="145"/>
      <c r="M801" s="145"/>
      <c r="N801" s="145"/>
      <c r="O801" s="206" t="s">
        <v>9999</v>
      </c>
      <c r="P801" s="206" t="s">
        <v>121</v>
      </c>
      <c r="Q801" s="212" t="s">
        <v>10000</v>
      </c>
      <c r="R801" s="145"/>
      <c r="S801" s="210">
        <f>IF(P801="Realizado",Q801-C801," ")</f>
      </c>
      <c r="T801" s="211">
        <f>IF(C801=0,"VAZIO",MONTH(C801))</f>
      </c>
      <c r="U801" s="14"/>
      <c r="V801" s="14"/>
      <c r="W801" s="14"/>
      <c r="X801" s="14"/>
      <c r="Y801" s="14"/>
      <c r="Z801" s="14"/>
      <c r="AA801" s="14"/>
      <c r="AB801" s="14"/>
      <c r="AC801" s="14"/>
      <c r="AD801" s="14"/>
      <c r="AE801" s="14"/>
      <c r="AF801" s="15"/>
      <c r="AG801" s="14"/>
      <c r="AH801" s="14"/>
      <c r="AI801" s="14"/>
      <c r="AJ801" s="14"/>
      <c r="AK801" s="14"/>
      <c r="AL801" s="14"/>
      <c r="AM801" s="14"/>
      <c r="AN801" s="14"/>
      <c r="AO801" s="14"/>
      <c r="AP801" s="14"/>
      <c r="AQ801" s="14"/>
      <c r="AR801" s="14"/>
      <c r="AS801" s="14"/>
      <c r="AT801" s="14"/>
      <c r="AU801" s="14"/>
      <c r="AV801" s="14"/>
      <c r="AW801" s="14"/>
      <c r="AX801" s="14"/>
      <c r="AY801" s="14"/>
      <c r="AZ801" s="14"/>
    </row>
    <row x14ac:dyDescent="0.25" r="802" customHeight="1" ht="16.5">
      <c r="A802" s="202">
        <v>4123</v>
      </c>
      <c r="B802" s="203">
        <v>0.395647873392706</v>
      </c>
      <c r="C802" s="204">
        <v>44727.564780092594</v>
      </c>
      <c r="D802" s="205">
        <v>5311</v>
      </c>
      <c r="E802" s="222" t="s">
        <v>1188</v>
      </c>
      <c r="F802" s="206" t="s">
        <v>3220</v>
      </c>
      <c r="G802" s="203">
        <v>5311</v>
      </c>
      <c r="H802" s="207" t="s">
        <v>9997</v>
      </c>
      <c r="I802" s="206" t="s">
        <v>6</v>
      </c>
      <c r="J802" s="206" t="s">
        <v>10004</v>
      </c>
      <c r="K802" s="206" t="s">
        <v>576</v>
      </c>
      <c r="L802" s="206" t="s">
        <v>8209</v>
      </c>
      <c r="M802" s="145"/>
      <c r="N802" s="145"/>
      <c r="O802" s="145"/>
      <c r="P802" s="206" t="s">
        <v>120</v>
      </c>
      <c r="Q802" s="212">
        <v>44802</v>
      </c>
      <c r="R802" s="145"/>
      <c r="S802" s="213">
        <f>IF(P802="Realizado",Q802-C802," ")</f>
      </c>
      <c r="T802" s="211">
        <f>IF(C802=0,"VAZIO",MONTH(C802))</f>
      </c>
      <c r="U802" s="14"/>
      <c r="V802" s="14"/>
      <c r="W802" s="14"/>
      <c r="X802" s="14"/>
      <c r="Y802" s="14"/>
      <c r="Z802" s="14"/>
      <c r="AA802" s="14"/>
      <c r="AB802" s="14"/>
      <c r="AC802" s="14"/>
      <c r="AD802" s="14"/>
      <c r="AE802" s="14"/>
      <c r="AF802" s="15"/>
      <c r="AG802" s="14"/>
      <c r="AH802" s="14"/>
      <c r="AI802" s="14"/>
      <c r="AJ802" s="14"/>
      <c r="AK802" s="14"/>
      <c r="AL802" s="14"/>
      <c r="AM802" s="14"/>
      <c r="AN802" s="14"/>
      <c r="AO802" s="14"/>
      <c r="AP802" s="14"/>
      <c r="AQ802" s="14"/>
      <c r="AR802" s="14"/>
      <c r="AS802" s="14"/>
      <c r="AT802" s="14"/>
      <c r="AU802" s="14"/>
      <c r="AV802" s="14"/>
      <c r="AW802" s="14"/>
      <c r="AX802" s="14"/>
      <c r="AY802" s="14"/>
      <c r="AZ802" s="14"/>
    </row>
    <row x14ac:dyDescent="0.25" r="803" customHeight="1" ht="16.5">
      <c r="A803" s="202">
        <v>4124</v>
      </c>
      <c r="B803" s="203">
        <v>0.396142433234447</v>
      </c>
      <c r="C803" s="204">
        <v>44727.566412037035</v>
      </c>
      <c r="D803" s="205" t="s">
        <v>1189</v>
      </c>
      <c r="E803" s="222" t="s">
        <v>1188</v>
      </c>
      <c r="F803" s="206" t="s">
        <v>3220</v>
      </c>
      <c r="G803" s="203">
        <v>5311</v>
      </c>
      <c r="H803" s="207" t="s">
        <v>9997</v>
      </c>
      <c r="I803" s="206" t="s">
        <v>2918</v>
      </c>
      <c r="J803" s="206" t="s">
        <v>10005</v>
      </c>
      <c r="K803" s="145"/>
      <c r="L803" s="145"/>
      <c r="M803" s="145"/>
      <c r="N803" s="145"/>
      <c r="O803" s="206" t="s">
        <v>10006</v>
      </c>
      <c r="P803" s="206" t="s">
        <v>121</v>
      </c>
      <c r="Q803" s="165"/>
      <c r="R803" s="145"/>
      <c r="S803" s="257">
        <f>IF(P803="Realizado",Q803-C803," ")</f>
      </c>
      <c r="T803" s="211">
        <f>IF(C803=0,"VAZIO",MONTH(C803))</f>
      </c>
      <c r="U803" s="145"/>
      <c r="V803" s="145"/>
      <c r="W803" s="145"/>
      <c r="X803" s="145"/>
      <c r="Y803" s="145"/>
      <c r="Z803" s="145"/>
      <c r="AA803" s="145"/>
      <c r="AB803" s="14"/>
      <c r="AC803" s="14"/>
      <c r="AD803" s="14"/>
      <c r="AE803" s="14"/>
      <c r="AF803" s="15"/>
      <c r="AG803" s="14"/>
      <c r="AH803" s="14"/>
      <c r="AI803" s="14"/>
      <c r="AJ803" s="14"/>
      <c r="AK803" s="14"/>
      <c r="AL803" s="14"/>
      <c r="AM803" s="14"/>
      <c r="AN803" s="14"/>
      <c r="AO803" s="14"/>
      <c r="AP803" s="14"/>
      <c r="AQ803" s="14"/>
      <c r="AR803" s="14"/>
      <c r="AS803" s="14"/>
      <c r="AT803" s="14"/>
      <c r="AU803" s="14"/>
      <c r="AV803" s="14"/>
      <c r="AW803" s="14"/>
      <c r="AX803" s="14"/>
      <c r="AY803" s="14"/>
      <c r="AZ803" s="14"/>
    </row>
    <row x14ac:dyDescent="0.25" r="804" customHeight="1" ht="16.5">
      <c r="A804" s="202">
        <v>4125</v>
      </c>
      <c r="B804" s="214">
        <v>0.396636993076188</v>
      </c>
      <c r="C804" s="215">
        <v>44727.56878472222</v>
      </c>
      <c r="D804" s="216" t="s">
        <v>1195</v>
      </c>
      <c r="E804" s="243" t="s">
        <v>1188</v>
      </c>
      <c r="F804" s="217" t="s">
        <v>3220</v>
      </c>
      <c r="G804" s="214">
        <v>5311</v>
      </c>
      <c r="H804" s="218" t="s">
        <v>9997</v>
      </c>
      <c r="I804" s="217" t="s">
        <v>5</v>
      </c>
      <c r="J804" s="217" t="s">
        <v>10007</v>
      </c>
      <c r="K804" s="209"/>
      <c r="L804" s="209"/>
      <c r="M804" s="209"/>
      <c r="N804" s="209"/>
      <c r="O804" s="209"/>
      <c r="P804" s="217" t="s">
        <v>118</v>
      </c>
      <c r="Q804" s="220"/>
      <c r="R804" s="209"/>
      <c r="S804" s="210">
        <f>IF(P804="Realizado",Q804-C804," ")</f>
      </c>
      <c r="T804" s="211">
        <f>IF(C804=0,"VAZIO",MONTH(C804))</f>
      </c>
      <c r="U804" s="14"/>
      <c r="V804" s="14"/>
      <c r="W804" s="14"/>
      <c r="X804" s="14"/>
      <c r="Y804" s="14"/>
      <c r="Z804" s="14"/>
      <c r="AA804" s="14"/>
      <c r="AB804" s="14"/>
      <c r="AC804" s="14"/>
      <c r="AD804" s="14"/>
      <c r="AE804" s="14"/>
      <c r="AF804" s="15"/>
      <c r="AG804" s="14"/>
      <c r="AH804" s="14"/>
      <c r="AI804" s="14"/>
      <c r="AJ804" s="14"/>
      <c r="AK804" s="14"/>
      <c r="AL804" s="14"/>
      <c r="AM804" s="14"/>
      <c r="AN804" s="14"/>
      <c r="AO804" s="14"/>
      <c r="AP804" s="14"/>
      <c r="AQ804" s="14"/>
      <c r="AR804" s="14"/>
      <c r="AS804" s="14"/>
      <c r="AT804" s="14"/>
      <c r="AU804" s="14"/>
      <c r="AV804" s="14"/>
      <c r="AW804" s="14"/>
      <c r="AX804" s="14"/>
      <c r="AY804" s="14"/>
      <c r="AZ804" s="14"/>
    </row>
    <row x14ac:dyDescent="0.25" r="805" customHeight="1" ht="16.5">
      <c r="A805" s="202">
        <v>4126</v>
      </c>
      <c r="B805" s="203">
        <v>0.397131552917929</v>
      </c>
      <c r="C805" s="204">
        <v>44727.570127314815</v>
      </c>
      <c r="D805" s="205" t="s">
        <v>1195</v>
      </c>
      <c r="E805" s="222" t="s">
        <v>1188</v>
      </c>
      <c r="F805" s="206" t="s">
        <v>3220</v>
      </c>
      <c r="G805" s="203">
        <v>5311</v>
      </c>
      <c r="H805" s="207" t="s">
        <v>10008</v>
      </c>
      <c r="I805" s="206" t="s">
        <v>5</v>
      </c>
      <c r="J805" s="206" t="s">
        <v>10009</v>
      </c>
      <c r="K805" s="145"/>
      <c r="L805" s="145"/>
      <c r="M805" s="145"/>
      <c r="N805" s="145"/>
      <c r="O805" s="145"/>
      <c r="P805" s="206" t="s">
        <v>120</v>
      </c>
      <c r="Q805" s="165"/>
      <c r="R805" s="145"/>
      <c r="S805" s="258">
        <f>IF(P805="Realizado",Q805-C805," ")</f>
      </c>
      <c r="T805" s="211">
        <f>IF(C805=0,"VAZIO",MONTH(C805))</f>
      </c>
      <c r="U805" s="145"/>
      <c r="V805" s="145"/>
      <c r="W805" s="145"/>
      <c r="X805" s="145"/>
      <c r="Y805" s="145"/>
      <c r="Z805" s="145"/>
      <c r="AA805" s="145"/>
      <c r="AB805" s="14"/>
      <c r="AC805" s="14"/>
      <c r="AD805" s="14"/>
      <c r="AE805" s="14"/>
      <c r="AF805" s="15"/>
      <c r="AG805" s="14"/>
      <c r="AH805" s="14"/>
      <c r="AI805" s="14"/>
      <c r="AJ805" s="14"/>
      <c r="AK805" s="14"/>
      <c r="AL805" s="14"/>
      <c r="AM805" s="14"/>
      <c r="AN805" s="14"/>
      <c r="AO805" s="14"/>
      <c r="AP805" s="14"/>
      <c r="AQ805" s="14"/>
      <c r="AR805" s="14"/>
      <c r="AS805" s="14"/>
      <c r="AT805" s="14"/>
      <c r="AU805" s="14"/>
      <c r="AV805" s="14"/>
      <c r="AW805" s="14"/>
      <c r="AX805" s="14"/>
      <c r="AY805" s="14"/>
      <c r="AZ805" s="14"/>
    </row>
    <row x14ac:dyDescent="0.25" r="806" customHeight="1" ht="16.5">
      <c r="A806" s="202">
        <v>4127</v>
      </c>
      <c r="B806" s="203">
        <v>0.39762611275967</v>
      </c>
      <c r="C806" s="204">
        <v>44727.57129629629</v>
      </c>
      <c r="D806" s="205" t="s">
        <v>1195</v>
      </c>
      <c r="E806" s="222" t="s">
        <v>1188</v>
      </c>
      <c r="F806" s="206" t="s">
        <v>3220</v>
      </c>
      <c r="G806" s="203">
        <v>5311</v>
      </c>
      <c r="H806" s="207" t="s">
        <v>10008</v>
      </c>
      <c r="I806" s="206" t="s">
        <v>9</v>
      </c>
      <c r="J806" s="206" t="s">
        <v>10010</v>
      </c>
      <c r="K806" s="206" t="s">
        <v>9</v>
      </c>
      <c r="L806" s="206" t="s">
        <v>9</v>
      </c>
      <c r="M806" s="145"/>
      <c r="N806" s="145"/>
      <c r="O806" s="145"/>
      <c r="P806" s="206" t="s">
        <v>120</v>
      </c>
      <c r="Q806" s="212">
        <v>44734</v>
      </c>
      <c r="R806" s="145"/>
      <c r="S806" s="213">
        <f>IF(P806="Realizado",Q806-C806," ")</f>
      </c>
      <c r="T806" s="211">
        <f>IF(C806=0,"VAZIO",MONTH(C806))</f>
      </c>
      <c r="U806" s="14"/>
      <c r="V806" s="14"/>
      <c r="W806" s="14"/>
      <c r="X806" s="14"/>
      <c r="Y806" s="14"/>
      <c r="Z806" s="14"/>
      <c r="AA806" s="14"/>
      <c r="AB806" s="14"/>
      <c r="AC806" s="14"/>
      <c r="AD806" s="14"/>
      <c r="AE806" s="14"/>
      <c r="AF806" s="15"/>
      <c r="AG806" s="14"/>
      <c r="AH806" s="14"/>
      <c r="AI806" s="14"/>
      <c r="AJ806" s="14"/>
      <c r="AK806" s="14"/>
      <c r="AL806" s="14"/>
      <c r="AM806" s="14"/>
      <c r="AN806" s="14"/>
      <c r="AO806" s="14"/>
      <c r="AP806" s="14"/>
      <c r="AQ806" s="14"/>
      <c r="AR806" s="14"/>
      <c r="AS806" s="14"/>
      <c r="AT806" s="14"/>
      <c r="AU806" s="14"/>
      <c r="AV806" s="14"/>
      <c r="AW806" s="14"/>
      <c r="AX806" s="14"/>
      <c r="AY806" s="14"/>
      <c r="AZ806" s="14"/>
    </row>
    <row x14ac:dyDescent="0.25" r="807" customHeight="1" ht="16.5">
      <c r="A807" s="202">
        <v>4128</v>
      </c>
      <c r="B807" s="203">
        <v>0.398120672601411</v>
      </c>
      <c r="C807" s="204">
        <v>44727.603900462964</v>
      </c>
      <c r="D807" s="205" t="s">
        <v>1096</v>
      </c>
      <c r="E807" s="222" t="s">
        <v>400</v>
      </c>
      <c r="F807" s="206" t="s">
        <v>108</v>
      </c>
      <c r="G807" s="203">
        <v>5337</v>
      </c>
      <c r="H807" s="207" t="s">
        <v>411</v>
      </c>
      <c r="I807" s="206" t="s">
        <v>117</v>
      </c>
      <c r="J807" s="206" t="s">
        <v>10011</v>
      </c>
      <c r="K807" s="206" t="s">
        <v>1528</v>
      </c>
      <c r="L807" s="206" t="s">
        <v>1528</v>
      </c>
      <c r="M807" s="145"/>
      <c r="N807" s="145"/>
      <c r="O807" s="145"/>
      <c r="P807" s="206" t="s">
        <v>120</v>
      </c>
      <c r="Q807" s="212">
        <v>44732</v>
      </c>
      <c r="R807" s="145"/>
      <c r="S807" s="213">
        <f>IF(P807="Realizado",Q807-C807," ")</f>
      </c>
      <c r="T807" s="211">
        <f>IF(C807=0,"VAZIO",MONTH(C807))</f>
      </c>
      <c r="U807" s="14"/>
      <c r="V807" s="14"/>
      <c r="W807" s="14"/>
      <c r="X807" s="14"/>
      <c r="Y807" s="14"/>
      <c r="Z807" s="14"/>
      <c r="AA807" s="14"/>
      <c r="AB807" s="14"/>
      <c r="AC807" s="14"/>
      <c r="AD807" s="14"/>
      <c r="AE807" s="14"/>
      <c r="AF807" s="15"/>
      <c r="AG807" s="14"/>
      <c r="AH807" s="14"/>
      <c r="AI807" s="14"/>
      <c r="AJ807" s="14"/>
      <c r="AK807" s="14"/>
      <c r="AL807" s="14"/>
      <c r="AM807" s="14"/>
      <c r="AN807" s="14"/>
      <c r="AO807" s="14"/>
      <c r="AP807" s="14"/>
      <c r="AQ807" s="14"/>
      <c r="AR807" s="14"/>
      <c r="AS807" s="14"/>
      <c r="AT807" s="14"/>
      <c r="AU807" s="14"/>
      <c r="AV807" s="14"/>
      <c r="AW807" s="14"/>
      <c r="AX807" s="14"/>
      <c r="AY807" s="14"/>
      <c r="AZ807" s="14"/>
    </row>
    <row x14ac:dyDescent="0.25" r="808" customHeight="1" ht="16.5">
      <c r="A808" s="202">
        <v>4129</v>
      </c>
      <c r="B808" s="203">
        <v>0.398615232443152</v>
      </c>
      <c r="C808" s="204">
        <v>44727.614699074074</v>
      </c>
      <c r="D808" s="205" t="s">
        <v>10012</v>
      </c>
      <c r="E808" s="222" t="s">
        <v>1036</v>
      </c>
      <c r="F808" s="206" t="s">
        <v>10013</v>
      </c>
      <c r="G808" s="203">
        <v>7609</v>
      </c>
      <c r="H808" s="207" t="s">
        <v>10014</v>
      </c>
      <c r="I808" s="206" t="s">
        <v>3</v>
      </c>
      <c r="J808" s="206" t="s">
        <v>10015</v>
      </c>
      <c r="K808" s="206" t="s">
        <v>2911</v>
      </c>
      <c r="L808" s="206" t="s">
        <v>8214</v>
      </c>
      <c r="M808" s="145"/>
      <c r="N808" s="145"/>
      <c r="O808" s="145"/>
      <c r="P808" s="206" t="s">
        <v>120</v>
      </c>
      <c r="Q808" s="212">
        <v>44733</v>
      </c>
      <c r="R808" s="145"/>
      <c r="S808" s="213">
        <f>IF(P808="Realizado",Q808-C808," ")</f>
      </c>
      <c r="T808" s="211">
        <f>IF(C808=0,"VAZIO",MONTH(C808))</f>
      </c>
      <c r="U808" s="14"/>
      <c r="V808" s="14"/>
      <c r="W808" s="14"/>
      <c r="X808" s="14"/>
      <c r="Y808" s="14"/>
      <c r="Z808" s="14"/>
      <c r="AA808" s="14"/>
      <c r="AB808" s="14"/>
      <c r="AC808" s="14"/>
      <c r="AD808" s="14"/>
      <c r="AE808" s="14"/>
      <c r="AF808" s="15"/>
      <c r="AG808" s="14"/>
      <c r="AH808" s="14"/>
      <c r="AI808" s="14"/>
      <c r="AJ808" s="14"/>
      <c r="AK808" s="14"/>
      <c r="AL808" s="14"/>
      <c r="AM808" s="14"/>
      <c r="AN808" s="14"/>
      <c r="AO808" s="14"/>
      <c r="AP808" s="14"/>
      <c r="AQ808" s="14"/>
      <c r="AR808" s="14"/>
      <c r="AS808" s="14"/>
      <c r="AT808" s="14"/>
      <c r="AU808" s="14"/>
      <c r="AV808" s="14"/>
      <c r="AW808" s="14"/>
      <c r="AX808" s="14"/>
      <c r="AY808" s="14"/>
      <c r="AZ808" s="14"/>
    </row>
    <row x14ac:dyDescent="0.25" r="809" customHeight="1" ht="16.5">
      <c r="A809" s="202">
        <v>4130</v>
      </c>
      <c r="B809" s="203">
        <v>0.399109792284893</v>
      </c>
      <c r="C809" s="204">
        <v>44727.64231481482</v>
      </c>
      <c r="D809" s="205" t="s">
        <v>10016</v>
      </c>
      <c r="E809" s="222" t="s">
        <v>3966</v>
      </c>
      <c r="F809" s="206" t="s">
        <v>2916</v>
      </c>
      <c r="G809" s="203">
        <v>5342</v>
      </c>
      <c r="H809" s="207" t="s">
        <v>10017</v>
      </c>
      <c r="I809" s="206" t="s">
        <v>3</v>
      </c>
      <c r="J809" s="206" t="s">
        <v>10018</v>
      </c>
      <c r="K809" s="145"/>
      <c r="L809" s="145"/>
      <c r="M809" s="145"/>
      <c r="N809" s="145"/>
      <c r="O809" s="206" t="s">
        <v>108</v>
      </c>
      <c r="P809" s="206" t="s">
        <v>121</v>
      </c>
      <c r="Q809" s="212">
        <v>44727</v>
      </c>
      <c r="R809" s="145"/>
      <c r="S809" s="210">
        <f>IF(P809="Realizado",Q809-C809," ")</f>
      </c>
      <c r="T809" s="211">
        <f>IF(C809=0,"VAZIO",MONTH(C809))</f>
      </c>
      <c r="U809" s="14"/>
      <c r="V809" s="14"/>
      <c r="W809" s="14"/>
      <c r="X809" s="14"/>
      <c r="Y809" s="14"/>
      <c r="Z809" s="14"/>
      <c r="AA809" s="14"/>
      <c r="AB809" s="14"/>
      <c r="AC809" s="14"/>
      <c r="AD809" s="14"/>
      <c r="AE809" s="14"/>
      <c r="AF809" s="15"/>
      <c r="AG809" s="14"/>
      <c r="AH809" s="14"/>
      <c r="AI809" s="14"/>
      <c r="AJ809" s="14"/>
      <c r="AK809" s="14"/>
      <c r="AL809" s="14"/>
      <c r="AM809" s="14"/>
      <c r="AN809" s="14"/>
      <c r="AO809" s="14"/>
      <c r="AP809" s="14"/>
      <c r="AQ809" s="14"/>
      <c r="AR809" s="14"/>
      <c r="AS809" s="14"/>
      <c r="AT809" s="14"/>
      <c r="AU809" s="14"/>
      <c r="AV809" s="14"/>
      <c r="AW809" s="14"/>
      <c r="AX809" s="14"/>
      <c r="AY809" s="14"/>
      <c r="AZ809" s="14"/>
    </row>
    <row x14ac:dyDescent="0.25" r="810" customHeight="1" ht="16.5">
      <c r="A810" s="202">
        <v>4131</v>
      </c>
      <c r="B810" s="203">
        <v>0.399604352126634</v>
      </c>
      <c r="C810" s="204">
        <v>44727.73554398148</v>
      </c>
      <c r="D810" s="205" t="s">
        <v>10019</v>
      </c>
      <c r="E810" s="222" t="s">
        <v>3911</v>
      </c>
      <c r="F810" s="206" t="s">
        <v>2271</v>
      </c>
      <c r="G810" s="203">
        <v>5335</v>
      </c>
      <c r="H810" s="207" t="s">
        <v>10020</v>
      </c>
      <c r="I810" s="206" t="s">
        <v>2984</v>
      </c>
      <c r="J810" s="206" t="s">
        <v>10021</v>
      </c>
      <c r="K810" s="206" t="s">
        <v>2123</v>
      </c>
      <c r="L810" s="206" t="s">
        <v>9204</v>
      </c>
      <c r="M810" s="145"/>
      <c r="N810" s="145"/>
      <c r="O810" s="145"/>
      <c r="P810" s="206" t="s">
        <v>120</v>
      </c>
      <c r="Q810" s="212">
        <v>44733</v>
      </c>
      <c r="R810" s="145"/>
      <c r="S810" s="213">
        <f>IF(P810="Realizado",Q810-C810," ")</f>
      </c>
      <c r="T810" s="211">
        <f>IF(C810=0,"VAZIO",MONTH(C810))</f>
      </c>
      <c r="U810" s="14"/>
      <c r="V810" s="14"/>
      <c r="W810" s="14"/>
      <c r="X810" s="14"/>
      <c r="Y810" s="14"/>
      <c r="Z810" s="14"/>
      <c r="AA810" s="14"/>
      <c r="AB810" s="14"/>
      <c r="AC810" s="14"/>
      <c r="AD810" s="14"/>
      <c r="AE810" s="14"/>
      <c r="AF810" s="15"/>
      <c r="AG810" s="14"/>
      <c r="AH810" s="14"/>
      <c r="AI810" s="14"/>
      <c r="AJ810" s="14"/>
      <c r="AK810" s="14"/>
      <c r="AL810" s="14"/>
      <c r="AM810" s="14"/>
      <c r="AN810" s="14"/>
      <c r="AO810" s="14"/>
      <c r="AP810" s="14"/>
      <c r="AQ810" s="14"/>
      <c r="AR810" s="14"/>
      <c r="AS810" s="14"/>
      <c r="AT810" s="14"/>
      <c r="AU810" s="14"/>
      <c r="AV810" s="14"/>
      <c r="AW810" s="14"/>
      <c r="AX810" s="14"/>
      <c r="AY810" s="14"/>
      <c r="AZ810" s="14"/>
    </row>
    <row x14ac:dyDescent="0.25" r="811" customHeight="1" ht="16.5">
      <c r="A811" s="202">
        <v>4132</v>
      </c>
      <c r="B811" s="203">
        <v>0.400098911968375</v>
      </c>
      <c r="C811" s="204">
        <v>44728.570925925924</v>
      </c>
      <c r="D811" s="205" t="s">
        <v>10022</v>
      </c>
      <c r="E811" s="222" t="s">
        <v>3103</v>
      </c>
      <c r="F811" s="206" t="s">
        <v>2930</v>
      </c>
      <c r="G811" s="203">
        <v>5333</v>
      </c>
      <c r="H811" s="207" t="s">
        <v>2737</v>
      </c>
      <c r="I811" s="206" t="s">
        <v>2926</v>
      </c>
      <c r="J811" s="206" t="s">
        <v>10023</v>
      </c>
      <c r="K811" s="206" t="s">
        <v>2911</v>
      </c>
      <c r="L811" s="206" t="s">
        <v>8206</v>
      </c>
      <c r="M811" s="145"/>
      <c r="N811" s="145"/>
      <c r="O811" s="145"/>
      <c r="P811" s="206" t="s">
        <v>120</v>
      </c>
      <c r="Q811" s="212">
        <v>44734</v>
      </c>
      <c r="R811" s="145"/>
      <c r="S811" s="213">
        <f>IF(P811="Realizado",Q811-C811," ")</f>
      </c>
      <c r="T811" s="211">
        <f>IF(C811=0,"VAZIO",MONTH(C811))</f>
      </c>
      <c r="U811" s="14"/>
      <c r="V811" s="14"/>
      <c r="W811" s="14"/>
      <c r="X811" s="14"/>
      <c r="Y811" s="14"/>
      <c r="Z811" s="14"/>
      <c r="AA811" s="14"/>
      <c r="AB811" s="14"/>
      <c r="AC811" s="14"/>
      <c r="AD811" s="14"/>
      <c r="AE811" s="14"/>
      <c r="AF811" s="15"/>
      <c r="AG811" s="14"/>
      <c r="AH811" s="14"/>
      <c r="AI811" s="14"/>
      <c r="AJ811" s="14"/>
      <c r="AK811" s="14"/>
      <c r="AL811" s="14"/>
      <c r="AM811" s="14"/>
      <c r="AN811" s="14"/>
      <c r="AO811" s="14"/>
      <c r="AP811" s="14"/>
      <c r="AQ811" s="14"/>
      <c r="AR811" s="14"/>
      <c r="AS811" s="14"/>
      <c r="AT811" s="14"/>
      <c r="AU811" s="14"/>
      <c r="AV811" s="14"/>
      <c r="AW811" s="14"/>
      <c r="AX811" s="14"/>
      <c r="AY811" s="14"/>
      <c r="AZ811" s="14"/>
    </row>
    <row x14ac:dyDescent="0.25" r="812" customHeight="1" ht="16.5">
      <c r="A812" s="202">
        <v>4133</v>
      </c>
      <c r="B812" s="203">
        <v>0.400593471810116</v>
      </c>
      <c r="C812" s="204">
        <v>44732.403020833335</v>
      </c>
      <c r="D812" s="205" t="s">
        <v>10024</v>
      </c>
      <c r="E812" s="222" t="s">
        <v>10025</v>
      </c>
      <c r="F812" s="206" t="s">
        <v>243</v>
      </c>
      <c r="G812" s="203">
        <v>5340</v>
      </c>
      <c r="H812" s="207" t="s">
        <v>5665</v>
      </c>
      <c r="I812" s="206" t="s">
        <v>117</v>
      </c>
      <c r="J812" s="206" t="s">
        <v>10026</v>
      </c>
      <c r="K812" s="206" t="s">
        <v>1528</v>
      </c>
      <c r="L812" s="206" t="s">
        <v>1528</v>
      </c>
      <c r="M812" s="145"/>
      <c r="N812" s="145"/>
      <c r="O812" s="145"/>
      <c r="P812" s="206" t="s">
        <v>120</v>
      </c>
      <c r="Q812" s="212">
        <v>44732</v>
      </c>
      <c r="R812" s="145"/>
      <c r="S812" s="213">
        <f>IF(P812="Realizado",Q812-C812," ")</f>
      </c>
      <c r="T812" s="211">
        <f>IF(C812=0,"VAZIO",MONTH(C812))</f>
      </c>
      <c r="U812" s="14"/>
      <c r="V812" s="14"/>
      <c r="W812" s="14"/>
      <c r="X812" s="14"/>
      <c r="Y812" s="14"/>
      <c r="Z812" s="14"/>
      <c r="AA812" s="14"/>
      <c r="AB812" s="14"/>
      <c r="AC812" s="14"/>
      <c r="AD812" s="14"/>
      <c r="AE812" s="14"/>
      <c r="AF812" s="15"/>
      <c r="AG812" s="14"/>
      <c r="AH812" s="14"/>
      <c r="AI812" s="14"/>
      <c r="AJ812" s="14"/>
      <c r="AK812" s="14"/>
      <c r="AL812" s="14"/>
      <c r="AM812" s="14"/>
      <c r="AN812" s="14"/>
      <c r="AO812" s="14"/>
      <c r="AP812" s="14"/>
      <c r="AQ812" s="14"/>
      <c r="AR812" s="14"/>
      <c r="AS812" s="14"/>
      <c r="AT812" s="14"/>
      <c r="AU812" s="14"/>
      <c r="AV812" s="14"/>
      <c r="AW812" s="14"/>
      <c r="AX812" s="14"/>
      <c r="AY812" s="14"/>
      <c r="AZ812" s="14"/>
    </row>
    <row x14ac:dyDescent="0.25" r="813" customHeight="1" ht="16.5">
      <c r="A813" s="202">
        <v>4134</v>
      </c>
      <c r="B813" s="203">
        <v>0.401088031651857</v>
      </c>
      <c r="C813" s="204">
        <v>44732.404965277776</v>
      </c>
      <c r="D813" s="205" t="s">
        <v>10027</v>
      </c>
      <c r="E813" s="222" t="s">
        <v>10028</v>
      </c>
      <c r="F813" s="206" t="s">
        <v>3494</v>
      </c>
      <c r="G813" s="203">
        <v>5309</v>
      </c>
      <c r="H813" s="207" t="s">
        <v>10029</v>
      </c>
      <c r="I813" s="206" t="s">
        <v>117</v>
      </c>
      <c r="J813" s="206" t="s">
        <v>10030</v>
      </c>
      <c r="K813" s="206" t="s">
        <v>1528</v>
      </c>
      <c r="L813" s="206" t="s">
        <v>1528</v>
      </c>
      <c r="M813" s="145"/>
      <c r="N813" s="145"/>
      <c r="O813" s="145"/>
      <c r="P813" s="206" t="s">
        <v>120</v>
      </c>
      <c r="Q813" s="212">
        <v>44732</v>
      </c>
      <c r="R813" s="145"/>
      <c r="S813" s="213">
        <f>IF(P813="Realizado",Q813-C813," ")</f>
      </c>
      <c r="T813" s="211">
        <f>IF(C813=0,"VAZIO",MONTH(C813))</f>
      </c>
      <c r="U813" s="14"/>
      <c r="V813" s="14"/>
      <c r="W813" s="14"/>
      <c r="X813" s="14"/>
      <c r="Y813" s="14"/>
      <c r="Z813" s="14"/>
      <c r="AA813" s="14"/>
      <c r="AB813" s="14"/>
      <c r="AC813" s="14"/>
      <c r="AD813" s="14"/>
      <c r="AE813" s="14"/>
      <c r="AF813" s="15"/>
      <c r="AG813" s="14"/>
      <c r="AH813" s="14"/>
      <c r="AI813" s="14"/>
      <c r="AJ813" s="14"/>
      <c r="AK813" s="14"/>
      <c r="AL813" s="14"/>
      <c r="AM813" s="14"/>
      <c r="AN813" s="14"/>
      <c r="AO813" s="14"/>
      <c r="AP813" s="14"/>
      <c r="AQ813" s="14"/>
      <c r="AR813" s="14"/>
      <c r="AS813" s="14"/>
      <c r="AT813" s="14"/>
      <c r="AU813" s="14"/>
      <c r="AV813" s="14"/>
      <c r="AW813" s="14"/>
      <c r="AX813" s="14"/>
      <c r="AY813" s="14"/>
      <c r="AZ813" s="14"/>
    </row>
    <row x14ac:dyDescent="0.25" r="814" customHeight="1" ht="16.5">
      <c r="A814" s="202">
        <v>4135</v>
      </c>
      <c r="B814" s="214">
        <v>0.401582591493598</v>
      </c>
      <c r="C814" s="215">
        <v>44732.4080787037</v>
      </c>
      <c r="D814" s="216" t="s">
        <v>685</v>
      </c>
      <c r="E814" s="245" t="s">
        <v>684</v>
      </c>
      <c r="F814" s="217" t="s">
        <v>3494</v>
      </c>
      <c r="G814" s="214">
        <v>5309</v>
      </c>
      <c r="H814" s="218" t="s">
        <v>10031</v>
      </c>
      <c r="I814" s="217" t="s">
        <v>2926</v>
      </c>
      <c r="J814" s="217" t="s">
        <v>10032</v>
      </c>
      <c r="K814" s="209"/>
      <c r="L814" s="209"/>
      <c r="M814" s="209"/>
      <c r="N814" s="209"/>
      <c r="O814" s="217" t="s">
        <v>10033</v>
      </c>
      <c r="P814" s="217" t="s">
        <v>122</v>
      </c>
      <c r="Q814" s="220"/>
      <c r="R814" s="209"/>
      <c r="S814" s="210">
        <f>IF(P814="Realizado",Q814-C814," ")</f>
      </c>
      <c r="T814" s="211">
        <f>IF(C814=0,"VAZIO",MONTH(C814))</f>
      </c>
      <c r="U814" s="14"/>
      <c r="V814" s="14"/>
      <c r="W814" s="14"/>
      <c r="X814" s="14"/>
      <c r="Y814" s="14"/>
      <c r="Z814" s="14"/>
      <c r="AA814" s="14"/>
      <c r="AB814" s="14"/>
      <c r="AC814" s="14"/>
      <c r="AD814" s="14"/>
      <c r="AE814" s="14"/>
      <c r="AF814" s="15"/>
      <c r="AG814" s="14"/>
      <c r="AH814" s="14"/>
      <c r="AI814" s="14"/>
      <c r="AJ814" s="14"/>
      <c r="AK814" s="14"/>
      <c r="AL814" s="14"/>
      <c r="AM814" s="14"/>
      <c r="AN814" s="14"/>
      <c r="AO814" s="14"/>
      <c r="AP814" s="14"/>
      <c r="AQ814" s="14"/>
      <c r="AR814" s="14"/>
      <c r="AS814" s="14"/>
      <c r="AT814" s="14"/>
      <c r="AU814" s="14"/>
      <c r="AV814" s="14"/>
      <c r="AW814" s="14"/>
      <c r="AX814" s="14"/>
      <c r="AY814" s="14"/>
      <c r="AZ814" s="14"/>
    </row>
    <row x14ac:dyDescent="0.25" r="815" customHeight="1" ht="16.5">
      <c r="A815" s="202">
        <v>4136</v>
      </c>
      <c r="B815" s="203">
        <v>0.402077151335339</v>
      </c>
      <c r="C815" s="204">
        <v>44732.4159375</v>
      </c>
      <c r="D815" s="205" t="s">
        <v>10034</v>
      </c>
      <c r="E815" s="222" t="s">
        <v>1170</v>
      </c>
      <c r="F815" s="206" t="s">
        <v>3341</v>
      </c>
      <c r="G815" s="203">
        <v>5346</v>
      </c>
      <c r="H815" s="207" t="s">
        <v>10035</v>
      </c>
      <c r="I815" s="206" t="s">
        <v>2918</v>
      </c>
      <c r="J815" s="206" t="s">
        <v>10036</v>
      </c>
      <c r="K815" s="206" t="s">
        <v>8209</v>
      </c>
      <c r="L815" s="206" t="s">
        <v>10037</v>
      </c>
      <c r="M815" s="145"/>
      <c r="N815" s="145"/>
      <c r="O815" s="145"/>
      <c r="P815" s="206" t="s">
        <v>120</v>
      </c>
      <c r="Q815" s="212">
        <v>44735</v>
      </c>
      <c r="R815" s="145"/>
      <c r="S815" s="213">
        <f>IF(P815="Realizado",Q815-C815," ")</f>
      </c>
      <c r="T815" s="211">
        <f>IF(C815=0,"VAZIO",MONTH(C815))</f>
      </c>
      <c r="U815" s="14"/>
      <c r="V815" s="14"/>
      <c r="W815" s="14"/>
      <c r="X815" s="14"/>
      <c r="Y815" s="14"/>
      <c r="Z815" s="14"/>
      <c r="AA815" s="14"/>
      <c r="AB815" s="14"/>
      <c r="AC815" s="14"/>
      <c r="AD815" s="14"/>
      <c r="AE815" s="14"/>
      <c r="AF815" s="15"/>
      <c r="AG815" s="14"/>
      <c r="AH815" s="14"/>
      <c r="AI815" s="14"/>
      <c r="AJ815" s="14"/>
      <c r="AK815" s="14"/>
      <c r="AL815" s="14"/>
      <c r="AM815" s="14"/>
      <c r="AN815" s="14"/>
      <c r="AO815" s="14"/>
      <c r="AP815" s="14"/>
      <c r="AQ815" s="14"/>
      <c r="AR815" s="14"/>
      <c r="AS815" s="14"/>
      <c r="AT815" s="14"/>
      <c r="AU815" s="14"/>
      <c r="AV815" s="14"/>
      <c r="AW815" s="14"/>
      <c r="AX815" s="14"/>
      <c r="AY815" s="14"/>
      <c r="AZ815" s="14"/>
    </row>
    <row x14ac:dyDescent="0.25" r="816" customHeight="1" ht="16.5">
      <c r="A816" s="202">
        <v>4137</v>
      </c>
      <c r="B816" s="203">
        <v>0.40257171117708</v>
      </c>
      <c r="C816" s="204">
        <v>44732.41704861111</v>
      </c>
      <c r="D816" s="205" t="s">
        <v>10034</v>
      </c>
      <c r="E816" s="222" t="s">
        <v>1170</v>
      </c>
      <c r="F816" s="206" t="s">
        <v>3341</v>
      </c>
      <c r="G816" s="203">
        <v>5346</v>
      </c>
      <c r="H816" s="207" t="s">
        <v>10038</v>
      </c>
      <c r="I816" s="206" t="s">
        <v>2918</v>
      </c>
      <c r="J816" s="206" t="s">
        <v>10039</v>
      </c>
      <c r="K816" s="206" t="s">
        <v>3123</v>
      </c>
      <c r="L816" s="206" t="s">
        <v>3123</v>
      </c>
      <c r="M816" s="145"/>
      <c r="N816" s="145"/>
      <c r="O816" s="145"/>
      <c r="P816" s="206" t="s">
        <v>120</v>
      </c>
      <c r="Q816" s="212">
        <v>44734</v>
      </c>
      <c r="R816" s="145"/>
      <c r="S816" s="213">
        <f>IF(P816="Realizado",Q816-C816," ")</f>
      </c>
      <c r="T816" s="211">
        <f>IF(C816=0,"VAZIO",MONTH(C816))</f>
      </c>
      <c r="U816" s="14"/>
      <c r="V816" s="14"/>
      <c r="W816" s="14"/>
      <c r="X816" s="14"/>
      <c r="Y816" s="14"/>
      <c r="Z816" s="14"/>
      <c r="AA816" s="14"/>
      <c r="AB816" s="14"/>
      <c r="AC816" s="14"/>
      <c r="AD816" s="14"/>
      <c r="AE816" s="14"/>
      <c r="AF816" s="15"/>
      <c r="AG816" s="14"/>
      <c r="AH816" s="14"/>
      <c r="AI816" s="14"/>
      <c r="AJ816" s="14"/>
      <c r="AK816" s="14"/>
      <c r="AL816" s="14"/>
      <c r="AM816" s="14"/>
      <c r="AN816" s="14"/>
      <c r="AO816" s="14"/>
      <c r="AP816" s="14"/>
      <c r="AQ816" s="14"/>
      <c r="AR816" s="14"/>
      <c r="AS816" s="14"/>
      <c r="AT816" s="14"/>
      <c r="AU816" s="14"/>
      <c r="AV816" s="14"/>
      <c r="AW816" s="14"/>
      <c r="AX816" s="14"/>
      <c r="AY816" s="14"/>
      <c r="AZ816" s="14"/>
    </row>
    <row x14ac:dyDescent="0.25" r="817" customHeight="1" ht="16.5">
      <c r="A817" s="202">
        <v>4138</v>
      </c>
      <c r="B817" s="203">
        <v>0.403066271018821</v>
      </c>
      <c r="C817" s="204">
        <v>44732.42875</v>
      </c>
      <c r="D817" s="205" t="s">
        <v>409</v>
      </c>
      <c r="E817" s="222" t="s">
        <v>408</v>
      </c>
      <c r="F817" s="206" t="s">
        <v>3445</v>
      </c>
      <c r="G817" s="203">
        <v>5341</v>
      </c>
      <c r="H817" s="207" t="s">
        <v>10040</v>
      </c>
      <c r="I817" s="206" t="s">
        <v>2926</v>
      </c>
      <c r="J817" s="206" t="s">
        <v>10041</v>
      </c>
      <c r="K817" s="206" t="s">
        <v>3123</v>
      </c>
      <c r="L817" s="206" t="s">
        <v>3123</v>
      </c>
      <c r="M817" s="145"/>
      <c r="N817" s="145"/>
      <c r="O817" s="145"/>
      <c r="P817" s="206" t="s">
        <v>120</v>
      </c>
      <c r="Q817" s="212">
        <v>44740</v>
      </c>
      <c r="R817" s="145"/>
      <c r="S817" s="213">
        <f>IF(P817="Realizado",Q817-C817," ")</f>
      </c>
      <c r="T817" s="211">
        <f>IF(C817=0,"VAZIO",MONTH(C817))</f>
      </c>
      <c r="U817" s="14"/>
      <c r="V817" s="14"/>
      <c r="W817" s="14"/>
      <c r="X817" s="14"/>
      <c r="Y817" s="14"/>
      <c r="Z817" s="14"/>
      <c r="AA817" s="14"/>
      <c r="AB817" s="14"/>
      <c r="AC817" s="14"/>
      <c r="AD817" s="14"/>
      <c r="AE817" s="14"/>
      <c r="AF817" s="15"/>
      <c r="AG817" s="14"/>
      <c r="AH817" s="14"/>
      <c r="AI817" s="14"/>
      <c r="AJ817" s="14"/>
      <c r="AK817" s="14"/>
      <c r="AL817" s="14"/>
      <c r="AM817" s="14"/>
      <c r="AN817" s="14"/>
      <c r="AO817" s="14"/>
      <c r="AP817" s="14"/>
      <c r="AQ817" s="14"/>
      <c r="AR817" s="14"/>
      <c r="AS817" s="14"/>
      <c r="AT817" s="14"/>
      <c r="AU817" s="14"/>
      <c r="AV817" s="14"/>
      <c r="AW817" s="14"/>
      <c r="AX817" s="14"/>
      <c r="AY817" s="14"/>
      <c r="AZ817" s="14"/>
    </row>
    <row x14ac:dyDescent="0.25" r="818" customHeight="1" ht="16.5">
      <c r="A818" s="202">
        <v>4139</v>
      </c>
      <c r="B818" s="203">
        <v>0.403560830860562</v>
      </c>
      <c r="C818" s="204">
        <v>44732.43881944445</v>
      </c>
      <c r="D818" s="205" t="s">
        <v>2896</v>
      </c>
      <c r="E818" s="222" t="s">
        <v>4877</v>
      </c>
      <c r="F818" s="206" t="s">
        <v>2930</v>
      </c>
      <c r="G818" s="203">
        <v>5333</v>
      </c>
      <c r="H818" s="207" t="s">
        <v>10042</v>
      </c>
      <c r="I818" s="206" t="s">
        <v>2918</v>
      </c>
      <c r="J818" s="206" t="s">
        <v>10043</v>
      </c>
      <c r="K818" s="145"/>
      <c r="L818" s="145"/>
      <c r="M818" s="145"/>
      <c r="N818" s="145"/>
      <c r="O818" s="145"/>
      <c r="P818" s="206" t="s">
        <v>121</v>
      </c>
      <c r="Q818" s="212">
        <v>44763</v>
      </c>
      <c r="R818" s="145"/>
      <c r="S818" s="210">
        <f>IF(P818="Realizado",Q818-C818," ")</f>
      </c>
      <c r="T818" s="211">
        <f>IF(C818=0,"VAZIO",MONTH(C818))</f>
      </c>
      <c r="U818" s="14"/>
      <c r="V818" s="14"/>
      <c r="W818" s="14"/>
      <c r="X818" s="14"/>
      <c r="Y818" s="14"/>
      <c r="Z818" s="14"/>
      <c r="AA818" s="14"/>
      <c r="AB818" s="14"/>
      <c r="AC818" s="14"/>
      <c r="AD818" s="14"/>
      <c r="AE818" s="14"/>
      <c r="AF818" s="15"/>
      <c r="AG818" s="14"/>
      <c r="AH818" s="14"/>
      <c r="AI818" s="14"/>
      <c r="AJ818" s="14"/>
      <c r="AK818" s="14"/>
      <c r="AL818" s="14"/>
      <c r="AM818" s="14"/>
      <c r="AN818" s="14"/>
      <c r="AO818" s="14"/>
      <c r="AP818" s="14"/>
      <c r="AQ818" s="14"/>
      <c r="AR818" s="14"/>
      <c r="AS818" s="14"/>
      <c r="AT818" s="14"/>
      <c r="AU818" s="14"/>
      <c r="AV818" s="14"/>
      <c r="AW818" s="14"/>
      <c r="AX818" s="14"/>
      <c r="AY818" s="14"/>
      <c r="AZ818" s="14"/>
    </row>
    <row x14ac:dyDescent="0.25" r="819" customHeight="1" ht="16.5">
      <c r="A819" s="202">
        <v>4140</v>
      </c>
      <c r="B819" s="203">
        <v>0.404055390702303</v>
      </c>
      <c r="C819" s="204">
        <v>44732.45174768518</v>
      </c>
      <c r="D819" s="205" t="s">
        <v>2896</v>
      </c>
      <c r="E819" s="259" t="s">
        <v>4877</v>
      </c>
      <c r="F819" s="206" t="s">
        <v>2930</v>
      </c>
      <c r="G819" s="203">
        <v>5333</v>
      </c>
      <c r="H819" s="207" t="s">
        <v>10044</v>
      </c>
      <c r="I819" s="206" t="s">
        <v>7</v>
      </c>
      <c r="J819" s="206" t="s">
        <v>10045</v>
      </c>
      <c r="K819" s="206" t="s">
        <v>2123</v>
      </c>
      <c r="L819" s="206" t="s">
        <v>8193</v>
      </c>
      <c r="M819" s="145"/>
      <c r="N819" s="145"/>
      <c r="O819" s="145"/>
      <c r="P819" s="206" t="s">
        <v>120</v>
      </c>
      <c r="Q819" s="212">
        <v>44746</v>
      </c>
      <c r="R819" s="145"/>
      <c r="S819" s="213">
        <f>IF(P819="Realizado",Q819-C819," ")</f>
      </c>
      <c r="T819" s="211">
        <f>IF(C819=0,"VAZIO",MONTH(C819))</f>
      </c>
      <c r="U819" s="14"/>
      <c r="V819" s="14"/>
      <c r="W819" s="14"/>
      <c r="X819" s="14"/>
      <c r="Y819" s="14"/>
      <c r="Z819" s="14"/>
      <c r="AA819" s="14"/>
      <c r="AB819" s="14"/>
      <c r="AC819" s="14"/>
      <c r="AD819" s="14"/>
      <c r="AE819" s="14"/>
      <c r="AF819" s="15"/>
      <c r="AG819" s="14"/>
      <c r="AH819" s="14"/>
      <c r="AI819" s="14"/>
      <c r="AJ819" s="14"/>
      <c r="AK819" s="14"/>
      <c r="AL819" s="14"/>
      <c r="AM819" s="14"/>
      <c r="AN819" s="14"/>
      <c r="AO819" s="14"/>
      <c r="AP819" s="14"/>
      <c r="AQ819" s="14"/>
      <c r="AR819" s="14"/>
      <c r="AS819" s="14"/>
      <c r="AT819" s="14"/>
      <c r="AU819" s="14"/>
      <c r="AV819" s="14"/>
      <c r="AW819" s="14"/>
      <c r="AX819" s="14"/>
      <c r="AY819" s="14"/>
      <c r="AZ819" s="14"/>
    </row>
    <row x14ac:dyDescent="0.25" r="820" customHeight="1" ht="16.5">
      <c r="A820" s="202">
        <v>4141</v>
      </c>
      <c r="B820" s="203">
        <v>0.404549950544044</v>
      </c>
      <c r="C820" s="204">
        <v>44732.453043981484</v>
      </c>
      <c r="D820" s="205" t="s">
        <v>2896</v>
      </c>
      <c r="E820" s="222" t="s">
        <v>4877</v>
      </c>
      <c r="F820" s="222" t="s">
        <v>2930</v>
      </c>
      <c r="G820" s="203">
        <v>5333</v>
      </c>
      <c r="H820" s="207" t="s">
        <v>10044</v>
      </c>
      <c r="I820" s="206" t="s">
        <v>2918</v>
      </c>
      <c r="J820" s="206" t="s">
        <v>10046</v>
      </c>
      <c r="K820" s="145"/>
      <c r="L820" s="145"/>
      <c r="M820" s="145"/>
      <c r="N820" s="145"/>
      <c r="O820" s="206" t="s">
        <v>10047</v>
      </c>
      <c r="P820" s="206" t="s">
        <v>121</v>
      </c>
      <c r="Q820" s="212">
        <v>44762</v>
      </c>
      <c r="R820" s="145"/>
      <c r="S820" s="210">
        <f>IF(P820="Realizado",Q820-C820," ")</f>
      </c>
      <c r="T820" s="211">
        <f>IF(C820=0,"VAZIO",MONTH(C820))</f>
      </c>
      <c r="U820" s="14"/>
      <c r="V820" s="14"/>
      <c r="W820" s="14"/>
      <c r="X820" s="14"/>
      <c r="Y820" s="14"/>
      <c r="Z820" s="14"/>
      <c r="AA820" s="14"/>
      <c r="AB820" s="14"/>
      <c r="AC820" s="14"/>
      <c r="AD820" s="14"/>
      <c r="AE820" s="14"/>
      <c r="AF820" s="15"/>
      <c r="AG820" s="14"/>
      <c r="AH820" s="14"/>
      <c r="AI820" s="14"/>
      <c r="AJ820" s="14"/>
      <c r="AK820" s="14"/>
      <c r="AL820" s="14"/>
      <c r="AM820" s="14"/>
      <c r="AN820" s="14"/>
      <c r="AO820" s="14"/>
      <c r="AP820" s="14"/>
      <c r="AQ820" s="14"/>
      <c r="AR820" s="14"/>
      <c r="AS820" s="14"/>
      <c r="AT820" s="14"/>
      <c r="AU820" s="14"/>
      <c r="AV820" s="14"/>
      <c r="AW820" s="14"/>
      <c r="AX820" s="14"/>
      <c r="AY820" s="14"/>
      <c r="AZ820" s="14"/>
    </row>
    <row x14ac:dyDescent="0.25" r="821" customHeight="1" ht="16.5">
      <c r="A821" s="202">
        <v>4142</v>
      </c>
      <c r="B821" s="203">
        <v>0.405044510385785</v>
      </c>
      <c r="C821" s="204">
        <v>44732.4540625</v>
      </c>
      <c r="D821" s="205" t="s">
        <v>2896</v>
      </c>
      <c r="E821" s="222" t="s">
        <v>4877</v>
      </c>
      <c r="F821" s="222" t="s">
        <v>2930</v>
      </c>
      <c r="G821" s="203">
        <v>5333</v>
      </c>
      <c r="H821" s="207" t="s">
        <v>10044</v>
      </c>
      <c r="I821" s="206" t="s">
        <v>7</v>
      </c>
      <c r="J821" s="206" t="s">
        <v>10048</v>
      </c>
      <c r="K821" s="145"/>
      <c r="L821" s="145"/>
      <c r="M821" s="145"/>
      <c r="N821" s="145"/>
      <c r="O821" s="145"/>
      <c r="P821" s="206" t="s">
        <v>121</v>
      </c>
      <c r="Q821" s="212">
        <v>44763</v>
      </c>
      <c r="R821" s="145"/>
      <c r="S821" s="210">
        <f>IF(P821="Realizado",Q821-C821," ")</f>
      </c>
      <c r="T821" s="211">
        <f>IF(C821=0,"VAZIO",MONTH(C821))</f>
      </c>
      <c r="U821" s="14"/>
      <c r="V821" s="14"/>
      <c r="W821" s="14"/>
      <c r="X821" s="14"/>
      <c r="Y821" s="14"/>
      <c r="Z821" s="14"/>
      <c r="AA821" s="14"/>
      <c r="AB821" s="14"/>
      <c r="AC821" s="14"/>
      <c r="AD821" s="14"/>
      <c r="AE821" s="14"/>
      <c r="AF821" s="15"/>
      <c r="AG821" s="14"/>
      <c r="AH821" s="14"/>
      <c r="AI821" s="14"/>
      <c r="AJ821" s="14"/>
      <c r="AK821" s="14"/>
      <c r="AL821" s="14"/>
      <c r="AM821" s="14"/>
      <c r="AN821" s="14"/>
      <c r="AO821" s="14"/>
      <c r="AP821" s="14"/>
      <c r="AQ821" s="14"/>
      <c r="AR821" s="14"/>
      <c r="AS821" s="14"/>
      <c r="AT821" s="14"/>
      <c r="AU821" s="14"/>
      <c r="AV821" s="14"/>
      <c r="AW821" s="14"/>
      <c r="AX821" s="14"/>
      <c r="AY821" s="14"/>
      <c r="AZ821" s="14"/>
    </row>
    <row x14ac:dyDescent="0.25" r="822" customHeight="1" ht="16.5">
      <c r="A822" s="202">
        <v>4143</v>
      </c>
      <c r="B822" s="214">
        <v>0.405539070227526</v>
      </c>
      <c r="C822" s="215">
        <v>44732.45515046296</v>
      </c>
      <c r="D822" s="260" t="s">
        <v>2896</v>
      </c>
      <c r="E822" s="243" t="s">
        <v>10049</v>
      </c>
      <c r="F822" s="217" t="s">
        <v>2930</v>
      </c>
      <c r="G822" s="214">
        <v>5333</v>
      </c>
      <c r="H822" s="218" t="s">
        <v>10044</v>
      </c>
      <c r="I822" s="217" t="s">
        <v>2926</v>
      </c>
      <c r="J822" s="217" t="s">
        <v>10050</v>
      </c>
      <c r="K822" s="209"/>
      <c r="L822" s="209"/>
      <c r="M822" s="209"/>
      <c r="N822" s="209"/>
      <c r="O822" s="217" t="s">
        <v>10051</v>
      </c>
      <c r="P822" s="217" t="s">
        <v>122</v>
      </c>
      <c r="Q822" s="220"/>
      <c r="R822" s="209"/>
      <c r="S822" s="210">
        <f>IF(P822="Realizado",Q822-C822," ")</f>
      </c>
      <c r="T822" s="211">
        <f>IF(C822=0,"VAZIO",MONTH(C822))</f>
      </c>
      <c r="U822" s="14"/>
      <c r="V822" s="14"/>
      <c r="W822" s="14"/>
      <c r="X822" s="14"/>
      <c r="Y822" s="14"/>
      <c r="Z822" s="14"/>
      <c r="AA822" s="14"/>
      <c r="AB822" s="14"/>
      <c r="AC822" s="14"/>
      <c r="AD822" s="14"/>
      <c r="AE822" s="14"/>
      <c r="AF822" s="15"/>
      <c r="AG822" s="14"/>
      <c r="AH822" s="14"/>
      <c r="AI822" s="14"/>
      <c r="AJ822" s="14"/>
      <c r="AK822" s="14"/>
      <c r="AL822" s="14"/>
      <c r="AM822" s="14"/>
      <c r="AN822" s="14"/>
      <c r="AO822" s="14"/>
      <c r="AP822" s="14"/>
      <c r="AQ822" s="14"/>
      <c r="AR822" s="14"/>
      <c r="AS822" s="14"/>
      <c r="AT822" s="14"/>
      <c r="AU822" s="14"/>
      <c r="AV822" s="14"/>
      <c r="AW822" s="14"/>
      <c r="AX822" s="14"/>
      <c r="AY822" s="14"/>
      <c r="AZ822" s="14"/>
    </row>
    <row x14ac:dyDescent="0.25" r="823" customHeight="1" ht="16.5">
      <c r="A823" s="202">
        <v>4144</v>
      </c>
      <c r="B823" s="203">
        <v>0.406033630069267</v>
      </c>
      <c r="C823" s="204">
        <v>44732.471724537034</v>
      </c>
      <c r="D823" s="205" t="s">
        <v>3183</v>
      </c>
      <c r="E823" s="222" t="s">
        <v>4353</v>
      </c>
      <c r="F823" s="206" t="s">
        <v>3811</v>
      </c>
      <c r="G823" s="203">
        <v>5308</v>
      </c>
      <c r="H823" s="207" t="s">
        <v>10052</v>
      </c>
      <c r="I823" s="206" t="s">
        <v>2984</v>
      </c>
      <c r="J823" s="206" t="s">
        <v>10053</v>
      </c>
      <c r="K823" s="206" t="s">
        <v>3391</v>
      </c>
      <c r="L823" s="145"/>
      <c r="M823" s="145"/>
      <c r="N823" s="145"/>
      <c r="O823" s="145"/>
      <c r="P823" s="206" t="s">
        <v>120</v>
      </c>
      <c r="Q823" s="212">
        <v>44734</v>
      </c>
      <c r="R823" s="145"/>
      <c r="S823" s="213">
        <f>IF(P823="Realizado",Q823-C823," ")</f>
      </c>
      <c r="T823" s="211">
        <f>IF(C823=0,"VAZIO",MONTH(C823))</f>
      </c>
      <c r="U823" s="14"/>
      <c r="V823" s="14"/>
      <c r="W823" s="14"/>
      <c r="X823" s="14"/>
      <c r="Y823" s="14"/>
      <c r="Z823" s="14"/>
      <c r="AA823" s="14"/>
      <c r="AB823" s="14"/>
      <c r="AC823" s="14"/>
      <c r="AD823" s="14"/>
      <c r="AE823" s="14"/>
      <c r="AF823" s="15"/>
      <c r="AG823" s="14"/>
      <c r="AH823" s="14"/>
      <c r="AI823" s="14"/>
      <c r="AJ823" s="14"/>
      <c r="AK823" s="14"/>
      <c r="AL823" s="14"/>
      <c r="AM823" s="14"/>
      <c r="AN823" s="14"/>
      <c r="AO823" s="14"/>
      <c r="AP823" s="14"/>
      <c r="AQ823" s="14"/>
      <c r="AR823" s="14"/>
      <c r="AS823" s="14"/>
      <c r="AT823" s="14"/>
      <c r="AU823" s="14"/>
      <c r="AV823" s="14"/>
      <c r="AW823" s="14"/>
      <c r="AX823" s="14"/>
      <c r="AY823" s="14"/>
      <c r="AZ823" s="14"/>
    </row>
    <row x14ac:dyDescent="0.25" r="824" customHeight="1" ht="16.5">
      <c r="A824" s="202">
        <v>4145</v>
      </c>
      <c r="B824" s="203">
        <v>0.406528189911008</v>
      </c>
      <c r="C824" s="204">
        <v>44732.56376157407</v>
      </c>
      <c r="D824" s="205" t="s">
        <v>10054</v>
      </c>
      <c r="E824" s="222" t="s">
        <v>5140</v>
      </c>
      <c r="F824" s="206" t="s">
        <v>2924</v>
      </c>
      <c r="G824" s="203">
        <v>5323</v>
      </c>
      <c r="H824" s="207" t="s">
        <v>10055</v>
      </c>
      <c r="I824" s="206" t="s">
        <v>2926</v>
      </c>
      <c r="J824" s="206" t="s">
        <v>10056</v>
      </c>
      <c r="K824" s="206" t="s">
        <v>2911</v>
      </c>
      <c r="L824" s="206" t="s">
        <v>8214</v>
      </c>
      <c r="M824" s="145"/>
      <c r="N824" s="145"/>
      <c r="O824" s="145"/>
      <c r="P824" s="206" t="s">
        <v>120</v>
      </c>
      <c r="Q824" s="212">
        <v>44734</v>
      </c>
      <c r="R824" s="145"/>
      <c r="S824" s="213">
        <f>IF(P824="Realizado",Q824-C824," ")</f>
      </c>
      <c r="T824" s="211">
        <f>IF(C824=0,"VAZIO",MONTH(C824))</f>
      </c>
      <c r="U824" s="14"/>
      <c r="V824" s="14"/>
      <c r="W824" s="14"/>
      <c r="X824" s="14"/>
      <c r="Y824" s="14"/>
      <c r="Z824" s="14"/>
      <c r="AA824" s="14"/>
      <c r="AB824" s="14"/>
      <c r="AC824" s="14"/>
      <c r="AD824" s="14"/>
      <c r="AE824" s="14"/>
      <c r="AF824" s="15"/>
      <c r="AG824" s="14"/>
      <c r="AH824" s="14"/>
      <c r="AI824" s="14"/>
      <c r="AJ824" s="14"/>
      <c r="AK824" s="14"/>
      <c r="AL824" s="14"/>
      <c r="AM824" s="14"/>
      <c r="AN824" s="14"/>
      <c r="AO824" s="14"/>
      <c r="AP824" s="14"/>
      <c r="AQ824" s="14"/>
      <c r="AR824" s="14"/>
      <c r="AS824" s="14"/>
      <c r="AT824" s="14"/>
      <c r="AU824" s="14"/>
      <c r="AV824" s="14"/>
      <c r="AW824" s="14"/>
      <c r="AX824" s="14"/>
      <c r="AY824" s="14"/>
      <c r="AZ824" s="14"/>
    </row>
    <row x14ac:dyDescent="0.25" r="825" customHeight="1" ht="16.5">
      <c r="A825" s="202">
        <v>4146</v>
      </c>
      <c r="B825" s="214">
        <v>0.407022749752749</v>
      </c>
      <c r="C825" s="215">
        <v>44732.632152777776</v>
      </c>
      <c r="D825" s="216" t="s">
        <v>316</v>
      </c>
      <c r="E825" s="217" t="s">
        <v>314</v>
      </c>
      <c r="F825" s="227"/>
      <c r="G825" s="261">
        <v>5313</v>
      </c>
      <c r="H825" s="262" t="s">
        <v>10057</v>
      </c>
      <c r="I825" s="217" t="s">
        <v>5</v>
      </c>
      <c r="J825" s="217" t="s">
        <v>10058</v>
      </c>
      <c r="K825" s="209"/>
      <c r="L825" s="209"/>
      <c r="M825" s="227"/>
      <c r="N825" s="227"/>
      <c r="O825" s="209"/>
      <c r="P825" s="243" t="s">
        <v>118</v>
      </c>
      <c r="Q825" s="220"/>
      <c r="R825" s="209"/>
      <c r="S825" s="210">
        <f>IF(P825="Realizado",Q825-C825," ")</f>
      </c>
      <c r="T825" s="211">
        <f>IF(C825=0,"VAZIO",MONTH(C825))</f>
      </c>
      <c r="U825" s="14"/>
      <c r="V825" s="14"/>
      <c r="W825" s="14"/>
      <c r="X825" s="14"/>
      <c r="Y825" s="14"/>
      <c r="Z825" s="14"/>
      <c r="AA825" s="14"/>
      <c r="AB825" s="14"/>
      <c r="AC825" s="14"/>
      <c r="AD825" s="14"/>
      <c r="AE825" s="14"/>
      <c r="AF825" s="15"/>
      <c r="AG825" s="14"/>
      <c r="AH825" s="14"/>
      <c r="AI825" s="14"/>
      <c r="AJ825" s="14"/>
      <c r="AK825" s="14"/>
      <c r="AL825" s="14"/>
      <c r="AM825" s="14"/>
      <c r="AN825" s="14"/>
      <c r="AO825" s="14"/>
      <c r="AP825" s="14"/>
      <c r="AQ825" s="14"/>
      <c r="AR825" s="14"/>
      <c r="AS825" s="14"/>
      <c r="AT825" s="14"/>
      <c r="AU825" s="14"/>
      <c r="AV825" s="14"/>
      <c r="AW825" s="14"/>
      <c r="AX825" s="14"/>
      <c r="AY825" s="14"/>
      <c r="AZ825" s="14"/>
    </row>
    <row x14ac:dyDescent="0.25" r="826" customHeight="1" ht="16.5">
      <c r="A826" s="202">
        <v>4147</v>
      </c>
      <c r="B826" s="203">
        <v>0.40751730959449</v>
      </c>
      <c r="C826" s="204">
        <v>44732.97491898148</v>
      </c>
      <c r="D826" s="205" t="s">
        <v>10059</v>
      </c>
      <c r="E826" s="206" t="s">
        <v>10060</v>
      </c>
      <c r="F826" s="222" t="s">
        <v>3133</v>
      </c>
      <c r="G826" s="263">
        <v>64981173240</v>
      </c>
      <c r="H826" s="264" t="s">
        <v>10061</v>
      </c>
      <c r="I826" s="222" t="s">
        <v>2926</v>
      </c>
      <c r="J826" s="206" t="s">
        <v>10062</v>
      </c>
      <c r="K826" s="206" t="s">
        <v>2911</v>
      </c>
      <c r="L826" s="206" t="s">
        <v>8214</v>
      </c>
      <c r="M826" s="208"/>
      <c r="N826" s="208"/>
      <c r="O826" s="222" t="s">
        <v>10063</v>
      </c>
      <c r="P826" s="222" t="s">
        <v>120</v>
      </c>
      <c r="Q826" s="212">
        <v>44742</v>
      </c>
      <c r="R826" s="145"/>
      <c r="S826" s="213">
        <f>IF(P826="Realizado",Q826-C826," ")</f>
      </c>
      <c r="T826" s="211">
        <f>IF(C826=0,"VAZIO",MONTH(C826))</f>
      </c>
      <c r="U826" s="14"/>
      <c r="V826" s="14"/>
      <c r="W826" s="14"/>
      <c r="X826" s="14"/>
      <c r="Y826" s="14"/>
      <c r="Z826" s="14"/>
      <c r="AA826" s="14"/>
      <c r="AB826" s="14"/>
      <c r="AC826" s="14"/>
      <c r="AD826" s="14"/>
      <c r="AE826" s="14"/>
      <c r="AF826" s="15"/>
      <c r="AG826" s="14"/>
      <c r="AH826" s="14"/>
      <c r="AI826" s="14"/>
      <c r="AJ826" s="14"/>
      <c r="AK826" s="14"/>
      <c r="AL826" s="14"/>
      <c r="AM826" s="14"/>
      <c r="AN826" s="14"/>
      <c r="AO826" s="14"/>
      <c r="AP826" s="14"/>
      <c r="AQ826" s="14"/>
      <c r="AR826" s="14"/>
      <c r="AS826" s="14"/>
      <c r="AT826" s="14"/>
      <c r="AU826" s="14"/>
      <c r="AV826" s="14"/>
      <c r="AW826" s="14"/>
      <c r="AX826" s="14"/>
      <c r="AY826" s="14"/>
      <c r="AZ826" s="14"/>
    </row>
    <row x14ac:dyDescent="0.25" r="827" customHeight="1" ht="16.5">
      <c r="A827" s="202">
        <v>4148</v>
      </c>
      <c r="B827" s="203">
        <v>0.408011869436231</v>
      </c>
      <c r="C827" s="204">
        <v>44733.33988425926</v>
      </c>
      <c r="D827" s="205" t="s">
        <v>10064</v>
      </c>
      <c r="E827" s="222" t="s">
        <v>10065</v>
      </c>
      <c r="F827" s="206" t="s">
        <v>3138</v>
      </c>
      <c r="G827" s="203">
        <v>247</v>
      </c>
      <c r="H827" s="207" t="s">
        <v>10066</v>
      </c>
      <c r="I827" s="206" t="s">
        <v>2918</v>
      </c>
      <c r="J827" s="206" t="s">
        <v>10067</v>
      </c>
      <c r="K827" s="206" t="s">
        <v>3045</v>
      </c>
      <c r="L827" s="206" t="s">
        <v>3391</v>
      </c>
      <c r="M827" s="145"/>
      <c r="N827" s="145"/>
      <c r="O827" s="145"/>
      <c r="P827" s="206" t="s">
        <v>120</v>
      </c>
      <c r="Q827" s="212">
        <v>44777</v>
      </c>
      <c r="R827" s="145"/>
      <c r="S827" s="213">
        <f>IF(P827="Realizado",Q827-C827," ")</f>
      </c>
      <c r="T827" s="211">
        <f>IF(C827=0,"VAZIO",MONTH(C827))</f>
      </c>
      <c r="U827" s="14"/>
      <c r="V827" s="14"/>
      <c r="W827" s="14"/>
      <c r="X827" s="14"/>
      <c r="Y827" s="14"/>
      <c r="Z827" s="14"/>
      <c r="AA827" s="14"/>
      <c r="AB827" s="14"/>
      <c r="AC827" s="14"/>
      <c r="AD827" s="14"/>
      <c r="AE827" s="14"/>
      <c r="AF827" s="15"/>
      <c r="AG827" s="14"/>
      <c r="AH827" s="14"/>
      <c r="AI827" s="14"/>
      <c r="AJ827" s="14"/>
      <c r="AK827" s="14"/>
      <c r="AL827" s="14"/>
      <c r="AM827" s="14"/>
      <c r="AN827" s="14"/>
      <c r="AO827" s="14"/>
      <c r="AP827" s="14"/>
      <c r="AQ827" s="14"/>
      <c r="AR827" s="14"/>
      <c r="AS827" s="14"/>
      <c r="AT827" s="14"/>
      <c r="AU827" s="14"/>
      <c r="AV827" s="14"/>
      <c r="AW827" s="14"/>
      <c r="AX827" s="14"/>
      <c r="AY827" s="14"/>
      <c r="AZ827" s="14"/>
    </row>
    <row x14ac:dyDescent="0.25" r="828" customHeight="1" ht="16.5">
      <c r="A828" s="202">
        <v>4149</v>
      </c>
      <c r="B828" s="214">
        <v>0.408506429277972</v>
      </c>
      <c r="C828" s="215">
        <v>44733.398414351854</v>
      </c>
      <c r="D828" s="216" t="s">
        <v>316</v>
      </c>
      <c r="E828" s="217" t="s">
        <v>314</v>
      </c>
      <c r="F828" s="217" t="s">
        <v>3042</v>
      </c>
      <c r="G828" s="261">
        <v>5313</v>
      </c>
      <c r="H828" s="262" t="s">
        <v>10068</v>
      </c>
      <c r="I828" s="243" t="s">
        <v>7</v>
      </c>
      <c r="J828" s="217" t="s">
        <v>10069</v>
      </c>
      <c r="K828" s="209"/>
      <c r="L828" s="209"/>
      <c r="M828" s="227"/>
      <c r="N828" s="227"/>
      <c r="O828" s="209"/>
      <c r="P828" s="243" t="s">
        <v>118</v>
      </c>
      <c r="Q828" s="220"/>
      <c r="R828" s="209"/>
      <c r="S828" s="210">
        <f>IF(P828="Realizado",Q828-C828," ")</f>
      </c>
      <c r="T828" s="211">
        <f>IF(C828=0,"VAZIO",MONTH(C828))</f>
      </c>
      <c r="U828" s="14"/>
      <c r="V828" s="14"/>
      <c r="W828" s="14"/>
      <c r="X828" s="14"/>
      <c r="Y828" s="14"/>
      <c r="Z828" s="14"/>
      <c r="AA828" s="14"/>
      <c r="AB828" s="14"/>
      <c r="AC828" s="14"/>
      <c r="AD828" s="14"/>
      <c r="AE828" s="14"/>
      <c r="AF828" s="15"/>
      <c r="AG828" s="14"/>
      <c r="AH828" s="14"/>
      <c r="AI828" s="14"/>
      <c r="AJ828" s="14"/>
      <c r="AK828" s="14"/>
      <c r="AL828" s="14"/>
      <c r="AM828" s="14"/>
      <c r="AN828" s="14"/>
      <c r="AO828" s="14"/>
      <c r="AP828" s="14"/>
      <c r="AQ828" s="14"/>
      <c r="AR828" s="14"/>
      <c r="AS828" s="14"/>
      <c r="AT828" s="14"/>
      <c r="AU828" s="14"/>
      <c r="AV828" s="14"/>
      <c r="AW828" s="14"/>
      <c r="AX828" s="14"/>
      <c r="AY828" s="14"/>
      <c r="AZ828" s="14"/>
    </row>
    <row x14ac:dyDescent="0.25" r="829" customHeight="1" ht="16.5">
      <c r="A829" s="202">
        <v>4150</v>
      </c>
      <c r="B829" s="203">
        <v>0.409000989119713</v>
      </c>
      <c r="C829" s="204">
        <v>44733.40100694444</v>
      </c>
      <c r="D829" s="205" t="s">
        <v>9306</v>
      </c>
      <c r="E829" s="222" t="s">
        <v>3239</v>
      </c>
      <c r="F829" s="206" t="s">
        <v>2924</v>
      </c>
      <c r="G829" s="203">
        <v>34415324</v>
      </c>
      <c r="H829" s="207" t="s">
        <v>10070</v>
      </c>
      <c r="I829" s="206" t="s">
        <v>2926</v>
      </c>
      <c r="J829" s="206" t="s">
        <v>10071</v>
      </c>
      <c r="K829" s="145"/>
      <c r="L829" s="145"/>
      <c r="M829" s="145"/>
      <c r="N829" s="145"/>
      <c r="O829" s="145"/>
      <c r="P829" s="206" t="s">
        <v>121</v>
      </c>
      <c r="Q829" s="212">
        <v>44733</v>
      </c>
      <c r="R829" s="145"/>
      <c r="S829" s="210">
        <f>IF(P829="Realizado",Q829-C829," ")</f>
      </c>
      <c r="T829" s="211">
        <f>IF(C829=0,"VAZIO",MONTH(C829))</f>
      </c>
      <c r="U829" s="14"/>
      <c r="V829" s="14"/>
      <c r="W829" s="14"/>
      <c r="X829" s="14"/>
      <c r="Y829" s="14"/>
      <c r="Z829" s="14"/>
      <c r="AA829" s="14"/>
      <c r="AB829" s="14"/>
      <c r="AC829" s="14"/>
      <c r="AD829" s="14"/>
      <c r="AE829" s="14"/>
      <c r="AF829" s="15"/>
      <c r="AG829" s="14"/>
      <c r="AH829" s="14"/>
      <c r="AI829" s="14"/>
      <c r="AJ829" s="14"/>
      <c r="AK829" s="14"/>
      <c r="AL829" s="14"/>
      <c r="AM829" s="14"/>
      <c r="AN829" s="14"/>
      <c r="AO829" s="14"/>
      <c r="AP829" s="14"/>
      <c r="AQ829" s="14"/>
      <c r="AR829" s="14"/>
      <c r="AS829" s="14"/>
      <c r="AT829" s="14"/>
      <c r="AU829" s="14"/>
      <c r="AV829" s="14"/>
      <c r="AW829" s="14"/>
      <c r="AX829" s="14"/>
      <c r="AY829" s="14"/>
      <c r="AZ829" s="14"/>
    </row>
    <row x14ac:dyDescent="0.25" r="830" customHeight="1" ht="16.5">
      <c r="A830" s="202">
        <v>4151</v>
      </c>
      <c r="B830" s="203">
        <v>0.409495548961454</v>
      </c>
      <c r="C830" s="204">
        <v>44733.40369212963</v>
      </c>
      <c r="D830" s="205" t="s">
        <v>8495</v>
      </c>
      <c r="E830" s="259" t="s">
        <v>314</v>
      </c>
      <c r="F830" s="206" t="s">
        <v>3042</v>
      </c>
      <c r="G830" s="203">
        <v>5313</v>
      </c>
      <c r="H830" s="207" t="s">
        <v>10072</v>
      </c>
      <c r="I830" s="206" t="s">
        <v>2918</v>
      </c>
      <c r="J830" s="206" t="s">
        <v>10073</v>
      </c>
      <c r="K830" s="206" t="s">
        <v>2123</v>
      </c>
      <c r="L830" s="206" t="s">
        <v>8193</v>
      </c>
      <c r="M830" s="145"/>
      <c r="N830" s="145"/>
      <c r="O830" s="145"/>
      <c r="P830" s="206" t="s">
        <v>120</v>
      </c>
      <c r="Q830" s="212">
        <v>44750</v>
      </c>
      <c r="R830" s="145"/>
      <c r="S830" s="213">
        <f>IF(P830="Realizado",Q830-C830," ")</f>
      </c>
      <c r="T830" s="211">
        <f>IF(C830=0,"VAZIO",MONTH(C830))</f>
      </c>
      <c r="U830" s="14"/>
      <c r="V830" s="14"/>
      <c r="W830" s="14"/>
      <c r="X830" s="14"/>
      <c r="Y830" s="14"/>
      <c r="Z830" s="14"/>
      <c r="AA830" s="14"/>
      <c r="AB830" s="14"/>
      <c r="AC830" s="14"/>
      <c r="AD830" s="14"/>
      <c r="AE830" s="14"/>
      <c r="AF830" s="15"/>
      <c r="AG830" s="14"/>
      <c r="AH830" s="14"/>
      <c r="AI830" s="14"/>
      <c r="AJ830" s="14"/>
      <c r="AK830" s="14"/>
      <c r="AL830" s="14"/>
      <c r="AM830" s="14"/>
      <c r="AN830" s="14"/>
      <c r="AO830" s="14"/>
      <c r="AP830" s="14"/>
      <c r="AQ830" s="14"/>
      <c r="AR830" s="14"/>
      <c r="AS830" s="14"/>
      <c r="AT830" s="14"/>
      <c r="AU830" s="14"/>
      <c r="AV830" s="14"/>
      <c r="AW830" s="14"/>
      <c r="AX830" s="14"/>
      <c r="AY830" s="14"/>
      <c r="AZ830" s="14"/>
    </row>
    <row x14ac:dyDescent="0.25" r="831" customHeight="1" ht="16.5">
      <c r="A831" s="202">
        <v>4152</v>
      </c>
      <c r="B831" s="203">
        <v>0.409990108803195</v>
      </c>
      <c r="C831" s="204">
        <v>44733.404502314814</v>
      </c>
      <c r="D831" s="205" t="s">
        <v>442</v>
      </c>
      <c r="E831" s="206" t="s">
        <v>3239</v>
      </c>
      <c r="F831" s="206" t="s">
        <v>2924</v>
      </c>
      <c r="G831" s="263">
        <v>34415324</v>
      </c>
      <c r="H831" s="264" t="s">
        <v>10074</v>
      </c>
      <c r="I831" s="222" t="s">
        <v>117</v>
      </c>
      <c r="J831" s="206" t="s">
        <v>10075</v>
      </c>
      <c r="K831" s="145"/>
      <c r="L831" s="145"/>
      <c r="M831" s="208"/>
      <c r="N831" s="208"/>
      <c r="O831" s="145"/>
      <c r="P831" s="222" t="s">
        <v>121</v>
      </c>
      <c r="Q831" s="212">
        <v>44735</v>
      </c>
      <c r="R831" s="145"/>
      <c r="S831" s="210">
        <f>IF(P831="Realizado",Q831-C831," ")</f>
      </c>
      <c r="T831" s="211">
        <f>IF(C831=0,"VAZIO",MONTH(C831))</f>
      </c>
      <c r="U831" s="14"/>
      <c r="V831" s="14"/>
      <c r="W831" s="14"/>
      <c r="X831" s="14"/>
      <c r="Y831" s="14"/>
      <c r="Z831" s="14"/>
      <c r="AA831" s="14"/>
      <c r="AB831" s="14"/>
      <c r="AC831" s="14"/>
      <c r="AD831" s="14"/>
      <c r="AE831" s="14"/>
      <c r="AF831" s="15"/>
      <c r="AG831" s="14"/>
      <c r="AH831" s="14"/>
      <c r="AI831" s="14"/>
      <c r="AJ831" s="14"/>
      <c r="AK831" s="14"/>
      <c r="AL831" s="14"/>
      <c r="AM831" s="14"/>
      <c r="AN831" s="14"/>
      <c r="AO831" s="14"/>
      <c r="AP831" s="14"/>
      <c r="AQ831" s="14"/>
      <c r="AR831" s="14"/>
      <c r="AS831" s="14"/>
      <c r="AT831" s="14"/>
      <c r="AU831" s="14"/>
      <c r="AV831" s="14"/>
      <c r="AW831" s="14"/>
      <c r="AX831" s="14"/>
      <c r="AY831" s="14"/>
      <c r="AZ831" s="14"/>
    </row>
    <row x14ac:dyDescent="0.25" r="832" customHeight="1" ht="16.5">
      <c r="A832" s="202">
        <v>4153</v>
      </c>
      <c r="B832" s="214">
        <v>0.410484668644936</v>
      </c>
      <c r="C832" s="215">
        <v>44733.40568287037</v>
      </c>
      <c r="D832" s="216" t="s">
        <v>316</v>
      </c>
      <c r="E832" s="217" t="s">
        <v>314</v>
      </c>
      <c r="F832" s="243" t="s">
        <v>3042</v>
      </c>
      <c r="G832" s="261">
        <v>5313</v>
      </c>
      <c r="H832" s="262" t="s">
        <v>10076</v>
      </c>
      <c r="I832" s="243" t="s">
        <v>2918</v>
      </c>
      <c r="J832" s="217" t="s">
        <v>10077</v>
      </c>
      <c r="K832" s="217" t="s">
        <v>2123</v>
      </c>
      <c r="L832" s="209"/>
      <c r="M832" s="227"/>
      <c r="N832" s="227"/>
      <c r="O832" s="209"/>
      <c r="P832" s="243" t="s">
        <v>123</v>
      </c>
      <c r="Q832" s="220"/>
      <c r="R832" s="209"/>
      <c r="S832" s="210">
        <f>IF(P832="Realizado",Q832-C832," ")</f>
      </c>
      <c r="T832" s="211">
        <f>IF(C832=0,"VAZIO",MONTH(C832))</f>
      </c>
      <c r="U832" s="14"/>
      <c r="V832" s="14"/>
      <c r="W832" s="14"/>
      <c r="X832" s="14"/>
      <c r="Y832" s="14"/>
      <c r="Z832" s="14"/>
      <c r="AA832" s="14"/>
      <c r="AB832" s="14"/>
      <c r="AC832" s="14"/>
      <c r="AD832" s="14"/>
      <c r="AE832" s="14"/>
      <c r="AF832" s="15"/>
      <c r="AG832" s="14"/>
      <c r="AH832" s="14"/>
      <c r="AI832" s="14"/>
      <c r="AJ832" s="14"/>
      <c r="AK832" s="14"/>
      <c r="AL832" s="14"/>
      <c r="AM832" s="14"/>
      <c r="AN832" s="14"/>
      <c r="AO832" s="14"/>
      <c r="AP832" s="14"/>
      <c r="AQ832" s="14"/>
      <c r="AR832" s="14"/>
      <c r="AS832" s="14"/>
      <c r="AT832" s="14"/>
      <c r="AU832" s="14"/>
      <c r="AV832" s="14"/>
      <c r="AW832" s="14"/>
      <c r="AX832" s="14"/>
      <c r="AY832" s="14"/>
      <c r="AZ832" s="14"/>
    </row>
    <row x14ac:dyDescent="0.25" r="833" customHeight="1" ht="16.5">
      <c r="A833" s="202">
        <v>4154</v>
      </c>
      <c r="B833" s="203">
        <v>0.410979228486677</v>
      </c>
      <c r="C833" s="204">
        <v>44733.406331018516</v>
      </c>
      <c r="D833" s="205" t="s">
        <v>1189</v>
      </c>
      <c r="E833" s="206" t="s">
        <v>1188</v>
      </c>
      <c r="F833" s="222" t="s">
        <v>3220</v>
      </c>
      <c r="G833" s="263">
        <v>5311</v>
      </c>
      <c r="H833" s="264" t="s">
        <v>10078</v>
      </c>
      <c r="I833" s="222" t="s">
        <v>117</v>
      </c>
      <c r="J833" s="206" t="s">
        <v>10079</v>
      </c>
      <c r="K833" s="206" t="s">
        <v>8262</v>
      </c>
      <c r="L833" s="206" t="s">
        <v>8262</v>
      </c>
      <c r="M833" s="208"/>
      <c r="N833" s="208"/>
      <c r="O833" s="145"/>
      <c r="P833" s="222" t="s">
        <v>120</v>
      </c>
      <c r="Q833" s="212">
        <v>44735</v>
      </c>
      <c r="R833" s="145"/>
      <c r="S833" s="213">
        <f>IF(P833="Realizado",Q833-C833," ")</f>
      </c>
      <c r="T833" s="211">
        <f>IF(C833=0,"VAZIO",MONTH(C833))</f>
      </c>
      <c r="U833" s="14"/>
      <c r="V833" s="14"/>
      <c r="W833" s="14"/>
      <c r="X833" s="14"/>
      <c r="Y833" s="14"/>
      <c r="Z833" s="14"/>
      <c r="AA833" s="14"/>
      <c r="AB833" s="14"/>
      <c r="AC833" s="14"/>
      <c r="AD833" s="14"/>
      <c r="AE833" s="14"/>
      <c r="AF833" s="15"/>
      <c r="AG833" s="14"/>
      <c r="AH833" s="14"/>
      <c r="AI833" s="14"/>
      <c r="AJ833" s="14"/>
      <c r="AK833" s="14"/>
      <c r="AL833" s="14"/>
      <c r="AM833" s="14"/>
      <c r="AN833" s="14"/>
      <c r="AO833" s="14"/>
      <c r="AP833" s="14"/>
      <c r="AQ833" s="14"/>
      <c r="AR833" s="14"/>
      <c r="AS833" s="14"/>
      <c r="AT833" s="14"/>
      <c r="AU833" s="14"/>
      <c r="AV833" s="14"/>
      <c r="AW833" s="14"/>
      <c r="AX833" s="14"/>
      <c r="AY833" s="14"/>
      <c r="AZ833" s="14"/>
    </row>
    <row x14ac:dyDescent="0.25" r="834" customHeight="1" ht="16.5">
      <c r="A834" s="202">
        <v>4155</v>
      </c>
      <c r="B834" s="203">
        <v>0.411473788328418</v>
      </c>
      <c r="C834" s="204">
        <v>44733.41438657408</v>
      </c>
      <c r="D834" s="205" t="s">
        <v>10080</v>
      </c>
      <c r="E834" s="206" t="s">
        <v>5140</v>
      </c>
      <c r="F834" s="222" t="s">
        <v>2924</v>
      </c>
      <c r="G834" s="263">
        <v>5323</v>
      </c>
      <c r="H834" s="264" t="s">
        <v>10081</v>
      </c>
      <c r="I834" s="222" t="s">
        <v>2918</v>
      </c>
      <c r="J834" s="206" t="s">
        <v>10082</v>
      </c>
      <c r="K834" s="206" t="s">
        <v>10083</v>
      </c>
      <c r="L834" s="206" t="s">
        <v>10083</v>
      </c>
      <c r="M834" s="208"/>
      <c r="N834" s="208"/>
      <c r="O834" s="145"/>
      <c r="P834" s="222" t="s">
        <v>120</v>
      </c>
      <c r="Q834" s="212" t="s">
        <v>10084</v>
      </c>
      <c r="R834" s="145"/>
      <c r="S834" s="213">
        <f>IF(P834="Realizado",Q834-C834," ")</f>
      </c>
      <c r="T834" s="211">
        <f>IF(C834=0,"VAZIO",MONTH(C834))</f>
      </c>
      <c r="U834" s="14"/>
      <c r="V834" s="14"/>
      <c r="W834" s="14"/>
      <c r="X834" s="14"/>
      <c r="Y834" s="14"/>
      <c r="Z834" s="14"/>
      <c r="AA834" s="14"/>
      <c r="AB834" s="14"/>
      <c r="AC834" s="14"/>
      <c r="AD834" s="14"/>
      <c r="AE834" s="14"/>
      <c r="AF834" s="15"/>
      <c r="AG834" s="14"/>
      <c r="AH834" s="14"/>
      <c r="AI834" s="14"/>
      <c r="AJ834" s="14"/>
      <c r="AK834" s="14"/>
      <c r="AL834" s="14"/>
      <c r="AM834" s="14"/>
      <c r="AN834" s="14"/>
      <c r="AO834" s="14"/>
      <c r="AP834" s="14"/>
      <c r="AQ834" s="14"/>
      <c r="AR834" s="14"/>
      <c r="AS834" s="14"/>
      <c r="AT834" s="14"/>
      <c r="AU834" s="14"/>
      <c r="AV834" s="14"/>
      <c r="AW834" s="14"/>
      <c r="AX834" s="14"/>
      <c r="AY834" s="14"/>
      <c r="AZ834" s="14"/>
    </row>
    <row x14ac:dyDescent="0.25" r="835" customHeight="1" ht="16.5">
      <c r="A835" s="202">
        <v>4156</v>
      </c>
      <c r="B835" s="203">
        <v>0.411968348170159</v>
      </c>
      <c r="C835" s="204">
        <v>44733.418761574074</v>
      </c>
      <c r="D835" s="205" t="s">
        <v>316</v>
      </c>
      <c r="E835" s="206" t="s">
        <v>314</v>
      </c>
      <c r="F835" s="222" t="s">
        <v>3042</v>
      </c>
      <c r="G835" s="263">
        <v>5313</v>
      </c>
      <c r="H835" s="264" t="s">
        <v>5097</v>
      </c>
      <c r="I835" s="222" t="s">
        <v>2918</v>
      </c>
      <c r="J835" s="206" t="s">
        <v>10085</v>
      </c>
      <c r="K835" s="206" t="s">
        <v>3045</v>
      </c>
      <c r="L835" s="206" t="s">
        <v>3045</v>
      </c>
      <c r="M835" s="208"/>
      <c r="N835" s="208"/>
      <c r="O835" s="145"/>
      <c r="P835" s="222" t="s">
        <v>120</v>
      </c>
      <c r="Q835" s="212">
        <v>44736</v>
      </c>
      <c r="R835" s="145"/>
      <c r="S835" s="213">
        <f>IF(P835="Realizado",Q835-C835," ")</f>
      </c>
      <c r="T835" s="211">
        <f>IF(C835=0,"VAZIO",MONTH(C835))</f>
      </c>
      <c r="U835" s="14"/>
      <c r="V835" s="14"/>
      <c r="W835" s="14"/>
      <c r="X835" s="14"/>
      <c r="Y835" s="14"/>
      <c r="Z835" s="14"/>
      <c r="AA835" s="14"/>
      <c r="AB835" s="14"/>
      <c r="AC835" s="14"/>
      <c r="AD835" s="14"/>
      <c r="AE835" s="14"/>
      <c r="AF835" s="15"/>
      <c r="AG835" s="14"/>
      <c r="AH835" s="14"/>
      <c r="AI835" s="14"/>
      <c r="AJ835" s="14"/>
      <c r="AK835" s="14"/>
      <c r="AL835" s="14"/>
      <c r="AM835" s="14"/>
      <c r="AN835" s="14"/>
      <c r="AO835" s="14"/>
      <c r="AP835" s="14"/>
      <c r="AQ835" s="14"/>
      <c r="AR835" s="14"/>
      <c r="AS835" s="14"/>
      <c r="AT835" s="14"/>
      <c r="AU835" s="14"/>
      <c r="AV835" s="14"/>
      <c r="AW835" s="14"/>
      <c r="AX835" s="14"/>
      <c r="AY835" s="14"/>
      <c r="AZ835" s="14"/>
    </row>
    <row x14ac:dyDescent="0.25" r="836" customHeight="1" ht="16.5">
      <c r="A836" s="202">
        <v>4157</v>
      </c>
      <c r="B836" s="214">
        <v>0.4124629080119</v>
      </c>
      <c r="C836" s="215">
        <v>44733.421122685184</v>
      </c>
      <c r="D836" s="216" t="s">
        <v>316</v>
      </c>
      <c r="E836" s="243" t="s">
        <v>314</v>
      </c>
      <c r="F836" s="217" t="s">
        <v>3042</v>
      </c>
      <c r="G836" s="261">
        <v>5313</v>
      </c>
      <c r="H836" s="218" t="s">
        <v>5097</v>
      </c>
      <c r="I836" s="243" t="s">
        <v>2926</v>
      </c>
      <c r="J836" s="217" t="s">
        <v>10086</v>
      </c>
      <c r="K836" s="209"/>
      <c r="L836" s="209"/>
      <c r="M836" s="227"/>
      <c r="N836" s="227"/>
      <c r="O836" s="209"/>
      <c r="P836" s="243" t="s">
        <v>118</v>
      </c>
      <c r="Q836" s="220"/>
      <c r="R836" s="209"/>
      <c r="S836" s="210">
        <f>IF(P836="Realizado",Q836-C836," ")</f>
      </c>
      <c r="T836" s="211">
        <f>IF(C836=0,"VAZIO",MONTH(C836))</f>
      </c>
      <c r="U836" s="14"/>
      <c r="V836" s="14"/>
      <c r="W836" s="14"/>
      <c r="X836" s="14"/>
      <c r="Y836" s="14"/>
      <c r="Z836" s="14"/>
      <c r="AA836" s="14"/>
      <c r="AB836" s="14"/>
      <c r="AC836" s="14"/>
      <c r="AD836" s="14"/>
      <c r="AE836" s="14"/>
      <c r="AF836" s="15"/>
      <c r="AG836" s="14"/>
      <c r="AH836" s="14"/>
      <c r="AI836" s="14"/>
      <c r="AJ836" s="14"/>
      <c r="AK836" s="14"/>
      <c r="AL836" s="14"/>
      <c r="AM836" s="14"/>
      <c r="AN836" s="14"/>
      <c r="AO836" s="14"/>
      <c r="AP836" s="14"/>
      <c r="AQ836" s="14"/>
      <c r="AR836" s="14"/>
      <c r="AS836" s="14"/>
      <c r="AT836" s="14"/>
      <c r="AU836" s="14"/>
      <c r="AV836" s="14"/>
      <c r="AW836" s="14"/>
      <c r="AX836" s="14"/>
      <c r="AY836" s="14"/>
      <c r="AZ836" s="14"/>
    </row>
    <row x14ac:dyDescent="0.25" r="837" customHeight="1" ht="16.5">
      <c r="A837" s="202">
        <v>4158</v>
      </c>
      <c r="B837" s="203">
        <v>0.412957467853641</v>
      </c>
      <c r="C837" s="204">
        <v>44733.42712962963</v>
      </c>
      <c r="D837" s="205" t="s">
        <v>316</v>
      </c>
      <c r="E837" s="222" t="s">
        <v>314</v>
      </c>
      <c r="F837" s="206" t="s">
        <v>3042</v>
      </c>
      <c r="G837" s="263">
        <v>5313</v>
      </c>
      <c r="H837" s="207" t="s">
        <v>10087</v>
      </c>
      <c r="I837" s="222" t="s">
        <v>117</v>
      </c>
      <c r="J837" s="206" t="s">
        <v>10088</v>
      </c>
      <c r="K837" s="206" t="s">
        <v>1528</v>
      </c>
      <c r="L837" s="206" t="s">
        <v>1528</v>
      </c>
      <c r="M837" s="208"/>
      <c r="N837" s="208"/>
      <c r="O837" s="145"/>
      <c r="P837" s="222" t="s">
        <v>120</v>
      </c>
      <c r="Q837" s="212">
        <v>44776</v>
      </c>
      <c r="R837" s="145"/>
      <c r="S837" s="213">
        <f>IF(P837="Realizado",Q837-C837," ")</f>
      </c>
      <c r="T837" s="211">
        <f>IF(C837=0,"VAZIO",MONTH(C837))</f>
      </c>
      <c r="U837" s="14"/>
      <c r="V837" s="14"/>
      <c r="W837" s="14"/>
      <c r="X837" s="14"/>
      <c r="Y837" s="14"/>
      <c r="Z837" s="14"/>
      <c r="AA837" s="14"/>
      <c r="AB837" s="14"/>
      <c r="AC837" s="14"/>
      <c r="AD837" s="14"/>
      <c r="AE837" s="14"/>
      <c r="AF837" s="15"/>
      <c r="AG837" s="14"/>
      <c r="AH837" s="14"/>
      <c r="AI837" s="14"/>
      <c r="AJ837" s="14"/>
      <c r="AK837" s="14"/>
      <c r="AL837" s="14"/>
      <c r="AM837" s="14"/>
      <c r="AN837" s="14"/>
      <c r="AO837" s="14"/>
      <c r="AP837" s="14"/>
      <c r="AQ837" s="14"/>
      <c r="AR837" s="14"/>
      <c r="AS837" s="14"/>
      <c r="AT837" s="14"/>
      <c r="AU837" s="14"/>
      <c r="AV837" s="14"/>
      <c r="AW837" s="14"/>
      <c r="AX837" s="14"/>
      <c r="AY837" s="14"/>
      <c r="AZ837" s="14"/>
    </row>
    <row x14ac:dyDescent="0.25" r="838" customHeight="1" ht="16.5">
      <c r="A838" s="202">
        <v>4159</v>
      </c>
      <c r="B838" s="203">
        <v>0.413452027695382</v>
      </c>
      <c r="C838" s="204">
        <v>44733.43282407407</v>
      </c>
      <c r="D838" s="205" t="s">
        <v>316</v>
      </c>
      <c r="E838" s="265" t="s">
        <v>314</v>
      </c>
      <c r="F838" s="222" t="s">
        <v>3042</v>
      </c>
      <c r="G838" s="203">
        <v>5313</v>
      </c>
      <c r="H838" s="207" t="s">
        <v>10089</v>
      </c>
      <c r="I838" s="206" t="s">
        <v>2918</v>
      </c>
      <c r="J838" s="206" t="s">
        <v>10090</v>
      </c>
      <c r="K838" s="145"/>
      <c r="L838" s="145"/>
      <c r="M838" s="208"/>
      <c r="N838" s="208"/>
      <c r="O838" s="145"/>
      <c r="P838" s="222" t="s">
        <v>120</v>
      </c>
      <c r="Q838" s="165"/>
      <c r="R838" s="145"/>
      <c r="S838" s="213">
        <f>IF(P838="Realizado",Q838-C838," ")</f>
      </c>
      <c r="T838" s="211">
        <f>IF(C838=0,"VAZIO",MONTH(C838))</f>
      </c>
      <c r="U838" s="14"/>
      <c r="V838" s="14"/>
      <c r="W838" s="14"/>
      <c r="X838" s="14"/>
      <c r="Y838" s="14"/>
      <c r="Z838" s="14"/>
      <c r="AA838" s="14"/>
      <c r="AB838" s="14"/>
      <c r="AC838" s="14"/>
      <c r="AD838" s="14"/>
      <c r="AE838" s="14"/>
      <c r="AF838" s="15"/>
      <c r="AG838" s="14"/>
      <c r="AH838" s="14"/>
      <c r="AI838" s="14"/>
      <c r="AJ838" s="14"/>
      <c r="AK838" s="14"/>
      <c r="AL838" s="14"/>
      <c r="AM838" s="14"/>
      <c r="AN838" s="14"/>
      <c r="AO838" s="14"/>
      <c r="AP838" s="14"/>
      <c r="AQ838" s="14"/>
      <c r="AR838" s="14"/>
      <c r="AS838" s="14"/>
      <c r="AT838" s="14"/>
      <c r="AU838" s="14"/>
      <c r="AV838" s="14"/>
      <c r="AW838" s="14"/>
      <c r="AX838" s="14"/>
      <c r="AY838" s="14"/>
      <c r="AZ838" s="14"/>
    </row>
    <row x14ac:dyDescent="0.25" r="839" customHeight="1" ht="16.5">
      <c r="A839" s="202">
        <v>4160</v>
      </c>
      <c r="B839" s="214">
        <v>0.413946587537123</v>
      </c>
      <c r="C839" s="215">
        <v>44733.440104166664</v>
      </c>
      <c r="D839" s="216" t="s">
        <v>316</v>
      </c>
      <c r="E839" s="243" t="s">
        <v>314</v>
      </c>
      <c r="F839" s="217" t="s">
        <v>3042</v>
      </c>
      <c r="G839" s="261">
        <v>5313</v>
      </c>
      <c r="H839" s="218" t="s">
        <v>1424</v>
      </c>
      <c r="I839" s="243" t="s">
        <v>7</v>
      </c>
      <c r="J839" s="217" t="s">
        <v>10091</v>
      </c>
      <c r="K839" s="209"/>
      <c r="L839" s="209"/>
      <c r="M839" s="227"/>
      <c r="N839" s="227"/>
      <c r="O839" s="209"/>
      <c r="P839" s="243" t="s">
        <v>118</v>
      </c>
      <c r="Q839" s="220"/>
      <c r="R839" s="209"/>
      <c r="S839" s="210">
        <f>IF(P839="Realizado",Q839-C839," ")</f>
      </c>
      <c r="T839" s="211">
        <f>IF(C839=0,"VAZIO",MONTH(C839))</f>
      </c>
      <c r="U839" s="14"/>
      <c r="V839" s="14"/>
      <c r="W839" s="14"/>
      <c r="X839" s="14"/>
      <c r="Y839" s="14"/>
      <c r="Z839" s="14"/>
      <c r="AA839" s="14"/>
      <c r="AB839" s="14"/>
      <c r="AC839" s="14"/>
      <c r="AD839" s="14"/>
      <c r="AE839" s="14"/>
      <c r="AF839" s="15"/>
      <c r="AG839" s="14"/>
      <c r="AH839" s="14"/>
      <c r="AI839" s="14"/>
      <c r="AJ839" s="14"/>
      <c r="AK839" s="14"/>
      <c r="AL839" s="14"/>
      <c r="AM839" s="14"/>
      <c r="AN839" s="14"/>
      <c r="AO839" s="14"/>
      <c r="AP839" s="14"/>
      <c r="AQ839" s="14"/>
      <c r="AR839" s="14"/>
      <c r="AS839" s="14"/>
      <c r="AT839" s="14"/>
      <c r="AU839" s="14"/>
      <c r="AV839" s="14"/>
      <c r="AW839" s="14"/>
      <c r="AX839" s="14"/>
      <c r="AY839" s="14"/>
      <c r="AZ839" s="14"/>
    </row>
    <row x14ac:dyDescent="0.25" r="840" customHeight="1" ht="16.5">
      <c r="A840" s="202">
        <v>4161</v>
      </c>
      <c r="B840" s="214">
        <v>0.414441147378864</v>
      </c>
      <c r="C840" s="215">
        <v>44733.44616898148</v>
      </c>
      <c r="D840" s="216" t="s">
        <v>316</v>
      </c>
      <c r="E840" s="243" t="s">
        <v>314</v>
      </c>
      <c r="F840" s="217" t="s">
        <v>3042</v>
      </c>
      <c r="G840" s="261">
        <v>5313</v>
      </c>
      <c r="H840" s="218" t="s">
        <v>1424</v>
      </c>
      <c r="I840" s="243" t="s">
        <v>5</v>
      </c>
      <c r="J840" s="217" t="s">
        <v>10092</v>
      </c>
      <c r="K840" s="209"/>
      <c r="L840" s="209"/>
      <c r="M840" s="227"/>
      <c r="N840" s="227"/>
      <c r="O840" s="209"/>
      <c r="P840" s="243" t="s">
        <v>118</v>
      </c>
      <c r="Q840" s="220"/>
      <c r="R840" s="209"/>
      <c r="S840" s="210">
        <f>IF(P840="Realizado",Q840-C840," ")</f>
      </c>
      <c r="T840" s="211">
        <f>IF(C840=0,"VAZIO",MONTH(C840))</f>
      </c>
      <c r="U840" s="14"/>
      <c r="V840" s="14"/>
      <c r="W840" s="14"/>
      <c r="X840" s="14"/>
      <c r="Y840" s="14"/>
      <c r="Z840" s="14"/>
      <c r="AA840" s="14"/>
      <c r="AB840" s="14"/>
      <c r="AC840" s="14"/>
      <c r="AD840" s="14"/>
      <c r="AE840" s="14"/>
      <c r="AF840" s="15"/>
      <c r="AG840" s="14"/>
      <c r="AH840" s="14"/>
      <c r="AI840" s="14"/>
      <c r="AJ840" s="14"/>
      <c r="AK840" s="14"/>
      <c r="AL840" s="14"/>
      <c r="AM840" s="14"/>
      <c r="AN840" s="14"/>
      <c r="AO840" s="14"/>
      <c r="AP840" s="14"/>
      <c r="AQ840" s="14"/>
      <c r="AR840" s="14"/>
      <c r="AS840" s="14"/>
      <c r="AT840" s="14"/>
      <c r="AU840" s="14"/>
      <c r="AV840" s="14"/>
      <c r="AW840" s="14"/>
      <c r="AX840" s="14"/>
      <c r="AY840" s="14"/>
      <c r="AZ840" s="14"/>
    </row>
    <row x14ac:dyDescent="0.25" r="841" customHeight="1" ht="16.5">
      <c r="A841" s="202">
        <v>4162</v>
      </c>
      <c r="B841" s="214">
        <v>0.414935707220605</v>
      </c>
      <c r="C841" s="215">
        <v>44733.464270833334</v>
      </c>
      <c r="D841" s="216" t="s">
        <v>4048</v>
      </c>
      <c r="E841" s="243" t="s">
        <v>2945</v>
      </c>
      <c r="F841" s="243" t="s">
        <v>2947</v>
      </c>
      <c r="G841" s="214">
        <v>5349</v>
      </c>
      <c r="H841" s="218" t="s">
        <v>9027</v>
      </c>
      <c r="I841" s="217" t="s">
        <v>2984</v>
      </c>
      <c r="J841" s="217" t="s">
        <v>10093</v>
      </c>
      <c r="K841" s="209"/>
      <c r="L841" s="209"/>
      <c r="M841" s="227"/>
      <c r="N841" s="227"/>
      <c r="O841" s="209"/>
      <c r="P841" s="243" t="s">
        <v>118</v>
      </c>
      <c r="Q841" s="220"/>
      <c r="R841" s="209"/>
      <c r="S841" s="210">
        <f>IF(P841="Realizado",Q841-C841," ")</f>
      </c>
      <c r="T841" s="211">
        <f>IF(C841=0,"VAZIO",MONTH(C841))</f>
      </c>
      <c r="U841" s="14"/>
      <c r="V841" s="14"/>
      <c r="W841" s="14"/>
      <c r="X841" s="14"/>
      <c r="Y841" s="14"/>
      <c r="Z841" s="14"/>
      <c r="AA841" s="14"/>
      <c r="AB841" s="14"/>
      <c r="AC841" s="14"/>
      <c r="AD841" s="14"/>
      <c r="AE841" s="14"/>
      <c r="AF841" s="15"/>
      <c r="AG841" s="14"/>
      <c r="AH841" s="14"/>
      <c r="AI841" s="14"/>
      <c r="AJ841" s="14"/>
      <c r="AK841" s="14"/>
      <c r="AL841" s="14"/>
      <c r="AM841" s="14"/>
      <c r="AN841" s="14"/>
      <c r="AO841" s="14"/>
      <c r="AP841" s="14"/>
      <c r="AQ841" s="14"/>
      <c r="AR841" s="14"/>
      <c r="AS841" s="14"/>
      <c r="AT841" s="14"/>
      <c r="AU841" s="14"/>
      <c r="AV841" s="14"/>
      <c r="AW841" s="14"/>
      <c r="AX841" s="14"/>
      <c r="AY841" s="14"/>
      <c r="AZ841" s="14"/>
    </row>
    <row x14ac:dyDescent="0.25" r="842" customHeight="1" ht="16.5">
      <c r="A842" s="202">
        <v>4163</v>
      </c>
      <c r="B842" s="203">
        <v>0.415430267062346</v>
      </c>
      <c r="C842" s="204">
        <v>44733.586122685185</v>
      </c>
      <c r="D842" s="205" t="s">
        <v>2051</v>
      </c>
      <c r="E842" s="246" t="s">
        <v>913</v>
      </c>
      <c r="F842" s="206" t="s">
        <v>3064</v>
      </c>
      <c r="G842" s="266">
        <v>5305</v>
      </c>
      <c r="H842" s="207" t="s">
        <v>10094</v>
      </c>
      <c r="I842" s="206" t="s">
        <v>6</v>
      </c>
      <c r="J842" s="206" t="s">
        <v>10095</v>
      </c>
      <c r="K842" s="206" t="s">
        <v>8209</v>
      </c>
      <c r="L842" s="206" t="s">
        <v>10096</v>
      </c>
      <c r="M842" s="208"/>
      <c r="N842" s="208"/>
      <c r="O842" s="145"/>
      <c r="P842" s="222" t="s">
        <v>120</v>
      </c>
      <c r="Q842" s="212">
        <v>44777</v>
      </c>
      <c r="R842" s="145"/>
      <c r="S842" s="213">
        <f>IF(P842="Realizado",Q842-C842," ")</f>
      </c>
      <c r="T842" s="211">
        <f>IF(C842=0,"VAZIO",MONTH(C842))</f>
      </c>
      <c r="U842" s="14"/>
      <c r="V842" s="14"/>
      <c r="W842" s="14"/>
      <c r="X842" s="14"/>
      <c r="Y842" s="14"/>
      <c r="Z842" s="14"/>
      <c r="AA842" s="14"/>
      <c r="AB842" s="14"/>
      <c r="AC842" s="14"/>
      <c r="AD842" s="14"/>
      <c r="AE842" s="14"/>
      <c r="AF842" s="15"/>
      <c r="AG842" s="14"/>
      <c r="AH842" s="14"/>
      <c r="AI842" s="14"/>
      <c r="AJ842" s="14"/>
      <c r="AK842" s="14"/>
      <c r="AL842" s="14"/>
      <c r="AM842" s="14"/>
      <c r="AN842" s="14"/>
      <c r="AO842" s="14"/>
      <c r="AP842" s="14"/>
      <c r="AQ842" s="14"/>
      <c r="AR842" s="14"/>
      <c r="AS842" s="14"/>
      <c r="AT842" s="14"/>
      <c r="AU842" s="14"/>
      <c r="AV842" s="14"/>
      <c r="AW842" s="14"/>
      <c r="AX842" s="14"/>
      <c r="AY842" s="14"/>
      <c r="AZ842" s="14"/>
    </row>
    <row x14ac:dyDescent="0.25" r="843" customHeight="1" ht="16.5">
      <c r="A843" s="202">
        <v>4164</v>
      </c>
      <c r="B843" s="203">
        <v>0.415924826904087</v>
      </c>
      <c r="C843" s="204">
        <v>44733.58928240741</v>
      </c>
      <c r="D843" s="205" t="s">
        <v>534</v>
      </c>
      <c r="E843" s="222" t="s">
        <v>533</v>
      </c>
      <c r="F843" s="206" t="s">
        <v>3198</v>
      </c>
      <c r="G843" s="203">
        <v>34999071369</v>
      </c>
      <c r="H843" s="207" t="s">
        <v>10097</v>
      </c>
      <c r="I843" s="206" t="s">
        <v>2984</v>
      </c>
      <c r="J843" s="206" t="s">
        <v>10098</v>
      </c>
      <c r="K843" s="206" t="s">
        <v>2123</v>
      </c>
      <c r="L843" s="206" t="s">
        <v>8193</v>
      </c>
      <c r="M843" s="208"/>
      <c r="N843" s="208"/>
      <c r="O843" s="145"/>
      <c r="P843" s="222" t="s">
        <v>120</v>
      </c>
      <c r="Q843" s="212">
        <v>44739</v>
      </c>
      <c r="R843" s="145"/>
      <c r="S843" s="213">
        <f>IF(P843="Realizado",Q843-C843," ")</f>
      </c>
      <c r="T843" s="211">
        <f>IF(C843=0,"VAZIO",MONTH(C843))</f>
      </c>
      <c r="U843" s="14"/>
      <c r="V843" s="14"/>
      <c r="W843" s="14"/>
      <c r="X843" s="14"/>
      <c r="Y843" s="14"/>
      <c r="Z843" s="14"/>
      <c r="AA843" s="14"/>
      <c r="AB843" s="14"/>
      <c r="AC843" s="14"/>
      <c r="AD843" s="14"/>
      <c r="AE843" s="14"/>
      <c r="AF843" s="15"/>
      <c r="AG843" s="14"/>
      <c r="AH843" s="14"/>
      <c r="AI843" s="14"/>
      <c r="AJ843" s="14"/>
      <c r="AK843" s="14"/>
      <c r="AL843" s="14"/>
      <c r="AM843" s="14"/>
      <c r="AN843" s="14"/>
      <c r="AO843" s="14"/>
      <c r="AP843" s="14"/>
      <c r="AQ843" s="14"/>
      <c r="AR843" s="14"/>
      <c r="AS843" s="14"/>
      <c r="AT843" s="14"/>
      <c r="AU843" s="14"/>
      <c r="AV843" s="14"/>
      <c r="AW843" s="14"/>
      <c r="AX843" s="14"/>
      <c r="AY843" s="14"/>
      <c r="AZ843" s="14"/>
    </row>
    <row x14ac:dyDescent="0.25" r="844" customHeight="1" ht="16.5">
      <c r="A844" s="202">
        <v>4165</v>
      </c>
      <c r="B844" s="203">
        <v>0.416419386745828</v>
      </c>
      <c r="C844" s="204">
        <v>44733.589895833335</v>
      </c>
      <c r="D844" s="205" t="s">
        <v>534</v>
      </c>
      <c r="E844" s="222" t="s">
        <v>3330</v>
      </c>
      <c r="F844" s="206" t="s">
        <v>3198</v>
      </c>
      <c r="G844" s="203">
        <v>34999071369</v>
      </c>
      <c r="H844" s="207" t="s">
        <v>8405</v>
      </c>
      <c r="I844" s="206" t="s">
        <v>2984</v>
      </c>
      <c r="J844" s="206" t="s">
        <v>10099</v>
      </c>
      <c r="K844" s="206" t="s">
        <v>2123</v>
      </c>
      <c r="L844" s="206" t="s">
        <v>8193</v>
      </c>
      <c r="M844" s="208"/>
      <c r="N844" s="208"/>
      <c r="O844" s="145"/>
      <c r="P844" s="222" t="s">
        <v>120</v>
      </c>
      <c r="Q844" s="212">
        <v>44739</v>
      </c>
      <c r="R844" s="145"/>
      <c r="S844" s="213">
        <f>IF(P844="Realizado",Q844-C844," ")</f>
      </c>
      <c r="T844" s="211">
        <f>IF(C844=0,"VAZIO",MONTH(C844))</f>
      </c>
      <c r="U844" s="14"/>
      <c r="V844" s="14"/>
      <c r="W844" s="14"/>
      <c r="X844" s="14"/>
      <c r="Y844" s="14"/>
      <c r="Z844" s="14"/>
      <c r="AA844" s="14"/>
      <c r="AB844" s="14"/>
      <c r="AC844" s="14"/>
      <c r="AD844" s="14"/>
      <c r="AE844" s="14"/>
      <c r="AF844" s="15"/>
      <c r="AG844" s="14"/>
      <c r="AH844" s="14"/>
      <c r="AI844" s="14"/>
      <c r="AJ844" s="14"/>
      <c r="AK844" s="14"/>
      <c r="AL844" s="14"/>
      <c r="AM844" s="14"/>
      <c r="AN844" s="14"/>
      <c r="AO844" s="14"/>
      <c r="AP844" s="14"/>
      <c r="AQ844" s="14"/>
      <c r="AR844" s="14"/>
      <c r="AS844" s="14"/>
      <c r="AT844" s="14"/>
      <c r="AU844" s="14"/>
      <c r="AV844" s="14"/>
      <c r="AW844" s="14"/>
      <c r="AX844" s="14"/>
      <c r="AY844" s="14"/>
      <c r="AZ844" s="14"/>
    </row>
    <row x14ac:dyDescent="0.25" r="845" customHeight="1" ht="16.5">
      <c r="A845" s="202">
        <v>4166</v>
      </c>
      <c r="B845" s="203">
        <v>0.416913946587569</v>
      </c>
      <c r="C845" s="204">
        <v>44733.59048611111</v>
      </c>
      <c r="D845" s="205" t="s">
        <v>534</v>
      </c>
      <c r="E845" s="222" t="s">
        <v>3330</v>
      </c>
      <c r="F845" s="206" t="s">
        <v>3198</v>
      </c>
      <c r="G845" s="203">
        <v>34999071369</v>
      </c>
      <c r="H845" s="207" t="s">
        <v>10100</v>
      </c>
      <c r="I845" s="206" t="s">
        <v>2918</v>
      </c>
      <c r="J845" s="206" t="s">
        <v>10101</v>
      </c>
      <c r="K845" s="208"/>
      <c r="L845" s="208"/>
      <c r="M845" s="208"/>
      <c r="N845" s="208"/>
      <c r="O845" s="222" t="s">
        <v>10102</v>
      </c>
      <c r="P845" s="222" t="s">
        <v>120</v>
      </c>
      <c r="Q845" s="165"/>
      <c r="R845" s="145"/>
      <c r="S845" s="267">
        <f>IF(P845="Realizado",Q845-C845," ")</f>
        <v>25568.875</v>
      </c>
      <c r="T845" s="211">
        <f>IF(C845=0,"VAZIO",MONTH(C845))</f>
      </c>
      <c r="U845" s="14"/>
      <c r="V845" s="14"/>
      <c r="W845" s="14"/>
      <c r="X845" s="14"/>
      <c r="Y845" s="14"/>
      <c r="Z845" s="14"/>
      <c r="AA845" s="14"/>
      <c r="AB845" s="14"/>
      <c r="AC845" s="14"/>
      <c r="AD845" s="14"/>
      <c r="AE845" s="14"/>
      <c r="AF845" s="15"/>
      <c r="AG845" s="14"/>
      <c r="AH845" s="14"/>
      <c r="AI845" s="14"/>
      <c r="AJ845" s="14"/>
      <c r="AK845" s="14"/>
      <c r="AL845" s="14"/>
      <c r="AM845" s="14"/>
      <c r="AN845" s="14"/>
      <c r="AO845" s="14"/>
      <c r="AP845" s="14"/>
      <c r="AQ845" s="14"/>
      <c r="AR845" s="14"/>
      <c r="AS845" s="14"/>
      <c r="AT845" s="14"/>
      <c r="AU845" s="14"/>
      <c r="AV845" s="14"/>
      <c r="AW845" s="14"/>
      <c r="AX845" s="14"/>
      <c r="AY845" s="14"/>
      <c r="AZ845" s="14"/>
    </row>
    <row x14ac:dyDescent="0.25" r="846" customHeight="1" ht="16.5">
      <c r="A846" s="202">
        <v>4167</v>
      </c>
      <c r="B846" s="203">
        <v>0.41740850642931</v>
      </c>
      <c r="C846" s="204">
        <v>44733.67087962963</v>
      </c>
      <c r="D846" s="205" t="s">
        <v>3117</v>
      </c>
      <c r="E846" s="222" t="s">
        <v>2999</v>
      </c>
      <c r="F846" s="206" t="s">
        <v>243</v>
      </c>
      <c r="G846" s="203">
        <v>5340</v>
      </c>
      <c r="H846" s="207" t="s">
        <v>8347</v>
      </c>
      <c r="I846" s="206" t="s">
        <v>3</v>
      </c>
      <c r="J846" s="206" t="s">
        <v>10103</v>
      </c>
      <c r="K846" s="206" t="s">
        <v>2911</v>
      </c>
      <c r="L846" s="206" t="s">
        <v>8214</v>
      </c>
      <c r="M846" s="208"/>
      <c r="N846" s="208"/>
      <c r="O846" s="145"/>
      <c r="P846" s="222" t="s">
        <v>120</v>
      </c>
      <c r="Q846" s="212">
        <v>44734</v>
      </c>
      <c r="R846" s="209"/>
      <c r="S846" s="213">
        <f>IF(P846="Realizado",Q846-C846," ")</f>
      </c>
      <c r="T846" s="211">
        <f>IF(C846=0,"VAZIO",MONTH(C846))</f>
      </c>
      <c r="U846" s="14"/>
      <c r="V846" s="14"/>
      <c r="W846" s="14"/>
      <c r="X846" s="14"/>
      <c r="Y846" s="14"/>
      <c r="Z846" s="14"/>
      <c r="AA846" s="14"/>
      <c r="AB846" s="14"/>
      <c r="AC846" s="14"/>
      <c r="AD846" s="14"/>
      <c r="AE846" s="14"/>
      <c r="AF846" s="15"/>
      <c r="AG846" s="14"/>
      <c r="AH846" s="14"/>
      <c r="AI846" s="14"/>
      <c r="AJ846" s="14"/>
      <c r="AK846" s="14"/>
      <c r="AL846" s="14"/>
      <c r="AM846" s="14"/>
      <c r="AN846" s="14"/>
      <c r="AO846" s="14"/>
      <c r="AP846" s="14"/>
      <c r="AQ846" s="14"/>
      <c r="AR846" s="14"/>
      <c r="AS846" s="14"/>
      <c r="AT846" s="14"/>
      <c r="AU846" s="14"/>
      <c r="AV846" s="14"/>
      <c r="AW846" s="14"/>
      <c r="AX846" s="14"/>
      <c r="AY846" s="14"/>
      <c r="AZ846" s="14"/>
    </row>
    <row x14ac:dyDescent="0.25" r="847" customHeight="1" ht="16.5">
      <c r="A847" s="202">
        <v>4168</v>
      </c>
      <c r="B847" s="203">
        <v>0.417903066271052</v>
      </c>
      <c r="C847" s="204">
        <v>44733.69633101852</v>
      </c>
      <c r="D847" s="205" t="s">
        <v>301</v>
      </c>
      <c r="E847" s="222" t="s">
        <v>300</v>
      </c>
      <c r="F847" s="206" t="s">
        <v>3074</v>
      </c>
      <c r="G847" s="263">
        <v>62983090482</v>
      </c>
      <c r="H847" s="207" t="s">
        <v>10104</v>
      </c>
      <c r="I847" s="222" t="s">
        <v>2926</v>
      </c>
      <c r="J847" s="206" t="s">
        <v>10105</v>
      </c>
      <c r="K847" s="206" t="s">
        <v>3123</v>
      </c>
      <c r="L847" s="206" t="s">
        <v>9081</v>
      </c>
      <c r="M847" s="208"/>
      <c r="N847" s="208"/>
      <c r="O847" s="145"/>
      <c r="P847" s="222" t="s">
        <v>120</v>
      </c>
      <c r="Q847" s="212">
        <v>44774</v>
      </c>
      <c r="R847" s="145"/>
      <c r="S847" s="213">
        <f>IF(P847="Realizado",Q847-C847," ")</f>
      </c>
      <c r="T847" s="211">
        <f>IF(C847=0,"VAZIO",MONTH(C847))</f>
      </c>
      <c r="U847" s="14"/>
      <c r="V847" s="14"/>
      <c r="W847" s="14"/>
      <c r="X847" s="14"/>
      <c r="Y847" s="14"/>
      <c r="Z847" s="14"/>
      <c r="AA847" s="14"/>
      <c r="AB847" s="14"/>
      <c r="AC847" s="14"/>
      <c r="AD847" s="14"/>
      <c r="AE847" s="14"/>
      <c r="AF847" s="15"/>
      <c r="AG847" s="14"/>
      <c r="AH847" s="14"/>
      <c r="AI847" s="14"/>
      <c r="AJ847" s="14"/>
      <c r="AK847" s="14"/>
      <c r="AL847" s="14"/>
      <c r="AM847" s="14"/>
      <c r="AN847" s="14"/>
      <c r="AO847" s="14"/>
      <c r="AP847" s="14"/>
      <c r="AQ847" s="14"/>
      <c r="AR847" s="14"/>
      <c r="AS847" s="14"/>
      <c r="AT847" s="14"/>
      <c r="AU847" s="14"/>
      <c r="AV847" s="14"/>
      <c r="AW847" s="14"/>
      <c r="AX847" s="14"/>
      <c r="AY847" s="14"/>
      <c r="AZ847" s="14"/>
    </row>
    <row x14ac:dyDescent="0.25" r="848" customHeight="1" ht="16.5">
      <c r="A848" s="202">
        <v>4169</v>
      </c>
      <c r="B848" s="203">
        <v>0.418397626112792</v>
      </c>
      <c r="C848" s="204">
        <v>44734.41247685185</v>
      </c>
      <c r="D848" s="205" t="s">
        <v>3527</v>
      </c>
      <c r="E848" s="206" t="s">
        <v>4361</v>
      </c>
      <c r="F848" s="206" t="s">
        <v>3088</v>
      </c>
      <c r="G848" s="203">
        <v>5320</v>
      </c>
      <c r="H848" s="207" t="s">
        <v>10106</v>
      </c>
      <c r="I848" s="206" t="s">
        <v>2926</v>
      </c>
      <c r="J848" s="206" t="s">
        <v>10107</v>
      </c>
      <c r="K848" s="206" t="s">
        <v>2911</v>
      </c>
      <c r="L848" s="206" t="s">
        <v>8206</v>
      </c>
      <c r="M848" s="208"/>
      <c r="N848" s="208"/>
      <c r="O848" s="145"/>
      <c r="P848" s="222" t="s">
        <v>120</v>
      </c>
      <c r="Q848" s="212">
        <v>44735</v>
      </c>
      <c r="R848" s="145"/>
      <c r="S848" s="213">
        <f>IF(P848="Realizado",Q848-C848," ")</f>
      </c>
      <c r="T848" s="211">
        <f>IF(C848=0,"VAZIO",MONTH(C848))</f>
      </c>
      <c r="U848" s="14"/>
      <c r="V848" s="14"/>
      <c r="W848" s="14"/>
      <c r="X848" s="14"/>
      <c r="Y848" s="14"/>
      <c r="Z848" s="14"/>
      <c r="AA848" s="14"/>
      <c r="AB848" s="14"/>
      <c r="AC848" s="14"/>
      <c r="AD848" s="14"/>
      <c r="AE848" s="14"/>
      <c r="AF848" s="15"/>
      <c r="AG848" s="14"/>
      <c r="AH848" s="14"/>
      <c r="AI848" s="14"/>
      <c r="AJ848" s="14"/>
      <c r="AK848" s="14"/>
      <c r="AL848" s="14"/>
      <c r="AM848" s="14"/>
      <c r="AN848" s="14"/>
      <c r="AO848" s="14"/>
      <c r="AP848" s="14"/>
      <c r="AQ848" s="14"/>
      <c r="AR848" s="14"/>
      <c r="AS848" s="14"/>
      <c r="AT848" s="14"/>
      <c r="AU848" s="14"/>
      <c r="AV848" s="14"/>
      <c r="AW848" s="14"/>
      <c r="AX848" s="14"/>
      <c r="AY848" s="14"/>
      <c r="AZ848" s="14"/>
    </row>
    <row x14ac:dyDescent="0.25" r="849" customHeight="1" ht="16.5">
      <c r="A849" s="202">
        <v>4170</v>
      </c>
      <c r="B849" s="203">
        <v>0.418892185954534</v>
      </c>
      <c r="C849" s="204">
        <v>44734.59956018518</v>
      </c>
      <c r="D849" s="205" t="s">
        <v>10108</v>
      </c>
      <c r="E849" s="222" t="s">
        <v>4107</v>
      </c>
      <c r="F849" s="222" t="s">
        <v>243</v>
      </c>
      <c r="G849" s="203">
        <v>5360</v>
      </c>
      <c r="H849" s="207" t="s">
        <v>10109</v>
      </c>
      <c r="I849" s="206" t="s">
        <v>3</v>
      </c>
      <c r="J849" s="206" t="s">
        <v>10110</v>
      </c>
      <c r="K849" s="206" t="s">
        <v>2911</v>
      </c>
      <c r="L849" s="206" t="s">
        <v>2911</v>
      </c>
      <c r="M849" s="208"/>
      <c r="N849" s="208"/>
      <c r="O849" s="145"/>
      <c r="P849" s="222" t="s">
        <v>120</v>
      </c>
      <c r="Q849" s="212">
        <v>44735</v>
      </c>
      <c r="R849" s="145"/>
      <c r="S849" s="213">
        <f>IF(P849="Realizado",Q849-C849," ")</f>
      </c>
      <c r="T849" s="211">
        <f>IF(C849=0,"VAZIO",MONTH(C849))</f>
      </c>
      <c r="U849" s="14"/>
      <c r="V849" s="14"/>
      <c r="W849" s="14"/>
      <c r="X849" s="14"/>
      <c r="Y849" s="14"/>
      <c r="Z849" s="14"/>
      <c r="AA849" s="14"/>
      <c r="AB849" s="14"/>
      <c r="AC849" s="14"/>
      <c r="AD849" s="14"/>
      <c r="AE849" s="14"/>
      <c r="AF849" s="15"/>
      <c r="AG849" s="14"/>
      <c r="AH849" s="14"/>
      <c r="AI849" s="14"/>
      <c r="AJ849" s="14"/>
      <c r="AK849" s="14"/>
      <c r="AL849" s="14"/>
      <c r="AM849" s="14"/>
      <c r="AN849" s="14"/>
      <c r="AO849" s="14"/>
      <c r="AP849" s="14"/>
      <c r="AQ849" s="14"/>
      <c r="AR849" s="14"/>
      <c r="AS849" s="14"/>
      <c r="AT849" s="14"/>
      <c r="AU849" s="14"/>
      <c r="AV849" s="14"/>
      <c r="AW849" s="14"/>
      <c r="AX849" s="14"/>
      <c r="AY849" s="14"/>
      <c r="AZ849" s="14"/>
    </row>
    <row x14ac:dyDescent="0.25" r="850" customHeight="1" ht="16.5">
      <c r="A850" s="202">
        <v>4171</v>
      </c>
      <c r="B850" s="203">
        <v>0.419386745796275</v>
      </c>
      <c r="C850" s="204">
        <v>44734.6099537037</v>
      </c>
      <c r="D850" s="205" t="s">
        <v>10111</v>
      </c>
      <c r="E850" s="206" t="s">
        <v>1170</v>
      </c>
      <c r="F850" s="222" t="s">
        <v>3341</v>
      </c>
      <c r="G850" s="263">
        <v>5346</v>
      </c>
      <c r="H850" s="264" t="s">
        <v>10112</v>
      </c>
      <c r="I850" s="222" t="s">
        <v>2918</v>
      </c>
      <c r="J850" s="206" t="s">
        <v>10113</v>
      </c>
      <c r="K850" s="206" t="s">
        <v>3045</v>
      </c>
      <c r="L850" s="206" t="s">
        <v>3391</v>
      </c>
      <c r="M850" s="208"/>
      <c r="N850" s="208"/>
      <c r="O850" s="145"/>
      <c r="P850" s="222" t="s">
        <v>120</v>
      </c>
      <c r="Q850" s="212">
        <v>44735</v>
      </c>
      <c r="R850" s="145"/>
      <c r="S850" s="213">
        <f>IF(P850="Realizado",Q850-C850," ")</f>
      </c>
      <c r="T850" s="211">
        <f>IF(C850=0,"VAZIO",MONTH(C850))</f>
      </c>
      <c r="U850" s="14"/>
      <c r="V850" s="14"/>
      <c r="W850" s="14"/>
      <c r="X850" s="14"/>
      <c r="Y850" s="14"/>
      <c r="Z850" s="14"/>
      <c r="AA850" s="14"/>
      <c r="AB850" s="14"/>
      <c r="AC850" s="14"/>
      <c r="AD850" s="14"/>
      <c r="AE850" s="14"/>
      <c r="AF850" s="15"/>
      <c r="AG850" s="14"/>
      <c r="AH850" s="14"/>
      <c r="AI850" s="14"/>
      <c r="AJ850" s="14"/>
      <c r="AK850" s="14"/>
      <c r="AL850" s="14"/>
      <c r="AM850" s="14"/>
      <c r="AN850" s="14"/>
      <c r="AO850" s="14"/>
      <c r="AP850" s="14"/>
      <c r="AQ850" s="14"/>
      <c r="AR850" s="14"/>
      <c r="AS850" s="14"/>
      <c r="AT850" s="14"/>
      <c r="AU850" s="14"/>
      <c r="AV850" s="14"/>
      <c r="AW850" s="14"/>
      <c r="AX850" s="14"/>
      <c r="AY850" s="14"/>
      <c r="AZ850" s="14"/>
    </row>
    <row x14ac:dyDescent="0.25" r="851" customHeight="1" ht="16.5">
      <c r="A851" s="202">
        <v>4172</v>
      </c>
      <c r="B851" s="203">
        <v>0.419881305638016</v>
      </c>
      <c r="C851" s="204">
        <v>44734.61582175926</v>
      </c>
      <c r="D851" s="205" t="s">
        <v>10114</v>
      </c>
      <c r="E851" s="222" t="s">
        <v>10115</v>
      </c>
      <c r="F851" s="222" t="s">
        <v>243</v>
      </c>
      <c r="G851" s="203">
        <v>5340</v>
      </c>
      <c r="H851" s="207" t="s">
        <v>10116</v>
      </c>
      <c r="I851" s="206" t="s">
        <v>6</v>
      </c>
      <c r="J851" s="206" t="s">
        <v>10117</v>
      </c>
      <c r="K851" s="206" t="s">
        <v>1528</v>
      </c>
      <c r="L851" s="206" t="s">
        <v>1528</v>
      </c>
      <c r="M851" s="208"/>
      <c r="N851" s="208"/>
      <c r="O851" s="145"/>
      <c r="P851" s="222" t="s">
        <v>120</v>
      </c>
      <c r="Q851" s="212">
        <v>44734</v>
      </c>
      <c r="R851" s="145"/>
      <c r="S851" s="213">
        <f>IF(P851="Realizado",Q851-C851," ")</f>
      </c>
      <c r="T851" s="211">
        <f>IF(C851=0,"VAZIO",MONTH(C851))</f>
      </c>
      <c r="U851" s="14"/>
      <c r="V851" s="14"/>
      <c r="W851" s="14"/>
      <c r="X851" s="14"/>
      <c r="Y851" s="14"/>
      <c r="Z851" s="14"/>
      <c r="AA851" s="14"/>
      <c r="AB851" s="14"/>
      <c r="AC851" s="14"/>
      <c r="AD851" s="14"/>
      <c r="AE851" s="14"/>
      <c r="AF851" s="15"/>
      <c r="AG851" s="14"/>
      <c r="AH851" s="14"/>
      <c r="AI851" s="14"/>
      <c r="AJ851" s="14"/>
      <c r="AK851" s="14"/>
      <c r="AL851" s="14"/>
      <c r="AM851" s="14"/>
      <c r="AN851" s="14"/>
      <c r="AO851" s="14"/>
      <c r="AP851" s="14"/>
      <c r="AQ851" s="14"/>
      <c r="AR851" s="14"/>
      <c r="AS851" s="14"/>
      <c r="AT851" s="14"/>
      <c r="AU851" s="14"/>
      <c r="AV851" s="14"/>
      <c r="AW851" s="14"/>
      <c r="AX851" s="14"/>
      <c r="AY851" s="14"/>
      <c r="AZ851" s="14"/>
    </row>
    <row x14ac:dyDescent="0.25" r="852" customHeight="1" ht="16.5">
      <c r="A852" s="202">
        <v>4173</v>
      </c>
      <c r="B852" s="203">
        <v>0.420375865479757</v>
      </c>
      <c r="C852" s="204">
        <v>44734.62908564815</v>
      </c>
      <c r="D852" s="205" t="s">
        <v>6909</v>
      </c>
      <c r="E852" s="222" t="s">
        <v>4028</v>
      </c>
      <c r="F852" s="222" t="s">
        <v>3494</v>
      </c>
      <c r="G852" s="203">
        <v>5309</v>
      </c>
      <c r="H852" s="207" t="s">
        <v>10118</v>
      </c>
      <c r="I852" s="206" t="s">
        <v>2918</v>
      </c>
      <c r="J852" s="206" t="s">
        <v>10119</v>
      </c>
      <c r="K852" s="206" t="s">
        <v>3045</v>
      </c>
      <c r="L852" s="206" t="s">
        <v>3391</v>
      </c>
      <c r="M852" s="208"/>
      <c r="N852" s="208"/>
      <c r="O852" s="145"/>
      <c r="P852" s="222" t="s">
        <v>120</v>
      </c>
      <c r="Q852" s="212">
        <v>44742</v>
      </c>
      <c r="R852" s="145"/>
      <c r="S852" s="213">
        <f>IF(P852="Realizado",Q852-C852," ")</f>
      </c>
      <c r="T852" s="211">
        <f>IF(C852=0,"VAZIO",MONTH(C852))</f>
      </c>
      <c r="U852" s="14"/>
      <c r="V852" s="14"/>
      <c r="W852" s="14"/>
      <c r="X852" s="14"/>
      <c r="Y852" s="14"/>
      <c r="Z852" s="14"/>
      <c r="AA852" s="14"/>
      <c r="AB852" s="14"/>
      <c r="AC852" s="14"/>
      <c r="AD852" s="14"/>
      <c r="AE852" s="14"/>
      <c r="AF852" s="15"/>
      <c r="AG852" s="14"/>
      <c r="AH852" s="14"/>
      <c r="AI852" s="14"/>
      <c r="AJ852" s="14"/>
      <c r="AK852" s="14"/>
      <c r="AL852" s="14"/>
      <c r="AM852" s="14"/>
      <c r="AN852" s="14"/>
      <c r="AO852" s="14"/>
      <c r="AP852" s="14"/>
      <c r="AQ852" s="14"/>
      <c r="AR852" s="14"/>
      <c r="AS852" s="14"/>
      <c r="AT852" s="14"/>
      <c r="AU852" s="14"/>
      <c r="AV852" s="14"/>
      <c r="AW852" s="14"/>
      <c r="AX852" s="14"/>
      <c r="AY852" s="14"/>
      <c r="AZ852" s="14"/>
    </row>
    <row x14ac:dyDescent="0.25" r="853" customHeight="1" ht="16.5">
      <c r="A853" s="202">
        <v>4174</v>
      </c>
      <c r="B853" s="203">
        <v>0.420870425321498</v>
      </c>
      <c r="C853" s="204">
        <v>44734.694131944445</v>
      </c>
      <c r="D853" s="205" t="s">
        <v>10120</v>
      </c>
      <c r="E853" s="222" t="s">
        <v>10115</v>
      </c>
      <c r="F853" s="222" t="s">
        <v>243</v>
      </c>
      <c r="G853" s="203">
        <v>5305</v>
      </c>
      <c r="H853" s="207" t="s">
        <v>9773</v>
      </c>
      <c r="I853" s="206" t="s">
        <v>2918</v>
      </c>
      <c r="J853" s="206" t="s">
        <v>9774</v>
      </c>
      <c r="K853" s="206" t="s">
        <v>3045</v>
      </c>
      <c r="L853" s="206" t="s">
        <v>3391</v>
      </c>
      <c r="M853" s="208"/>
      <c r="N853" s="208"/>
      <c r="O853" s="145"/>
      <c r="P853" s="222" t="s">
        <v>120</v>
      </c>
      <c r="Q853" s="212">
        <v>44734</v>
      </c>
      <c r="R853" s="145"/>
      <c r="S853" s="213">
        <f>IF(P853="Realizado",Q853-C853," ")</f>
      </c>
      <c r="T853" s="211">
        <f>IF(C853=0,"VAZIO",MONTH(C853))</f>
      </c>
      <c r="U853" s="14"/>
      <c r="V853" s="14"/>
      <c r="W853" s="14"/>
      <c r="X853" s="14"/>
      <c r="Y853" s="14"/>
      <c r="Z853" s="14"/>
      <c r="AA853" s="14"/>
      <c r="AB853" s="14"/>
      <c r="AC853" s="14"/>
      <c r="AD853" s="14"/>
      <c r="AE853" s="14"/>
      <c r="AF853" s="15"/>
      <c r="AG853" s="14"/>
      <c r="AH853" s="14"/>
      <c r="AI853" s="14"/>
      <c r="AJ853" s="14"/>
      <c r="AK853" s="14"/>
      <c r="AL853" s="14"/>
      <c r="AM853" s="14"/>
      <c r="AN853" s="14"/>
      <c r="AO853" s="14"/>
      <c r="AP853" s="14"/>
      <c r="AQ853" s="14"/>
      <c r="AR853" s="14"/>
      <c r="AS853" s="14"/>
      <c r="AT853" s="14"/>
      <c r="AU853" s="14"/>
      <c r="AV853" s="14"/>
      <c r="AW853" s="14"/>
      <c r="AX853" s="14"/>
      <c r="AY853" s="14"/>
      <c r="AZ853" s="14"/>
    </row>
    <row x14ac:dyDescent="0.25" r="854" customHeight="1" ht="16.5">
      <c r="A854" s="202">
        <v>4175</v>
      </c>
      <c r="B854" s="203">
        <v>0.421364985163239</v>
      </c>
      <c r="C854" s="204">
        <v>44735.38146990741</v>
      </c>
      <c r="D854" s="268" t="s">
        <v>9960</v>
      </c>
      <c r="E854" s="228" t="s">
        <v>9986</v>
      </c>
      <c r="F854" s="222" t="s">
        <v>243</v>
      </c>
      <c r="G854" s="205">
        <v>5340</v>
      </c>
      <c r="H854" s="264" t="s">
        <v>10121</v>
      </c>
      <c r="I854" s="206" t="s">
        <v>117</v>
      </c>
      <c r="J854" s="206" t="s">
        <v>10122</v>
      </c>
      <c r="K854" s="206" t="s">
        <v>2421</v>
      </c>
      <c r="L854" s="222" t="s">
        <v>2421</v>
      </c>
      <c r="M854" s="208"/>
      <c r="N854" s="145"/>
      <c r="O854" s="208"/>
      <c r="P854" s="222" t="s">
        <v>120</v>
      </c>
      <c r="Q854" s="205">
        <v>44736</v>
      </c>
      <c r="R854" s="145"/>
      <c r="S854" s="213">
        <f>IF(P854="Realizado",Q854-C854," ")</f>
      </c>
      <c r="T854" s="211">
        <f>IF(C854=0,"VAZIO",MONTH(C854))</f>
      </c>
      <c r="U854" s="14"/>
      <c r="V854" s="14"/>
      <c r="W854" s="14"/>
      <c r="X854" s="14"/>
      <c r="Y854" s="14"/>
      <c r="Z854" s="14"/>
      <c r="AA854" s="14"/>
      <c r="AB854" s="14"/>
      <c r="AC854" s="14"/>
      <c r="AD854" s="14"/>
      <c r="AE854" s="14"/>
      <c r="AF854" s="15"/>
      <c r="AG854" s="14"/>
      <c r="AH854" s="14"/>
      <c r="AI854" s="14"/>
      <c r="AJ854" s="14"/>
      <c r="AK854" s="14"/>
      <c r="AL854" s="14"/>
      <c r="AM854" s="14"/>
      <c r="AN854" s="14"/>
      <c r="AO854" s="14"/>
      <c r="AP854" s="14"/>
      <c r="AQ854" s="14"/>
      <c r="AR854" s="14"/>
      <c r="AS854" s="14"/>
      <c r="AT854" s="14"/>
      <c r="AU854" s="14"/>
      <c r="AV854" s="14"/>
      <c r="AW854" s="14"/>
      <c r="AX854" s="14"/>
      <c r="AY854" s="14"/>
      <c r="AZ854" s="14"/>
    </row>
    <row x14ac:dyDescent="0.25" r="855" customHeight="1" ht="16.5">
      <c r="A855" s="202">
        <v>4176</v>
      </c>
      <c r="B855" s="203">
        <v>0.42185954500498</v>
      </c>
      <c r="C855" s="204">
        <v>44735.38224537037</v>
      </c>
      <c r="D855" s="268" t="s">
        <v>9960</v>
      </c>
      <c r="E855" s="228" t="s">
        <v>9986</v>
      </c>
      <c r="F855" s="222" t="s">
        <v>243</v>
      </c>
      <c r="G855" s="205">
        <v>5340</v>
      </c>
      <c r="H855" s="207" t="s">
        <v>92</v>
      </c>
      <c r="I855" s="222" t="s">
        <v>117</v>
      </c>
      <c r="J855" s="206" t="s">
        <v>10123</v>
      </c>
      <c r="K855" s="206" t="s">
        <v>1528</v>
      </c>
      <c r="L855" s="222" t="s">
        <v>1528</v>
      </c>
      <c r="M855" s="208"/>
      <c r="N855" s="145"/>
      <c r="O855" s="208"/>
      <c r="P855" s="222" t="s">
        <v>120</v>
      </c>
      <c r="Q855" s="205">
        <v>44735</v>
      </c>
      <c r="R855" s="145"/>
      <c r="S855" s="213">
        <f>IF(P855="Realizado",Q855-C855," ")</f>
      </c>
      <c r="T855" s="211">
        <f>IF(C855=0,"VAZIO",MONTH(C855))</f>
      </c>
      <c r="U855" s="14"/>
      <c r="V855" s="14"/>
      <c r="W855" s="14"/>
      <c r="X855" s="14"/>
      <c r="Y855" s="14"/>
      <c r="Z855" s="14"/>
      <c r="AA855" s="14"/>
      <c r="AB855" s="14"/>
      <c r="AC855" s="14"/>
      <c r="AD855" s="14"/>
      <c r="AE855" s="14"/>
      <c r="AF855" s="15"/>
      <c r="AG855" s="14"/>
      <c r="AH855" s="14"/>
      <c r="AI855" s="14"/>
      <c r="AJ855" s="14"/>
      <c r="AK855" s="14"/>
      <c r="AL855" s="14"/>
      <c r="AM855" s="14"/>
      <c r="AN855" s="14"/>
      <c r="AO855" s="14"/>
      <c r="AP855" s="14"/>
      <c r="AQ855" s="14"/>
      <c r="AR855" s="14"/>
      <c r="AS855" s="14"/>
      <c r="AT855" s="14"/>
      <c r="AU855" s="14"/>
      <c r="AV855" s="14"/>
      <c r="AW855" s="14"/>
      <c r="AX855" s="14"/>
      <c r="AY855" s="14"/>
      <c r="AZ855" s="14"/>
    </row>
    <row x14ac:dyDescent="0.25" r="856" customHeight="1" ht="16.5">
      <c r="A856" s="202">
        <v>4177</v>
      </c>
      <c r="B856" s="203">
        <v>0.422354104846721</v>
      </c>
      <c r="C856" s="204">
        <v>44735.40199074074</v>
      </c>
      <c r="D856" s="205" t="s">
        <v>316</v>
      </c>
      <c r="E856" s="228" t="s">
        <v>314</v>
      </c>
      <c r="F856" s="206" t="s">
        <v>3042</v>
      </c>
      <c r="G856" s="203">
        <v>5313</v>
      </c>
      <c r="H856" s="207" t="s">
        <v>5097</v>
      </c>
      <c r="I856" s="206" t="s">
        <v>2918</v>
      </c>
      <c r="J856" s="206" t="s">
        <v>10124</v>
      </c>
      <c r="K856" s="206" t="s">
        <v>3045</v>
      </c>
      <c r="L856" s="206" t="s">
        <v>3045</v>
      </c>
      <c r="M856" s="145"/>
      <c r="N856" s="145"/>
      <c r="O856" s="145"/>
      <c r="P856" s="206" t="s">
        <v>120</v>
      </c>
      <c r="Q856" s="212">
        <v>44827</v>
      </c>
      <c r="R856" s="145"/>
      <c r="S856" s="269">
        <f>IF(P856="Realizado",Q856-C856," ")</f>
      </c>
      <c r="T856" s="211">
        <f>IF(C856=0,"VAZIO",MONTH(C856))</f>
      </c>
      <c r="U856" s="14"/>
      <c r="V856" s="14"/>
      <c r="W856" s="14"/>
      <c r="X856" s="14"/>
      <c r="Y856" s="14"/>
      <c r="Z856" s="14"/>
      <c r="AA856" s="14"/>
      <c r="AB856" s="14"/>
      <c r="AC856" s="14"/>
      <c r="AD856" s="14"/>
      <c r="AE856" s="14"/>
      <c r="AF856" s="15"/>
      <c r="AG856" s="14"/>
      <c r="AH856" s="14"/>
      <c r="AI856" s="14"/>
      <c r="AJ856" s="14"/>
      <c r="AK856" s="14"/>
      <c r="AL856" s="14"/>
      <c r="AM856" s="14"/>
      <c r="AN856" s="14"/>
      <c r="AO856" s="14"/>
      <c r="AP856" s="14"/>
      <c r="AQ856" s="14"/>
      <c r="AR856" s="14"/>
      <c r="AS856" s="14"/>
      <c r="AT856" s="14"/>
      <c r="AU856" s="14"/>
      <c r="AV856" s="14"/>
      <c r="AW856" s="14"/>
      <c r="AX856" s="14"/>
      <c r="AY856" s="14"/>
      <c r="AZ856" s="14"/>
    </row>
    <row x14ac:dyDescent="0.25" r="857" customHeight="1" ht="16.5">
      <c r="A857" s="202">
        <v>4178</v>
      </c>
      <c r="B857" s="214">
        <v>0.422848664688462</v>
      </c>
      <c r="C857" s="215">
        <v>44735.403958333336</v>
      </c>
      <c r="D857" s="216" t="s">
        <v>316</v>
      </c>
      <c r="E857" s="270" t="s">
        <v>314</v>
      </c>
      <c r="F857" s="243" t="s">
        <v>3042</v>
      </c>
      <c r="G857" s="214">
        <v>5313</v>
      </c>
      <c r="H857" s="218" t="s">
        <v>10125</v>
      </c>
      <c r="I857" s="217" t="s">
        <v>2918</v>
      </c>
      <c r="J857" s="217" t="s">
        <v>10124</v>
      </c>
      <c r="K857" s="217" t="s">
        <v>5687</v>
      </c>
      <c r="L857" s="217" t="s">
        <v>5687</v>
      </c>
      <c r="M857" s="227"/>
      <c r="N857" s="227"/>
      <c r="O857" s="243" t="s">
        <v>10126</v>
      </c>
      <c r="P857" s="243" t="s">
        <v>121</v>
      </c>
      <c r="Q857" s="231">
        <v>44742</v>
      </c>
      <c r="R857" s="209"/>
      <c r="S857" s="210">
        <f>IF(P857="Realizado",Q857-C857," ")</f>
      </c>
      <c r="T857" s="211">
        <f>IF(C857=0,"VAZIO",MONTH(C857))</f>
      </c>
      <c r="U857" s="14"/>
      <c r="V857" s="14"/>
      <c r="W857" s="14"/>
      <c r="X857" s="14"/>
      <c r="Y857" s="14"/>
      <c r="Z857" s="14"/>
      <c r="AA857" s="14"/>
      <c r="AB857" s="14"/>
      <c r="AC857" s="14"/>
      <c r="AD857" s="14"/>
      <c r="AE857" s="14"/>
      <c r="AF857" s="15"/>
      <c r="AG857" s="14"/>
      <c r="AH857" s="14"/>
      <c r="AI857" s="14"/>
      <c r="AJ857" s="14"/>
      <c r="AK857" s="14"/>
      <c r="AL857" s="14"/>
      <c r="AM857" s="14"/>
      <c r="AN857" s="14"/>
      <c r="AO857" s="14"/>
      <c r="AP857" s="14"/>
      <c r="AQ857" s="14"/>
      <c r="AR857" s="14"/>
      <c r="AS857" s="14"/>
      <c r="AT857" s="14"/>
      <c r="AU857" s="14"/>
      <c r="AV857" s="14"/>
      <c r="AW857" s="14"/>
      <c r="AX857" s="14"/>
      <c r="AY857" s="14"/>
      <c r="AZ857" s="14"/>
    </row>
    <row x14ac:dyDescent="0.25" r="858" customHeight="1" ht="16.5">
      <c r="A858" s="202">
        <v>4179</v>
      </c>
      <c r="B858" s="203">
        <v>0.423343224530203</v>
      </c>
      <c r="C858" s="204">
        <v>44735.431284722225</v>
      </c>
      <c r="D858" s="205" t="s">
        <v>4873</v>
      </c>
      <c r="E858" s="247" t="s">
        <v>4361</v>
      </c>
      <c r="F858" s="222" t="s">
        <v>3088</v>
      </c>
      <c r="G858" s="203">
        <v>5320</v>
      </c>
      <c r="H858" s="264" t="s">
        <v>10127</v>
      </c>
      <c r="I858" s="206" t="s">
        <v>2926</v>
      </c>
      <c r="J858" s="206" t="s">
        <v>10128</v>
      </c>
      <c r="K858" s="271" t="s">
        <v>3123</v>
      </c>
      <c r="L858" s="206" t="s">
        <v>3123</v>
      </c>
      <c r="M858" s="208"/>
      <c r="N858" s="208"/>
      <c r="O858" s="145"/>
      <c r="P858" s="222" t="s">
        <v>120</v>
      </c>
      <c r="Q858" s="212">
        <v>44735</v>
      </c>
      <c r="R858" s="145"/>
      <c r="S858" s="213">
        <f>IF(P858="Realizado",Q858-C858," ")</f>
      </c>
      <c r="T858" s="211">
        <f>IF(C858=0,"VAZIO",MONTH(C858))</f>
      </c>
      <c r="U858" s="14"/>
      <c r="V858" s="14"/>
      <c r="W858" s="14"/>
      <c r="X858" s="14"/>
      <c r="Y858" s="14"/>
      <c r="Z858" s="14"/>
      <c r="AA858" s="14"/>
      <c r="AB858" s="14"/>
      <c r="AC858" s="14"/>
      <c r="AD858" s="14"/>
      <c r="AE858" s="14"/>
      <c r="AF858" s="15"/>
      <c r="AG858" s="14"/>
      <c r="AH858" s="14"/>
      <c r="AI858" s="14"/>
      <c r="AJ858" s="14"/>
      <c r="AK858" s="14"/>
      <c r="AL858" s="14"/>
      <c r="AM858" s="14"/>
      <c r="AN858" s="14"/>
      <c r="AO858" s="14"/>
      <c r="AP858" s="14"/>
      <c r="AQ858" s="14"/>
      <c r="AR858" s="14"/>
      <c r="AS858" s="14"/>
      <c r="AT858" s="14"/>
      <c r="AU858" s="14"/>
      <c r="AV858" s="14"/>
      <c r="AW858" s="14"/>
      <c r="AX858" s="14"/>
      <c r="AY858" s="14"/>
      <c r="AZ858" s="14"/>
    </row>
    <row x14ac:dyDescent="0.25" r="859" customHeight="1" ht="16.5">
      <c r="A859" s="202">
        <v>4180</v>
      </c>
      <c r="B859" s="203">
        <v>0.423837784371944</v>
      </c>
      <c r="C859" s="204">
        <v>44735.4590625</v>
      </c>
      <c r="D859" s="205" t="s">
        <v>202</v>
      </c>
      <c r="E859" s="247" t="s">
        <v>201</v>
      </c>
      <c r="F859" s="222" t="s">
        <v>243</v>
      </c>
      <c r="G859" s="203">
        <v>5363</v>
      </c>
      <c r="H859" s="264" t="s">
        <v>93</v>
      </c>
      <c r="I859" s="206" t="s">
        <v>5</v>
      </c>
      <c r="J859" s="206" t="s">
        <v>10129</v>
      </c>
      <c r="K859" s="271" t="s">
        <v>2264</v>
      </c>
      <c r="L859" s="206" t="s">
        <v>10130</v>
      </c>
      <c r="M859" s="208"/>
      <c r="N859" s="208"/>
      <c r="O859" s="145"/>
      <c r="P859" s="222" t="s">
        <v>120</v>
      </c>
      <c r="Q859" s="212">
        <v>44743</v>
      </c>
      <c r="R859" s="145"/>
      <c r="S859" s="213">
        <f>IF(P859="Realizado",Q859-C859," ")</f>
      </c>
      <c r="T859" s="211">
        <f>IF(C859=0,"VAZIO",MONTH(C859))</f>
      </c>
      <c r="U859" s="14"/>
      <c r="V859" s="14"/>
      <c r="W859" s="14"/>
      <c r="X859" s="14"/>
      <c r="Y859" s="14"/>
      <c r="Z859" s="14"/>
      <c r="AA859" s="14"/>
      <c r="AB859" s="14"/>
      <c r="AC859" s="14"/>
      <c r="AD859" s="14"/>
      <c r="AE859" s="14"/>
      <c r="AF859" s="15"/>
      <c r="AG859" s="14"/>
      <c r="AH859" s="14"/>
      <c r="AI859" s="14"/>
      <c r="AJ859" s="14"/>
      <c r="AK859" s="14"/>
      <c r="AL859" s="14"/>
      <c r="AM859" s="14"/>
      <c r="AN859" s="14"/>
      <c r="AO859" s="14"/>
      <c r="AP859" s="14"/>
      <c r="AQ859" s="14"/>
      <c r="AR859" s="14"/>
      <c r="AS859" s="14"/>
      <c r="AT859" s="14"/>
      <c r="AU859" s="14"/>
      <c r="AV859" s="14"/>
      <c r="AW859" s="14"/>
      <c r="AX859" s="14"/>
      <c r="AY859" s="14"/>
      <c r="AZ859" s="14"/>
    </row>
    <row x14ac:dyDescent="0.25" r="860" customHeight="1" ht="16.5">
      <c r="A860" s="202">
        <v>4181</v>
      </c>
      <c r="B860" s="203">
        <v>0.424332344213685</v>
      </c>
      <c r="C860" s="204">
        <v>44735.55789351852</v>
      </c>
      <c r="D860" s="205" t="s">
        <v>1195</v>
      </c>
      <c r="E860" s="145" t="s">
        <v>1188</v>
      </c>
      <c r="F860" s="222" t="s">
        <v>3220</v>
      </c>
      <c r="G860" s="203">
        <v>5311</v>
      </c>
      <c r="H860" s="207" t="s">
        <v>10131</v>
      </c>
      <c r="I860" s="206" t="s">
        <v>2926</v>
      </c>
      <c r="J860" s="206" t="s">
        <v>10132</v>
      </c>
      <c r="K860" s="206" t="s">
        <v>8262</v>
      </c>
      <c r="L860" s="206" t="s">
        <v>8433</v>
      </c>
      <c r="M860" s="208"/>
      <c r="N860" s="208"/>
      <c r="O860" s="145"/>
      <c r="P860" s="222" t="s">
        <v>120</v>
      </c>
      <c r="Q860" s="212">
        <v>44739</v>
      </c>
      <c r="R860" s="145"/>
      <c r="S860" s="213">
        <f>IF(P860="Realizado",Q860-C860," ")</f>
      </c>
      <c r="T860" s="211">
        <f>IF(C860=0,"VAZIO",MONTH(C860))</f>
      </c>
      <c r="U860" s="14"/>
      <c r="V860" s="14"/>
      <c r="W860" s="14"/>
      <c r="X860" s="14"/>
      <c r="Y860" s="14"/>
      <c r="Z860" s="14"/>
      <c r="AA860" s="14"/>
      <c r="AB860" s="14"/>
      <c r="AC860" s="14"/>
      <c r="AD860" s="14"/>
      <c r="AE860" s="14"/>
      <c r="AF860" s="15"/>
      <c r="AG860" s="14"/>
      <c r="AH860" s="14"/>
      <c r="AI860" s="14"/>
      <c r="AJ860" s="14"/>
      <c r="AK860" s="14"/>
      <c r="AL860" s="14"/>
      <c r="AM860" s="14"/>
      <c r="AN860" s="14"/>
      <c r="AO860" s="14"/>
      <c r="AP860" s="14"/>
      <c r="AQ860" s="14"/>
      <c r="AR860" s="14"/>
      <c r="AS860" s="14"/>
      <c r="AT860" s="14"/>
      <c r="AU860" s="14"/>
      <c r="AV860" s="14"/>
      <c r="AW860" s="14"/>
      <c r="AX860" s="14"/>
      <c r="AY860" s="14"/>
      <c r="AZ860" s="14"/>
    </row>
    <row x14ac:dyDescent="0.25" r="861" customHeight="1" ht="16.5">
      <c r="A861" s="202">
        <v>4182</v>
      </c>
      <c r="B861" s="203">
        <v>0.424826904055426</v>
      </c>
      <c r="C861" s="204">
        <v>44735.56412037037</v>
      </c>
      <c r="D861" s="205" t="s">
        <v>1189</v>
      </c>
      <c r="E861" s="145" t="s">
        <v>10133</v>
      </c>
      <c r="F861" s="222" t="s">
        <v>3220</v>
      </c>
      <c r="G861" s="203">
        <v>5311</v>
      </c>
      <c r="H861" s="207" t="s">
        <v>10134</v>
      </c>
      <c r="I861" s="206" t="s">
        <v>2926</v>
      </c>
      <c r="J861" s="206" t="s">
        <v>10135</v>
      </c>
      <c r="K861" s="206" t="s">
        <v>2911</v>
      </c>
      <c r="L861" s="206" t="s">
        <v>8214</v>
      </c>
      <c r="M861" s="208"/>
      <c r="N861" s="208"/>
      <c r="O861" s="145"/>
      <c r="P861" s="222" t="s">
        <v>120</v>
      </c>
      <c r="Q861" s="212">
        <v>44740</v>
      </c>
      <c r="R861" s="145"/>
      <c r="S861" s="213">
        <f>IF(P861="Realizado",Q861-C861," ")</f>
      </c>
      <c r="T861" s="211">
        <f>IF(C861=0,"VAZIO",MONTH(C861))</f>
      </c>
      <c r="U861" s="14"/>
      <c r="V861" s="14"/>
      <c r="W861" s="14"/>
      <c r="X861" s="14"/>
      <c r="Y861" s="14"/>
      <c r="Z861" s="14"/>
      <c r="AA861" s="14"/>
      <c r="AB861" s="14"/>
      <c r="AC861" s="14"/>
      <c r="AD861" s="14"/>
      <c r="AE861" s="14"/>
      <c r="AF861" s="15"/>
      <c r="AG861" s="14"/>
      <c r="AH861" s="14"/>
      <c r="AI861" s="14"/>
      <c r="AJ861" s="14"/>
      <c r="AK861" s="14"/>
      <c r="AL861" s="14"/>
      <c r="AM861" s="14"/>
      <c r="AN861" s="14"/>
      <c r="AO861" s="14"/>
      <c r="AP861" s="14"/>
      <c r="AQ861" s="14"/>
      <c r="AR861" s="14"/>
      <c r="AS861" s="14"/>
      <c r="AT861" s="14"/>
      <c r="AU861" s="14"/>
      <c r="AV861" s="14"/>
      <c r="AW861" s="14"/>
      <c r="AX861" s="14"/>
      <c r="AY861" s="14"/>
      <c r="AZ861" s="14"/>
    </row>
    <row x14ac:dyDescent="0.25" r="862" customHeight="1" ht="16.5">
      <c r="A862" s="202">
        <v>4183</v>
      </c>
      <c r="B862" s="203">
        <v>0.425321463897167</v>
      </c>
      <c r="C862" s="204">
        <v>44735.66384259259</v>
      </c>
      <c r="D862" s="205" t="s">
        <v>10136</v>
      </c>
      <c r="E862" s="145" t="s">
        <v>8293</v>
      </c>
      <c r="F862" s="222" t="s">
        <v>3445</v>
      </c>
      <c r="G862" s="203">
        <v>5379</v>
      </c>
      <c r="H862" s="207" t="s">
        <v>10137</v>
      </c>
      <c r="I862" s="206" t="s">
        <v>2918</v>
      </c>
      <c r="J862" s="206" t="s">
        <v>10138</v>
      </c>
      <c r="K862" s="206" t="s">
        <v>3045</v>
      </c>
      <c r="L862" s="206" t="s">
        <v>3391</v>
      </c>
      <c r="M862" s="208"/>
      <c r="N862" s="208"/>
      <c r="O862" s="222" t="s">
        <v>10139</v>
      </c>
      <c r="P862" s="222" t="s">
        <v>120</v>
      </c>
      <c r="Q862" s="165"/>
      <c r="R862" s="145"/>
      <c r="S862" s="267">
        <f>IF(P862="Realizado",Q862-C862," ")</f>
        <v>25568.875</v>
      </c>
      <c r="T862" s="211">
        <f>IF(C862=0,"VAZIO",MONTH(C862))</f>
      </c>
      <c r="U862" s="14"/>
      <c r="V862" s="14"/>
      <c r="W862" s="14"/>
      <c r="X862" s="14"/>
      <c r="Y862" s="14"/>
      <c r="Z862" s="145"/>
      <c r="AA862" s="145"/>
      <c r="AB862" s="145"/>
      <c r="AC862" s="145"/>
      <c r="AD862" s="145"/>
      <c r="AE862" s="145"/>
      <c r="AF862" s="162"/>
      <c r="AG862" s="145"/>
      <c r="AH862" s="145"/>
      <c r="AI862" s="145"/>
      <c r="AJ862" s="145"/>
      <c r="AK862" s="145"/>
      <c r="AL862" s="145"/>
      <c r="AM862" s="145"/>
      <c r="AN862" s="145"/>
      <c r="AO862" s="145"/>
      <c r="AP862" s="145"/>
      <c r="AQ862" s="145"/>
      <c r="AR862" s="145"/>
      <c r="AS862" s="145"/>
      <c r="AT862" s="145"/>
      <c r="AU862" s="145"/>
      <c r="AV862" s="145"/>
      <c r="AW862" s="145"/>
      <c r="AX862" s="145"/>
      <c r="AY862" s="145"/>
      <c r="AZ862" s="145"/>
    </row>
    <row x14ac:dyDescent="0.25" r="863" customHeight="1" ht="16.5">
      <c r="A863" s="202">
        <v>4184</v>
      </c>
      <c r="B863" s="203">
        <v>0.425816023738908</v>
      </c>
      <c r="C863" s="204">
        <v>44735.667858796296</v>
      </c>
      <c r="D863" s="205" t="s">
        <v>3183</v>
      </c>
      <c r="E863" s="145" t="s">
        <v>4353</v>
      </c>
      <c r="F863" s="222" t="s">
        <v>3811</v>
      </c>
      <c r="G863" s="203">
        <v>5308</v>
      </c>
      <c r="H863" s="207" t="s">
        <v>10140</v>
      </c>
      <c r="I863" s="206" t="s">
        <v>2926</v>
      </c>
      <c r="J863" s="206" t="s">
        <v>10141</v>
      </c>
      <c r="K863" s="145"/>
      <c r="L863" s="145"/>
      <c r="M863" s="208"/>
      <c r="N863" s="208"/>
      <c r="O863" s="222" t="s">
        <v>10142</v>
      </c>
      <c r="P863" s="222" t="s">
        <v>121</v>
      </c>
      <c r="Q863" s="212">
        <v>44739</v>
      </c>
      <c r="R863" s="145"/>
      <c r="S863" s="210">
        <f>IF(P863="Realizado",Q863-C863," ")</f>
      </c>
      <c r="T863" s="211">
        <f>IF(C863=0,"VAZIO",MONTH(C863))</f>
      </c>
      <c r="U863" s="14"/>
      <c r="V863" s="14"/>
      <c r="W863" s="14"/>
      <c r="X863" s="14"/>
      <c r="Y863" s="14"/>
      <c r="Z863" s="14"/>
      <c r="AA863" s="14"/>
      <c r="AB863" s="14"/>
      <c r="AC863" s="14"/>
      <c r="AD863" s="14"/>
      <c r="AE863" s="14"/>
      <c r="AF863" s="15"/>
      <c r="AG863" s="14"/>
      <c r="AH863" s="14"/>
      <c r="AI863" s="14"/>
      <c r="AJ863" s="14"/>
      <c r="AK863" s="14"/>
      <c r="AL863" s="14"/>
      <c r="AM863" s="14"/>
      <c r="AN863" s="14"/>
      <c r="AO863" s="14"/>
      <c r="AP863" s="14"/>
      <c r="AQ863" s="14"/>
      <c r="AR863" s="14"/>
      <c r="AS863" s="14"/>
      <c r="AT863" s="14"/>
      <c r="AU863" s="14"/>
      <c r="AV863" s="14"/>
      <c r="AW863" s="14"/>
      <c r="AX863" s="14"/>
      <c r="AY863" s="14"/>
      <c r="AZ863" s="14"/>
    </row>
    <row x14ac:dyDescent="0.25" r="864" customHeight="1" ht="16.5">
      <c r="A864" s="202">
        <v>4185</v>
      </c>
      <c r="B864" s="203">
        <v>0.426310583580649</v>
      </c>
      <c r="C864" s="204">
        <v>44735.70327546296</v>
      </c>
      <c r="D864" s="205" t="s">
        <v>10120</v>
      </c>
      <c r="E864" s="145" t="s">
        <v>10115</v>
      </c>
      <c r="F864" s="222" t="s">
        <v>243</v>
      </c>
      <c r="G864" s="203">
        <v>5305</v>
      </c>
      <c r="H864" s="207" t="s">
        <v>10143</v>
      </c>
      <c r="I864" s="206" t="s">
        <v>2926</v>
      </c>
      <c r="J864" s="206" t="s">
        <v>10144</v>
      </c>
      <c r="K864" s="206" t="s">
        <v>3123</v>
      </c>
      <c r="L864" s="206" t="s">
        <v>3123</v>
      </c>
      <c r="M864" s="208"/>
      <c r="N864" s="208"/>
      <c r="O864" s="145"/>
      <c r="P864" s="222" t="s">
        <v>120</v>
      </c>
      <c r="Q864" s="212">
        <v>44740</v>
      </c>
      <c r="R864" s="145"/>
      <c r="S864" s="213">
        <f>IF(P864="Realizado",Q864-C864," ")</f>
      </c>
      <c r="T864" s="211">
        <f>IF(C864=0,"VAZIO",MONTH(C864))</f>
      </c>
      <c r="U864" s="14"/>
      <c r="V864" s="14"/>
      <c r="W864" s="14"/>
      <c r="X864" s="14"/>
      <c r="Y864" s="14"/>
      <c r="Z864" s="14"/>
      <c r="AA864" s="14"/>
      <c r="AB864" s="14"/>
      <c r="AC864" s="14"/>
      <c r="AD864" s="14"/>
      <c r="AE864" s="14"/>
      <c r="AF864" s="15"/>
      <c r="AG864" s="14"/>
      <c r="AH864" s="14"/>
      <c r="AI864" s="14"/>
      <c r="AJ864" s="14"/>
      <c r="AK864" s="14"/>
      <c r="AL864" s="14"/>
      <c r="AM864" s="14"/>
      <c r="AN864" s="14"/>
      <c r="AO864" s="14"/>
      <c r="AP864" s="14"/>
      <c r="AQ864" s="14"/>
      <c r="AR864" s="14"/>
      <c r="AS864" s="14"/>
      <c r="AT864" s="14"/>
      <c r="AU864" s="14"/>
      <c r="AV864" s="14"/>
      <c r="AW864" s="14"/>
      <c r="AX864" s="14"/>
      <c r="AY864" s="14"/>
      <c r="AZ864" s="14"/>
    </row>
    <row x14ac:dyDescent="0.25" r="865" customHeight="1" ht="16.5">
      <c r="A865" s="202">
        <v>4186</v>
      </c>
      <c r="B865" s="203">
        <v>0.42680514342239</v>
      </c>
      <c r="C865" s="204">
        <v>44735.72693287037</v>
      </c>
      <c r="D865" s="205" t="s">
        <v>10145</v>
      </c>
      <c r="E865" s="145" t="s">
        <v>10146</v>
      </c>
      <c r="F865" s="222" t="s">
        <v>3064</v>
      </c>
      <c r="G865" s="203">
        <v>34415305</v>
      </c>
      <c r="H865" s="207" t="s">
        <v>10147</v>
      </c>
      <c r="I865" s="206" t="s">
        <v>2926</v>
      </c>
      <c r="J865" s="206" t="s">
        <v>10148</v>
      </c>
      <c r="K865" s="145"/>
      <c r="L865" s="145"/>
      <c r="M865" s="208"/>
      <c r="N865" s="208"/>
      <c r="O865" s="222" t="s">
        <v>10149</v>
      </c>
      <c r="P865" s="222" t="s">
        <v>121</v>
      </c>
      <c r="Q865" s="212">
        <v>44739</v>
      </c>
      <c r="R865" s="145"/>
      <c r="S865" s="210">
        <f>IF(P865="Realizado",Q865-C865," ")</f>
      </c>
      <c r="T865" s="211">
        <f>IF(C865=0,"VAZIO",MONTH(C865))</f>
      </c>
      <c r="U865" s="14"/>
      <c r="V865" s="14"/>
      <c r="W865" s="14"/>
      <c r="X865" s="14"/>
      <c r="Y865" s="14"/>
      <c r="Z865" s="14"/>
      <c r="AA865" s="14"/>
      <c r="AB865" s="14"/>
      <c r="AC865" s="14"/>
      <c r="AD865" s="14"/>
      <c r="AE865" s="14"/>
      <c r="AF865" s="15"/>
      <c r="AG865" s="14"/>
      <c r="AH865" s="14"/>
      <c r="AI865" s="14"/>
      <c r="AJ865" s="14"/>
      <c r="AK865" s="14"/>
      <c r="AL865" s="14"/>
      <c r="AM865" s="14"/>
      <c r="AN865" s="14"/>
      <c r="AO865" s="14"/>
      <c r="AP865" s="14"/>
      <c r="AQ865" s="14"/>
      <c r="AR865" s="14"/>
      <c r="AS865" s="14"/>
      <c r="AT865" s="14"/>
      <c r="AU865" s="14"/>
      <c r="AV865" s="14"/>
      <c r="AW865" s="14"/>
      <c r="AX865" s="14"/>
      <c r="AY865" s="14"/>
      <c r="AZ865" s="14"/>
    </row>
    <row x14ac:dyDescent="0.25" r="866" customHeight="1" ht="16.5">
      <c r="A866" s="202">
        <v>4187</v>
      </c>
      <c r="B866" s="203">
        <v>0.427299703264131</v>
      </c>
      <c r="C866" s="204">
        <v>44735.72798611111</v>
      </c>
      <c r="D866" s="205" t="s">
        <v>10145</v>
      </c>
      <c r="E866" s="222" t="s">
        <v>10150</v>
      </c>
      <c r="F866" s="222" t="s">
        <v>10151</v>
      </c>
      <c r="G866" s="203">
        <v>5305</v>
      </c>
      <c r="H866" s="207" t="s">
        <v>10152</v>
      </c>
      <c r="I866" s="206" t="s">
        <v>2926</v>
      </c>
      <c r="J866" s="206" t="s">
        <v>5392</v>
      </c>
      <c r="K866" s="206" t="s">
        <v>2911</v>
      </c>
      <c r="L866" s="206" t="s">
        <v>8214</v>
      </c>
      <c r="M866" s="208"/>
      <c r="N866" s="208"/>
      <c r="O866" s="145"/>
      <c r="P866" s="222" t="s">
        <v>120</v>
      </c>
      <c r="Q866" s="212">
        <v>44742</v>
      </c>
      <c r="R866" s="145"/>
      <c r="S866" s="213">
        <f>IF(P866="Realizado",Q866-C866," ")</f>
      </c>
      <c r="T866" s="211">
        <f>IF(C866=0,"VAZIO",MONTH(C866))</f>
      </c>
      <c r="U866" s="14"/>
      <c r="V866" s="14"/>
      <c r="W866" s="14"/>
      <c r="X866" s="14"/>
      <c r="Y866" s="14"/>
      <c r="Z866" s="14"/>
      <c r="AA866" s="14"/>
      <c r="AB866" s="14"/>
      <c r="AC866" s="14"/>
      <c r="AD866" s="14"/>
      <c r="AE866" s="14"/>
      <c r="AF866" s="15"/>
      <c r="AG866" s="14"/>
      <c r="AH866" s="14"/>
      <c r="AI866" s="14"/>
      <c r="AJ866" s="14"/>
      <c r="AK866" s="14"/>
      <c r="AL866" s="14"/>
      <c r="AM866" s="14"/>
      <c r="AN866" s="14"/>
      <c r="AO866" s="14"/>
      <c r="AP866" s="14"/>
      <c r="AQ866" s="14"/>
      <c r="AR866" s="14"/>
      <c r="AS866" s="14"/>
      <c r="AT866" s="14"/>
      <c r="AU866" s="14"/>
      <c r="AV866" s="14"/>
      <c r="AW866" s="14"/>
      <c r="AX866" s="14"/>
      <c r="AY866" s="14"/>
      <c r="AZ866" s="14"/>
    </row>
    <row x14ac:dyDescent="0.25" r="867" customHeight="1" ht="16.5">
      <c r="A867" s="202">
        <v>4188</v>
      </c>
      <c r="B867" s="203">
        <v>0.427794263105872</v>
      </c>
      <c r="C867" s="204">
        <v>44735.83289351852</v>
      </c>
      <c r="D867" s="205" t="s">
        <v>4108</v>
      </c>
      <c r="E867" s="145" t="s">
        <v>4107</v>
      </c>
      <c r="F867" s="222" t="s">
        <v>243</v>
      </c>
      <c r="G867" s="203">
        <v>5306</v>
      </c>
      <c r="H867" s="207" t="s">
        <v>10153</v>
      </c>
      <c r="I867" s="206" t="s">
        <v>2926</v>
      </c>
      <c r="J867" s="206" t="s">
        <v>10154</v>
      </c>
      <c r="K867" s="206" t="s">
        <v>8262</v>
      </c>
      <c r="L867" s="206" t="s">
        <v>8360</v>
      </c>
      <c r="M867" s="208"/>
      <c r="N867" s="208"/>
      <c r="O867" s="145"/>
      <c r="P867" s="222" t="s">
        <v>120</v>
      </c>
      <c r="Q867" s="212">
        <v>44739</v>
      </c>
      <c r="R867" s="145"/>
      <c r="S867" s="213">
        <f>IF(P867="Realizado",Q867-C867," ")</f>
      </c>
      <c r="T867" s="211">
        <f>IF(C867=0,"VAZIO",MONTH(C867))</f>
      </c>
      <c r="U867" s="14"/>
      <c r="V867" s="14"/>
      <c r="W867" s="14"/>
      <c r="X867" s="14"/>
      <c r="Y867" s="14"/>
      <c r="Z867" s="14"/>
      <c r="AA867" s="14"/>
      <c r="AB867" s="14"/>
      <c r="AC867" s="14"/>
      <c r="AD867" s="14"/>
      <c r="AE867" s="14"/>
      <c r="AF867" s="15"/>
      <c r="AG867" s="14"/>
      <c r="AH867" s="14"/>
      <c r="AI867" s="14"/>
      <c r="AJ867" s="14"/>
      <c r="AK867" s="14"/>
      <c r="AL867" s="14"/>
      <c r="AM867" s="14"/>
      <c r="AN867" s="14"/>
      <c r="AO867" s="14"/>
      <c r="AP867" s="14"/>
      <c r="AQ867" s="14"/>
      <c r="AR867" s="14"/>
      <c r="AS867" s="14"/>
      <c r="AT867" s="14"/>
      <c r="AU867" s="14"/>
      <c r="AV867" s="14"/>
      <c r="AW867" s="14"/>
      <c r="AX867" s="14"/>
      <c r="AY867" s="14"/>
      <c r="AZ867" s="14"/>
    </row>
    <row x14ac:dyDescent="0.25" r="868" customHeight="1" ht="16.5">
      <c r="A868" s="202">
        <v>4189</v>
      </c>
      <c r="B868" s="203">
        <v>0.428288822947613</v>
      </c>
      <c r="C868" s="204">
        <v>44736.37225694444</v>
      </c>
      <c r="D868" s="205" t="s">
        <v>8964</v>
      </c>
      <c r="E868" s="145" t="s">
        <v>8293</v>
      </c>
      <c r="F868" s="222" t="s">
        <v>249</v>
      </c>
      <c r="G868" s="203">
        <v>5379</v>
      </c>
      <c r="H868" s="207" t="s">
        <v>10155</v>
      </c>
      <c r="I868" s="206" t="s">
        <v>2926</v>
      </c>
      <c r="J868" s="206" t="s">
        <v>10156</v>
      </c>
      <c r="K868" s="206" t="s">
        <v>2911</v>
      </c>
      <c r="L868" s="206" t="s">
        <v>8214</v>
      </c>
      <c r="M868" s="208"/>
      <c r="N868" s="208"/>
      <c r="O868" s="145"/>
      <c r="P868" s="222" t="s">
        <v>120</v>
      </c>
      <c r="Q868" s="212">
        <v>44739</v>
      </c>
      <c r="R868" s="145"/>
      <c r="S868" s="213">
        <f>IF(P868="Realizado",Q868-C868," ")</f>
      </c>
      <c r="T868" s="211">
        <f>IF(C868=0,"VAZIO",MONTH(C868))</f>
      </c>
      <c r="U868" s="14"/>
      <c r="V868" s="14"/>
      <c r="W868" s="14"/>
      <c r="X868" s="14"/>
      <c r="Y868" s="14"/>
      <c r="Z868" s="14"/>
      <c r="AA868" s="14"/>
      <c r="AB868" s="14"/>
      <c r="AC868" s="14"/>
      <c r="AD868" s="14"/>
      <c r="AE868" s="14"/>
      <c r="AF868" s="15"/>
      <c r="AG868" s="14"/>
      <c r="AH868" s="14"/>
      <c r="AI868" s="14"/>
      <c r="AJ868" s="14"/>
      <c r="AK868" s="14"/>
      <c r="AL868" s="14"/>
      <c r="AM868" s="14"/>
      <c r="AN868" s="14"/>
      <c r="AO868" s="14"/>
      <c r="AP868" s="14"/>
      <c r="AQ868" s="14"/>
      <c r="AR868" s="14"/>
      <c r="AS868" s="14"/>
      <c r="AT868" s="14"/>
      <c r="AU868" s="14"/>
      <c r="AV868" s="14"/>
      <c r="AW868" s="14"/>
      <c r="AX868" s="14"/>
      <c r="AY868" s="14"/>
      <c r="AZ868" s="14"/>
    </row>
    <row x14ac:dyDescent="0.25" r="869" customHeight="1" ht="16.5">
      <c r="A869" s="202">
        <v>4190</v>
      </c>
      <c r="B869" s="203">
        <v>0.428783382789354</v>
      </c>
      <c r="C869" s="204">
        <v>44736.47969907407</v>
      </c>
      <c r="D869" s="205" t="s">
        <v>534</v>
      </c>
      <c r="E869" s="145" t="s">
        <v>533</v>
      </c>
      <c r="F869" s="222" t="s">
        <v>3198</v>
      </c>
      <c r="G869" s="203">
        <v>34999071369</v>
      </c>
      <c r="H869" s="207" t="s">
        <v>10157</v>
      </c>
      <c r="I869" s="206" t="s">
        <v>2918</v>
      </c>
      <c r="J869" s="206" t="s">
        <v>10158</v>
      </c>
      <c r="K869" s="206" t="s">
        <v>3045</v>
      </c>
      <c r="L869" s="206" t="s">
        <v>3391</v>
      </c>
      <c r="M869" s="208"/>
      <c r="N869" s="208"/>
      <c r="O869" s="145"/>
      <c r="P869" s="222" t="s">
        <v>120</v>
      </c>
      <c r="Q869" s="212">
        <v>44748</v>
      </c>
      <c r="R869" s="145"/>
      <c r="S869" s="213">
        <f>IF(P869="Realizado",Q869-C869," ")</f>
      </c>
      <c r="T869" s="211">
        <f>IF(C869=0,"VAZIO",MONTH(C869))</f>
      </c>
      <c r="U869" s="14"/>
      <c r="V869" s="14"/>
      <c r="W869" s="14"/>
      <c r="X869" s="14"/>
      <c r="Y869" s="14"/>
      <c r="Z869" s="14"/>
      <c r="AA869" s="14"/>
      <c r="AB869" s="14"/>
      <c r="AC869" s="14"/>
      <c r="AD869" s="14"/>
      <c r="AE869" s="14"/>
      <c r="AF869" s="15"/>
      <c r="AG869" s="14"/>
      <c r="AH869" s="14"/>
      <c r="AI869" s="14"/>
      <c r="AJ869" s="14"/>
      <c r="AK869" s="14"/>
      <c r="AL869" s="14"/>
      <c r="AM869" s="14"/>
      <c r="AN869" s="14"/>
      <c r="AO869" s="14"/>
      <c r="AP869" s="14"/>
      <c r="AQ869" s="14"/>
      <c r="AR869" s="14"/>
      <c r="AS869" s="14"/>
      <c r="AT869" s="14"/>
      <c r="AU869" s="14"/>
      <c r="AV869" s="14"/>
      <c r="AW869" s="14"/>
      <c r="AX869" s="14"/>
      <c r="AY869" s="14"/>
      <c r="AZ869" s="14"/>
    </row>
    <row x14ac:dyDescent="0.25" r="870" customHeight="1" ht="16.5">
      <c r="A870" s="202">
        <v>4191</v>
      </c>
      <c r="B870" s="214">
        <v>0.429277942631095</v>
      </c>
      <c r="C870" s="215">
        <v>44736.480462962965</v>
      </c>
      <c r="D870" s="216" t="s">
        <v>7709</v>
      </c>
      <c r="E870" s="209" t="s">
        <v>533</v>
      </c>
      <c r="F870" s="243" t="s">
        <v>3198</v>
      </c>
      <c r="G870" s="214">
        <v>34999071369</v>
      </c>
      <c r="H870" s="218" t="s">
        <v>10159</v>
      </c>
      <c r="I870" s="217" t="s">
        <v>6</v>
      </c>
      <c r="J870" s="217" t="s">
        <v>10160</v>
      </c>
      <c r="K870" s="209"/>
      <c r="L870" s="209"/>
      <c r="M870" s="227"/>
      <c r="N870" s="227"/>
      <c r="O870" s="243" t="s">
        <v>10161</v>
      </c>
      <c r="P870" s="243" t="s">
        <v>119</v>
      </c>
      <c r="Q870" s="220"/>
      <c r="R870" s="209"/>
      <c r="S870" s="210">
        <f>IF(P870="Realizado",Q870-C870," ")</f>
      </c>
      <c r="T870" s="211">
        <f>IF(C870=0,"VAZIO",MONTH(C870))</f>
      </c>
      <c r="U870" s="14"/>
      <c r="V870" s="14"/>
      <c r="W870" s="14"/>
      <c r="X870" s="14"/>
      <c r="Y870" s="14"/>
      <c r="Z870" s="14"/>
      <c r="AA870" s="14"/>
      <c r="AB870" s="14"/>
      <c r="AC870" s="14"/>
      <c r="AD870" s="14"/>
      <c r="AE870" s="14"/>
      <c r="AF870" s="15"/>
      <c r="AG870" s="14"/>
      <c r="AH870" s="14"/>
      <c r="AI870" s="14"/>
      <c r="AJ870" s="14"/>
      <c r="AK870" s="14"/>
      <c r="AL870" s="14"/>
      <c r="AM870" s="14"/>
      <c r="AN870" s="14"/>
      <c r="AO870" s="14"/>
      <c r="AP870" s="14"/>
      <c r="AQ870" s="14"/>
      <c r="AR870" s="14"/>
      <c r="AS870" s="14"/>
      <c r="AT870" s="14"/>
      <c r="AU870" s="14"/>
      <c r="AV870" s="14"/>
      <c r="AW870" s="14"/>
      <c r="AX870" s="14"/>
      <c r="AY870" s="14"/>
      <c r="AZ870" s="14"/>
    </row>
    <row x14ac:dyDescent="0.25" r="871" customHeight="1" ht="16.5">
      <c r="A871" s="202">
        <v>4192</v>
      </c>
      <c r="B871" s="203">
        <v>0.429772502472836</v>
      </c>
      <c r="C871" s="204">
        <v>44736.49815972222</v>
      </c>
      <c r="D871" s="205" t="s">
        <v>3288</v>
      </c>
      <c r="E871" s="145" t="s">
        <v>1444</v>
      </c>
      <c r="F871" s="222" t="s">
        <v>3074</v>
      </c>
      <c r="G871" s="203">
        <v>0</v>
      </c>
      <c r="H871" s="207" t="s">
        <v>10162</v>
      </c>
      <c r="I871" s="206" t="s">
        <v>6</v>
      </c>
      <c r="J871" s="206" t="s">
        <v>10163</v>
      </c>
      <c r="K871" s="206" t="s">
        <v>4258</v>
      </c>
      <c r="L871" s="206" t="s">
        <v>8349</v>
      </c>
      <c r="M871" s="208"/>
      <c r="N871" s="208"/>
      <c r="O871" s="145"/>
      <c r="P871" s="222" t="s">
        <v>120</v>
      </c>
      <c r="Q871" s="212">
        <v>44743</v>
      </c>
      <c r="R871" s="145"/>
      <c r="S871" s="213">
        <f>IF(P871="Realizado",Q871-C871," ")</f>
      </c>
      <c r="T871" s="211">
        <f>IF(C871=0,"VAZIO",MONTH(C871))</f>
      </c>
      <c r="U871" s="14"/>
      <c r="V871" s="14"/>
      <c r="W871" s="14"/>
      <c r="X871" s="14"/>
      <c r="Y871" s="14"/>
      <c r="Z871" s="14"/>
      <c r="AA871" s="14"/>
      <c r="AB871" s="14"/>
      <c r="AC871" s="14"/>
      <c r="AD871" s="14"/>
      <c r="AE871" s="14"/>
      <c r="AF871" s="15"/>
      <c r="AG871" s="14"/>
      <c r="AH871" s="14"/>
      <c r="AI871" s="14"/>
      <c r="AJ871" s="14"/>
      <c r="AK871" s="14"/>
      <c r="AL871" s="14"/>
      <c r="AM871" s="14"/>
      <c r="AN871" s="14"/>
      <c r="AO871" s="14"/>
      <c r="AP871" s="14"/>
      <c r="AQ871" s="14"/>
      <c r="AR871" s="14"/>
      <c r="AS871" s="14"/>
      <c r="AT871" s="14"/>
      <c r="AU871" s="14"/>
      <c r="AV871" s="14"/>
      <c r="AW871" s="14"/>
      <c r="AX871" s="14"/>
      <c r="AY871" s="14"/>
      <c r="AZ871" s="14"/>
    </row>
    <row x14ac:dyDescent="0.25" r="872" customHeight="1" ht="16.5">
      <c r="A872" s="202">
        <v>4193</v>
      </c>
      <c r="B872" s="203">
        <v>0.430267062314577</v>
      </c>
      <c r="C872" s="204">
        <v>44736.51392361111</v>
      </c>
      <c r="D872" s="205" t="s">
        <v>534</v>
      </c>
      <c r="E872" s="145" t="s">
        <v>533</v>
      </c>
      <c r="F872" s="222" t="s">
        <v>3198</v>
      </c>
      <c r="G872" s="203">
        <v>34999071369</v>
      </c>
      <c r="H872" s="207" t="s">
        <v>10164</v>
      </c>
      <c r="I872" s="206" t="s">
        <v>2918</v>
      </c>
      <c r="J872" s="206" t="s">
        <v>10165</v>
      </c>
      <c r="K872" s="206" t="s">
        <v>3045</v>
      </c>
      <c r="L872" s="206" t="s">
        <v>3391</v>
      </c>
      <c r="M872" s="208"/>
      <c r="N872" s="208"/>
      <c r="O872" s="145"/>
      <c r="P872" s="222" t="s">
        <v>120</v>
      </c>
      <c r="Q872" s="212">
        <v>44743</v>
      </c>
      <c r="R872" s="145"/>
      <c r="S872" s="213">
        <f>IF(P872="Realizado",Q872-C872," ")</f>
      </c>
      <c r="T872" s="211">
        <f>IF(C872=0,"VAZIO",MONTH(C872))</f>
      </c>
      <c r="U872" s="14"/>
      <c r="V872" s="14"/>
      <c r="W872" s="14"/>
      <c r="X872" s="14"/>
      <c r="Y872" s="14"/>
      <c r="Z872" s="14"/>
      <c r="AA872" s="14"/>
      <c r="AB872" s="14"/>
      <c r="AC872" s="14"/>
      <c r="AD872" s="14"/>
      <c r="AE872" s="14"/>
      <c r="AF872" s="15"/>
      <c r="AG872" s="14"/>
      <c r="AH872" s="14"/>
      <c r="AI872" s="14"/>
      <c r="AJ872" s="14"/>
      <c r="AK872" s="14"/>
      <c r="AL872" s="14"/>
      <c r="AM872" s="14"/>
      <c r="AN872" s="14"/>
      <c r="AO872" s="14"/>
      <c r="AP872" s="14"/>
      <c r="AQ872" s="14"/>
      <c r="AR872" s="14"/>
      <c r="AS872" s="14"/>
      <c r="AT872" s="14"/>
      <c r="AU872" s="14"/>
      <c r="AV872" s="14"/>
      <c r="AW872" s="14"/>
      <c r="AX872" s="14"/>
      <c r="AY872" s="14"/>
      <c r="AZ872" s="14"/>
    </row>
    <row x14ac:dyDescent="0.25" r="873" customHeight="1" ht="16.5">
      <c r="A873" s="202">
        <v>4194</v>
      </c>
      <c r="B873" s="203">
        <v>0.430761622156318</v>
      </c>
      <c r="C873" s="204">
        <v>44736.571180555555</v>
      </c>
      <c r="D873" s="205" t="s">
        <v>10166</v>
      </c>
      <c r="E873" s="145" t="s">
        <v>10167</v>
      </c>
      <c r="F873" s="222" t="s">
        <v>2947</v>
      </c>
      <c r="G873" s="203">
        <v>5310</v>
      </c>
      <c r="H873" s="207" t="s">
        <v>10168</v>
      </c>
      <c r="I873" s="206" t="s">
        <v>2918</v>
      </c>
      <c r="J873" s="206" t="s">
        <v>10169</v>
      </c>
      <c r="K873" s="206" t="s">
        <v>3045</v>
      </c>
      <c r="L873" s="206" t="s">
        <v>3391</v>
      </c>
      <c r="M873" s="208"/>
      <c r="N873" s="208"/>
      <c r="O873" s="145"/>
      <c r="P873" s="222" t="s">
        <v>120</v>
      </c>
      <c r="Q873" s="212">
        <v>44753</v>
      </c>
      <c r="R873" s="209"/>
      <c r="S873" s="213">
        <f>IF(P873="Realizado",Q873-C873," ")</f>
      </c>
      <c r="T873" s="211">
        <f>IF(C873=0,"VAZIO",MONTH(C873))</f>
      </c>
      <c r="U873" s="14"/>
      <c r="V873" s="14"/>
      <c r="W873" s="14"/>
      <c r="X873" s="14"/>
      <c r="Y873" s="14"/>
      <c r="Z873" s="14"/>
      <c r="AA873" s="14"/>
      <c r="AB873" s="14"/>
      <c r="AC873" s="14"/>
      <c r="AD873" s="14"/>
      <c r="AE873" s="14"/>
      <c r="AF873" s="15"/>
      <c r="AG873" s="14"/>
      <c r="AH873" s="14"/>
      <c r="AI873" s="14"/>
      <c r="AJ873" s="14"/>
      <c r="AK873" s="14"/>
      <c r="AL873" s="14"/>
      <c r="AM873" s="14"/>
      <c r="AN873" s="14"/>
      <c r="AO873" s="14"/>
      <c r="AP873" s="14"/>
      <c r="AQ873" s="14"/>
      <c r="AR873" s="14"/>
      <c r="AS873" s="14"/>
      <c r="AT873" s="14"/>
      <c r="AU873" s="14"/>
      <c r="AV873" s="14"/>
      <c r="AW873" s="14"/>
      <c r="AX873" s="14"/>
      <c r="AY873" s="14"/>
      <c r="AZ873" s="14"/>
    </row>
    <row x14ac:dyDescent="0.25" r="874" customHeight="1" ht="16.5">
      <c r="A874" s="202">
        <v>4195</v>
      </c>
      <c r="B874" s="203">
        <v>0.431256181998059</v>
      </c>
      <c r="C874" s="204">
        <v>44736.58354166667</v>
      </c>
      <c r="D874" s="205" t="s">
        <v>10170</v>
      </c>
      <c r="E874" s="247" t="s">
        <v>2433</v>
      </c>
      <c r="F874" s="222" t="s">
        <v>243</v>
      </c>
      <c r="G874" s="203">
        <v>5340</v>
      </c>
      <c r="H874" s="207" t="s">
        <v>4286</v>
      </c>
      <c r="I874" s="206" t="s">
        <v>2918</v>
      </c>
      <c r="J874" s="206" t="s">
        <v>10171</v>
      </c>
      <c r="K874" s="206" t="s">
        <v>4258</v>
      </c>
      <c r="L874" s="206" t="s">
        <v>10172</v>
      </c>
      <c r="M874" s="208"/>
      <c r="N874" s="208"/>
      <c r="O874" s="145"/>
      <c r="P874" s="222" t="s">
        <v>120</v>
      </c>
      <c r="Q874" s="212">
        <v>44740</v>
      </c>
      <c r="R874" s="145"/>
      <c r="S874" s="213">
        <f>IF(P874="Realizado",Q874-C874," ")</f>
      </c>
      <c r="T874" s="211">
        <f>IF(C874=0,"VAZIO",MONTH(C874))</f>
      </c>
      <c r="U874" s="14"/>
      <c r="V874" s="14"/>
      <c r="W874" s="14"/>
      <c r="X874" s="14"/>
      <c r="Y874" s="14"/>
      <c r="Z874" s="14"/>
      <c r="AA874" s="14"/>
      <c r="AB874" s="14"/>
      <c r="AC874" s="14"/>
      <c r="AD874" s="14"/>
      <c r="AE874" s="14"/>
      <c r="AF874" s="15"/>
      <c r="AG874" s="14"/>
      <c r="AH874" s="14"/>
      <c r="AI874" s="14"/>
      <c r="AJ874" s="14"/>
      <c r="AK874" s="14"/>
      <c r="AL874" s="14"/>
      <c r="AM874" s="14"/>
      <c r="AN874" s="14"/>
      <c r="AO874" s="14"/>
      <c r="AP874" s="14"/>
      <c r="AQ874" s="14"/>
      <c r="AR874" s="14"/>
      <c r="AS874" s="14"/>
      <c r="AT874" s="14"/>
      <c r="AU874" s="14"/>
      <c r="AV874" s="14"/>
      <c r="AW874" s="14"/>
      <c r="AX874" s="14"/>
      <c r="AY874" s="14"/>
      <c r="AZ874" s="14"/>
    </row>
    <row x14ac:dyDescent="0.25" r="875" customHeight="1" ht="16.5">
      <c r="A875" s="202">
        <v>4196</v>
      </c>
      <c r="B875" s="203">
        <v>0.4317507418398</v>
      </c>
      <c r="C875" s="204">
        <v>44736.618576388886</v>
      </c>
      <c r="D875" s="205" t="s">
        <v>9960</v>
      </c>
      <c r="E875" s="247" t="s">
        <v>9986</v>
      </c>
      <c r="F875" s="222" t="s">
        <v>243</v>
      </c>
      <c r="G875" s="203">
        <v>5340</v>
      </c>
      <c r="H875" s="207" t="s">
        <v>10173</v>
      </c>
      <c r="I875" s="206" t="s">
        <v>117</v>
      </c>
      <c r="J875" s="206" t="s">
        <v>10174</v>
      </c>
      <c r="K875" s="206" t="s">
        <v>1528</v>
      </c>
      <c r="L875" s="206" t="s">
        <v>1528</v>
      </c>
      <c r="M875" s="208"/>
      <c r="N875" s="208"/>
      <c r="O875" s="145"/>
      <c r="P875" s="222" t="s">
        <v>120</v>
      </c>
      <c r="Q875" s="212">
        <v>44736</v>
      </c>
      <c r="R875" s="145"/>
      <c r="S875" s="213">
        <f>IF(P875="Realizado",Q875-C875," ")</f>
      </c>
      <c r="T875" s="211">
        <f>IF(C875=0,"VAZIO",MONTH(C875))</f>
      </c>
      <c r="U875" s="14"/>
      <c r="V875" s="14"/>
      <c r="W875" s="14"/>
      <c r="X875" s="14"/>
      <c r="Y875" s="14"/>
      <c r="Z875" s="14"/>
      <c r="AA875" s="14"/>
      <c r="AB875" s="14"/>
      <c r="AC875" s="14"/>
      <c r="AD875" s="14"/>
      <c r="AE875" s="14"/>
      <c r="AF875" s="15"/>
      <c r="AG875" s="14"/>
      <c r="AH875" s="14"/>
      <c r="AI875" s="14"/>
      <c r="AJ875" s="14"/>
      <c r="AK875" s="14"/>
      <c r="AL875" s="14"/>
      <c r="AM875" s="14"/>
      <c r="AN875" s="14"/>
      <c r="AO875" s="14"/>
      <c r="AP875" s="14"/>
      <c r="AQ875" s="14"/>
      <c r="AR875" s="14"/>
      <c r="AS875" s="14"/>
      <c r="AT875" s="14"/>
      <c r="AU875" s="14"/>
      <c r="AV875" s="14"/>
      <c r="AW875" s="14"/>
      <c r="AX875" s="14"/>
      <c r="AY875" s="14"/>
      <c r="AZ875" s="14"/>
    </row>
    <row x14ac:dyDescent="0.25" r="876" customHeight="1" ht="16.5">
      <c r="A876" s="202">
        <v>4197</v>
      </c>
      <c r="B876" s="203">
        <v>0.432245301681541</v>
      </c>
      <c r="C876" s="204">
        <v>44736.625601851854</v>
      </c>
      <c r="D876" s="205" t="s">
        <v>6751</v>
      </c>
      <c r="E876" s="247" t="s">
        <v>6750</v>
      </c>
      <c r="F876" s="222" t="s">
        <v>3429</v>
      </c>
      <c r="G876" s="203">
        <v>64981389956</v>
      </c>
      <c r="H876" s="207" t="s">
        <v>10175</v>
      </c>
      <c r="I876" s="206" t="s">
        <v>3</v>
      </c>
      <c r="J876" s="206" t="s">
        <v>10176</v>
      </c>
      <c r="K876" s="206" t="s">
        <v>3123</v>
      </c>
      <c r="L876" s="206" t="s">
        <v>3123</v>
      </c>
      <c r="M876" s="208"/>
      <c r="N876" s="208"/>
      <c r="O876" s="145"/>
      <c r="P876" s="222" t="s">
        <v>120</v>
      </c>
      <c r="Q876" s="212">
        <v>44740</v>
      </c>
      <c r="R876" s="145"/>
      <c r="S876" s="213">
        <f>IF(P876="Realizado",Q876-C876," ")</f>
      </c>
      <c r="T876" s="211">
        <f>IF(C876=0,"VAZIO",MONTH(C876))</f>
      </c>
      <c r="U876" s="14"/>
      <c r="V876" s="14"/>
      <c r="W876" s="14"/>
      <c r="X876" s="14"/>
      <c r="Y876" s="14"/>
      <c r="Z876" s="14"/>
      <c r="AA876" s="14"/>
      <c r="AB876" s="14"/>
      <c r="AC876" s="14"/>
      <c r="AD876" s="14"/>
      <c r="AE876" s="14"/>
      <c r="AF876" s="15"/>
      <c r="AG876" s="14"/>
      <c r="AH876" s="14"/>
      <c r="AI876" s="14"/>
      <c r="AJ876" s="14"/>
      <c r="AK876" s="14"/>
      <c r="AL876" s="14"/>
      <c r="AM876" s="14"/>
      <c r="AN876" s="14"/>
      <c r="AO876" s="14"/>
      <c r="AP876" s="14"/>
      <c r="AQ876" s="14"/>
      <c r="AR876" s="14"/>
      <c r="AS876" s="14"/>
      <c r="AT876" s="14"/>
      <c r="AU876" s="14"/>
      <c r="AV876" s="14"/>
      <c r="AW876" s="14"/>
      <c r="AX876" s="14"/>
      <c r="AY876" s="14"/>
      <c r="AZ876" s="14"/>
    </row>
    <row x14ac:dyDescent="0.25" r="877" customHeight="1" ht="16.5">
      <c r="A877" s="202">
        <v>4198</v>
      </c>
      <c r="B877" s="203">
        <v>0.432739861523282</v>
      </c>
      <c r="C877" s="204">
        <v>44736.681979166664</v>
      </c>
      <c r="D877" s="205" t="s">
        <v>2946</v>
      </c>
      <c r="E877" s="145" t="s">
        <v>2945</v>
      </c>
      <c r="F877" s="222" t="s">
        <v>2947</v>
      </c>
      <c r="G877" s="203">
        <v>5349</v>
      </c>
      <c r="H877" s="207" t="s">
        <v>9027</v>
      </c>
      <c r="I877" s="206" t="s">
        <v>2918</v>
      </c>
      <c r="J877" s="206" t="s">
        <v>10177</v>
      </c>
      <c r="K877" s="206" t="s">
        <v>2123</v>
      </c>
      <c r="L877" s="206" t="s">
        <v>8193</v>
      </c>
      <c r="M877" s="208"/>
      <c r="N877" s="208"/>
      <c r="O877" s="145"/>
      <c r="P877" s="222" t="s">
        <v>120</v>
      </c>
      <c r="Q877" s="212">
        <v>44740</v>
      </c>
      <c r="R877" s="145"/>
      <c r="S877" s="213">
        <f>IF(P877="Realizado",Q877-C877," ")</f>
      </c>
      <c r="T877" s="211">
        <f>IF(C877=0,"VAZIO",MONTH(C877))</f>
      </c>
      <c r="U877" s="14"/>
      <c r="V877" s="14"/>
      <c r="W877" s="14"/>
      <c r="X877" s="14"/>
      <c r="Y877" s="14"/>
      <c r="Z877" s="14"/>
      <c r="AA877" s="14"/>
      <c r="AB877" s="14"/>
      <c r="AC877" s="14"/>
      <c r="AD877" s="14"/>
      <c r="AE877" s="14"/>
      <c r="AF877" s="15"/>
      <c r="AG877" s="14"/>
      <c r="AH877" s="14"/>
      <c r="AI877" s="14"/>
      <c r="AJ877" s="14"/>
      <c r="AK877" s="14"/>
      <c r="AL877" s="14"/>
      <c r="AM877" s="14"/>
      <c r="AN877" s="14"/>
      <c r="AO877" s="14"/>
      <c r="AP877" s="14"/>
      <c r="AQ877" s="14"/>
      <c r="AR877" s="14"/>
      <c r="AS877" s="14"/>
      <c r="AT877" s="14"/>
      <c r="AU877" s="14"/>
      <c r="AV877" s="14"/>
      <c r="AW877" s="14"/>
      <c r="AX877" s="14"/>
      <c r="AY877" s="14"/>
      <c r="AZ877" s="14"/>
    </row>
    <row x14ac:dyDescent="0.25" r="878" customHeight="1" ht="16.5">
      <c r="A878" s="202">
        <v>4199</v>
      </c>
      <c r="B878" s="203">
        <v>0.433234421365023</v>
      </c>
      <c r="C878" s="204">
        <v>44736.68375</v>
      </c>
      <c r="D878" s="205" t="s">
        <v>2946</v>
      </c>
      <c r="E878" s="145" t="s">
        <v>2945</v>
      </c>
      <c r="F878" s="222" t="s">
        <v>2947</v>
      </c>
      <c r="G878" s="203">
        <v>5349</v>
      </c>
      <c r="H878" s="207" t="s">
        <v>9027</v>
      </c>
      <c r="I878" s="206" t="s">
        <v>2918</v>
      </c>
      <c r="J878" s="206" t="s">
        <v>10178</v>
      </c>
      <c r="K878" s="206" t="s">
        <v>10179</v>
      </c>
      <c r="L878" s="206" t="s">
        <v>8193</v>
      </c>
      <c r="M878" s="208"/>
      <c r="N878" s="208"/>
      <c r="O878" s="145"/>
      <c r="P878" s="222" t="s">
        <v>120</v>
      </c>
      <c r="Q878" s="212">
        <v>44740</v>
      </c>
      <c r="R878" s="145"/>
      <c r="S878" s="213">
        <f>IF(P878="Realizado",Q878-C878," ")</f>
      </c>
      <c r="T878" s="211">
        <f>IF(C878=0,"VAZIO",MONTH(C878))</f>
      </c>
      <c r="U878" s="14"/>
      <c r="V878" s="14"/>
      <c r="W878" s="14"/>
      <c r="X878" s="14"/>
      <c r="Y878" s="14"/>
      <c r="Z878" s="14"/>
      <c r="AA878" s="14"/>
      <c r="AB878" s="14"/>
      <c r="AC878" s="14"/>
      <c r="AD878" s="14"/>
      <c r="AE878" s="14"/>
      <c r="AF878" s="15"/>
      <c r="AG878" s="14"/>
      <c r="AH878" s="14"/>
      <c r="AI878" s="14"/>
      <c r="AJ878" s="14"/>
      <c r="AK878" s="14"/>
      <c r="AL878" s="14"/>
      <c r="AM878" s="14"/>
      <c r="AN878" s="14"/>
      <c r="AO878" s="14"/>
      <c r="AP878" s="14"/>
      <c r="AQ878" s="14"/>
      <c r="AR878" s="14"/>
      <c r="AS878" s="14"/>
      <c r="AT878" s="14"/>
      <c r="AU878" s="14"/>
      <c r="AV878" s="14"/>
      <c r="AW878" s="14"/>
      <c r="AX878" s="14"/>
      <c r="AY878" s="14"/>
      <c r="AZ878" s="14"/>
    </row>
    <row x14ac:dyDescent="0.25" r="879" customHeight="1" ht="16.5">
      <c r="A879" s="202">
        <v>4200</v>
      </c>
      <c r="B879" s="203">
        <v>0.433728981206765</v>
      </c>
      <c r="C879" s="204">
        <v>44739.563101851854</v>
      </c>
      <c r="D879" s="205" t="s">
        <v>10180</v>
      </c>
      <c r="E879" s="248" t="s">
        <v>10025</v>
      </c>
      <c r="F879" s="222" t="s">
        <v>243</v>
      </c>
      <c r="G879" s="203">
        <v>5340</v>
      </c>
      <c r="H879" s="207" t="s">
        <v>2518</v>
      </c>
      <c r="I879" s="206" t="s">
        <v>117</v>
      </c>
      <c r="J879" s="206" t="s">
        <v>10181</v>
      </c>
      <c r="K879" s="206" t="s">
        <v>1528</v>
      </c>
      <c r="L879" s="206" t="s">
        <v>1528</v>
      </c>
      <c r="M879" s="208"/>
      <c r="N879" s="208"/>
      <c r="O879" s="145"/>
      <c r="P879" s="222" t="s">
        <v>120</v>
      </c>
      <c r="Q879" s="212">
        <v>44739</v>
      </c>
      <c r="R879" s="145"/>
      <c r="S879" s="213">
        <f>IF(P879="Realizado",Q879-C879," ")</f>
      </c>
      <c r="T879" s="211">
        <f>IF(C879=0,"VAZIO",MONTH(C879))</f>
      </c>
      <c r="U879" s="14"/>
      <c r="V879" s="14"/>
      <c r="W879" s="14"/>
      <c r="X879" s="14"/>
      <c r="Y879" s="14"/>
      <c r="Z879" s="14"/>
      <c r="AA879" s="14"/>
      <c r="AB879" s="14"/>
      <c r="AC879" s="14"/>
      <c r="AD879" s="14"/>
      <c r="AE879" s="14"/>
      <c r="AF879" s="15"/>
      <c r="AG879" s="14"/>
      <c r="AH879" s="14"/>
      <c r="AI879" s="14"/>
      <c r="AJ879" s="14"/>
      <c r="AK879" s="14"/>
      <c r="AL879" s="14"/>
      <c r="AM879" s="14"/>
      <c r="AN879" s="14"/>
      <c r="AO879" s="14"/>
      <c r="AP879" s="14"/>
      <c r="AQ879" s="14"/>
      <c r="AR879" s="14"/>
      <c r="AS879" s="14"/>
      <c r="AT879" s="14"/>
      <c r="AU879" s="14"/>
      <c r="AV879" s="14"/>
      <c r="AW879" s="14"/>
      <c r="AX879" s="14"/>
      <c r="AY879" s="14"/>
      <c r="AZ879" s="14"/>
    </row>
    <row x14ac:dyDescent="0.25" r="880" customHeight="1" ht="16.5">
      <c r="A880" s="202">
        <v>4201</v>
      </c>
      <c r="B880" s="203">
        <v>0.434223541048505</v>
      </c>
      <c r="C880" s="204">
        <v>44739.588692129626</v>
      </c>
      <c r="D880" s="205" t="s">
        <v>10182</v>
      </c>
      <c r="E880" s="206" t="s">
        <v>882</v>
      </c>
      <c r="F880" s="206" t="s">
        <v>3593</v>
      </c>
      <c r="G880" s="203">
        <v>5336</v>
      </c>
      <c r="H880" s="207" t="s">
        <v>10183</v>
      </c>
      <c r="I880" s="206" t="s">
        <v>2984</v>
      </c>
      <c r="J880" s="206" t="s">
        <v>10184</v>
      </c>
      <c r="K880" s="206" t="s">
        <v>2123</v>
      </c>
      <c r="L880" s="206" t="s">
        <v>2123</v>
      </c>
      <c r="M880" s="208"/>
      <c r="N880" s="208"/>
      <c r="O880" s="145"/>
      <c r="P880" s="222" t="s">
        <v>120</v>
      </c>
      <c r="Q880" s="212">
        <v>44740</v>
      </c>
      <c r="R880" s="145"/>
      <c r="S880" s="213">
        <f>IF(P880="Realizado",Q880-C880," ")</f>
      </c>
      <c r="T880" s="211">
        <f>IF(C880=0,"VAZIO",MONTH(C880))</f>
      </c>
      <c r="U880" s="14"/>
      <c r="V880" s="14"/>
      <c r="W880" s="14"/>
      <c r="X880" s="14"/>
      <c r="Y880" s="14"/>
      <c r="Z880" s="14"/>
      <c r="AA880" s="14"/>
      <c r="AB880" s="14"/>
      <c r="AC880" s="14"/>
      <c r="AD880" s="14"/>
      <c r="AE880" s="14"/>
      <c r="AF880" s="15"/>
      <c r="AG880" s="14"/>
      <c r="AH880" s="14"/>
      <c r="AI880" s="14"/>
      <c r="AJ880" s="14"/>
      <c r="AK880" s="14"/>
      <c r="AL880" s="14"/>
      <c r="AM880" s="14"/>
      <c r="AN880" s="14"/>
      <c r="AO880" s="14"/>
      <c r="AP880" s="14"/>
      <c r="AQ880" s="14"/>
      <c r="AR880" s="14"/>
      <c r="AS880" s="14"/>
      <c r="AT880" s="14"/>
      <c r="AU880" s="14"/>
      <c r="AV880" s="14"/>
      <c r="AW880" s="14"/>
      <c r="AX880" s="14"/>
      <c r="AY880" s="14"/>
      <c r="AZ880" s="14"/>
    </row>
    <row x14ac:dyDescent="0.25" r="881" customHeight="1" ht="16.5">
      <c r="A881" s="202">
        <v>4202</v>
      </c>
      <c r="B881" s="203">
        <v>0.434718100890246</v>
      </c>
      <c r="C881" s="204">
        <v>44739.58991898148</v>
      </c>
      <c r="D881" s="205" t="s">
        <v>2946</v>
      </c>
      <c r="E881" s="206" t="s">
        <v>2945</v>
      </c>
      <c r="F881" s="206" t="s">
        <v>2947</v>
      </c>
      <c r="G881" s="203">
        <v>5349</v>
      </c>
      <c r="H881" s="207" t="s">
        <v>9027</v>
      </c>
      <c r="I881" s="206" t="s">
        <v>2918</v>
      </c>
      <c r="J881" s="206" t="s">
        <v>10185</v>
      </c>
      <c r="K881" s="206" t="s">
        <v>3123</v>
      </c>
      <c r="L881" s="206" t="s">
        <v>3123</v>
      </c>
      <c r="M881" s="208"/>
      <c r="N881" s="208"/>
      <c r="O881" s="145"/>
      <c r="P881" s="222" t="s">
        <v>120</v>
      </c>
      <c r="Q881" s="212">
        <v>44739</v>
      </c>
      <c r="R881" s="145"/>
      <c r="S881" s="213">
        <f>IF(P881="Realizado",Q881-C881," ")</f>
      </c>
      <c r="T881" s="211">
        <f>IF(C881=0,"VAZIO",MONTH(C881))</f>
      </c>
      <c r="U881" s="14"/>
      <c r="V881" s="14"/>
      <c r="W881" s="14"/>
      <c r="X881" s="14"/>
      <c r="Y881" s="14"/>
      <c r="Z881" s="14"/>
      <c r="AA881" s="14"/>
      <c r="AB881" s="14"/>
      <c r="AC881" s="14"/>
      <c r="AD881" s="14"/>
      <c r="AE881" s="14"/>
      <c r="AF881" s="15"/>
      <c r="AG881" s="14"/>
      <c r="AH881" s="14"/>
      <c r="AI881" s="14"/>
      <c r="AJ881" s="14"/>
      <c r="AK881" s="14"/>
      <c r="AL881" s="14"/>
      <c r="AM881" s="14"/>
      <c r="AN881" s="14"/>
      <c r="AO881" s="14"/>
      <c r="AP881" s="14"/>
      <c r="AQ881" s="14"/>
      <c r="AR881" s="14"/>
      <c r="AS881" s="14"/>
      <c r="AT881" s="14"/>
      <c r="AU881" s="14"/>
      <c r="AV881" s="14"/>
      <c r="AW881" s="14"/>
      <c r="AX881" s="14"/>
      <c r="AY881" s="14"/>
      <c r="AZ881" s="14"/>
    </row>
    <row x14ac:dyDescent="0.25" r="882" customHeight="1" ht="16.5">
      <c r="A882" s="202">
        <v>4203</v>
      </c>
      <c r="B882" s="203">
        <v>0.435212660731987</v>
      </c>
      <c r="C882" s="204">
        <v>44739.62590277778</v>
      </c>
      <c r="D882" s="205" t="s">
        <v>2896</v>
      </c>
      <c r="E882" s="206" t="s">
        <v>2433</v>
      </c>
      <c r="F882" s="206" t="s">
        <v>249</v>
      </c>
      <c r="G882" s="203">
        <v>5333</v>
      </c>
      <c r="H882" s="207" t="s">
        <v>10186</v>
      </c>
      <c r="I882" s="206" t="s">
        <v>2918</v>
      </c>
      <c r="J882" s="206" t="s">
        <v>10187</v>
      </c>
      <c r="K882" s="206" t="s">
        <v>8262</v>
      </c>
      <c r="L882" s="206" t="s">
        <v>10188</v>
      </c>
      <c r="M882" s="208"/>
      <c r="N882" s="208"/>
      <c r="O882" s="145"/>
      <c r="P882" s="222" t="s">
        <v>120</v>
      </c>
      <c r="Q882" s="212">
        <v>44740</v>
      </c>
      <c r="R882" s="145"/>
      <c r="S882" s="213">
        <f>IF(P882="Realizado",Q882-C882," ")</f>
      </c>
      <c r="T882" s="211">
        <f>IF(C882=0,"VAZIO",MONTH(C882))</f>
      </c>
      <c r="U882" s="14"/>
      <c r="V882" s="14"/>
      <c r="W882" s="14"/>
      <c r="X882" s="14"/>
      <c r="Y882" s="14"/>
      <c r="Z882" s="14"/>
      <c r="AA882" s="14"/>
      <c r="AB882" s="14"/>
      <c r="AC882" s="14"/>
      <c r="AD882" s="14"/>
      <c r="AE882" s="14"/>
      <c r="AF882" s="15"/>
      <c r="AG882" s="14"/>
      <c r="AH882" s="14"/>
      <c r="AI882" s="14"/>
      <c r="AJ882" s="14"/>
      <c r="AK882" s="14"/>
      <c r="AL882" s="14"/>
      <c r="AM882" s="14"/>
      <c r="AN882" s="14"/>
      <c r="AO882" s="14"/>
      <c r="AP882" s="14"/>
      <c r="AQ882" s="14"/>
      <c r="AR882" s="14"/>
      <c r="AS882" s="14"/>
      <c r="AT882" s="14"/>
      <c r="AU882" s="14"/>
      <c r="AV882" s="14"/>
      <c r="AW882" s="14"/>
      <c r="AX882" s="14"/>
      <c r="AY882" s="14"/>
      <c r="AZ882" s="14"/>
    </row>
    <row x14ac:dyDescent="0.25" r="883" customHeight="1" ht="16.5">
      <c r="A883" s="202">
        <v>4204</v>
      </c>
      <c r="B883" s="203">
        <v>0.435707220573729</v>
      </c>
      <c r="C883" s="204">
        <v>44739.69805555556</v>
      </c>
      <c r="D883" s="205" t="s">
        <v>5260</v>
      </c>
      <c r="E883" s="206" t="s">
        <v>4877</v>
      </c>
      <c r="F883" s="206" t="s">
        <v>2930</v>
      </c>
      <c r="G883" s="203">
        <v>5333</v>
      </c>
      <c r="H883" s="207" t="s">
        <v>87</v>
      </c>
      <c r="I883" s="206" t="s">
        <v>5</v>
      </c>
      <c r="J883" s="206" t="s">
        <v>10189</v>
      </c>
      <c r="K883" s="206" t="s">
        <v>2264</v>
      </c>
      <c r="L883" s="206" t="s">
        <v>2264</v>
      </c>
      <c r="M883" s="208"/>
      <c r="N883" s="208"/>
      <c r="O883" s="145"/>
      <c r="P883" s="222" t="s">
        <v>120</v>
      </c>
      <c r="Q883" s="212">
        <v>44746</v>
      </c>
      <c r="R883" s="145"/>
      <c r="S883" s="213">
        <f>IF(P883="Realizado",Q883-C883," ")</f>
      </c>
      <c r="T883" s="211">
        <f>IF(C883=0,"VAZIO",MONTH(C883))</f>
      </c>
      <c r="U883" s="14"/>
      <c r="V883" s="14"/>
      <c r="W883" s="14"/>
      <c r="X883" s="14"/>
      <c r="Y883" s="14"/>
      <c r="Z883" s="14"/>
      <c r="AA883" s="14"/>
      <c r="AB883" s="14"/>
      <c r="AC883" s="14"/>
      <c r="AD883" s="14"/>
      <c r="AE883" s="14"/>
      <c r="AF883" s="15"/>
      <c r="AG883" s="14"/>
      <c r="AH883" s="14"/>
      <c r="AI883" s="14"/>
      <c r="AJ883" s="14"/>
      <c r="AK883" s="14"/>
      <c r="AL883" s="14"/>
      <c r="AM883" s="14"/>
      <c r="AN883" s="14"/>
      <c r="AO883" s="14"/>
      <c r="AP883" s="14"/>
      <c r="AQ883" s="14"/>
      <c r="AR883" s="14"/>
      <c r="AS883" s="14"/>
      <c r="AT883" s="14"/>
      <c r="AU883" s="14"/>
      <c r="AV883" s="14"/>
      <c r="AW883" s="14"/>
      <c r="AX883" s="14"/>
      <c r="AY883" s="14"/>
      <c r="AZ883" s="14"/>
    </row>
    <row x14ac:dyDescent="0.25" r="884" customHeight="1" ht="16.5">
      <c r="A884" s="202">
        <v>4205</v>
      </c>
      <c r="B884" s="203">
        <v>0.436201780415469</v>
      </c>
      <c r="C884" s="204">
        <v>44739.87106481481</v>
      </c>
      <c r="D884" s="205" t="s">
        <v>2946</v>
      </c>
      <c r="E884" s="206" t="s">
        <v>2945</v>
      </c>
      <c r="F884" s="206" t="s">
        <v>2947</v>
      </c>
      <c r="G884" s="203">
        <v>5349</v>
      </c>
      <c r="H884" s="207" t="s">
        <v>10190</v>
      </c>
      <c r="I884" s="206" t="s">
        <v>2918</v>
      </c>
      <c r="J884" s="206" t="s">
        <v>10191</v>
      </c>
      <c r="K884" s="206" t="s">
        <v>8262</v>
      </c>
      <c r="L884" s="206" t="s">
        <v>8427</v>
      </c>
      <c r="M884" s="208"/>
      <c r="N884" s="208"/>
      <c r="O884" s="145"/>
      <c r="P884" s="222" t="s">
        <v>120</v>
      </c>
      <c r="Q884" s="212">
        <v>44741</v>
      </c>
      <c r="R884" s="145"/>
      <c r="S884" s="213">
        <f>IF(P884="Realizado",Q884-C884," ")</f>
      </c>
      <c r="T884" s="211">
        <f>IF(C884=0,"VAZIO",MONTH(C884))</f>
      </c>
      <c r="U884" s="14"/>
      <c r="V884" s="14"/>
      <c r="W884" s="14"/>
      <c r="X884" s="14"/>
      <c r="Y884" s="14"/>
      <c r="Z884" s="14"/>
      <c r="AA884" s="14"/>
      <c r="AB884" s="14"/>
      <c r="AC884" s="14"/>
      <c r="AD884" s="14"/>
      <c r="AE884" s="14"/>
      <c r="AF884" s="15"/>
      <c r="AG884" s="14"/>
      <c r="AH884" s="14"/>
      <c r="AI884" s="14"/>
      <c r="AJ884" s="14"/>
      <c r="AK884" s="14"/>
      <c r="AL884" s="14"/>
      <c r="AM884" s="14"/>
      <c r="AN884" s="14"/>
      <c r="AO884" s="14"/>
      <c r="AP884" s="14"/>
      <c r="AQ884" s="14"/>
      <c r="AR884" s="14"/>
      <c r="AS884" s="14"/>
      <c r="AT884" s="14"/>
      <c r="AU884" s="14"/>
      <c r="AV884" s="14"/>
      <c r="AW884" s="14"/>
      <c r="AX884" s="14"/>
      <c r="AY884" s="14"/>
      <c r="AZ884" s="14"/>
    </row>
    <row x14ac:dyDescent="0.25" r="885" customHeight="1" ht="16.5">
      <c r="A885" s="202">
        <v>4206</v>
      </c>
      <c r="B885" s="203">
        <v>0.436696340257211</v>
      </c>
      <c r="C885" s="204">
        <v>44740.319027777776</v>
      </c>
      <c r="D885" s="205" t="s">
        <v>8649</v>
      </c>
      <c r="E885" s="206" t="s">
        <v>8293</v>
      </c>
      <c r="F885" s="206" t="s">
        <v>249</v>
      </c>
      <c r="G885" s="203">
        <v>5379</v>
      </c>
      <c r="H885" s="207" t="s">
        <v>10192</v>
      </c>
      <c r="I885" s="206" t="s">
        <v>2918</v>
      </c>
      <c r="J885" s="206" t="s">
        <v>10193</v>
      </c>
      <c r="K885" s="206" t="s">
        <v>3045</v>
      </c>
      <c r="L885" s="206" t="s">
        <v>3391</v>
      </c>
      <c r="M885" s="208"/>
      <c r="N885" s="208"/>
      <c r="O885" s="145"/>
      <c r="P885" s="222" t="s">
        <v>120</v>
      </c>
      <c r="Q885" s="212">
        <v>44748</v>
      </c>
      <c r="R885" s="145"/>
      <c r="S885" s="213">
        <f>IF(P885="Realizado",Q885-C885," ")</f>
      </c>
      <c r="T885" s="211">
        <f>IF(C885=0,"VAZIO",MONTH(C885))</f>
      </c>
      <c r="U885" s="14"/>
      <c r="V885" s="14"/>
      <c r="W885" s="14"/>
      <c r="X885" s="14"/>
      <c r="Y885" s="14"/>
      <c r="Z885" s="14"/>
      <c r="AA885" s="14"/>
      <c r="AB885" s="14"/>
      <c r="AC885" s="14"/>
      <c r="AD885" s="14"/>
      <c r="AE885" s="14"/>
      <c r="AF885" s="15"/>
      <c r="AG885" s="14"/>
      <c r="AH885" s="14"/>
      <c r="AI885" s="14"/>
      <c r="AJ885" s="14"/>
      <c r="AK885" s="14"/>
      <c r="AL885" s="14"/>
      <c r="AM885" s="14"/>
      <c r="AN885" s="14"/>
      <c r="AO885" s="14"/>
      <c r="AP885" s="14"/>
      <c r="AQ885" s="14"/>
      <c r="AR885" s="14"/>
      <c r="AS885" s="14"/>
      <c r="AT885" s="14"/>
      <c r="AU885" s="14"/>
      <c r="AV885" s="14"/>
      <c r="AW885" s="14"/>
      <c r="AX885" s="14"/>
      <c r="AY885" s="14"/>
      <c r="AZ885" s="14"/>
    </row>
    <row x14ac:dyDescent="0.25" r="886" customHeight="1" ht="16.5">
      <c r="A886" s="202">
        <v>4207</v>
      </c>
      <c r="B886" s="203">
        <v>0.437190900098952</v>
      </c>
      <c r="C886" s="204">
        <v>44740.32771990741</v>
      </c>
      <c r="D886" s="205" t="s">
        <v>1195</v>
      </c>
      <c r="E886" s="206" t="s">
        <v>1188</v>
      </c>
      <c r="F886" s="206" t="s">
        <v>3220</v>
      </c>
      <c r="G886" s="203">
        <v>5311</v>
      </c>
      <c r="H886" s="207" t="s">
        <v>10194</v>
      </c>
      <c r="I886" s="206" t="s">
        <v>3</v>
      </c>
      <c r="J886" s="206" t="s">
        <v>10195</v>
      </c>
      <c r="K886" s="206" t="s">
        <v>2911</v>
      </c>
      <c r="L886" s="206" t="s">
        <v>8214</v>
      </c>
      <c r="M886" s="208"/>
      <c r="N886" s="208"/>
      <c r="O886" s="145"/>
      <c r="P886" s="222" t="s">
        <v>120</v>
      </c>
      <c r="Q886" s="212">
        <v>44740</v>
      </c>
      <c r="R886" s="145"/>
      <c r="S886" s="213">
        <f>IF(P886="Realizado",Q886-C886," ")</f>
      </c>
      <c r="T886" s="211">
        <f>IF(C886=0,"VAZIO",MONTH(C886))</f>
      </c>
      <c r="U886" s="14"/>
      <c r="V886" s="14"/>
      <c r="W886" s="14"/>
      <c r="X886" s="14"/>
      <c r="Y886" s="14"/>
      <c r="Z886" s="14"/>
      <c r="AA886" s="14"/>
      <c r="AB886" s="14"/>
      <c r="AC886" s="14"/>
      <c r="AD886" s="14"/>
      <c r="AE886" s="14"/>
      <c r="AF886" s="15"/>
      <c r="AG886" s="14"/>
      <c r="AH886" s="14"/>
      <c r="AI886" s="14"/>
      <c r="AJ886" s="14"/>
      <c r="AK886" s="14"/>
      <c r="AL886" s="14"/>
      <c r="AM886" s="14"/>
      <c r="AN886" s="14"/>
      <c r="AO886" s="14"/>
      <c r="AP886" s="14"/>
      <c r="AQ886" s="14"/>
      <c r="AR886" s="14"/>
      <c r="AS886" s="14"/>
      <c r="AT886" s="14"/>
      <c r="AU886" s="14"/>
      <c r="AV886" s="14"/>
      <c r="AW886" s="14"/>
      <c r="AX886" s="14"/>
      <c r="AY886" s="14"/>
      <c r="AZ886" s="14"/>
    </row>
    <row x14ac:dyDescent="0.25" r="887" customHeight="1" ht="16.5">
      <c r="A887" s="202">
        <v>4208</v>
      </c>
      <c r="B887" s="203">
        <v>0.437685459940693</v>
      </c>
      <c r="C887" s="204">
        <v>44740.33555555555</v>
      </c>
      <c r="D887" s="205" t="s">
        <v>2896</v>
      </c>
      <c r="E887" s="248" t="s">
        <v>4877</v>
      </c>
      <c r="F887" s="222" t="s">
        <v>2930</v>
      </c>
      <c r="G887" s="203">
        <v>5333</v>
      </c>
      <c r="H887" s="207" t="s">
        <v>87</v>
      </c>
      <c r="I887" s="206" t="s">
        <v>2918</v>
      </c>
      <c r="J887" s="206" t="s">
        <v>10196</v>
      </c>
      <c r="K887" s="145"/>
      <c r="L887" s="145"/>
      <c r="M887" s="208"/>
      <c r="N887" s="208"/>
      <c r="O887" s="222" t="s">
        <v>10197</v>
      </c>
      <c r="P887" s="222" t="s">
        <v>121</v>
      </c>
      <c r="Q887" s="212">
        <v>44743</v>
      </c>
      <c r="R887" s="145"/>
      <c r="S887" s="210">
        <f>IF(P887="Realizado",Q887-C887," ")</f>
      </c>
      <c r="T887" s="211">
        <f>IF(C887=0,"VAZIO",MONTH(C887))</f>
      </c>
      <c r="U887" s="14"/>
      <c r="V887" s="14"/>
      <c r="W887" s="14"/>
      <c r="X887" s="14"/>
      <c r="Y887" s="14"/>
      <c r="Z887" s="14"/>
      <c r="AA887" s="14"/>
      <c r="AB887" s="14"/>
      <c r="AC887" s="14"/>
      <c r="AD887" s="14"/>
      <c r="AE887" s="14"/>
      <c r="AF887" s="15"/>
      <c r="AG887" s="14"/>
      <c r="AH887" s="14"/>
      <c r="AI887" s="14"/>
      <c r="AJ887" s="14"/>
      <c r="AK887" s="14"/>
      <c r="AL887" s="14"/>
      <c r="AM887" s="14"/>
      <c r="AN887" s="14"/>
      <c r="AO887" s="14"/>
      <c r="AP887" s="14"/>
      <c r="AQ887" s="14"/>
      <c r="AR887" s="14"/>
      <c r="AS887" s="14"/>
      <c r="AT887" s="14"/>
      <c r="AU887" s="14"/>
      <c r="AV887" s="14"/>
      <c r="AW887" s="14"/>
      <c r="AX887" s="14"/>
      <c r="AY887" s="14"/>
      <c r="AZ887" s="14"/>
    </row>
    <row x14ac:dyDescent="0.25" r="888" customHeight="1" ht="16.5">
      <c r="A888" s="202">
        <v>4209</v>
      </c>
      <c r="B888" s="203">
        <v>0.438180019782434</v>
      </c>
      <c r="C888" s="204">
        <v>44740.34465277778</v>
      </c>
      <c r="D888" s="205" t="s">
        <v>2896</v>
      </c>
      <c r="E888" s="206" t="s">
        <v>4877</v>
      </c>
      <c r="F888" s="206" t="s">
        <v>2930</v>
      </c>
      <c r="G888" s="203">
        <v>5333</v>
      </c>
      <c r="H888" s="207" t="s">
        <v>87</v>
      </c>
      <c r="I888" s="206" t="s">
        <v>2918</v>
      </c>
      <c r="J888" s="206" t="s">
        <v>10198</v>
      </c>
      <c r="K888" s="145"/>
      <c r="L888" s="145"/>
      <c r="M888" s="208"/>
      <c r="N888" s="208"/>
      <c r="O888" s="222" t="s">
        <v>10199</v>
      </c>
      <c r="P888" s="222" t="s">
        <v>121</v>
      </c>
      <c r="Q888" s="212">
        <v>44762</v>
      </c>
      <c r="R888" s="145"/>
      <c r="S888" s="210">
        <f>IF(P888="Realizado",Q888-C888," ")</f>
      </c>
      <c r="T888" s="211">
        <f>IF(C888=0,"VAZIO",MONTH(C888))</f>
      </c>
      <c r="U888" s="14"/>
      <c r="V888" s="14"/>
      <c r="W888" s="14"/>
      <c r="X888" s="14"/>
      <c r="Y888" s="14"/>
      <c r="Z888" s="14"/>
      <c r="AA888" s="14"/>
      <c r="AB888" s="14"/>
      <c r="AC888" s="14"/>
      <c r="AD888" s="14"/>
      <c r="AE888" s="14"/>
      <c r="AF888" s="15"/>
      <c r="AG888" s="14"/>
      <c r="AH888" s="14"/>
      <c r="AI888" s="14"/>
      <c r="AJ888" s="14"/>
      <c r="AK888" s="14"/>
      <c r="AL888" s="14"/>
      <c r="AM888" s="14"/>
      <c r="AN888" s="14"/>
      <c r="AO888" s="14"/>
      <c r="AP888" s="14"/>
      <c r="AQ888" s="14"/>
      <c r="AR888" s="14"/>
      <c r="AS888" s="14"/>
      <c r="AT888" s="14"/>
      <c r="AU888" s="14"/>
      <c r="AV888" s="14"/>
      <c r="AW888" s="14"/>
      <c r="AX888" s="14"/>
      <c r="AY888" s="14"/>
      <c r="AZ888" s="14"/>
    </row>
    <row x14ac:dyDescent="0.25" r="889" customHeight="1" ht="16.5">
      <c r="A889" s="202">
        <v>4210</v>
      </c>
      <c r="B889" s="203">
        <v>0.438674579624175</v>
      </c>
      <c r="C889" s="204">
        <v>44740.35046296296</v>
      </c>
      <c r="D889" s="205" t="s">
        <v>2896</v>
      </c>
      <c r="E889" s="206" t="s">
        <v>4877</v>
      </c>
      <c r="F889" s="206" t="s">
        <v>2930</v>
      </c>
      <c r="G889" s="203">
        <v>5333</v>
      </c>
      <c r="H889" s="207" t="s">
        <v>87</v>
      </c>
      <c r="I889" s="206" t="s">
        <v>6</v>
      </c>
      <c r="J889" s="206" t="s">
        <v>10200</v>
      </c>
      <c r="K889" s="145"/>
      <c r="L889" s="145"/>
      <c r="M889" s="208"/>
      <c r="N889" s="208"/>
      <c r="O889" s="145"/>
      <c r="P889" s="222" t="s">
        <v>121</v>
      </c>
      <c r="Q889" s="212">
        <v>44763</v>
      </c>
      <c r="R889" s="145"/>
      <c r="S889" s="210">
        <f>IF(P889="Realizado",Q889-C889," ")</f>
      </c>
      <c r="T889" s="211">
        <f>IF(C889=0,"VAZIO",MONTH(C889))</f>
      </c>
      <c r="U889" s="14"/>
      <c r="V889" s="14"/>
      <c r="W889" s="14"/>
      <c r="X889" s="14"/>
      <c r="Y889" s="14"/>
      <c r="Z889" s="14"/>
      <c r="AA889" s="14"/>
      <c r="AB889" s="14"/>
      <c r="AC889" s="14"/>
      <c r="AD889" s="14"/>
      <c r="AE889" s="14"/>
      <c r="AF889" s="15"/>
      <c r="AG889" s="14"/>
      <c r="AH889" s="14"/>
      <c r="AI889" s="14"/>
      <c r="AJ889" s="14"/>
      <c r="AK889" s="14"/>
      <c r="AL889" s="14"/>
      <c r="AM889" s="14"/>
      <c r="AN889" s="14"/>
      <c r="AO889" s="14"/>
      <c r="AP889" s="14"/>
      <c r="AQ889" s="14"/>
      <c r="AR889" s="14"/>
      <c r="AS889" s="14"/>
      <c r="AT889" s="14"/>
      <c r="AU889" s="14"/>
      <c r="AV889" s="14"/>
      <c r="AW889" s="14"/>
      <c r="AX889" s="14"/>
      <c r="AY889" s="14"/>
      <c r="AZ889" s="14"/>
    </row>
    <row x14ac:dyDescent="0.25" r="890" customHeight="1" ht="16.5">
      <c r="A890" s="202">
        <v>4211</v>
      </c>
      <c r="B890" s="203">
        <v>0.439169139465916</v>
      </c>
      <c r="C890" s="204">
        <v>44740.43430555556</v>
      </c>
      <c r="D890" s="205" t="s">
        <v>9960</v>
      </c>
      <c r="E890" s="247" t="s">
        <v>9986</v>
      </c>
      <c r="F890" s="222" t="s">
        <v>243</v>
      </c>
      <c r="G890" s="203">
        <v>5340</v>
      </c>
      <c r="H890" s="207" t="s">
        <v>2973</v>
      </c>
      <c r="I890" s="206" t="s">
        <v>117</v>
      </c>
      <c r="J890" s="206" t="s">
        <v>10201</v>
      </c>
      <c r="K890" s="206" t="s">
        <v>1528</v>
      </c>
      <c r="L890" s="206" t="s">
        <v>1528</v>
      </c>
      <c r="M890" s="208"/>
      <c r="N890" s="208"/>
      <c r="O890" s="145"/>
      <c r="P890" s="222" t="s">
        <v>120</v>
      </c>
      <c r="Q890" s="165"/>
      <c r="R890" s="145"/>
      <c r="S890" s="267">
        <f>IF(P890="Realizado",Q890-C890," ")</f>
        <v>25568.875</v>
      </c>
      <c r="T890" s="211">
        <f>IF(C890=0,"VAZIO",MONTH(C890))</f>
      </c>
      <c r="U890" s="14"/>
      <c r="V890" s="14"/>
      <c r="W890" s="14"/>
      <c r="X890" s="14"/>
      <c r="Y890" s="14"/>
      <c r="Z890" s="14"/>
      <c r="AA890" s="14"/>
      <c r="AB890" s="14"/>
      <c r="AC890" s="14"/>
      <c r="AD890" s="14"/>
      <c r="AE890" s="14"/>
      <c r="AF890" s="15"/>
      <c r="AG890" s="14"/>
      <c r="AH890" s="14"/>
      <c r="AI890" s="14"/>
      <c r="AJ890" s="14"/>
      <c r="AK890" s="14"/>
      <c r="AL890" s="14"/>
      <c r="AM890" s="14"/>
      <c r="AN890" s="14"/>
      <c r="AO890" s="14"/>
      <c r="AP890" s="14"/>
      <c r="AQ890" s="14"/>
      <c r="AR890" s="14"/>
      <c r="AS890" s="14"/>
      <c r="AT890" s="14"/>
      <c r="AU890" s="14"/>
      <c r="AV890" s="14"/>
      <c r="AW890" s="14"/>
      <c r="AX890" s="14"/>
      <c r="AY890" s="14"/>
      <c r="AZ890" s="14"/>
    </row>
    <row x14ac:dyDescent="0.25" r="891" customHeight="1" ht="16.5">
      <c r="A891" s="202">
        <v>4212</v>
      </c>
      <c r="B891" s="214">
        <v>0.439663699307657</v>
      </c>
      <c r="C891" s="215">
        <v>44740.43945601852</v>
      </c>
      <c r="D891" s="216" t="s">
        <v>3271</v>
      </c>
      <c r="E891" s="270" t="s">
        <v>3552</v>
      </c>
      <c r="F891" s="243" t="s">
        <v>457</v>
      </c>
      <c r="G891" s="214">
        <v>5306</v>
      </c>
      <c r="H891" s="218" t="s">
        <v>9663</v>
      </c>
      <c r="I891" s="217" t="s">
        <v>2926</v>
      </c>
      <c r="J891" s="217" t="s">
        <v>10202</v>
      </c>
      <c r="K891" s="209"/>
      <c r="L891" s="209"/>
      <c r="M891" s="227"/>
      <c r="N891" s="227"/>
      <c r="O891" s="209"/>
      <c r="P891" s="243" t="s">
        <v>123</v>
      </c>
      <c r="Q891" s="220"/>
      <c r="R891" s="209"/>
      <c r="S891" s="210">
        <f>IF(P891="Realizado",Q891-C891," ")</f>
      </c>
      <c r="T891" s="211">
        <f>IF(C891=0,"VAZIO",MONTH(C891))</f>
      </c>
      <c r="U891" s="14"/>
      <c r="V891" s="14"/>
      <c r="W891" s="14"/>
      <c r="X891" s="14"/>
      <c r="Y891" s="14"/>
      <c r="Z891" s="14"/>
      <c r="AA891" s="14"/>
      <c r="AB891" s="14"/>
      <c r="AC891" s="14"/>
      <c r="AD891" s="14"/>
      <c r="AE891" s="14"/>
      <c r="AF891" s="15"/>
      <c r="AG891" s="14"/>
      <c r="AH891" s="14"/>
      <c r="AI891" s="14"/>
      <c r="AJ891" s="14"/>
      <c r="AK891" s="14"/>
      <c r="AL891" s="14"/>
      <c r="AM891" s="14"/>
      <c r="AN891" s="14"/>
      <c r="AO891" s="14"/>
      <c r="AP891" s="14"/>
      <c r="AQ891" s="14"/>
      <c r="AR891" s="14"/>
      <c r="AS891" s="14"/>
      <c r="AT891" s="14"/>
      <c r="AU891" s="14"/>
      <c r="AV891" s="14"/>
      <c r="AW891" s="14"/>
      <c r="AX891" s="14"/>
      <c r="AY891" s="14"/>
      <c r="AZ891" s="14"/>
    </row>
    <row x14ac:dyDescent="0.25" r="892" customHeight="1" ht="16.5">
      <c r="A892" s="202">
        <v>4213</v>
      </c>
      <c r="B892" s="203">
        <v>0.440158259149398</v>
      </c>
      <c r="C892" s="204">
        <v>44740.56199074074</v>
      </c>
      <c r="D892" s="205" t="s">
        <v>10203</v>
      </c>
      <c r="E892" s="247" t="s">
        <v>8978</v>
      </c>
      <c r="F892" s="222" t="s">
        <v>2916</v>
      </c>
      <c r="G892" s="203">
        <v>5304</v>
      </c>
      <c r="H892" s="207" t="s">
        <v>10204</v>
      </c>
      <c r="I892" s="206" t="s">
        <v>2926</v>
      </c>
      <c r="J892" s="206" t="s">
        <v>10205</v>
      </c>
      <c r="K892" s="206" t="s">
        <v>2911</v>
      </c>
      <c r="L892" s="206" t="s">
        <v>2911</v>
      </c>
      <c r="M892" s="208"/>
      <c r="N892" s="208"/>
      <c r="O892" s="145"/>
      <c r="P892" s="222" t="s">
        <v>120</v>
      </c>
      <c r="Q892" s="212">
        <v>44739</v>
      </c>
      <c r="R892" s="145"/>
      <c r="S892" s="213">
        <f>IF(P892="Realizado",Q892-C892," ")</f>
      </c>
      <c r="T892" s="211">
        <f>IF(C892=0,"VAZIO",MONTH(C892))</f>
      </c>
      <c r="U892" s="14"/>
      <c r="V892" s="14"/>
      <c r="W892" s="14"/>
      <c r="X892" s="14"/>
      <c r="Y892" s="14"/>
      <c r="Z892" s="14"/>
      <c r="AA892" s="14"/>
      <c r="AB892" s="14"/>
      <c r="AC892" s="14"/>
      <c r="AD892" s="14"/>
      <c r="AE892" s="14"/>
      <c r="AF892" s="15"/>
      <c r="AG892" s="14"/>
      <c r="AH892" s="14"/>
      <c r="AI892" s="14"/>
      <c r="AJ892" s="14"/>
      <c r="AK892" s="14"/>
      <c r="AL892" s="14"/>
      <c r="AM892" s="14"/>
      <c r="AN892" s="14"/>
      <c r="AO892" s="14"/>
      <c r="AP892" s="14"/>
      <c r="AQ892" s="14"/>
      <c r="AR892" s="14"/>
      <c r="AS892" s="14"/>
      <c r="AT892" s="14"/>
      <c r="AU892" s="14"/>
      <c r="AV892" s="14"/>
      <c r="AW892" s="14"/>
      <c r="AX892" s="14"/>
      <c r="AY892" s="14"/>
      <c r="AZ892" s="14"/>
    </row>
    <row x14ac:dyDescent="0.25" r="893" customHeight="1" ht="16.5">
      <c r="A893" s="202">
        <v>4214</v>
      </c>
      <c r="B893" s="203">
        <v>0.440652818991139</v>
      </c>
      <c r="C893" s="204">
        <v>44740.57436342593</v>
      </c>
      <c r="D893" s="205" t="s">
        <v>1195</v>
      </c>
      <c r="E893" s="247" t="s">
        <v>1188</v>
      </c>
      <c r="F893" s="222" t="s">
        <v>3220</v>
      </c>
      <c r="G893" s="272">
        <v>5311</v>
      </c>
      <c r="H893" s="273" t="s">
        <v>9032</v>
      </c>
      <c r="I893" s="271" t="s">
        <v>2926</v>
      </c>
      <c r="J893" s="206" t="s">
        <v>10206</v>
      </c>
      <c r="K893" s="206" t="s">
        <v>3123</v>
      </c>
      <c r="L893" s="206" t="s">
        <v>2954</v>
      </c>
      <c r="M893" s="145"/>
      <c r="N893" s="208"/>
      <c r="O893" s="145"/>
      <c r="P893" s="222" t="s">
        <v>120</v>
      </c>
      <c r="Q893" s="212">
        <v>44742</v>
      </c>
      <c r="R893" s="145"/>
      <c r="S893" s="213">
        <f>IF(P893="Realizado",Q893-C893," ")</f>
      </c>
      <c r="T893" s="211">
        <f>IF(C893=0,"VAZIO",MONTH(C893))</f>
      </c>
      <c r="U893" s="14"/>
      <c r="V893" s="14"/>
      <c r="W893" s="14"/>
      <c r="X893" s="14"/>
      <c r="Y893" s="14"/>
      <c r="Z893" s="14"/>
      <c r="AA893" s="14"/>
      <c r="AB893" s="14"/>
      <c r="AC893" s="14"/>
      <c r="AD893" s="14"/>
      <c r="AE893" s="14"/>
      <c r="AF893" s="15"/>
      <c r="AG893" s="14"/>
      <c r="AH893" s="14"/>
      <c r="AI893" s="14"/>
      <c r="AJ893" s="14"/>
      <c r="AK893" s="14"/>
      <c r="AL893" s="14"/>
      <c r="AM893" s="14"/>
      <c r="AN893" s="14"/>
      <c r="AO893" s="14"/>
      <c r="AP893" s="14"/>
      <c r="AQ893" s="14"/>
      <c r="AR893" s="14"/>
      <c r="AS893" s="14"/>
      <c r="AT893" s="14"/>
      <c r="AU893" s="14"/>
      <c r="AV893" s="14"/>
      <c r="AW893" s="14"/>
      <c r="AX893" s="14"/>
      <c r="AY893" s="14"/>
      <c r="AZ893" s="14"/>
    </row>
    <row x14ac:dyDescent="0.25" r="894" customHeight="1" ht="16.5">
      <c r="A894" s="202">
        <v>4215</v>
      </c>
      <c r="B894" s="203">
        <v>0.44114737883288</v>
      </c>
      <c r="C894" s="224">
        <v>44740.58159722222</v>
      </c>
      <c r="D894" s="225" t="s">
        <v>215</v>
      </c>
      <c r="E894" s="161" t="s">
        <v>214</v>
      </c>
      <c r="F894" s="144" t="s">
        <v>3389</v>
      </c>
      <c r="G894" s="223">
        <v>5343</v>
      </c>
      <c r="H894" s="142" t="s">
        <v>10207</v>
      </c>
      <c r="I894" s="144" t="s">
        <v>6</v>
      </c>
      <c r="J894" s="144" t="s">
        <v>10208</v>
      </c>
      <c r="K894" s="206" t="s">
        <v>8209</v>
      </c>
      <c r="L894" s="206" t="s">
        <v>576</v>
      </c>
      <c r="M894" s="145"/>
      <c r="N894" s="145"/>
      <c r="O894" s="145"/>
      <c r="P894" s="144" t="s">
        <v>120</v>
      </c>
      <c r="Q894" s="221">
        <v>44748</v>
      </c>
      <c r="R894" s="145"/>
      <c r="S894" s="213">
        <f>IF(P894="Realizado",Q894-C894," ")</f>
      </c>
      <c r="T894" s="211">
        <f>IF(C894=0,"VAZIO",MONTH(C894))</f>
      </c>
      <c r="U894" s="14"/>
      <c r="V894" s="14"/>
      <c r="W894" s="14"/>
      <c r="X894" s="14"/>
      <c r="Y894" s="14"/>
      <c r="Z894" s="14"/>
      <c r="AA894" s="14"/>
      <c r="AB894" s="14"/>
      <c r="AC894" s="14"/>
      <c r="AD894" s="14"/>
      <c r="AE894" s="14"/>
      <c r="AF894" s="15"/>
      <c r="AG894" s="14"/>
      <c r="AH894" s="14"/>
      <c r="AI894" s="14"/>
      <c r="AJ894" s="14"/>
      <c r="AK894" s="14"/>
      <c r="AL894" s="14"/>
      <c r="AM894" s="14"/>
      <c r="AN894" s="14"/>
      <c r="AO894" s="14"/>
      <c r="AP894" s="14"/>
      <c r="AQ894" s="14"/>
      <c r="AR894" s="14"/>
      <c r="AS894" s="14"/>
      <c r="AT894" s="14"/>
      <c r="AU894" s="14"/>
      <c r="AV894" s="14"/>
      <c r="AW894" s="14"/>
      <c r="AX894" s="14"/>
      <c r="AY894" s="14"/>
      <c r="AZ894" s="14"/>
    </row>
    <row x14ac:dyDescent="0.25" r="895" customHeight="1" ht="16.5">
      <c r="A895" s="202">
        <v>4216</v>
      </c>
      <c r="B895" s="203">
        <v>0.441641938674621</v>
      </c>
      <c r="C895" s="224">
        <v>44740.586388888885</v>
      </c>
      <c r="D895" s="225" t="s">
        <v>10209</v>
      </c>
      <c r="E895" s="161" t="s">
        <v>1997</v>
      </c>
      <c r="F895" s="144" t="s">
        <v>2947</v>
      </c>
      <c r="G895" s="223">
        <v>5310</v>
      </c>
      <c r="H895" s="142" t="s">
        <v>10210</v>
      </c>
      <c r="I895" s="144" t="s">
        <v>2926</v>
      </c>
      <c r="J895" s="144" t="s">
        <v>10211</v>
      </c>
      <c r="K895" s="230"/>
      <c r="L895" s="230"/>
      <c r="M895" s="145"/>
      <c r="N895" s="145"/>
      <c r="O895" s="145"/>
      <c r="P895" s="144" t="s">
        <v>121</v>
      </c>
      <c r="Q895" s="221" t="s">
        <v>10212</v>
      </c>
      <c r="R895" s="145"/>
      <c r="S895" s="210">
        <f>IF(P895="Realizado",Q895-C895," ")</f>
      </c>
      <c r="T895" s="211">
        <f>IF(C895=0,"VAZIO",MONTH(C895))</f>
      </c>
      <c r="U895" s="14"/>
      <c r="V895" s="14"/>
      <c r="W895" s="14"/>
      <c r="X895" s="14"/>
      <c r="Y895" s="14"/>
      <c r="Z895" s="14"/>
      <c r="AA895" s="14"/>
      <c r="AB895" s="14"/>
      <c r="AC895" s="14"/>
      <c r="AD895" s="14"/>
      <c r="AE895" s="14"/>
      <c r="AF895" s="15"/>
      <c r="AG895" s="14"/>
      <c r="AH895" s="14"/>
      <c r="AI895" s="14"/>
      <c r="AJ895" s="14"/>
      <c r="AK895" s="14"/>
      <c r="AL895" s="14"/>
      <c r="AM895" s="14"/>
      <c r="AN895" s="14"/>
      <c r="AO895" s="14"/>
      <c r="AP895" s="14"/>
      <c r="AQ895" s="14"/>
      <c r="AR895" s="14"/>
      <c r="AS895" s="14"/>
      <c r="AT895" s="14"/>
      <c r="AU895" s="14"/>
      <c r="AV895" s="14"/>
      <c r="AW895" s="14"/>
      <c r="AX895" s="14"/>
      <c r="AY895" s="14"/>
      <c r="AZ895" s="14"/>
    </row>
    <row x14ac:dyDescent="0.25" r="896" customHeight="1" ht="16.5">
      <c r="A896" s="202">
        <v>4217</v>
      </c>
      <c r="B896" s="203">
        <v>0.442136498516362</v>
      </c>
      <c r="C896" s="204">
        <v>44740.587326388886</v>
      </c>
      <c r="D896" s="205" t="s">
        <v>10213</v>
      </c>
      <c r="E896" s="247" t="s">
        <v>1997</v>
      </c>
      <c r="F896" s="222" t="s">
        <v>2947</v>
      </c>
      <c r="G896" s="203">
        <v>5310</v>
      </c>
      <c r="H896" s="207" t="s">
        <v>10214</v>
      </c>
      <c r="I896" s="206" t="s">
        <v>2918</v>
      </c>
      <c r="J896" s="206" t="s">
        <v>10215</v>
      </c>
      <c r="K896" s="206" t="s">
        <v>3045</v>
      </c>
      <c r="L896" s="206" t="s">
        <v>3391</v>
      </c>
      <c r="M896" s="208"/>
      <c r="N896" s="208"/>
      <c r="O896" s="145"/>
      <c r="P896" s="222" t="s">
        <v>120</v>
      </c>
      <c r="Q896" s="212">
        <v>44753</v>
      </c>
      <c r="R896" s="145"/>
      <c r="S896" s="213">
        <f>IF(P896="Realizado",Q896-C896," ")</f>
      </c>
      <c r="T896" s="211">
        <f>IF(C896=0,"VAZIO",MONTH(C896))</f>
      </c>
      <c r="U896" s="14"/>
      <c r="V896" s="14"/>
      <c r="W896" s="14"/>
      <c r="X896" s="14"/>
      <c r="Y896" s="14"/>
      <c r="Z896" s="14"/>
      <c r="AA896" s="14"/>
      <c r="AB896" s="14"/>
      <c r="AC896" s="14"/>
      <c r="AD896" s="14"/>
      <c r="AE896" s="14"/>
      <c r="AF896" s="15"/>
      <c r="AG896" s="14"/>
      <c r="AH896" s="14"/>
      <c r="AI896" s="14"/>
      <c r="AJ896" s="14"/>
      <c r="AK896" s="14"/>
      <c r="AL896" s="14"/>
      <c r="AM896" s="14"/>
      <c r="AN896" s="14"/>
      <c r="AO896" s="14"/>
      <c r="AP896" s="14"/>
      <c r="AQ896" s="14"/>
      <c r="AR896" s="14"/>
      <c r="AS896" s="14"/>
      <c r="AT896" s="14"/>
      <c r="AU896" s="14"/>
      <c r="AV896" s="14"/>
      <c r="AW896" s="14"/>
      <c r="AX896" s="14"/>
      <c r="AY896" s="14"/>
      <c r="AZ896" s="14"/>
    </row>
    <row x14ac:dyDescent="0.25" r="897" customHeight="1" ht="16.5">
      <c r="A897" s="202">
        <v>4218</v>
      </c>
      <c r="B897" s="203">
        <v>0.442631058358103</v>
      </c>
      <c r="C897" s="204">
        <v>44740.589155092595</v>
      </c>
      <c r="D897" s="205" t="s">
        <v>1189</v>
      </c>
      <c r="E897" s="247" t="s">
        <v>1188</v>
      </c>
      <c r="F897" s="222" t="s">
        <v>3220</v>
      </c>
      <c r="G897" s="203">
        <v>5311</v>
      </c>
      <c r="H897" s="207" t="s">
        <v>10216</v>
      </c>
      <c r="I897" s="206" t="s">
        <v>3</v>
      </c>
      <c r="J897" s="206" t="s">
        <v>10217</v>
      </c>
      <c r="K897" s="206" t="s">
        <v>3008</v>
      </c>
      <c r="L897" s="206" t="s">
        <v>3082</v>
      </c>
      <c r="M897" s="208"/>
      <c r="N897" s="208"/>
      <c r="O897" s="145"/>
      <c r="P897" s="222" t="s">
        <v>120</v>
      </c>
      <c r="Q897" s="212">
        <v>45000</v>
      </c>
      <c r="R897" s="145"/>
      <c r="S897" s="213">
        <f>IF(P897="Realizado",Q897-C897," ")</f>
      </c>
      <c r="T897" s="211">
        <f>IF(C897=0,"VAZIO",MONTH(C897))</f>
      </c>
      <c r="U897" s="14"/>
      <c r="V897" s="14"/>
      <c r="W897" s="14"/>
      <c r="X897" s="14"/>
      <c r="Y897" s="14"/>
      <c r="Z897" s="14"/>
      <c r="AA897" s="14"/>
      <c r="AB897" s="14"/>
      <c r="AC897" s="14"/>
      <c r="AD897" s="14"/>
      <c r="AE897" s="14"/>
      <c r="AF897" s="15"/>
      <c r="AG897" s="14"/>
      <c r="AH897" s="14"/>
      <c r="AI897" s="14"/>
      <c r="AJ897" s="14"/>
      <c r="AK897" s="14"/>
      <c r="AL897" s="14"/>
      <c r="AM897" s="14"/>
      <c r="AN897" s="14"/>
      <c r="AO897" s="14"/>
      <c r="AP897" s="14"/>
      <c r="AQ897" s="14"/>
      <c r="AR897" s="14"/>
      <c r="AS897" s="14"/>
      <c r="AT897" s="14"/>
      <c r="AU897" s="14"/>
      <c r="AV897" s="14"/>
      <c r="AW897" s="14"/>
      <c r="AX897" s="14"/>
      <c r="AY897" s="14"/>
      <c r="AZ897" s="14"/>
    </row>
    <row x14ac:dyDescent="0.25" r="898" customHeight="1" ht="16.5">
      <c r="A898" s="202">
        <v>4219</v>
      </c>
      <c r="B898" s="203">
        <v>0.443125618199844</v>
      </c>
      <c r="C898" s="204">
        <v>44740.6303125</v>
      </c>
      <c r="D898" s="205" t="s">
        <v>10016</v>
      </c>
      <c r="E898" s="247" t="s">
        <v>10218</v>
      </c>
      <c r="F898" s="222" t="s">
        <v>2916</v>
      </c>
      <c r="G898" s="203">
        <v>5342</v>
      </c>
      <c r="H898" s="207" t="s">
        <v>10219</v>
      </c>
      <c r="I898" s="206" t="s">
        <v>2918</v>
      </c>
      <c r="J898" s="206" t="s">
        <v>10220</v>
      </c>
      <c r="K898" s="206" t="s">
        <v>3123</v>
      </c>
      <c r="L898" s="206" t="s">
        <v>3123</v>
      </c>
      <c r="M898" s="208"/>
      <c r="N898" s="208"/>
      <c r="O898" s="145"/>
      <c r="P898" s="222" t="s">
        <v>120</v>
      </c>
      <c r="Q898" s="165"/>
      <c r="R898" s="145"/>
      <c r="S898" s="267">
        <f>IF(P898="Realizado",Q898-C898," ")</f>
        <v>25568.875</v>
      </c>
      <c r="T898" s="211">
        <f>IF(C898=0,"VAZIO",MONTH(C898))</f>
      </c>
      <c r="U898" s="14"/>
      <c r="V898" s="14"/>
      <c r="W898" s="14"/>
      <c r="X898" s="14"/>
      <c r="Y898" s="14"/>
      <c r="Z898" s="14"/>
      <c r="AA898" s="14"/>
      <c r="AB898" s="14"/>
      <c r="AC898" s="14"/>
      <c r="AD898" s="14"/>
      <c r="AE898" s="14"/>
      <c r="AF898" s="15"/>
      <c r="AG898" s="14"/>
      <c r="AH898" s="14"/>
      <c r="AI898" s="14"/>
      <c r="AJ898" s="14"/>
      <c r="AK898" s="14"/>
      <c r="AL898" s="14"/>
      <c r="AM898" s="14"/>
      <c r="AN898" s="14"/>
      <c r="AO898" s="14"/>
      <c r="AP898" s="14"/>
      <c r="AQ898" s="14"/>
      <c r="AR898" s="14"/>
      <c r="AS898" s="14"/>
      <c r="AT898" s="14"/>
      <c r="AU898" s="14"/>
      <c r="AV898" s="14"/>
      <c r="AW898" s="14"/>
      <c r="AX898" s="14"/>
      <c r="AY898" s="14"/>
      <c r="AZ898" s="14"/>
    </row>
    <row x14ac:dyDescent="0.25" r="899" customHeight="1" ht="16.5">
      <c r="A899" s="202">
        <v>4220</v>
      </c>
      <c r="B899" s="203">
        <v>0.443620178041585</v>
      </c>
      <c r="C899" s="204">
        <v>44741.398888888885</v>
      </c>
      <c r="D899" s="205" t="s">
        <v>3847</v>
      </c>
      <c r="E899" s="228" t="s">
        <v>1557</v>
      </c>
      <c r="F899" s="206" t="s">
        <v>3593</v>
      </c>
      <c r="G899" s="203">
        <v>5336</v>
      </c>
      <c r="H899" s="207" t="s">
        <v>10221</v>
      </c>
      <c r="I899" s="206" t="s">
        <v>2926</v>
      </c>
      <c r="J899" s="206" t="s">
        <v>10222</v>
      </c>
      <c r="K899" s="206" t="s">
        <v>8262</v>
      </c>
      <c r="L899" s="206" t="s">
        <v>8427</v>
      </c>
      <c r="M899" s="208"/>
      <c r="N899" s="208"/>
      <c r="O899" s="145"/>
      <c r="P899" s="222" t="s">
        <v>120</v>
      </c>
      <c r="Q899" s="212">
        <v>44741</v>
      </c>
      <c r="R899" s="145"/>
      <c r="S899" s="213">
        <f>IF(P899="Realizado",Q899-C899," ")</f>
      </c>
      <c r="T899" s="211">
        <f>IF(C899=0,"VAZIO",MONTH(C899))</f>
      </c>
      <c r="U899" s="14"/>
      <c r="V899" s="14"/>
      <c r="W899" s="14"/>
      <c r="X899" s="14"/>
      <c r="Y899" s="14"/>
      <c r="Z899" s="14"/>
      <c r="AA899" s="14"/>
      <c r="AB899" s="14"/>
      <c r="AC899" s="14"/>
      <c r="AD899" s="14"/>
      <c r="AE899" s="14"/>
      <c r="AF899" s="15"/>
      <c r="AG899" s="14"/>
      <c r="AH899" s="14"/>
      <c r="AI899" s="14"/>
      <c r="AJ899" s="14"/>
      <c r="AK899" s="14"/>
      <c r="AL899" s="14"/>
      <c r="AM899" s="14"/>
      <c r="AN899" s="14"/>
      <c r="AO899" s="14"/>
      <c r="AP899" s="14"/>
      <c r="AQ899" s="14"/>
      <c r="AR899" s="14"/>
      <c r="AS899" s="14"/>
      <c r="AT899" s="14"/>
      <c r="AU899" s="14"/>
      <c r="AV899" s="14"/>
      <c r="AW899" s="14"/>
      <c r="AX899" s="14"/>
      <c r="AY899" s="14"/>
      <c r="AZ899" s="14"/>
    </row>
    <row x14ac:dyDescent="0.25" r="900" customHeight="1" ht="16.5">
      <c r="A900" s="202">
        <v>4221</v>
      </c>
      <c r="B900" s="203">
        <v>0.444114737883326</v>
      </c>
      <c r="C900" s="204">
        <v>44741.41</v>
      </c>
      <c r="D900" s="205" t="s">
        <v>409</v>
      </c>
      <c r="E900" s="228" t="s">
        <v>408</v>
      </c>
      <c r="F900" s="206" t="s">
        <v>3445</v>
      </c>
      <c r="G900" s="203">
        <v>5341</v>
      </c>
      <c r="H900" s="207" t="s">
        <v>8854</v>
      </c>
      <c r="I900" s="206" t="s">
        <v>2926</v>
      </c>
      <c r="J900" s="206" t="s">
        <v>10223</v>
      </c>
      <c r="K900" s="206" t="s">
        <v>3123</v>
      </c>
      <c r="L900" s="206" t="s">
        <v>3123</v>
      </c>
      <c r="M900" s="145"/>
      <c r="N900" s="145"/>
      <c r="O900" s="145"/>
      <c r="P900" s="206" t="s">
        <v>120</v>
      </c>
      <c r="Q900" s="165"/>
      <c r="R900" s="145"/>
      <c r="S900" s="204">
        <f>IF(P900="Realizado",Q900-C900," ")</f>
        <v>25568.875</v>
      </c>
      <c r="T900" s="211">
        <f>IF(C900=0,"VAZIO",MONTH(C900))</f>
      </c>
      <c r="U900" s="14"/>
      <c r="V900" s="14"/>
      <c r="W900" s="14"/>
      <c r="X900" s="14"/>
      <c r="Y900" s="14"/>
      <c r="Z900" s="14"/>
      <c r="AA900" s="14"/>
      <c r="AB900" s="14"/>
      <c r="AC900" s="14"/>
      <c r="AD900" s="14"/>
      <c r="AE900" s="14"/>
      <c r="AF900" s="15"/>
      <c r="AG900" s="14"/>
      <c r="AH900" s="14"/>
      <c r="AI900" s="14"/>
      <c r="AJ900" s="14"/>
      <c r="AK900" s="14"/>
      <c r="AL900" s="14"/>
      <c r="AM900" s="14"/>
      <c r="AN900" s="14"/>
      <c r="AO900" s="14"/>
      <c r="AP900" s="14"/>
      <c r="AQ900" s="14"/>
      <c r="AR900" s="14"/>
      <c r="AS900" s="14"/>
      <c r="AT900" s="14"/>
      <c r="AU900" s="14"/>
      <c r="AV900" s="14"/>
      <c r="AW900" s="14"/>
      <c r="AX900" s="14"/>
      <c r="AY900" s="14"/>
      <c r="AZ900" s="14"/>
    </row>
    <row x14ac:dyDescent="0.25" r="901" customHeight="1" ht="16.5">
      <c r="A901" s="202">
        <v>4222</v>
      </c>
      <c r="B901" s="203">
        <v>0.444609297725067</v>
      </c>
      <c r="C901" s="204">
        <v>44741.43337962963</v>
      </c>
      <c r="D901" s="205" t="s">
        <v>442</v>
      </c>
      <c r="E901" s="228" t="s">
        <v>3239</v>
      </c>
      <c r="F901" s="206" t="s">
        <v>2924</v>
      </c>
      <c r="G901" s="203">
        <v>3441</v>
      </c>
      <c r="H901" s="207" t="s">
        <v>7580</v>
      </c>
      <c r="I901" s="206" t="s">
        <v>2926</v>
      </c>
      <c r="J901" s="206" t="s">
        <v>10224</v>
      </c>
      <c r="K901" s="206" t="s">
        <v>8262</v>
      </c>
      <c r="L901" s="206" t="s">
        <v>8427</v>
      </c>
      <c r="M901" s="208"/>
      <c r="N901" s="208"/>
      <c r="O901" s="145"/>
      <c r="P901" s="222" t="s">
        <v>120</v>
      </c>
      <c r="Q901" s="212">
        <v>44741</v>
      </c>
      <c r="R901" s="145"/>
      <c r="S901" s="213">
        <f>IF(P901="Realizado",Q901-C901," ")</f>
      </c>
      <c r="T901" s="211">
        <f>IF(C901=0,"VAZIO",MONTH(C901))</f>
      </c>
      <c r="U901" s="14"/>
      <c r="V901" s="14"/>
      <c r="W901" s="14"/>
      <c r="X901" s="14"/>
      <c r="Y901" s="14"/>
      <c r="Z901" s="14"/>
      <c r="AA901" s="14"/>
      <c r="AB901" s="14"/>
      <c r="AC901" s="14"/>
      <c r="AD901" s="14"/>
      <c r="AE901" s="14"/>
      <c r="AF901" s="15"/>
      <c r="AG901" s="14"/>
      <c r="AH901" s="14"/>
      <c r="AI901" s="14"/>
      <c r="AJ901" s="14"/>
      <c r="AK901" s="14"/>
      <c r="AL901" s="14"/>
      <c r="AM901" s="14"/>
      <c r="AN901" s="14"/>
      <c r="AO901" s="14"/>
      <c r="AP901" s="14"/>
      <c r="AQ901" s="14"/>
      <c r="AR901" s="14"/>
      <c r="AS901" s="14"/>
      <c r="AT901" s="14"/>
      <c r="AU901" s="14"/>
      <c r="AV901" s="14"/>
      <c r="AW901" s="14"/>
      <c r="AX901" s="14"/>
      <c r="AY901" s="14"/>
      <c r="AZ901" s="14"/>
    </row>
    <row x14ac:dyDescent="0.25" r="902" customHeight="1" ht="16.5">
      <c r="A902" s="202">
        <v>4223</v>
      </c>
      <c r="B902" s="203">
        <v>0.445103857566808</v>
      </c>
      <c r="C902" s="204">
        <v>44741.43481481481</v>
      </c>
      <c r="D902" s="205" t="s">
        <v>442</v>
      </c>
      <c r="E902" s="228" t="s">
        <v>3239</v>
      </c>
      <c r="F902" s="206" t="s">
        <v>2924</v>
      </c>
      <c r="G902" s="203">
        <v>344</v>
      </c>
      <c r="H902" s="207" t="s">
        <v>7580</v>
      </c>
      <c r="I902" s="206" t="s">
        <v>2918</v>
      </c>
      <c r="J902" s="206" t="s">
        <v>10225</v>
      </c>
      <c r="K902" s="206" t="s">
        <v>3045</v>
      </c>
      <c r="L902" s="206" t="s">
        <v>2511</v>
      </c>
      <c r="M902" s="208"/>
      <c r="N902" s="208"/>
      <c r="O902" s="145"/>
      <c r="P902" s="222" t="s">
        <v>120</v>
      </c>
      <c r="Q902" s="212">
        <v>44847</v>
      </c>
      <c r="R902" s="145"/>
      <c r="S902" s="213">
        <f>IF(P902="Realizado",Q902-C902," ")</f>
      </c>
      <c r="T902" s="211">
        <f>IF(C902=0,"VAZIO",MONTH(C902))</f>
      </c>
      <c r="U902" s="14"/>
      <c r="V902" s="14"/>
      <c r="W902" s="14"/>
      <c r="X902" s="14"/>
      <c r="Y902" s="14"/>
      <c r="Z902" s="14"/>
      <c r="AA902" s="14"/>
      <c r="AB902" s="14"/>
      <c r="AC902" s="14"/>
      <c r="AD902" s="14"/>
      <c r="AE902" s="14"/>
      <c r="AF902" s="15"/>
      <c r="AG902" s="14"/>
      <c r="AH902" s="14"/>
      <c r="AI902" s="14"/>
      <c r="AJ902" s="14"/>
      <c r="AK902" s="14"/>
      <c r="AL902" s="14"/>
      <c r="AM902" s="14"/>
      <c r="AN902" s="14"/>
      <c r="AO902" s="14"/>
      <c r="AP902" s="14"/>
      <c r="AQ902" s="14"/>
      <c r="AR902" s="14"/>
      <c r="AS902" s="14"/>
      <c r="AT902" s="14"/>
      <c r="AU902" s="14"/>
      <c r="AV902" s="14"/>
      <c r="AW902" s="14"/>
      <c r="AX902" s="14"/>
      <c r="AY902" s="14"/>
      <c r="AZ902" s="14"/>
    </row>
    <row x14ac:dyDescent="0.25" r="903" customHeight="1" ht="16.5">
      <c r="A903" s="202">
        <v>4224</v>
      </c>
      <c r="B903" s="203">
        <v>0.445598417408549</v>
      </c>
      <c r="C903" s="204">
        <v>44741.43685185185</v>
      </c>
      <c r="D903" s="205" t="s">
        <v>8419</v>
      </c>
      <c r="E903" s="247" t="s">
        <v>8420</v>
      </c>
      <c r="F903" s="222" t="s">
        <v>2930</v>
      </c>
      <c r="G903" s="203">
        <v>5338</v>
      </c>
      <c r="H903" s="207" t="s">
        <v>10226</v>
      </c>
      <c r="I903" s="206" t="s">
        <v>2918</v>
      </c>
      <c r="J903" s="206" t="s">
        <v>10227</v>
      </c>
      <c r="K903" s="145"/>
      <c r="L903" s="145"/>
      <c r="M903" s="208"/>
      <c r="N903" s="208"/>
      <c r="O903" s="222" t="s">
        <v>10228</v>
      </c>
      <c r="P903" s="222" t="s">
        <v>121</v>
      </c>
      <c r="Q903" s="212">
        <v>44742</v>
      </c>
      <c r="R903" s="145"/>
      <c r="S903" s="210">
        <f>IF(P903="Realizado",Q903-C903," ")</f>
      </c>
      <c r="T903" s="211">
        <f>IF(C903=0,"VAZIO",MONTH(C903))</f>
      </c>
      <c r="U903" s="14"/>
      <c r="V903" s="14"/>
      <c r="W903" s="14"/>
      <c r="X903" s="14"/>
      <c r="Y903" s="14"/>
      <c r="Z903" s="14"/>
      <c r="AA903" s="14"/>
      <c r="AB903" s="14"/>
      <c r="AC903" s="14"/>
      <c r="AD903" s="14"/>
      <c r="AE903" s="14"/>
      <c r="AF903" s="15"/>
      <c r="AG903" s="14"/>
      <c r="AH903" s="14"/>
      <c r="AI903" s="14"/>
      <c r="AJ903" s="14"/>
      <c r="AK903" s="14"/>
      <c r="AL903" s="14"/>
      <c r="AM903" s="14"/>
      <c r="AN903" s="14"/>
      <c r="AO903" s="14"/>
      <c r="AP903" s="14"/>
      <c r="AQ903" s="14"/>
      <c r="AR903" s="14"/>
      <c r="AS903" s="14"/>
      <c r="AT903" s="14"/>
      <c r="AU903" s="14"/>
      <c r="AV903" s="14"/>
      <c r="AW903" s="14"/>
      <c r="AX903" s="14"/>
      <c r="AY903" s="14"/>
      <c r="AZ903" s="14"/>
    </row>
    <row x14ac:dyDescent="0.25" r="904" customHeight="1" ht="16.5">
      <c r="A904" s="202">
        <v>4225</v>
      </c>
      <c r="B904" s="203">
        <v>0.44609297725029</v>
      </c>
      <c r="C904" s="204">
        <v>44741.445868055554</v>
      </c>
      <c r="D904" s="205" t="s">
        <v>1195</v>
      </c>
      <c r="E904" s="248" t="s">
        <v>1188</v>
      </c>
      <c r="F904" s="222" t="s">
        <v>3220</v>
      </c>
      <c r="G904" s="203">
        <v>5311</v>
      </c>
      <c r="H904" s="207" t="s">
        <v>10229</v>
      </c>
      <c r="I904" s="206" t="s">
        <v>3</v>
      </c>
      <c r="J904" s="206" t="s">
        <v>10230</v>
      </c>
      <c r="K904" s="206" t="s">
        <v>8262</v>
      </c>
      <c r="L904" s="206" t="s">
        <v>9827</v>
      </c>
      <c r="M904" s="208"/>
      <c r="N904" s="208"/>
      <c r="O904" s="145"/>
      <c r="P904" s="222" t="s">
        <v>120</v>
      </c>
      <c r="Q904" s="212">
        <v>44742</v>
      </c>
      <c r="R904" s="145"/>
      <c r="S904" s="213">
        <f>IF(P904="Realizado",Q904-C904," ")</f>
      </c>
      <c r="T904" s="211">
        <f>IF(C904=0,"VAZIO",MONTH(C904))</f>
      </c>
      <c r="U904" s="14"/>
      <c r="V904" s="14"/>
      <c r="W904" s="14"/>
      <c r="X904" s="14"/>
      <c r="Y904" s="14"/>
      <c r="Z904" s="14"/>
      <c r="AA904" s="14"/>
      <c r="AB904" s="14"/>
      <c r="AC904" s="14"/>
      <c r="AD904" s="14"/>
      <c r="AE904" s="14"/>
      <c r="AF904" s="15"/>
      <c r="AG904" s="14"/>
      <c r="AH904" s="14"/>
      <c r="AI904" s="14"/>
      <c r="AJ904" s="14"/>
      <c r="AK904" s="14"/>
      <c r="AL904" s="14"/>
      <c r="AM904" s="14"/>
      <c r="AN904" s="14"/>
      <c r="AO904" s="14"/>
      <c r="AP904" s="14"/>
      <c r="AQ904" s="14"/>
      <c r="AR904" s="14"/>
      <c r="AS904" s="14"/>
      <c r="AT904" s="14"/>
      <c r="AU904" s="14"/>
      <c r="AV904" s="14"/>
      <c r="AW904" s="14"/>
      <c r="AX904" s="14"/>
      <c r="AY904" s="14"/>
      <c r="AZ904" s="14"/>
    </row>
    <row x14ac:dyDescent="0.25" r="905" customHeight="1" ht="16.5">
      <c r="A905" s="202">
        <v>4226</v>
      </c>
      <c r="B905" s="203">
        <v>0.446587537092031</v>
      </c>
      <c r="C905" s="204">
        <v>44741.4487037037</v>
      </c>
      <c r="D905" s="205" t="s">
        <v>1189</v>
      </c>
      <c r="E905" s="248" t="s">
        <v>1188</v>
      </c>
      <c r="F905" s="222" t="s">
        <v>3220</v>
      </c>
      <c r="G905" s="203">
        <v>5311</v>
      </c>
      <c r="H905" s="207" t="s">
        <v>9032</v>
      </c>
      <c r="I905" s="206" t="s">
        <v>3</v>
      </c>
      <c r="J905" s="206" t="s">
        <v>10231</v>
      </c>
      <c r="K905" s="206" t="s">
        <v>8262</v>
      </c>
      <c r="L905" s="206" t="s">
        <v>9827</v>
      </c>
      <c r="M905" s="208"/>
      <c r="N905" s="208"/>
      <c r="O905" s="145"/>
      <c r="P905" s="222" t="s">
        <v>120</v>
      </c>
      <c r="Q905" s="212">
        <v>44742</v>
      </c>
      <c r="R905" s="145"/>
      <c r="S905" s="213">
        <f>IF(P905="Realizado",Q905-C905," ")</f>
      </c>
      <c r="T905" s="211">
        <f>IF(C905=0,"VAZIO",MONTH(C905))</f>
      </c>
      <c r="U905" s="14"/>
      <c r="V905" s="14"/>
      <c r="W905" s="14"/>
      <c r="X905" s="14"/>
      <c r="Y905" s="14"/>
      <c r="Z905" s="14"/>
      <c r="AA905" s="14"/>
      <c r="AB905" s="14"/>
      <c r="AC905" s="14"/>
      <c r="AD905" s="14"/>
      <c r="AE905" s="14"/>
      <c r="AF905" s="15"/>
      <c r="AG905" s="14"/>
      <c r="AH905" s="14"/>
      <c r="AI905" s="14"/>
      <c r="AJ905" s="14"/>
      <c r="AK905" s="14"/>
      <c r="AL905" s="14"/>
      <c r="AM905" s="14"/>
      <c r="AN905" s="14"/>
      <c r="AO905" s="14"/>
      <c r="AP905" s="14"/>
      <c r="AQ905" s="14"/>
      <c r="AR905" s="14"/>
      <c r="AS905" s="14"/>
      <c r="AT905" s="14"/>
      <c r="AU905" s="14"/>
      <c r="AV905" s="14"/>
      <c r="AW905" s="14"/>
      <c r="AX905" s="14"/>
      <c r="AY905" s="14"/>
      <c r="AZ905" s="14"/>
    </row>
    <row x14ac:dyDescent="0.25" r="906" customHeight="1" ht="16.5">
      <c r="A906" s="202">
        <v>4227</v>
      </c>
      <c r="B906" s="203">
        <v>0.447082096933772</v>
      </c>
      <c r="C906" s="204">
        <v>44741.45103009259</v>
      </c>
      <c r="D906" s="205" t="s">
        <v>1189</v>
      </c>
      <c r="E906" s="247" t="s">
        <v>1188</v>
      </c>
      <c r="F906" s="222" t="s">
        <v>3220</v>
      </c>
      <c r="G906" s="203">
        <v>5311</v>
      </c>
      <c r="H906" s="207" t="s">
        <v>9997</v>
      </c>
      <c r="I906" s="206" t="s">
        <v>3</v>
      </c>
      <c r="J906" s="206" t="s">
        <v>10232</v>
      </c>
      <c r="K906" s="206" t="s">
        <v>3008</v>
      </c>
      <c r="L906" s="206" t="s">
        <v>3082</v>
      </c>
      <c r="M906" s="208"/>
      <c r="N906" s="208"/>
      <c r="O906" s="145"/>
      <c r="P906" s="222" t="s">
        <v>120</v>
      </c>
      <c r="Q906" s="212">
        <v>45000</v>
      </c>
      <c r="R906" s="145"/>
      <c r="S906" s="213">
        <f>IF(P906="Realizado",Q906-C906," ")</f>
      </c>
      <c r="T906" s="211">
        <f>IF(C906=0,"VAZIO",MONTH(C906))</f>
      </c>
      <c r="U906" s="14"/>
      <c r="V906" s="14"/>
      <c r="W906" s="14"/>
      <c r="X906" s="14"/>
      <c r="Y906" s="14"/>
      <c r="Z906" s="14"/>
      <c r="AA906" s="14"/>
      <c r="AB906" s="14"/>
      <c r="AC906" s="14"/>
      <c r="AD906" s="14"/>
      <c r="AE906" s="14"/>
      <c r="AF906" s="15"/>
      <c r="AG906" s="14"/>
      <c r="AH906" s="14"/>
      <c r="AI906" s="14"/>
      <c r="AJ906" s="14"/>
      <c r="AK906" s="14"/>
      <c r="AL906" s="14"/>
      <c r="AM906" s="14"/>
      <c r="AN906" s="14"/>
      <c r="AO906" s="14"/>
      <c r="AP906" s="14"/>
      <c r="AQ906" s="14"/>
      <c r="AR906" s="14"/>
      <c r="AS906" s="14"/>
      <c r="AT906" s="14"/>
      <c r="AU906" s="14"/>
      <c r="AV906" s="14"/>
      <c r="AW906" s="14"/>
      <c r="AX906" s="14"/>
      <c r="AY906" s="14"/>
      <c r="AZ906" s="14"/>
    </row>
    <row x14ac:dyDescent="0.25" r="907" customHeight="1" ht="16.5">
      <c r="A907" s="202">
        <v>4228</v>
      </c>
      <c r="B907" s="203">
        <v>0.447576656775513</v>
      </c>
      <c r="C907" s="204">
        <v>44741.618680555555</v>
      </c>
      <c r="D907" s="205" t="s">
        <v>4873</v>
      </c>
      <c r="E907" s="248" t="s">
        <v>4361</v>
      </c>
      <c r="F907" s="222" t="s">
        <v>3088</v>
      </c>
      <c r="G907" s="203">
        <v>5320</v>
      </c>
      <c r="H907" s="207" t="s">
        <v>10233</v>
      </c>
      <c r="I907" s="206" t="s">
        <v>2926</v>
      </c>
      <c r="J907" s="206" t="s">
        <v>10234</v>
      </c>
      <c r="K907" s="206" t="s">
        <v>8262</v>
      </c>
      <c r="L907" s="206" t="s">
        <v>8433</v>
      </c>
      <c r="M907" s="208"/>
      <c r="N907" s="208"/>
      <c r="O907" s="145"/>
      <c r="P907" s="222" t="s">
        <v>120</v>
      </c>
      <c r="Q907" s="212">
        <v>44742</v>
      </c>
      <c r="R907" s="145"/>
      <c r="S907" s="213">
        <f>IF(P907="Realizado",Q907-C907," ")</f>
      </c>
      <c r="T907" s="211">
        <f>IF(C907=0,"VAZIO",MONTH(C907))</f>
      </c>
      <c r="U907" s="14"/>
      <c r="V907" s="14"/>
      <c r="W907" s="14"/>
      <c r="X907" s="14"/>
      <c r="Y907" s="14"/>
      <c r="Z907" s="14"/>
      <c r="AA907" s="14"/>
      <c r="AB907" s="14"/>
      <c r="AC907" s="14"/>
      <c r="AD907" s="14"/>
      <c r="AE907" s="14"/>
      <c r="AF907" s="15"/>
      <c r="AG907" s="14"/>
      <c r="AH907" s="14"/>
      <c r="AI907" s="14"/>
      <c r="AJ907" s="14"/>
      <c r="AK907" s="14"/>
      <c r="AL907" s="14"/>
      <c r="AM907" s="14"/>
      <c r="AN907" s="14"/>
      <c r="AO907" s="14"/>
      <c r="AP907" s="14"/>
      <c r="AQ907" s="14"/>
      <c r="AR907" s="14"/>
      <c r="AS907" s="14"/>
      <c r="AT907" s="14"/>
      <c r="AU907" s="14"/>
      <c r="AV907" s="14"/>
      <c r="AW907" s="14"/>
      <c r="AX907" s="14"/>
      <c r="AY907" s="14"/>
      <c r="AZ907" s="14"/>
    </row>
    <row x14ac:dyDescent="0.25" r="908" customHeight="1" ht="16.5">
      <c r="A908" s="202">
        <v>4229</v>
      </c>
      <c r="B908" s="203">
        <v>0.448071216617254</v>
      </c>
      <c r="C908" s="204">
        <v>44741.64775462963</v>
      </c>
      <c r="D908" s="205" t="s">
        <v>215</v>
      </c>
      <c r="E908" s="222" t="s">
        <v>3946</v>
      </c>
      <c r="F908" s="222" t="s">
        <v>3389</v>
      </c>
      <c r="G908" s="203">
        <v>5343</v>
      </c>
      <c r="H908" s="207" t="s">
        <v>10235</v>
      </c>
      <c r="I908" s="206" t="s">
        <v>2918</v>
      </c>
      <c r="J908" s="206" t="s">
        <v>10236</v>
      </c>
      <c r="K908" s="206" t="s">
        <v>3123</v>
      </c>
      <c r="L908" s="206" t="s">
        <v>3123</v>
      </c>
      <c r="M908" s="208"/>
      <c r="N908" s="208"/>
      <c r="O908" s="145"/>
      <c r="P908" s="222" t="s">
        <v>120</v>
      </c>
      <c r="Q908" s="212">
        <v>44753</v>
      </c>
      <c r="R908" s="145"/>
      <c r="S908" s="213">
        <f>IF(P908="Realizado",Q908-C908," ")</f>
      </c>
      <c r="T908" s="211">
        <f>IF(C908=0,"VAZIO",MONTH(C908))</f>
      </c>
      <c r="U908" s="14"/>
      <c r="V908" s="14"/>
      <c r="W908" s="14"/>
      <c r="X908" s="14"/>
      <c r="Y908" s="14"/>
      <c r="Z908" s="14"/>
      <c r="AA908" s="14"/>
      <c r="AB908" s="14"/>
      <c r="AC908" s="14"/>
      <c r="AD908" s="14"/>
      <c r="AE908" s="14"/>
      <c r="AF908" s="15"/>
      <c r="AG908" s="14"/>
      <c r="AH908" s="14"/>
      <c r="AI908" s="14"/>
      <c r="AJ908" s="14"/>
      <c r="AK908" s="14"/>
      <c r="AL908" s="14"/>
      <c r="AM908" s="14"/>
      <c r="AN908" s="14"/>
      <c r="AO908" s="14"/>
      <c r="AP908" s="14"/>
      <c r="AQ908" s="14"/>
      <c r="AR908" s="14"/>
      <c r="AS908" s="14"/>
      <c r="AT908" s="14"/>
      <c r="AU908" s="14"/>
      <c r="AV908" s="14"/>
      <c r="AW908" s="14"/>
      <c r="AX908" s="14"/>
      <c r="AY908" s="14"/>
      <c r="AZ908" s="14"/>
    </row>
    <row x14ac:dyDescent="0.25" r="909" customHeight="1" ht="16.5">
      <c r="A909" s="202">
        <v>4230</v>
      </c>
      <c r="B909" s="203">
        <v>0.448565776458995</v>
      </c>
      <c r="C909" s="204">
        <v>44741.657685185186</v>
      </c>
      <c r="D909" s="205" t="s">
        <v>10019</v>
      </c>
      <c r="E909" s="222" t="s">
        <v>3911</v>
      </c>
      <c r="F909" s="222" t="s">
        <v>2271</v>
      </c>
      <c r="G909" s="203">
        <v>5335</v>
      </c>
      <c r="H909" s="207" t="s">
        <v>9255</v>
      </c>
      <c r="I909" s="206" t="s">
        <v>2984</v>
      </c>
      <c r="J909" s="206" t="s">
        <v>10237</v>
      </c>
      <c r="K909" s="206" t="s">
        <v>8209</v>
      </c>
      <c r="L909" s="206" t="s">
        <v>10238</v>
      </c>
      <c r="M909" s="208"/>
      <c r="N909" s="208"/>
      <c r="O909" s="145"/>
      <c r="P909" s="222" t="s">
        <v>120</v>
      </c>
      <c r="Q909" s="212">
        <v>44767</v>
      </c>
      <c r="R909" s="145"/>
      <c r="S909" s="213">
        <f>IF(P909="Realizado",Q909-C909," ")</f>
      </c>
      <c r="T909" s="211">
        <f>IF(C909=0,"VAZIO",MONTH(C909))</f>
      </c>
      <c r="U909" s="14"/>
      <c r="V909" s="14"/>
      <c r="W909" s="14"/>
      <c r="X909" s="14"/>
      <c r="Y909" s="14"/>
      <c r="Z909" s="14"/>
      <c r="AA909" s="14"/>
      <c r="AB909" s="14"/>
      <c r="AC909" s="14"/>
      <c r="AD909" s="14"/>
      <c r="AE909" s="14"/>
      <c r="AF909" s="15"/>
      <c r="AG909" s="14"/>
      <c r="AH909" s="14"/>
      <c r="AI909" s="14"/>
      <c r="AJ909" s="14"/>
      <c r="AK909" s="14"/>
      <c r="AL909" s="14"/>
      <c r="AM909" s="14"/>
      <c r="AN909" s="14"/>
      <c r="AO909" s="14"/>
      <c r="AP909" s="14"/>
      <c r="AQ909" s="14"/>
      <c r="AR909" s="14"/>
      <c r="AS909" s="14"/>
      <c r="AT909" s="14"/>
      <c r="AU909" s="14"/>
      <c r="AV909" s="14"/>
      <c r="AW909" s="14"/>
      <c r="AX909" s="14"/>
      <c r="AY909" s="14"/>
      <c r="AZ909" s="14"/>
    </row>
    <row x14ac:dyDescent="0.25" r="910" customHeight="1" ht="16.5">
      <c r="A910" s="202">
        <v>4231</v>
      </c>
      <c r="B910" s="203">
        <v>0.449060336300736</v>
      </c>
      <c r="C910" s="204">
        <v>44742.31407407407</v>
      </c>
      <c r="D910" s="205" t="s">
        <v>10239</v>
      </c>
      <c r="E910" s="247" t="s">
        <v>4353</v>
      </c>
      <c r="F910" s="222" t="s">
        <v>3811</v>
      </c>
      <c r="G910" s="203">
        <v>5308</v>
      </c>
      <c r="H910" s="207" t="s">
        <v>10240</v>
      </c>
      <c r="I910" s="206" t="s">
        <v>7</v>
      </c>
      <c r="J910" s="206" t="s">
        <v>10241</v>
      </c>
      <c r="K910" s="206" t="s">
        <v>3045</v>
      </c>
      <c r="L910" s="206" t="s">
        <v>10242</v>
      </c>
      <c r="M910" s="208"/>
      <c r="N910" s="208"/>
      <c r="O910" s="145"/>
      <c r="P910" s="222" t="s">
        <v>120</v>
      </c>
      <c r="Q910" s="212">
        <v>44767</v>
      </c>
      <c r="R910" s="209"/>
      <c r="S910" s="213">
        <f>IF(P910="Realizado",Q910-C910," ")</f>
      </c>
      <c r="T910" s="211">
        <f>IF(C910=0,"VAZIO",MONTH(C910))</f>
      </c>
      <c r="U910" s="14"/>
      <c r="V910" s="14"/>
      <c r="W910" s="14"/>
      <c r="X910" s="14"/>
      <c r="Y910" s="14"/>
      <c r="Z910" s="14"/>
      <c r="AA910" s="14"/>
      <c r="AB910" s="14"/>
      <c r="AC910" s="14"/>
      <c r="AD910" s="14"/>
      <c r="AE910" s="14"/>
      <c r="AF910" s="15"/>
      <c r="AG910" s="14"/>
      <c r="AH910" s="14"/>
      <c r="AI910" s="14"/>
      <c r="AJ910" s="14"/>
      <c r="AK910" s="14"/>
      <c r="AL910" s="14"/>
      <c r="AM910" s="14"/>
      <c r="AN910" s="14"/>
      <c r="AO910" s="14"/>
      <c r="AP910" s="14"/>
      <c r="AQ910" s="14"/>
      <c r="AR910" s="14"/>
      <c r="AS910" s="14"/>
      <c r="AT910" s="14"/>
      <c r="AU910" s="14"/>
      <c r="AV910" s="14"/>
      <c r="AW910" s="14"/>
      <c r="AX910" s="14"/>
      <c r="AY910" s="14"/>
      <c r="AZ910" s="14"/>
    </row>
    <row x14ac:dyDescent="0.25" r="911" customHeight="1" ht="16.5">
      <c r="A911" s="202">
        <v>4232</v>
      </c>
      <c r="B911" s="203">
        <v>0.449554896142477</v>
      </c>
      <c r="C911" s="204">
        <v>44742.341469907406</v>
      </c>
      <c r="D911" s="205" t="s">
        <v>4873</v>
      </c>
      <c r="E911" s="247" t="s">
        <v>321</v>
      </c>
      <c r="F911" s="222" t="s">
        <v>3088</v>
      </c>
      <c r="G911" s="203">
        <v>5320</v>
      </c>
      <c r="H911" s="207" t="s">
        <v>10243</v>
      </c>
      <c r="I911" s="206" t="s">
        <v>2984</v>
      </c>
      <c r="J911" s="206" t="s">
        <v>10244</v>
      </c>
      <c r="K911" s="206" t="s">
        <v>2123</v>
      </c>
      <c r="L911" s="206" t="s">
        <v>8193</v>
      </c>
      <c r="M911" s="208"/>
      <c r="N911" s="208"/>
      <c r="O911" s="145"/>
      <c r="P911" s="222" t="s">
        <v>120</v>
      </c>
      <c r="Q911" s="212">
        <v>44748</v>
      </c>
      <c r="R911" s="145"/>
      <c r="S911" s="213">
        <f>IF(P911="Realizado",Q911-C911," ")</f>
      </c>
      <c r="T911" s="211">
        <f>IF(C911=0,"VAZIO",MONTH(C911))</f>
      </c>
      <c r="U911" s="14"/>
      <c r="V911" s="14"/>
      <c r="W911" s="14"/>
      <c r="X911" s="14"/>
      <c r="Y911" s="14"/>
      <c r="Z911" s="14"/>
      <c r="AA911" s="14"/>
      <c r="AB911" s="14"/>
      <c r="AC911" s="14"/>
      <c r="AD911" s="14"/>
      <c r="AE911" s="14"/>
      <c r="AF911" s="15"/>
      <c r="AG911" s="14"/>
      <c r="AH911" s="14"/>
      <c r="AI911" s="14"/>
      <c r="AJ911" s="14"/>
      <c r="AK911" s="14"/>
      <c r="AL911" s="14"/>
      <c r="AM911" s="14"/>
      <c r="AN911" s="14"/>
      <c r="AO911" s="14"/>
      <c r="AP911" s="14"/>
      <c r="AQ911" s="14"/>
      <c r="AR911" s="14"/>
      <c r="AS911" s="14"/>
      <c r="AT911" s="14"/>
      <c r="AU911" s="14"/>
      <c r="AV911" s="14"/>
      <c r="AW911" s="14"/>
      <c r="AX911" s="14"/>
      <c r="AY911" s="14"/>
      <c r="AZ911" s="14"/>
    </row>
    <row x14ac:dyDescent="0.25" r="912" customHeight="1" ht="16.5">
      <c r="A912" s="202">
        <v>4233</v>
      </c>
      <c r="B912" s="214">
        <v>0.450049455984218</v>
      </c>
      <c r="C912" s="215">
        <v>44742.36409722222</v>
      </c>
      <c r="D912" s="216" t="s">
        <v>215</v>
      </c>
      <c r="E912" s="245" t="s">
        <v>214</v>
      </c>
      <c r="F912" s="243" t="s">
        <v>3389</v>
      </c>
      <c r="G912" s="214">
        <v>5343</v>
      </c>
      <c r="H912" s="218" t="s">
        <v>9521</v>
      </c>
      <c r="I912" s="217" t="s">
        <v>6</v>
      </c>
      <c r="J912" s="217" t="s">
        <v>10245</v>
      </c>
      <c r="K912" s="217" t="s">
        <v>8209</v>
      </c>
      <c r="L912" s="209"/>
      <c r="M912" s="227"/>
      <c r="N912" s="227"/>
      <c r="O912" s="209"/>
      <c r="P912" s="243" t="s">
        <v>122</v>
      </c>
      <c r="Q912" s="220"/>
      <c r="R912" s="209"/>
      <c r="S912" s="210">
        <f>IF(P912="Realizado",Q912-C912," ")</f>
      </c>
      <c r="T912" s="211">
        <f>IF(C912=0,"VAZIO",MONTH(C912))</f>
      </c>
      <c r="U912" s="14"/>
      <c r="V912" s="14"/>
      <c r="W912" s="14"/>
      <c r="X912" s="14"/>
      <c r="Y912" s="14"/>
      <c r="Z912" s="14"/>
      <c r="AA912" s="14"/>
      <c r="AB912" s="14"/>
      <c r="AC912" s="14"/>
      <c r="AD912" s="14"/>
      <c r="AE912" s="14"/>
      <c r="AF912" s="15"/>
      <c r="AG912" s="14"/>
      <c r="AH912" s="14"/>
      <c r="AI912" s="14"/>
      <c r="AJ912" s="14"/>
      <c r="AK912" s="14"/>
      <c r="AL912" s="14"/>
      <c r="AM912" s="14"/>
      <c r="AN912" s="14"/>
      <c r="AO912" s="14"/>
      <c r="AP912" s="14"/>
      <c r="AQ912" s="14"/>
      <c r="AR912" s="14"/>
      <c r="AS912" s="14"/>
      <c r="AT912" s="14"/>
      <c r="AU912" s="14"/>
      <c r="AV912" s="14"/>
      <c r="AW912" s="14"/>
      <c r="AX912" s="14"/>
      <c r="AY912" s="14"/>
      <c r="AZ912" s="14"/>
    </row>
    <row x14ac:dyDescent="0.25" r="913" customHeight="1" ht="16.5">
      <c r="A913" s="202">
        <v>4234</v>
      </c>
      <c r="B913" s="203">
        <v>0.450544015825959</v>
      </c>
      <c r="C913" s="204">
        <v>44742.410787037035</v>
      </c>
      <c r="D913" s="205" t="s">
        <v>10246</v>
      </c>
      <c r="E913" s="247" t="s">
        <v>1997</v>
      </c>
      <c r="F913" s="222" t="s">
        <v>2947</v>
      </c>
      <c r="G913" s="203">
        <v>5310</v>
      </c>
      <c r="H913" s="207" t="s">
        <v>10168</v>
      </c>
      <c r="I913" s="206" t="s">
        <v>2918</v>
      </c>
      <c r="J913" s="206" t="s">
        <v>10247</v>
      </c>
      <c r="K913" s="206" t="s">
        <v>3045</v>
      </c>
      <c r="L913" s="206" t="s">
        <v>3391</v>
      </c>
      <c r="M913" s="208"/>
      <c r="N913" s="208"/>
      <c r="O913" s="145"/>
      <c r="P913" s="222" t="s">
        <v>120</v>
      </c>
      <c r="Q913" s="212">
        <v>44753</v>
      </c>
      <c r="R913" s="145"/>
      <c r="S913" s="213">
        <f>IF(P913="Realizado",Q913-C913," ")</f>
      </c>
      <c r="T913" s="211">
        <f>IF(C913=0,"VAZIO",MONTH(C913))</f>
      </c>
      <c r="U913" s="14"/>
      <c r="V913" s="14"/>
      <c r="W913" s="14"/>
      <c r="X913" s="14"/>
      <c r="Y913" s="14"/>
      <c r="Z913" s="14"/>
      <c r="AA913" s="14"/>
      <c r="AB913" s="14"/>
      <c r="AC913" s="14"/>
      <c r="AD913" s="14"/>
      <c r="AE913" s="14"/>
      <c r="AF913" s="15"/>
      <c r="AG913" s="14"/>
      <c r="AH913" s="14"/>
      <c r="AI913" s="14"/>
      <c r="AJ913" s="14"/>
      <c r="AK913" s="14"/>
      <c r="AL913" s="14"/>
      <c r="AM913" s="14"/>
      <c r="AN913" s="14"/>
      <c r="AO913" s="14"/>
      <c r="AP913" s="14"/>
      <c r="AQ913" s="14"/>
      <c r="AR913" s="14"/>
      <c r="AS913" s="14"/>
      <c r="AT913" s="14"/>
      <c r="AU913" s="14"/>
      <c r="AV913" s="14"/>
      <c r="AW913" s="14"/>
      <c r="AX913" s="14"/>
      <c r="AY913" s="14"/>
      <c r="AZ913" s="14"/>
    </row>
    <row x14ac:dyDescent="0.25" r="914" customHeight="1" ht="16.5">
      <c r="A914" s="202">
        <v>4235</v>
      </c>
      <c r="B914" s="203">
        <v>0.4510385756677</v>
      </c>
      <c r="C914" s="204">
        <v>44742.4375</v>
      </c>
      <c r="D914" s="205" t="s">
        <v>10248</v>
      </c>
      <c r="E914" s="247" t="s">
        <v>6078</v>
      </c>
      <c r="F914" s="222" t="s">
        <v>3138</v>
      </c>
      <c r="G914" s="203">
        <v>5322</v>
      </c>
      <c r="H914" s="207" t="s">
        <v>10249</v>
      </c>
      <c r="I914" s="206" t="s">
        <v>3</v>
      </c>
      <c r="J914" s="206" t="s">
        <v>10250</v>
      </c>
      <c r="K914" s="206" t="s">
        <v>8262</v>
      </c>
      <c r="L914" s="206" t="s">
        <v>8433</v>
      </c>
      <c r="M914" s="208"/>
      <c r="N914" s="208"/>
      <c r="O914" s="145"/>
      <c r="P914" s="222" t="s">
        <v>120</v>
      </c>
      <c r="Q914" s="212">
        <v>44742</v>
      </c>
      <c r="R914" s="145"/>
      <c r="S914" s="213">
        <f>IF(P914="Realizado",Q914-C914," ")</f>
      </c>
      <c r="T914" s="211">
        <f>IF(C914=0,"VAZIO",MONTH(C914))</f>
      </c>
      <c r="U914" s="14"/>
      <c r="V914" s="14"/>
      <c r="W914" s="14"/>
      <c r="X914" s="14"/>
      <c r="Y914" s="14"/>
      <c r="Z914" s="14"/>
      <c r="AA914" s="14"/>
      <c r="AB914" s="14"/>
      <c r="AC914" s="14"/>
      <c r="AD914" s="14"/>
      <c r="AE914" s="14"/>
      <c r="AF914" s="15"/>
      <c r="AG914" s="14"/>
      <c r="AH914" s="14"/>
      <c r="AI914" s="14"/>
      <c r="AJ914" s="14"/>
      <c r="AK914" s="14"/>
      <c r="AL914" s="14"/>
      <c r="AM914" s="14"/>
      <c r="AN914" s="14"/>
      <c r="AO914" s="14"/>
      <c r="AP914" s="14"/>
      <c r="AQ914" s="14"/>
      <c r="AR914" s="14"/>
      <c r="AS914" s="14"/>
      <c r="AT914" s="14"/>
      <c r="AU914" s="14"/>
      <c r="AV914" s="14"/>
      <c r="AW914" s="14"/>
      <c r="AX914" s="14"/>
      <c r="AY914" s="14"/>
      <c r="AZ914" s="14"/>
    </row>
    <row x14ac:dyDescent="0.25" r="915" customHeight="1" ht="16.5">
      <c r="A915" s="202">
        <v>4236</v>
      </c>
      <c r="B915" s="203">
        <v>0.451533135509441</v>
      </c>
      <c r="C915" s="204">
        <v>44742.45940972222</v>
      </c>
      <c r="D915" s="205" t="s">
        <v>10251</v>
      </c>
      <c r="E915" s="259" t="s">
        <v>300</v>
      </c>
      <c r="F915" s="222" t="s">
        <v>3074</v>
      </c>
      <c r="G915" s="203">
        <v>62983090482</v>
      </c>
      <c r="H915" s="207" t="s">
        <v>10252</v>
      </c>
      <c r="I915" s="206" t="s">
        <v>2926</v>
      </c>
      <c r="J915" s="206" t="s">
        <v>10253</v>
      </c>
      <c r="K915" s="206" t="s">
        <v>2911</v>
      </c>
      <c r="L915" s="206" t="s">
        <v>8206</v>
      </c>
      <c r="M915" s="208"/>
      <c r="N915" s="208"/>
      <c r="O915" s="145"/>
      <c r="P915" s="222" t="s">
        <v>120</v>
      </c>
      <c r="Q915" s="212">
        <v>44747</v>
      </c>
      <c r="R915" s="145"/>
      <c r="S915" s="213">
        <f>IF(P915="Realizado",Q915-C915," ")</f>
      </c>
      <c r="T915" s="211">
        <f>IF(C915=0,"VAZIO",MONTH(C915))</f>
      </c>
      <c r="U915" s="14"/>
      <c r="V915" s="14"/>
      <c r="W915" s="14"/>
      <c r="X915" s="14"/>
      <c r="Y915" s="14"/>
      <c r="Z915" s="14"/>
      <c r="AA915" s="14"/>
      <c r="AB915" s="14"/>
      <c r="AC915" s="14"/>
      <c r="AD915" s="14"/>
      <c r="AE915" s="14"/>
      <c r="AF915" s="15"/>
      <c r="AG915" s="14"/>
      <c r="AH915" s="14"/>
      <c r="AI915" s="14"/>
      <c r="AJ915" s="14"/>
      <c r="AK915" s="14"/>
      <c r="AL915" s="14"/>
      <c r="AM915" s="14"/>
      <c r="AN915" s="14"/>
      <c r="AO915" s="14"/>
      <c r="AP915" s="14"/>
      <c r="AQ915" s="14"/>
      <c r="AR915" s="14"/>
      <c r="AS915" s="14"/>
      <c r="AT915" s="14"/>
      <c r="AU915" s="14"/>
      <c r="AV915" s="14"/>
      <c r="AW915" s="14"/>
      <c r="AX915" s="14"/>
      <c r="AY915" s="14"/>
      <c r="AZ915" s="14"/>
    </row>
    <row x14ac:dyDescent="0.25" r="916" customHeight="1" ht="16.5">
      <c r="A916" s="202">
        <v>4237</v>
      </c>
      <c r="B916" s="203">
        <v>0.452027695351182</v>
      </c>
      <c r="C916" s="204">
        <v>44743.31329861111</v>
      </c>
      <c r="D916" s="205" t="s">
        <v>10254</v>
      </c>
      <c r="E916" s="222" t="s">
        <v>158</v>
      </c>
      <c r="F916" s="222" t="s">
        <v>2908</v>
      </c>
      <c r="G916" s="203">
        <v>5318</v>
      </c>
      <c r="H916" s="207" t="s">
        <v>10255</v>
      </c>
      <c r="I916" s="206" t="s">
        <v>2926</v>
      </c>
      <c r="J916" s="206" t="s">
        <v>10256</v>
      </c>
      <c r="K916" s="206" t="s">
        <v>8262</v>
      </c>
      <c r="L916" s="206" t="s">
        <v>8360</v>
      </c>
      <c r="M916" s="208"/>
      <c r="N916" s="208"/>
      <c r="O916" s="145"/>
      <c r="P916" s="222" t="s">
        <v>120</v>
      </c>
      <c r="Q916" s="212">
        <v>44810</v>
      </c>
      <c r="R916" s="145"/>
      <c r="S916" s="213">
        <f>IF(P916="Realizado",Q916-C916," ")</f>
      </c>
      <c r="T916" s="211">
        <f>IF(C916=0,"VAZIO",MONTH(C916))</f>
      </c>
      <c r="U916" s="14"/>
      <c r="V916" s="14"/>
      <c r="W916" s="14"/>
      <c r="X916" s="14"/>
      <c r="Y916" s="14"/>
      <c r="Z916" s="14"/>
      <c r="AA916" s="14"/>
      <c r="AB916" s="14"/>
      <c r="AC916" s="14"/>
      <c r="AD916" s="14"/>
      <c r="AE916" s="14"/>
      <c r="AF916" s="15"/>
      <c r="AG916" s="14"/>
      <c r="AH916" s="14"/>
      <c r="AI916" s="14"/>
      <c r="AJ916" s="14"/>
      <c r="AK916" s="14"/>
      <c r="AL916" s="14"/>
      <c r="AM916" s="14"/>
      <c r="AN916" s="14"/>
      <c r="AO916" s="14"/>
      <c r="AP916" s="14"/>
      <c r="AQ916" s="14"/>
      <c r="AR916" s="14"/>
      <c r="AS916" s="14"/>
      <c r="AT916" s="14"/>
      <c r="AU916" s="14"/>
      <c r="AV916" s="14"/>
      <c r="AW916" s="14"/>
      <c r="AX916" s="14"/>
      <c r="AY916" s="14"/>
      <c r="AZ916" s="14"/>
    </row>
    <row x14ac:dyDescent="0.25" r="917" customHeight="1" ht="16.5">
      <c r="A917" s="202">
        <v>4238</v>
      </c>
      <c r="B917" s="203">
        <v>0.452522255192923</v>
      </c>
      <c r="C917" s="204">
        <v>44743.40741898148</v>
      </c>
      <c r="D917" s="205" t="s">
        <v>10257</v>
      </c>
      <c r="E917" s="222" t="s">
        <v>10258</v>
      </c>
      <c r="F917" s="222" t="s">
        <v>3177</v>
      </c>
      <c r="G917" s="203">
        <v>5302</v>
      </c>
      <c r="H917" s="207" t="s">
        <v>10259</v>
      </c>
      <c r="I917" s="206" t="s">
        <v>2926</v>
      </c>
      <c r="J917" s="206" t="s">
        <v>10260</v>
      </c>
      <c r="K917" s="206" t="s">
        <v>8262</v>
      </c>
      <c r="L917" s="206" t="s">
        <v>8360</v>
      </c>
      <c r="M917" s="208"/>
      <c r="N917" s="208"/>
      <c r="O917" s="145"/>
      <c r="P917" s="222" t="s">
        <v>120</v>
      </c>
      <c r="Q917" s="212">
        <v>44743</v>
      </c>
      <c r="R917" s="145"/>
      <c r="S917" s="213">
        <f>IF(P917="Realizado",Q917-C917," ")</f>
      </c>
      <c r="T917" s="211">
        <f>IF(C917=0,"VAZIO",MONTH(C917))</f>
      </c>
      <c r="U917" s="14"/>
      <c r="V917" s="14"/>
      <c r="W917" s="14"/>
      <c r="X917" s="14"/>
      <c r="Y917" s="14"/>
      <c r="Z917" s="14"/>
      <c r="AA917" s="14"/>
      <c r="AB917" s="14"/>
      <c r="AC917" s="14"/>
      <c r="AD917" s="14"/>
      <c r="AE917" s="14"/>
      <c r="AF917" s="15"/>
      <c r="AG917" s="14"/>
      <c r="AH917" s="14"/>
      <c r="AI917" s="14"/>
      <c r="AJ917" s="14"/>
      <c r="AK917" s="14"/>
      <c r="AL917" s="14"/>
      <c r="AM917" s="14"/>
      <c r="AN917" s="14"/>
      <c r="AO917" s="14"/>
      <c r="AP917" s="14"/>
      <c r="AQ917" s="14"/>
      <c r="AR917" s="14"/>
      <c r="AS917" s="14"/>
      <c r="AT917" s="14"/>
      <c r="AU917" s="14"/>
      <c r="AV917" s="14"/>
      <c r="AW917" s="14"/>
      <c r="AX917" s="14"/>
      <c r="AY917" s="14"/>
      <c r="AZ917" s="14"/>
    </row>
    <row x14ac:dyDescent="0.25" r="918" customHeight="1" ht="16.5">
      <c r="A918" s="202">
        <v>4239</v>
      </c>
      <c r="B918" s="203">
        <v>0.453016815034664</v>
      </c>
      <c r="C918" s="204">
        <v>44743.44789351852</v>
      </c>
      <c r="D918" s="205" t="s">
        <v>534</v>
      </c>
      <c r="E918" s="222" t="s">
        <v>533</v>
      </c>
      <c r="F918" s="222" t="s">
        <v>3198</v>
      </c>
      <c r="G918" s="203">
        <v>34999071369</v>
      </c>
      <c r="H918" s="207" t="s">
        <v>10261</v>
      </c>
      <c r="I918" s="206" t="s">
        <v>117</v>
      </c>
      <c r="J918" s="206" t="s">
        <v>10262</v>
      </c>
      <c r="K918" s="206" t="s">
        <v>8262</v>
      </c>
      <c r="L918" s="206" t="s">
        <v>8262</v>
      </c>
      <c r="M918" s="208"/>
      <c r="N918" s="208"/>
      <c r="O918" s="145"/>
      <c r="P918" s="222" t="s">
        <v>120</v>
      </c>
      <c r="Q918" s="212">
        <v>44716</v>
      </c>
      <c r="R918" s="145"/>
      <c r="S918" s="213">
        <f>IF(P918="Realizado",Q918-C918," ")</f>
      </c>
      <c r="T918" s="211">
        <f>IF(C918=0,"VAZIO",MONTH(C918))</f>
      </c>
      <c r="U918" s="14"/>
      <c r="V918" s="14"/>
      <c r="W918" s="14"/>
      <c r="X918" s="14"/>
      <c r="Y918" s="14"/>
      <c r="Z918" s="14"/>
      <c r="AA918" s="14"/>
      <c r="AB918" s="14"/>
      <c r="AC918" s="14"/>
      <c r="AD918" s="14"/>
      <c r="AE918" s="14"/>
      <c r="AF918" s="15"/>
      <c r="AG918" s="14"/>
      <c r="AH918" s="14"/>
      <c r="AI918" s="14"/>
      <c r="AJ918" s="14"/>
      <c r="AK918" s="14"/>
      <c r="AL918" s="14"/>
      <c r="AM918" s="14"/>
      <c r="AN918" s="14"/>
      <c r="AO918" s="14"/>
      <c r="AP918" s="14"/>
      <c r="AQ918" s="14"/>
      <c r="AR918" s="14"/>
      <c r="AS918" s="14"/>
      <c r="AT918" s="14"/>
      <c r="AU918" s="14"/>
      <c r="AV918" s="14"/>
      <c r="AW918" s="14"/>
      <c r="AX918" s="14"/>
      <c r="AY918" s="14"/>
      <c r="AZ918" s="14"/>
    </row>
    <row x14ac:dyDescent="0.25" r="919" customHeight="1" ht="16.5">
      <c r="A919" s="202">
        <v>4240</v>
      </c>
      <c r="B919" s="203">
        <v>0.453511374876405</v>
      </c>
      <c r="C919" s="204">
        <v>44743.455625</v>
      </c>
      <c r="D919" s="205" t="s">
        <v>534</v>
      </c>
      <c r="E919" s="222" t="s">
        <v>533</v>
      </c>
      <c r="F919" s="222" t="s">
        <v>3198</v>
      </c>
      <c r="G919" s="203">
        <v>334999071369</v>
      </c>
      <c r="H919" s="207" t="s">
        <v>10263</v>
      </c>
      <c r="I919" s="206" t="s">
        <v>2918</v>
      </c>
      <c r="J919" s="206" t="s">
        <v>10264</v>
      </c>
      <c r="K919" s="206" t="s">
        <v>2943</v>
      </c>
      <c r="L919" s="206" t="s">
        <v>2943</v>
      </c>
      <c r="M919" s="208"/>
      <c r="N919" s="208"/>
      <c r="O919" s="145"/>
      <c r="P919" s="222" t="s">
        <v>120</v>
      </c>
      <c r="Q919" s="212">
        <v>44963</v>
      </c>
      <c r="R919" s="145"/>
      <c r="S919" s="213">
        <f>IF(P919="Realizado",Q919-C919," ")</f>
      </c>
      <c r="T919" s="211">
        <f>IF(C919=0,"VAZIO",MONTH(C919))</f>
      </c>
      <c r="U919" s="14"/>
      <c r="V919" s="14"/>
      <c r="W919" s="14"/>
      <c r="X919" s="14"/>
      <c r="Y919" s="14"/>
      <c r="Z919" s="14"/>
      <c r="AA919" s="14"/>
      <c r="AB919" s="14"/>
      <c r="AC919" s="14"/>
      <c r="AD919" s="14"/>
      <c r="AE919" s="14"/>
      <c r="AF919" s="15"/>
      <c r="AG919" s="14"/>
      <c r="AH919" s="14"/>
      <c r="AI919" s="14"/>
      <c r="AJ919" s="14"/>
      <c r="AK919" s="14"/>
      <c r="AL919" s="14"/>
      <c r="AM919" s="14"/>
      <c r="AN919" s="14"/>
      <c r="AO919" s="14"/>
      <c r="AP919" s="14"/>
      <c r="AQ919" s="14"/>
      <c r="AR919" s="14"/>
      <c r="AS919" s="14"/>
      <c r="AT919" s="14"/>
      <c r="AU919" s="14"/>
      <c r="AV919" s="14"/>
      <c r="AW919" s="14"/>
      <c r="AX919" s="14"/>
      <c r="AY919" s="14"/>
      <c r="AZ919" s="14"/>
    </row>
    <row x14ac:dyDescent="0.25" r="920" customHeight="1" ht="16.5">
      <c r="A920" s="202">
        <v>4241</v>
      </c>
      <c r="B920" s="203">
        <v>0.454005934718146</v>
      </c>
      <c r="C920" s="204">
        <v>44743.57424768519</v>
      </c>
      <c r="D920" s="205" t="s">
        <v>5849</v>
      </c>
      <c r="E920" s="222" t="s">
        <v>5848</v>
      </c>
      <c r="F920" s="222" t="s">
        <v>3079</v>
      </c>
      <c r="G920" s="203">
        <v>2105</v>
      </c>
      <c r="H920" s="207" t="s">
        <v>3184</v>
      </c>
      <c r="I920" s="206" t="s">
        <v>2926</v>
      </c>
      <c r="J920" s="206" t="s">
        <v>10265</v>
      </c>
      <c r="K920" s="206" t="s">
        <v>3123</v>
      </c>
      <c r="L920" s="206" t="s">
        <v>2954</v>
      </c>
      <c r="M920" s="208"/>
      <c r="N920" s="208"/>
      <c r="O920" s="145"/>
      <c r="P920" s="222" t="s">
        <v>120</v>
      </c>
      <c r="Q920" s="212">
        <v>44743</v>
      </c>
      <c r="R920" s="145"/>
      <c r="S920" s="213">
        <f>IF(P920="Realizado",Q920-C920," ")</f>
      </c>
      <c r="T920" s="211">
        <f>IF(C920=0,"VAZIO",MONTH(C920))</f>
      </c>
      <c r="U920" s="14"/>
      <c r="V920" s="14"/>
      <c r="W920" s="14"/>
      <c r="X920" s="14"/>
      <c r="Y920" s="14"/>
      <c r="Z920" s="14"/>
      <c r="AA920" s="14"/>
      <c r="AB920" s="14"/>
      <c r="AC920" s="14"/>
      <c r="AD920" s="14"/>
      <c r="AE920" s="14"/>
      <c r="AF920" s="15"/>
      <c r="AG920" s="14"/>
      <c r="AH920" s="14"/>
      <c r="AI920" s="14"/>
      <c r="AJ920" s="14"/>
      <c r="AK920" s="14"/>
      <c r="AL920" s="14"/>
      <c r="AM920" s="14"/>
      <c r="AN920" s="14"/>
      <c r="AO920" s="14"/>
      <c r="AP920" s="14"/>
      <c r="AQ920" s="14"/>
      <c r="AR920" s="14"/>
      <c r="AS920" s="14"/>
      <c r="AT920" s="14"/>
      <c r="AU920" s="14"/>
      <c r="AV920" s="14"/>
      <c r="AW920" s="14"/>
      <c r="AX920" s="14"/>
      <c r="AY920" s="14"/>
      <c r="AZ920" s="14"/>
    </row>
    <row x14ac:dyDescent="0.25" r="921" customHeight="1" ht="16.5">
      <c r="A921" s="202">
        <v>4242</v>
      </c>
      <c r="B921" s="203">
        <v>0.454500494559887</v>
      </c>
      <c r="C921" s="224">
        <v>44743.57429398148</v>
      </c>
      <c r="D921" s="225" t="s">
        <v>9960</v>
      </c>
      <c r="E921" s="144" t="s">
        <v>9986</v>
      </c>
      <c r="F921" s="144" t="s">
        <v>243</v>
      </c>
      <c r="G921" s="223">
        <v>5340</v>
      </c>
      <c r="H921" s="142" t="s">
        <v>8339</v>
      </c>
      <c r="I921" s="144" t="s">
        <v>6</v>
      </c>
      <c r="J921" s="144" t="s">
        <v>10266</v>
      </c>
      <c r="K921" s="206" t="s">
        <v>3045</v>
      </c>
      <c r="L921" s="206" t="s">
        <v>3391</v>
      </c>
      <c r="M921" s="145"/>
      <c r="N921" s="145"/>
      <c r="O921" s="145"/>
      <c r="P921" s="144" t="s">
        <v>120</v>
      </c>
      <c r="Q921" s="221">
        <v>44750</v>
      </c>
      <c r="R921" s="145"/>
      <c r="S921" s="213">
        <f>IF(P921="Realizado",Q921-C921," ")</f>
      </c>
      <c r="T921" s="211">
        <f>IF(C921=0,"VAZIO",MONTH(C921))</f>
      </c>
      <c r="U921" s="14"/>
      <c r="V921" s="14"/>
      <c r="W921" s="14"/>
      <c r="X921" s="14"/>
      <c r="Y921" s="14"/>
      <c r="Z921" s="14"/>
      <c r="AA921" s="14"/>
      <c r="AB921" s="14"/>
      <c r="AC921" s="14"/>
      <c r="AD921" s="14"/>
      <c r="AE921" s="14"/>
      <c r="AF921" s="15"/>
      <c r="AG921" s="14"/>
      <c r="AH921" s="14"/>
      <c r="AI921" s="14"/>
      <c r="AJ921" s="14"/>
      <c r="AK921" s="14"/>
      <c r="AL921" s="14"/>
      <c r="AM921" s="14"/>
      <c r="AN921" s="14"/>
      <c r="AO921" s="14"/>
      <c r="AP921" s="14"/>
      <c r="AQ921" s="14"/>
      <c r="AR921" s="14"/>
      <c r="AS921" s="14"/>
      <c r="AT921" s="14"/>
      <c r="AU921" s="14"/>
      <c r="AV921" s="14"/>
      <c r="AW921" s="14"/>
      <c r="AX921" s="14"/>
      <c r="AY921" s="14"/>
      <c r="AZ921" s="14"/>
    </row>
    <row x14ac:dyDescent="0.25" r="922" customHeight="1" ht="16.5">
      <c r="A922" s="202">
        <v>4243</v>
      </c>
      <c r="B922" s="203">
        <v>0.454995054401628</v>
      </c>
      <c r="C922" s="204">
        <v>44743.5799537037</v>
      </c>
      <c r="D922" s="205" t="s">
        <v>10267</v>
      </c>
      <c r="E922" s="247" t="s">
        <v>10268</v>
      </c>
      <c r="F922" s="222" t="s">
        <v>2924</v>
      </c>
      <c r="G922" s="203">
        <v>0</v>
      </c>
      <c r="H922" s="207" t="s">
        <v>10269</v>
      </c>
      <c r="I922" s="206" t="s">
        <v>2918</v>
      </c>
      <c r="J922" s="206" t="s">
        <v>10270</v>
      </c>
      <c r="K922" s="206" t="s">
        <v>2911</v>
      </c>
      <c r="L922" s="206" t="s">
        <v>8214</v>
      </c>
      <c r="M922" s="208"/>
      <c r="N922" s="208"/>
      <c r="O922" s="145"/>
      <c r="P922" s="222" t="s">
        <v>120</v>
      </c>
      <c r="Q922" s="212">
        <v>44716</v>
      </c>
      <c r="R922" s="145"/>
      <c r="S922" s="213">
        <f>IF(P922="Realizado",Q922-C922," ")</f>
      </c>
      <c r="T922" s="211">
        <f>IF(C922=0,"VAZIO",MONTH(C922))</f>
      </c>
      <c r="U922" s="14"/>
      <c r="V922" s="14"/>
      <c r="W922" s="14"/>
      <c r="X922" s="14"/>
      <c r="Y922" s="14"/>
      <c r="Z922" s="14"/>
      <c r="AA922" s="14"/>
      <c r="AB922" s="14"/>
      <c r="AC922" s="14"/>
      <c r="AD922" s="14"/>
      <c r="AE922" s="14"/>
      <c r="AF922" s="15"/>
      <c r="AG922" s="14"/>
      <c r="AH922" s="14"/>
      <c r="AI922" s="14"/>
      <c r="AJ922" s="14"/>
      <c r="AK922" s="14"/>
      <c r="AL922" s="14"/>
      <c r="AM922" s="14"/>
      <c r="AN922" s="14"/>
      <c r="AO922" s="14"/>
      <c r="AP922" s="14"/>
      <c r="AQ922" s="14"/>
      <c r="AR922" s="14"/>
      <c r="AS922" s="14"/>
      <c r="AT922" s="14"/>
      <c r="AU922" s="14"/>
      <c r="AV922" s="14"/>
      <c r="AW922" s="14"/>
      <c r="AX922" s="14"/>
      <c r="AY922" s="14"/>
      <c r="AZ922" s="14"/>
    </row>
    <row x14ac:dyDescent="0.25" r="923" customHeight="1" ht="16.5">
      <c r="A923" s="202">
        <v>4244</v>
      </c>
      <c r="B923" s="203">
        <v>0.455489614243369</v>
      </c>
      <c r="C923" s="204">
        <v>44743.61840277778</v>
      </c>
      <c r="D923" s="205" t="s">
        <v>2896</v>
      </c>
      <c r="E923" s="247" t="s">
        <v>4877</v>
      </c>
      <c r="F923" s="222" t="s">
        <v>2930</v>
      </c>
      <c r="G923" s="203">
        <v>5333</v>
      </c>
      <c r="H923" s="207" t="s">
        <v>10271</v>
      </c>
      <c r="I923" s="206" t="s">
        <v>7</v>
      </c>
      <c r="J923" s="206" t="s">
        <v>10272</v>
      </c>
      <c r="K923" s="206" t="s">
        <v>2123</v>
      </c>
      <c r="L923" s="206" t="s">
        <v>8193</v>
      </c>
      <c r="M923" s="208"/>
      <c r="N923" s="208"/>
      <c r="O923" s="145"/>
      <c r="P923" s="222" t="s">
        <v>120</v>
      </c>
      <c r="Q923" s="212">
        <v>44749</v>
      </c>
      <c r="R923" s="145"/>
      <c r="S923" s="213">
        <f>IF(P923="Realizado",Q923-C923," ")</f>
      </c>
      <c r="T923" s="211">
        <f>IF(C923=0,"VAZIO",MONTH(C923))</f>
      </c>
      <c r="U923" s="14"/>
      <c r="V923" s="14"/>
      <c r="W923" s="14"/>
      <c r="X923" s="14"/>
      <c r="Y923" s="14"/>
      <c r="Z923" s="14"/>
      <c r="AA923" s="14"/>
      <c r="AB923" s="14"/>
      <c r="AC923" s="14"/>
      <c r="AD923" s="14"/>
      <c r="AE923" s="14"/>
      <c r="AF923" s="15"/>
      <c r="AG923" s="14"/>
      <c r="AH923" s="14"/>
      <c r="AI923" s="14"/>
      <c r="AJ923" s="14"/>
      <c r="AK923" s="14"/>
      <c r="AL923" s="14"/>
      <c r="AM923" s="14"/>
      <c r="AN923" s="14"/>
      <c r="AO923" s="14"/>
      <c r="AP923" s="14"/>
      <c r="AQ923" s="14"/>
      <c r="AR923" s="14"/>
      <c r="AS923" s="14"/>
      <c r="AT923" s="14"/>
      <c r="AU923" s="14"/>
      <c r="AV923" s="14"/>
      <c r="AW923" s="14"/>
      <c r="AX923" s="14"/>
      <c r="AY923" s="14"/>
      <c r="AZ923" s="14"/>
    </row>
    <row x14ac:dyDescent="0.25" r="924" customHeight="1" ht="16.5">
      <c r="A924" s="202">
        <v>4245</v>
      </c>
      <c r="B924" s="203">
        <v>0.45598417408511</v>
      </c>
      <c r="C924" s="204">
        <v>44743.63425925926</v>
      </c>
      <c r="D924" s="205" t="s">
        <v>3288</v>
      </c>
      <c r="E924" s="247" t="s">
        <v>1444</v>
      </c>
      <c r="F924" s="222" t="s">
        <v>3074</v>
      </c>
      <c r="G924" s="203">
        <v>0</v>
      </c>
      <c r="H924" s="207" t="s">
        <v>10273</v>
      </c>
      <c r="I924" s="206" t="s">
        <v>2926</v>
      </c>
      <c r="J924" s="206" t="s">
        <v>10274</v>
      </c>
      <c r="K924" s="206" t="s">
        <v>2911</v>
      </c>
      <c r="L924" s="206" t="s">
        <v>8214</v>
      </c>
      <c r="M924" s="208"/>
      <c r="N924" s="208"/>
      <c r="O924" s="145"/>
      <c r="P924" s="222" t="s">
        <v>120</v>
      </c>
      <c r="Q924" s="212">
        <v>44716</v>
      </c>
      <c r="R924" s="145"/>
      <c r="S924" s="213">
        <f>IF(P924="Realizado",Q924-C924," ")</f>
      </c>
      <c r="T924" s="211">
        <f>IF(C924=0,"VAZIO",MONTH(C924))</f>
      </c>
      <c r="U924" s="14"/>
      <c r="V924" s="14"/>
      <c r="W924" s="14"/>
      <c r="X924" s="14"/>
      <c r="Y924" s="14"/>
      <c r="Z924" s="14"/>
      <c r="AA924" s="14"/>
      <c r="AB924" s="14"/>
      <c r="AC924" s="14"/>
      <c r="AD924" s="14"/>
      <c r="AE924" s="14"/>
      <c r="AF924" s="15"/>
      <c r="AG924" s="14"/>
      <c r="AH924" s="14"/>
      <c r="AI924" s="14"/>
      <c r="AJ924" s="14"/>
      <c r="AK924" s="14"/>
      <c r="AL924" s="14"/>
      <c r="AM924" s="14"/>
      <c r="AN924" s="14"/>
      <c r="AO924" s="14"/>
      <c r="AP924" s="14"/>
      <c r="AQ924" s="14"/>
      <c r="AR924" s="14"/>
      <c r="AS924" s="14"/>
      <c r="AT924" s="14"/>
      <c r="AU924" s="14"/>
      <c r="AV924" s="14"/>
      <c r="AW924" s="14"/>
      <c r="AX924" s="14"/>
      <c r="AY924" s="14"/>
      <c r="AZ924" s="14"/>
    </row>
    <row x14ac:dyDescent="0.25" r="925" customHeight="1" ht="16.5">
      <c r="A925" s="202">
        <v>4246</v>
      </c>
      <c r="B925" s="203">
        <v>0.456478733926851</v>
      </c>
      <c r="C925" s="204">
        <v>44743.64423611111</v>
      </c>
      <c r="D925" s="205" t="s">
        <v>10275</v>
      </c>
      <c r="E925" s="247" t="s">
        <v>1444</v>
      </c>
      <c r="F925" s="222" t="s">
        <v>3074</v>
      </c>
      <c r="G925" s="203">
        <v>0</v>
      </c>
      <c r="H925" s="207" t="s">
        <v>10276</v>
      </c>
      <c r="I925" s="206" t="s">
        <v>6</v>
      </c>
      <c r="J925" s="206" t="s">
        <v>10277</v>
      </c>
      <c r="K925" s="206" t="s">
        <v>8209</v>
      </c>
      <c r="L925" s="206" t="s">
        <v>10278</v>
      </c>
      <c r="M925" s="208"/>
      <c r="N925" s="208"/>
      <c r="O925" s="145"/>
      <c r="P925" s="222" t="s">
        <v>120</v>
      </c>
      <c r="Q925" s="212">
        <v>44819</v>
      </c>
      <c r="R925" s="145"/>
      <c r="S925" s="213">
        <f>IF(P925="Realizado",Q925-C925," ")</f>
      </c>
      <c r="T925" s="211">
        <f>IF(C925=0,"VAZIO",MONTH(C925))</f>
      </c>
      <c r="U925" s="14"/>
      <c r="V925" s="14"/>
      <c r="W925" s="14"/>
      <c r="X925" s="14"/>
      <c r="Y925" s="14"/>
      <c r="Z925" s="14"/>
      <c r="AA925" s="14"/>
      <c r="AB925" s="14"/>
      <c r="AC925" s="14"/>
      <c r="AD925" s="14"/>
      <c r="AE925" s="14"/>
      <c r="AF925" s="15"/>
      <c r="AG925" s="14"/>
      <c r="AH925" s="14"/>
      <c r="AI925" s="14"/>
      <c r="AJ925" s="14"/>
      <c r="AK925" s="14"/>
      <c r="AL925" s="14"/>
      <c r="AM925" s="14"/>
      <c r="AN925" s="14"/>
      <c r="AO925" s="14"/>
      <c r="AP925" s="14"/>
      <c r="AQ925" s="14"/>
      <c r="AR925" s="14"/>
      <c r="AS925" s="14"/>
      <c r="AT925" s="14"/>
      <c r="AU925" s="14"/>
      <c r="AV925" s="14"/>
      <c r="AW925" s="14"/>
      <c r="AX925" s="14"/>
      <c r="AY925" s="14"/>
      <c r="AZ925" s="14"/>
    </row>
    <row x14ac:dyDescent="0.25" r="926" customHeight="1" ht="16.5">
      <c r="A926" s="202">
        <v>4248</v>
      </c>
      <c r="B926" s="203">
        <v>0.457467853610333</v>
      </c>
      <c r="C926" s="204">
        <v>44746.36997685185</v>
      </c>
      <c r="D926" s="205" t="s">
        <v>10239</v>
      </c>
      <c r="E926" s="247" t="s">
        <v>4353</v>
      </c>
      <c r="F926" s="222" t="s">
        <v>3811</v>
      </c>
      <c r="G926" s="203">
        <v>5308</v>
      </c>
      <c r="H926" s="207" t="s">
        <v>10279</v>
      </c>
      <c r="I926" s="206" t="s">
        <v>2984</v>
      </c>
      <c r="J926" s="206" t="s">
        <v>10280</v>
      </c>
      <c r="K926" s="206" t="s">
        <v>2123</v>
      </c>
      <c r="L926" s="206" t="s">
        <v>9361</v>
      </c>
      <c r="M926" s="208"/>
      <c r="N926" s="208"/>
      <c r="O926" s="145"/>
      <c r="P926" s="222" t="s">
        <v>120</v>
      </c>
      <c r="Q926" s="212">
        <v>44753</v>
      </c>
      <c r="R926" s="145"/>
      <c r="S926" s="213">
        <f>IF(P926="Realizado",Q926-C926," ")</f>
      </c>
      <c r="T926" s="211">
        <f>IF(C926=0,"VAZIO",MONTH(C926))</f>
      </c>
      <c r="U926" s="14"/>
      <c r="V926" s="14"/>
      <c r="W926" s="14"/>
      <c r="X926" s="14"/>
      <c r="Y926" s="14"/>
      <c r="Z926" s="14"/>
      <c r="AA926" s="14"/>
      <c r="AB926" s="14"/>
      <c r="AC926" s="14"/>
      <c r="AD926" s="14"/>
      <c r="AE926" s="14"/>
      <c r="AF926" s="15"/>
      <c r="AG926" s="14"/>
      <c r="AH926" s="14"/>
      <c r="AI926" s="14"/>
      <c r="AJ926" s="14"/>
      <c r="AK926" s="14"/>
      <c r="AL926" s="14"/>
      <c r="AM926" s="14"/>
      <c r="AN926" s="14"/>
      <c r="AO926" s="14"/>
      <c r="AP926" s="14"/>
      <c r="AQ926" s="14"/>
      <c r="AR926" s="14"/>
      <c r="AS926" s="14"/>
      <c r="AT926" s="14"/>
      <c r="AU926" s="14"/>
      <c r="AV926" s="14"/>
      <c r="AW926" s="14"/>
      <c r="AX926" s="14"/>
      <c r="AY926" s="14"/>
      <c r="AZ926" s="14"/>
    </row>
    <row x14ac:dyDescent="0.25" r="927" customHeight="1" ht="16.5">
      <c r="A927" s="202">
        <v>4249</v>
      </c>
      <c r="B927" s="203">
        <v>0.457962413452074</v>
      </c>
      <c r="C927" s="204">
        <v>44746.39774305555</v>
      </c>
      <c r="D927" s="205" t="s">
        <v>10281</v>
      </c>
      <c r="E927" s="247" t="s">
        <v>1170</v>
      </c>
      <c r="F927" s="222" t="s">
        <v>3341</v>
      </c>
      <c r="G927" s="203">
        <v>5346</v>
      </c>
      <c r="H927" s="207" t="s">
        <v>10282</v>
      </c>
      <c r="I927" s="206" t="s">
        <v>2918</v>
      </c>
      <c r="J927" s="206" t="s">
        <v>10283</v>
      </c>
      <c r="K927" s="145"/>
      <c r="L927" s="145"/>
      <c r="M927" s="208"/>
      <c r="N927" s="208"/>
      <c r="O927" s="222" t="s">
        <v>10284</v>
      </c>
      <c r="P927" s="222" t="s">
        <v>120</v>
      </c>
      <c r="Q927" s="165"/>
      <c r="R927" s="145"/>
      <c r="S927" s="267">
        <f>IF(P927="Realizado",Q927-C927," ")</f>
        <v>25568.875</v>
      </c>
      <c r="T927" s="211">
        <f>IF(C927=0,"VAZIO",MONTH(C927))</f>
      </c>
      <c r="U927" s="14"/>
      <c r="V927" s="14"/>
      <c r="W927" s="14"/>
      <c r="X927" s="14"/>
      <c r="Y927" s="14"/>
      <c r="Z927" s="14"/>
      <c r="AA927" s="14"/>
      <c r="AB927" s="14"/>
      <c r="AC927" s="14"/>
      <c r="AD927" s="14"/>
      <c r="AE927" s="14"/>
      <c r="AF927" s="15"/>
      <c r="AG927" s="14"/>
      <c r="AH927" s="14"/>
      <c r="AI927" s="14"/>
      <c r="AJ927" s="14"/>
      <c r="AK927" s="14"/>
      <c r="AL927" s="14"/>
      <c r="AM927" s="14"/>
      <c r="AN927" s="14"/>
      <c r="AO927" s="14"/>
      <c r="AP927" s="14"/>
      <c r="AQ927" s="14"/>
      <c r="AR927" s="14"/>
      <c r="AS927" s="14"/>
      <c r="AT927" s="14"/>
      <c r="AU927" s="14"/>
      <c r="AV927" s="14"/>
      <c r="AW927" s="14"/>
      <c r="AX927" s="14"/>
      <c r="AY927" s="14"/>
      <c r="AZ927" s="14"/>
    </row>
    <row x14ac:dyDescent="0.25" r="928" customHeight="1" ht="16.5">
      <c r="A928" s="202">
        <v>4250</v>
      </c>
      <c r="B928" s="203">
        <v>0.458456973293815</v>
      </c>
      <c r="C928" s="204">
        <v>44746.440462962964</v>
      </c>
      <c r="D928" s="205" t="s">
        <v>10285</v>
      </c>
      <c r="E928" s="247" t="s">
        <v>10286</v>
      </c>
      <c r="F928" s="222" t="s">
        <v>3138</v>
      </c>
      <c r="G928" s="203">
        <v>21988609314</v>
      </c>
      <c r="H928" s="207" t="s">
        <v>10287</v>
      </c>
      <c r="I928" s="206" t="s">
        <v>2918</v>
      </c>
      <c r="J928" s="206" t="s">
        <v>10288</v>
      </c>
      <c r="K928" s="206" t="s">
        <v>3045</v>
      </c>
      <c r="L928" s="206" t="s">
        <v>3391</v>
      </c>
      <c r="M928" s="208"/>
      <c r="N928" s="208"/>
      <c r="O928" s="145"/>
      <c r="P928" s="222" t="s">
        <v>120</v>
      </c>
      <c r="Q928" s="212">
        <v>44754</v>
      </c>
      <c r="R928" s="145"/>
      <c r="S928" s="213">
        <f>IF(P928="Realizado",Q928-C928," ")</f>
      </c>
      <c r="T928" s="211">
        <f>IF(C928=0,"VAZIO",MONTH(C928))</f>
      </c>
      <c r="U928" s="14"/>
      <c r="V928" s="14"/>
      <c r="W928" s="14"/>
      <c r="X928" s="14"/>
      <c r="Y928" s="14"/>
      <c r="Z928" s="14"/>
      <c r="AA928" s="14"/>
      <c r="AB928" s="14"/>
      <c r="AC928" s="14"/>
      <c r="AD928" s="14"/>
      <c r="AE928" s="14"/>
      <c r="AF928" s="15"/>
      <c r="AG928" s="14"/>
      <c r="AH928" s="14"/>
      <c r="AI928" s="14"/>
      <c r="AJ928" s="14"/>
      <c r="AK928" s="14"/>
      <c r="AL928" s="14"/>
      <c r="AM928" s="14"/>
      <c r="AN928" s="14"/>
      <c r="AO928" s="14"/>
      <c r="AP928" s="14"/>
      <c r="AQ928" s="14"/>
      <c r="AR928" s="14"/>
      <c r="AS928" s="14"/>
      <c r="AT928" s="14"/>
      <c r="AU928" s="14"/>
      <c r="AV928" s="14"/>
      <c r="AW928" s="14"/>
      <c r="AX928" s="14"/>
      <c r="AY928" s="14"/>
      <c r="AZ928" s="14"/>
    </row>
    <row x14ac:dyDescent="0.25" r="929" customHeight="1" ht="16.5">
      <c r="A929" s="202">
        <v>4251</v>
      </c>
      <c r="B929" s="203">
        <v>0.458951533135556</v>
      </c>
      <c r="C929" s="204">
        <v>44746.45900462963</v>
      </c>
      <c r="D929" s="205" t="s">
        <v>2513</v>
      </c>
      <c r="E929" s="248" t="s">
        <v>8293</v>
      </c>
      <c r="F929" s="222" t="s">
        <v>249</v>
      </c>
      <c r="G929" s="203">
        <v>5379</v>
      </c>
      <c r="H929" s="207" t="s">
        <v>10289</v>
      </c>
      <c r="I929" s="206" t="s">
        <v>2918</v>
      </c>
      <c r="J929" s="206" t="s">
        <v>10290</v>
      </c>
      <c r="K929" s="206" t="s">
        <v>1528</v>
      </c>
      <c r="L929" s="206" t="s">
        <v>1528</v>
      </c>
      <c r="M929" s="208"/>
      <c r="N929" s="208"/>
      <c r="O929" s="145"/>
      <c r="P929" s="222" t="s">
        <v>120</v>
      </c>
      <c r="Q929" s="212">
        <v>44746</v>
      </c>
      <c r="R929" s="145"/>
      <c r="S929" s="213">
        <f>IF(P929="Realizado",Q929-C929," ")</f>
      </c>
      <c r="T929" s="211">
        <f>IF(C929=0,"VAZIO",MONTH(C929))</f>
      </c>
      <c r="U929" s="14"/>
      <c r="V929" s="14"/>
      <c r="W929" s="14"/>
      <c r="X929" s="14"/>
      <c r="Y929" s="14"/>
      <c r="Z929" s="14"/>
      <c r="AA929" s="14"/>
      <c r="AB929" s="14"/>
      <c r="AC929" s="14"/>
      <c r="AD929" s="14"/>
      <c r="AE929" s="14"/>
      <c r="AF929" s="15"/>
      <c r="AG929" s="14"/>
      <c r="AH929" s="14"/>
      <c r="AI929" s="14"/>
      <c r="AJ929" s="14"/>
      <c r="AK929" s="14"/>
      <c r="AL929" s="14"/>
      <c r="AM929" s="14"/>
      <c r="AN929" s="14"/>
      <c r="AO929" s="14"/>
      <c r="AP929" s="14"/>
      <c r="AQ929" s="14"/>
      <c r="AR929" s="14"/>
      <c r="AS929" s="14"/>
      <c r="AT929" s="14"/>
      <c r="AU929" s="14"/>
      <c r="AV929" s="14"/>
      <c r="AW929" s="14"/>
      <c r="AX929" s="14"/>
      <c r="AY929" s="14"/>
      <c r="AZ929" s="14"/>
    </row>
    <row x14ac:dyDescent="0.25" r="930" customHeight="1" ht="16.5">
      <c r="A930" s="202">
        <v>4252</v>
      </c>
      <c r="B930" s="203">
        <v>0.459446092977297</v>
      </c>
      <c r="C930" s="204">
        <v>44746.46061342592</v>
      </c>
      <c r="D930" s="205" t="s">
        <v>2513</v>
      </c>
      <c r="E930" s="247" t="s">
        <v>8293</v>
      </c>
      <c r="F930" s="222" t="s">
        <v>249</v>
      </c>
      <c r="G930" s="203">
        <v>5379</v>
      </c>
      <c r="H930" s="207" t="s">
        <v>10291</v>
      </c>
      <c r="I930" s="206" t="s">
        <v>117</v>
      </c>
      <c r="J930" s="206" t="s">
        <v>10292</v>
      </c>
      <c r="K930" s="206" t="s">
        <v>1528</v>
      </c>
      <c r="L930" s="206" t="s">
        <v>1528</v>
      </c>
      <c r="M930" s="208"/>
      <c r="N930" s="208"/>
      <c r="O930" s="145"/>
      <c r="P930" s="222" t="s">
        <v>120</v>
      </c>
      <c r="Q930" s="212">
        <v>44746</v>
      </c>
      <c r="R930" s="145"/>
      <c r="S930" s="213">
        <f>IF(P930="Realizado",Q930-C930," ")</f>
      </c>
      <c r="T930" s="211">
        <f>IF(C930=0,"VAZIO",MONTH(C930))</f>
      </c>
      <c r="U930" s="14"/>
      <c r="V930" s="14"/>
      <c r="W930" s="14"/>
      <c r="X930" s="14"/>
      <c r="Y930" s="14"/>
      <c r="Z930" s="14"/>
      <c r="AA930" s="14"/>
      <c r="AB930" s="14"/>
      <c r="AC930" s="14"/>
      <c r="AD930" s="14"/>
      <c r="AE930" s="14"/>
      <c r="AF930" s="15"/>
      <c r="AG930" s="14"/>
      <c r="AH930" s="14"/>
      <c r="AI930" s="14"/>
      <c r="AJ930" s="14"/>
      <c r="AK930" s="14"/>
      <c r="AL930" s="14"/>
      <c r="AM930" s="14"/>
      <c r="AN930" s="14"/>
      <c r="AO930" s="14"/>
      <c r="AP930" s="14"/>
      <c r="AQ930" s="14"/>
      <c r="AR930" s="14"/>
      <c r="AS930" s="14"/>
      <c r="AT930" s="14"/>
      <c r="AU930" s="14"/>
      <c r="AV930" s="14"/>
      <c r="AW930" s="14"/>
      <c r="AX930" s="14"/>
      <c r="AY930" s="14"/>
      <c r="AZ930" s="14"/>
    </row>
    <row x14ac:dyDescent="0.25" r="931" customHeight="1" ht="16.5">
      <c r="A931" s="202">
        <v>4247</v>
      </c>
      <c r="B931" s="203">
        <v>0.456973293768592</v>
      </c>
      <c r="C931" s="204">
        <v>44746.646527777775</v>
      </c>
      <c r="D931" s="205" t="s">
        <v>7278</v>
      </c>
      <c r="E931" s="248" t="s">
        <v>10293</v>
      </c>
      <c r="F931" s="222" t="s">
        <v>3</v>
      </c>
      <c r="G931" s="207" t="s">
        <v>10294</v>
      </c>
      <c r="H931" s="207" t="s">
        <v>10293</v>
      </c>
      <c r="I931" s="206" t="s">
        <v>2</v>
      </c>
      <c r="J931" s="206" t="s">
        <v>10294</v>
      </c>
      <c r="K931" s="206" t="s">
        <v>2911</v>
      </c>
      <c r="L931" s="206" t="s">
        <v>8206</v>
      </c>
      <c r="M931" s="208"/>
      <c r="N931" s="208"/>
      <c r="O931" s="145"/>
      <c r="P931" s="222" t="s">
        <v>120</v>
      </c>
      <c r="Q931" s="212">
        <v>44747</v>
      </c>
      <c r="R931" s="145"/>
      <c r="S931" s="213">
        <f>IF(P931="Realizado",Q931-C931," ")</f>
      </c>
      <c r="T931" s="211">
        <f>IF(C931=0,"VAZIO",MONTH(C931))</f>
      </c>
      <c r="U931" s="14"/>
      <c r="V931" s="14"/>
      <c r="W931" s="14"/>
      <c r="X931" s="14"/>
      <c r="Y931" s="14"/>
      <c r="Z931" s="14"/>
      <c r="AA931" s="14"/>
      <c r="AB931" s="14"/>
      <c r="AC931" s="14"/>
      <c r="AD931" s="14"/>
      <c r="AE931" s="14"/>
      <c r="AF931" s="15"/>
      <c r="AG931" s="14"/>
      <c r="AH931" s="14"/>
      <c r="AI931" s="14"/>
      <c r="AJ931" s="14"/>
      <c r="AK931" s="14"/>
      <c r="AL931" s="14"/>
      <c r="AM931" s="14"/>
      <c r="AN931" s="14"/>
      <c r="AO931" s="14"/>
      <c r="AP931" s="14"/>
      <c r="AQ931" s="14"/>
      <c r="AR931" s="14"/>
      <c r="AS931" s="14"/>
      <c r="AT931" s="14"/>
      <c r="AU931" s="14"/>
      <c r="AV931" s="14"/>
      <c r="AW931" s="14"/>
      <c r="AX931" s="14"/>
      <c r="AY931" s="14"/>
      <c r="AZ931" s="14"/>
    </row>
    <row x14ac:dyDescent="0.25" r="932" customHeight="1" ht="16.5">
      <c r="A932" s="202">
        <v>4253</v>
      </c>
      <c r="B932" s="203">
        <v>0.459940652819038</v>
      </c>
      <c r="C932" s="204">
        <v>44747.312048611115</v>
      </c>
      <c r="D932" s="205" t="s">
        <v>9511</v>
      </c>
      <c r="E932" s="247" t="s">
        <v>9512</v>
      </c>
      <c r="F932" s="222" t="s">
        <v>3364</v>
      </c>
      <c r="G932" s="203">
        <v>5312</v>
      </c>
      <c r="H932" s="207" t="s">
        <v>2847</v>
      </c>
      <c r="I932" s="206" t="s">
        <v>2984</v>
      </c>
      <c r="J932" s="206" t="s">
        <v>10295</v>
      </c>
      <c r="K932" s="145"/>
      <c r="L932" s="145"/>
      <c r="M932" s="208"/>
      <c r="N932" s="208"/>
      <c r="O932" s="222" t="s">
        <v>10296</v>
      </c>
      <c r="P932" s="222" t="s">
        <v>121</v>
      </c>
      <c r="Q932" s="212">
        <v>44761</v>
      </c>
      <c r="R932" s="145"/>
      <c r="S932" s="210">
        <f>IF(P932="Realizado",Q932-C932," ")</f>
      </c>
      <c r="T932" s="211">
        <f>IF(C932=0,"VAZIO",MONTH(C932))</f>
      </c>
      <c r="U932" s="14"/>
      <c r="V932" s="14"/>
      <c r="W932" s="14"/>
      <c r="X932" s="14"/>
      <c r="Y932" s="14"/>
      <c r="Z932" s="14"/>
      <c r="AA932" s="14"/>
      <c r="AB932" s="14"/>
      <c r="AC932" s="14"/>
      <c r="AD932" s="14"/>
      <c r="AE932" s="14"/>
      <c r="AF932" s="15"/>
      <c r="AG932" s="14"/>
      <c r="AH932" s="14"/>
      <c r="AI932" s="14"/>
      <c r="AJ932" s="14"/>
      <c r="AK932" s="14"/>
      <c r="AL932" s="14"/>
      <c r="AM932" s="14"/>
      <c r="AN932" s="14"/>
      <c r="AO932" s="14"/>
      <c r="AP932" s="14"/>
      <c r="AQ932" s="14"/>
      <c r="AR932" s="14"/>
      <c r="AS932" s="14"/>
      <c r="AT932" s="14"/>
      <c r="AU932" s="14"/>
      <c r="AV932" s="14"/>
      <c r="AW932" s="14"/>
      <c r="AX932" s="14"/>
      <c r="AY932" s="14"/>
      <c r="AZ932" s="14"/>
    </row>
    <row x14ac:dyDescent="0.25" r="933" customHeight="1" ht="16.5">
      <c r="A933" s="202">
        <v>4254</v>
      </c>
      <c r="B933" s="203">
        <v>0.460435212660779</v>
      </c>
      <c r="C933" s="204">
        <v>44747.38559027778</v>
      </c>
      <c r="D933" s="205" t="s">
        <v>295</v>
      </c>
      <c r="E933" s="247" t="s">
        <v>8699</v>
      </c>
      <c r="F933" s="222" t="s">
        <v>2916</v>
      </c>
      <c r="G933" s="203">
        <v>5304</v>
      </c>
      <c r="H933" s="207" t="s">
        <v>10297</v>
      </c>
      <c r="I933" s="206" t="s">
        <v>2918</v>
      </c>
      <c r="J933" s="206" t="s">
        <v>10298</v>
      </c>
      <c r="K933" s="206" t="s">
        <v>3045</v>
      </c>
      <c r="L933" s="206" t="s">
        <v>3391</v>
      </c>
      <c r="M933" s="208"/>
      <c r="N933" s="208"/>
      <c r="O933" s="145"/>
      <c r="P933" s="222" t="s">
        <v>120</v>
      </c>
      <c r="Q933" s="212">
        <v>44748</v>
      </c>
      <c r="R933" s="145"/>
      <c r="S933" s="213">
        <f>IF(P933="Realizado",Q933-C933," ")</f>
      </c>
      <c r="T933" s="211">
        <f>IF(C933=0,"VAZIO",MONTH(C933))</f>
      </c>
      <c r="U933" s="14"/>
      <c r="V933" s="14"/>
      <c r="W933" s="14"/>
      <c r="X933" s="14"/>
      <c r="Y933" s="14"/>
      <c r="Z933" s="14"/>
      <c r="AA933" s="14"/>
      <c r="AB933" s="14"/>
      <c r="AC933" s="14"/>
      <c r="AD933" s="14"/>
      <c r="AE933" s="14"/>
      <c r="AF933" s="15"/>
      <c r="AG933" s="14"/>
      <c r="AH933" s="14"/>
      <c r="AI933" s="14"/>
      <c r="AJ933" s="14"/>
      <c r="AK933" s="14"/>
      <c r="AL933" s="14"/>
      <c r="AM933" s="14"/>
      <c r="AN933" s="14"/>
      <c r="AO933" s="14"/>
      <c r="AP933" s="14"/>
      <c r="AQ933" s="14"/>
      <c r="AR933" s="14"/>
      <c r="AS933" s="14"/>
      <c r="AT933" s="14"/>
      <c r="AU933" s="14"/>
      <c r="AV933" s="14"/>
      <c r="AW933" s="14"/>
      <c r="AX933" s="14"/>
      <c r="AY933" s="14"/>
      <c r="AZ933" s="14"/>
    </row>
    <row x14ac:dyDescent="0.25" r="934" customHeight="1" ht="16.5">
      <c r="A934" s="202">
        <v>4255</v>
      </c>
      <c r="B934" s="203">
        <v>0.46092977250252</v>
      </c>
      <c r="C934" s="204">
        <v>44747.43480324074</v>
      </c>
      <c r="D934" s="205" t="s">
        <v>1325</v>
      </c>
      <c r="E934" s="247" t="s">
        <v>1170</v>
      </c>
      <c r="F934" s="222" t="s">
        <v>3341</v>
      </c>
      <c r="G934" s="203">
        <v>5346</v>
      </c>
      <c r="H934" s="207" t="s">
        <v>5665</v>
      </c>
      <c r="I934" s="206" t="s">
        <v>2918</v>
      </c>
      <c r="J934" s="206" t="s">
        <v>10299</v>
      </c>
      <c r="K934" s="206" t="s">
        <v>6671</v>
      </c>
      <c r="L934" s="206" t="s">
        <v>10300</v>
      </c>
      <c r="M934" s="208"/>
      <c r="N934" s="208"/>
      <c r="O934" s="145"/>
      <c r="P934" s="222" t="s">
        <v>120</v>
      </c>
      <c r="Q934" s="212">
        <v>44774</v>
      </c>
      <c r="R934" s="145"/>
      <c r="S934" s="258">
        <f>IF(P934="Realizado",Q934-C934," ")</f>
      </c>
      <c r="T934" s="211">
        <f>IF(C934=0,"VAZIO",MONTH(C934))</f>
      </c>
      <c r="U934" s="14"/>
      <c r="V934" s="14"/>
      <c r="W934" s="14"/>
      <c r="X934" s="14"/>
      <c r="Y934" s="14"/>
      <c r="Z934" s="14"/>
      <c r="AA934" s="14"/>
      <c r="AB934" s="14"/>
      <c r="AC934" s="14"/>
      <c r="AD934" s="14"/>
      <c r="AE934" s="14"/>
      <c r="AF934" s="15"/>
      <c r="AG934" s="14"/>
      <c r="AH934" s="14"/>
      <c r="AI934" s="14"/>
      <c r="AJ934" s="14"/>
      <c r="AK934" s="14"/>
      <c r="AL934" s="14"/>
      <c r="AM934" s="14"/>
      <c r="AN934" s="14"/>
      <c r="AO934" s="14"/>
      <c r="AP934" s="14"/>
      <c r="AQ934" s="14"/>
      <c r="AR934" s="14"/>
      <c r="AS934" s="14"/>
      <c r="AT934" s="14"/>
      <c r="AU934" s="14"/>
      <c r="AV934" s="14"/>
      <c r="AW934" s="14"/>
      <c r="AX934" s="14"/>
      <c r="AY934" s="14"/>
      <c r="AZ934" s="14"/>
    </row>
    <row x14ac:dyDescent="0.25" r="935" customHeight="1" ht="16.5">
      <c r="A935" s="202">
        <v>4256</v>
      </c>
      <c r="B935" s="203">
        <v>0.461424332344261</v>
      </c>
      <c r="C935" s="204">
        <v>44747.606157407405</v>
      </c>
      <c r="D935" s="205" t="s">
        <v>9960</v>
      </c>
      <c r="E935" s="247" t="s">
        <v>9986</v>
      </c>
      <c r="F935" s="222" t="s">
        <v>243</v>
      </c>
      <c r="G935" s="203">
        <v>5340</v>
      </c>
      <c r="H935" s="207" t="s">
        <v>10301</v>
      </c>
      <c r="I935" s="206" t="s">
        <v>117</v>
      </c>
      <c r="J935" s="206" t="s">
        <v>10302</v>
      </c>
      <c r="K935" s="206" t="s">
        <v>2421</v>
      </c>
      <c r="L935" s="206" t="s">
        <v>5542</v>
      </c>
      <c r="M935" s="208"/>
      <c r="N935" s="208"/>
      <c r="O935" s="145"/>
      <c r="P935" s="222" t="s">
        <v>120</v>
      </c>
      <c r="Q935" s="212">
        <v>44750</v>
      </c>
      <c r="R935" s="145"/>
      <c r="S935" s="213">
        <f>IF(P935="Realizado",Q935-C935," ")</f>
      </c>
      <c r="T935" s="211">
        <f>IF(C935=0,"VAZIO",MONTH(C935))</f>
      </c>
      <c r="U935" s="14"/>
      <c r="V935" s="14"/>
      <c r="W935" s="14"/>
      <c r="X935" s="14"/>
      <c r="Y935" s="14"/>
      <c r="Z935" s="14"/>
      <c r="AA935" s="14"/>
      <c r="AB935" s="14"/>
      <c r="AC935" s="14"/>
      <c r="AD935" s="14"/>
      <c r="AE935" s="14"/>
      <c r="AF935" s="15"/>
      <c r="AG935" s="14"/>
      <c r="AH935" s="14"/>
      <c r="AI935" s="14"/>
      <c r="AJ935" s="14"/>
      <c r="AK935" s="14"/>
      <c r="AL935" s="14"/>
      <c r="AM935" s="14"/>
      <c r="AN935" s="14"/>
      <c r="AO935" s="14"/>
      <c r="AP935" s="14"/>
      <c r="AQ935" s="14"/>
      <c r="AR935" s="14"/>
      <c r="AS935" s="14"/>
      <c r="AT935" s="14"/>
      <c r="AU935" s="14"/>
      <c r="AV935" s="14"/>
      <c r="AW935" s="14"/>
      <c r="AX935" s="14"/>
      <c r="AY935" s="14"/>
      <c r="AZ935" s="14"/>
    </row>
    <row x14ac:dyDescent="0.25" r="936" customHeight="1" ht="16.5">
      <c r="A936" s="202">
        <v>4257</v>
      </c>
      <c r="B936" s="203">
        <v>0.461918892186002</v>
      </c>
      <c r="C936" s="204">
        <v>44747.60811342593</v>
      </c>
      <c r="D936" s="205" t="s">
        <v>409</v>
      </c>
      <c r="E936" s="247" t="s">
        <v>408</v>
      </c>
      <c r="F936" s="222" t="s">
        <v>3445</v>
      </c>
      <c r="G936" s="203">
        <v>5341</v>
      </c>
      <c r="H936" s="207" t="s">
        <v>8854</v>
      </c>
      <c r="I936" s="206" t="s">
        <v>2918</v>
      </c>
      <c r="J936" s="206" t="s">
        <v>10303</v>
      </c>
      <c r="K936" s="206" t="s">
        <v>3045</v>
      </c>
      <c r="L936" s="206" t="s">
        <v>3391</v>
      </c>
      <c r="M936" s="208"/>
      <c r="N936" s="208"/>
      <c r="O936" s="145"/>
      <c r="P936" s="222" t="s">
        <v>120</v>
      </c>
      <c r="Q936" s="212">
        <v>44748</v>
      </c>
      <c r="R936" s="145"/>
      <c r="S936" s="213">
        <f>IF(P936="Realizado",Q936-C936," ")</f>
      </c>
      <c r="T936" s="211">
        <f>IF(C936=0,"VAZIO",MONTH(C936))</f>
      </c>
      <c r="U936" s="14"/>
      <c r="V936" s="14"/>
      <c r="W936" s="14"/>
      <c r="X936" s="14"/>
      <c r="Y936" s="14"/>
      <c r="Z936" s="14"/>
      <c r="AA936" s="14"/>
      <c r="AB936" s="14"/>
      <c r="AC936" s="14"/>
      <c r="AD936" s="14"/>
      <c r="AE936" s="14"/>
      <c r="AF936" s="15"/>
      <c r="AG936" s="14"/>
      <c r="AH936" s="14"/>
      <c r="AI936" s="14"/>
      <c r="AJ936" s="14"/>
      <c r="AK936" s="14"/>
      <c r="AL936" s="14"/>
      <c r="AM936" s="14"/>
      <c r="AN936" s="14"/>
      <c r="AO936" s="14"/>
      <c r="AP936" s="14"/>
      <c r="AQ936" s="14"/>
      <c r="AR936" s="14"/>
      <c r="AS936" s="14"/>
      <c r="AT936" s="14"/>
      <c r="AU936" s="14"/>
      <c r="AV936" s="14"/>
      <c r="AW936" s="14"/>
      <c r="AX936" s="14"/>
      <c r="AY936" s="14"/>
      <c r="AZ936" s="14"/>
    </row>
    <row x14ac:dyDescent="0.25" r="937" customHeight="1" ht="16.5">
      <c r="A937" s="202">
        <v>4258</v>
      </c>
      <c r="B937" s="203">
        <v>0.462413452027743</v>
      </c>
      <c r="C937" s="204">
        <v>44747.64858796296</v>
      </c>
      <c r="D937" s="205" t="s">
        <v>9960</v>
      </c>
      <c r="E937" s="247" t="s">
        <v>9986</v>
      </c>
      <c r="F937" s="222" t="s">
        <v>243</v>
      </c>
      <c r="G937" s="203">
        <v>5340</v>
      </c>
      <c r="H937" s="207" t="s">
        <v>89</v>
      </c>
      <c r="I937" s="206" t="s">
        <v>117</v>
      </c>
      <c r="J937" s="206" t="s">
        <v>10304</v>
      </c>
      <c r="K937" s="206" t="s">
        <v>1528</v>
      </c>
      <c r="L937" s="206" t="s">
        <v>1528</v>
      </c>
      <c r="M937" s="208"/>
      <c r="N937" s="208"/>
      <c r="O937" s="222" t="s">
        <v>9192</v>
      </c>
      <c r="P937" s="222" t="s">
        <v>120</v>
      </c>
      <c r="Q937" s="212">
        <v>44951</v>
      </c>
      <c r="R937" s="145"/>
      <c r="S937" s="213">
        <f>IF(P937="Realizado",Q937-C937," ")</f>
      </c>
      <c r="T937" s="211">
        <f>IF(C937=0,"VAZIO",MONTH(C937))</f>
      </c>
      <c r="U937" s="14"/>
      <c r="V937" s="14"/>
      <c r="W937" s="14"/>
      <c r="X937" s="14"/>
      <c r="Y937" s="14"/>
      <c r="Z937" s="14"/>
      <c r="AA937" s="14"/>
      <c r="AB937" s="14"/>
      <c r="AC937" s="14"/>
      <c r="AD937" s="14"/>
      <c r="AE937" s="14"/>
      <c r="AF937" s="15"/>
      <c r="AG937" s="14"/>
      <c r="AH937" s="14"/>
      <c r="AI937" s="14"/>
      <c r="AJ937" s="14"/>
      <c r="AK937" s="14"/>
      <c r="AL937" s="14"/>
      <c r="AM937" s="14"/>
      <c r="AN937" s="14"/>
      <c r="AO937" s="14"/>
      <c r="AP937" s="14"/>
      <c r="AQ937" s="14"/>
      <c r="AR937" s="14"/>
      <c r="AS937" s="14"/>
      <c r="AT937" s="14"/>
      <c r="AU937" s="14"/>
      <c r="AV937" s="14"/>
      <c r="AW937" s="14"/>
      <c r="AX937" s="14"/>
      <c r="AY937" s="14"/>
      <c r="AZ937" s="14"/>
    </row>
    <row x14ac:dyDescent="0.25" r="938" customHeight="1" ht="16.5">
      <c r="A938" s="202">
        <v>4259</v>
      </c>
      <c r="B938" s="203">
        <v>0.462908011869484</v>
      </c>
      <c r="C938" s="204">
        <v>44748.365636574075</v>
      </c>
      <c r="D938" s="205" t="s">
        <v>8326</v>
      </c>
      <c r="E938" s="247" t="s">
        <v>461</v>
      </c>
      <c r="F938" s="222" t="s">
        <v>2988</v>
      </c>
      <c r="G938" s="203">
        <v>5369</v>
      </c>
      <c r="H938" s="207" t="s">
        <v>10305</v>
      </c>
      <c r="I938" s="206" t="s">
        <v>6</v>
      </c>
      <c r="J938" s="206" t="s">
        <v>10306</v>
      </c>
      <c r="K938" s="206" t="s">
        <v>3045</v>
      </c>
      <c r="L938" s="206" t="s">
        <v>3045</v>
      </c>
      <c r="M938" s="208"/>
      <c r="N938" s="208"/>
      <c r="O938" s="145"/>
      <c r="P938" s="222" t="s">
        <v>120</v>
      </c>
      <c r="Q938" s="212">
        <v>44769</v>
      </c>
      <c r="R938" s="145"/>
      <c r="S938" s="213">
        <f>IF(P938="Realizado",Q938-C938," ")</f>
      </c>
      <c r="T938" s="211">
        <f>IF(C938=0,"VAZIO",MONTH(C938))</f>
      </c>
      <c r="U938" s="14"/>
      <c r="V938" s="14"/>
      <c r="W938" s="14"/>
      <c r="X938" s="14"/>
      <c r="Y938" s="14"/>
      <c r="Z938" s="14"/>
      <c r="AA938" s="14"/>
      <c r="AB938" s="14"/>
      <c r="AC938" s="14"/>
      <c r="AD938" s="14"/>
      <c r="AE938" s="14"/>
      <c r="AF938" s="15"/>
      <c r="AG938" s="14"/>
      <c r="AH938" s="14"/>
      <c r="AI938" s="14"/>
      <c r="AJ938" s="14"/>
      <c r="AK938" s="14"/>
      <c r="AL938" s="14"/>
      <c r="AM938" s="14"/>
      <c r="AN938" s="14"/>
      <c r="AO938" s="14"/>
      <c r="AP938" s="14"/>
      <c r="AQ938" s="14"/>
      <c r="AR938" s="14"/>
      <c r="AS938" s="14"/>
      <c r="AT938" s="14"/>
      <c r="AU938" s="14"/>
      <c r="AV938" s="14"/>
      <c r="AW938" s="14"/>
      <c r="AX938" s="14"/>
      <c r="AY938" s="14"/>
      <c r="AZ938" s="14"/>
    </row>
    <row x14ac:dyDescent="0.25" r="939" customHeight="1" ht="16.5">
      <c r="A939" s="202">
        <v>4260</v>
      </c>
      <c r="B939" s="203">
        <v>0.463402571711225</v>
      </c>
      <c r="C939" s="204">
        <v>44748.36850694445</v>
      </c>
      <c r="D939" s="205" t="s">
        <v>9590</v>
      </c>
      <c r="E939" s="228" t="s">
        <v>461</v>
      </c>
      <c r="F939" s="206" t="s">
        <v>2988</v>
      </c>
      <c r="G939" s="205">
        <v>5369</v>
      </c>
      <c r="H939" s="273" t="s">
        <v>10307</v>
      </c>
      <c r="I939" s="271" t="s">
        <v>5</v>
      </c>
      <c r="J939" s="271" t="s">
        <v>10308</v>
      </c>
      <c r="K939" s="206" t="s">
        <v>2264</v>
      </c>
      <c r="L939" s="206" t="s">
        <v>2264</v>
      </c>
      <c r="M939" s="208"/>
      <c r="N939" s="208"/>
      <c r="O939" s="145"/>
      <c r="P939" s="222" t="s">
        <v>120</v>
      </c>
      <c r="Q939" s="212">
        <v>44755</v>
      </c>
      <c r="R939" s="145"/>
      <c r="S939" s="213">
        <f>IF(P939="Realizado",Q939-C939," ")</f>
      </c>
      <c r="T939" s="211">
        <f>IF(C939=0,"VAZIO",MONTH(C939))</f>
      </c>
      <c r="U939" s="14"/>
      <c r="V939" s="14"/>
      <c r="W939" s="14"/>
      <c r="X939" s="14"/>
      <c r="Y939" s="14"/>
      <c r="Z939" s="14"/>
      <c r="AA939" s="14"/>
      <c r="AB939" s="14"/>
      <c r="AC939" s="14"/>
      <c r="AD939" s="14"/>
      <c r="AE939" s="14"/>
      <c r="AF939" s="15"/>
      <c r="AG939" s="14"/>
      <c r="AH939" s="14"/>
      <c r="AI939" s="14"/>
      <c r="AJ939" s="14"/>
      <c r="AK939" s="14"/>
      <c r="AL939" s="14"/>
      <c r="AM939" s="14"/>
      <c r="AN939" s="14"/>
      <c r="AO939" s="14"/>
      <c r="AP939" s="14"/>
      <c r="AQ939" s="14"/>
      <c r="AR939" s="14"/>
      <c r="AS939" s="14"/>
      <c r="AT939" s="14"/>
      <c r="AU939" s="14"/>
      <c r="AV939" s="14"/>
      <c r="AW939" s="14"/>
      <c r="AX939" s="14"/>
      <c r="AY939" s="14"/>
      <c r="AZ939" s="14"/>
    </row>
    <row x14ac:dyDescent="0.25" r="940" customHeight="1" ht="16.5">
      <c r="A940" s="202">
        <v>4261</v>
      </c>
      <c r="B940" s="203">
        <v>0.463897131552966</v>
      </c>
      <c r="C940" s="204">
        <v>44748.392013888886</v>
      </c>
      <c r="D940" s="205" t="s">
        <v>9590</v>
      </c>
      <c r="E940" s="228" t="s">
        <v>10309</v>
      </c>
      <c r="F940" s="222" t="s">
        <v>2988</v>
      </c>
      <c r="G940" s="203">
        <v>5369</v>
      </c>
      <c r="H940" s="207" t="s">
        <v>2231</v>
      </c>
      <c r="I940" s="206" t="s">
        <v>2926</v>
      </c>
      <c r="J940" s="206" t="s">
        <v>10310</v>
      </c>
      <c r="K940" s="206" t="s">
        <v>3123</v>
      </c>
      <c r="L940" s="206" t="s">
        <v>10311</v>
      </c>
      <c r="M940" s="208"/>
      <c r="N940" s="208"/>
      <c r="O940" s="145"/>
      <c r="P940" s="222" t="s">
        <v>120</v>
      </c>
      <c r="Q940" s="212">
        <v>44748</v>
      </c>
      <c r="R940" s="145"/>
      <c r="S940" s="213">
        <f>IF(P940="Realizado",Q940-C940," ")</f>
      </c>
      <c r="T940" s="211">
        <f>IF(C940=0,"VAZIO",MONTH(C940))</f>
      </c>
      <c r="U940" s="14"/>
      <c r="V940" s="14"/>
      <c r="W940" s="14"/>
      <c r="X940" s="14"/>
      <c r="Y940" s="14"/>
      <c r="Z940" s="14"/>
      <c r="AA940" s="14"/>
      <c r="AB940" s="14"/>
      <c r="AC940" s="14"/>
      <c r="AD940" s="14"/>
      <c r="AE940" s="14"/>
      <c r="AF940" s="15"/>
      <c r="AG940" s="14"/>
      <c r="AH940" s="14"/>
      <c r="AI940" s="14"/>
      <c r="AJ940" s="14"/>
      <c r="AK940" s="14"/>
      <c r="AL940" s="14"/>
      <c r="AM940" s="14"/>
      <c r="AN940" s="14"/>
      <c r="AO940" s="14"/>
      <c r="AP940" s="14"/>
      <c r="AQ940" s="14"/>
      <c r="AR940" s="14"/>
      <c r="AS940" s="14"/>
      <c r="AT940" s="14"/>
      <c r="AU940" s="14"/>
      <c r="AV940" s="14"/>
      <c r="AW940" s="14"/>
      <c r="AX940" s="14"/>
      <c r="AY940" s="14"/>
      <c r="AZ940" s="14"/>
    </row>
    <row x14ac:dyDescent="0.25" r="941" customHeight="1" ht="16.5">
      <c r="A941" s="202">
        <v>4262</v>
      </c>
      <c r="B941" s="214">
        <v>0.464391691394707</v>
      </c>
      <c r="C941" s="215">
        <v>44748.416863425926</v>
      </c>
      <c r="D941" s="216" t="s">
        <v>1839</v>
      </c>
      <c r="E941" s="274" t="s">
        <v>10312</v>
      </c>
      <c r="F941" s="243" t="s">
        <v>3494</v>
      </c>
      <c r="G941" s="214">
        <v>20</v>
      </c>
      <c r="H941" s="218" t="s">
        <v>110</v>
      </c>
      <c r="I941" s="217" t="s">
        <v>2984</v>
      </c>
      <c r="J941" s="217" t="s">
        <v>10313</v>
      </c>
      <c r="K941" s="209"/>
      <c r="L941" s="209"/>
      <c r="M941" s="227"/>
      <c r="N941" s="227"/>
      <c r="O941" s="209"/>
      <c r="P941" s="243" t="s">
        <v>118</v>
      </c>
      <c r="Q941" s="220"/>
      <c r="R941" s="209"/>
      <c r="S941" s="210">
        <f>IF(P941="Realizado",Q941-C941," ")</f>
      </c>
      <c r="T941" s="211">
        <f>IF(C941=0,"VAZIO",MONTH(C941))</f>
      </c>
      <c r="U941" s="14"/>
      <c r="V941" s="14"/>
      <c r="W941" s="14"/>
      <c r="X941" s="14"/>
      <c r="Y941" s="14"/>
      <c r="Z941" s="14"/>
      <c r="AA941" s="14"/>
      <c r="AB941" s="14"/>
      <c r="AC941" s="14"/>
      <c r="AD941" s="14"/>
      <c r="AE941" s="14"/>
      <c r="AF941" s="15"/>
      <c r="AG941" s="14"/>
      <c r="AH941" s="14"/>
      <c r="AI941" s="14"/>
      <c r="AJ941" s="14"/>
      <c r="AK941" s="14"/>
      <c r="AL941" s="14"/>
      <c r="AM941" s="14"/>
      <c r="AN941" s="14"/>
      <c r="AO941" s="14"/>
      <c r="AP941" s="14"/>
      <c r="AQ941" s="14"/>
      <c r="AR941" s="14"/>
      <c r="AS941" s="14"/>
      <c r="AT941" s="14"/>
      <c r="AU941" s="14"/>
      <c r="AV941" s="14"/>
      <c r="AW941" s="14"/>
      <c r="AX941" s="14"/>
      <c r="AY941" s="14"/>
      <c r="AZ941" s="14"/>
    </row>
    <row x14ac:dyDescent="0.25" r="942" customHeight="1" ht="16.5">
      <c r="A942" s="202">
        <v>4263</v>
      </c>
      <c r="B942" s="214">
        <v>0.464886251236448</v>
      </c>
      <c r="C942" s="215">
        <v>44748.419895833336</v>
      </c>
      <c r="D942" s="216" t="s">
        <v>1839</v>
      </c>
      <c r="E942" s="274" t="s">
        <v>10312</v>
      </c>
      <c r="F942" s="243" t="s">
        <v>3494</v>
      </c>
      <c r="G942" s="214">
        <v>20</v>
      </c>
      <c r="H942" s="218" t="s">
        <v>10314</v>
      </c>
      <c r="I942" s="217" t="s">
        <v>7</v>
      </c>
      <c r="J942" s="217" t="s">
        <v>10315</v>
      </c>
      <c r="K942" s="209"/>
      <c r="L942" s="209"/>
      <c r="M942" s="227"/>
      <c r="N942" s="227"/>
      <c r="O942" s="209"/>
      <c r="P942" s="243" t="s">
        <v>123</v>
      </c>
      <c r="Q942" s="220"/>
      <c r="R942" s="209"/>
      <c r="S942" s="210">
        <f>IF(P942="Realizado",Q942-C942," ")</f>
      </c>
      <c r="T942" s="211">
        <f>IF(C942=0,"VAZIO",MONTH(C942))</f>
      </c>
      <c r="U942" s="14"/>
      <c r="V942" s="14"/>
      <c r="W942" s="14"/>
      <c r="X942" s="14"/>
      <c r="Y942" s="14"/>
      <c r="Z942" s="14"/>
      <c r="AA942" s="14"/>
      <c r="AB942" s="14"/>
      <c r="AC942" s="14"/>
      <c r="AD942" s="14"/>
      <c r="AE942" s="14"/>
      <c r="AF942" s="15"/>
      <c r="AG942" s="14"/>
      <c r="AH942" s="14"/>
      <c r="AI942" s="14"/>
      <c r="AJ942" s="14"/>
      <c r="AK942" s="14"/>
      <c r="AL942" s="14"/>
      <c r="AM942" s="14"/>
      <c r="AN942" s="14"/>
      <c r="AO942" s="14"/>
      <c r="AP942" s="14"/>
      <c r="AQ942" s="14"/>
      <c r="AR942" s="14"/>
      <c r="AS942" s="14"/>
      <c r="AT942" s="14"/>
      <c r="AU942" s="14"/>
      <c r="AV942" s="14"/>
      <c r="AW942" s="14"/>
      <c r="AX942" s="14"/>
      <c r="AY942" s="14"/>
      <c r="AZ942" s="14"/>
    </row>
    <row x14ac:dyDescent="0.25" r="943" customHeight="1" ht="16.5">
      <c r="A943" s="202">
        <v>4264</v>
      </c>
      <c r="B943" s="203">
        <v>0.46538081107819</v>
      </c>
      <c r="C943" s="204">
        <v>44748.46939814815</v>
      </c>
      <c r="D943" s="205" t="s">
        <v>1250</v>
      </c>
      <c r="E943" s="247" t="s">
        <v>9278</v>
      </c>
      <c r="F943" s="222" t="s">
        <v>3510</v>
      </c>
      <c r="G943" s="203">
        <v>5326</v>
      </c>
      <c r="H943" s="207" t="s">
        <v>10316</v>
      </c>
      <c r="I943" s="206" t="s">
        <v>2926</v>
      </c>
      <c r="J943" s="206" t="s">
        <v>10317</v>
      </c>
      <c r="K943" s="206" t="s">
        <v>3123</v>
      </c>
      <c r="L943" s="206" t="s">
        <v>2954</v>
      </c>
      <c r="M943" s="208"/>
      <c r="N943" s="208"/>
      <c r="O943" s="145"/>
      <c r="P943" s="222" t="s">
        <v>120</v>
      </c>
      <c r="Q943" s="212">
        <v>44748</v>
      </c>
      <c r="R943" s="145"/>
      <c r="S943" s="213">
        <f>IF(P943="Realizado",Q943-C943," ")</f>
      </c>
      <c r="T943" s="211">
        <f>IF(C943=0,"VAZIO",MONTH(C943))</f>
      </c>
      <c r="U943" s="14"/>
      <c r="V943" s="14"/>
      <c r="W943" s="14"/>
      <c r="X943" s="14"/>
      <c r="Y943" s="14"/>
      <c r="Z943" s="14"/>
      <c r="AA943" s="14"/>
      <c r="AB943" s="14"/>
      <c r="AC943" s="14"/>
      <c r="AD943" s="14"/>
      <c r="AE943" s="14"/>
      <c r="AF943" s="15"/>
      <c r="AG943" s="14"/>
      <c r="AH943" s="14"/>
      <c r="AI943" s="14"/>
      <c r="AJ943" s="14"/>
      <c r="AK943" s="14"/>
      <c r="AL943" s="14"/>
      <c r="AM943" s="14"/>
      <c r="AN943" s="14"/>
      <c r="AO943" s="14"/>
      <c r="AP943" s="14"/>
      <c r="AQ943" s="14"/>
      <c r="AR943" s="14"/>
      <c r="AS943" s="14"/>
      <c r="AT943" s="14"/>
      <c r="AU943" s="14"/>
      <c r="AV943" s="14"/>
      <c r="AW943" s="14"/>
      <c r="AX943" s="14"/>
      <c r="AY943" s="14"/>
      <c r="AZ943" s="14"/>
    </row>
    <row x14ac:dyDescent="0.25" r="944" customHeight="1" ht="16.5">
      <c r="A944" s="202">
        <v>4265</v>
      </c>
      <c r="B944" s="214">
        <v>0.46587537091993</v>
      </c>
      <c r="C944" s="215">
        <v>44748.62024305556</v>
      </c>
      <c r="D944" s="216" t="s">
        <v>10318</v>
      </c>
      <c r="E944" s="243" t="s">
        <v>3870</v>
      </c>
      <c r="F944" s="243" t="s">
        <v>3079</v>
      </c>
      <c r="G944" s="214">
        <v>2101</v>
      </c>
      <c r="H944" s="218" t="s">
        <v>10319</v>
      </c>
      <c r="I944" s="217" t="s">
        <v>2926</v>
      </c>
      <c r="J944" s="217" t="s">
        <v>10320</v>
      </c>
      <c r="K944" s="209"/>
      <c r="L944" s="217" t="s">
        <v>10321</v>
      </c>
      <c r="M944" s="227"/>
      <c r="N944" s="227"/>
      <c r="O944" s="209"/>
      <c r="P944" s="243" t="s">
        <v>118</v>
      </c>
      <c r="Q944" s="220"/>
      <c r="R944" s="209"/>
      <c r="S944" s="210">
        <f>IF(P944="Realizado",Q944-C944," ")</f>
      </c>
      <c r="T944" s="211">
        <f>IF(C944=0,"VAZIO",MONTH(C944))</f>
      </c>
      <c r="U944" s="14"/>
      <c r="V944" s="14"/>
      <c r="W944" s="14"/>
      <c r="X944" s="14"/>
      <c r="Y944" s="14"/>
      <c r="Z944" s="14"/>
      <c r="AA944" s="14"/>
      <c r="AB944" s="14"/>
      <c r="AC944" s="14"/>
      <c r="AD944" s="14"/>
      <c r="AE944" s="14"/>
      <c r="AF944" s="15"/>
      <c r="AG944" s="14"/>
      <c r="AH944" s="14"/>
      <c r="AI944" s="14"/>
      <c r="AJ944" s="14"/>
      <c r="AK944" s="14"/>
      <c r="AL944" s="14"/>
      <c r="AM944" s="14"/>
      <c r="AN944" s="14"/>
      <c r="AO944" s="14"/>
      <c r="AP944" s="14"/>
      <c r="AQ944" s="14"/>
      <c r="AR944" s="14"/>
      <c r="AS944" s="14"/>
      <c r="AT944" s="14"/>
      <c r="AU944" s="14"/>
      <c r="AV944" s="14"/>
      <c r="AW944" s="14"/>
      <c r="AX944" s="14"/>
      <c r="AY944" s="14"/>
      <c r="AZ944" s="14"/>
    </row>
    <row x14ac:dyDescent="0.25" r="945" customHeight="1" ht="16.5">
      <c r="A945" s="202">
        <v>4266</v>
      </c>
      <c r="B945" s="203">
        <v>0.466369930761671</v>
      </c>
      <c r="C945" s="204">
        <v>44749.321875</v>
      </c>
      <c r="D945" s="205" t="s">
        <v>10322</v>
      </c>
      <c r="E945" s="248" t="s">
        <v>5140</v>
      </c>
      <c r="F945" s="222" t="s">
        <v>2924</v>
      </c>
      <c r="G945" s="203">
        <v>5323</v>
      </c>
      <c r="H945" s="207" t="s">
        <v>10323</v>
      </c>
      <c r="I945" s="206" t="s">
        <v>2918</v>
      </c>
      <c r="J945" s="206" t="s">
        <v>10324</v>
      </c>
      <c r="K945" s="145"/>
      <c r="L945" s="145"/>
      <c r="M945" s="208"/>
      <c r="N945" s="208"/>
      <c r="O945" s="222" t="s">
        <v>10325</v>
      </c>
      <c r="P945" s="222" t="s">
        <v>121</v>
      </c>
      <c r="Q945" s="212">
        <v>44750</v>
      </c>
      <c r="R945" s="145"/>
      <c r="S945" s="210">
        <f>IF(P945="Realizado",Q945-C945," ")</f>
      </c>
      <c r="T945" s="211">
        <f>IF(C945=0,"VAZIO",MONTH(C945))</f>
      </c>
      <c r="U945" s="14"/>
      <c r="V945" s="14"/>
      <c r="W945" s="14"/>
      <c r="X945" s="14"/>
      <c r="Y945" s="14"/>
      <c r="Z945" s="14"/>
      <c r="AA945" s="14"/>
      <c r="AB945" s="14"/>
      <c r="AC945" s="14"/>
      <c r="AD945" s="14"/>
      <c r="AE945" s="14"/>
      <c r="AF945" s="15"/>
      <c r="AG945" s="14"/>
      <c r="AH945" s="14"/>
      <c r="AI945" s="14"/>
      <c r="AJ945" s="14"/>
      <c r="AK945" s="14"/>
      <c r="AL945" s="14"/>
      <c r="AM945" s="14"/>
      <c r="AN945" s="14"/>
      <c r="AO945" s="14"/>
      <c r="AP945" s="14"/>
      <c r="AQ945" s="14"/>
      <c r="AR945" s="14"/>
      <c r="AS945" s="14"/>
      <c r="AT945" s="14"/>
      <c r="AU945" s="14"/>
      <c r="AV945" s="14"/>
      <c r="AW945" s="14"/>
      <c r="AX945" s="14"/>
      <c r="AY945" s="14"/>
      <c r="AZ945" s="14"/>
    </row>
    <row x14ac:dyDescent="0.25" r="946" customHeight="1" ht="16.5">
      <c r="A946" s="202">
        <v>4267</v>
      </c>
      <c r="B946" s="203">
        <v>0.466864490603413</v>
      </c>
      <c r="C946" s="204">
        <v>44749.343043981484</v>
      </c>
      <c r="D946" s="205" t="s">
        <v>9960</v>
      </c>
      <c r="E946" s="259" t="s">
        <v>9986</v>
      </c>
      <c r="F946" s="222" t="s">
        <v>243</v>
      </c>
      <c r="G946" s="203">
        <v>5340</v>
      </c>
      <c r="H946" s="207" t="s">
        <v>3389</v>
      </c>
      <c r="I946" s="206" t="s">
        <v>2918</v>
      </c>
      <c r="J946" s="206" t="s">
        <v>10326</v>
      </c>
      <c r="K946" s="145"/>
      <c r="L946" s="145"/>
      <c r="M946" s="208"/>
      <c r="N946" s="208"/>
      <c r="O946" s="206" t="s">
        <v>10327</v>
      </c>
      <c r="P946" s="222" t="s">
        <v>121</v>
      </c>
      <c r="Q946" s="212">
        <v>44755</v>
      </c>
      <c r="R946" s="145"/>
      <c r="S946" s="210">
        <f>IF(P946="Realizado",Q946-C946," ")</f>
      </c>
      <c r="T946" s="211">
        <f>IF(C946=0,"VAZIO",MONTH(C946))</f>
      </c>
      <c r="U946" s="14"/>
      <c r="V946" s="14"/>
      <c r="W946" s="14"/>
      <c r="X946" s="14"/>
      <c r="Y946" s="14"/>
      <c r="Z946" s="14"/>
      <c r="AA946" s="14"/>
      <c r="AB946" s="14"/>
      <c r="AC946" s="14"/>
      <c r="AD946" s="14"/>
      <c r="AE946" s="14"/>
      <c r="AF946" s="15"/>
      <c r="AG946" s="14"/>
      <c r="AH946" s="14"/>
      <c r="AI946" s="14"/>
      <c r="AJ946" s="14"/>
      <c r="AK946" s="14"/>
      <c r="AL946" s="14"/>
      <c r="AM946" s="14"/>
      <c r="AN946" s="14"/>
      <c r="AO946" s="14"/>
      <c r="AP946" s="14"/>
      <c r="AQ946" s="14"/>
      <c r="AR946" s="14"/>
      <c r="AS946" s="14"/>
      <c r="AT946" s="14"/>
      <c r="AU946" s="14"/>
      <c r="AV946" s="14"/>
      <c r="AW946" s="14"/>
      <c r="AX946" s="14"/>
      <c r="AY946" s="14"/>
      <c r="AZ946" s="14"/>
    </row>
    <row x14ac:dyDescent="0.25" r="947" customHeight="1" ht="16.5">
      <c r="A947" s="202">
        <v>4268</v>
      </c>
      <c r="B947" s="203">
        <v>0.467359050445153</v>
      </c>
      <c r="C947" s="204">
        <v>44749.66119212963</v>
      </c>
      <c r="D947" s="205" t="s">
        <v>10322</v>
      </c>
      <c r="E947" s="246" t="s">
        <v>5140</v>
      </c>
      <c r="F947" s="222" t="s">
        <v>2924</v>
      </c>
      <c r="G947" s="203">
        <v>5323</v>
      </c>
      <c r="H947" s="207" t="s">
        <v>10328</v>
      </c>
      <c r="I947" s="206" t="s">
        <v>2926</v>
      </c>
      <c r="J947" s="206" t="s">
        <v>10329</v>
      </c>
      <c r="K947" s="206" t="s">
        <v>3123</v>
      </c>
      <c r="L947" s="206" t="s">
        <v>3123</v>
      </c>
      <c r="M947" s="208"/>
      <c r="N947" s="208"/>
      <c r="O947" s="145"/>
      <c r="P947" s="222" t="s">
        <v>120</v>
      </c>
      <c r="Q947" s="212">
        <v>44788</v>
      </c>
      <c r="R947" s="145"/>
      <c r="S947" s="213">
        <f>IF(P947="Realizado",Q947-C947," ")</f>
      </c>
      <c r="T947" s="211">
        <f>IF(C947=0,"VAZIO",MONTH(C947))</f>
      </c>
      <c r="U947" s="14"/>
      <c r="V947" s="14"/>
      <c r="W947" s="14"/>
      <c r="X947" s="14"/>
      <c r="Y947" s="14"/>
      <c r="Z947" s="14"/>
      <c r="AA947" s="14"/>
      <c r="AB947" s="14"/>
      <c r="AC947" s="14"/>
      <c r="AD947" s="14"/>
      <c r="AE947" s="14"/>
      <c r="AF947" s="15"/>
      <c r="AG947" s="14"/>
      <c r="AH947" s="14"/>
      <c r="AI947" s="14"/>
      <c r="AJ947" s="14"/>
      <c r="AK947" s="14"/>
      <c r="AL947" s="14"/>
      <c r="AM947" s="14"/>
      <c r="AN947" s="14"/>
      <c r="AO947" s="14"/>
      <c r="AP947" s="14"/>
      <c r="AQ947" s="14"/>
      <c r="AR947" s="14"/>
      <c r="AS947" s="14"/>
      <c r="AT947" s="14"/>
      <c r="AU947" s="14"/>
      <c r="AV947" s="14"/>
      <c r="AW947" s="14"/>
      <c r="AX947" s="14"/>
      <c r="AY947" s="14"/>
      <c r="AZ947" s="14"/>
    </row>
    <row x14ac:dyDescent="0.25" r="948" customHeight="1" ht="16.5">
      <c r="A948" s="202">
        <v>4269</v>
      </c>
      <c r="B948" s="203">
        <v>0.467853610286894</v>
      </c>
      <c r="C948" s="204">
        <v>44749.707280092596</v>
      </c>
      <c r="D948" s="205" t="s">
        <v>10019</v>
      </c>
      <c r="E948" s="265" t="s">
        <v>3911</v>
      </c>
      <c r="F948" s="222" t="s">
        <v>2271</v>
      </c>
      <c r="G948" s="203">
        <v>5335</v>
      </c>
      <c r="H948" s="207" t="s">
        <v>10330</v>
      </c>
      <c r="I948" s="206" t="s">
        <v>2918</v>
      </c>
      <c r="J948" s="206" t="s">
        <v>10331</v>
      </c>
      <c r="K948" s="145"/>
      <c r="L948" s="145"/>
      <c r="M948" s="208"/>
      <c r="N948" s="208"/>
      <c r="O948" s="145"/>
      <c r="P948" s="222" t="s">
        <v>120</v>
      </c>
      <c r="Q948" s="165"/>
      <c r="R948" s="145"/>
      <c r="S948" s="213">
        <f>IF(P948="Realizado",Q948-C948," ")</f>
      </c>
      <c r="T948" s="211">
        <f>IF(C948=0,"VAZIO",MONTH(C948))</f>
      </c>
      <c r="U948" s="14"/>
      <c r="V948" s="14"/>
      <c r="W948" s="14"/>
      <c r="X948" s="14"/>
      <c r="Y948" s="14"/>
      <c r="Z948" s="14"/>
      <c r="AA948" s="14"/>
      <c r="AB948" s="14"/>
      <c r="AC948" s="14"/>
      <c r="AD948" s="14"/>
      <c r="AE948" s="14"/>
      <c r="AF948" s="15"/>
      <c r="AG948" s="14"/>
      <c r="AH948" s="14"/>
      <c r="AI948" s="14"/>
      <c r="AJ948" s="14"/>
      <c r="AK948" s="14"/>
      <c r="AL948" s="14"/>
      <c r="AM948" s="14"/>
      <c r="AN948" s="14"/>
      <c r="AO948" s="14"/>
      <c r="AP948" s="14"/>
      <c r="AQ948" s="14"/>
      <c r="AR948" s="14"/>
      <c r="AS948" s="14"/>
      <c r="AT948" s="14"/>
      <c r="AU948" s="14"/>
      <c r="AV948" s="14"/>
      <c r="AW948" s="14"/>
      <c r="AX948" s="14"/>
      <c r="AY948" s="14"/>
      <c r="AZ948" s="14"/>
    </row>
    <row x14ac:dyDescent="0.25" r="949" customHeight="1" ht="16.5">
      <c r="A949" s="202">
        <v>4270</v>
      </c>
      <c r="B949" s="203">
        <v>0.468348170128636</v>
      </c>
      <c r="C949" s="204">
        <v>44750.36630787037</v>
      </c>
      <c r="D949" s="205" t="s">
        <v>680</v>
      </c>
      <c r="E949" s="222" t="s">
        <v>679</v>
      </c>
      <c r="F949" s="222" t="s">
        <v>3429</v>
      </c>
      <c r="G949" s="203">
        <v>5334</v>
      </c>
      <c r="H949" s="207" t="s">
        <v>3832</v>
      </c>
      <c r="I949" s="206" t="s">
        <v>2926</v>
      </c>
      <c r="J949" s="206" t="s">
        <v>10332</v>
      </c>
      <c r="K949" s="206" t="s">
        <v>3123</v>
      </c>
      <c r="L949" s="206" t="s">
        <v>2954</v>
      </c>
      <c r="M949" s="208"/>
      <c r="N949" s="208"/>
      <c r="O949" s="145"/>
      <c r="P949" s="222" t="s">
        <v>120</v>
      </c>
      <c r="Q949" s="212">
        <v>44750</v>
      </c>
      <c r="R949" s="145"/>
      <c r="S949" s="213">
        <f>IF(P949="Realizado",Q949-C949," ")</f>
      </c>
      <c r="T949" s="211">
        <f>IF(C949=0,"VAZIO",MONTH(C949))</f>
      </c>
      <c r="U949" s="14"/>
      <c r="V949" s="14"/>
      <c r="W949" s="14"/>
      <c r="X949" s="14"/>
      <c r="Y949" s="14"/>
      <c r="Z949" s="14"/>
      <c r="AA949" s="14"/>
      <c r="AB949" s="14"/>
      <c r="AC949" s="14"/>
      <c r="AD949" s="14"/>
      <c r="AE949" s="14"/>
      <c r="AF949" s="15"/>
      <c r="AG949" s="14"/>
      <c r="AH949" s="14"/>
      <c r="AI949" s="14"/>
      <c r="AJ949" s="14"/>
      <c r="AK949" s="14"/>
      <c r="AL949" s="14"/>
      <c r="AM949" s="14"/>
      <c r="AN949" s="14"/>
      <c r="AO949" s="14"/>
      <c r="AP949" s="14"/>
      <c r="AQ949" s="14"/>
      <c r="AR949" s="14"/>
      <c r="AS949" s="14"/>
      <c r="AT949" s="14"/>
      <c r="AU949" s="14"/>
      <c r="AV949" s="14"/>
      <c r="AW949" s="14"/>
      <c r="AX949" s="14"/>
      <c r="AY949" s="14"/>
      <c r="AZ949" s="14"/>
    </row>
    <row x14ac:dyDescent="0.25" r="950" customHeight="1" ht="16.5">
      <c r="A950" s="202">
        <v>4271</v>
      </c>
      <c r="B950" s="203">
        <v>0.468842729970377</v>
      </c>
      <c r="C950" s="204">
        <v>44750.367418981485</v>
      </c>
      <c r="D950" s="205" t="s">
        <v>10239</v>
      </c>
      <c r="E950" s="265" t="s">
        <v>4353</v>
      </c>
      <c r="F950" s="222" t="s">
        <v>3811</v>
      </c>
      <c r="G950" s="203">
        <v>5308</v>
      </c>
      <c r="H950" s="207" t="s">
        <v>10333</v>
      </c>
      <c r="I950" s="206" t="s">
        <v>2926</v>
      </c>
      <c r="J950" s="206" t="s">
        <v>10334</v>
      </c>
      <c r="K950" s="206" t="s">
        <v>3123</v>
      </c>
      <c r="L950" s="206" t="s">
        <v>2954</v>
      </c>
      <c r="M950" s="208"/>
      <c r="N950" s="208"/>
      <c r="O950" s="145"/>
      <c r="P950" s="222" t="s">
        <v>120</v>
      </c>
      <c r="Q950" s="212">
        <v>44948</v>
      </c>
      <c r="R950" s="145"/>
      <c r="S950" s="213">
        <f>IF(P950="Realizado",Q950-C950," ")</f>
      </c>
      <c r="T950" s="211">
        <f>IF(C950=0,"VAZIO",MONTH(C950))</f>
      </c>
      <c r="U950" s="14"/>
      <c r="V950" s="14"/>
      <c r="W950" s="14"/>
      <c r="X950" s="14"/>
      <c r="Y950" s="14"/>
      <c r="Z950" s="14"/>
      <c r="AA950" s="14"/>
      <c r="AB950" s="14"/>
      <c r="AC950" s="14"/>
      <c r="AD950" s="14"/>
      <c r="AE950" s="14"/>
      <c r="AF950" s="15"/>
      <c r="AG950" s="14"/>
      <c r="AH950" s="14"/>
      <c r="AI950" s="14"/>
      <c r="AJ950" s="14"/>
      <c r="AK950" s="14"/>
      <c r="AL950" s="14"/>
      <c r="AM950" s="14"/>
      <c r="AN950" s="14"/>
      <c r="AO950" s="14"/>
      <c r="AP950" s="14"/>
      <c r="AQ950" s="14"/>
      <c r="AR950" s="14"/>
      <c r="AS950" s="14"/>
      <c r="AT950" s="14"/>
      <c r="AU950" s="14"/>
      <c r="AV950" s="14"/>
      <c r="AW950" s="14"/>
      <c r="AX950" s="14"/>
      <c r="AY950" s="14"/>
      <c r="AZ950" s="14"/>
    </row>
    <row x14ac:dyDescent="0.25" r="951" customHeight="1" ht="16.5">
      <c r="A951" s="202">
        <v>4272</v>
      </c>
      <c r="B951" s="203">
        <v>0.469337289812118</v>
      </c>
      <c r="C951" s="204">
        <v>44750.38386574074</v>
      </c>
      <c r="D951" s="205" t="s">
        <v>10335</v>
      </c>
      <c r="E951" s="222" t="s">
        <v>2258</v>
      </c>
      <c r="F951" s="222" t="s">
        <v>3064</v>
      </c>
      <c r="G951" s="203">
        <v>5503</v>
      </c>
      <c r="H951" s="207" t="s">
        <v>107</v>
      </c>
      <c r="I951" s="206" t="s">
        <v>2984</v>
      </c>
      <c r="J951" s="206" t="s">
        <v>10336</v>
      </c>
      <c r="K951" s="206" t="s">
        <v>3045</v>
      </c>
      <c r="L951" s="206" t="s">
        <v>3045</v>
      </c>
      <c r="M951" s="208"/>
      <c r="N951" s="208"/>
      <c r="O951" s="145"/>
      <c r="P951" s="222" t="s">
        <v>120</v>
      </c>
      <c r="Q951" s="212">
        <v>44770</v>
      </c>
      <c r="R951" s="145"/>
      <c r="S951" s="213">
        <f>IF(P951="Realizado",Q951-C951," ")</f>
      </c>
      <c r="T951" s="211">
        <f>IF(C951=0,"VAZIO",MONTH(C951))</f>
      </c>
      <c r="U951" s="14"/>
      <c r="V951" s="14"/>
      <c r="W951" s="14"/>
      <c r="X951" s="14"/>
      <c r="Y951" s="14"/>
      <c r="Z951" s="14"/>
      <c r="AA951" s="14"/>
      <c r="AB951" s="14"/>
      <c r="AC951" s="14"/>
      <c r="AD951" s="14"/>
      <c r="AE951" s="14"/>
      <c r="AF951" s="15"/>
      <c r="AG951" s="14"/>
      <c r="AH951" s="14"/>
      <c r="AI951" s="14"/>
      <c r="AJ951" s="14"/>
      <c r="AK951" s="14"/>
      <c r="AL951" s="14"/>
      <c r="AM951" s="14"/>
      <c r="AN951" s="14"/>
      <c r="AO951" s="14"/>
      <c r="AP951" s="14"/>
      <c r="AQ951" s="14"/>
      <c r="AR951" s="14"/>
      <c r="AS951" s="14"/>
      <c r="AT951" s="14"/>
      <c r="AU951" s="14"/>
      <c r="AV951" s="14"/>
      <c r="AW951" s="14"/>
      <c r="AX951" s="14"/>
      <c r="AY951" s="14"/>
      <c r="AZ951" s="14"/>
    </row>
    <row x14ac:dyDescent="0.25" r="952" customHeight="1" ht="16.5">
      <c r="A952" s="202">
        <v>4274</v>
      </c>
      <c r="B952" s="203">
        <v>0.4703264094956</v>
      </c>
      <c r="C952" s="204">
        <v>44750.38945601852</v>
      </c>
      <c r="D952" s="205" t="s">
        <v>1238</v>
      </c>
      <c r="E952" s="222" t="s">
        <v>1237</v>
      </c>
      <c r="F952" s="222" t="s">
        <v>108</v>
      </c>
      <c r="G952" s="203">
        <v>5337</v>
      </c>
      <c r="H952" s="207" t="s">
        <v>10337</v>
      </c>
      <c r="I952" s="206" t="s">
        <v>2918</v>
      </c>
      <c r="J952" s="206" t="s">
        <v>10338</v>
      </c>
      <c r="K952" s="145"/>
      <c r="L952" s="145"/>
      <c r="M952" s="208"/>
      <c r="N952" s="208"/>
      <c r="O952" s="206" t="s">
        <v>10339</v>
      </c>
      <c r="P952" s="222" t="s">
        <v>121</v>
      </c>
      <c r="Q952" s="212">
        <v>44753</v>
      </c>
      <c r="R952" s="145"/>
      <c r="S952" s="210">
        <f>IF(P952="Realizado",Q952-C952," ")</f>
      </c>
      <c r="T952" s="211">
        <f>IF(C952=0,"VAZIO",MONTH(C952))</f>
      </c>
      <c r="U952" s="14"/>
      <c r="V952" s="14"/>
      <c r="W952" s="14"/>
      <c r="X952" s="14"/>
      <c r="Y952" s="14"/>
      <c r="Z952" s="14"/>
      <c r="AA952" s="14"/>
      <c r="AB952" s="14"/>
      <c r="AC952" s="14"/>
      <c r="AD952" s="14"/>
      <c r="AE952" s="14"/>
      <c r="AF952" s="15"/>
      <c r="AG952" s="14"/>
      <c r="AH952" s="14"/>
      <c r="AI952" s="14"/>
      <c r="AJ952" s="14"/>
      <c r="AK952" s="14"/>
      <c r="AL952" s="14"/>
      <c r="AM952" s="14"/>
      <c r="AN952" s="14"/>
      <c r="AO952" s="14"/>
      <c r="AP952" s="14"/>
      <c r="AQ952" s="14"/>
      <c r="AR952" s="14"/>
      <c r="AS952" s="14"/>
      <c r="AT952" s="14"/>
      <c r="AU952" s="14"/>
      <c r="AV952" s="14"/>
      <c r="AW952" s="14"/>
      <c r="AX952" s="14"/>
      <c r="AY952" s="14"/>
      <c r="AZ952" s="14"/>
    </row>
    <row x14ac:dyDescent="0.25" r="953" customHeight="1" ht="16.5">
      <c r="A953" s="202">
        <v>4275</v>
      </c>
      <c r="B953" s="203">
        <v>0.470820969337341</v>
      </c>
      <c r="C953" s="204">
        <v>44750.42653935185</v>
      </c>
      <c r="D953" s="205" t="s">
        <v>3389</v>
      </c>
      <c r="E953" s="222" t="s">
        <v>214</v>
      </c>
      <c r="F953" s="222" t="s">
        <v>2994</v>
      </c>
      <c r="G953" s="203">
        <v>5343</v>
      </c>
      <c r="H953" s="207" t="s">
        <v>10207</v>
      </c>
      <c r="I953" s="206" t="s">
        <v>6</v>
      </c>
      <c r="J953" s="206" t="s">
        <v>10340</v>
      </c>
      <c r="K953" s="206" t="s">
        <v>3045</v>
      </c>
      <c r="L953" s="206" t="s">
        <v>3391</v>
      </c>
      <c r="M953" s="208"/>
      <c r="N953" s="208"/>
      <c r="O953" s="145"/>
      <c r="P953" s="222" t="s">
        <v>120</v>
      </c>
      <c r="Q953" s="212">
        <v>44761</v>
      </c>
      <c r="R953" s="145"/>
      <c r="S953" s="213">
        <f>IF(P953="Realizado",Q953-C953," ")</f>
      </c>
      <c r="T953" s="211">
        <f>IF(C953=0,"VAZIO",MONTH(C953))</f>
      </c>
      <c r="U953" s="14"/>
      <c r="V953" s="14"/>
      <c r="W953" s="14"/>
      <c r="X953" s="14"/>
      <c r="Y953" s="14"/>
      <c r="Z953" s="14"/>
      <c r="AA953" s="14"/>
      <c r="AB953" s="14"/>
      <c r="AC953" s="14"/>
      <c r="AD953" s="14"/>
      <c r="AE953" s="14"/>
      <c r="AF953" s="15"/>
      <c r="AG953" s="14"/>
      <c r="AH953" s="14"/>
      <c r="AI953" s="14"/>
      <c r="AJ953" s="14"/>
      <c r="AK953" s="14"/>
      <c r="AL953" s="14"/>
      <c r="AM953" s="14"/>
      <c r="AN953" s="14"/>
      <c r="AO953" s="14"/>
      <c r="AP953" s="14"/>
      <c r="AQ953" s="14"/>
      <c r="AR953" s="14"/>
      <c r="AS953" s="14"/>
      <c r="AT953" s="14"/>
      <c r="AU953" s="14"/>
      <c r="AV953" s="14"/>
      <c r="AW953" s="14"/>
      <c r="AX953" s="14"/>
      <c r="AY953" s="14"/>
      <c r="AZ953" s="14"/>
    </row>
    <row x14ac:dyDescent="0.25" r="954" customHeight="1" ht="16.5">
      <c r="A954" s="202">
        <v>4276</v>
      </c>
      <c r="B954" s="203">
        <v>0.471315529179082</v>
      </c>
      <c r="C954" s="204">
        <v>44750.44045138889</v>
      </c>
      <c r="D954" s="205" t="s">
        <v>10341</v>
      </c>
      <c r="E954" s="222" t="s">
        <v>10342</v>
      </c>
      <c r="F954" s="222" t="s">
        <v>3074</v>
      </c>
      <c r="G954" s="203">
        <v>7602</v>
      </c>
      <c r="H954" s="207" t="s">
        <v>10343</v>
      </c>
      <c r="I954" s="206" t="s">
        <v>7</v>
      </c>
      <c r="J954" s="206" t="s">
        <v>10344</v>
      </c>
      <c r="K954" s="206" t="s">
        <v>3045</v>
      </c>
      <c r="L954" s="206" t="s">
        <v>10083</v>
      </c>
      <c r="M954" s="208"/>
      <c r="N954" s="208"/>
      <c r="O954" s="145"/>
      <c r="P954" s="222" t="s">
        <v>120</v>
      </c>
      <c r="Q954" s="212" t="s">
        <v>9323</v>
      </c>
      <c r="R954" s="145"/>
      <c r="S954" s="213">
        <f>IF(P954="Realizado",Q954-C954," ")</f>
      </c>
      <c r="T954" s="211">
        <f>IF(C954=0,"VAZIO",MONTH(C954))</f>
      </c>
      <c r="U954" s="14"/>
      <c r="V954" s="14"/>
      <c r="W954" s="14"/>
      <c r="X954" s="14"/>
      <c r="Y954" s="14"/>
      <c r="Z954" s="14"/>
      <c r="AA954" s="14"/>
      <c r="AB954" s="14"/>
      <c r="AC954" s="14"/>
      <c r="AD954" s="14"/>
      <c r="AE954" s="14"/>
      <c r="AF954" s="15"/>
      <c r="AG954" s="14"/>
      <c r="AH954" s="14"/>
      <c r="AI954" s="14"/>
      <c r="AJ954" s="14"/>
      <c r="AK954" s="14"/>
      <c r="AL954" s="14"/>
      <c r="AM954" s="14"/>
      <c r="AN954" s="14"/>
      <c r="AO954" s="14"/>
      <c r="AP954" s="14"/>
      <c r="AQ954" s="14"/>
      <c r="AR954" s="14"/>
      <c r="AS954" s="14"/>
      <c r="AT954" s="14"/>
      <c r="AU954" s="14"/>
      <c r="AV954" s="14"/>
      <c r="AW954" s="14"/>
      <c r="AX954" s="14"/>
      <c r="AY954" s="14"/>
      <c r="AZ954" s="14"/>
    </row>
    <row x14ac:dyDescent="0.25" r="955" customHeight="1" ht="16.5">
      <c r="A955" s="202">
        <v>4277</v>
      </c>
      <c r="B955" s="203">
        <v>0.471810089020823</v>
      </c>
      <c r="C955" s="204">
        <v>44750.47857638889</v>
      </c>
      <c r="D955" s="205" t="s">
        <v>2946</v>
      </c>
      <c r="E955" s="222" t="s">
        <v>2945</v>
      </c>
      <c r="F955" s="222" t="s">
        <v>2947</v>
      </c>
      <c r="G955" s="203">
        <v>5349</v>
      </c>
      <c r="H955" s="207" t="s">
        <v>8797</v>
      </c>
      <c r="I955" s="206" t="s">
        <v>2918</v>
      </c>
      <c r="J955" s="206" t="s">
        <v>10345</v>
      </c>
      <c r="K955" s="206" t="s">
        <v>3045</v>
      </c>
      <c r="L955" s="206" t="s">
        <v>3391</v>
      </c>
      <c r="M955" s="208"/>
      <c r="N955" s="208"/>
      <c r="O955" s="145"/>
      <c r="P955" s="222" t="s">
        <v>120</v>
      </c>
      <c r="Q955" s="212">
        <v>44753</v>
      </c>
      <c r="R955" s="145"/>
      <c r="S955" s="213">
        <f>IF(P955="Realizado",Q955-C955," ")</f>
      </c>
      <c r="T955" s="211">
        <f>IF(C955=0,"VAZIO",MONTH(C955))</f>
      </c>
      <c r="U955" s="14"/>
      <c r="V955" s="14"/>
      <c r="W955" s="14"/>
      <c r="X955" s="14"/>
      <c r="Y955" s="14"/>
      <c r="Z955" s="14"/>
      <c r="AA955" s="14"/>
      <c r="AB955" s="14"/>
      <c r="AC955" s="14"/>
      <c r="AD955" s="14"/>
      <c r="AE955" s="14"/>
      <c r="AF955" s="15"/>
      <c r="AG955" s="14"/>
      <c r="AH955" s="14"/>
      <c r="AI955" s="14"/>
      <c r="AJ955" s="14"/>
      <c r="AK955" s="14"/>
      <c r="AL955" s="14"/>
      <c r="AM955" s="14"/>
      <c r="AN955" s="14"/>
      <c r="AO955" s="14"/>
      <c r="AP955" s="14"/>
      <c r="AQ955" s="14"/>
      <c r="AR955" s="14"/>
      <c r="AS955" s="14"/>
      <c r="AT955" s="14"/>
      <c r="AU955" s="14"/>
      <c r="AV955" s="14"/>
      <c r="AW955" s="14"/>
      <c r="AX955" s="14"/>
      <c r="AY955" s="14"/>
      <c r="AZ955" s="14"/>
    </row>
    <row x14ac:dyDescent="0.25" r="956" customHeight="1" ht="16.5">
      <c r="A956" s="202">
        <v>4278</v>
      </c>
      <c r="B956" s="203">
        <v>0.472304648862564</v>
      </c>
      <c r="C956" s="204">
        <v>44750.48043981481</v>
      </c>
      <c r="D956" s="205" t="s">
        <v>4048</v>
      </c>
      <c r="E956" s="222" t="s">
        <v>2945</v>
      </c>
      <c r="F956" s="222" t="s">
        <v>2947</v>
      </c>
      <c r="G956" s="203">
        <v>5349</v>
      </c>
      <c r="H956" s="207" t="s">
        <v>8797</v>
      </c>
      <c r="I956" s="206" t="s">
        <v>2918</v>
      </c>
      <c r="J956" s="206" t="s">
        <v>10346</v>
      </c>
      <c r="K956" s="206" t="s">
        <v>3045</v>
      </c>
      <c r="L956" s="206" t="s">
        <v>10347</v>
      </c>
      <c r="M956" s="208"/>
      <c r="N956" s="208"/>
      <c r="O956" s="145"/>
      <c r="P956" s="222" t="s">
        <v>120</v>
      </c>
      <c r="Q956" s="212" t="s">
        <v>10084</v>
      </c>
      <c r="R956" s="145"/>
      <c r="S956" s="213">
        <f>IF(P956="Realizado",Q956-C956," ")</f>
      </c>
      <c r="T956" s="211">
        <f>IF(C956=0,"VAZIO",MONTH(C956))</f>
      </c>
      <c r="U956" s="14"/>
      <c r="V956" s="14"/>
      <c r="W956" s="14"/>
      <c r="X956" s="14"/>
      <c r="Y956" s="14"/>
      <c r="Z956" s="14"/>
      <c r="AA956" s="14"/>
      <c r="AB956" s="14"/>
      <c r="AC956" s="14"/>
      <c r="AD956" s="14"/>
      <c r="AE956" s="14"/>
      <c r="AF956" s="15"/>
      <c r="AG956" s="14"/>
      <c r="AH956" s="14"/>
      <c r="AI956" s="14"/>
      <c r="AJ956" s="14"/>
      <c r="AK956" s="14"/>
      <c r="AL956" s="14"/>
      <c r="AM956" s="14"/>
      <c r="AN956" s="14"/>
      <c r="AO956" s="14"/>
      <c r="AP956" s="14"/>
      <c r="AQ956" s="14"/>
      <c r="AR956" s="14"/>
      <c r="AS956" s="14"/>
      <c r="AT956" s="14"/>
      <c r="AU956" s="14"/>
      <c r="AV956" s="14"/>
      <c r="AW956" s="14"/>
      <c r="AX956" s="14"/>
      <c r="AY956" s="14"/>
      <c r="AZ956" s="14"/>
    </row>
    <row x14ac:dyDescent="0.25" r="957" customHeight="1" ht="16.5">
      <c r="A957" s="202">
        <v>4279</v>
      </c>
      <c r="B957" s="203">
        <v>0.472799208704305</v>
      </c>
      <c r="C957" s="204">
        <v>44753.311435185184</v>
      </c>
      <c r="D957" s="205" t="s">
        <v>6751</v>
      </c>
      <c r="E957" s="247" t="s">
        <v>6750</v>
      </c>
      <c r="F957" s="222" t="s">
        <v>3429</v>
      </c>
      <c r="G957" s="203">
        <v>64981389956</v>
      </c>
      <c r="H957" s="207" t="s">
        <v>10175</v>
      </c>
      <c r="I957" s="206" t="s">
        <v>3</v>
      </c>
      <c r="J957" s="206" t="s">
        <v>10348</v>
      </c>
      <c r="K957" s="206" t="s">
        <v>3123</v>
      </c>
      <c r="L957" s="206" t="s">
        <v>2954</v>
      </c>
      <c r="M957" s="208"/>
      <c r="N957" s="208"/>
      <c r="O957" s="145"/>
      <c r="P957" s="222" t="s">
        <v>120</v>
      </c>
      <c r="Q957" s="212">
        <v>44753</v>
      </c>
      <c r="R957" s="145"/>
      <c r="S957" s="213">
        <f>IF(P957="Realizado",Q957-C957," ")</f>
      </c>
      <c r="T957" s="211">
        <f>IF(C957=0,"VAZIO",MONTH(C957))</f>
      </c>
      <c r="U957" s="14"/>
      <c r="V957" s="14"/>
      <c r="W957" s="14"/>
      <c r="X957" s="14"/>
      <c r="Y957" s="14"/>
      <c r="Z957" s="14"/>
      <c r="AA957" s="14"/>
      <c r="AB957" s="14"/>
      <c r="AC957" s="14"/>
      <c r="AD957" s="14"/>
      <c r="AE957" s="14"/>
      <c r="AF957" s="15"/>
      <c r="AG957" s="14"/>
      <c r="AH957" s="14"/>
      <c r="AI957" s="14"/>
      <c r="AJ957" s="14"/>
      <c r="AK957" s="14"/>
      <c r="AL957" s="14"/>
      <c r="AM957" s="14"/>
      <c r="AN957" s="14"/>
      <c r="AO957" s="14"/>
      <c r="AP957" s="14"/>
      <c r="AQ957" s="14"/>
      <c r="AR957" s="14"/>
      <c r="AS957" s="14"/>
      <c r="AT957" s="14"/>
      <c r="AU957" s="14"/>
      <c r="AV957" s="14"/>
      <c r="AW957" s="14"/>
      <c r="AX957" s="14"/>
      <c r="AY957" s="14"/>
      <c r="AZ957" s="14"/>
    </row>
    <row x14ac:dyDescent="0.25" r="958" customHeight="1" ht="16.5">
      <c r="A958" s="202">
        <v>4280</v>
      </c>
      <c r="B958" s="203">
        <v>0.473293768546046</v>
      </c>
      <c r="C958" s="204">
        <v>44753.426886574074</v>
      </c>
      <c r="D958" s="205" t="s">
        <v>9500</v>
      </c>
      <c r="E958" s="247" t="s">
        <v>4877</v>
      </c>
      <c r="F958" s="222" t="s">
        <v>2930</v>
      </c>
      <c r="G958" s="203">
        <v>5333</v>
      </c>
      <c r="H958" s="207" t="s">
        <v>930</v>
      </c>
      <c r="I958" s="206" t="s">
        <v>3</v>
      </c>
      <c r="J958" s="145"/>
      <c r="K958" s="206" t="s">
        <v>3123</v>
      </c>
      <c r="L958" s="206" t="s">
        <v>2954</v>
      </c>
      <c r="M958" s="208"/>
      <c r="N958" s="208"/>
      <c r="O958" s="145"/>
      <c r="P958" s="222" t="s">
        <v>120</v>
      </c>
      <c r="Q958" s="212">
        <v>44754</v>
      </c>
      <c r="R958" s="145"/>
      <c r="S958" s="213">
        <f>IF(P958="Realizado",Q958-C958," ")</f>
      </c>
      <c r="T958" s="211">
        <f>IF(C958=0,"VAZIO",MONTH(C958))</f>
      </c>
      <c r="U958" s="14"/>
      <c r="V958" s="14"/>
      <c r="W958" s="14"/>
      <c r="X958" s="14"/>
      <c r="Y958" s="14"/>
      <c r="Z958" s="14"/>
      <c r="AA958" s="14"/>
      <c r="AB958" s="14"/>
      <c r="AC958" s="14"/>
      <c r="AD958" s="14"/>
      <c r="AE958" s="14"/>
      <c r="AF958" s="15"/>
      <c r="AG958" s="14"/>
      <c r="AH958" s="14"/>
      <c r="AI958" s="14"/>
      <c r="AJ958" s="14"/>
      <c r="AK958" s="14"/>
      <c r="AL958" s="14"/>
      <c r="AM958" s="14"/>
      <c r="AN958" s="14"/>
      <c r="AO958" s="14"/>
      <c r="AP958" s="14"/>
      <c r="AQ958" s="14"/>
      <c r="AR958" s="14"/>
      <c r="AS958" s="14"/>
      <c r="AT958" s="14"/>
      <c r="AU958" s="14"/>
      <c r="AV958" s="14"/>
      <c r="AW958" s="14"/>
      <c r="AX958" s="14"/>
      <c r="AY958" s="14"/>
      <c r="AZ958" s="14"/>
    </row>
    <row x14ac:dyDescent="0.25" r="959" customHeight="1" ht="16.5">
      <c r="A959" s="275">
        <v>4281</v>
      </c>
      <c r="B959" s="203">
        <v>0.473788328387787</v>
      </c>
      <c r="C959" s="204">
        <v>44753.43069444445</v>
      </c>
      <c r="D959" s="205" t="s">
        <v>301</v>
      </c>
      <c r="E959" s="247" t="s">
        <v>300</v>
      </c>
      <c r="F959" s="222" t="s">
        <v>3074</v>
      </c>
      <c r="G959" s="203">
        <v>7601</v>
      </c>
      <c r="H959" s="207" t="s">
        <v>10349</v>
      </c>
      <c r="I959" s="206" t="s">
        <v>2926</v>
      </c>
      <c r="J959" s="206" t="s">
        <v>10350</v>
      </c>
      <c r="K959" s="145"/>
      <c r="L959" s="145"/>
      <c r="M959" s="208"/>
      <c r="N959" s="208"/>
      <c r="O959" s="145"/>
      <c r="P959" s="222" t="s">
        <v>120</v>
      </c>
      <c r="Q959" s="165"/>
      <c r="R959" s="145"/>
      <c r="S959" s="276">
        <f>IF(P959="Realizado",Q959-C959," ")</f>
        <v>25568.875</v>
      </c>
      <c r="T959" s="211">
        <f>IF(C959=0,"VAZIO",MONTH(C959))</f>
      </c>
      <c r="U959" s="14"/>
      <c r="V959" s="14"/>
      <c r="W959" s="14"/>
      <c r="X959" s="14"/>
      <c r="Y959" s="14"/>
      <c r="Z959" s="14"/>
      <c r="AA959" s="14"/>
      <c r="AB959" s="14"/>
      <c r="AC959" s="14"/>
      <c r="AD959" s="14"/>
      <c r="AE959" s="14"/>
      <c r="AF959" s="15"/>
      <c r="AG959" s="14"/>
      <c r="AH959" s="14"/>
      <c r="AI959" s="14"/>
      <c r="AJ959" s="14"/>
      <c r="AK959" s="14"/>
      <c r="AL959" s="14"/>
      <c r="AM959" s="14"/>
      <c r="AN959" s="14"/>
      <c r="AO959" s="14"/>
      <c r="AP959" s="14"/>
      <c r="AQ959" s="14"/>
      <c r="AR959" s="14"/>
      <c r="AS959" s="14"/>
      <c r="AT959" s="14"/>
      <c r="AU959" s="14"/>
      <c r="AV959" s="14"/>
      <c r="AW959" s="14"/>
      <c r="AX959" s="14"/>
      <c r="AY959" s="14"/>
      <c r="AZ959" s="14"/>
    </row>
    <row x14ac:dyDescent="0.25" r="960" customHeight="1" ht="16.5">
      <c r="A960" s="202">
        <v>4282</v>
      </c>
      <c r="B960" s="203">
        <v>0.474282888229528</v>
      </c>
      <c r="C960" s="204">
        <v>44753.49324074074</v>
      </c>
      <c r="D960" s="205" t="s">
        <v>10351</v>
      </c>
      <c r="E960" s="247" t="s">
        <v>788</v>
      </c>
      <c r="F960" s="222" t="s">
        <v>2924</v>
      </c>
      <c r="G960" s="203">
        <v>993379143</v>
      </c>
      <c r="H960" s="207" t="s">
        <v>10352</v>
      </c>
      <c r="I960" s="206" t="s">
        <v>2984</v>
      </c>
      <c r="J960" s="208"/>
      <c r="K960" s="206" t="s">
        <v>2123</v>
      </c>
      <c r="L960" s="206" t="s">
        <v>8193</v>
      </c>
      <c r="M960" s="208"/>
      <c r="N960" s="208"/>
      <c r="O960" s="145"/>
      <c r="P960" s="222" t="s">
        <v>120</v>
      </c>
      <c r="Q960" s="212">
        <v>44763</v>
      </c>
      <c r="R960" s="145"/>
      <c r="S960" s="213">
        <f>IF(P960="Realizado",Q960-C960," ")</f>
      </c>
      <c r="T960" s="211">
        <f>IF(C960=0,"VAZIO",MONTH(C960))</f>
      </c>
      <c r="U960" s="14"/>
      <c r="V960" s="14"/>
      <c r="W960" s="14"/>
      <c r="X960" s="14"/>
      <c r="Y960" s="14"/>
      <c r="Z960" s="14"/>
      <c r="AA960" s="14"/>
      <c r="AB960" s="14"/>
      <c r="AC960" s="14"/>
      <c r="AD960" s="14"/>
      <c r="AE960" s="14"/>
      <c r="AF960" s="15"/>
      <c r="AG960" s="14"/>
      <c r="AH960" s="14"/>
      <c r="AI960" s="14"/>
      <c r="AJ960" s="14"/>
      <c r="AK960" s="14"/>
      <c r="AL960" s="14"/>
      <c r="AM960" s="14"/>
      <c r="AN960" s="14"/>
      <c r="AO960" s="14"/>
      <c r="AP960" s="14"/>
      <c r="AQ960" s="14"/>
      <c r="AR960" s="14"/>
      <c r="AS960" s="14"/>
      <c r="AT960" s="14"/>
      <c r="AU960" s="14"/>
      <c r="AV960" s="14"/>
      <c r="AW960" s="14"/>
      <c r="AX960" s="14"/>
      <c r="AY960" s="14"/>
      <c r="AZ960" s="14"/>
    </row>
    <row x14ac:dyDescent="0.25" r="961" customHeight="1" ht="16.5">
      <c r="A961" s="202">
        <v>4283</v>
      </c>
      <c r="B961" s="203">
        <v>0.474777448071269</v>
      </c>
      <c r="C961" s="204">
        <v>44753.494050925925</v>
      </c>
      <c r="D961" s="205" t="s">
        <v>789</v>
      </c>
      <c r="E961" s="248" t="s">
        <v>788</v>
      </c>
      <c r="F961" s="222" t="s">
        <v>2924</v>
      </c>
      <c r="G961" s="203">
        <v>993379143</v>
      </c>
      <c r="H961" s="207" t="s">
        <v>10353</v>
      </c>
      <c r="I961" s="206" t="s">
        <v>2926</v>
      </c>
      <c r="J961" s="206" t="s">
        <v>8412</v>
      </c>
      <c r="K961" s="206" t="s">
        <v>3123</v>
      </c>
      <c r="L961" s="206" t="s">
        <v>2954</v>
      </c>
      <c r="M961" s="208"/>
      <c r="N961" s="208"/>
      <c r="O961" s="145"/>
      <c r="P961" s="222" t="s">
        <v>120</v>
      </c>
      <c r="Q961" s="212">
        <v>44754</v>
      </c>
      <c r="R961" s="145"/>
      <c r="S961" s="213">
        <f>IF(P961="Realizado",Q961-C961," ")</f>
      </c>
      <c r="T961" s="211">
        <f>IF(C961=0,"VAZIO",MONTH(C961))</f>
      </c>
      <c r="U961" s="14"/>
      <c r="V961" s="14"/>
      <c r="W961" s="14"/>
      <c r="X961" s="14"/>
      <c r="Y961" s="14"/>
      <c r="Z961" s="14"/>
      <c r="AA961" s="14"/>
      <c r="AB961" s="14"/>
      <c r="AC961" s="14"/>
      <c r="AD961" s="14"/>
      <c r="AE961" s="14"/>
      <c r="AF961" s="15"/>
      <c r="AG961" s="14"/>
      <c r="AH961" s="14"/>
      <c r="AI961" s="14"/>
      <c r="AJ961" s="14"/>
      <c r="AK961" s="14"/>
      <c r="AL961" s="14"/>
      <c r="AM961" s="14"/>
      <c r="AN961" s="14"/>
      <c r="AO961" s="14"/>
      <c r="AP961" s="14"/>
      <c r="AQ961" s="14"/>
      <c r="AR961" s="14"/>
      <c r="AS961" s="14"/>
      <c r="AT961" s="14"/>
      <c r="AU961" s="14"/>
      <c r="AV961" s="14"/>
      <c r="AW961" s="14"/>
      <c r="AX961" s="14"/>
      <c r="AY961" s="14"/>
      <c r="AZ961" s="14"/>
    </row>
    <row x14ac:dyDescent="0.25" r="962" customHeight="1" ht="16.5">
      <c r="A962" s="202">
        <v>4284</v>
      </c>
      <c r="B962" s="203">
        <v>0.47527200791301</v>
      </c>
      <c r="C962" s="204">
        <v>44753.62987268518</v>
      </c>
      <c r="D962" s="205" t="s">
        <v>10019</v>
      </c>
      <c r="E962" s="248" t="s">
        <v>3911</v>
      </c>
      <c r="F962" s="222" t="s">
        <v>2271</v>
      </c>
      <c r="G962" s="203">
        <v>5335</v>
      </c>
      <c r="H962" s="207" t="s">
        <v>10354</v>
      </c>
      <c r="I962" s="206" t="s">
        <v>2984</v>
      </c>
      <c r="J962" s="206" t="s">
        <v>10355</v>
      </c>
      <c r="K962" s="206" t="s">
        <v>2123</v>
      </c>
      <c r="L962" s="206" t="s">
        <v>8193</v>
      </c>
      <c r="M962" s="208"/>
      <c r="N962" s="208"/>
      <c r="O962" s="145"/>
      <c r="P962" s="222" t="s">
        <v>120</v>
      </c>
      <c r="Q962" s="212">
        <v>44763</v>
      </c>
      <c r="R962" s="145"/>
      <c r="S962" s="213">
        <f>IF(P962="Realizado",Q962-C962," ")</f>
      </c>
      <c r="T962" s="211">
        <f>IF(C962=0,"VAZIO",MONTH(C962))</f>
      </c>
      <c r="U962" s="14"/>
      <c r="V962" s="14"/>
      <c r="W962" s="14"/>
      <c r="X962" s="14"/>
      <c r="Y962" s="14"/>
      <c r="Z962" s="14"/>
      <c r="AA962" s="14"/>
      <c r="AB962" s="14"/>
      <c r="AC962" s="14"/>
      <c r="AD962" s="14"/>
      <c r="AE962" s="14"/>
      <c r="AF962" s="15"/>
      <c r="AG962" s="14"/>
      <c r="AH962" s="14"/>
      <c r="AI962" s="14"/>
      <c r="AJ962" s="14"/>
      <c r="AK962" s="14"/>
      <c r="AL962" s="14"/>
      <c r="AM962" s="14"/>
      <c r="AN962" s="14"/>
      <c r="AO962" s="14"/>
      <c r="AP962" s="14"/>
      <c r="AQ962" s="14"/>
      <c r="AR962" s="14"/>
      <c r="AS962" s="14"/>
      <c r="AT962" s="14"/>
      <c r="AU962" s="14"/>
      <c r="AV962" s="14"/>
      <c r="AW962" s="14"/>
      <c r="AX962" s="14"/>
      <c r="AY962" s="14"/>
      <c r="AZ962" s="14"/>
    </row>
    <row x14ac:dyDescent="0.25" r="963" customHeight="1" ht="16.5">
      <c r="A963" s="202">
        <v>4285</v>
      </c>
      <c r="B963" s="203">
        <v>0.475766567754751</v>
      </c>
      <c r="C963" s="204">
        <v>44754.684907407405</v>
      </c>
      <c r="D963" s="205" t="s">
        <v>8556</v>
      </c>
      <c r="E963" s="222" t="s">
        <v>8820</v>
      </c>
      <c r="F963" s="222" t="s">
        <v>3109</v>
      </c>
      <c r="G963" s="203">
        <v>5365</v>
      </c>
      <c r="H963" s="207" t="s">
        <v>10356</v>
      </c>
      <c r="I963" s="206" t="s">
        <v>2926</v>
      </c>
      <c r="J963" s="206" t="s">
        <v>10357</v>
      </c>
      <c r="K963" s="206" t="s">
        <v>2911</v>
      </c>
      <c r="L963" s="206" t="s">
        <v>8214</v>
      </c>
      <c r="M963" s="208"/>
      <c r="N963" s="208"/>
      <c r="O963" s="145"/>
      <c r="P963" s="222" t="s">
        <v>120</v>
      </c>
      <c r="Q963" s="212">
        <v>44764</v>
      </c>
      <c r="R963" s="145"/>
      <c r="S963" s="213">
        <f>IF(P963="Realizado",Q963-C963," ")</f>
      </c>
      <c r="T963" s="211">
        <f>IF(C963=0,"VAZIO",MONTH(C963))</f>
      </c>
      <c r="U963" s="14"/>
      <c r="V963" s="14"/>
      <c r="W963" s="14"/>
      <c r="X963" s="14"/>
      <c r="Y963" s="14"/>
      <c r="Z963" s="14"/>
      <c r="AA963" s="14"/>
      <c r="AB963" s="14"/>
      <c r="AC963" s="14"/>
      <c r="AD963" s="14"/>
      <c r="AE963" s="14"/>
      <c r="AF963" s="15"/>
      <c r="AG963" s="14"/>
      <c r="AH963" s="14"/>
      <c r="AI963" s="14"/>
      <c r="AJ963" s="14"/>
      <c r="AK963" s="14"/>
      <c r="AL963" s="14"/>
      <c r="AM963" s="14"/>
      <c r="AN963" s="14"/>
      <c r="AO963" s="14"/>
      <c r="AP963" s="14"/>
      <c r="AQ963" s="14"/>
      <c r="AR963" s="14"/>
      <c r="AS963" s="14"/>
      <c r="AT963" s="14"/>
      <c r="AU963" s="14"/>
      <c r="AV963" s="14"/>
      <c r="AW963" s="14"/>
      <c r="AX963" s="14"/>
      <c r="AY963" s="14"/>
      <c r="AZ963" s="14"/>
    </row>
    <row x14ac:dyDescent="0.25" r="964" customHeight="1" ht="16.5">
      <c r="A964" s="202">
        <v>4286</v>
      </c>
      <c r="B964" s="203">
        <v>0.476261127596492</v>
      </c>
      <c r="C964" s="204">
        <v>44754.70348379629</v>
      </c>
      <c r="D964" s="205" t="s">
        <v>10358</v>
      </c>
      <c r="E964" s="222" t="s">
        <v>8293</v>
      </c>
      <c r="F964" s="222" t="s">
        <v>249</v>
      </c>
      <c r="G964" s="203">
        <v>5379</v>
      </c>
      <c r="H964" s="207" t="s">
        <v>10359</v>
      </c>
      <c r="I964" s="206" t="s">
        <v>2918</v>
      </c>
      <c r="J964" s="206" t="s">
        <v>10360</v>
      </c>
      <c r="K964" s="206" t="s">
        <v>2511</v>
      </c>
      <c r="L964" s="206" t="s">
        <v>10361</v>
      </c>
      <c r="M964" s="208"/>
      <c r="N964" s="208"/>
      <c r="O964" s="145"/>
      <c r="P964" s="222" t="s">
        <v>120</v>
      </c>
      <c r="Q964" s="212">
        <v>44771</v>
      </c>
      <c r="R964" s="145"/>
      <c r="S964" s="213">
        <f>IF(P964="Realizado",Q964-C964," ")</f>
      </c>
      <c r="T964" s="211">
        <f>IF(C964=0,"VAZIO",MONTH(C964))</f>
      </c>
      <c r="U964" s="14"/>
      <c r="V964" s="14"/>
      <c r="W964" s="14"/>
      <c r="X964" s="14"/>
      <c r="Y964" s="14"/>
      <c r="Z964" s="14"/>
      <c r="AA964" s="14"/>
      <c r="AB964" s="14"/>
      <c r="AC964" s="14"/>
      <c r="AD964" s="14"/>
      <c r="AE964" s="14"/>
      <c r="AF964" s="15"/>
      <c r="AG964" s="14"/>
      <c r="AH964" s="14"/>
      <c r="AI964" s="14"/>
      <c r="AJ964" s="14"/>
      <c r="AK964" s="14"/>
      <c r="AL964" s="14"/>
      <c r="AM964" s="14"/>
      <c r="AN964" s="14"/>
      <c r="AO964" s="14"/>
      <c r="AP964" s="14"/>
      <c r="AQ964" s="14"/>
      <c r="AR964" s="14"/>
      <c r="AS964" s="14"/>
      <c r="AT964" s="14"/>
      <c r="AU964" s="14"/>
      <c r="AV964" s="14"/>
      <c r="AW964" s="14"/>
      <c r="AX964" s="14"/>
      <c r="AY964" s="14"/>
      <c r="AZ964" s="14"/>
    </row>
    <row x14ac:dyDescent="0.25" r="965" customHeight="1" ht="16.5">
      <c r="A965" s="202">
        <v>4287</v>
      </c>
      <c r="B965" s="203">
        <v>0.476755687438233</v>
      </c>
      <c r="C965" s="204">
        <v>44755.33016203704</v>
      </c>
      <c r="D965" s="205" t="s">
        <v>8292</v>
      </c>
      <c r="E965" s="222" t="s">
        <v>8293</v>
      </c>
      <c r="F965" s="222" t="s">
        <v>249</v>
      </c>
      <c r="G965" s="203">
        <v>5379</v>
      </c>
      <c r="H965" s="207" t="s">
        <v>523</v>
      </c>
      <c r="I965" s="206" t="s">
        <v>2926</v>
      </c>
      <c r="J965" s="206" t="s">
        <v>10362</v>
      </c>
      <c r="K965" s="206" t="s">
        <v>3123</v>
      </c>
      <c r="L965" s="206" t="s">
        <v>10363</v>
      </c>
      <c r="M965" s="208"/>
      <c r="N965" s="208"/>
      <c r="O965" s="222" t="s">
        <v>10364</v>
      </c>
      <c r="P965" s="222" t="s">
        <v>120</v>
      </c>
      <c r="Q965" s="212">
        <v>44759</v>
      </c>
      <c r="R965" s="145"/>
      <c r="S965" s="213">
        <f>IF(P965="Realizado",Q965-C965," ")</f>
      </c>
      <c r="T965" s="211">
        <f>IF(C965=0,"VAZIO",MONTH(C965))</f>
      </c>
      <c r="U965" s="14"/>
      <c r="V965" s="14"/>
      <c r="W965" s="14"/>
      <c r="X965" s="14"/>
      <c r="Y965" s="14"/>
      <c r="Z965" s="14"/>
      <c r="AA965" s="14"/>
      <c r="AB965" s="14"/>
      <c r="AC965" s="14"/>
      <c r="AD965" s="14"/>
      <c r="AE965" s="14"/>
      <c r="AF965" s="15"/>
      <c r="AG965" s="14"/>
      <c r="AH965" s="14"/>
      <c r="AI965" s="14"/>
      <c r="AJ965" s="14"/>
      <c r="AK965" s="14"/>
      <c r="AL965" s="14"/>
      <c r="AM965" s="14"/>
      <c r="AN965" s="14"/>
      <c r="AO965" s="14"/>
      <c r="AP965" s="14"/>
      <c r="AQ965" s="14"/>
      <c r="AR965" s="14"/>
      <c r="AS965" s="14"/>
      <c r="AT965" s="14"/>
      <c r="AU965" s="14"/>
      <c r="AV965" s="14"/>
      <c r="AW965" s="14"/>
      <c r="AX965" s="14"/>
      <c r="AY965" s="14"/>
      <c r="AZ965" s="14"/>
    </row>
    <row x14ac:dyDescent="0.25" r="966" customHeight="1" ht="16.5">
      <c r="A966" s="202">
        <v>4288</v>
      </c>
      <c r="B966" s="214">
        <v>0.477250247279974</v>
      </c>
      <c r="C966" s="215">
        <v>44755.368842592594</v>
      </c>
      <c r="D966" s="216" t="s">
        <v>4873</v>
      </c>
      <c r="E966" s="243" t="s">
        <v>4361</v>
      </c>
      <c r="F966" s="243" t="s">
        <v>3088</v>
      </c>
      <c r="G966" s="214">
        <v>5320</v>
      </c>
      <c r="H966" s="218" t="s">
        <v>10365</v>
      </c>
      <c r="I966" s="217" t="s">
        <v>2918</v>
      </c>
      <c r="J966" s="217" t="s">
        <v>10366</v>
      </c>
      <c r="K966" s="209"/>
      <c r="L966" s="209"/>
      <c r="M966" s="227"/>
      <c r="N966" s="227"/>
      <c r="O966" s="209"/>
      <c r="P966" s="243" t="s">
        <v>118</v>
      </c>
      <c r="Q966" s="220"/>
      <c r="R966" s="209"/>
      <c r="S966" s="210">
        <f>IF(P966="Realizado",Q966-C966," ")</f>
      </c>
      <c r="T966" s="211">
        <f>IF(C966=0,"VAZIO",MONTH(C966))</f>
      </c>
      <c r="U966" s="14"/>
      <c r="V966" s="14"/>
      <c r="W966" s="14"/>
      <c r="X966" s="14"/>
      <c r="Y966" s="14"/>
      <c r="Z966" s="145"/>
      <c r="AA966" s="145"/>
      <c r="AB966" s="145"/>
      <c r="AC966" s="145"/>
      <c r="AD966" s="145"/>
      <c r="AE966" s="145"/>
      <c r="AF966" s="162"/>
      <c r="AG966" s="145"/>
      <c r="AH966" s="145"/>
      <c r="AI966" s="145"/>
      <c r="AJ966" s="145"/>
      <c r="AK966" s="145"/>
      <c r="AL966" s="145"/>
      <c r="AM966" s="145"/>
      <c r="AN966" s="145"/>
      <c r="AO966" s="145"/>
      <c r="AP966" s="145"/>
      <c r="AQ966" s="145"/>
      <c r="AR966" s="145"/>
      <c r="AS966" s="145"/>
      <c r="AT966" s="145"/>
      <c r="AU966" s="145"/>
      <c r="AV966" s="145"/>
      <c r="AW966" s="145"/>
      <c r="AX966" s="145"/>
      <c r="AY966" s="145"/>
      <c r="AZ966" s="145"/>
    </row>
    <row x14ac:dyDescent="0.25" r="967" customHeight="1" ht="16.5">
      <c r="A967" s="202">
        <v>4289</v>
      </c>
      <c r="B967" s="203">
        <v>0.477744807121715</v>
      </c>
      <c r="C967" s="204">
        <v>44755.39231481482</v>
      </c>
      <c r="D967" s="205" t="s">
        <v>227</v>
      </c>
      <c r="E967" s="222" t="s">
        <v>4353</v>
      </c>
      <c r="F967" s="222" t="s">
        <v>3811</v>
      </c>
      <c r="G967" s="203">
        <v>5308</v>
      </c>
      <c r="H967" s="207" t="s">
        <v>10367</v>
      </c>
      <c r="I967" s="206" t="s">
        <v>2926</v>
      </c>
      <c r="J967" s="206" t="s">
        <v>10368</v>
      </c>
      <c r="K967" s="206" t="s">
        <v>3123</v>
      </c>
      <c r="L967" s="206" t="s">
        <v>2954</v>
      </c>
      <c r="M967" s="208"/>
      <c r="N967" s="208"/>
      <c r="O967" s="145"/>
      <c r="P967" s="222" t="s">
        <v>120</v>
      </c>
      <c r="Q967" s="212">
        <v>44755</v>
      </c>
      <c r="R967" s="145"/>
      <c r="S967" s="213">
        <f>IF(P967="Realizado",Q967-C967," ")</f>
      </c>
      <c r="T967" s="211">
        <f>IF(C967=0,"VAZIO",MONTH(C967))</f>
      </c>
      <c r="U967" s="14"/>
      <c r="V967" s="14"/>
      <c r="W967" s="14"/>
      <c r="X967" s="14"/>
      <c r="Y967" s="14"/>
      <c r="Z967" s="14"/>
      <c r="AA967" s="14"/>
      <c r="AB967" s="14"/>
      <c r="AC967" s="14"/>
      <c r="AD967" s="14"/>
      <c r="AE967" s="14"/>
      <c r="AF967" s="15"/>
      <c r="AG967" s="14"/>
      <c r="AH967" s="14"/>
      <c r="AI967" s="14"/>
      <c r="AJ967" s="14"/>
      <c r="AK967" s="14"/>
      <c r="AL967" s="14"/>
      <c r="AM967" s="14"/>
      <c r="AN967" s="14"/>
      <c r="AO967" s="14"/>
      <c r="AP967" s="14"/>
      <c r="AQ967" s="14"/>
      <c r="AR967" s="14"/>
      <c r="AS967" s="14"/>
      <c r="AT967" s="14"/>
      <c r="AU967" s="14"/>
      <c r="AV967" s="14"/>
      <c r="AW967" s="14"/>
      <c r="AX967" s="14"/>
      <c r="AY967" s="14"/>
      <c r="AZ967" s="14"/>
    </row>
    <row x14ac:dyDescent="0.25" r="968" customHeight="1" ht="16.5">
      <c r="A968" s="202">
        <v>4290</v>
      </c>
      <c r="B968" s="203">
        <v>0.4782178217821782</v>
      </c>
      <c r="C968" s="204">
        <v>44755.44050925926</v>
      </c>
      <c r="D968" s="205" t="s">
        <v>9960</v>
      </c>
      <c r="E968" s="247" t="s">
        <v>9986</v>
      </c>
      <c r="F968" s="222" t="s">
        <v>243</v>
      </c>
      <c r="G968" s="203">
        <v>5340</v>
      </c>
      <c r="H968" s="207" t="s">
        <v>85</v>
      </c>
      <c r="I968" s="206" t="s">
        <v>2926</v>
      </c>
      <c r="J968" s="206" t="s">
        <v>10369</v>
      </c>
      <c r="K968" s="206" t="s">
        <v>8262</v>
      </c>
      <c r="L968" s="206" t="s">
        <v>8262</v>
      </c>
      <c r="M968" s="208"/>
      <c r="N968" s="208"/>
      <c r="O968" s="145"/>
      <c r="P968" s="222" t="s">
        <v>120</v>
      </c>
      <c r="Q968" s="212">
        <v>44755</v>
      </c>
      <c r="R968" s="145"/>
      <c r="S968" s="213">
        <f>IF(P968="Realizado",Q968-C968," ")</f>
      </c>
      <c r="T968" s="211">
        <f>IF(C968=0,"VAZIO",MONTH(C968))</f>
      </c>
      <c r="U968" s="14"/>
      <c r="V968" s="14"/>
      <c r="W968" s="14"/>
      <c r="X968" s="14"/>
      <c r="Y968" s="14"/>
      <c r="Z968" s="14"/>
      <c r="AA968" s="14"/>
      <c r="AB968" s="14"/>
      <c r="AC968" s="14"/>
      <c r="AD968" s="14"/>
      <c r="AE968" s="14"/>
      <c r="AF968" s="15"/>
      <c r="AG968" s="14"/>
      <c r="AH968" s="14"/>
      <c r="AI968" s="14"/>
      <c r="AJ968" s="14"/>
      <c r="AK968" s="14"/>
      <c r="AL968" s="14"/>
      <c r="AM968" s="14"/>
      <c r="AN968" s="14"/>
      <c r="AO968" s="14"/>
      <c r="AP968" s="14"/>
      <c r="AQ968" s="14"/>
      <c r="AR968" s="14"/>
      <c r="AS968" s="14"/>
      <c r="AT968" s="14"/>
      <c r="AU968" s="14"/>
      <c r="AV968" s="14"/>
      <c r="AW968" s="14"/>
      <c r="AX968" s="14"/>
      <c r="AY968" s="14"/>
      <c r="AZ968" s="14"/>
    </row>
    <row x14ac:dyDescent="0.25" r="969" customHeight="1" ht="16.5">
      <c r="A969" s="202">
        <v>4291</v>
      </c>
      <c r="B969" s="203">
        <v>0.478733926805197</v>
      </c>
      <c r="C969" s="204">
        <v>44755.44335648148</v>
      </c>
      <c r="D969" s="205" t="s">
        <v>9960</v>
      </c>
      <c r="E969" s="259" t="s">
        <v>9986</v>
      </c>
      <c r="F969" s="222" t="s">
        <v>243</v>
      </c>
      <c r="G969" s="203">
        <v>5340</v>
      </c>
      <c r="H969" s="207" t="s">
        <v>92</v>
      </c>
      <c r="I969" s="206" t="s">
        <v>2918</v>
      </c>
      <c r="J969" s="206" t="s">
        <v>10370</v>
      </c>
      <c r="K969" s="206" t="s">
        <v>8209</v>
      </c>
      <c r="L969" s="206" t="s">
        <v>8258</v>
      </c>
      <c r="M969" s="208"/>
      <c r="N969" s="208"/>
      <c r="O969" s="222" t="s">
        <v>10371</v>
      </c>
      <c r="P969" s="222" t="s">
        <v>120</v>
      </c>
      <c r="Q969" s="212">
        <v>44802</v>
      </c>
      <c r="R969" s="145"/>
      <c r="S969" s="213">
        <f>IF(P969="Realizado",Q969-C969," ")</f>
      </c>
      <c r="T969" s="211">
        <f>IF(C969=0,"VAZIO",MONTH(C969))</f>
      </c>
      <c r="U969" s="14"/>
      <c r="V969" s="14"/>
      <c r="W969" s="14"/>
      <c r="X969" s="14"/>
      <c r="Y969" s="14"/>
      <c r="Z969" s="14"/>
      <c r="AA969" s="14"/>
      <c r="AB969" s="14"/>
      <c r="AC969" s="14"/>
      <c r="AD969" s="14"/>
      <c r="AE969" s="14"/>
      <c r="AF969" s="15"/>
      <c r="AG969" s="14"/>
      <c r="AH969" s="14"/>
      <c r="AI969" s="14"/>
      <c r="AJ969" s="14"/>
      <c r="AK969" s="14"/>
      <c r="AL969" s="14"/>
      <c r="AM969" s="14"/>
      <c r="AN969" s="14"/>
      <c r="AO969" s="14"/>
      <c r="AP969" s="14"/>
      <c r="AQ969" s="14"/>
      <c r="AR969" s="14"/>
      <c r="AS969" s="14"/>
      <c r="AT969" s="14"/>
      <c r="AU969" s="14"/>
      <c r="AV969" s="14"/>
      <c r="AW969" s="14"/>
      <c r="AX969" s="14"/>
      <c r="AY969" s="14"/>
      <c r="AZ969" s="14"/>
    </row>
    <row x14ac:dyDescent="0.25" r="970" customHeight="1" ht="16.5">
      <c r="A970" s="202">
        <v>4292</v>
      </c>
      <c r="B970" s="203">
        <v>0.479228486646938</v>
      </c>
      <c r="C970" s="204">
        <v>44755.57846064815</v>
      </c>
      <c r="D970" s="205" t="s">
        <v>10372</v>
      </c>
      <c r="E970" s="265" t="s">
        <v>10373</v>
      </c>
      <c r="F970" s="222" t="s">
        <v>3538</v>
      </c>
      <c r="G970" s="203">
        <v>5327</v>
      </c>
      <c r="H970" s="207" t="s">
        <v>10374</v>
      </c>
      <c r="I970" s="206" t="s">
        <v>2918</v>
      </c>
      <c r="J970" s="206" t="s">
        <v>10375</v>
      </c>
      <c r="K970" s="206" t="s">
        <v>3045</v>
      </c>
      <c r="L970" s="206" t="s">
        <v>3391</v>
      </c>
      <c r="M970" s="208"/>
      <c r="N970" s="208"/>
      <c r="O970" s="145"/>
      <c r="P970" s="222" t="s">
        <v>120</v>
      </c>
      <c r="Q970" s="212">
        <v>44859</v>
      </c>
      <c r="R970" s="145"/>
      <c r="S970" s="213">
        <f>IF(P970="Realizado",Q970-C970," ")</f>
      </c>
      <c r="T970" s="211">
        <f>IF(C970=0,"VAZIO",MONTH(C970))</f>
      </c>
      <c r="U970" s="14"/>
      <c r="V970" s="14"/>
      <c r="W970" s="14"/>
      <c r="X970" s="14"/>
      <c r="Y970" s="14"/>
      <c r="Z970" s="14"/>
      <c r="AA970" s="14"/>
      <c r="AB970" s="14"/>
      <c r="AC970" s="14"/>
      <c r="AD970" s="14"/>
      <c r="AE970" s="14"/>
      <c r="AF970" s="15"/>
      <c r="AG970" s="14"/>
      <c r="AH970" s="14"/>
      <c r="AI970" s="14"/>
      <c r="AJ970" s="14"/>
      <c r="AK970" s="14"/>
      <c r="AL970" s="14"/>
      <c r="AM970" s="14"/>
      <c r="AN970" s="14"/>
      <c r="AO970" s="14"/>
      <c r="AP970" s="14"/>
      <c r="AQ970" s="14"/>
      <c r="AR970" s="14"/>
      <c r="AS970" s="14"/>
      <c r="AT970" s="14"/>
      <c r="AU970" s="14"/>
      <c r="AV970" s="14"/>
      <c r="AW970" s="14"/>
      <c r="AX970" s="14"/>
      <c r="AY970" s="14"/>
      <c r="AZ970" s="14"/>
    </row>
    <row x14ac:dyDescent="0.25" r="971" customHeight="1" ht="16.5">
      <c r="A971" s="202">
        <v>4293</v>
      </c>
      <c r="B971" s="203">
        <v>0.479723046488679</v>
      </c>
      <c r="C971" s="204">
        <v>44755.59627314815</v>
      </c>
      <c r="D971" s="205" t="s">
        <v>10376</v>
      </c>
      <c r="E971" s="222" t="s">
        <v>3136</v>
      </c>
      <c r="F971" s="222" t="s">
        <v>3138</v>
      </c>
      <c r="G971" s="203">
        <v>5322</v>
      </c>
      <c r="H971" s="207" t="s">
        <v>10377</v>
      </c>
      <c r="I971" s="206" t="s">
        <v>2926</v>
      </c>
      <c r="J971" s="206" t="s">
        <v>10378</v>
      </c>
      <c r="K971" s="206" t="s">
        <v>3123</v>
      </c>
      <c r="L971" s="206" t="s">
        <v>3123</v>
      </c>
      <c r="M971" s="208"/>
      <c r="N971" s="208"/>
      <c r="O971" s="145"/>
      <c r="P971" s="222" t="s">
        <v>120</v>
      </c>
      <c r="Q971" s="212">
        <v>44756</v>
      </c>
      <c r="R971" s="145"/>
      <c r="S971" s="213">
        <f>IF(P971="Realizado",Q971-C971," ")</f>
      </c>
      <c r="T971" s="211">
        <f>IF(C971=0,"VAZIO",MONTH(C971))</f>
      </c>
      <c r="U971" s="14"/>
      <c r="V971" s="14"/>
      <c r="W971" s="14"/>
      <c r="X971" s="14"/>
      <c r="Y971" s="14"/>
      <c r="Z971" s="14"/>
      <c r="AA971" s="14"/>
      <c r="AB971" s="14"/>
      <c r="AC971" s="14"/>
      <c r="AD971" s="14"/>
      <c r="AE971" s="14"/>
      <c r="AF971" s="15"/>
      <c r="AG971" s="14"/>
      <c r="AH971" s="14"/>
      <c r="AI971" s="14"/>
      <c r="AJ971" s="14"/>
      <c r="AK971" s="14"/>
      <c r="AL971" s="14"/>
      <c r="AM971" s="14"/>
      <c r="AN971" s="14"/>
      <c r="AO971" s="14"/>
      <c r="AP971" s="14"/>
      <c r="AQ971" s="14"/>
      <c r="AR971" s="14"/>
      <c r="AS971" s="14"/>
      <c r="AT971" s="14"/>
      <c r="AU971" s="14"/>
      <c r="AV971" s="14"/>
      <c r="AW971" s="14"/>
      <c r="AX971" s="14"/>
      <c r="AY971" s="14"/>
      <c r="AZ971" s="14"/>
    </row>
    <row x14ac:dyDescent="0.25" r="972" customHeight="1" ht="16.5">
      <c r="A972" s="202">
        <v>4294</v>
      </c>
      <c r="B972" s="203">
        <v>0.48021760633042</v>
      </c>
      <c r="C972" s="204">
        <v>44755.60142361111</v>
      </c>
      <c r="D972" s="205" t="s">
        <v>8556</v>
      </c>
      <c r="E972" s="222" t="s">
        <v>8820</v>
      </c>
      <c r="F972" s="222" t="s">
        <v>3109</v>
      </c>
      <c r="G972" s="203">
        <v>5365</v>
      </c>
      <c r="H972" s="207" t="s">
        <v>10379</v>
      </c>
      <c r="I972" s="206" t="s">
        <v>2926</v>
      </c>
      <c r="J972" s="206" t="s">
        <v>10380</v>
      </c>
      <c r="K972" s="206" t="s">
        <v>2911</v>
      </c>
      <c r="L972" s="206" t="s">
        <v>8214</v>
      </c>
      <c r="M972" s="208"/>
      <c r="N972" s="208"/>
      <c r="O972" s="145"/>
      <c r="P972" s="222" t="s">
        <v>120</v>
      </c>
      <c r="Q972" s="212">
        <v>44764</v>
      </c>
      <c r="R972" s="145"/>
      <c r="S972" s="213">
        <f>IF(P972="Realizado",Q972-C972," ")</f>
      </c>
      <c r="T972" s="211">
        <f>IF(C972=0,"VAZIO",MONTH(C972))</f>
      </c>
      <c r="U972" s="14"/>
      <c r="V972" s="14"/>
      <c r="W972" s="14"/>
      <c r="X972" s="14"/>
      <c r="Y972" s="14"/>
      <c r="Z972" s="14"/>
      <c r="AA972" s="14"/>
      <c r="AB972" s="14"/>
      <c r="AC972" s="14"/>
      <c r="AD972" s="14"/>
      <c r="AE972" s="14"/>
      <c r="AF972" s="15"/>
      <c r="AG972" s="14"/>
      <c r="AH972" s="14"/>
      <c r="AI972" s="14"/>
      <c r="AJ972" s="14"/>
      <c r="AK972" s="14"/>
      <c r="AL972" s="14"/>
      <c r="AM972" s="14"/>
      <c r="AN972" s="14"/>
      <c r="AO972" s="14"/>
      <c r="AP972" s="14"/>
      <c r="AQ972" s="14"/>
      <c r="AR972" s="14"/>
      <c r="AS972" s="14"/>
      <c r="AT972" s="14"/>
      <c r="AU972" s="14"/>
      <c r="AV972" s="14"/>
      <c r="AW972" s="14"/>
      <c r="AX972" s="14"/>
      <c r="AY972" s="14"/>
      <c r="AZ972" s="14"/>
    </row>
    <row x14ac:dyDescent="0.25" r="973" customHeight="1" ht="16.5">
      <c r="A973" s="202">
        <v>4295</v>
      </c>
      <c r="B973" s="203">
        <v>0.480712166172161</v>
      </c>
      <c r="C973" s="204">
        <v>44755.611493055556</v>
      </c>
      <c r="D973" s="205" t="s">
        <v>8556</v>
      </c>
      <c r="E973" s="222" t="s">
        <v>8820</v>
      </c>
      <c r="F973" s="222" t="s">
        <v>3109</v>
      </c>
      <c r="G973" s="203">
        <v>5365</v>
      </c>
      <c r="H973" s="207" t="s">
        <v>10379</v>
      </c>
      <c r="I973" s="206" t="s">
        <v>2926</v>
      </c>
      <c r="J973" s="206" t="s">
        <v>10381</v>
      </c>
      <c r="K973" s="206" t="s">
        <v>2911</v>
      </c>
      <c r="L973" s="206" t="s">
        <v>8214</v>
      </c>
      <c r="M973" s="208"/>
      <c r="N973" s="208"/>
      <c r="O973" s="145"/>
      <c r="P973" s="222" t="s">
        <v>120</v>
      </c>
      <c r="Q973" s="212">
        <v>44764</v>
      </c>
      <c r="R973" s="145"/>
      <c r="S973" s="213">
        <f>IF(P973="Realizado",Q973-C973," ")</f>
      </c>
      <c r="T973" s="211">
        <f>IF(C973=0,"VAZIO",MONTH(C973))</f>
      </c>
      <c r="U973" s="14"/>
      <c r="V973" s="14"/>
      <c r="W973" s="14"/>
      <c r="X973" s="14"/>
      <c r="Y973" s="14"/>
      <c r="Z973" s="14"/>
      <c r="AA973" s="14"/>
      <c r="AB973" s="14"/>
      <c r="AC973" s="14"/>
      <c r="AD973" s="14"/>
      <c r="AE973" s="14"/>
      <c r="AF973" s="15"/>
      <c r="AG973" s="14"/>
      <c r="AH973" s="14"/>
      <c r="AI973" s="14"/>
      <c r="AJ973" s="14"/>
      <c r="AK973" s="14"/>
      <c r="AL973" s="14"/>
      <c r="AM973" s="14"/>
      <c r="AN973" s="14"/>
      <c r="AO973" s="14"/>
      <c r="AP973" s="14"/>
      <c r="AQ973" s="14"/>
      <c r="AR973" s="14"/>
      <c r="AS973" s="14"/>
      <c r="AT973" s="14"/>
      <c r="AU973" s="14"/>
      <c r="AV973" s="14"/>
      <c r="AW973" s="14"/>
      <c r="AX973" s="14"/>
      <c r="AY973" s="14"/>
      <c r="AZ973" s="14"/>
    </row>
    <row x14ac:dyDescent="0.25" r="974" customHeight="1" ht="16.5">
      <c r="A974" s="202">
        <v>4296</v>
      </c>
      <c r="B974" s="203">
        <v>0.481206726013902</v>
      </c>
      <c r="C974" s="204">
        <v>44755.63487268519</v>
      </c>
      <c r="D974" s="205" t="s">
        <v>215</v>
      </c>
      <c r="E974" s="222" t="s">
        <v>214</v>
      </c>
      <c r="F974" s="222" t="s">
        <v>3389</v>
      </c>
      <c r="G974" s="203">
        <v>5343</v>
      </c>
      <c r="H974" s="207" t="s">
        <v>10382</v>
      </c>
      <c r="I974" s="206" t="s">
        <v>3</v>
      </c>
      <c r="J974" s="206" t="s">
        <v>10383</v>
      </c>
      <c r="K974" s="206" t="s">
        <v>3123</v>
      </c>
      <c r="L974" s="206" t="s">
        <v>3123</v>
      </c>
      <c r="M974" s="208"/>
      <c r="N974" s="208"/>
      <c r="O974" s="145"/>
      <c r="P974" s="222" t="s">
        <v>120</v>
      </c>
      <c r="Q974" s="212">
        <v>44756</v>
      </c>
      <c r="R974" s="145"/>
      <c r="S974" s="213">
        <f>IF(P974="Realizado",Q974-C974," ")</f>
      </c>
      <c r="T974" s="211">
        <f>IF(C974=0,"VAZIO",MONTH(C974))</f>
      </c>
      <c r="U974" s="14"/>
      <c r="V974" s="14"/>
      <c r="W974" s="14"/>
      <c r="X974" s="14"/>
      <c r="Y974" s="14"/>
      <c r="Z974" s="14"/>
      <c r="AA974" s="14"/>
      <c r="AB974" s="14"/>
      <c r="AC974" s="14"/>
      <c r="AD974" s="14"/>
      <c r="AE974" s="14"/>
      <c r="AF974" s="15"/>
      <c r="AG974" s="14"/>
      <c r="AH974" s="14"/>
      <c r="AI974" s="14"/>
      <c r="AJ974" s="14"/>
      <c r="AK974" s="14"/>
      <c r="AL974" s="14"/>
      <c r="AM974" s="14"/>
      <c r="AN974" s="14"/>
      <c r="AO974" s="14"/>
      <c r="AP974" s="14"/>
      <c r="AQ974" s="14"/>
      <c r="AR974" s="14"/>
      <c r="AS974" s="14"/>
      <c r="AT974" s="14"/>
      <c r="AU974" s="14"/>
      <c r="AV974" s="14"/>
      <c r="AW974" s="14"/>
      <c r="AX974" s="14"/>
      <c r="AY974" s="14"/>
      <c r="AZ974" s="14"/>
    </row>
    <row x14ac:dyDescent="0.25" r="975" customHeight="1" ht="16.5">
      <c r="A975" s="202">
        <v>4297</v>
      </c>
      <c r="B975" s="203">
        <v>0.481701285855643</v>
      </c>
      <c r="C975" s="204">
        <v>44755.64105324074</v>
      </c>
      <c r="D975" s="205" t="s">
        <v>10384</v>
      </c>
      <c r="E975" s="265" t="s">
        <v>1337</v>
      </c>
      <c r="F975" s="222" t="s">
        <v>3109</v>
      </c>
      <c r="G975" s="203">
        <v>5365</v>
      </c>
      <c r="H975" s="207" t="s">
        <v>8178</v>
      </c>
      <c r="I975" s="206" t="s">
        <v>2918</v>
      </c>
      <c r="J975" s="206" t="s">
        <v>10385</v>
      </c>
      <c r="K975" s="206" t="s">
        <v>3045</v>
      </c>
      <c r="L975" s="206" t="s">
        <v>3391</v>
      </c>
      <c r="M975" s="208"/>
      <c r="N975" s="208"/>
      <c r="O975" s="145"/>
      <c r="P975" s="222" t="s">
        <v>120</v>
      </c>
      <c r="Q975" s="212">
        <v>44852</v>
      </c>
      <c r="R975" s="145"/>
      <c r="S975" s="213">
        <f>IF(P975="Realizado",Q975-C975," ")</f>
      </c>
      <c r="T975" s="211">
        <f>IF(C975=0,"VAZIO",MONTH(C975))</f>
      </c>
      <c r="U975" s="14"/>
      <c r="V975" s="14"/>
      <c r="W975" s="14"/>
      <c r="X975" s="14"/>
      <c r="Y975" s="14"/>
      <c r="Z975" s="14"/>
      <c r="AA975" s="14"/>
      <c r="AB975" s="14"/>
      <c r="AC975" s="14"/>
      <c r="AD975" s="14"/>
      <c r="AE975" s="14"/>
      <c r="AF975" s="15"/>
      <c r="AG975" s="14"/>
      <c r="AH975" s="14"/>
      <c r="AI975" s="14"/>
      <c r="AJ975" s="14"/>
      <c r="AK975" s="14"/>
      <c r="AL975" s="14"/>
      <c r="AM975" s="14"/>
      <c r="AN975" s="14"/>
      <c r="AO975" s="14"/>
      <c r="AP975" s="14"/>
      <c r="AQ975" s="14"/>
      <c r="AR975" s="14"/>
      <c r="AS975" s="14"/>
      <c r="AT975" s="14"/>
      <c r="AU975" s="14"/>
      <c r="AV975" s="14"/>
      <c r="AW975" s="14"/>
      <c r="AX975" s="14"/>
      <c r="AY975" s="14"/>
      <c r="AZ975" s="14"/>
    </row>
    <row x14ac:dyDescent="0.25" r="976" customHeight="1" ht="16.5">
      <c r="A976" s="202">
        <v>4298</v>
      </c>
      <c r="B976" s="203">
        <v>0.482195845697384</v>
      </c>
      <c r="C976" s="204">
        <v>44755.67953703704</v>
      </c>
      <c r="D976" s="205" t="s">
        <v>301</v>
      </c>
      <c r="E976" s="246" t="s">
        <v>300</v>
      </c>
      <c r="F976" s="222" t="s">
        <v>3074</v>
      </c>
      <c r="G976" s="203">
        <v>7601</v>
      </c>
      <c r="H976" s="207" t="s">
        <v>10386</v>
      </c>
      <c r="I976" s="206" t="s">
        <v>2926</v>
      </c>
      <c r="J976" s="206" t="s">
        <v>10387</v>
      </c>
      <c r="K976" s="145"/>
      <c r="L976" s="145"/>
      <c r="M976" s="208"/>
      <c r="N976" s="208"/>
      <c r="O976" s="145"/>
      <c r="P976" s="222" t="s">
        <v>120</v>
      </c>
      <c r="Q976" s="165"/>
      <c r="R976" s="145"/>
      <c r="S976" s="213">
        <f>IF(P976="Realizado",Q976-C976," ")</f>
      </c>
      <c r="T976" s="211">
        <f>IF(C976=0,"VAZIO",MONTH(C976))</f>
      </c>
      <c r="U976" s="14"/>
      <c r="V976" s="14"/>
      <c r="W976" s="14"/>
      <c r="X976" s="14"/>
      <c r="Y976" s="14"/>
      <c r="Z976" s="14"/>
      <c r="AA976" s="14"/>
      <c r="AB976" s="14"/>
      <c r="AC976" s="14"/>
      <c r="AD976" s="14"/>
      <c r="AE976" s="14"/>
      <c r="AF976" s="15"/>
      <c r="AG976" s="14"/>
      <c r="AH976" s="14"/>
      <c r="AI976" s="14"/>
      <c r="AJ976" s="14"/>
      <c r="AK976" s="14"/>
      <c r="AL976" s="14"/>
      <c r="AM976" s="14"/>
      <c r="AN976" s="14"/>
      <c r="AO976" s="14"/>
      <c r="AP976" s="14"/>
      <c r="AQ976" s="14"/>
      <c r="AR976" s="14"/>
      <c r="AS976" s="14"/>
      <c r="AT976" s="14"/>
      <c r="AU976" s="14"/>
      <c r="AV976" s="14"/>
      <c r="AW976" s="14"/>
      <c r="AX976" s="14"/>
      <c r="AY976" s="14"/>
      <c r="AZ976" s="14"/>
    </row>
    <row x14ac:dyDescent="0.25" r="977" customHeight="1" ht="16.5">
      <c r="A977" s="202">
        <v>4299</v>
      </c>
      <c r="B977" s="203">
        <v>0.482690405539125</v>
      </c>
      <c r="C977" s="204">
        <v>44756.34354166667</v>
      </c>
      <c r="D977" s="205" t="s">
        <v>9960</v>
      </c>
      <c r="E977" s="247" t="s">
        <v>9986</v>
      </c>
      <c r="F977" s="222" t="s">
        <v>243</v>
      </c>
      <c r="G977" s="203">
        <v>5340</v>
      </c>
      <c r="H977" s="207" t="s">
        <v>317</v>
      </c>
      <c r="I977" s="206" t="s">
        <v>2926</v>
      </c>
      <c r="J977" s="206" t="s">
        <v>10388</v>
      </c>
      <c r="K977" s="206" t="s">
        <v>3123</v>
      </c>
      <c r="L977" s="206" t="s">
        <v>2954</v>
      </c>
      <c r="M977" s="208"/>
      <c r="N977" s="208"/>
      <c r="O977" s="145"/>
      <c r="P977" s="222" t="s">
        <v>120</v>
      </c>
      <c r="Q977" s="212">
        <v>44763</v>
      </c>
      <c r="R977" s="145"/>
      <c r="S977" s="213">
        <f>IF(P977="Realizado",Q977-C977," ")</f>
      </c>
      <c r="T977" s="211">
        <f>IF(C977=0,"VAZIO",MONTH(C977))</f>
      </c>
      <c r="U977" s="14"/>
      <c r="V977" s="14"/>
      <c r="W977" s="14"/>
      <c r="X977" s="14"/>
      <c r="Y977" s="14"/>
      <c r="Z977" s="14"/>
      <c r="AA977" s="14"/>
      <c r="AB977" s="14"/>
      <c r="AC977" s="14"/>
      <c r="AD977" s="14"/>
      <c r="AE977" s="14"/>
      <c r="AF977" s="15"/>
      <c r="AG977" s="14"/>
      <c r="AH977" s="14"/>
      <c r="AI977" s="14"/>
      <c r="AJ977" s="14"/>
      <c r="AK977" s="14"/>
      <c r="AL977" s="14"/>
      <c r="AM977" s="14"/>
      <c r="AN977" s="14"/>
      <c r="AO977" s="14"/>
      <c r="AP977" s="14"/>
      <c r="AQ977" s="14"/>
      <c r="AR977" s="14"/>
      <c r="AS977" s="14"/>
      <c r="AT977" s="14"/>
      <c r="AU977" s="14"/>
      <c r="AV977" s="14"/>
      <c r="AW977" s="14"/>
      <c r="AX977" s="14"/>
      <c r="AY977" s="14"/>
      <c r="AZ977" s="14"/>
    </row>
    <row x14ac:dyDescent="0.25" r="978" customHeight="1" ht="16.5">
      <c r="A978" s="202">
        <v>4300</v>
      </c>
      <c r="B978" s="203">
        <v>0.483184965380866</v>
      </c>
      <c r="C978" s="204">
        <v>44756.34425925926</v>
      </c>
      <c r="D978" s="205" t="s">
        <v>9960</v>
      </c>
      <c r="E978" s="247" t="s">
        <v>9986</v>
      </c>
      <c r="F978" s="222" t="s">
        <v>243</v>
      </c>
      <c r="G978" s="203">
        <v>5340</v>
      </c>
      <c r="H978" s="207" t="s">
        <v>317</v>
      </c>
      <c r="I978" s="206" t="s">
        <v>2918</v>
      </c>
      <c r="J978" s="206" t="s">
        <v>10389</v>
      </c>
      <c r="K978" s="206" t="s">
        <v>3045</v>
      </c>
      <c r="L978" s="206" t="s">
        <v>10390</v>
      </c>
      <c r="M978" s="208"/>
      <c r="N978" s="208"/>
      <c r="O978" s="145"/>
      <c r="P978" s="222" t="s">
        <v>120</v>
      </c>
      <c r="Q978" s="212">
        <v>44778</v>
      </c>
      <c r="R978" s="145"/>
      <c r="S978" s="213">
        <f>IF(P978="Realizado",Q978-C978," ")</f>
      </c>
      <c r="T978" s="211">
        <f>IF(C978=0,"VAZIO",MONTH(C978))</f>
      </c>
      <c r="U978" s="14"/>
      <c r="V978" s="14"/>
      <c r="W978" s="14"/>
      <c r="X978" s="14"/>
      <c r="Y978" s="14"/>
      <c r="Z978" s="14"/>
      <c r="AA978" s="14"/>
      <c r="AB978" s="14"/>
      <c r="AC978" s="14"/>
      <c r="AD978" s="14"/>
      <c r="AE978" s="14"/>
      <c r="AF978" s="15"/>
      <c r="AG978" s="14"/>
      <c r="AH978" s="14"/>
      <c r="AI978" s="14"/>
      <c r="AJ978" s="14"/>
      <c r="AK978" s="14"/>
      <c r="AL978" s="14"/>
      <c r="AM978" s="14"/>
      <c r="AN978" s="14"/>
      <c r="AO978" s="14"/>
      <c r="AP978" s="14"/>
      <c r="AQ978" s="14"/>
      <c r="AR978" s="14"/>
      <c r="AS978" s="14"/>
      <c r="AT978" s="14"/>
      <c r="AU978" s="14"/>
      <c r="AV978" s="14"/>
      <c r="AW978" s="14"/>
      <c r="AX978" s="14"/>
      <c r="AY978" s="14"/>
      <c r="AZ978" s="14"/>
    </row>
    <row x14ac:dyDescent="0.25" r="979" customHeight="1" ht="16.5">
      <c r="A979" s="202">
        <v>4301</v>
      </c>
      <c r="B979" s="223">
        <v>0.483679525222607</v>
      </c>
      <c r="C979" s="224">
        <v>44756.36204861111</v>
      </c>
      <c r="D979" s="225" t="s">
        <v>8961</v>
      </c>
      <c r="E979" s="247" t="s">
        <v>8304</v>
      </c>
      <c r="F979" s="145" t="s">
        <v>2924</v>
      </c>
      <c r="G979" s="223">
        <v>0</v>
      </c>
      <c r="H979" s="142" t="s">
        <v>10391</v>
      </c>
      <c r="I979" s="144" t="s">
        <v>2926</v>
      </c>
      <c r="J979" s="144" t="s">
        <v>10392</v>
      </c>
      <c r="K979" s="144" t="s">
        <v>8262</v>
      </c>
      <c r="L979" s="144" t="s">
        <v>8729</v>
      </c>
      <c r="M979" s="208"/>
      <c r="N979" s="208"/>
      <c r="O979" s="145" t="s">
        <v>10393</v>
      </c>
      <c r="P979" s="145" t="s">
        <v>120</v>
      </c>
      <c r="Q979" s="221">
        <v>44757</v>
      </c>
      <c r="R979" s="145"/>
      <c r="S979" s="213">
        <f>IF(P979="Realizado",Q979-C979," ")</f>
      </c>
      <c r="T979" s="211">
        <f>IF(C979=0,"VAZIO",MONTH(C979))</f>
      </c>
      <c r="U979" s="14"/>
      <c r="V979" s="14"/>
      <c r="W979" s="14"/>
      <c r="X979" s="14"/>
      <c r="Y979" s="14"/>
      <c r="Z979" s="14"/>
      <c r="AA979" s="14"/>
      <c r="AB979" s="14"/>
      <c r="AC979" s="14"/>
      <c r="AD979" s="14"/>
      <c r="AE979" s="14"/>
      <c r="AF979" s="15"/>
      <c r="AG979" s="14"/>
      <c r="AH979" s="14"/>
      <c r="AI979" s="14"/>
      <c r="AJ979" s="14"/>
      <c r="AK979" s="14"/>
      <c r="AL979" s="14"/>
      <c r="AM979" s="14"/>
      <c r="AN979" s="14"/>
      <c r="AO979" s="14"/>
      <c r="AP979" s="14"/>
      <c r="AQ979" s="14"/>
      <c r="AR979" s="14"/>
      <c r="AS979" s="14"/>
      <c r="AT979" s="14"/>
      <c r="AU979" s="14"/>
      <c r="AV979" s="14"/>
      <c r="AW979" s="14"/>
      <c r="AX979" s="14"/>
      <c r="AY979" s="14"/>
      <c r="AZ979" s="14"/>
    </row>
    <row x14ac:dyDescent="0.25" r="980" customHeight="1" ht="16.5">
      <c r="A980" s="202">
        <v>4302</v>
      </c>
      <c r="B980" s="203">
        <v>0.484174085064348</v>
      </c>
      <c r="C980" s="204">
        <v>44756.45762731481</v>
      </c>
      <c r="D980" s="205" t="s">
        <v>1189</v>
      </c>
      <c r="E980" s="228" t="s">
        <v>1188</v>
      </c>
      <c r="F980" s="206" t="s">
        <v>3220</v>
      </c>
      <c r="G980" s="277">
        <v>5311</v>
      </c>
      <c r="H980" s="207" t="s">
        <v>10394</v>
      </c>
      <c r="I980" s="206" t="s">
        <v>2926</v>
      </c>
      <c r="J980" s="206" t="s">
        <v>10395</v>
      </c>
      <c r="K980" s="206" t="s">
        <v>8262</v>
      </c>
      <c r="L980" s="206" t="s">
        <v>8360</v>
      </c>
      <c r="M980" s="208"/>
      <c r="N980" s="208"/>
      <c r="O980" s="145"/>
      <c r="P980" s="222" t="s">
        <v>120</v>
      </c>
      <c r="Q980" s="212">
        <v>44762</v>
      </c>
      <c r="R980" s="145"/>
      <c r="S980" s="213">
        <f>IF(P980="Realizado",Q980-C980," ")</f>
      </c>
      <c r="T980" s="211">
        <f>IF(C980=0,"VAZIO",MONTH(C980))</f>
      </c>
      <c r="U980" s="14"/>
      <c r="V980" s="14"/>
      <c r="W980" s="14"/>
      <c r="X980" s="14"/>
      <c r="Y980" s="14"/>
      <c r="Z980" s="14"/>
      <c r="AA980" s="14"/>
      <c r="AB980" s="14"/>
      <c r="AC980" s="14"/>
      <c r="AD980" s="14"/>
      <c r="AE980" s="14"/>
      <c r="AF980" s="15"/>
      <c r="AG980" s="14"/>
      <c r="AH980" s="14"/>
      <c r="AI980" s="14"/>
      <c r="AJ980" s="14"/>
      <c r="AK980" s="14"/>
      <c r="AL980" s="14"/>
      <c r="AM980" s="14"/>
      <c r="AN980" s="14"/>
      <c r="AO980" s="14"/>
      <c r="AP980" s="14"/>
      <c r="AQ980" s="14"/>
      <c r="AR980" s="14"/>
      <c r="AS980" s="14"/>
      <c r="AT980" s="14"/>
      <c r="AU980" s="14"/>
      <c r="AV980" s="14"/>
      <c r="AW980" s="14"/>
      <c r="AX980" s="14"/>
      <c r="AY980" s="14"/>
      <c r="AZ980" s="14"/>
    </row>
    <row x14ac:dyDescent="0.25" r="981" customHeight="1" ht="16.5">
      <c r="A981" s="202">
        <v>4303</v>
      </c>
      <c r="B981" s="203">
        <v>0.484668644906089</v>
      </c>
      <c r="C981" s="204">
        <v>44756.46050925926</v>
      </c>
      <c r="D981" s="205" t="s">
        <v>227</v>
      </c>
      <c r="E981" s="247" t="s">
        <v>4353</v>
      </c>
      <c r="F981" s="222" t="s">
        <v>3811</v>
      </c>
      <c r="G981" s="203">
        <v>5308</v>
      </c>
      <c r="H981" s="207" t="s">
        <v>10396</v>
      </c>
      <c r="I981" s="206" t="s">
        <v>2926</v>
      </c>
      <c r="J981" s="206" t="s">
        <v>10397</v>
      </c>
      <c r="K981" s="206" t="s">
        <v>3123</v>
      </c>
      <c r="L981" s="206" t="s">
        <v>3123</v>
      </c>
      <c r="M981" s="208"/>
      <c r="N981" s="208"/>
      <c r="O981" s="145"/>
      <c r="P981" s="222" t="s">
        <v>120</v>
      </c>
      <c r="Q981" s="212">
        <v>44767</v>
      </c>
      <c r="R981" s="145"/>
      <c r="S981" s="213">
        <f>IF(P981="Realizado",Q981-C981," ")</f>
      </c>
      <c r="T981" s="211">
        <f>IF(C981=0,"VAZIO",MONTH(C981))</f>
      </c>
      <c r="U981" s="14"/>
      <c r="V981" s="14"/>
      <c r="W981" s="14"/>
      <c r="X981" s="14"/>
      <c r="Y981" s="14"/>
      <c r="Z981" s="14"/>
      <c r="AA981" s="14"/>
      <c r="AB981" s="14"/>
      <c r="AC981" s="14"/>
      <c r="AD981" s="14"/>
      <c r="AE981" s="14"/>
      <c r="AF981" s="15"/>
      <c r="AG981" s="14"/>
      <c r="AH981" s="14"/>
      <c r="AI981" s="14"/>
      <c r="AJ981" s="14"/>
      <c r="AK981" s="14"/>
      <c r="AL981" s="14"/>
      <c r="AM981" s="14"/>
      <c r="AN981" s="14"/>
      <c r="AO981" s="14"/>
      <c r="AP981" s="14"/>
      <c r="AQ981" s="14"/>
      <c r="AR981" s="14"/>
      <c r="AS981" s="14"/>
      <c r="AT981" s="14"/>
      <c r="AU981" s="14"/>
      <c r="AV981" s="14"/>
      <c r="AW981" s="14"/>
      <c r="AX981" s="14"/>
      <c r="AY981" s="14"/>
      <c r="AZ981" s="14"/>
    </row>
    <row x14ac:dyDescent="0.25" r="982" customHeight="1" ht="16.5">
      <c r="A982" s="202">
        <v>4304</v>
      </c>
      <c r="B982" s="203">
        <v>0.48516320474783</v>
      </c>
      <c r="C982" s="204">
        <v>44756.631203703706</v>
      </c>
      <c r="D982" s="205" t="s">
        <v>10398</v>
      </c>
      <c r="E982" s="222" t="s">
        <v>10399</v>
      </c>
      <c r="F982" s="222" t="s">
        <v>3172</v>
      </c>
      <c r="G982" s="203">
        <v>64999024350</v>
      </c>
      <c r="H982" s="207" t="s">
        <v>10400</v>
      </c>
      <c r="I982" s="206" t="s">
        <v>7</v>
      </c>
      <c r="J982" s="206" t="s">
        <v>10401</v>
      </c>
      <c r="K982" s="145"/>
      <c r="L982" s="145"/>
      <c r="M982" s="208"/>
      <c r="N982" s="208"/>
      <c r="O982" s="145"/>
      <c r="P982" s="222" t="s">
        <v>121</v>
      </c>
      <c r="Q982" s="212">
        <v>44763</v>
      </c>
      <c r="R982" s="145"/>
      <c r="S982" s="210">
        <f>IF(P982="Realizado",Q982-C982," ")</f>
      </c>
      <c r="T982" s="211">
        <f>IF(C982=0,"VAZIO",MONTH(C982))</f>
      </c>
      <c r="U982" s="14"/>
      <c r="V982" s="14"/>
      <c r="W982" s="14"/>
      <c r="X982" s="14"/>
      <c r="Y982" s="14"/>
      <c r="Z982" s="14"/>
      <c r="AA982" s="14"/>
      <c r="AB982" s="14"/>
      <c r="AC982" s="14"/>
      <c r="AD982" s="14"/>
      <c r="AE982" s="14"/>
      <c r="AF982" s="15"/>
      <c r="AG982" s="14"/>
      <c r="AH982" s="14"/>
      <c r="AI982" s="14"/>
      <c r="AJ982" s="14"/>
      <c r="AK982" s="14"/>
      <c r="AL982" s="14"/>
      <c r="AM982" s="14"/>
      <c r="AN982" s="14"/>
      <c r="AO982" s="14"/>
      <c r="AP982" s="14"/>
      <c r="AQ982" s="14"/>
      <c r="AR982" s="14"/>
      <c r="AS982" s="14"/>
      <c r="AT982" s="14"/>
      <c r="AU982" s="14"/>
      <c r="AV982" s="14"/>
      <c r="AW982" s="14"/>
      <c r="AX982" s="14"/>
      <c r="AY982" s="14"/>
      <c r="AZ982" s="14"/>
    </row>
    <row x14ac:dyDescent="0.25" r="983" customHeight="1" ht="16.5">
      <c r="A983" s="202">
        <v>4305</v>
      </c>
      <c r="B983" s="203">
        <v>0.485657764589571</v>
      </c>
      <c r="C983" s="204">
        <v>44756.694699074076</v>
      </c>
      <c r="D983" s="205" t="s">
        <v>10402</v>
      </c>
      <c r="E983" s="222" t="s">
        <v>5112</v>
      </c>
      <c r="F983" s="222" t="s">
        <v>3088</v>
      </c>
      <c r="G983" s="203">
        <v>1</v>
      </c>
      <c r="H983" s="207" t="s">
        <v>10403</v>
      </c>
      <c r="I983" s="206" t="s">
        <v>3</v>
      </c>
      <c r="J983" s="206" t="s">
        <v>10404</v>
      </c>
      <c r="K983" s="206" t="s">
        <v>3123</v>
      </c>
      <c r="L983" s="206" t="s">
        <v>10405</v>
      </c>
      <c r="M983" s="208"/>
      <c r="N983" s="208"/>
      <c r="O983" s="145"/>
      <c r="P983" s="222" t="s">
        <v>120</v>
      </c>
      <c r="Q983" s="212">
        <v>44762</v>
      </c>
      <c r="R983" s="145"/>
      <c r="S983" s="213">
        <f>IF(P983="Realizado",Q983-C983," ")</f>
      </c>
      <c r="T983" s="211">
        <f>IF(C983=0,"VAZIO",MONTH(C983))</f>
      </c>
      <c r="U983" s="14"/>
      <c r="V983" s="14"/>
      <c r="W983" s="14"/>
      <c r="X983" s="14"/>
      <c r="Y983" s="14"/>
      <c r="Z983" s="14"/>
      <c r="AA983" s="14"/>
      <c r="AB983" s="14"/>
      <c r="AC983" s="14"/>
      <c r="AD983" s="14"/>
      <c r="AE983" s="14"/>
      <c r="AF983" s="15"/>
      <c r="AG983" s="14"/>
      <c r="AH983" s="14"/>
      <c r="AI983" s="14"/>
      <c r="AJ983" s="14"/>
      <c r="AK983" s="14"/>
      <c r="AL983" s="14"/>
      <c r="AM983" s="14"/>
      <c r="AN983" s="14"/>
      <c r="AO983" s="14"/>
      <c r="AP983" s="14"/>
      <c r="AQ983" s="14"/>
      <c r="AR983" s="14"/>
      <c r="AS983" s="14"/>
      <c r="AT983" s="14"/>
      <c r="AU983" s="14"/>
      <c r="AV983" s="14"/>
      <c r="AW983" s="14"/>
      <c r="AX983" s="14"/>
      <c r="AY983" s="14"/>
      <c r="AZ983" s="14"/>
    </row>
    <row x14ac:dyDescent="0.25" r="984" customHeight="1" ht="16.5">
      <c r="A984" s="202">
        <v>4306</v>
      </c>
      <c r="B984" s="203">
        <v>0.486152324431312</v>
      </c>
      <c r="C984" s="204">
        <v>44757.34855324074</v>
      </c>
      <c r="D984" s="205" t="s">
        <v>629</v>
      </c>
      <c r="E984" s="222" t="s">
        <v>4353</v>
      </c>
      <c r="F984" s="222" t="s">
        <v>3811</v>
      </c>
      <c r="G984" s="203">
        <v>5308</v>
      </c>
      <c r="H984" s="207" t="s">
        <v>10406</v>
      </c>
      <c r="I984" s="206" t="s">
        <v>2984</v>
      </c>
      <c r="J984" s="206" t="s">
        <v>10407</v>
      </c>
      <c r="K984" s="206" t="s">
        <v>2123</v>
      </c>
      <c r="L984" s="206" t="s">
        <v>8193</v>
      </c>
      <c r="M984" s="208"/>
      <c r="N984" s="208"/>
      <c r="O984" s="145"/>
      <c r="P984" s="222" t="s">
        <v>120</v>
      </c>
      <c r="Q984" s="212">
        <v>44775</v>
      </c>
      <c r="R984" s="145"/>
      <c r="S984" s="258">
        <f>IF(P984="Realizado",Q984-C984," ")</f>
      </c>
      <c r="T984" s="211">
        <f>IF(C984=0,"VAZIO",MONTH(C984))</f>
      </c>
      <c r="U984" s="14"/>
      <c r="V984" s="14"/>
      <c r="W984" s="14"/>
      <c r="X984" s="14"/>
      <c r="Y984" s="14"/>
      <c r="Z984" s="14"/>
      <c r="AA984" s="14"/>
      <c r="AB984" s="14"/>
      <c r="AC984" s="14"/>
      <c r="AD984" s="14"/>
      <c r="AE984" s="14"/>
      <c r="AF984" s="15"/>
      <c r="AG984" s="14"/>
      <c r="AH984" s="14"/>
      <c r="AI984" s="14"/>
      <c r="AJ984" s="14"/>
      <c r="AK984" s="14"/>
      <c r="AL984" s="14"/>
      <c r="AM984" s="14"/>
      <c r="AN984" s="14"/>
      <c r="AO984" s="14"/>
      <c r="AP984" s="14"/>
      <c r="AQ984" s="14"/>
      <c r="AR984" s="14"/>
      <c r="AS984" s="14"/>
      <c r="AT984" s="14"/>
      <c r="AU984" s="14"/>
      <c r="AV984" s="14"/>
      <c r="AW984" s="14"/>
      <c r="AX984" s="14"/>
      <c r="AY984" s="14"/>
      <c r="AZ984" s="14"/>
    </row>
    <row x14ac:dyDescent="0.25" r="985" customHeight="1" ht="16.5">
      <c r="A985" s="202">
        <v>4307</v>
      </c>
      <c r="B985" s="203">
        <v>0.486646884273053</v>
      </c>
      <c r="C985" s="204">
        <v>44757.35989583333</v>
      </c>
      <c r="D985" s="205" t="s">
        <v>1096</v>
      </c>
      <c r="E985" s="222" t="s">
        <v>400</v>
      </c>
      <c r="F985" s="222" t="s">
        <v>108</v>
      </c>
      <c r="G985" s="203">
        <v>5337</v>
      </c>
      <c r="H985" s="207" t="s">
        <v>10408</v>
      </c>
      <c r="I985" s="206" t="s">
        <v>2926</v>
      </c>
      <c r="J985" s="206" t="s">
        <v>10409</v>
      </c>
      <c r="K985" s="206" t="s">
        <v>3123</v>
      </c>
      <c r="L985" s="206" t="s">
        <v>3123</v>
      </c>
      <c r="M985" s="208"/>
      <c r="N985" s="208"/>
      <c r="O985" s="145"/>
      <c r="P985" s="222" t="s">
        <v>120</v>
      </c>
      <c r="Q985" s="212">
        <v>44757</v>
      </c>
      <c r="R985" s="145"/>
      <c r="S985" s="213">
        <f>IF(P985="Realizado",Q985-C985," ")</f>
      </c>
      <c r="T985" s="211">
        <f>IF(C985=0,"VAZIO",MONTH(C985))</f>
      </c>
      <c r="U985" s="14"/>
      <c r="V985" s="14"/>
      <c r="W985" s="14"/>
      <c r="X985" s="14"/>
      <c r="Y985" s="14"/>
      <c r="Z985" s="14"/>
      <c r="AA985" s="14"/>
      <c r="AB985" s="14"/>
      <c r="AC985" s="14"/>
      <c r="AD985" s="14"/>
      <c r="AE985" s="14"/>
      <c r="AF985" s="15"/>
      <c r="AG985" s="14"/>
      <c r="AH985" s="14"/>
      <c r="AI985" s="14"/>
      <c r="AJ985" s="14"/>
      <c r="AK985" s="14"/>
      <c r="AL985" s="14"/>
      <c r="AM985" s="14"/>
      <c r="AN985" s="14"/>
      <c r="AO985" s="14"/>
      <c r="AP985" s="14"/>
      <c r="AQ985" s="14"/>
      <c r="AR985" s="14"/>
      <c r="AS985" s="14"/>
      <c r="AT985" s="14"/>
      <c r="AU985" s="14"/>
      <c r="AV985" s="14"/>
      <c r="AW985" s="14"/>
      <c r="AX985" s="14"/>
      <c r="AY985" s="14"/>
      <c r="AZ985" s="14"/>
    </row>
    <row x14ac:dyDescent="0.25" r="986" customHeight="1" ht="16.5">
      <c r="A986" s="202">
        <v>4308</v>
      </c>
      <c r="B986" s="203">
        <v>0.487141444114794</v>
      </c>
      <c r="C986" s="204">
        <v>44757.36923611111</v>
      </c>
      <c r="D986" s="205" t="s">
        <v>10114</v>
      </c>
      <c r="E986" s="222" t="s">
        <v>10115</v>
      </c>
      <c r="F986" s="222" t="s">
        <v>243</v>
      </c>
      <c r="G986" s="203">
        <v>5340</v>
      </c>
      <c r="H986" s="207" t="s">
        <v>87</v>
      </c>
      <c r="I986" s="206" t="s">
        <v>2984</v>
      </c>
      <c r="J986" s="206" t="s">
        <v>10410</v>
      </c>
      <c r="K986" s="206" t="s">
        <v>3045</v>
      </c>
      <c r="L986" s="206" t="s">
        <v>10411</v>
      </c>
      <c r="M986" s="208"/>
      <c r="N986" s="208"/>
      <c r="O986" s="145"/>
      <c r="P986" s="222" t="s">
        <v>120</v>
      </c>
      <c r="Q986" s="212">
        <v>44760</v>
      </c>
      <c r="R986" s="145"/>
      <c r="S986" s="213">
        <f>IF(P986="Realizado",Q986-C986," ")</f>
      </c>
      <c r="T986" s="211">
        <f>IF(C986=0,"VAZIO",MONTH(C986))</f>
      </c>
      <c r="U986" s="14"/>
      <c r="V986" s="14"/>
      <c r="W986" s="14"/>
      <c r="X986" s="14"/>
      <c r="Y986" s="14"/>
      <c r="Z986" s="14"/>
      <c r="AA986" s="14"/>
      <c r="AB986" s="14"/>
      <c r="AC986" s="14"/>
      <c r="AD986" s="14"/>
      <c r="AE986" s="14"/>
      <c r="AF986" s="15"/>
      <c r="AG986" s="14"/>
      <c r="AH986" s="14"/>
      <c r="AI986" s="14"/>
      <c r="AJ986" s="14"/>
      <c r="AK986" s="14"/>
      <c r="AL986" s="14"/>
      <c r="AM986" s="14"/>
      <c r="AN986" s="14"/>
      <c r="AO986" s="14"/>
      <c r="AP986" s="14"/>
      <c r="AQ986" s="14"/>
      <c r="AR986" s="14"/>
      <c r="AS986" s="14"/>
      <c r="AT986" s="14"/>
      <c r="AU986" s="14"/>
      <c r="AV986" s="14"/>
      <c r="AW986" s="14"/>
      <c r="AX986" s="14"/>
      <c r="AY986" s="14"/>
      <c r="AZ986" s="14"/>
    </row>
    <row x14ac:dyDescent="0.25" r="987" customHeight="1" ht="16.5">
      <c r="A987" s="202">
        <v>4309</v>
      </c>
      <c r="B987" s="203">
        <v>0.487636003956535</v>
      </c>
      <c r="C987" s="204">
        <v>44757.370775462965</v>
      </c>
      <c r="D987" s="205" t="s">
        <v>10120</v>
      </c>
      <c r="E987" s="246" t="s">
        <v>10115</v>
      </c>
      <c r="F987" s="222" t="s">
        <v>243</v>
      </c>
      <c r="G987" s="203">
        <v>5340</v>
      </c>
      <c r="H987" s="207" t="s">
        <v>87</v>
      </c>
      <c r="I987" s="206" t="s">
        <v>2918</v>
      </c>
      <c r="J987" s="206" t="s">
        <v>10412</v>
      </c>
      <c r="K987" s="206" t="s">
        <v>3045</v>
      </c>
      <c r="L987" s="206" t="s">
        <v>3045</v>
      </c>
      <c r="M987" s="208"/>
      <c r="N987" s="208"/>
      <c r="O987" s="145"/>
      <c r="P987" s="222" t="s">
        <v>120</v>
      </c>
      <c r="Q987" s="165"/>
      <c r="R987" s="145"/>
      <c r="S987" s="213">
        <f>IF(P987="Realizado",Q987-C987," ")</f>
      </c>
      <c r="T987" s="211">
        <f>IF(C987=0,"VAZIO",MONTH(C987))</f>
      </c>
      <c r="U987" s="14"/>
      <c r="V987" s="14"/>
      <c r="W987" s="14"/>
      <c r="X987" s="14"/>
      <c r="Y987" s="14"/>
      <c r="Z987" s="14"/>
      <c r="AA987" s="14"/>
      <c r="AB987" s="14"/>
      <c r="AC987" s="14"/>
      <c r="AD987" s="14"/>
      <c r="AE987" s="14"/>
      <c r="AF987" s="15"/>
      <c r="AG987" s="14"/>
      <c r="AH987" s="14"/>
      <c r="AI987" s="14"/>
      <c r="AJ987" s="14"/>
      <c r="AK987" s="14"/>
      <c r="AL987" s="14"/>
      <c r="AM987" s="14"/>
      <c r="AN987" s="14"/>
      <c r="AO987" s="14"/>
      <c r="AP987" s="14"/>
      <c r="AQ987" s="14"/>
      <c r="AR987" s="14"/>
      <c r="AS987" s="14"/>
      <c r="AT987" s="14"/>
      <c r="AU987" s="14"/>
      <c r="AV987" s="14"/>
      <c r="AW987" s="14"/>
      <c r="AX987" s="14"/>
      <c r="AY987" s="14"/>
      <c r="AZ987" s="14"/>
    </row>
    <row x14ac:dyDescent="0.25" r="988" customHeight="1" ht="16.5">
      <c r="A988" s="202">
        <v>4310</v>
      </c>
      <c r="B988" s="203">
        <v>0.488130563798276</v>
      </c>
      <c r="C988" s="204">
        <v>44757.37247685185</v>
      </c>
      <c r="D988" s="205" t="s">
        <v>10120</v>
      </c>
      <c r="E988" s="222" t="s">
        <v>10115</v>
      </c>
      <c r="F988" s="222" t="s">
        <v>243</v>
      </c>
      <c r="G988" s="203">
        <v>5340</v>
      </c>
      <c r="H988" s="207" t="s">
        <v>87</v>
      </c>
      <c r="I988" s="206" t="s">
        <v>7</v>
      </c>
      <c r="J988" s="206" t="s">
        <v>10413</v>
      </c>
      <c r="K988" s="206" t="s">
        <v>2264</v>
      </c>
      <c r="L988" s="206" t="s">
        <v>2264</v>
      </c>
      <c r="M988" s="208"/>
      <c r="N988" s="208"/>
      <c r="O988" s="145"/>
      <c r="P988" s="222" t="s">
        <v>120</v>
      </c>
      <c r="Q988" s="212">
        <v>44760</v>
      </c>
      <c r="R988" s="145"/>
      <c r="S988" s="213">
        <f>IF(P988="Realizado",Q988-C988," ")</f>
      </c>
      <c r="T988" s="211">
        <f>IF(C988=0,"VAZIO",MONTH(C988))</f>
      </c>
      <c r="U988" s="14"/>
      <c r="V988" s="14"/>
      <c r="W988" s="14"/>
      <c r="X988" s="14"/>
      <c r="Y988" s="14"/>
      <c r="Z988" s="14"/>
      <c r="AA988" s="14"/>
      <c r="AB988" s="14"/>
      <c r="AC988" s="14"/>
      <c r="AD988" s="14"/>
      <c r="AE988" s="14"/>
      <c r="AF988" s="15"/>
      <c r="AG988" s="14"/>
      <c r="AH988" s="14"/>
      <c r="AI988" s="14"/>
      <c r="AJ988" s="14"/>
      <c r="AK988" s="14"/>
      <c r="AL988" s="14"/>
      <c r="AM988" s="14"/>
      <c r="AN988" s="14"/>
      <c r="AO988" s="14"/>
      <c r="AP988" s="14"/>
      <c r="AQ988" s="14"/>
      <c r="AR988" s="14"/>
      <c r="AS988" s="14"/>
      <c r="AT988" s="14"/>
      <c r="AU988" s="14"/>
      <c r="AV988" s="14"/>
      <c r="AW988" s="14"/>
      <c r="AX988" s="14"/>
      <c r="AY988" s="14"/>
      <c r="AZ988" s="14"/>
    </row>
    <row x14ac:dyDescent="0.25" r="989" customHeight="1" ht="16.5">
      <c r="A989" s="202">
        <v>4311</v>
      </c>
      <c r="B989" s="203">
        <v>0.488625123640017</v>
      </c>
      <c r="C989" s="204">
        <v>44757.37388888889</v>
      </c>
      <c r="D989" s="205" t="s">
        <v>10120</v>
      </c>
      <c r="E989" s="222" t="s">
        <v>10115</v>
      </c>
      <c r="F989" s="222" t="s">
        <v>243</v>
      </c>
      <c r="G989" s="203">
        <v>5340</v>
      </c>
      <c r="H989" s="207" t="s">
        <v>87</v>
      </c>
      <c r="I989" s="206" t="s">
        <v>117</v>
      </c>
      <c r="J989" s="206" t="s">
        <v>10414</v>
      </c>
      <c r="K989" s="206" t="s">
        <v>1528</v>
      </c>
      <c r="L989" s="206" t="s">
        <v>1528</v>
      </c>
      <c r="M989" s="208"/>
      <c r="N989" s="208"/>
      <c r="O989" s="145"/>
      <c r="P989" s="222" t="s">
        <v>120</v>
      </c>
      <c r="Q989" s="212">
        <v>44757</v>
      </c>
      <c r="R989" s="145"/>
      <c r="S989" s="213">
        <f>IF(P989="Realizado",Q989-C989," ")</f>
      </c>
      <c r="T989" s="211">
        <f>IF(C989=0,"VAZIO",MONTH(C989))</f>
      </c>
      <c r="U989" s="14"/>
      <c r="V989" s="14"/>
      <c r="W989" s="14"/>
      <c r="X989" s="14"/>
      <c r="Y989" s="14"/>
      <c r="Z989" s="14"/>
      <c r="AA989" s="14"/>
      <c r="AB989" s="14"/>
      <c r="AC989" s="14"/>
      <c r="AD989" s="14"/>
      <c r="AE989" s="14"/>
      <c r="AF989" s="15"/>
      <c r="AG989" s="14"/>
      <c r="AH989" s="14"/>
      <c r="AI989" s="14"/>
      <c r="AJ989" s="14"/>
      <c r="AK989" s="14"/>
      <c r="AL989" s="14"/>
      <c r="AM989" s="14"/>
      <c r="AN989" s="14"/>
      <c r="AO989" s="14"/>
      <c r="AP989" s="14"/>
      <c r="AQ989" s="14"/>
      <c r="AR989" s="14"/>
      <c r="AS989" s="14"/>
      <c r="AT989" s="14"/>
      <c r="AU989" s="14"/>
      <c r="AV989" s="14"/>
      <c r="AW989" s="14"/>
      <c r="AX989" s="14"/>
      <c r="AY989" s="14"/>
      <c r="AZ989" s="14"/>
    </row>
    <row x14ac:dyDescent="0.25" r="990" customHeight="1" ht="16.5">
      <c r="A990" s="202">
        <v>4312</v>
      </c>
      <c r="B990" s="203">
        <v>0.489119683481758</v>
      </c>
      <c r="C990" s="204">
        <v>44757.37464120371</v>
      </c>
      <c r="D990" s="205" t="s">
        <v>10120</v>
      </c>
      <c r="E990" s="222" t="s">
        <v>10115</v>
      </c>
      <c r="F990" s="222" t="s">
        <v>243</v>
      </c>
      <c r="G990" s="203">
        <v>5340</v>
      </c>
      <c r="H990" s="207" t="s">
        <v>87</v>
      </c>
      <c r="I990" s="206" t="s">
        <v>117</v>
      </c>
      <c r="J990" s="206" t="s">
        <v>10415</v>
      </c>
      <c r="K990" s="206" t="s">
        <v>1528</v>
      </c>
      <c r="L990" s="206" t="s">
        <v>1528</v>
      </c>
      <c r="M990" s="208"/>
      <c r="N990" s="208"/>
      <c r="O990" s="145"/>
      <c r="P990" s="222" t="s">
        <v>120</v>
      </c>
      <c r="Q990" s="212">
        <v>44757</v>
      </c>
      <c r="R990" s="145"/>
      <c r="S990" s="213">
        <f>IF(P990="Realizado",Q990-C990," ")</f>
      </c>
      <c r="T990" s="211">
        <f>IF(C990=0,"VAZIO",MONTH(C990))</f>
      </c>
      <c r="U990" s="14"/>
      <c r="V990" s="14"/>
      <c r="W990" s="14"/>
      <c r="X990" s="14"/>
      <c r="Y990" s="14"/>
      <c r="Z990" s="14"/>
      <c r="AA990" s="14"/>
      <c r="AB990" s="14"/>
      <c r="AC990" s="14"/>
      <c r="AD990" s="14"/>
      <c r="AE990" s="14"/>
      <c r="AF990" s="15"/>
      <c r="AG990" s="14"/>
      <c r="AH990" s="14"/>
      <c r="AI990" s="14"/>
      <c r="AJ990" s="14"/>
      <c r="AK990" s="14"/>
      <c r="AL990" s="14"/>
      <c r="AM990" s="14"/>
      <c r="AN990" s="14"/>
      <c r="AO990" s="14"/>
      <c r="AP990" s="14"/>
      <c r="AQ990" s="14"/>
      <c r="AR990" s="14"/>
      <c r="AS990" s="14"/>
      <c r="AT990" s="14"/>
      <c r="AU990" s="14"/>
      <c r="AV990" s="14"/>
      <c r="AW990" s="14"/>
      <c r="AX990" s="14"/>
      <c r="AY990" s="14"/>
      <c r="AZ990" s="14"/>
    </row>
    <row x14ac:dyDescent="0.25" r="991" customHeight="1" ht="16.5">
      <c r="A991" s="202">
        <v>4313</v>
      </c>
      <c r="B991" s="203">
        <v>0.489614243323499</v>
      </c>
      <c r="C991" s="204">
        <v>44757.37559027778</v>
      </c>
      <c r="D991" s="205" t="s">
        <v>10120</v>
      </c>
      <c r="E991" s="222" t="s">
        <v>10115</v>
      </c>
      <c r="F991" s="222" t="s">
        <v>243</v>
      </c>
      <c r="G991" s="203">
        <v>5340</v>
      </c>
      <c r="H991" s="207" t="s">
        <v>87</v>
      </c>
      <c r="I991" s="206" t="s">
        <v>2918</v>
      </c>
      <c r="J991" s="206" t="s">
        <v>10416</v>
      </c>
      <c r="K991" s="206" t="s">
        <v>1528</v>
      </c>
      <c r="L991" s="206" t="s">
        <v>1528</v>
      </c>
      <c r="M991" s="208"/>
      <c r="N991" s="208"/>
      <c r="O991" s="145"/>
      <c r="P991" s="222" t="s">
        <v>120</v>
      </c>
      <c r="Q991" s="212">
        <v>44757</v>
      </c>
      <c r="R991" s="145"/>
      <c r="S991" s="213">
        <f>IF(P991="Realizado",Q991-C991," ")</f>
      </c>
      <c r="T991" s="211">
        <f>IF(C991=0,"VAZIO",MONTH(C991))</f>
      </c>
      <c r="U991" s="14"/>
      <c r="V991" s="14"/>
      <c r="W991" s="14"/>
      <c r="X991" s="14"/>
      <c r="Y991" s="14"/>
      <c r="Z991" s="14"/>
      <c r="AA991" s="14"/>
      <c r="AB991" s="14"/>
      <c r="AC991" s="14"/>
      <c r="AD991" s="14"/>
      <c r="AE991" s="14"/>
      <c r="AF991" s="15"/>
      <c r="AG991" s="14"/>
      <c r="AH991" s="14"/>
      <c r="AI991" s="14"/>
      <c r="AJ991" s="14"/>
      <c r="AK991" s="14"/>
      <c r="AL991" s="14"/>
      <c r="AM991" s="14"/>
      <c r="AN991" s="14"/>
      <c r="AO991" s="14"/>
      <c r="AP991" s="14"/>
      <c r="AQ991" s="14"/>
      <c r="AR991" s="14"/>
      <c r="AS991" s="14"/>
      <c r="AT991" s="14"/>
      <c r="AU991" s="14"/>
      <c r="AV991" s="14"/>
      <c r="AW991" s="14"/>
      <c r="AX991" s="14"/>
      <c r="AY991" s="14"/>
      <c r="AZ991" s="14"/>
    </row>
    <row x14ac:dyDescent="0.25" r="992" customHeight="1" ht="16.5">
      <c r="A992" s="202">
        <v>4314</v>
      </c>
      <c r="B992" s="203">
        <v>0.49010880316524</v>
      </c>
      <c r="C992" s="204">
        <v>44757.37613425926</v>
      </c>
      <c r="D992" s="205" t="s">
        <v>10120</v>
      </c>
      <c r="E992" s="222" t="s">
        <v>10115</v>
      </c>
      <c r="F992" s="222" t="s">
        <v>243</v>
      </c>
      <c r="G992" s="203">
        <v>5340</v>
      </c>
      <c r="H992" s="207" t="s">
        <v>87</v>
      </c>
      <c r="I992" s="206" t="s">
        <v>2918</v>
      </c>
      <c r="J992" s="206" t="s">
        <v>10417</v>
      </c>
      <c r="K992" s="206" t="s">
        <v>1528</v>
      </c>
      <c r="L992" s="206" t="s">
        <v>1528</v>
      </c>
      <c r="M992" s="208"/>
      <c r="N992" s="208"/>
      <c r="O992" s="145"/>
      <c r="P992" s="222" t="s">
        <v>120</v>
      </c>
      <c r="Q992" s="212">
        <v>44757</v>
      </c>
      <c r="R992" s="145"/>
      <c r="S992" s="213">
        <f>IF(P992="Realizado",Q992-C992," ")</f>
      </c>
      <c r="T992" s="211">
        <f>IF(C992=0,"VAZIO",MONTH(C992))</f>
      </c>
      <c r="U992" s="14"/>
      <c r="V992" s="14"/>
      <c r="W992" s="14"/>
      <c r="X992" s="14"/>
      <c r="Y992" s="14"/>
      <c r="Z992" s="14"/>
      <c r="AA992" s="14"/>
      <c r="AB992" s="14"/>
      <c r="AC992" s="14"/>
      <c r="AD992" s="14"/>
      <c r="AE992" s="14"/>
      <c r="AF992" s="15"/>
      <c r="AG992" s="14"/>
      <c r="AH992" s="14"/>
      <c r="AI992" s="14"/>
      <c r="AJ992" s="14"/>
      <c r="AK992" s="14"/>
      <c r="AL992" s="14"/>
      <c r="AM992" s="14"/>
      <c r="AN992" s="14"/>
      <c r="AO992" s="14"/>
      <c r="AP992" s="14"/>
      <c r="AQ992" s="14"/>
      <c r="AR992" s="14"/>
      <c r="AS992" s="14"/>
      <c r="AT992" s="14"/>
      <c r="AU992" s="14"/>
      <c r="AV992" s="14"/>
      <c r="AW992" s="14"/>
      <c r="AX992" s="14"/>
      <c r="AY992" s="14"/>
      <c r="AZ992" s="14"/>
    </row>
    <row x14ac:dyDescent="0.25" r="993" customHeight="1" ht="16.5">
      <c r="A993" s="202">
        <v>4315</v>
      </c>
      <c r="B993" s="203">
        <v>0.490603363006981</v>
      </c>
      <c r="C993" s="204">
        <v>44757.38668981481</v>
      </c>
      <c r="D993" s="205" t="s">
        <v>10120</v>
      </c>
      <c r="E993" s="222" t="s">
        <v>10115</v>
      </c>
      <c r="F993" s="222" t="s">
        <v>243</v>
      </c>
      <c r="G993" s="203">
        <v>5340</v>
      </c>
      <c r="H993" s="207" t="s">
        <v>87</v>
      </c>
      <c r="I993" s="206" t="s">
        <v>2918</v>
      </c>
      <c r="J993" s="206" t="s">
        <v>10418</v>
      </c>
      <c r="K993" s="206" t="s">
        <v>1528</v>
      </c>
      <c r="L993" s="206" t="s">
        <v>3900</v>
      </c>
      <c r="M993" s="208"/>
      <c r="N993" s="208"/>
      <c r="O993" s="145"/>
      <c r="P993" s="222" t="s">
        <v>120</v>
      </c>
      <c r="Q993" s="212">
        <v>44757</v>
      </c>
      <c r="R993" s="145"/>
      <c r="S993" s="213">
        <f>IF(P993="Realizado",Q993-C993," ")</f>
      </c>
      <c r="T993" s="211">
        <f>IF(C993=0,"VAZIO",MONTH(C993))</f>
      </c>
      <c r="U993" s="14"/>
      <c r="V993" s="14"/>
      <c r="W993" s="14"/>
      <c r="X993" s="14"/>
      <c r="Y993" s="14"/>
      <c r="Z993" s="14"/>
      <c r="AA993" s="14"/>
      <c r="AB993" s="14"/>
      <c r="AC993" s="14"/>
      <c r="AD993" s="14"/>
      <c r="AE993" s="14"/>
      <c r="AF993" s="15"/>
      <c r="AG993" s="14"/>
      <c r="AH993" s="14"/>
      <c r="AI993" s="14"/>
      <c r="AJ993" s="14"/>
      <c r="AK993" s="14"/>
      <c r="AL993" s="14"/>
      <c r="AM993" s="14"/>
      <c r="AN993" s="14"/>
      <c r="AO993" s="14"/>
      <c r="AP993" s="14"/>
      <c r="AQ993" s="14"/>
      <c r="AR993" s="14"/>
      <c r="AS993" s="14"/>
      <c r="AT993" s="14"/>
      <c r="AU993" s="14"/>
      <c r="AV993" s="14"/>
      <c r="AW993" s="14"/>
      <c r="AX993" s="14"/>
      <c r="AY993" s="14"/>
      <c r="AZ993" s="14"/>
    </row>
    <row x14ac:dyDescent="0.25" r="994" customHeight="1" ht="16.5">
      <c r="A994" s="202">
        <v>4316</v>
      </c>
      <c r="B994" s="203">
        <v>0.491097922848722</v>
      </c>
      <c r="C994" s="204">
        <v>44757.41775462963</v>
      </c>
      <c r="D994" s="205" t="s">
        <v>10120</v>
      </c>
      <c r="E994" s="222" t="s">
        <v>10115</v>
      </c>
      <c r="F994" s="222" t="s">
        <v>243</v>
      </c>
      <c r="G994" s="203">
        <v>5340</v>
      </c>
      <c r="H994" s="207" t="s">
        <v>87</v>
      </c>
      <c r="I994" s="206" t="s">
        <v>117</v>
      </c>
      <c r="J994" s="206" t="s">
        <v>10419</v>
      </c>
      <c r="K994" s="206" t="s">
        <v>1528</v>
      </c>
      <c r="L994" s="206" t="s">
        <v>1528</v>
      </c>
      <c r="M994" s="208"/>
      <c r="N994" s="208"/>
      <c r="O994" s="145"/>
      <c r="P994" s="222" t="s">
        <v>120</v>
      </c>
      <c r="Q994" s="212">
        <v>44757</v>
      </c>
      <c r="R994" s="145"/>
      <c r="S994" s="213">
        <f>IF(P994="Realizado",Q994-C994," ")</f>
      </c>
      <c r="T994" s="211">
        <f>IF(C994=0,"VAZIO",MONTH(C994))</f>
      </c>
      <c r="U994" s="14"/>
      <c r="V994" s="14"/>
      <c r="W994" s="14"/>
      <c r="X994" s="14"/>
      <c r="Y994" s="14"/>
      <c r="Z994" s="14"/>
      <c r="AA994" s="14"/>
      <c r="AB994" s="14"/>
      <c r="AC994" s="14"/>
      <c r="AD994" s="14"/>
      <c r="AE994" s="14"/>
      <c r="AF994" s="15"/>
      <c r="AG994" s="14"/>
      <c r="AH994" s="14"/>
      <c r="AI994" s="14"/>
      <c r="AJ994" s="14"/>
      <c r="AK994" s="14"/>
      <c r="AL994" s="14"/>
      <c r="AM994" s="14"/>
      <c r="AN994" s="14"/>
      <c r="AO994" s="14"/>
      <c r="AP994" s="14"/>
      <c r="AQ994" s="14"/>
      <c r="AR994" s="14"/>
      <c r="AS994" s="14"/>
      <c r="AT994" s="14"/>
      <c r="AU994" s="14"/>
      <c r="AV994" s="14"/>
      <c r="AW994" s="14"/>
      <c r="AX994" s="14"/>
      <c r="AY994" s="14"/>
      <c r="AZ994" s="14"/>
    </row>
    <row x14ac:dyDescent="0.25" r="995" customHeight="1" ht="16.5">
      <c r="A995" s="202">
        <v>4317</v>
      </c>
      <c r="B995" s="203">
        <v>0.491592482690463</v>
      </c>
      <c r="C995" s="204">
        <v>44757.55168981481</v>
      </c>
      <c r="D995" s="205" t="s">
        <v>227</v>
      </c>
      <c r="E995" s="247" t="s">
        <v>4353</v>
      </c>
      <c r="F995" s="222" t="s">
        <v>3811</v>
      </c>
      <c r="G995" s="203">
        <v>5308</v>
      </c>
      <c r="H995" s="207" t="s">
        <v>10406</v>
      </c>
      <c r="I995" s="206" t="s">
        <v>2918</v>
      </c>
      <c r="J995" s="206" t="s">
        <v>10420</v>
      </c>
      <c r="K995" s="145"/>
      <c r="L995" s="145"/>
      <c r="M995" s="208"/>
      <c r="N995" s="208"/>
      <c r="O995" s="145"/>
      <c r="P995" s="222" t="s">
        <v>121</v>
      </c>
      <c r="Q995" s="212">
        <v>44760</v>
      </c>
      <c r="R995" s="145"/>
      <c r="S995" s="210">
        <f>IF(P995="Realizado",Q995-C995," ")</f>
      </c>
      <c r="T995" s="211">
        <f>IF(C995=0,"VAZIO",MONTH(C995))</f>
      </c>
      <c r="U995" s="14"/>
      <c r="V995" s="14"/>
      <c r="W995" s="14"/>
      <c r="X995" s="14"/>
      <c r="Y995" s="14"/>
      <c r="Z995" s="14"/>
      <c r="AA995" s="14"/>
      <c r="AB995" s="14"/>
      <c r="AC995" s="14"/>
      <c r="AD995" s="14"/>
      <c r="AE995" s="14"/>
      <c r="AF995" s="15"/>
      <c r="AG995" s="14"/>
      <c r="AH995" s="14"/>
      <c r="AI995" s="14"/>
      <c r="AJ995" s="14"/>
      <c r="AK995" s="14"/>
      <c r="AL995" s="14"/>
      <c r="AM995" s="14"/>
      <c r="AN995" s="14"/>
      <c r="AO995" s="14"/>
      <c r="AP995" s="14"/>
      <c r="AQ995" s="14"/>
      <c r="AR995" s="14"/>
      <c r="AS995" s="14"/>
      <c r="AT995" s="14"/>
      <c r="AU995" s="14"/>
      <c r="AV995" s="14"/>
      <c r="AW995" s="14"/>
      <c r="AX995" s="14"/>
      <c r="AY995" s="14"/>
      <c r="AZ995" s="14"/>
    </row>
    <row x14ac:dyDescent="0.25" r="996" customHeight="1" ht="16.5">
      <c r="A996" s="202">
        <v>4318</v>
      </c>
      <c r="B996" s="203">
        <v>0.492087042532204</v>
      </c>
      <c r="C996" s="204">
        <v>44757.560277777775</v>
      </c>
      <c r="D996" s="205" t="s">
        <v>9960</v>
      </c>
      <c r="E996" s="247" t="s">
        <v>9986</v>
      </c>
      <c r="F996" s="222" t="s">
        <v>243</v>
      </c>
      <c r="G996" s="203">
        <v>5340</v>
      </c>
      <c r="H996" s="207" t="s">
        <v>4268</v>
      </c>
      <c r="I996" s="206" t="s">
        <v>117</v>
      </c>
      <c r="J996" s="206" t="s">
        <v>10421</v>
      </c>
      <c r="K996" s="206" t="s">
        <v>1528</v>
      </c>
      <c r="L996" s="206" t="s">
        <v>3900</v>
      </c>
      <c r="M996" s="208"/>
      <c r="N996" s="208"/>
      <c r="O996" s="145"/>
      <c r="P996" s="222" t="s">
        <v>120</v>
      </c>
      <c r="Q996" s="212">
        <v>44756</v>
      </c>
      <c r="R996" s="145"/>
      <c r="S996" s="213">
        <f>IF(P996="Realizado",Q996-C996," ")</f>
      </c>
      <c r="T996" s="211">
        <f>IF(C996=0,"VAZIO",MONTH(C996))</f>
      </c>
      <c r="U996" s="14"/>
      <c r="V996" s="14"/>
      <c r="W996" s="14"/>
      <c r="X996" s="14"/>
      <c r="Y996" s="14"/>
      <c r="Z996" s="14"/>
      <c r="AA996" s="14"/>
      <c r="AB996" s="14"/>
      <c r="AC996" s="14"/>
      <c r="AD996" s="14"/>
      <c r="AE996" s="14"/>
      <c r="AF996" s="15"/>
      <c r="AG996" s="14"/>
      <c r="AH996" s="14"/>
      <c r="AI996" s="14"/>
      <c r="AJ996" s="14"/>
      <c r="AK996" s="14"/>
      <c r="AL996" s="14"/>
      <c r="AM996" s="14"/>
      <c r="AN996" s="14"/>
      <c r="AO996" s="14"/>
      <c r="AP996" s="14"/>
      <c r="AQ996" s="14"/>
      <c r="AR996" s="14"/>
      <c r="AS996" s="14"/>
      <c r="AT996" s="14"/>
      <c r="AU996" s="14"/>
      <c r="AV996" s="14"/>
      <c r="AW996" s="14"/>
      <c r="AX996" s="14"/>
      <c r="AY996" s="14"/>
      <c r="AZ996" s="14"/>
    </row>
    <row x14ac:dyDescent="0.25" r="997" customHeight="1" ht="16.5">
      <c r="A997" s="202">
        <v>4319</v>
      </c>
      <c r="B997" s="203">
        <v>0.492581602373945</v>
      </c>
      <c r="C997" s="204">
        <v>44757.56105324074</v>
      </c>
      <c r="D997" s="205" t="s">
        <v>9960</v>
      </c>
      <c r="E997" s="247" t="s">
        <v>9986</v>
      </c>
      <c r="F997" s="222" t="s">
        <v>243</v>
      </c>
      <c r="G997" s="203">
        <v>5340</v>
      </c>
      <c r="H997" s="207" t="s">
        <v>10057</v>
      </c>
      <c r="I997" s="206" t="s">
        <v>2918</v>
      </c>
      <c r="J997" s="206" t="s">
        <v>10422</v>
      </c>
      <c r="K997" s="206" t="s">
        <v>1528</v>
      </c>
      <c r="L997" s="206" t="s">
        <v>1528</v>
      </c>
      <c r="M997" s="208"/>
      <c r="N997" s="208"/>
      <c r="O997" s="145"/>
      <c r="P997" s="222" t="s">
        <v>120</v>
      </c>
      <c r="Q997" s="212">
        <v>44762</v>
      </c>
      <c r="R997" s="145"/>
      <c r="S997" s="213">
        <f>IF(P997="Realizado",Q997-C997," ")</f>
      </c>
      <c r="T997" s="211">
        <f>IF(C997=0,"VAZIO",MONTH(C997))</f>
      </c>
      <c r="U997" s="14"/>
      <c r="V997" s="14"/>
      <c r="W997" s="14"/>
      <c r="X997" s="14"/>
      <c r="Y997" s="14"/>
      <c r="Z997" s="14"/>
      <c r="AA997" s="14"/>
      <c r="AB997" s="14"/>
      <c r="AC997" s="14"/>
      <c r="AD997" s="14"/>
      <c r="AE997" s="14"/>
      <c r="AF997" s="15"/>
      <c r="AG997" s="14"/>
      <c r="AH997" s="14"/>
      <c r="AI997" s="14"/>
      <c r="AJ997" s="14"/>
      <c r="AK997" s="14"/>
      <c r="AL997" s="14"/>
      <c r="AM997" s="14"/>
      <c r="AN997" s="14"/>
      <c r="AO997" s="14"/>
      <c r="AP997" s="14"/>
      <c r="AQ997" s="14"/>
      <c r="AR997" s="14"/>
      <c r="AS997" s="14"/>
      <c r="AT997" s="14"/>
      <c r="AU997" s="14"/>
      <c r="AV997" s="14"/>
      <c r="AW997" s="14"/>
      <c r="AX997" s="14"/>
      <c r="AY997" s="14"/>
      <c r="AZ997" s="14"/>
    </row>
    <row x14ac:dyDescent="0.25" r="998" customHeight="1" ht="16.5">
      <c r="A998" s="202">
        <v>4320</v>
      </c>
      <c r="B998" s="203">
        <v>0.493076162215686</v>
      </c>
      <c r="C998" s="204">
        <v>44757.5619212963</v>
      </c>
      <c r="D998" s="205" t="s">
        <v>9960</v>
      </c>
      <c r="E998" s="247" t="s">
        <v>9986</v>
      </c>
      <c r="F998" s="222" t="s">
        <v>243</v>
      </c>
      <c r="G998" s="203">
        <v>5340</v>
      </c>
      <c r="H998" s="207" t="s">
        <v>10423</v>
      </c>
      <c r="I998" s="206" t="s">
        <v>117</v>
      </c>
      <c r="J998" s="206" t="s">
        <v>10424</v>
      </c>
      <c r="K998" s="206" t="s">
        <v>1528</v>
      </c>
      <c r="L998" s="206" t="s">
        <v>1528</v>
      </c>
      <c r="M998" s="208"/>
      <c r="N998" s="208"/>
      <c r="O998" s="145"/>
      <c r="P998" s="145" t="s">
        <v>120</v>
      </c>
      <c r="Q998" s="221">
        <v>44756</v>
      </c>
      <c r="R998" s="145"/>
      <c r="S998" s="213">
        <f>IF(P998="Realizado",Q998-C998," ")</f>
      </c>
      <c r="T998" s="211">
        <f>IF(C998=0,"VAZIO",MONTH(C998))</f>
      </c>
      <c r="U998" s="14"/>
      <c r="V998" s="14"/>
      <c r="W998" s="14"/>
      <c r="X998" s="14"/>
      <c r="Y998" s="14"/>
      <c r="Z998" s="14"/>
      <c r="AA998" s="14"/>
      <c r="AB998" s="14"/>
      <c r="AC998" s="14"/>
      <c r="AD998" s="14"/>
      <c r="AE998" s="14"/>
      <c r="AF998" s="15"/>
      <c r="AG998" s="14"/>
      <c r="AH998" s="14"/>
      <c r="AI998" s="14"/>
      <c r="AJ998" s="14"/>
      <c r="AK998" s="14"/>
      <c r="AL998" s="14"/>
      <c r="AM998" s="14"/>
      <c r="AN998" s="14"/>
      <c r="AO998" s="14"/>
      <c r="AP998" s="14"/>
      <c r="AQ998" s="14"/>
      <c r="AR998" s="14"/>
      <c r="AS998" s="14"/>
      <c r="AT998" s="14"/>
      <c r="AU998" s="14"/>
      <c r="AV998" s="14"/>
      <c r="AW998" s="14"/>
      <c r="AX998" s="14"/>
      <c r="AY998" s="14"/>
      <c r="AZ998" s="14"/>
    </row>
    <row x14ac:dyDescent="0.25" r="999" customHeight="1" ht="16.5">
      <c r="A999" s="202">
        <v>4321</v>
      </c>
      <c r="B999" s="203">
        <v>0.493570722057427</v>
      </c>
      <c r="C999" s="204">
        <v>44757.64074074074</v>
      </c>
      <c r="D999" s="205" t="s">
        <v>9960</v>
      </c>
      <c r="E999" s="247" t="s">
        <v>9986</v>
      </c>
      <c r="F999" s="222" t="s">
        <v>243</v>
      </c>
      <c r="G999" s="203">
        <v>5340</v>
      </c>
      <c r="H999" s="207" t="s">
        <v>87</v>
      </c>
      <c r="I999" s="206" t="s">
        <v>2918</v>
      </c>
      <c r="J999" s="206" t="s">
        <v>10425</v>
      </c>
      <c r="K999" s="206" t="s">
        <v>3045</v>
      </c>
      <c r="L999" s="206" t="s">
        <v>10426</v>
      </c>
      <c r="M999" s="208"/>
      <c r="N999" s="208"/>
      <c r="O999" s="145"/>
      <c r="P999" s="145" t="s">
        <v>120</v>
      </c>
      <c r="Q999" s="221">
        <v>44770</v>
      </c>
      <c r="R999" s="145"/>
      <c r="S999" s="213">
        <f>IF(P999="Realizado",Q999-C999," ")</f>
      </c>
      <c r="T999" s="211">
        <f>IF(C999=0,"VAZIO",MONTH(C999))</f>
      </c>
      <c r="U999" s="14"/>
      <c r="V999" s="14"/>
      <c r="W999" s="14"/>
      <c r="X999" s="14"/>
      <c r="Y999" s="14"/>
      <c r="Z999" s="14"/>
      <c r="AA999" s="14"/>
      <c r="AB999" s="14"/>
      <c r="AC999" s="14"/>
      <c r="AD999" s="14"/>
      <c r="AE999" s="14"/>
      <c r="AF999" s="15"/>
      <c r="AG999" s="14"/>
      <c r="AH999" s="14"/>
      <c r="AI999" s="14"/>
      <c r="AJ999" s="14"/>
      <c r="AK999" s="14"/>
      <c r="AL999" s="14"/>
      <c r="AM999" s="14"/>
      <c r="AN999" s="14"/>
      <c r="AO999" s="14"/>
      <c r="AP999" s="14"/>
      <c r="AQ999" s="14"/>
      <c r="AR999" s="14"/>
      <c r="AS999" s="14"/>
      <c r="AT999" s="14"/>
      <c r="AU999" s="14"/>
      <c r="AV999" s="14"/>
      <c r="AW999" s="14"/>
      <c r="AX999" s="14"/>
      <c r="AY999" s="14"/>
      <c r="AZ999" s="14"/>
    </row>
    <row x14ac:dyDescent="0.25" r="1000" customHeight="1" ht="16.5">
      <c r="A1000" s="202">
        <v>4322</v>
      </c>
      <c r="B1000" s="203">
        <v>0.494065281899168</v>
      </c>
      <c r="C1000" s="204">
        <v>44757.64506944444</v>
      </c>
      <c r="D1000" s="205" t="s">
        <v>9960</v>
      </c>
      <c r="E1000" s="247" t="s">
        <v>9986</v>
      </c>
      <c r="F1000" s="222" t="s">
        <v>243</v>
      </c>
      <c r="G1000" s="203">
        <v>5340</v>
      </c>
      <c r="H1000" s="207" t="s">
        <v>87</v>
      </c>
      <c r="I1000" s="206" t="s">
        <v>7</v>
      </c>
      <c r="J1000" s="206" t="s">
        <v>10427</v>
      </c>
      <c r="K1000" s="206" t="s">
        <v>2264</v>
      </c>
      <c r="L1000" s="206" t="s">
        <v>2264</v>
      </c>
      <c r="M1000" s="208"/>
      <c r="N1000" s="208"/>
      <c r="O1000" s="145"/>
      <c r="P1000" s="222" t="s">
        <v>120</v>
      </c>
      <c r="Q1000" s="212">
        <v>44760</v>
      </c>
      <c r="R1000" s="145"/>
      <c r="S1000" s="213">
        <f>IF(P1000="Realizado",Q1000-C1000," ")</f>
      </c>
      <c r="T1000" s="211">
        <f>IF(C1000=0,"VAZIO",MONTH(C1000))</f>
      </c>
      <c r="U1000" s="14"/>
      <c r="V1000" s="14"/>
      <c r="W1000" s="14"/>
      <c r="X1000" s="14"/>
      <c r="Y1000" s="14"/>
      <c r="Z1000" s="14"/>
      <c r="AA1000" s="14"/>
      <c r="AB1000" s="14"/>
      <c r="AC1000" s="14"/>
      <c r="AD1000" s="14"/>
      <c r="AE1000" s="14"/>
      <c r="AF1000" s="15"/>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row>
    <row x14ac:dyDescent="0.25" r="1001" customHeight="1" ht="16.5">
      <c r="A1001" s="202">
        <v>4323</v>
      </c>
      <c r="B1001" s="203">
        <v>0.494559841740909</v>
      </c>
      <c r="C1001" s="204">
        <v>44757.64582175926</v>
      </c>
      <c r="D1001" s="205" t="s">
        <v>9960</v>
      </c>
      <c r="E1001" s="247" t="s">
        <v>9986</v>
      </c>
      <c r="F1001" s="222" t="s">
        <v>243</v>
      </c>
      <c r="G1001" s="203">
        <v>5340</v>
      </c>
      <c r="H1001" s="207" t="s">
        <v>87</v>
      </c>
      <c r="I1001" s="206" t="s">
        <v>117</v>
      </c>
      <c r="J1001" s="206" t="s">
        <v>10428</v>
      </c>
      <c r="K1001" s="206" t="s">
        <v>1528</v>
      </c>
      <c r="L1001" s="206" t="s">
        <v>1528</v>
      </c>
      <c r="M1001" s="208"/>
      <c r="N1001" s="208"/>
      <c r="O1001" s="145"/>
      <c r="P1001" s="222" t="s">
        <v>120</v>
      </c>
      <c r="Q1001" s="212">
        <v>44760</v>
      </c>
      <c r="R1001" s="145"/>
      <c r="S1001" s="213">
        <f>IF(P1001="Realizado",Q1001-C1001," ")</f>
      </c>
      <c r="T1001" s="211">
        <f>IF(C1001=0,"VAZIO",MONTH(C1001))</f>
      </c>
      <c r="U1001" s="14"/>
      <c r="V1001" s="14"/>
      <c r="W1001" s="14"/>
      <c r="X1001" s="14"/>
      <c r="Y1001" s="14"/>
      <c r="Z1001" s="14"/>
      <c r="AA1001" s="14"/>
      <c r="AB1001" s="14"/>
      <c r="AC1001" s="14"/>
      <c r="AD1001" s="14"/>
      <c r="AE1001" s="14"/>
      <c r="AF1001" s="15"/>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row>
    <row x14ac:dyDescent="0.25" r="1002" customHeight="1" ht="16.5">
      <c r="A1002" s="202">
        <v>4324</v>
      </c>
      <c r="B1002" s="214">
        <v>0.49505440158265</v>
      </c>
      <c r="C1002" s="215">
        <v>44760.31574074074</v>
      </c>
      <c r="D1002" s="216" t="s">
        <v>316</v>
      </c>
      <c r="E1002" s="270" t="s">
        <v>314</v>
      </c>
      <c r="F1002" s="243" t="s">
        <v>3042</v>
      </c>
      <c r="G1002" s="214">
        <v>5313</v>
      </c>
      <c r="H1002" s="218" t="s">
        <v>10057</v>
      </c>
      <c r="I1002" s="217" t="s">
        <v>2926</v>
      </c>
      <c r="J1002" s="217" t="s">
        <v>10429</v>
      </c>
      <c r="K1002" s="209"/>
      <c r="L1002" s="209"/>
      <c r="M1002" s="227"/>
      <c r="N1002" s="227"/>
      <c r="O1002" s="217" t="s">
        <v>10430</v>
      </c>
      <c r="P1002" s="243" t="s">
        <v>122</v>
      </c>
      <c r="Q1002" s="220"/>
      <c r="R1002" s="209"/>
      <c r="S1002" s="210">
        <f>IF(P1002="Realizado",Q1002-C1002," ")</f>
      </c>
      <c r="T1002" s="211">
        <f>IF(C1002=0,"VAZIO",MONTH(C1002))</f>
      </c>
      <c r="U1002" s="14"/>
      <c r="V1002" s="14"/>
      <c r="W1002" s="14"/>
      <c r="X1002" s="14"/>
      <c r="Y1002" s="14"/>
      <c r="Z1002" s="14"/>
      <c r="AA1002" s="14"/>
      <c r="AB1002" s="14"/>
      <c r="AC1002" s="14"/>
      <c r="AD1002" s="14"/>
      <c r="AE1002" s="14"/>
      <c r="AF1002" s="15"/>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row>
    <row x14ac:dyDescent="0.25" r="1003" customHeight="1" ht="16.5">
      <c r="A1003" s="202">
        <v>4325</v>
      </c>
      <c r="B1003" s="203">
        <v>0.495548961424391</v>
      </c>
      <c r="C1003" s="204">
        <v>44760.319756944446</v>
      </c>
      <c r="D1003" s="205" t="s">
        <v>316</v>
      </c>
      <c r="E1003" s="247" t="s">
        <v>314</v>
      </c>
      <c r="F1003" s="222" t="s">
        <v>3042</v>
      </c>
      <c r="G1003" s="203">
        <v>5313</v>
      </c>
      <c r="H1003" s="207" t="s">
        <v>10431</v>
      </c>
      <c r="I1003" s="206" t="s">
        <v>117</v>
      </c>
      <c r="J1003" s="206" t="s">
        <v>10432</v>
      </c>
      <c r="K1003" s="206" t="s">
        <v>8262</v>
      </c>
      <c r="L1003" s="206" t="s">
        <v>8262</v>
      </c>
      <c r="M1003" s="208"/>
      <c r="N1003" s="208"/>
      <c r="O1003" s="145"/>
      <c r="P1003" s="222" t="s">
        <v>120</v>
      </c>
      <c r="Q1003" s="212">
        <v>44770</v>
      </c>
      <c r="R1003" s="145"/>
      <c r="S1003" s="258">
        <f>IF(P1003="Realizado",Q1003-C1003," ")</f>
      </c>
      <c r="T1003" s="211">
        <f>IF(C1003=0,"VAZIO",MONTH(C1003))</f>
      </c>
      <c r="U1003" s="14"/>
      <c r="V1003" s="14"/>
      <c r="W1003" s="14"/>
      <c r="X1003" s="14"/>
      <c r="Y1003" s="14"/>
      <c r="Z1003" s="14"/>
      <c r="AA1003" s="14"/>
      <c r="AB1003" s="14"/>
      <c r="AC1003" s="14"/>
      <c r="AD1003" s="14"/>
      <c r="AE1003" s="14"/>
      <c r="AF1003" s="15"/>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row>
    <row x14ac:dyDescent="0.25" r="1004" customHeight="1" ht="16.5">
      <c r="A1004" s="202">
        <v>4326</v>
      </c>
      <c r="B1004" s="203">
        <v>0.496043521266132</v>
      </c>
      <c r="C1004" s="204">
        <v>44760.37399305555</v>
      </c>
      <c r="D1004" s="205" t="s">
        <v>10433</v>
      </c>
      <c r="E1004" s="247" t="s">
        <v>5112</v>
      </c>
      <c r="F1004" s="222" t="s">
        <v>3088</v>
      </c>
      <c r="G1004" s="203">
        <v>1</v>
      </c>
      <c r="H1004" s="207" t="s">
        <v>10434</v>
      </c>
      <c r="I1004" s="206" t="s">
        <v>3</v>
      </c>
      <c r="J1004" s="206" t="s">
        <v>10435</v>
      </c>
      <c r="K1004" s="206" t="s">
        <v>3123</v>
      </c>
      <c r="L1004" s="206" t="s">
        <v>10405</v>
      </c>
      <c r="M1004" s="208"/>
      <c r="N1004" s="208"/>
      <c r="O1004" s="222" t="s">
        <v>10436</v>
      </c>
      <c r="P1004" s="222" t="s">
        <v>120</v>
      </c>
      <c r="Q1004" s="212">
        <v>44762</v>
      </c>
      <c r="R1004" s="145"/>
      <c r="S1004" s="213">
        <f>IF(P1004="Realizado",Q1004-C1004," ")</f>
      </c>
      <c r="T1004" s="211">
        <f>IF(C1004=0,"VAZIO",MONTH(C1004))</f>
      </c>
      <c r="U1004" s="14"/>
      <c r="V1004" s="14"/>
      <c r="W1004" s="14"/>
      <c r="X1004" s="14"/>
      <c r="Y1004" s="14"/>
      <c r="Z1004" s="14"/>
      <c r="AA1004" s="14"/>
      <c r="AB1004" s="14"/>
      <c r="AC1004" s="14"/>
      <c r="AD1004" s="14"/>
      <c r="AE1004" s="14"/>
      <c r="AF1004" s="15"/>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row>
    <row x14ac:dyDescent="0.25" r="1005" customHeight="1" ht="16.5">
      <c r="A1005" s="202">
        <v>4327</v>
      </c>
      <c r="B1005" s="203">
        <v>0.496538081107873</v>
      </c>
      <c r="C1005" s="204">
        <v>44760.40403935185</v>
      </c>
      <c r="D1005" s="205" t="s">
        <v>9960</v>
      </c>
      <c r="E1005" s="247" t="s">
        <v>9986</v>
      </c>
      <c r="F1005" s="222" t="s">
        <v>243</v>
      </c>
      <c r="G1005" s="203">
        <v>5340</v>
      </c>
      <c r="H1005" s="207" t="s">
        <v>192</v>
      </c>
      <c r="I1005" s="206" t="s">
        <v>117</v>
      </c>
      <c r="J1005" s="206" t="s">
        <v>10437</v>
      </c>
      <c r="K1005" s="206" t="s">
        <v>1528</v>
      </c>
      <c r="L1005" s="206" t="s">
        <v>10438</v>
      </c>
      <c r="M1005" s="208"/>
      <c r="N1005" s="208"/>
      <c r="O1005" s="145"/>
      <c r="P1005" s="222" t="s">
        <v>120</v>
      </c>
      <c r="Q1005" s="212">
        <v>44747</v>
      </c>
      <c r="R1005" s="145"/>
      <c r="S1005" s="213">
        <f>IF(P1005="Realizado",Q1005-C1005," ")</f>
      </c>
      <c r="T1005" s="211">
        <f>IF(C1005=0,"VAZIO",MONTH(C1005))</f>
      </c>
      <c r="U1005" s="14"/>
      <c r="V1005" s="14"/>
      <c r="W1005" s="14"/>
      <c r="X1005" s="14"/>
      <c r="Y1005" s="14"/>
      <c r="Z1005" s="14"/>
      <c r="AA1005" s="14"/>
      <c r="AB1005" s="14"/>
      <c r="AC1005" s="14"/>
      <c r="AD1005" s="14"/>
      <c r="AE1005" s="14"/>
      <c r="AF1005" s="15"/>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row>
    <row x14ac:dyDescent="0.25" r="1006" customHeight="1" ht="16.5">
      <c r="A1006" s="202">
        <v>4328</v>
      </c>
      <c r="B1006" s="203">
        <v>0.497032640949614</v>
      </c>
      <c r="C1006" s="204">
        <v>44760.43472222222</v>
      </c>
      <c r="D1006" s="205" t="s">
        <v>3132</v>
      </c>
      <c r="E1006" s="248" t="s">
        <v>3131</v>
      </c>
      <c r="F1006" s="222" t="s">
        <v>3133</v>
      </c>
      <c r="G1006" s="162"/>
      <c r="H1006" s="207" t="s">
        <v>10439</v>
      </c>
      <c r="I1006" s="206" t="s">
        <v>2984</v>
      </c>
      <c r="J1006" s="206" t="s">
        <v>10440</v>
      </c>
      <c r="K1006" s="206" t="s">
        <v>3045</v>
      </c>
      <c r="L1006" s="206" t="s">
        <v>3045</v>
      </c>
      <c r="M1006" s="208"/>
      <c r="N1006" s="208"/>
      <c r="O1006" s="145"/>
      <c r="P1006" s="222" t="s">
        <v>120</v>
      </c>
      <c r="Q1006" s="212" t="s">
        <v>9323</v>
      </c>
      <c r="R1006" s="145"/>
      <c r="S1006" s="213">
        <f>IF(P1006="Realizado",Q1006-C1006," ")</f>
      </c>
      <c r="T1006" s="211">
        <f>IF(C1006=0,"VAZIO",MONTH(C1006))</f>
      </c>
      <c r="U1006" s="14"/>
      <c r="V1006" s="14"/>
      <c r="W1006" s="14"/>
      <c r="X1006" s="14"/>
      <c r="Y1006" s="14"/>
      <c r="Z1006" s="14"/>
      <c r="AA1006" s="14"/>
      <c r="AB1006" s="14"/>
      <c r="AC1006" s="14"/>
      <c r="AD1006" s="14"/>
      <c r="AE1006" s="14"/>
      <c r="AF1006" s="15"/>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row>
    <row x14ac:dyDescent="0.25" r="1007" customHeight="1" ht="16.5">
      <c r="A1007" s="202">
        <v>4329</v>
      </c>
      <c r="B1007" s="203">
        <v>0.497527200791355</v>
      </c>
      <c r="C1007" s="204">
        <v>44760.46092592592</v>
      </c>
      <c r="D1007" s="205" t="s">
        <v>9960</v>
      </c>
      <c r="E1007" s="161" t="s">
        <v>9986</v>
      </c>
      <c r="F1007" s="206" t="s">
        <v>243</v>
      </c>
      <c r="G1007" s="205">
        <v>5340</v>
      </c>
      <c r="H1007" s="207" t="s">
        <v>87</v>
      </c>
      <c r="I1007" s="206" t="s">
        <v>2918</v>
      </c>
      <c r="J1007" s="206" t="s">
        <v>10441</v>
      </c>
      <c r="K1007" s="206" t="s">
        <v>1528</v>
      </c>
      <c r="L1007" s="206" t="s">
        <v>1528</v>
      </c>
      <c r="M1007" s="208"/>
      <c r="N1007" s="208"/>
      <c r="O1007" s="145"/>
      <c r="P1007" s="222" t="s">
        <v>120</v>
      </c>
      <c r="Q1007" s="212">
        <v>44760</v>
      </c>
      <c r="R1007" s="145"/>
      <c r="S1007" s="213">
        <f>IF(P1007="Realizado",Q1007-C1007," ")</f>
      </c>
      <c r="T1007" s="211">
        <f>IF(C1007=0,"VAZIO",MONTH(C1007))</f>
      </c>
      <c r="U1007" s="14"/>
      <c r="V1007" s="14"/>
      <c r="W1007" s="14"/>
      <c r="X1007" s="14"/>
      <c r="Y1007" s="14"/>
      <c r="Z1007" s="14"/>
      <c r="AA1007" s="14"/>
      <c r="AB1007" s="14"/>
      <c r="AC1007" s="14"/>
      <c r="AD1007" s="14"/>
      <c r="AE1007" s="14"/>
      <c r="AF1007" s="15"/>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row>
    <row x14ac:dyDescent="0.25" r="1008" customHeight="1" ht="16.5">
      <c r="A1008" s="202">
        <v>4330</v>
      </c>
      <c r="B1008" s="203">
        <v>0.498021760633096</v>
      </c>
      <c r="C1008" s="204">
        <v>44760.46907407408</v>
      </c>
      <c r="D1008" s="205" t="s">
        <v>9960</v>
      </c>
      <c r="E1008" s="161" t="s">
        <v>9986</v>
      </c>
      <c r="F1008" s="206" t="s">
        <v>243</v>
      </c>
      <c r="G1008" s="205">
        <v>5340</v>
      </c>
      <c r="H1008" s="207" t="s">
        <v>87</v>
      </c>
      <c r="I1008" s="206" t="s">
        <v>5</v>
      </c>
      <c r="J1008" s="206" t="s">
        <v>10442</v>
      </c>
      <c r="K1008" s="206" t="s">
        <v>2264</v>
      </c>
      <c r="L1008" s="206" t="s">
        <v>2264</v>
      </c>
      <c r="M1008" s="208"/>
      <c r="N1008" s="208"/>
      <c r="O1008" s="145"/>
      <c r="P1008" s="222" t="s">
        <v>120</v>
      </c>
      <c r="Q1008" s="212">
        <v>44760</v>
      </c>
      <c r="R1008" s="145"/>
      <c r="S1008" s="213">
        <f>IF(P1008="Realizado",Q1008-C1008," ")</f>
      </c>
      <c r="T1008" s="211">
        <f>IF(C1008=0,"VAZIO",MONTH(C1008))</f>
      </c>
      <c r="U1008" s="14"/>
      <c r="V1008" s="14"/>
      <c r="W1008" s="14"/>
      <c r="X1008" s="14"/>
      <c r="Y1008" s="14"/>
      <c r="Z1008" s="14"/>
      <c r="AA1008" s="14"/>
      <c r="AB1008" s="14"/>
      <c r="AC1008" s="14"/>
      <c r="AD1008" s="14"/>
      <c r="AE1008" s="14"/>
      <c r="AF1008" s="15"/>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row>
    <row x14ac:dyDescent="0.25" r="1009" customHeight="1" ht="16.5">
      <c r="A1009" s="202">
        <v>4331</v>
      </c>
      <c r="B1009" s="203">
        <v>0.498516320474838</v>
      </c>
      <c r="C1009" s="204">
        <v>44760.46980324074</v>
      </c>
      <c r="D1009" s="205" t="s">
        <v>9960</v>
      </c>
      <c r="E1009" s="161" t="s">
        <v>9986</v>
      </c>
      <c r="F1009" s="206" t="s">
        <v>243</v>
      </c>
      <c r="G1009" s="205">
        <v>5340</v>
      </c>
      <c r="H1009" s="207" t="s">
        <v>87</v>
      </c>
      <c r="I1009" s="206" t="s">
        <v>2918</v>
      </c>
      <c r="J1009" s="206" t="s">
        <v>10443</v>
      </c>
      <c r="K1009" s="206" t="s">
        <v>8866</v>
      </c>
      <c r="L1009" s="206" t="s">
        <v>8866</v>
      </c>
      <c r="M1009" s="208"/>
      <c r="N1009" s="208"/>
      <c r="O1009" s="145"/>
      <c r="P1009" s="222" t="s">
        <v>120</v>
      </c>
      <c r="Q1009" s="212">
        <v>44760</v>
      </c>
      <c r="R1009" s="145"/>
      <c r="S1009" s="213">
        <f>IF(P1009="Realizado",Q1009-C1009," ")</f>
      </c>
      <c r="T1009" s="211">
        <f>IF(C1009=0,"VAZIO",MONTH(C1009))</f>
      </c>
      <c r="U1009" s="14"/>
      <c r="V1009" s="14"/>
      <c r="W1009" s="14"/>
      <c r="X1009" s="14"/>
      <c r="Y1009" s="14"/>
      <c r="Z1009" s="14"/>
      <c r="AA1009" s="14"/>
      <c r="AB1009" s="14"/>
      <c r="AC1009" s="14"/>
      <c r="AD1009" s="14"/>
      <c r="AE1009" s="14"/>
      <c r="AF1009" s="15"/>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row>
    <row x14ac:dyDescent="0.25" r="1010" customHeight="1" ht="16.5">
      <c r="A1010" s="202">
        <v>4332</v>
      </c>
      <c r="B1010" s="203">
        <v>0.499010880316578</v>
      </c>
      <c r="C1010" s="204">
        <v>44760.47188657407</v>
      </c>
      <c r="D1010" s="205" t="s">
        <v>9960</v>
      </c>
      <c r="E1010" s="161" t="s">
        <v>9986</v>
      </c>
      <c r="F1010" s="206" t="s">
        <v>243</v>
      </c>
      <c r="G1010" s="205">
        <v>5340</v>
      </c>
      <c r="H1010" s="207" t="s">
        <v>87</v>
      </c>
      <c r="I1010" s="206" t="s">
        <v>2918</v>
      </c>
      <c r="J1010" s="206" t="s">
        <v>10444</v>
      </c>
      <c r="K1010" s="206" t="s">
        <v>2264</v>
      </c>
      <c r="L1010" s="206" t="s">
        <v>2264</v>
      </c>
      <c r="M1010" s="208"/>
      <c r="N1010" s="208"/>
      <c r="O1010" s="145"/>
      <c r="P1010" s="222" t="s">
        <v>120</v>
      </c>
      <c r="Q1010" s="212">
        <v>44760</v>
      </c>
      <c r="R1010" s="145"/>
      <c r="S1010" s="213">
        <f>IF(P1010="Realizado",Q1010-C1010," ")</f>
      </c>
      <c r="T1010" s="211">
        <f>IF(C1010=0,"VAZIO",MONTH(C1010))</f>
      </c>
      <c r="U1010" s="14"/>
      <c r="V1010" s="14"/>
      <c r="W1010" s="14"/>
      <c r="X1010" s="14"/>
      <c r="Y1010" s="14"/>
      <c r="Z1010" s="14"/>
      <c r="AA1010" s="14"/>
      <c r="AB1010" s="14"/>
      <c r="AC1010" s="14"/>
      <c r="AD1010" s="14"/>
      <c r="AE1010" s="14"/>
      <c r="AF1010" s="15"/>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row>
    <row x14ac:dyDescent="0.25" r="1011" customHeight="1" ht="16.5">
      <c r="A1011" s="202">
        <v>4333</v>
      </c>
      <c r="B1011" s="203">
        <v>0.499505440158319</v>
      </c>
      <c r="C1011" s="204">
        <v>44760.48086805556</v>
      </c>
      <c r="D1011" s="205" t="s">
        <v>9960</v>
      </c>
      <c r="E1011" s="161" t="s">
        <v>9986</v>
      </c>
      <c r="F1011" s="206" t="s">
        <v>243</v>
      </c>
      <c r="G1011" s="205">
        <v>5340</v>
      </c>
      <c r="H1011" s="207" t="s">
        <v>4271</v>
      </c>
      <c r="I1011" s="206" t="s">
        <v>117</v>
      </c>
      <c r="J1011" s="206" t="s">
        <v>10445</v>
      </c>
      <c r="K1011" s="206" t="s">
        <v>1528</v>
      </c>
      <c r="L1011" s="206" t="s">
        <v>1528</v>
      </c>
      <c r="M1011" s="208"/>
      <c r="N1011" s="208"/>
      <c r="O1011" s="145"/>
      <c r="P1011" s="222" t="s">
        <v>120</v>
      </c>
      <c r="Q1011" s="212">
        <v>44777</v>
      </c>
      <c r="R1011" s="145"/>
      <c r="S1011" s="213">
        <f>IF(P1011="Realizado",Q1011-C1011," ")</f>
      </c>
      <c r="T1011" s="211">
        <f>IF(C1011=0,"VAZIO",MONTH(C1011))</f>
      </c>
      <c r="U1011" s="14"/>
      <c r="V1011" s="14"/>
      <c r="W1011" s="14"/>
      <c r="X1011" s="14"/>
      <c r="Y1011" s="14"/>
      <c r="Z1011" s="14"/>
      <c r="AA1011" s="14"/>
      <c r="AB1011" s="14"/>
      <c r="AC1011" s="14"/>
      <c r="AD1011" s="14"/>
      <c r="AE1011" s="14"/>
      <c r="AF1011" s="15"/>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row>
    <row x14ac:dyDescent="0.25" r="1012" customHeight="1" ht="16.5">
      <c r="A1012" s="202">
        <v>4334</v>
      </c>
      <c r="B1012" s="203">
        <v>0.500000000000061</v>
      </c>
      <c r="C1012" s="204">
        <v>44760.6325462963</v>
      </c>
      <c r="D1012" s="205" t="s">
        <v>10120</v>
      </c>
      <c r="E1012" s="265" t="s">
        <v>10115</v>
      </c>
      <c r="F1012" s="206" t="s">
        <v>243</v>
      </c>
      <c r="G1012" s="205">
        <v>5340</v>
      </c>
      <c r="H1012" s="207" t="s">
        <v>87</v>
      </c>
      <c r="I1012" s="206" t="s">
        <v>117</v>
      </c>
      <c r="J1012" s="206" t="s">
        <v>10446</v>
      </c>
      <c r="K1012" s="206" t="s">
        <v>1528</v>
      </c>
      <c r="L1012" s="206" t="s">
        <v>1528</v>
      </c>
      <c r="M1012" s="208"/>
      <c r="N1012" s="208"/>
      <c r="O1012" s="145"/>
      <c r="P1012" s="222" t="s">
        <v>120</v>
      </c>
      <c r="Q1012" s="212">
        <v>44761</v>
      </c>
      <c r="R1012" s="145"/>
      <c r="S1012" s="213">
        <f>IF(P1012="Realizado",Q1012-C1012," ")</f>
      </c>
      <c r="T1012" s="211">
        <f>IF(C1012=0,"VAZIO",MONTH(C1012))</f>
      </c>
      <c r="U1012" s="14"/>
      <c r="V1012" s="14"/>
      <c r="W1012" s="14"/>
      <c r="X1012" s="14"/>
      <c r="Y1012" s="14"/>
      <c r="Z1012" s="14"/>
      <c r="AA1012" s="14"/>
      <c r="AB1012" s="14"/>
      <c r="AC1012" s="14"/>
      <c r="AD1012" s="14"/>
      <c r="AE1012" s="14"/>
      <c r="AF1012" s="15"/>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row>
    <row x14ac:dyDescent="0.25" r="1013" customHeight="1" ht="16.5">
      <c r="A1013" s="202">
        <v>4335</v>
      </c>
      <c r="B1013" s="214">
        <v>0.500494559841801</v>
      </c>
      <c r="C1013" s="215">
        <v>44760.63959490741</v>
      </c>
      <c r="D1013" s="216" t="s">
        <v>10447</v>
      </c>
      <c r="E1013" s="243" t="s">
        <v>10115</v>
      </c>
      <c r="F1013" s="243" t="s">
        <v>243</v>
      </c>
      <c r="G1013" s="214">
        <v>5340</v>
      </c>
      <c r="H1013" s="218" t="s">
        <v>111</v>
      </c>
      <c r="I1013" s="217" t="s">
        <v>2918</v>
      </c>
      <c r="J1013" s="217" t="s">
        <v>10448</v>
      </c>
      <c r="K1013" s="209"/>
      <c r="L1013" s="209"/>
      <c r="M1013" s="227"/>
      <c r="N1013" s="227"/>
      <c r="O1013" s="243" t="s">
        <v>8561</v>
      </c>
      <c r="P1013" s="243" t="s">
        <v>122</v>
      </c>
      <c r="Q1013" s="220"/>
      <c r="R1013" s="209"/>
      <c r="S1013" s="210">
        <f>IF(P1013="Realizado",Q1013-C1013," ")</f>
      </c>
      <c r="T1013" s="211">
        <f>IF(C1013=0,"VAZIO",MONTH(C1013))</f>
      </c>
      <c r="U1013" s="14"/>
      <c r="V1013" s="14"/>
      <c r="W1013" s="14"/>
      <c r="X1013" s="14"/>
      <c r="Y1013" s="14"/>
      <c r="Z1013" s="14"/>
      <c r="AA1013" s="14"/>
      <c r="AB1013" s="14"/>
      <c r="AC1013" s="14"/>
      <c r="AD1013" s="14"/>
      <c r="AE1013" s="14"/>
      <c r="AF1013" s="15"/>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row>
    <row x14ac:dyDescent="0.25" r="1014" customHeight="1" ht="16.5">
      <c r="A1014" s="202">
        <v>4336</v>
      </c>
      <c r="B1014" s="203">
        <v>0.500989119683543</v>
      </c>
      <c r="C1014" s="204">
        <v>44760.64028935185</v>
      </c>
      <c r="D1014" s="205" t="s">
        <v>10447</v>
      </c>
      <c r="E1014" s="222" t="s">
        <v>10115</v>
      </c>
      <c r="F1014" s="222" t="s">
        <v>243</v>
      </c>
      <c r="G1014" s="203">
        <v>5340</v>
      </c>
      <c r="H1014" s="207" t="s">
        <v>105</v>
      </c>
      <c r="I1014" s="206" t="s">
        <v>7</v>
      </c>
      <c r="J1014" s="206" t="s">
        <v>10449</v>
      </c>
      <c r="K1014" s="206" t="s">
        <v>1528</v>
      </c>
      <c r="L1014" s="206" t="s">
        <v>1528</v>
      </c>
      <c r="M1014" s="208"/>
      <c r="N1014" s="208"/>
      <c r="O1014" s="145"/>
      <c r="P1014" s="222" t="s">
        <v>120</v>
      </c>
      <c r="Q1014" s="212">
        <v>44761</v>
      </c>
      <c r="R1014" s="145"/>
      <c r="S1014" s="213">
        <f>IF(P1014="Realizado",Q1014-C1014," ")</f>
      </c>
      <c r="T1014" s="211">
        <f>IF(C1014=0,"VAZIO",MONTH(C1014))</f>
      </c>
      <c r="U1014" s="14"/>
      <c r="V1014" s="14"/>
      <c r="W1014" s="14"/>
      <c r="X1014" s="14"/>
      <c r="Y1014" s="14"/>
      <c r="Z1014" s="14"/>
      <c r="AA1014" s="14"/>
      <c r="AB1014" s="14"/>
      <c r="AC1014" s="14"/>
      <c r="AD1014" s="14"/>
      <c r="AE1014" s="14"/>
      <c r="AF1014" s="15"/>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row>
    <row x14ac:dyDescent="0.25" r="1015" customHeight="1" ht="16.5">
      <c r="A1015" s="202">
        <v>4337</v>
      </c>
      <c r="B1015" s="203">
        <v>0.501483679525284</v>
      </c>
      <c r="C1015" s="204">
        <v>44760.68849537037</v>
      </c>
      <c r="D1015" s="205" t="s">
        <v>8556</v>
      </c>
      <c r="E1015" s="222" t="s">
        <v>8820</v>
      </c>
      <c r="F1015" s="222" t="s">
        <v>3133</v>
      </c>
      <c r="G1015" s="203">
        <v>5365</v>
      </c>
      <c r="H1015" s="207" t="s">
        <v>10450</v>
      </c>
      <c r="I1015" s="206" t="s">
        <v>2918</v>
      </c>
      <c r="J1015" s="206" t="s">
        <v>10451</v>
      </c>
      <c r="K1015" s="206" t="s">
        <v>2123</v>
      </c>
      <c r="L1015" s="206" t="s">
        <v>10452</v>
      </c>
      <c r="M1015" s="208"/>
      <c r="N1015" s="208"/>
      <c r="O1015" s="145"/>
      <c r="P1015" s="222" t="s">
        <v>120</v>
      </c>
      <c r="Q1015" s="212">
        <v>44769</v>
      </c>
      <c r="R1015" s="145"/>
      <c r="S1015" s="213">
        <f>IF(P1015="Realizado",Q1015-C1015," ")</f>
      </c>
      <c r="T1015" s="211">
        <f>IF(C1015=0,"VAZIO",MONTH(C1015))</f>
      </c>
      <c r="U1015" s="14"/>
      <c r="V1015" s="14"/>
      <c r="W1015" s="14"/>
      <c r="X1015" s="14"/>
      <c r="Y1015" s="14"/>
      <c r="Z1015" s="14"/>
      <c r="AA1015" s="14"/>
      <c r="AB1015" s="14"/>
      <c r="AC1015" s="14"/>
      <c r="AD1015" s="14"/>
      <c r="AE1015" s="14"/>
      <c r="AF1015" s="15"/>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row>
    <row x14ac:dyDescent="0.25" r="1016" customHeight="1" ht="16.5">
      <c r="A1016" s="202">
        <v>4338</v>
      </c>
      <c r="B1016" s="203">
        <v>0.501978239367025</v>
      </c>
      <c r="C1016" s="204">
        <v>44761.39707175926</v>
      </c>
      <c r="D1016" s="205" t="s">
        <v>10453</v>
      </c>
      <c r="E1016" s="222" t="s">
        <v>8293</v>
      </c>
      <c r="F1016" s="222" t="s">
        <v>249</v>
      </c>
      <c r="G1016" s="203">
        <v>5379</v>
      </c>
      <c r="H1016" s="207" t="s">
        <v>10454</v>
      </c>
      <c r="I1016" s="206" t="s">
        <v>2918</v>
      </c>
      <c r="J1016" s="206" t="s">
        <v>10455</v>
      </c>
      <c r="K1016" s="206" t="s">
        <v>3123</v>
      </c>
      <c r="L1016" s="206" t="s">
        <v>10405</v>
      </c>
      <c r="M1016" s="208"/>
      <c r="N1016" s="208"/>
      <c r="O1016" s="145"/>
      <c r="P1016" s="222" t="s">
        <v>120</v>
      </c>
      <c r="Q1016" s="212">
        <v>44762</v>
      </c>
      <c r="R1016" s="145"/>
      <c r="S1016" s="213">
        <f>IF(P1016="Realizado",Q1016-C1016," ")</f>
      </c>
      <c r="T1016" s="211">
        <f>IF(C1016=0,"VAZIO",MONTH(C1016))</f>
      </c>
      <c r="U1016" s="14"/>
      <c r="V1016" s="14"/>
      <c r="W1016" s="14"/>
      <c r="X1016" s="14"/>
      <c r="Y1016" s="14"/>
      <c r="Z1016" s="14"/>
      <c r="AA1016" s="14"/>
      <c r="AB1016" s="14"/>
      <c r="AC1016" s="14"/>
      <c r="AD1016" s="14"/>
      <c r="AE1016" s="14"/>
      <c r="AF1016" s="15"/>
      <c r="AG1016" s="14"/>
      <c r="AH1016" s="14"/>
      <c r="AI1016" s="14"/>
      <c r="AJ1016" s="14"/>
      <c r="AK1016" s="14"/>
      <c r="AL1016" s="14"/>
      <c r="AM1016" s="14"/>
      <c r="AN1016" s="14"/>
      <c r="AO1016" s="14"/>
      <c r="AP1016" s="14"/>
      <c r="AQ1016" s="14"/>
      <c r="AR1016" s="14"/>
      <c r="AS1016" s="14"/>
      <c r="AT1016" s="14"/>
      <c r="AU1016" s="14"/>
      <c r="AV1016" s="14"/>
      <c r="AW1016" s="14"/>
      <c r="AX1016" s="14"/>
      <c r="AY1016" s="14"/>
      <c r="AZ1016" s="14"/>
    </row>
    <row x14ac:dyDescent="0.25" r="1017" customHeight="1" ht="16.5">
      <c r="A1017" s="202">
        <v>4339</v>
      </c>
      <c r="B1017" s="203">
        <v>0.502472799208766</v>
      </c>
      <c r="C1017" s="204">
        <v>44761.398935185185</v>
      </c>
      <c r="D1017" s="205" t="s">
        <v>10120</v>
      </c>
      <c r="E1017" s="222" t="s">
        <v>10115</v>
      </c>
      <c r="F1017" s="222" t="s">
        <v>243</v>
      </c>
      <c r="G1017" s="203">
        <v>5340</v>
      </c>
      <c r="H1017" s="207" t="s">
        <v>87</v>
      </c>
      <c r="I1017" s="206" t="s">
        <v>2984</v>
      </c>
      <c r="J1017" s="206" t="s">
        <v>10456</v>
      </c>
      <c r="K1017" s="206" t="s">
        <v>2123</v>
      </c>
      <c r="L1017" s="206" t="s">
        <v>8193</v>
      </c>
      <c r="M1017" s="208"/>
      <c r="N1017" s="208"/>
      <c r="O1017" s="145"/>
      <c r="P1017" s="222" t="s">
        <v>120</v>
      </c>
      <c r="Q1017" s="212">
        <v>44762</v>
      </c>
      <c r="R1017" s="145"/>
      <c r="S1017" s="213">
        <f>IF(P1017="Realizado",Q1017-C1017," ")</f>
      </c>
      <c r="T1017" s="211">
        <f>IF(C1017=0,"VAZIO",MONTH(C1017))</f>
      </c>
      <c r="U1017" s="14"/>
      <c r="V1017" s="14"/>
      <c r="W1017" s="14"/>
      <c r="X1017" s="14"/>
      <c r="Y1017" s="14"/>
      <c r="Z1017" s="14"/>
      <c r="AA1017" s="14"/>
      <c r="AB1017" s="14"/>
      <c r="AC1017" s="14"/>
      <c r="AD1017" s="14"/>
      <c r="AE1017" s="14"/>
      <c r="AF1017" s="15"/>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row>
    <row x14ac:dyDescent="0.25" r="1018" customHeight="1" ht="16.5">
      <c r="A1018" s="202">
        <v>4340</v>
      </c>
      <c r="B1018" s="203">
        <v>0.502967359050507</v>
      </c>
      <c r="C1018" s="204">
        <v>44761.60539351852</v>
      </c>
      <c r="D1018" s="205" t="s">
        <v>9960</v>
      </c>
      <c r="E1018" s="247" t="s">
        <v>9986</v>
      </c>
      <c r="F1018" s="222" t="s">
        <v>243</v>
      </c>
      <c r="G1018" s="203">
        <v>5340</v>
      </c>
      <c r="H1018" s="207" t="s">
        <v>105</v>
      </c>
      <c r="I1018" s="206" t="s">
        <v>2918</v>
      </c>
      <c r="J1018" s="206" t="s">
        <v>10457</v>
      </c>
      <c r="K1018" s="206" t="s">
        <v>1528</v>
      </c>
      <c r="L1018" s="206" t="s">
        <v>1528</v>
      </c>
      <c r="M1018" s="208"/>
      <c r="N1018" s="208"/>
      <c r="O1018" s="145"/>
      <c r="P1018" s="222" t="s">
        <v>120</v>
      </c>
      <c r="Q1018" s="212">
        <v>44761</v>
      </c>
      <c r="R1018" s="145"/>
      <c r="S1018" s="213">
        <f>IF(P1018="Realizado",Q1018-C1018," ")</f>
      </c>
      <c r="T1018" s="211">
        <f>IF(C1018=0,"VAZIO",MONTH(C1018))</f>
      </c>
      <c r="U1018" s="14"/>
      <c r="V1018" s="14"/>
      <c r="W1018" s="14"/>
      <c r="X1018" s="14"/>
      <c r="Y1018" s="14"/>
      <c r="Z1018" s="14"/>
      <c r="AA1018" s="14"/>
      <c r="AB1018" s="14"/>
      <c r="AC1018" s="14"/>
      <c r="AD1018" s="14"/>
      <c r="AE1018" s="14"/>
      <c r="AF1018" s="15"/>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row>
    <row x14ac:dyDescent="0.25" r="1019" customHeight="1" ht="16.5">
      <c r="A1019" s="202">
        <v>4341</v>
      </c>
      <c r="B1019" s="203">
        <v>0.503461918892248</v>
      </c>
      <c r="C1019" s="204">
        <v>44761.60611111111</v>
      </c>
      <c r="D1019" s="205" t="s">
        <v>9960</v>
      </c>
      <c r="E1019" s="247" t="s">
        <v>9986</v>
      </c>
      <c r="F1019" s="222" t="s">
        <v>243</v>
      </c>
      <c r="G1019" s="203">
        <v>5340</v>
      </c>
      <c r="H1019" s="207" t="s">
        <v>89</v>
      </c>
      <c r="I1019" s="206" t="s">
        <v>117</v>
      </c>
      <c r="J1019" s="206" t="s">
        <v>10458</v>
      </c>
      <c r="K1019" s="206" t="s">
        <v>1528</v>
      </c>
      <c r="L1019" s="206" t="s">
        <v>1528</v>
      </c>
      <c r="M1019" s="208"/>
      <c r="N1019" s="208"/>
      <c r="O1019" s="145"/>
      <c r="P1019" s="222" t="s">
        <v>120</v>
      </c>
      <c r="Q1019" s="212">
        <v>44761</v>
      </c>
      <c r="R1019" s="145"/>
      <c r="S1019" s="213">
        <f>IF(P1019="Realizado",Q1019-C1019," ")</f>
      </c>
      <c r="T1019" s="211">
        <f>IF(C1019=0,"VAZIO",MONTH(C1019))</f>
      </c>
      <c r="U1019" s="14"/>
      <c r="V1019" s="14"/>
      <c r="W1019" s="14"/>
      <c r="X1019" s="14"/>
      <c r="Y1019" s="14"/>
      <c r="Z1019" s="14"/>
      <c r="AA1019" s="14"/>
      <c r="AB1019" s="14"/>
      <c r="AC1019" s="14"/>
      <c r="AD1019" s="14"/>
      <c r="AE1019" s="14"/>
      <c r="AF1019" s="15"/>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row>
    <row x14ac:dyDescent="0.25" r="1020" customHeight="1" ht="16.5">
      <c r="A1020" s="202">
        <v>4342</v>
      </c>
      <c r="B1020" s="203">
        <v>0.503956478733989</v>
      </c>
      <c r="C1020" s="204">
        <v>44762.3628125</v>
      </c>
      <c r="D1020" s="205" t="s">
        <v>10459</v>
      </c>
      <c r="E1020" s="247" t="s">
        <v>8699</v>
      </c>
      <c r="F1020" s="222" t="s">
        <v>2916</v>
      </c>
      <c r="G1020" s="203">
        <v>5304</v>
      </c>
      <c r="H1020" s="207" t="s">
        <v>10460</v>
      </c>
      <c r="I1020" s="206" t="s">
        <v>2918</v>
      </c>
      <c r="J1020" s="206" t="s">
        <v>10461</v>
      </c>
      <c r="K1020" s="206" t="s">
        <v>1528</v>
      </c>
      <c r="L1020" s="206" t="s">
        <v>1528</v>
      </c>
      <c r="M1020" s="208"/>
      <c r="N1020" s="208"/>
      <c r="O1020" s="145"/>
      <c r="P1020" s="222" t="s">
        <v>120</v>
      </c>
      <c r="Q1020" s="212">
        <v>44762</v>
      </c>
      <c r="R1020" s="145"/>
      <c r="S1020" s="213">
        <f>IF(P1020="Realizado",Q1020-C1020," ")</f>
      </c>
      <c r="T1020" s="211">
        <f>IF(C1020=0,"VAZIO",MONTH(C1020))</f>
      </c>
      <c r="U1020" s="14"/>
      <c r="V1020" s="14"/>
      <c r="W1020" s="14"/>
      <c r="X1020" s="14"/>
      <c r="Y1020" s="14"/>
      <c r="Z1020" s="14"/>
      <c r="AA1020" s="14"/>
      <c r="AB1020" s="14"/>
      <c r="AC1020" s="14"/>
      <c r="AD1020" s="14"/>
      <c r="AE1020" s="14"/>
      <c r="AF1020" s="15"/>
      <c r="AG1020" s="14"/>
      <c r="AH1020" s="14"/>
      <c r="AI1020" s="14"/>
      <c r="AJ1020" s="14"/>
      <c r="AK1020" s="14"/>
      <c r="AL1020" s="14"/>
      <c r="AM1020" s="14"/>
      <c r="AN1020" s="14"/>
      <c r="AO1020" s="14"/>
      <c r="AP1020" s="14"/>
      <c r="AQ1020" s="14"/>
      <c r="AR1020" s="14"/>
      <c r="AS1020" s="14"/>
      <c r="AT1020" s="14"/>
      <c r="AU1020" s="14"/>
      <c r="AV1020" s="14"/>
      <c r="AW1020" s="14"/>
      <c r="AX1020" s="14"/>
      <c r="AY1020" s="14"/>
      <c r="AZ1020" s="14"/>
    </row>
    <row x14ac:dyDescent="0.25" r="1021" customHeight="1" ht="16.5">
      <c r="A1021" s="202">
        <v>4343</v>
      </c>
      <c r="B1021" s="203">
        <v>0.50445103857573</v>
      </c>
      <c r="C1021" s="204">
        <v>44762.40238425926</v>
      </c>
      <c r="D1021" s="205" t="s">
        <v>9960</v>
      </c>
      <c r="E1021" s="247" t="s">
        <v>9986</v>
      </c>
      <c r="F1021" s="222" t="s">
        <v>243</v>
      </c>
      <c r="G1021" s="203">
        <v>5340</v>
      </c>
      <c r="H1021" s="207" t="s">
        <v>109</v>
      </c>
      <c r="I1021" s="206" t="s">
        <v>117</v>
      </c>
      <c r="J1021" s="206" t="s">
        <v>10462</v>
      </c>
      <c r="K1021" s="206" t="s">
        <v>1528</v>
      </c>
      <c r="L1021" s="206" t="s">
        <v>1528</v>
      </c>
      <c r="M1021" s="208"/>
      <c r="N1021" s="208"/>
      <c r="O1021" s="145"/>
      <c r="P1021" s="222" t="s">
        <v>120</v>
      </c>
      <c r="Q1021" s="212">
        <v>44762</v>
      </c>
      <c r="R1021" s="145"/>
      <c r="S1021" s="213">
        <f>IF(P1021="Realizado",Q1021-C1021," ")</f>
      </c>
      <c r="T1021" s="211">
        <f>IF(C1021=0,"VAZIO",MONTH(C1021))</f>
      </c>
      <c r="U1021" s="14"/>
      <c r="V1021" s="14"/>
      <c r="W1021" s="14"/>
      <c r="X1021" s="14"/>
      <c r="Y1021" s="14"/>
      <c r="Z1021" s="14"/>
      <c r="AA1021" s="14"/>
      <c r="AB1021" s="14"/>
      <c r="AC1021" s="14"/>
      <c r="AD1021" s="14"/>
      <c r="AE1021" s="14"/>
      <c r="AF1021" s="15"/>
      <c r="AG1021" s="14"/>
      <c r="AH1021" s="14"/>
      <c r="AI1021" s="14"/>
      <c r="AJ1021" s="14"/>
      <c r="AK1021" s="14"/>
      <c r="AL1021" s="14"/>
      <c r="AM1021" s="14"/>
      <c r="AN1021" s="14"/>
      <c r="AO1021" s="14"/>
      <c r="AP1021" s="14"/>
      <c r="AQ1021" s="14"/>
      <c r="AR1021" s="14"/>
      <c r="AS1021" s="14"/>
      <c r="AT1021" s="14"/>
      <c r="AU1021" s="14"/>
      <c r="AV1021" s="14"/>
      <c r="AW1021" s="14"/>
      <c r="AX1021" s="14"/>
      <c r="AY1021" s="14"/>
      <c r="AZ1021" s="14"/>
    </row>
    <row x14ac:dyDescent="0.25" r="1022" customHeight="1" ht="16.5">
      <c r="A1022" s="202">
        <v>4344</v>
      </c>
      <c r="B1022" s="203">
        <v>0.504945598417471</v>
      </c>
      <c r="C1022" s="204">
        <v>44762.41730324074</v>
      </c>
      <c r="D1022" s="205" t="s">
        <v>9960</v>
      </c>
      <c r="E1022" s="247" t="s">
        <v>9986</v>
      </c>
      <c r="F1022" s="222" t="s">
        <v>243</v>
      </c>
      <c r="G1022" s="203">
        <v>5340</v>
      </c>
      <c r="H1022" s="207" t="s">
        <v>10463</v>
      </c>
      <c r="I1022" s="206" t="s">
        <v>2918</v>
      </c>
      <c r="J1022" s="206" t="s">
        <v>10464</v>
      </c>
      <c r="K1022" s="206" t="s">
        <v>1528</v>
      </c>
      <c r="L1022" s="206" t="s">
        <v>1528</v>
      </c>
      <c r="M1022" s="208"/>
      <c r="N1022" s="208"/>
      <c r="O1022" s="145"/>
      <c r="P1022" s="222" t="s">
        <v>120</v>
      </c>
      <c r="Q1022" s="212">
        <v>44762</v>
      </c>
      <c r="R1022" s="145"/>
      <c r="S1022" s="213">
        <f>IF(P1022="Realizado",Q1022-C1022," ")</f>
      </c>
      <c r="T1022" s="211">
        <f>IF(C1022=0,"VAZIO",MONTH(C1022))</f>
      </c>
      <c r="U1022" s="14"/>
      <c r="V1022" s="14"/>
      <c r="W1022" s="14"/>
      <c r="X1022" s="14"/>
      <c r="Y1022" s="14"/>
      <c r="Z1022" s="14"/>
      <c r="AA1022" s="14"/>
      <c r="AB1022" s="14"/>
      <c r="AC1022" s="14"/>
      <c r="AD1022" s="14"/>
      <c r="AE1022" s="14"/>
      <c r="AF1022" s="15"/>
      <c r="AG1022" s="14"/>
      <c r="AH1022" s="14"/>
      <c r="AI1022" s="14"/>
      <c r="AJ1022" s="14"/>
      <c r="AK1022" s="14"/>
      <c r="AL1022" s="14"/>
      <c r="AM1022" s="14"/>
      <c r="AN1022" s="14"/>
      <c r="AO1022" s="14"/>
      <c r="AP1022" s="14"/>
      <c r="AQ1022" s="14"/>
      <c r="AR1022" s="14"/>
      <c r="AS1022" s="14"/>
      <c r="AT1022" s="14"/>
      <c r="AU1022" s="14"/>
      <c r="AV1022" s="14"/>
      <c r="AW1022" s="14"/>
      <c r="AX1022" s="14"/>
      <c r="AY1022" s="14"/>
      <c r="AZ1022" s="14"/>
    </row>
    <row x14ac:dyDescent="0.25" r="1023" customHeight="1" ht="16.5">
      <c r="A1023" s="202">
        <v>4345</v>
      </c>
      <c r="B1023" s="203">
        <v>0.505440158259212</v>
      </c>
      <c r="C1023" s="204">
        <v>44762.41806712963</v>
      </c>
      <c r="D1023" s="205" t="s">
        <v>9960</v>
      </c>
      <c r="E1023" s="247" t="s">
        <v>9986</v>
      </c>
      <c r="F1023" s="222" t="s">
        <v>243</v>
      </c>
      <c r="G1023" s="203">
        <v>5340</v>
      </c>
      <c r="H1023" s="207" t="s">
        <v>10465</v>
      </c>
      <c r="I1023" s="206" t="s">
        <v>6</v>
      </c>
      <c r="J1023" s="206" t="s">
        <v>10466</v>
      </c>
      <c r="K1023" s="206" t="s">
        <v>1528</v>
      </c>
      <c r="L1023" s="206" t="s">
        <v>1528</v>
      </c>
      <c r="M1023" s="208"/>
      <c r="N1023" s="208"/>
      <c r="O1023" s="145"/>
      <c r="P1023" s="222" t="s">
        <v>120</v>
      </c>
      <c r="Q1023" s="212">
        <v>44762</v>
      </c>
      <c r="R1023" s="145"/>
      <c r="S1023" s="213">
        <f>IF(P1023="Realizado",Q1023-C1023," ")</f>
      </c>
      <c r="T1023" s="211">
        <f>IF(C1023=0,"VAZIO",MONTH(C1023))</f>
      </c>
      <c r="U1023" s="14"/>
      <c r="V1023" s="14"/>
      <c r="W1023" s="14"/>
      <c r="X1023" s="14"/>
      <c r="Y1023" s="14"/>
      <c r="Z1023" s="14"/>
      <c r="AA1023" s="14"/>
      <c r="AB1023" s="14"/>
      <c r="AC1023" s="14"/>
      <c r="AD1023" s="14"/>
      <c r="AE1023" s="14"/>
      <c r="AF1023" s="15"/>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row>
    <row x14ac:dyDescent="0.25" r="1024" customHeight="1" ht="16.5">
      <c r="A1024" s="202">
        <v>4346</v>
      </c>
      <c r="B1024" s="203">
        <v>0.505934718100953</v>
      </c>
      <c r="C1024" s="204">
        <v>44762.41918981481</v>
      </c>
      <c r="D1024" s="205" t="s">
        <v>9960</v>
      </c>
      <c r="E1024" s="247" t="s">
        <v>9986</v>
      </c>
      <c r="F1024" s="222" t="s">
        <v>243</v>
      </c>
      <c r="G1024" s="203">
        <v>5340</v>
      </c>
      <c r="H1024" s="207" t="s">
        <v>96</v>
      </c>
      <c r="I1024" s="206" t="s">
        <v>2918</v>
      </c>
      <c r="J1024" s="206" t="s">
        <v>10467</v>
      </c>
      <c r="K1024" s="206" t="s">
        <v>1528</v>
      </c>
      <c r="L1024" s="206" t="s">
        <v>1528</v>
      </c>
      <c r="M1024" s="208"/>
      <c r="N1024" s="208"/>
      <c r="O1024" s="145"/>
      <c r="P1024" s="222" t="s">
        <v>120</v>
      </c>
      <c r="Q1024" s="212">
        <v>44762</v>
      </c>
      <c r="R1024" s="145"/>
      <c r="S1024" s="213">
        <f>IF(P1024="Realizado",Q1024-C1024," ")</f>
      </c>
      <c r="T1024" s="211">
        <f>IF(C1024=0,"VAZIO",MONTH(C1024))</f>
      </c>
      <c r="U1024" s="14"/>
      <c r="V1024" s="14"/>
      <c r="W1024" s="14"/>
      <c r="X1024" s="14"/>
      <c r="Y1024" s="14"/>
      <c r="Z1024" s="14"/>
      <c r="AA1024" s="14"/>
      <c r="AB1024" s="14"/>
      <c r="AC1024" s="14"/>
      <c r="AD1024" s="14"/>
      <c r="AE1024" s="14"/>
      <c r="AF1024" s="15"/>
      <c r="AG1024" s="14"/>
      <c r="AH1024" s="14"/>
      <c r="AI1024" s="14"/>
      <c r="AJ1024" s="14"/>
      <c r="AK1024" s="14"/>
      <c r="AL1024" s="14"/>
      <c r="AM1024" s="14"/>
      <c r="AN1024" s="14"/>
      <c r="AO1024" s="14"/>
      <c r="AP1024" s="14"/>
      <c r="AQ1024" s="14"/>
      <c r="AR1024" s="14"/>
      <c r="AS1024" s="14"/>
      <c r="AT1024" s="14"/>
      <c r="AU1024" s="14"/>
      <c r="AV1024" s="14"/>
      <c r="AW1024" s="14"/>
      <c r="AX1024" s="14"/>
      <c r="AY1024" s="14"/>
      <c r="AZ1024" s="14"/>
    </row>
    <row x14ac:dyDescent="0.25" r="1025" customHeight="1" ht="16.5">
      <c r="A1025" s="202">
        <v>4347</v>
      </c>
      <c r="B1025" s="203">
        <v>0.506429277942694</v>
      </c>
      <c r="C1025" s="204">
        <v>44762.64952546296</v>
      </c>
      <c r="D1025" s="205" t="s">
        <v>8556</v>
      </c>
      <c r="E1025" s="222" t="s">
        <v>8820</v>
      </c>
      <c r="F1025" s="222" t="s">
        <v>3109</v>
      </c>
      <c r="G1025" s="203">
        <v>5365</v>
      </c>
      <c r="H1025" s="207" t="s">
        <v>10468</v>
      </c>
      <c r="I1025" s="206" t="s">
        <v>3</v>
      </c>
      <c r="J1025" s="206" t="s">
        <v>10469</v>
      </c>
      <c r="K1025" s="206" t="s">
        <v>2911</v>
      </c>
      <c r="L1025" s="206" t="s">
        <v>8214</v>
      </c>
      <c r="M1025" s="208"/>
      <c r="N1025" s="208"/>
      <c r="O1025" s="145"/>
      <c r="P1025" s="222" t="s">
        <v>120</v>
      </c>
      <c r="Q1025" s="212">
        <v>44764</v>
      </c>
      <c r="R1025" s="145"/>
      <c r="S1025" s="213">
        <f>IF(P1025="Realizado",Q1025-C1025," ")</f>
      </c>
      <c r="T1025" s="211">
        <f>IF(C1025=0,"VAZIO",MONTH(C1025))</f>
      </c>
      <c r="U1025" s="14"/>
      <c r="V1025" s="14"/>
      <c r="W1025" s="14"/>
      <c r="X1025" s="14"/>
      <c r="Y1025" s="14"/>
      <c r="Z1025" s="14"/>
      <c r="AA1025" s="14"/>
      <c r="AB1025" s="14"/>
      <c r="AC1025" s="14"/>
      <c r="AD1025" s="14"/>
      <c r="AE1025" s="14"/>
      <c r="AF1025" s="15"/>
      <c r="AG1025" s="14"/>
      <c r="AH1025" s="14"/>
      <c r="AI1025" s="14"/>
      <c r="AJ1025" s="14"/>
      <c r="AK1025" s="14"/>
      <c r="AL1025" s="14"/>
      <c r="AM1025" s="14"/>
      <c r="AN1025" s="14"/>
      <c r="AO1025" s="14"/>
      <c r="AP1025" s="14"/>
      <c r="AQ1025" s="14"/>
      <c r="AR1025" s="14"/>
      <c r="AS1025" s="14"/>
      <c r="AT1025" s="14"/>
      <c r="AU1025" s="14"/>
      <c r="AV1025" s="14"/>
      <c r="AW1025" s="14"/>
      <c r="AX1025" s="14"/>
      <c r="AY1025" s="14"/>
      <c r="AZ1025" s="14"/>
    </row>
    <row x14ac:dyDescent="0.25" r="1026" customHeight="1" ht="16.5">
      <c r="A1026" s="202">
        <v>4348</v>
      </c>
      <c r="B1026" s="203">
        <v>0.506923837784435</v>
      </c>
      <c r="C1026" s="204">
        <v>44762.682488425926</v>
      </c>
      <c r="D1026" s="205" t="s">
        <v>10120</v>
      </c>
      <c r="E1026" s="222" t="s">
        <v>10115</v>
      </c>
      <c r="F1026" s="222" t="s">
        <v>243</v>
      </c>
      <c r="G1026" s="203">
        <v>5340</v>
      </c>
      <c r="H1026" s="207" t="s">
        <v>6001</v>
      </c>
      <c r="I1026" s="206" t="s">
        <v>7</v>
      </c>
      <c r="J1026" s="206" t="s">
        <v>10470</v>
      </c>
      <c r="K1026" s="206" t="s">
        <v>2123</v>
      </c>
      <c r="L1026" s="206" t="s">
        <v>2123</v>
      </c>
      <c r="M1026" s="208"/>
      <c r="N1026" s="208"/>
      <c r="O1026" s="145"/>
      <c r="P1026" s="222" t="s">
        <v>120</v>
      </c>
      <c r="Q1026" s="212">
        <v>45040</v>
      </c>
      <c r="R1026" s="145"/>
      <c r="S1026" s="213">
        <f>IF(P1026="Realizado",Q1026-C1026," ")</f>
      </c>
      <c r="T1026" s="211">
        <f>IF(C1026=0,"VAZIO",MONTH(C1026))</f>
      </c>
      <c r="U1026" s="14"/>
      <c r="V1026" s="14"/>
      <c r="W1026" s="14"/>
      <c r="X1026" s="14"/>
      <c r="Y1026" s="14"/>
      <c r="Z1026" s="14"/>
      <c r="AA1026" s="14"/>
      <c r="AB1026" s="14"/>
      <c r="AC1026" s="14"/>
      <c r="AD1026" s="14"/>
      <c r="AE1026" s="14"/>
      <c r="AF1026" s="15"/>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row>
    <row x14ac:dyDescent="0.25" r="1027" customHeight="1" ht="16.5">
      <c r="A1027" s="202">
        <v>4349</v>
      </c>
      <c r="B1027" s="203">
        <v>0.507418397626176</v>
      </c>
      <c r="C1027" s="204">
        <v>44762.683599537035</v>
      </c>
      <c r="D1027" s="205" t="s">
        <v>10120</v>
      </c>
      <c r="E1027" s="222" t="s">
        <v>10115</v>
      </c>
      <c r="F1027" s="222" t="s">
        <v>243</v>
      </c>
      <c r="G1027" s="203">
        <v>5340</v>
      </c>
      <c r="H1027" s="207" t="s">
        <v>107</v>
      </c>
      <c r="I1027" s="206" t="s">
        <v>2984</v>
      </c>
      <c r="J1027" s="206" t="s">
        <v>10471</v>
      </c>
      <c r="K1027" s="145"/>
      <c r="L1027" s="145"/>
      <c r="M1027" s="208"/>
      <c r="N1027" s="208"/>
      <c r="O1027" s="222" t="s">
        <v>10472</v>
      </c>
      <c r="P1027" s="222" t="s">
        <v>121</v>
      </c>
      <c r="Q1027" s="212">
        <v>44770</v>
      </c>
      <c r="R1027" s="145"/>
      <c r="S1027" s="210">
        <f>IF(P1027="Realizado",Q1027-C1027," ")</f>
      </c>
      <c r="T1027" s="211">
        <f>IF(C1027=0,"VAZIO",MONTH(C1027))</f>
      </c>
      <c r="U1027" s="14"/>
      <c r="V1027" s="14"/>
      <c r="W1027" s="14"/>
      <c r="X1027" s="14"/>
      <c r="Y1027" s="14"/>
      <c r="Z1027" s="14"/>
      <c r="AA1027" s="14"/>
      <c r="AB1027" s="14"/>
      <c r="AC1027" s="14"/>
      <c r="AD1027" s="14"/>
      <c r="AE1027" s="14"/>
      <c r="AF1027" s="15"/>
      <c r="AG1027" s="14"/>
      <c r="AH1027" s="14"/>
      <c r="AI1027" s="14"/>
      <c r="AJ1027" s="14"/>
      <c r="AK1027" s="14"/>
      <c r="AL1027" s="14"/>
      <c r="AM1027" s="14"/>
      <c r="AN1027" s="14"/>
      <c r="AO1027" s="14"/>
      <c r="AP1027" s="14"/>
      <c r="AQ1027" s="14"/>
      <c r="AR1027" s="14"/>
      <c r="AS1027" s="14"/>
      <c r="AT1027" s="14"/>
      <c r="AU1027" s="14"/>
      <c r="AV1027" s="14"/>
      <c r="AW1027" s="14"/>
      <c r="AX1027" s="14"/>
      <c r="AY1027" s="14"/>
      <c r="AZ1027" s="14"/>
    </row>
    <row x14ac:dyDescent="0.25" r="1028" customHeight="1" ht="16.5">
      <c r="A1028" s="202">
        <v>4350</v>
      </c>
      <c r="B1028" s="214">
        <v>0.507912957467917</v>
      </c>
      <c r="C1028" s="215">
        <v>44762.68702546296</v>
      </c>
      <c r="D1028" s="216" t="s">
        <v>10120</v>
      </c>
      <c r="E1028" s="243" t="s">
        <v>10115</v>
      </c>
      <c r="F1028" s="243" t="s">
        <v>243</v>
      </c>
      <c r="G1028" s="214">
        <v>5340</v>
      </c>
      <c r="H1028" s="218" t="s">
        <v>6001</v>
      </c>
      <c r="I1028" s="217" t="s">
        <v>2984</v>
      </c>
      <c r="J1028" s="217" t="s">
        <v>10473</v>
      </c>
      <c r="K1028" s="209"/>
      <c r="L1028" s="209"/>
      <c r="M1028" s="227"/>
      <c r="N1028" s="227"/>
      <c r="O1028" s="209"/>
      <c r="P1028" s="243" t="s">
        <v>123</v>
      </c>
      <c r="Q1028" s="220"/>
      <c r="R1028" s="209"/>
      <c r="S1028" s="210">
        <f>IF(P1028="Realizado",Q1028-C1028," ")</f>
      </c>
      <c r="T1028" s="211">
        <f>IF(C1028=0,"VAZIO",MONTH(C1028))</f>
      </c>
      <c r="U1028" s="14"/>
      <c r="V1028" s="14"/>
      <c r="W1028" s="14"/>
      <c r="X1028" s="14"/>
      <c r="Y1028" s="14"/>
      <c r="Z1028" s="14"/>
      <c r="AA1028" s="14"/>
      <c r="AB1028" s="14"/>
      <c r="AC1028" s="14"/>
      <c r="AD1028" s="14"/>
      <c r="AE1028" s="14"/>
      <c r="AF1028" s="15"/>
      <c r="AG1028" s="14"/>
      <c r="AH1028" s="14"/>
      <c r="AI1028" s="14"/>
      <c r="AJ1028" s="14"/>
      <c r="AK1028" s="14"/>
      <c r="AL1028" s="14"/>
      <c r="AM1028" s="14"/>
      <c r="AN1028" s="14"/>
      <c r="AO1028" s="14"/>
      <c r="AP1028" s="14"/>
      <c r="AQ1028" s="14"/>
      <c r="AR1028" s="14"/>
      <c r="AS1028" s="14"/>
      <c r="AT1028" s="14"/>
      <c r="AU1028" s="14"/>
      <c r="AV1028" s="14"/>
      <c r="AW1028" s="14"/>
      <c r="AX1028" s="14"/>
      <c r="AY1028" s="14"/>
      <c r="AZ1028" s="14"/>
    </row>
    <row x14ac:dyDescent="0.25" r="1029" customHeight="1" ht="16.5">
      <c r="A1029" s="202">
        <v>4351</v>
      </c>
      <c r="B1029" s="214">
        <v>0.508407517309658</v>
      </c>
      <c r="C1029" s="215">
        <v>44762.688101851854</v>
      </c>
      <c r="D1029" s="216" t="s">
        <v>10120</v>
      </c>
      <c r="E1029" s="243" t="s">
        <v>10115</v>
      </c>
      <c r="F1029" s="243" t="s">
        <v>243</v>
      </c>
      <c r="G1029" s="214">
        <v>5340</v>
      </c>
      <c r="H1029" s="218" t="s">
        <v>107</v>
      </c>
      <c r="I1029" s="217" t="s">
        <v>2984</v>
      </c>
      <c r="J1029" s="217" t="s">
        <v>10474</v>
      </c>
      <c r="K1029" s="209"/>
      <c r="L1029" s="209"/>
      <c r="M1029" s="227"/>
      <c r="N1029" s="227"/>
      <c r="O1029" s="209"/>
      <c r="P1029" s="243" t="s">
        <v>123</v>
      </c>
      <c r="Q1029" s="220"/>
      <c r="R1029" s="209"/>
      <c r="S1029" s="210">
        <f>IF(P1029="Realizado",Q1029-C1029," ")</f>
      </c>
      <c r="T1029" s="211">
        <f>IF(C1029=0,"VAZIO",MONTH(C1029))</f>
      </c>
      <c r="U1029" s="14"/>
      <c r="V1029" s="14"/>
      <c r="W1029" s="14"/>
      <c r="X1029" s="14"/>
      <c r="Y1029" s="14"/>
      <c r="Z1029" s="14"/>
      <c r="AA1029" s="14"/>
      <c r="AB1029" s="14"/>
      <c r="AC1029" s="14"/>
      <c r="AD1029" s="14"/>
      <c r="AE1029" s="14"/>
      <c r="AF1029" s="15"/>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row>
    <row x14ac:dyDescent="0.25" r="1030" customHeight="1" ht="16.5">
      <c r="A1030" s="202">
        <v>4352</v>
      </c>
      <c r="B1030" s="203">
        <v>0.508902077151399</v>
      </c>
      <c r="C1030" s="204">
        <v>44762.69</v>
      </c>
      <c r="D1030" s="205" t="s">
        <v>10114</v>
      </c>
      <c r="E1030" s="222" t="s">
        <v>10115</v>
      </c>
      <c r="F1030" s="222" t="s">
        <v>243</v>
      </c>
      <c r="G1030" s="203">
        <v>5340</v>
      </c>
      <c r="H1030" s="207" t="s">
        <v>107</v>
      </c>
      <c r="I1030" s="206" t="s">
        <v>2984</v>
      </c>
      <c r="J1030" s="206" t="s">
        <v>10475</v>
      </c>
      <c r="K1030" s="206" t="s">
        <v>2123</v>
      </c>
      <c r="L1030" s="206" t="s">
        <v>8193</v>
      </c>
      <c r="M1030" s="208"/>
      <c r="N1030" s="208"/>
      <c r="O1030" s="145"/>
      <c r="P1030" s="222" t="s">
        <v>120</v>
      </c>
      <c r="Q1030" s="212">
        <v>44767</v>
      </c>
      <c r="R1030" s="145"/>
      <c r="S1030" s="213">
        <f>IF(P1030="Realizado",Q1030-C1030," ")</f>
      </c>
      <c r="T1030" s="211">
        <f>IF(C1030=0,"VAZIO",MONTH(C1030))</f>
      </c>
      <c r="U1030" s="14"/>
      <c r="V1030" s="14"/>
      <c r="W1030" s="14"/>
      <c r="X1030" s="14"/>
      <c r="Y1030" s="14"/>
      <c r="Z1030" s="14"/>
      <c r="AA1030" s="14"/>
      <c r="AB1030" s="14"/>
      <c r="AC1030" s="14"/>
      <c r="AD1030" s="14"/>
      <c r="AE1030" s="14"/>
      <c r="AF1030" s="15"/>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row>
    <row x14ac:dyDescent="0.25" r="1031" customHeight="1" ht="16.5">
      <c r="A1031" s="202">
        <v>4353</v>
      </c>
      <c r="B1031" s="214">
        <v>0.50939663699314</v>
      </c>
      <c r="C1031" s="215">
        <v>44762.69143518519</v>
      </c>
      <c r="D1031" s="216" t="s">
        <v>10120</v>
      </c>
      <c r="E1031" s="243" t="s">
        <v>10115</v>
      </c>
      <c r="F1031" s="243" t="s">
        <v>243</v>
      </c>
      <c r="G1031" s="214">
        <v>5340</v>
      </c>
      <c r="H1031" s="218" t="s">
        <v>107</v>
      </c>
      <c r="I1031" s="217" t="s">
        <v>6</v>
      </c>
      <c r="J1031" s="217" t="s">
        <v>10476</v>
      </c>
      <c r="K1031" s="209"/>
      <c r="L1031" s="209"/>
      <c r="M1031" s="227"/>
      <c r="N1031" s="227"/>
      <c r="O1031" s="209"/>
      <c r="P1031" s="243" t="s">
        <v>123</v>
      </c>
      <c r="Q1031" s="220"/>
      <c r="R1031" s="209"/>
      <c r="S1031" s="210">
        <f>IF(P1031="Realizado",Q1031-C1031," ")</f>
      </c>
      <c r="T1031" s="211">
        <f>IF(C1031=0,"VAZIO",MONTH(C1031))</f>
      </c>
      <c r="U1031" s="14"/>
      <c r="V1031" s="14"/>
      <c r="W1031" s="14"/>
      <c r="X1031" s="14"/>
      <c r="Y1031" s="14"/>
      <c r="Z1031" s="14"/>
      <c r="AA1031" s="14"/>
      <c r="AB1031" s="14"/>
      <c r="AC1031" s="14"/>
      <c r="AD1031" s="14"/>
      <c r="AE1031" s="14"/>
      <c r="AF1031" s="15"/>
      <c r="AG1031" s="14"/>
      <c r="AH1031" s="14"/>
      <c r="AI1031" s="14"/>
      <c r="AJ1031" s="14"/>
      <c r="AK1031" s="14"/>
      <c r="AL1031" s="14"/>
      <c r="AM1031" s="14"/>
      <c r="AN1031" s="14"/>
      <c r="AO1031" s="14"/>
      <c r="AP1031" s="14"/>
      <c r="AQ1031" s="14"/>
      <c r="AR1031" s="14"/>
      <c r="AS1031" s="14"/>
      <c r="AT1031" s="14"/>
      <c r="AU1031" s="14"/>
      <c r="AV1031" s="14"/>
      <c r="AW1031" s="14"/>
      <c r="AX1031" s="14"/>
      <c r="AY1031" s="14"/>
      <c r="AZ1031" s="14"/>
    </row>
    <row x14ac:dyDescent="0.25" r="1032" customHeight="1" ht="16.5">
      <c r="A1032" s="202">
        <v>4354</v>
      </c>
      <c r="B1032" s="203">
        <v>0.509891196834881</v>
      </c>
      <c r="C1032" s="204">
        <v>44762.69636574074</v>
      </c>
      <c r="D1032" s="205" t="s">
        <v>10120</v>
      </c>
      <c r="E1032" s="222" t="s">
        <v>10115</v>
      </c>
      <c r="F1032" s="222" t="s">
        <v>243</v>
      </c>
      <c r="G1032" s="203">
        <v>5340</v>
      </c>
      <c r="H1032" s="207" t="s">
        <v>109</v>
      </c>
      <c r="I1032" s="206" t="s">
        <v>7</v>
      </c>
      <c r="J1032" s="206" t="s">
        <v>10477</v>
      </c>
      <c r="K1032" s="206" t="s">
        <v>3522</v>
      </c>
      <c r="L1032" s="206" t="s">
        <v>3522</v>
      </c>
      <c r="M1032" s="208"/>
      <c r="N1032" s="208"/>
      <c r="O1032" s="145"/>
      <c r="P1032" s="222" t="s">
        <v>120</v>
      </c>
      <c r="Q1032" s="212">
        <v>45040</v>
      </c>
      <c r="R1032" s="145"/>
      <c r="S1032" s="213">
        <f>IF(P1032="Realizado",Q1032-C1032," ")</f>
      </c>
      <c r="T1032" s="211">
        <f>IF(C1032=0,"VAZIO",MONTH(C1032))</f>
      </c>
      <c r="U1032" s="14"/>
      <c r="V1032" s="14"/>
      <c r="W1032" s="14"/>
      <c r="X1032" s="14"/>
      <c r="Y1032" s="14"/>
      <c r="Z1032" s="14"/>
      <c r="AA1032" s="14"/>
      <c r="AB1032" s="14"/>
      <c r="AC1032" s="14"/>
      <c r="AD1032" s="14"/>
      <c r="AE1032" s="14"/>
      <c r="AF1032" s="15"/>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row>
    <row x14ac:dyDescent="0.25" r="1033" customHeight="1" ht="16.5">
      <c r="A1033" s="202">
        <v>4355</v>
      </c>
      <c r="B1033" s="214">
        <v>0.510385756676622</v>
      </c>
      <c r="C1033" s="215">
        <v>44762.697650462964</v>
      </c>
      <c r="D1033" s="216" t="s">
        <v>10120</v>
      </c>
      <c r="E1033" s="243" t="s">
        <v>10115</v>
      </c>
      <c r="F1033" s="243" t="s">
        <v>243</v>
      </c>
      <c r="G1033" s="214">
        <v>5340</v>
      </c>
      <c r="H1033" s="218" t="s">
        <v>109</v>
      </c>
      <c r="I1033" s="217" t="s">
        <v>5</v>
      </c>
      <c r="J1033" s="217" t="s">
        <v>10478</v>
      </c>
      <c r="K1033" s="209"/>
      <c r="L1033" s="209"/>
      <c r="M1033" s="227"/>
      <c r="N1033" s="227"/>
      <c r="O1033" s="209"/>
      <c r="P1033" s="243" t="s">
        <v>118</v>
      </c>
      <c r="Q1033" s="220"/>
      <c r="R1033" s="209"/>
      <c r="S1033" s="210">
        <f>IF(P1033="Realizado",Q1033-C1033," ")</f>
      </c>
      <c r="T1033" s="211">
        <f>IF(C1033=0,"VAZIO",MONTH(C1033))</f>
      </c>
      <c r="U1033" s="14"/>
      <c r="V1033" s="14"/>
      <c r="W1033" s="14"/>
      <c r="X1033" s="14"/>
      <c r="Y1033" s="14"/>
      <c r="Z1033" s="14"/>
      <c r="AA1033" s="14"/>
      <c r="AB1033" s="14"/>
      <c r="AC1033" s="14"/>
      <c r="AD1033" s="14"/>
      <c r="AE1033" s="14"/>
      <c r="AF1033" s="15"/>
      <c r="AG1033" s="14"/>
      <c r="AH1033" s="14"/>
      <c r="AI1033" s="14"/>
      <c r="AJ1033" s="14"/>
      <c r="AK1033" s="14"/>
      <c r="AL1033" s="14"/>
      <c r="AM1033" s="14"/>
      <c r="AN1033" s="14"/>
      <c r="AO1033" s="14"/>
      <c r="AP1033" s="14"/>
      <c r="AQ1033" s="14"/>
      <c r="AR1033" s="14"/>
      <c r="AS1033" s="14"/>
      <c r="AT1033" s="14"/>
      <c r="AU1033" s="14"/>
      <c r="AV1033" s="14"/>
      <c r="AW1033" s="14"/>
      <c r="AX1033" s="14"/>
      <c r="AY1033" s="14"/>
      <c r="AZ1033" s="14"/>
    </row>
    <row x14ac:dyDescent="0.25" r="1034" customHeight="1" ht="16.5">
      <c r="A1034" s="202">
        <v>4356</v>
      </c>
      <c r="B1034" s="214">
        <v>0.510880316518363</v>
      </c>
      <c r="C1034" s="215">
        <v>44762.70186342593</v>
      </c>
      <c r="D1034" s="216" t="s">
        <v>10114</v>
      </c>
      <c r="E1034" s="243" t="s">
        <v>10115</v>
      </c>
      <c r="F1034" s="243" t="s">
        <v>243</v>
      </c>
      <c r="G1034" s="214">
        <v>5340</v>
      </c>
      <c r="H1034" s="218" t="s">
        <v>109</v>
      </c>
      <c r="I1034" s="217" t="s">
        <v>2926</v>
      </c>
      <c r="J1034" s="217" t="s">
        <v>10479</v>
      </c>
      <c r="K1034" s="209"/>
      <c r="L1034" s="209"/>
      <c r="M1034" s="227"/>
      <c r="N1034" s="227"/>
      <c r="O1034" s="243" t="s">
        <v>10480</v>
      </c>
      <c r="P1034" s="243" t="s">
        <v>122</v>
      </c>
      <c r="Q1034" s="220"/>
      <c r="R1034" s="209"/>
      <c r="S1034" s="210">
        <f>IF(P1034="Realizado",Q1034-C1034," ")</f>
      </c>
      <c r="T1034" s="211">
        <f>IF(C1034=0,"VAZIO",MONTH(C1034))</f>
      </c>
      <c r="U1034" s="14"/>
      <c r="V1034" s="14"/>
      <c r="W1034" s="14"/>
      <c r="X1034" s="14"/>
      <c r="Y1034" s="14"/>
      <c r="Z1034" s="14"/>
      <c r="AA1034" s="14"/>
      <c r="AB1034" s="14"/>
      <c r="AC1034" s="14"/>
      <c r="AD1034" s="14"/>
      <c r="AE1034" s="14"/>
      <c r="AF1034" s="15"/>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row>
    <row x14ac:dyDescent="0.25" r="1035" customHeight="1" ht="16.5">
      <c r="A1035" s="202">
        <v>4357</v>
      </c>
      <c r="B1035" s="214">
        <v>0.511374876360104</v>
      </c>
      <c r="C1035" s="215">
        <v>44762.70306712963</v>
      </c>
      <c r="D1035" s="216" t="s">
        <v>10120</v>
      </c>
      <c r="E1035" s="243" t="s">
        <v>10115</v>
      </c>
      <c r="F1035" s="243" t="s">
        <v>243</v>
      </c>
      <c r="G1035" s="214">
        <v>5340</v>
      </c>
      <c r="H1035" s="218" t="s">
        <v>10481</v>
      </c>
      <c r="I1035" s="217" t="s">
        <v>2984</v>
      </c>
      <c r="J1035" s="217" t="s">
        <v>10482</v>
      </c>
      <c r="K1035" s="209"/>
      <c r="L1035" s="209"/>
      <c r="M1035" s="227"/>
      <c r="N1035" s="227"/>
      <c r="O1035" s="209"/>
      <c r="P1035" s="243" t="s">
        <v>123</v>
      </c>
      <c r="Q1035" s="220"/>
      <c r="R1035" s="209"/>
      <c r="S1035" s="210">
        <f>IF(P1035="Realizado",Q1035-C1035," ")</f>
      </c>
      <c r="T1035" s="211">
        <f>IF(C1035=0,"VAZIO",MONTH(C1035))</f>
      </c>
      <c r="U1035" s="14"/>
      <c r="V1035" s="14"/>
      <c r="W1035" s="14"/>
      <c r="X1035" s="14"/>
      <c r="Y1035" s="14"/>
      <c r="Z1035" s="14"/>
      <c r="AA1035" s="14"/>
      <c r="AB1035" s="14"/>
      <c r="AC1035" s="14"/>
      <c r="AD1035" s="14"/>
      <c r="AE1035" s="14"/>
      <c r="AF1035" s="15"/>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row>
    <row x14ac:dyDescent="0.25" r="1036" customHeight="1" ht="16.5">
      <c r="A1036" s="202">
        <v>4358</v>
      </c>
      <c r="B1036" s="203">
        <v>0.511869436201845</v>
      </c>
      <c r="C1036" s="204">
        <v>44762.70533564815</v>
      </c>
      <c r="D1036" s="205" t="s">
        <v>10120</v>
      </c>
      <c r="E1036" s="222" t="s">
        <v>10115</v>
      </c>
      <c r="F1036" s="222" t="s">
        <v>243</v>
      </c>
      <c r="G1036" s="203">
        <v>5340</v>
      </c>
      <c r="H1036" s="207" t="s">
        <v>10483</v>
      </c>
      <c r="I1036" s="206" t="s">
        <v>117</v>
      </c>
      <c r="J1036" s="206" t="s">
        <v>10484</v>
      </c>
      <c r="K1036" s="206" t="s">
        <v>8262</v>
      </c>
      <c r="L1036" s="206" t="s">
        <v>8262</v>
      </c>
      <c r="M1036" s="208"/>
      <c r="N1036" s="208"/>
      <c r="O1036" s="145"/>
      <c r="P1036" s="222" t="s">
        <v>120</v>
      </c>
      <c r="Q1036" s="212">
        <v>44770</v>
      </c>
      <c r="R1036" s="145"/>
      <c r="S1036" s="258">
        <f>IF(P1036="Realizado",Q1036-C1036," ")</f>
      </c>
      <c r="T1036" s="211">
        <f>IF(C1036=0,"VAZIO",MONTH(C1036))</f>
      </c>
      <c r="U1036" s="14"/>
      <c r="V1036" s="14"/>
      <c r="W1036" s="14"/>
      <c r="X1036" s="14"/>
      <c r="Y1036" s="14"/>
      <c r="Z1036" s="14"/>
      <c r="AA1036" s="14"/>
      <c r="AB1036" s="14"/>
      <c r="AC1036" s="14"/>
      <c r="AD1036" s="14"/>
      <c r="AE1036" s="14"/>
      <c r="AF1036" s="15"/>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row>
    <row x14ac:dyDescent="0.25" r="1037" customHeight="1" ht="16.5">
      <c r="A1037" s="202">
        <v>4359</v>
      </c>
      <c r="B1037" s="203">
        <v>0.512363996043586</v>
      </c>
      <c r="C1037" s="204">
        <v>44763.32734953704</v>
      </c>
      <c r="D1037" s="205" t="s">
        <v>10485</v>
      </c>
      <c r="E1037" s="248" t="s">
        <v>10486</v>
      </c>
      <c r="F1037" s="222" t="s">
        <v>3538</v>
      </c>
      <c r="G1037" s="203">
        <v>5327</v>
      </c>
      <c r="H1037" s="207" t="s">
        <v>297</v>
      </c>
      <c r="I1037" s="206" t="s">
        <v>117</v>
      </c>
      <c r="J1037" s="206" t="s">
        <v>10487</v>
      </c>
      <c r="K1037" s="145"/>
      <c r="L1037" s="145"/>
      <c r="M1037" s="208"/>
      <c r="N1037" s="208"/>
      <c r="O1037" s="145"/>
      <c r="P1037" s="222" t="s">
        <v>120</v>
      </c>
      <c r="Q1037" s="212">
        <v>44770</v>
      </c>
      <c r="R1037" s="145"/>
      <c r="S1037" s="213">
        <f>IF(P1037="Realizado",Q1037-C1037," ")</f>
      </c>
      <c r="T1037" s="211">
        <f>IF(C1037=0,"VAZIO",MONTH(C1037))</f>
      </c>
      <c r="U1037" s="14"/>
      <c r="V1037" s="14"/>
      <c r="W1037" s="14"/>
      <c r="X1037" s="14"/>
      <c r="Y1037" s="14"/>
      <c r="Z1037" s="14"/>
      <c r="AA1037" s="14"/>
      <c r="AB1037" s="14"/>
      <c r="AC1037" s="14"/>
      <c r="AD1037" s="14"/>
      <c r="AE1037" s="14"/>
      <c r="AF1037" s="15"/>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row>
    <row x14ac:dyDescent="0.25" r="1038" customHeight="1" ht="16.5">
      <c r="A1038" s="202">
        <v>4360</v>
      </c>
      <c r="B1038" s="203">
        <v>0.512858555885327</v>
      </c>
      <c r="C1038" s="204">
        <v>44763.34443287037</v>
      </c>
      <c r="D1038" s="205" t="s">
        <v>9960</v>
      </c>
      <c r="E1038" s="247" t="s">
        <v>9986</v>
      </c>
      <c r="F1038" s="222" t="s">
        <v>243</v>
      </c>
      <c r="G1038" s="203">
        <v>5340</v>
      </c>
      <c r="H1038" s="207" t="s">
        <v>109</v>
      </c>
      <c r="I1038" s="206" t="s">
        <v>2918</v>
      </c>
      <c r="J1038" s="206" t="s">
        <v>6896</v>
      </c>
      <c r="K1038" s="206" t="s">
        <v>1528</v>
      </c>
      <c r="L1038" s="206" t="s">
        <v>1528</v>
      </c>
      <c r="M1038" s="208"/>
      <c r="N1038" s="208"/>
      <c r="O1038" s="145"/>
      <c r="P1038" s="222" t="s">
        <v>120</v>
      </c>
      <c r="Q1038" s="212">
        <v>44762</v>
      </c>
      <c r="R1038" s="145"/>
      <c r="S1038" s="213">
        <f>IF(P1038="Realizado",Q1038-C1038," ")</f>
      </c>
      <c r="T1038" s="211">
        <f>IF(C1038=0,"VAZIO",MONTH(C1038))</f>
      </c>
      <c r="U1038" s="14"/>
      <c r="V1038" s="14"/>
      <c r="W1038" s="14"/>
      <c r="X1038" s="14"/>
      <c r="Y1038" s="14"/>
      <c r="Z1038" s="14"/>
      <c r="AA1038" s="14"/>
      <c r="AB1038" s="14"/>
      <c r="AC1038" s="14"/>
      <c r="AD1038" s="14"/>
      <c r="AE1038" s="14"/>
      <c r="AF1038" s="15"/>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row>
    <row x14ac:dyDescent="0.25" r="1039" customHeight="1" ht="16.5">
      <c r="A1039" s="202">
        <v>4361</v>
      </c>
      <c r="B1039" s="203">
        <v>0.513353115727068</v>
      </c>
      <c r="C1039" s="204">
        <v>44763.34520833333</v>
      </c>
      <c r="D1039" s="205" t="s">
        <v>9960</v>
      </c>
      <c r="E1039" s="247" t="s">
        <v>9986</v>
      </c>
      <c r="F1039" s="222" t="s">
        <v>243</v>
      </c>
      <c r="G1039" s="203">
        <v>5340</v>
      </c>
      <c r="H1039" s="207" t="s">
        <v>100</v>
      </c>
      <c r="I1039" s="206" t="s">
        <v>2918</v>
      </c>
      <c r="J1039" s="206" t="s">
        <v>10488</v>
      </c>
      <c r="K1039" s="206" t="s">
        <v>1528</v>
      </c>
      <c r="L1039" s="206" t="s">
        <v>1528</v>
      </c>
      <c r="M1039" s="208"/>
      <c r="N1039" s="208"/>
      <c r="O1039" s="145"/>
      <c r="P1039" s="222" t="s">
        <v>120</v>
      </c>
      <c r="Q1039" s="212">
        <v>44762</v>
      </c>
      <c r="R1039" s="145"/>
      <c r="S1039" s="213">
        <f>IF(P1039="Realizado",Q1039-C1039," ")</f>
      </c>
      <c r="T1039" s="211">
        <f>IF(C1039=0,"VAZIO",MONTH(C1039))</f>
      </c>
      <c r="U1039" s="14"/>
      <c r="V1039" s="14"/>
      <c r="W1039" s="14"/>
      <c r="X1039" s="14"/>
      <c r="Y1039" s="14"/>
      <c r="Z1039" s="14"/>
      <c r="AA1039" s="14"/>
      <c r="AB1039" s="14"/>
      <c r="AC1039" s="14"/>
      <c r="AD1039" s="14"/>
      <c r="AE1039" s="14"/>
      <c r="AF1039" s="15"/>
      <c r="AG1039" s="14"/>
      <c r="AH1039" s="14"/>
      <c r="AI1039" s="14"/>
      <c r="AJ1039" s="14"/>
      <c r="AK1039" s="14"/>
      <c r="AL1039" s="14"/>
      <c r="AM1039" s="14"/>
      <c r="AN1039" s="14"/>
      <c r="AO1039" s="14"/>
      <c r="AP1039" s="14"/>
      <c r="AQ1039" s="14"/>
      <c r="AR1039" s="14"/>
      <c r="AS1039" s="14"/>
      <c r="AT1039" s="14"/>
      <c r="AU1039" s="14"/>
      <c r="AV1039" s="14"/>
      <c r="AW1039" s="14"/>
      <c r="AX1039" s="14"/>
      <c r="AY1039" s="14"/>
      <c r="AZ1039" s="14"/>
    </row>
    <row x14ac:dyDescent="0.25" r="1040" customHeight="1" ht="16.5">
      <c r="A1040" s="202">
        <v>4362</v>
      </c>
      <c r="B1040" s="203">
        <v>0.513847675568809</v>
      </c>
      <c r="C1040" s="204">
        <v>44763.46525462963</v>
      </c>
      <c r="D1040" s="205" t="s">
        <v>10489</v>
      </c>
      <c r="E1040" s="246" t="s">
        <v>5638</v>
      </c>
      <c r="F1040" s="222" t="s">
        <v>2924</v>
      </c>
      <c r="G1040" s="203">
        <v>0</v>
      </c>
      <c r="H1040" s="207" t="s">
        <v>10490</v>
      </c>
      <c r="I1040" s="206" t="s">
        <v>2918</v>
      </c>
      <c r="J1040" s="206" t="s">
        <v>10491</v>
      </c>
      <c r="K1040" s="206" t="s">
        <v>3123</v>
      </c>
      <c r="L1040" s="206" t="s">
        <v>3123</v>
      </c>
      <c r="M1040" s="208"/>
      <c r="N1040" s="208"/>
      <c r="O1040" s="222" t="s">
        <v>10492</v>
      </c>
      <c r="P1040" s="222" t="s">
        <v>120</v>
      </c>
      <c r="Q1040" s="212">
        <v>44795</v>
      </c>
      <c r="R1040" s="145"/>
      <c r="S1040" s="213">
        <f>IF(P1040="Realizado",Q1040-C1040," ")</f>
      </c>
      <c r="T1040" s="211">
        <f>IF(C1040=0,"VAZIO",MONTH(C1040))</f>
      </c>
      <c r="U1040" s="14"/>
      <c r="V1040" s="14"/>
      <c r="W1040" s="14"/>
      <c r="X1040" s="14"/>
      <c r="Y1040" s="14"/>
      <c r="Z1040" s="14"/>
      <c r="AA1040" s="14"/>
      <c r="AB1040" s="14"/>
      <c r="AC1040" s="14"/>
      <c r="AD1040" s="14"/>
      <c r="AE1040" s="14"/>
      <c r="AF1040" s="15"/>
      <c r="AG1040" s="14"/>
      <c r="AH1040" s="14"/>
      <c r="AI1040" s="14"/>
      <c r="AJ1040" s="14"/>
      <c r="AK1040" s="14"/>
      <c r="AL1040" s="14"/>
      <c r="AM1040" s="14"/>
      <c r="AN1040" s="14"/>
      <c r="AO1040" s="14"/>
      <c r="AP1040" s="14"/>
      <c r="AQ1040" s="14"/>
      <c r="AR1040" s="14"/>
      <c r="AS1040" s="14"/>
      <c r="AT1040" s="14"/>
      <c r="AU1040" s="14"/>
      <c r="AV1040" s="14"/>
      <c r="AW1040" s="14"/>
      <c r="AX1040" s="14"/>
      <c r="AY1040" s="14"/>
      <c r="AZ1040" s="14"/>
    </row>
    <row x14ac:dyDescent="0.25" r="1041" customHeight="1" ht="16.5">
      <c r="A1041" s="202">
        <v>4363</v>
      </c>
      <c r="B1041" s="203">
        <v>0.51434223541055</v>
      </c>
      <c r="C1041" s="204">
        <v>44763.594814814816</v>
      </c>
      <c r="D1041" s="205" t="s">
        <v>10120</v>
      </c>
      <c r="E1041" s="145" t="s">
        <v>10115</v>
      </c>
      <c r="F1041" s="222" t="s">
        <v>243</v>
      </c>
      <c r="G1041" s="203">
        <v>5340</v>
      </c>
      <c r="H1041" s="207" t="s">
        <v>10493</v>
      </c>
      <c r="I1041" s="206" t="s">
        <v>7</v>
      </c>
      <c r="J1041" s="206" t="s">
        <v>10494</v>
      </c>
      <c r="K1041" s="206" t="s">
        <v>3045</v>
      </c>
      <c r="L1041" s="206" t="s">
        <v>3045</v>
      </c>
      <c r="M1041" s="208"/>
      <c r="N1041" s="208"/>
      <c r="O1041" s="145"/>
      <c r="P1041" s="222" t="s">
        <v>120</v>
      </c>
      <c r="Q1041" s="212">
        <v>44972</v>
      </c>
      <c r="R1041" s="145"/>
      <c r="S1041" s="213">
        <f>IF(P1041="Realizado",Q1041-C1041," ")</f>
      </c>
      <c r="T1041" s="211">
        <f>IF(C1041=0,"VAZIO",MONTH(C1041))</f>
      </c>
      <c r="U1041" s="14"/>
      <c r="V1041" s="14"/>
      <c r="W1041" s="14"/>
      <c r="X1041" s="14"/>
      <c r="Y1041" s="14"/>
      <c r="Z1041" s="14"/>
      <c r="AA1041" s="14"/>
      <c r="AB1041" s="14"/>
      <c r="AC1041" s="14"/>
      <c r="AD1041" s="14"/>
      <c r="AE1041" s="14"/>
      <c r="AF1041" s="15"/>
      <c r="AG1041" s="14"/>
      <c r="AH1041" s="14"/>
      <c r="AI1041" s="14"/>
      <c r="AJ1041" s="14"/>
      <c r="AK1041" s="14"/>
      <c r="AL1041" s="14"/>
      <c r="AM1041" s="14"/>
      <c r="AN1041" s="14"/>
      <c r="AO1041" s="14"/>
      <c r="AP1041" s="14"/>
      <c r="AQ1041" s="14"/>
      <c r="AR1041" s="14"/>
      <c r="AS1041" s="14"/>
      <c r="AT1041" s="14"/>
      <c r="AU1041" s="14"/>
      <c r="AV1041" s="14"/>
      <c r="AW1041" s="14"/>
      <c r="AX1041" s="14"/>
      <c r="AY1041" s="14"/>
      <c r="AZ1041" s="14"/>
    </row>
    <row x14ac:dyDescent="0.25" r="1042" customHeight="1" ht="16.5">
      <c r="A1042" s="202">
        <v>4364</v>
      </c>
      <c r="B1042" s="203">
        <v>0.514836795252291</v>
      </c>
      <c r="C1042" s="204">
        <v>44763.59847222222</v>
      </c>
      <c r="D1042" s="205" t="s">
        <v>10120</v>
      </c>
      <c r="E1042" s="145" t="s">
        <v>10115</v>
      </c>
      <c r="F1042" s="222" t="s">
        <v>243</v>
      </c>
      <c r="G1042" s="203">
        <v>5340</v>
      </c>
      <c r="H1042" s="207" t="s">
        <v>10495</v>
      </c>
      <c r="I1042" s="206" t="s">
        <v>5</v>
      </c>
      <c r="J1042" s="206" t="s">
        <v>10496</v>
      </c>
      <c r="K1042" s="206" t="s">
        <v>2264</v>
      </c>
      <c r="L1042" s="206" t="s">
        <v>10497</v>
      </c>
      <c r="M1042" s="208"/>
      <c r="N1042" s="208"/>
      <c r="O1042" s="145"/>
      <c r="P1042" s="222" t="s">
        <v>120</v>
      </c>
      <c r="Q1042" s="212">
        <v>44963</v>
      </c>
      <c r="R1042" s="145"/>
      <c r="S1042" s="213">
        <f>IF(P1042="Realizado",Q1042-C1042," ")</f>
      </c>
      <c r="T1042" s="211">
        <f>IF(C1042=0,"VAZIO",MONTH(C1042))</f>
      </c>
      <c r="U1042" s="14"/>
      <c r="V1042" s="14"/>
      <c r="W1042" s="14"/>
      <c r="X1042" s="14"/>
      <c r="Y1042" s="14"/>
      <c r="Z1042" s="14"/>
      <c r="AA1042" s="14"/>
      <c r="AB1042" s="14"/>
      <c r="AC1042" s="14"/>
      <c r="AD1042" s="14"/>
      <c r="AE1042" s="14"/>
      <c r="AF1042" s="15"/>
      <c r="AG1042" s="14"/>
      <c r="AH1042" s="14"/>
      <c r="AI1042" s="14"/>
      <c r="AJ1042" s="14"/>
      <c r="AK1042" s="14"/>
      <c r="AL1042" s="14"/>
      <c r="AM1042" s="14"/>
      <c r="AN1042" s="14"/>
      <c r="AO1042" s="14"/>
      <c r="AP1042" s="14"/>
      <c r="AQ1042" s="14"/>
      <c r="AR1042" s="14"/>
      <c r="AS1042" s="14"/>
      <c r="AT1042" s="14"/>
      <c r="AU1042" s="14"/>
      <c r="AV1042" s="14"/>
      <c r="AW1042" s="14"/>
      <c r="AX1042" s="14"/>
      <c r="AY1042" s="14"/>
      <c r="AZ1042" s="14"/>
    </row>
    <row x14ac:dyDescent="0.25" r="1043" customHeight="1" ht="16.5">
      <c r="A1043" s="202">
        <v>4365</v>
      </c>
      <c r="B1043" s="203">
        <v>0.515331355094032</v>
      </c>
      <c r="C1043" s="204">
        <v>44763.599178240744</v>
      </c>
      <c r="D1043" s="205" t="s">
        <v>10120</v>
      </c>
      <c r="E1043" s="248" t="s">
        <v>10115</v>
      </c>
      <c r="F1043" s="222" t="s">
        <v>243</v>
      </c>
      <c r="G1043" s="203">
        <v>5340</v>
      </c>
      <c r="H1043" s="207" t="s">
        <v>10498</v>
      </c>
      <c r="I1043" s="206" t="s">
        <v>2926</v>
      </c>
      <c r="J1043" s="206" t="s">
        <v>10499</v>
      </c>
      <c r="K1043" s="206" t="s">
        <v>2911</v>
      </c>
      <c r="L1043" s="206" t="s">
        <v>10500</v>
      </c>
      <c r="M1043" s="208"/>
      <c r="N1043" s="208"/>
      <c r="O1043" s="222" t="s">
        <v>10501</v>
      </c>
      <c r="P1043" s="222" t="s">
        <v>120</v>
      </c>
      <c r="Q1043" s="212" t="s">
        <v>10502</v>
      </c>
      <c r="R1043" s="145"/>
      <c r="S1043" s="210">
        <f>IF(P1043="Realizado",Q1043-C1043," ")</f>
      </c>
      <c r="T1043" s="211">
        <f>IF(C1043=0,"VAZIO",MONTH(C1043))</f>
      </c>
      <c r="U1043" s="14"/>
      <c r="V1043" s="14"/>
      <c r="W1043" s="14"/>
      <c r="X1043" s="14"/>
      <c r="Y1043" s="14"/>
      <c r="Z1043" s="14"/>
      <c r="AA1043" s="14"/>
      <c r="AB1043" s="14"/>
      <c r="AC1043" s="14"/>
      <c r="AD1043" s="14"/>
      <c r="AE1043" s="14"/>
      <c r="AF1043" s="15"/>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row>
    <row x14ac:dyDescent="0.25" r="1044" customHeight="1" ht="16.5">
      <c r="A1044" s="202">
        <v>4366</v>
      </c>
      <c r="B1044" s="203">
        <v>0.515825914935773</v>
      </c>
      <c r="C1044" s="204">
        <v>44764.461539351854</v>
      </c>
      <c r="D1044" s="205" t="s">
        <v>8419</v>
      </c>
      <c r="E1044" s="248" t="s">
        <v>8420</v>
      </c>
      <c r="F1044" s="222" t="s">
        <v>2930</v>
      </c>
      <c r="G1044" s="203">
        <v>5338</v>
      </c>
      <c r="H1044" s="207" t="s">
        <v>92</v>
      </c>
      <c r="I1044" s="206" t="s">
        <v>2918</v>
      </c>
      <c r="J1044" s="206" t="s">
        <v>10503</v>
      </c>
      <c r="K1044" s="206" t="s">
        <v>3123</v>
      </c>
      <c r="L1044" s="206" t="s">
        <v>10504</v>
      </c>
      <c r="M1044" s="208"/>
      <c r="N1044" s="208"/>
      <c r="O1044" s="145"/>
      <c r="P1044" s="222" t="s">
        <v>120</v>
      </c>
      <c r="Q1044" s="212">
        <v>44769</v>
      </c>
      <c r="R1044" s="145"/>
      <c r="S1044" s="213">
        <f>IF(P1044="Realizado",Q1044-C1044," ")</f>
      </c>
      <c r="T1044" s="211">
        <f>IF(C1044=0,"VAZIO",MONTH(C1044))</f>
      </c>
      <c r="U1044" s="14"/>
      <c r="V1044" s="14"/>
      <c r="W1044" s="14"/>
      <c r="X1044" s="14"/>
      <c r="Y1044" s="14"/>
      <c r="Z1044" s="14"/>
      <c r="AA1044" s="14"/>
      <c r="AB1044" s="14"/>
      <c r="AC1044" s="14"/>
      <c r="AD1044" s="14"/>
      <c r="AE1044" s="14"/>
      <c r="AF1044" s="15"/>
      <c r="AG1044" s="14"/>
      <c r="AH1044" s="14"/>
      <c r="AI1044" s="14"/>
      <c r="AJ1044" s="14"/>
      <c r="AK1044" s="14"/>
      <c r="AL1044" s="14"/>
      <c r="AM1044" s="14"/>
      <c r="AN1044" s="14"/>
      <c r="AO1044" s="14"/>
      <c r="AP1044" s="14"/>
      <c r="AQ1044" s="14"/>
      <c r="AR1044" s="14"/>
      <c r="AS1044" s="14"/>
      <c r="AT1044" s="14"/>
      <c r="AU1044" s="14"/>
      <c r="AV1044" s="14"/>
      <c r="AW1044" s="14"/>
      <c r="AX1044" s="14"/>
      <c r="AY1044" s="14"/>
      <c r="AZ1044" s="14"/>
    </row>
    <row x14ac:dyDescent="0.25" r="1045" customHeight="1" ht="16.5">
      <c r="A1045" s="202">
        <v>4367</v>
      </c>
      <c r="B1045" s="203">
        <v>0.516320474777514</v>
      </c>
      <c r="C1045" s="204">
        <v>44764.49420138889</v>
      </c>
      <c r="D1045" s="205" t="s">
        <v>316</v>
      </c>
      <c r="E1045" s="248" t="s">
        <v>8941</v>
      </c>
      <c r="F1045" s="222" t="s">
        <v>3042</v>
      </c>
      <c r="G1045" s="203">
        <v>5313</v>
      </c>
      <c r="H1045" s="207" t="s">
        <v>1424</v>
      </c>
      <c r="I1045" s="206" t="s">
        <v>2984</v>
      </c>
      <c r="J1045" s="206" t="s">
        <v>10505</v>
      </c>
      <c r="K1045" s="206" t="s">
        <v>2123</v>
      </c>
      <c r="L1045" s="206" t="s">
        <v>8291</v>
      </c>
      <c r="M1045" s="208"/>
      <c r="N1045" s="208"/>
      <c r="O1045" s="145"/>
      <c r="P1045" s="222" t="s">
        <v>120</v>
      </c>
      <c r="Q1045" s="212">
        <v>44774</v>
      </c>
      <c r="R1045" s="145"/>
      <c r="S1045" s="213">
        <f>IF(P1045="Realizado",Q1045-C1045," ")</f>
      </c>
      <c r="T1045" s="211">
        <f>IF(C1045=0,"VAZIO",MONTH(C1045))</f>
      </c>
      <c r="U1045" s="14"/>
      <c r="V1045" s="14"/>
      <c r="W1045" s="14"/>
      <c r="X1045" s="14"/>
      <c r="Y1045" s="14"/>
      <c r="Z1045" s="14"/>
      <c r="AA1045" s="14"/>
      <c r="AB1045" s="14"/>
      <c r="AC1045" s="14"/>
      <c r="AD1045" s="14"/>
      <c r="AE1045" s="14"/>
      <c r="AF1045" s="15"/>
      <c r="AG1045" s="14"/>
      <c r="AH1045" s="14"/>
      <c r="AI1045" s="14"/>
      <c r="AJ1045" s="14"/>
      <c r="AK1045" s="14"/>
      <c r="AL1045" s="14"/>
      <c r="AM1045" s="14"/>
      <c r="AN1045" s="14"/>
      <c r="AO1045" s="14"/>
      <c r="AP1045" s="14"/>
      <c r="AQ1045" s="14"/>
      <c r="AR1045" s="14"/>
      <c r="AS1045" s="14"/>
      <c r="AT1045" s="14"/>
      <c r="AU1045" s="14"/>
      <c r="AV1045" s="14"/>
      <c r="AW1045" s="14"/>
      <c r="AX1045" s="14"/>
      <c r="AY1045" s="14"/>
      <c r="AZ1045" s="14"/>
    </row>
    <row x14ac:dyDescent="0.25" r="1046" customHeight="1" ht="16.5">
      <c r="A1046" s="202">
        <v>4368</v>
      </c>
      <c r="B1046" s="203">
        <v>0.516815034619255</v>
      </c>
      <c r="C1046" s="204">
        <v>44764.53758101852</v>
      </c>
      <c r="D1046" s="205" t="s">
        <v>1189</v>
      </c>
      <c r="E1046" s="248" t="s">
        <v>1188</v>
      </c>
      <c r="F1046" s="222" t="s">
        <v>3220</v>
      </c>
      <c r="G1046" s="203">
        <v>5311</v>
      </c>
      <c r="H1046" s="207" t="s">
        <v>10506</v>
      </c>
      <c r="I1046" s="206" t="s">
        <v>2918</v>
      </c>
      <c r="J1046" s="206" t="s">
        <v>10507</v>
      </c>
      <c r="K1046" s="145"/>
      <c r="L1046" s="145"/>
      <c r="M1046" s="208"/>
      <c r="N1046" s="208"/>
      <c r="O1046" s="222" t="s">
        <v>10508</v>
      </c>
      <c r="P1046" s="222" t="s">
        <v>121</v>
      </c>
      <c r="Q1046" s="212">
        <v>44769</v>
      </c>
      <c r="R1046" s="145"/>
      <c r="S1046" s="210">
        <f>IF(P1046="Realizado",Q1046-C1046," ")</f>
      </c>
      <c r="T1046" s="211">
        <f>IF(C1046=0,"VAZIO",MONTH(C1046))</f>
      </c>
      <c r="U1046" s="14"/>
      <c r="V1046" s="14"/>
      <c r="W1046" s="14"/>
      <c r="X1046" s="14"/>
      <c r="Y1046" s="14"/>
      <c r="Z1046" s="14"/>
      <c r="AA1046" s="14"/>
      <c r="AB1046" s="14"/>
      <c r="AC1046" s="14"/>
      <c r="AD1046" s="14"/>
      <c r="AE1046" s="14"/>
      <c r="AF1046" s="15"/>
      <c r="AG1046" s="14"/>
      <c r="AH1046" s="14"/>
      <c r="AI1046" s="14"/>
      <c r="AJ1046" s="14"/>
      <c r="AK1046" s="14"/>
      <c r="AL1046" s="14"/>
      <c r="AM1046" s="14"/>
      <c r="AN1046" s="14"/>
      <c r="AO1046" s="14"/>
      <c r="AP1046" s="14"/>
      <c r="AQ1046" s="14"/>
      <c r="AR1046" s="14"/>
      <c r="AS1046" s="14"/>
      <c r="AT1046" s="14"/>
      <c r="AU1046" s="14"/>
      <c r="AV1046" s="14"/>
      <c r="AW1046" s="14"/>
      <c r="AX1046" s="14"/>
      <c r="AY1046" s="14"/>
      <c r="AZ1046" s="14"/>
    </row>
    <row x14ac:dyDescent="0.25" r="1047" customHeight="1" ht="16.5">
      <c r="A1047" s="202">
        <v>4369</v>
      </c>
      <c r="B1047" s="203">
        <v>0.517309594460996</v>
      </c>
      <c r="C1047" s="204">
        <v>44764.600625</v>
      </c>
      <c r="D1047" s="205" t="s">
        <v>9960</v>
      </c>
      <c r="E1047" s="247" t="s">
        <v>9986</v>
      </c>
      <c r="F1047" s="222" t="s">
        <v>243</v>
      </c>
      <c r="G1047" s="203">
        <v>5340</v>
      </c>
      <c r="H1047" s="207" t="s">
        <v>92</v>
      </c>
      <c r="I1047" s="206" t="s">
        <v>2918</v>
      </c>
      <c r="J1047" s="206" t="s">
        <v>10509</v>
      </c>
      <c r="K1047" s="206" t="s">
        <v>1528</v>
      </c>
      <c r="L1047" s="206" t="s">
        <v>1528</v>
      </c>
      <c r="M1047" s="208"/>
      <c r="N1047" s="208"/>
      <c r="O1047" s="145"/>
      <c r="P1047" s="222" t="s">
        <v>120</v>
      </c>
      <c r="Q1047" s="212">
        <v>44764</v>
      </c>
      <c r="R1047" s="145"/>
      <c r="S1047" s="213">
        <f>IF(P1047="Realizado",Q1047-C1047," ")</f>
      </c>
      <c r="T1047" s="211">
        <f>IF(C1047=0,"VAZIO",MONTH(C1047))</f>
      </c>
      <c r="U1047" s="14"/>
      <c r="V1047" s="14"/>
      <c r="W1047" s="14"/>
      <c r="X1047" s="14"/>
      <c r="Y1047" s="14"/>
      <c r="Z1047" s="14"/>
      <c r="AA1047" s="14"/>
      <c r="AB1047" s="14"/>
      <c r="AC1047" s="14"/>
      <c r="AD1047" s="14"/>
      <c r="AE1047" s="14"/>
      <c r="AF1047" s="15"/>
      <c r="AG1047" s="14"/>
      <c r="AH1047" s="14"/>
      <c r="AI1047" s="14"/>
      <c r="AJ1047" s="14"/>
      <c r="AK1047" s="14"/>
      <c r="AL1047" s="14"/>
      <c r="AM1047" s="14"/>
      <c r="AN1047" s="14"/>
      <c r="AO1047" s="14"/>
      <c r="AP1047" s="14"/>
      <c r="AQ1047" s="14"/>
      <c r="AR1047" s="14"/>
      <c r="AS1047" s="14"/>
      <c r="AT1047" s="14"/>
      <c r="AU1047" s="14"/>
      <c r="AV1047" s="14"/>
      <c r="AW1047" s="14"/>
      <c r="AX1047" s="14"/>
      <c r="AY1047" s="14"/>
      <c r="AZ1047" s="14"/>
    </row>
    <row x14ac:dyDescent="0.25" r="1048" customHeight="1" ht="16.5">
      <c r="A1048" s="202">
        <v>4370</v>
      </c>
      <c r="B1048" s="203">
        <v>0.517804154302737</v>
      </c>
      <c r="C1048" s="204">
        <v>44764.600625</v>
      </c>
      <c r="D1048" s="205" t="s">
        <v>9960</v>
      </c>
      <c r="E1048" s="247" t="s">
        <v>9986</v>
      </c>
      <c r="F1048" s="222" t="s">
        <v>243</v>
      </c>
      <c r="G1048" s="203">
        <v>5340</v>
      </c>
      <c r="H1048" s="207" t="s">
        <v>92</v>
      </c>
      <c r="I1048" s="206" t="s">
        <v>2918</v>
      </c>
      <c r="J1048" s="206" t="s">
        <v>10509</v>
      </c>
      <c r="K1048" s="206" t="s">
        <v>1528</v>
      </c>
      <c r="L1048" s="206" t="s">
        <v>1528</v>
      </c>
      <c r="M1048" s="208"/>
      <c r="N1048" s="208"/>
      <c r="O1048" s="145"/>
      <c r="P1048" s="222" t="s">
        <v>120</v>
      </c>
      <c r="Q1048" s="212">
        <v>44766</v>
      </c>
      <c r="R1048" s="145"/>
      <c r="S1048" s="213">
        <f>IF(P1048="Realizado",Q1048-C1048," ")</f>
      </c>
      <c r="T1048" s="211">
        <f>IF(C1048=0,"VAZIO",MONTH(C1048))</f>
      </c>
      <c r="U1048" s="14"/>
      <c r="V1048" s="14"/>
      <c r="W1048" s="14"/>
      <c r="X1048" s="14"/>
      <c r="Y1048" s="14"/>
      <c r="Z1048" s="14"/>
      <c r="AA1048" s="14"/>
      <c r="AB1048" s="14"/>
      <c r="AC1048" s="14"/>
      <c r="AD1048" s="14"/>
      <c r="AE1048" s="14"/>
      <c r="AF1048" s="15"/>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row>
    <row x14ac:dyDescent="0.25" r="1049" customHeight="1" ht="16.5">
      <c r="A1049" s="202">
        <v>4371</v>
      </c>
      <c r="B1049" s="214">
        <v>0.518298714144478</v>
      </c>
      <c r="C1049" s="215">
        <v>44767.386712962965</v>
      </c>
      <c r="D1049" s="216" t="s">
        <v>9306</v>
      </c>
      <c r="E1049" s="270" t="s">
        <v>3239</v>
      </c>
      <c r="F1049" s="243" t="s">
        <v>2924</v>
      </c>
      <c r="G1049" s="214">
        <v>64996990617</v>
      </c>
      <c r="H1049" s="218" t="s">
        <v>10070</v>
      </c>
      <c r="I1049" s="217" t="s">
        <v>2918</v>
      </c>
      <c r="J1049" s="217" t="s">
        <v>10510</v>
      </c>
      <c r="K1049" s="209"/>
      <c r="L1049" s="209"/>
      <c r="M1049" s="227"/>
      <c r="N1049" s="227"/>
      <c r="O1049" s="243" t="s">
        <v>8561</v>
      </c>
      <c r="P1049" s="243" t="s">
        <v>122</v>
      </c>
      <c r="Q1049" s="220"/>
      <c r="R1049" s="209"/>
      <c r="S1049" s="210">
        <f>IF(P1049="Realizado",Q1049-C1049," ")</f>
      </c>
      <c r="T1049" s="211">
        <f>IF(C1049=0,"VAZIO",MONTH(C1049))</f>
      </c>
      <c r="U1049" s="14"/>
      <c r="V1049" s="14"/>
      <c r="W1049" s="14"/>
      <c r="X1049" s="14"/>
      <c r="Y1049" s="14"/>
      <c r="Z1049" s="14"/>
      <c r="AA1049" s="14"/>
      <c r="AB1049" s="14"/>
      <c r="AC1049" s="14"/>
      <c r="AD1049" s="14"/>
      <c r="AE1049" s="14"/>
      <c r="AF1049" s="15"/>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row>
    <row x14ac:dyDescent="0.25" r="1050" customHeight="1" ht="16.5">
      <c r="A1050" s="202">
        <v>4372</v>
      </c>
      <c r="B1050" s="203">
        <v>0.518793273986219</v>
      </c>
      <c r="C1050" s="204">
        <v>44767.449270833335</v>
      </c>
      <c r="D1050" s="205" t="s">
        <v>10511</v>
      </c>
      <c r="E1050" s="222" t="s">
        <v>3946</v>
      </c>
      <c r="F1050" s="222" t="s">
        <v>3389</v>
      </c>
      <c r="G1050" s="203">
        <v>5343</v>
      </c>
      <c r="H1050" s="207" t="s">
        <v>9521</v>
      </c>
      <c r="I1050" s="206" t="s">
        <v>2926</v>
      </c>
      <c r="J1050" s="206" t="s">
        <v>10512</v>
      </c>
      <c r="K1050" s="206" t="s">
        <v>3123</v>
      </c>
      <c r="L1050" s="206" t="s">
        <v>3123</v>
      </c>
      <c r="M1050" s="208"/>
      <c r="N1050" s="208"/>
      <c r="O1050" s="145"/>
      <c r="P1050" s="222" t="s">
        <v>120</v>
      </c>
      <c r="Q1050" s="212">
        <v>44767</v>
      </c>
      <c r="R1050" s="145"/>
      <c r="S1050" s="213">
        <f>IF(P1050="Realizado",Q1050-C1050," ")</f>
      </c>
      <c r="T1050" s="211">
        <f>IF(C1050=0,"VAZIO",MONTH(C1050))</f>
      </c>
      <c r="U1050" s="14"/>
      <c r="V1050" s="14"/>
      <c r="W1050" s="14"/>
      <c r="X1050" s="14"/>
      <c r="Y1050" s="14"/>
      <c r="Z1050" s="14"/>
      <c r="AA1050" s="14"/>
      <c r="AB1050" s="14"/>
      <c r="AC1050" s="14"/>
      <c r="AD1050" s="14"/>
      <c r="AE1050" s="14"/>
      <c r="AF1050" s="15"/>
      <c r="AG1050" s="14"/>
      <c r="AH1050" s="14"/>
      <c r="AI1050" s="14"/>
      <c r="AJ1050" s="14"/>
      <c r="AK1050" s="14"/>
      <c r="AL1050" s="14"/>
      <c r="AM1050" s="14"/>
      <c r="AN1050" s="14"/>
      <c r="AO1050" s="14"/>
      <c r="AP1050" s="14"/>
      <c r="AQ1050" s="14"/>
      <c r="AR1050" s="14"/>
      <c r="AS1050" s="14"/>
      <c r="AT1050" s="14"/>
      <c r="AU1050" s="14"/>
      <c r="AV1050" s="14"/>
      <c r="AW1050" s="14"/>
      <c r="AX1050" s="14"/>
      <c r="AY1050" s="14"/>
      <c r="AZ1050" s="14"/>
    </row>
    <row x14ac:dyDescent="0.25" r="1051" customHeight="1" ht="16.5">
      <c r="A1051" s="202">
        <v>4373</v>
      </c>
      <c r="B1051" s="203">
        <v>0.51928783382796</v>
      </c>
      <c r="C1051" s="204">
        <v>44767.485555555555</v>
      </c>
      <c r="D1051" s="205" t="s">
        <v>9590</v>
      </c>
      <c r="E1051" s="222" t="s">
        <v>461</v>
      </c>
      <c r="F1051" s="222" t="s">
        <v>2988</v>
      </c>
      <c r="G1051" s="203">
        <v>5369</v>
      </c>
      <c r="H1051" s="207" t="s">
        <v>10513</v>
      </c>
      <c r="I1051" s="206" t="s">
        <v>9</v>
      </c>
      <c r="J1051" s="206" t="s">
        <v>10514</v>
      </c>
      <c r="K1051" s="206" t="s">
        <v>9</v>
      </c>
      <c r="L1051" s="145"/>
      <c r="M1051" s="208"/>
      <c r="N1051" s="208"/>
      <c r="O1051" s="145"/>
      <c r="P1051" s="222" t="s">
        <v>120</v>
      </c>
      <c r="Q1051" s="212">
        <v>44770</v>
      </c>
      <c r="R1051" s="145"/>
      <c r="S1051" s="213">
        <f>IF(P1051="Realizado",Q1051-C1051," ")</f>
      </c>
      <c r="T1051" s="211">
        <f>IF(C1051=0,"VAZIO",MONTH(C1051))</f>
      </c>
      <c r="U1051" s="14"/>
      <c r="V1051" s="14"/>
      <c r="W1051" s="14"/>
      <c r="X1051" s="14"/>
      <c r="Y1051" s="14"/>
      <c r="Z1051" s="14"/>
      <c r="AA1051" s="14"/>
      <c r="AB1051" s="14"/>
      <c r="AC1051" s="14"/>
      <c r="AD1051" s="14"/>
      <c r="AE1051" s="14"/>
      <c r="AF1051" s="15"/>
      <c r="AG1051" s="14"/>
      <c r="AH1051" s="14"/>
      <c r="AI1051" s="14"/>
      <c r="AJ1051" s="14"/>
      <c r="AK1051" s="14"/>
      <c r="AL1051" s="14"/>
      <c r="AM1051" s="14"/>
      <c r="AN1051" s="14"/>
      <c r="AO1051" s="14"/>
      <c r="AP1051" s="14"/>
      <c r="AQ1051" s="14"/>
      <c r="AR1051" s="14"/>
      <c r="AS1051" s="14"/>
      <c r="AT1051" s="14"/>
      <c r="AU1051" s="14"/>
      <c r="AV1051" s="14"/>
      <c r="AW1051" s="14"/>
      <c r="AX1051" s="14"/>
      <c r="AY1051" s="14"/>
      <c r="AZ1051" s="14"/>
    </row>
    <row x14ac:dyDescent="0.25" r="1052" customHeight="1" ht="16.5">
      <c r="A1052" s="202">
        <v>4374</v>
      </c>
      <c r="B1052" s="203">
        <v>0.519782393669701</v>
      </c>
      <c r="C1052" s="204">
        <v>44767.59204861111</v>
      </c>
      <c r="D1052" s="205" t="s">
        <v>316</v>
      </c>
      <c r="E1052" s="246" t="s">
        <v>314</v>
      </c>
      <c r="F1052" s="222" t="s">
        <v>3042</v>
      </c>
      <c r="G1052" s="203">
        <v>5313</v>
      </c>
      <c r="H1052" s="207" t="s">
        <v>10515</v>
      </c>
      <c r="I1052" s="206" t="s">
        <v>7</v>
      </c>
      <c r="J1052" s="206" t="s">
        <v>10516</v>
      </c>
      <c r="K1052" s="206" t="s">
        <v>2511</v>
      </c>
      <c r="L1052" s="206" t="s">
        <v>2511</v>
      </c>
      <c r="M1052" s="208"/>
      <c r="N1052" s="208"/>
      <c r="O1052" s="222" t="s">
        <v>10517</v>
      </c>
      <c r="P1052" s="222" t="s">
        <v>120</v>
      </c>
      <c r="Q1052" s="165"/>
      <c r="R1052" s="145"/>
      <c r="S1052" s="258">
        <f>IF(P1052="Realizado",Q1052-C1052," ")</f>
      </c>
      <c r="T1052" s="211">
        <f>IF(C1052=0,"VAZIO",MONTH(C1052))</f>
      </c>
      <c r="U1052" s="14"/>
      <c r="V1052" s="14"/>
      <c r="W1052" s="14"/>
      <c r="X1052" s="14"/>
      <c r="Y1052" s="14"/>
      <c r="Z1052" s="14"/>
      <c r="AA1052" s="14"/>
      <c r="AB1052" s="14"/>
      <c r="AC1052" s="14"/>
      <c r="AD1052" s="14"/>
      <c r="AE1052" s="14"/>
      <c r="AF1052" s="15"/>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row>
    <row x14ac:dyDescent="0.25" r="1053" customHeight="1" ht="16.5">
      <c r="A1053" s="202">
        <v>4375</v>
      </c>
      <c r="B1053" s="214">
        <v>0.520276953511442</v>
      </c>
      <c r="C1053" s="215">
        <v>44767.595347222225</v>
      </c>
      <c r="D1053" s="216" t="s">
        <v>316</v>
      </c>
      <c r="E1053" s="243" t="s">
        <v>314</v>
      </c>
      <c r="F1053" s="243" t="s">
        <v>3042</v>
      </c>
      <c r="G1053" s="214">
        <v>5313</v>
      </c>
      <c r="H1053" s="218" t="s">
        <v>10518</v>
      </c>
      <c r="I1053" s="217" t="s">
        <v>7</v>
      </c>
      <c r="J1053" s="217" t="s">
        <v>10519</v>
      </c>
      <c r="K1053" s="209"/>
      <c r="L1053" s="209"/>
      <c r="M1053" s="227"/>
      <c r="N1053" s="227"/>
      <c r="O1053" s="209"/>
      <c r="P1053" s="243" t="s">
        <v>118</v>
      </c>
      <c r="Q1053" s="220"/>
      <c r="R1053" s="209"/>
      <c r="S1053" s="210">
        <f>IF(P1053="Realizado",Q1053-C1053," ")</f>
      </c>
      <c r="T1053" s="211">
        <f>IF(C1053=0,"VAZIO",MONTH(C1053))</f>
      </c>
      <c r="U1053" s="14"/>
      <c r="V1053" s="14"/>
      <c r="W1053" s="14"/>
      <c r="X1053" s="14"/>
      <c r="Y1053" s="14"/>
      <c r="Z1053" s="14"/>
      <c r="AA1053" s="14"/>
      <c r="AB1053" s="14"/>
      <c r="AC1053" s="14"/>
      <c r="AD1053" s="14"/>
      <c r="AE1053" s="14"/>
      <c r="AF1053" s="15"/>
      <c r="AG1053" s="14"/>
      <c r="AH1053" s="14"/>
      <c r="AI1053" s="14"/>
      <c r="AJ1053" s="14"/>
      <c r="AK1053" s="14"/>
      <c r="AL1053" s="14"/>
      <c r="AM1053" s="14"/>
      <c r="AN1053" s="14"/>
      <c r="AO1053" s="14"/>
      <c r="AP1053" s="14"/>
      <c r="AQ1053" s="14"/>
      <c r="AR1053" s="14"/>
      <c r="AS1053" s="14"/>
      <c r="AT1053" s="14"/>
      <c r="AU1053" s="14"/>
      <c r="AV1053" s="14"/>
      <c r="AW1053" s="14"/>
      <c r="AX1053" s="14"/>
      <c r="AY1053" s="14"/>
      <c r="AZ1053" s="14"/>
    </row>
    <row x14ac:dyDescent="0.25" r="1054" customHeight="1" ht="16.5">
      <c r="A1054" s="202">
        <v>4376</v>
      </c>
      <c r="B1054" s="203">
        <v>0.520771513353183</v>
      </c>
      <c r="C1054" s="204">
        <v>44767.59877314815</v>
      </c>
      <c r="D1054" s="205" t="s">
        <v>316</v>
      </c>
      <c r="E1054" s="246" t="s">
        <v>314</v>
      </c>
      <c r="F1054" s="222" t="s">
        <v>3042</v>
      </c>
      <c r="G1054" s="203">
        <v>5313</v>
      </c>
      <c r="H1054" s="207" t="s">
        <v>10520</v>
      </c>
      <c r="I1054" s="206" t="s">
        <v>7</v>
      </c>
      <c r="J1054" s="206" t="s">
        <v>10521</v>
      </c>
      <c r="K1054" s="145"/>
      <c r="L1054" s="145"/>
      <c r="M1054" s="208"/>
      <c r="N1054" s="208"/>
      <c r="O1054" s="145"/>
      <c r="P1054" s="222" t="s">
        <v>120</v>
      </c>
      <c r="Q1054" s="212">
        <v>44797</v>
      </c>
      <c r="R1054" s="145"/>
      <c r="S1054" s="258">
        <f>IF(P1054="Realizado",Q1054-C1054," ")</f>
      </c>
      <c r="T1054" s="211">
        <f>IF(C1054=0,"VAZIO",MONTH(C1054))</f>
      </c>
      <c r="U1054" s="14"/>
      <c r="V1054" s="14"/>
      <c r="W1054" s="14"/>
      <c r="X1054" s="14"/>
      <c r="Y1054" s="14"/>
      <c r="Z1054" s="14"/>
      <c r="AA1054" s="14"/>
      <c r="AB1054" s="14"/>
      <c r="AC1054" s="14"/>
      <c r="AD1054" s="14"/>
      <c r="AE1054" s="14"/>
      <c r="AF1054" s="15"/>
      <c r="AG1054" s="14"/>
      <c r="AH1054" s="14"/>
      <c r="AI1054" s="14"/>
      <c r="AJ1054" s="14"/>
      <c r="AK1054" s="14"/>
      <c r="AL1054" s="14"/>
      <c r="AM1054" s="14"/>
      <c r="AN1054" s="14"/>
      <c r="AO1054" s="14"/>
      <c r="AP1054" s="14"/>
      <c r="AQ1054" s="14"/>
      <c r="AR1054" s="14"/>
      <c r="AS1054" s="14"/>
      <c r="AT1054" s="14"/>
      <c r="AU1054" s="14"/>
      <c r="AV1054" s="14"/>
      <c r="AW1054" s="14"/>
      <c r="AX1054" s="14"/>
      <c r="AY1054" s="14"/>
      <c r="AZ1054" s="14"/>
    </row>
    <row x14ac:dyDescent="0.25" r="1055" customHeight="1" ht="16.5">
      <c r="A1055" s="202">
        <v>4377</v>
      </c>
      <c r="B1055" s="203">
        <v>0.521266073194924</v>
      </c>
      <c r="C1055" s="204">
        <v>44767.652592592596</v>
      </c>
      <c r="D1055" s="205" t="s">
        <v>2946</v>
      </c>
      <c r="E1055" s="222" t="s">
        <v>2945</v>
      </c>
      <c r="F1055" s="222" t="s">
        <v>2947</v>
      </c>
      <c r="G1055" s="203">
        <v>5349</v>
      </c>
      <c r="H1055" s="207" t="s">
        <v>10522</v>
      </c>
      <c r="I1055" s="206" t="s">
        <v>2918</v>
      </c>
      <c r="J1055" s="206" t="s">
        <v>10523</v>
      </c>
      <c r="K1055" s="206" t="s">
        <v>3123</v>
      </c>
      <c r="L1055" s="206" t="s">
        <v>3123</v>
      </c>
      <c r="M1055" s="208"/>
      <c r="N1055" s="208"/>
      <c r="O1055" s="145"/>
      <c r="P1055" s="222" t="s">
        <v>120</v>
      </c>
      <c r="Q1055" s="212">
        <v>44768</v>
      </c>
      <c r="R1055" s="145"/>
      <c r="S1055" s="213">
        <f>IF(P1055="Realizado",Q1055-C1055," ")</f>
      </c>
      <c r="T1055" s="211">
        <f>IF(C1055=0,"VAZIO",MONTH(C1055))</f>
      </c>
      <c r="U1055" s="14"/>
      <c r="V1055" s="14"/>
      <c r="W1055" s="14"/>
      <c r="X1055" s="14"/>
      <c r="Y1055" s="14"/>
      <c r="Z1055" s="14"/>
      <c r="AA1055" s="14"/>
      <c r="AB1055" s="14"/>
      <c r="AC1055" s="14"/>
      <c r="AD1055" s="14"/>
      <c r="AE1055" s="14"/>
      <c r="AF1055" s="15"/>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row>
    <row x14ac:dyDescent="0.25" r="1056" customHeight="1" ht="16.5">
      <c r="A1056" s="202">
        <v>4378</v>
      </c>
      <c r="B1056" s="203">
        <v>0.521760633036665</v>
      </c>
      <c r="C1056" s="204">
        <v>44767.6694212963</v>
      </c>
      <c r="D1056" s="205" t="s">
        <v>9306</v>
      </c>
      <c r="E1056" s="222" t="s">
        <v>3239</v>
      </c>
      <c r="F1056" s="222" t="s">
        <v>2924</v>
      </c>
      <c r="G1056" s="203">
        <v>64996990617</v>
      </c>
      <c r="H1056" s="207" t="s">
        <v>10074</v>
      </c>
      <c r="I1056" s="206" t="s">
        <v>2926</v>
      </c>
      <c r="J1056" s="206" t="s">
        <v>10524</v>
      </c>
      <c r="K1056" s="206" t="s">
        <v>3123</v>
      </c>
      <c r="L1056" s="206" t="s">
        <v>3123</v>
      </c>
      <c r="M1056" s="208"/>
      <c r="N1056" s="208"/>
      <c r="O1056" s="145"/>
      <c r="P1056" s="222" t="s">
        <v>120</v>
      </c>
      <c r="Q1056" s="212">
        <v>44768</v>
      </c>
      <c r="R1056" s="145"/>
      <c r="S1056" s="213">
        <f>IF(P1056="Realizado",Q1056-C1056," ")</f>
      </c>
      <c r="T1056" s="211">
        <f>IF(C1056=0,"VAZIO",MONTH(C1056))</f>
      </c>
      <c r="U1056" s="14"/>
      <c r="V1056" s="14"/>
      <c r="W1056" s="14"/>
      <c r="X1056" s="14"/>
      <c r="Y1056" s="14"/>
      <c r="Z1056" s="14"/>
      <c r="AA1056" s="14"/>
      <c r="AB1056" s="14"/>
      <c r="AC1056" s="14"/>
      <c r="AD1056" s="14"/>
      <c r="AE1056" s="14"/>
      <c r="AF1056" s="15"/>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row>
    <row x14ac:dyDescent="0.25" r="1057" customHeight="1" ht="16.5">
      <c r="A1057" s="202">
        <v>4379</v>
      </c>
      <c r="B1057" s="203">
        <v>0.522255192878406</v>
      </c>
      <c r="C1057" s="204">
        <v>44767.69795138889</v>
      </c>
      <c r="D1057" s="205" t="s">
        <v>10525</v>
      </c>
      <c r="E1057" s="222" t="s">
        <v>10526</v>
      </c>
      <c r="F1057" s="222" t="s">
        <v>2947</v>
      </c>
      <c r="G1057" s="203">
        <v>5310</v>
      </c>
      <c r="H1057" s="207" t="s">
        <v>10214</v>
      </c>
      <c r="I1057" s="206" t="s">
        <v>2918</v>
      </c>
      <c r="J1057" s="206" t="s">
        <v>10527</v>
      </c>
      <c r="K1057" s="145"/>
      <c r="L1057" s="145"/>
      <c r="M1057" s="208"/>
      <c r="N1057" s="208"/>
      <c r="O1057" s="222" t="s">
        <v>10528</v>
      </c>
      <c r="P1057" s="222" t="s">
        <v>121</v>
      </c>
      <c r="Q1057" s="212">
        <v>44865</v>
      </c>
      <c r="R1057" s="145"/>
      <c r="S1057" s="210">
        <f>IF(P1057="Realizado",Q1057-C1057," ")</f>
      </c>
      <c r="T1057" s="211">
        <f>IF(C1057=0,"VAZIO",MONTH(C1057))</f>
      </c>
      <c r="U1057" s="14"/>
      <c r="V1057" s="14"/>
      <c r="W1057" s="14"/>
      <c r="X1057" s="14"/>
      <c r="Y1057" s="14"/>
      <c r="Z1057" s="14"/>
      <c r="AA1057" s="14"/>
      <c r="AB1057" s="14"/>
      <c r="AC1057" s="14"/>
      <c r="AD1057" s="14"/>
      <c r="AE1057" s="14"/>
      <c r="AF1057" s="15"/>
      <c r="AG1057" s="14"/>
      <c r="AH1057" s="14"/>
      <c r="AI1057" s="14"/>
      <c r="AJ1057" s="14"/>
      <c r="AK1057" s="14"/>
      <c r="AL1057" s="14"/>
      <c r="AM1057" s="14"/>
      <c r="AN1057" s="14"/>
      <c r="AO1057" s="14"/>
      <c r="AP1057" s="14"/>
      <c r="AQ1057" s="14"/>
      <c r="AR1057" s="14"/>
      <c r="AS1057" s="14"/>
      <c r="AT1057" s="14"/>
      <c r="AU1057" s="14"/>
      <c r="AV1057" s="14"/>
      <c r="AW1057" s="14"/>
      <c r="AX1057" s="14"/>
      <c r="AY1057" s="14"/>
      <c r="AZ1057" s="14"/>
    </row>
    <row x14ac:dyDescent="0.25" r="1058" customHeight="1" ht="16.5">
      <c r="A1058" s="202">
        <v>4380</v>
      </c>
      <c r="B1058" s="203">
        <v>0.522749752720147</v>
      </c>
      <c r="C1058" s="204">
        <v>44768.34197916667</v>
      </c>
      <c r="D1058" s="205" t="s">
        <v>9960</v>
      </c>
      <c r="E1058" s="247" t="s">
        <v>9986</v>
      </c>
      <c r="F1058" s="222" t="s">
        <v>243</v>
      </c>
      <c r="G1058" s="203">
        <v>5340</v>
      </c>
      <c r="H1058" s="207" t="s">
        <v>92</v>
      </c>
      <c r="I1058" s="206" t="s">
        <v>2926</v>
      </c>
      <c r="J1058" s="206" t="s">
        <v>10529</v>
      </c>
      <c r="K1058" s="206" t="s">
        <v>3123</v>
      </c>
      <c r="L1058" s="206" t="s">
        <v>3123</v>
      </c>
      <c r="M1058" s="208"/>
      <c r="N1058" s="208"/>
      <c r="O1058" s="145"/>
      <c r="P1058" s="222" t="s">
        <v>120</v>
      </c>
      <c r="Q1058" s="212">
        <v>44768</v>
      </c>
      <c r="R1058" s="145"/>
      <c r="S1058" s="213">
        <f>IF(P1058="Realizado",Q1058-C1058," ")</f>
      </c>
      <c r="T1058" s="211">
        <f>IF(C1058=0,"VAZIO",MONTH(C1058))</f>
      </c>
      <c r="U1058" s="14"/>
      <c r="V1058" s="14"/>
      <c r="W1058" s="14"/>
      <c r="X1058" s="14"/>
      <c r="Y1058" s="14"/>
      <c r="Z1058" s="14"/>
      <c r="AA1058" s="14"/>
      <c r="AB1058" s="14"/>
      <c r="AC1058" s="14"/>
      <c r="AD1058" s="14"/>
      <c r="AE1058" s="14"/>
      <c r="AF1058" s="15"/>
      <c r="AG1058" s="14"/>
      <c r="AH1058" s="14"/>
      <c r="AI1058" s="14"/>
      <c r="AJ1058" s="14"/>
      <c r="AK1058" s="14"/>
      <c r="AL1058" s="14"/>
      <c r="AM1058" s="14"/>
      <c r="AN1058" s="14"/>
      <c r="AO1058" s="14"/>
      <c r="AP1058" s="14"/>
      <c r="AQ1058" s="14"/>
      <c r="AR1058" s="14"/>
      <c r="AS1058" s="14"/>
      <c r="AT1058" s="14"/>
      <c r="AU1058" s="14"/>
      <c r="AV1058" s="14"/>
      <c r="AW1058" s="14"/>
      <c r="AX1058" s="14"/>
      <c r="AY1058" s="14"/>
      <c r="AZ1058" s="14"/>
    </row>
    <row x14ac:dyDescent="0.25" r="1059" customHeight="1" ht="16.5">
      <c r="A1059" s="202">
        <v>4381</v>
      </c>
      <c r="B1059" s="203">
        <v>0.523244312561888</v>
      </c>
      <c r="C1059" s="204">
        <v>44768.344675925924</v>
      </c>
      <c r="D1059" s="205" t="s">
        <v>9960</v>
      </c>
      <c r="E1059" s="247" t="s">
        <v>9986</v>
      </c>
      <c r="F1059" s="222" t="s">
        <v>243</v>
      </c>
      <c r="G1059" s="203">
        <v>5340</v>
      </c>
      <c r="H1059" s="207" t="s">
        <v>10530</v>
      </c>
      <c r="I1059" s="206" t="s">
        <v>2918</v>
      </c>
      <c r="J1059" s="206" t="s">
        <v>10531</v>
      </c>
      <c r="K1059" s="206" t="s">
        <v>1528</v>
      </c>
      <c r="L1059" s="206" t="s">
        <v>1528</v>
      </c>
      <c r="M1059" s="208"/>
      <c r="N1059" s="208"/>
      <c r="O1059" s="145"/>
      <c r="P1059" s="222" t="s">
        <v>120</v>
      </c>
      <c r="Q1059" s="212">
        <v>44768</v>
      </c>
      <c r="R1059" s="145"/>
      <c r="S1059" s="213">
        <f>IF(P1059="Realizado",Q1059-C1059," ")</f>
      </c>
      <c r="T1059" s="211">
        <f>IF(C1059=0,"VAZIO",MONTH(C1059))</f>
      </c>
      <c r="U1059" s="14"/>
      <c r="V1059" s="14"/>
      <c r="W1059" s="14"/>
      <c r="X1059" s="14"/>
      <c r="Y1059" s="14"/>
      <c r="Z1059" s="14"/>
      <c r="AA1059" s="14"/>
      <c r="AB1059" s="14"/>
      <c r="AC1059" s="14"/>
      <c r="AD1059" s="14"/>
      <c r="AE1059" s="14"/>
      <c r="AF1059" s="15"/>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row>
    <row x14ac:dyDescent="0.25" r="1060" customHeight="1" ht="16.5">
      <c r="A1060" s="202">
        <v>4382</v>
      </c>
      <c r="B1060" s="203">
        <v>0.523738872403629</v>
      </c>
      <c r="C1060" s="204">
        <v>44768.404861111114</v>
      </c>
      <c r="D1060" s="205" t="s">
        <v>534</v>
      </c>
      <c r="E1060" s="247" t="s">
        <v>533</v>
      </c>
      <c r="F1060" s="222" t="s">
        <v>3198</v>
      </c>
      <c r="G1060" s="203">
        <v>34999071369</v>
      </c>
      <c r="H1060" s="207" t="s">
        <v>10532</v>
      </c>
      <c r="I1060" s="206" t="s">
        <v>2926</v>
      </c>
      <c r="J1060" s="206" t="s">
        <v>10533</v>
      </c>
      <c r="K1060" s="206" t="s">
        <v>1528</v>
      </c>
      <c r="L1060" s="206" t="s">
        <v>1528</v>
      </c>
      <c r="M1060" s="208"/>
      <c r="N1060" s="208"/>
      <c r="O1060" s="145"/>
      <c r="P1060" s="222" t="s">
        <v>120</v>
      </c>
      <c r="Q1060" s="212">
        <v>44776</v>
      </c>
      <c r="R1060" s="145"/>
      <c r="S1060" s="213">
        <f>IF(P1060="Realizado",Q1060-C1060," ")</f>
      </c>
      <c r="T1060" s="211">
        <f>IF(C1060=0,"VAZIO",MONTH(C1060))</f>
      </c>
      <c r="U1060" s="14"/>
      <c r="V1060" s="14"/>
      <c r="W1060" s="14"/>
      <c r="X1060" s="14"/>
      <c r="Y1060" s="14"/>
      <c r="Z1060" s="14"/>
      <c r="AA1060" s="14"/>
      <c r="AB1060" s="14"/>
      <c r="AC1060" s="14"/>
      <c r="AD1060" s="14"/>
      <c r="AE1060" s="14"/>
      <c r="AF1060" s="15"/>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row>
    <row x14ac:dyDescent="0.25" r="1061" customHeight="1" ht="16.5">
      <c r="A1061" s="202">
        <v>4383</v>
      </c>
      <c r="B1061" s="214">
        <v>0.52423343224537</v>
      </c>
      <c r="C1061" s="215">
        <v>44768.41997685185</v>
      </c>
      <c r="D1061" s="216" t="s">
        <v>10120</v>
      </c>
      <c r="E1061" s="243" t="s">
        <v>10115</v>
      </c>
      <c r="F1061" s="243" t="s">
        <v>243</v>
      </c>
      <c r="G1061" s="214">
        <v>5340</v>
      </c>
      <c r="H1061" s="218" t="s">
        <v>88</v>
      </c>
      <c r="I1061" s="217" t="s">
        <v>5</v>
      </c>
      <c r="J1061" s="217" t="s">
        <v>10534</v>
      </c>
      <c r="K1061" s="209"/>
      <c r="L1061" s="209"/>
      <c r="M1061" s="227"/>
      <c r="N1061" s="227"/>
      <c r="O1061" s="209"/>
      <c r="P1061" s="243" t="s">
        <v>118</v>
      </c>
      <c r="Q1061" s="220"/>
      <c r="R1061" s="209"/>
      <c r="S1061" s="210">
        <f>IF(P1061="Realizado",Q1061-C1061," ")</f>
      </c>
      <c r="T1061" s="211">
        <f>IF(C1061=0,"VAZIO",MONTH(C1061))</f>
      </c>
      <c r="U1061" s="14"/>
      <c r="V1061" s="14"/>
      <c r="W1061" s="14"/>
      <c r="X1061" s="14"/>
      <c r="Y1061" s="14"/>
      <c r="Z1061" s="14"/>
      <c r="AA1061" s="14"/>
      <c r="AB1061" s="14"/>
      <c r="AC1061" s="14"/>
      <c r="AD1061" s="14"/>
      <c r="AE1061" s="14"/>
      <c r="AF1061" s="15"/>
      <c r="AG1061" s="14"/>
      <c r="AH1061" s="14"/>
      <c r="AI1061" s="14"/>
      <c r="AJ1061" s="14"/>
      <c r="AK1061" s="14"/>
      <c r="AL1061" s="14"/>
      <c r="AM1061" s="14"/>
      <c r="AN1061" s="14"/>
      <c r="AO1061" s="14"/>
      <c r="AP1061" s="14"/>
      <c r="AQ1061" s="14"/>
      <c r="AR1061" s="14"/>
      <c r="AS1061" s="14"/>
      <c r="AT1061" s="14"/>
      <c r="AU1061" s="14"/>
      <c r="AV1061" s="14"/>
      <c r="AW1061" s="14"/>
      <c r="AX1061" s="14"/>
      <c r="AY1061" s="14"/>
      <c r="AZ1061" s="14"/>
    </row>
    <row x14ac:dyDescent="0.25" r="1062" customHeight="1" ht="16.5">
      <c r="A1062" s="202">
        <v>4384</v>
      </c>
      <c r="B1062" s="203">
        <v>0.524727992087111</v>
      </c>
      <c r="C1062" s="204">
        <v>44768.42162037037</v>
      </c>
      <c r="D1062" s="205" t="s">
        <v>10120</v>
      </c>
      <c r="E1062" s="222" t="s">
        <v>10115</v>
      </c>
      <c r="F1062" s="222" t="s">
        <v>243</v>
      </c>
      <c r="G1062" s="203">
        <v>5340</v>
      </c>
      <c r="H1062" s="207" t="s">
        <v>10535</v>
      </c>
      <c r="I1062" s="206" t="s">
        <v>117</v>
      </c>
      <c r="J1062" s="206" t="s">
        <v>10536</v>
      </c>
      <c r="K1062" s="206" t="s">
        <v>1528</v>
      </c>
      <c r="L1062" s="206" t="s">
        <v>1528</v>
      </c>
      <c r="M1062" s="208"/>
      <c r="N1062" s="208"/>
      <c r="O1062" s="145"/>
      <c r="P1062" s="222" t="s">
        <v>120</v>
      </c>
      <c r="Q1062" s="212">
        <v>44776</v>
      </c>
      <c r="R1062" s="145"/>
      <c r="S1062" s="213">
        <f>IF(P1062="Realizado",Q1062-C1062," ")</f>
      </c>
      <c r="T1062" s="211">
        <f>IF(C1062=0,"VAZIO",MONTH(C1062))</f>
      </c>
      <c r="U1062" s="14"/>
      <c r="V1062" s="14"/>
      <c r="W1062" s="14"/>
      <c r="X1062" s="14"/>
      <c r="Y1062" s="14"/>
      <c r="Z1062" s="14"/>
      <c r="AA1062" s="14"/>
      <c r="AB1062" s="14"/>
      <c r="AC1062" s="14"/>
      <c r="AD1062" s="14"/>
      <c r="AE1062" s="14"/>
      <c r="AF1062" s="15"/>
      <c r="AG1062" s="14"/>
      <c r="AH1062" s="14"/>
      <c r="AI1062" s="14"/>
      <c r="AJ1062" s="14"/>
      <c r="AK1062" s="14"/>
      <c r="AL1062" s="14"/>
      <c r="AM1062" s="14"/>
      <c r="AN1062" s="14"/>
      <c r="AO1062" s="14"/>
      <c r="AP1062" s="14"/>
      <c r="AQ1062" s="14"/>
      <c r="AR1062" s="14"/>
      <c r="AS1062" s="14"/>
      <c r="AT1062" s="14"/>
      <c r="AU1062" s="14"/>
      <c r="AV1062" s="14"/>
      <c r="AW1062" s="14"/>
      <c r="AX1062" s="14"/>
      <c r="AY1062" s="14"/>
      <c r="AZ1062" s="14"/>
    </row>
    <row x14ac:dyDescent="0.25" r="1063" customHeight="1" ht="16.5">
      <c r="A1063" s="202">
        <v>4385</v>
      </c>
      <c r="B1063" s="203">
        <v>0.525222551928852</v>
      </c>
      <c r="C1063" s="204">
        <v>44768.42285879629</v>
      </c>
      <c r="D1063" s="205" t="s">
        <v>10114</v>
      </c>
      <c r="E1063" s="222" t="s">
        <v>10115</v>
      </c>
      <c r="F1063" s="222" t="s">
        <v>243</v>
      </c>
      <c r="G1063" s="203">
        <v>5340</v>
      </c>
      <c r="H1063" s="207" t="s">
        <v>10537</v>
      </c>
      <c r="I1063" s="206" t="s">
        <v>2926</v>
      </c>
      <c r="J1063" s="206" t="s">
        <v>10538</v>
      </c>
      <c r="K1063" s="206" t="s">
        <v>3123</v>
      </c>
      <c r="L1063" s="206" t="s">
        <v>5485</v>
      </c>
      <c r="M1063" s="208"/>
      <c r="N1063" s="208"/>
      <c r="O1063" s="145"/>
      <c r="P1063" s="222" t="s">
        <v>120</v>
      </c>
      <c r="Q1063" s="212">
        <v>44768</v>
      </c>
      <c r="R1063" s="145"/>
      <c r="S1063" s="213">
        <f>IF(P1063="Realizado",Q1063-C1063," ")</f>
      </c>
      <c r="T1063" s="211">
        <f>IF(C1063=0,"VAZIO",MONTH(C1063))</f>
      </c>
      <c r="U1063" s="14"/>
      <c r="V1063" s="14"/>
      <c r="W1063" s="14"/>
      <c r="X1063" s="14"/>
      <c r="Y1063" s="14"/>
      <c r="Z1063" s="14"/>
      <c r="AA1063" s="14"/>
      <c r="AB1063" s="14"/>
      <c r="AC1063" s="14"/>
      <c r="AD1063" s="14"/>
      <c r="AE1063" s="14"/>
      <c r="AF1063" s="15"/>
      <c r="AG1063" s="14"/>
      <c r="AH1063" s="14"/>
      <c r="AI1063" s="14"/>
      <c r="AJ1063" s="14"/>
      <c r="AK1063" s="14"/>
      <c r="AL1063" s="14"/>
      <c r="AM1063" s="14"/>
      <c r="AN1063" s="14"/>
      <c r="AO1063" s="14"/>
      <c r="AP1063" s="14"/>
      <c r="AQ1063" s="14"/>
      <c r="AR1063" s="14"/>
      <c r="AS1063" s="14"/>
      <c r="AT1063" s="14"/>
      <c r="AU1063" s="14"/>
      <c r="AV1063" s="14"/>
      <c r="AW1063" s="14"/>
      <c r="AX1063" s="14"/>
      <c r="AY1063" s="14"/>
      <c r="AZ1063" s="14"/>
    </row>
    <row x14ac:dyDescent="0.25" r="1064" customHeight="1" ht="16.5">
      <c r="A1064" s="202">
        <v>4386</v>
      </c>
      <c r="B1064" s="214">
        <v>0.525717111770593</v>
      </c>
      <c r="C1064" s="215">
        <v>44768.42513888889</v>
      </c>
      <c r="D1064" s="216" t="s">
        <v>10120</v>
      </c>
      <c r="E1064" s="243" t="s">
        <v>10115</v>
      </c>
      <c r="F1064" s="243" t="s">
        <v>243</v>
      </c>
      <c r="G1064" s="214">
        <v>5340</v>
      </c>
      <c r="H1064" s="218" t="s">
        <v>101</v>
      </c>
      <c r="I1064" s="217" t="s">
        <v>5</v>
      </c>
      <c r="J1064" s="217" t="s">
        <v>10539</v>
      </c>
      <c r="K1064" s="209"/>
      <c r="L1064" s="209"/>
      <c r="M1064" s="227"/>
      <c r="N1064" s="227"/>
      <c r="O1064" s="209"/>
      <c r="P1064" s="243" t="s">
        <v>118</v>
      </c>
      <c r="Q1064" s="220"/>
      <c r="R1064" s="209"/>
      <c r="S1064" s="210">
        <f>IF(P1064="Realizado",Q1064-C1064," ")</f>
      </c>
      <c r="T1064" s="211">
        <f>IF(C1064=0,"VAZIO",MONTH(C1064))</f>
      </c>
      <c r="U1064" s="14"/>
      <c r="V1064" s="14"/>
      <c r="W1064" s="14"/>
      <c r="X1064" s="14"/>
      <c r="Y1064" s="14"/>
      <c r="Z1064" s="14"/>
      <c r="AA1064" s="14"/>
      <c r="AB1064" s="14"/>
      <c r="AC1064" s="14"/>
      <c r="AD1064" s="14"/>
      <c r="AE1064" s="14"/>
      <c r="AF1064" s="15"/>
      <c r="AG1064" s="14"/>
      <c r="AH1064" s="14"/>
      <c r="AI1064" s="14"/>
      <c r="AJ1064" s="14"/>
      <c r="AK1064" s="14"/>
      <c r="AL1064" s="14"/>
      <c r="AM1064" s="14"/>
      <c r="AN1064" s="14"/>
      <c r="AO1064" s="14"/>
      <c r="AP1064" s="14"/>
      <c r="AQ1064" s="14"/>
      <c r="AR1064" s="14"/>
      <c r="AS1064" s="14"/>
      <c r="AT1064" s="14"/>
      <c r="AU1064" s="14"/>
      <c r="AV1064" s="14"/>
      <c r="AW1064" s="14"/>
      <c r="AX1064" s="14"/>
      <c r="AY1064" s="14"/>
      <c r="AZ1064" s="14"/>
    </row>
    <row x14ac:dyDescent="0.25" r="1065" customHeight="1" ht="16.5">
      <c r="A1065" s="202">
        <v>4387</v>
      </c>
      <c r="B1065" s="214">
        <v>0.526211671612334</v>
      </c>
      <c r="C1065" s="215">
        <v>44768.42890046296</v>
      </c>
      <c r="D1065" s="216" t="s">
        <v>10120</v>
      </c>
      <c r="E1065" s="243" t="s">
        <v>10115</v>
      </c>
      <c r="F1065" s="243" t="s">
        <v>243</v>
      </c>
      <c r="G1065" s="214">
        <v>5340</v>
      </c>
      <c r="H1065" s="218" t="s">
        <v>10540</v>
      </c>
      <c r="I1065" s="217" t="s">
        <v>7</v>
      </c>
      <c r="J1065" s="217" t="s">
        <v>10541</v>
      </c>
      <c r="K1065" s="209"/>
      <c r="L1065" s="209"/>
      <c r="M1065" s="227"/>
      <c r="N1065" s="227"/>
      <c r="O1065" s="209"/>
      <c r="P1065" s="243" t="s">
        <v>123</v>
      </c>
      <c r="Q1065" s="220"/>
      <c r="R1065" s="209"/>
      <c r="S1065" s="210">
        <f>IF(P1065="Realizado",Q1065-C1065," ")</f>
      </c>
      <c r="T1065" s="211">
        <f>IF(C1065=0,"VAZIO",MONTH(C1065))</f>
      </c>
      <c r="U1065" s="14"/>
      <c r="V1065" s="14"/>
      <c r="W1065" s="14"/>
      <c r="X1065" s="14"/>
      <c r="Y1065" s="14"/>
      <c r="Z1065" s="14"/>
      <c r="AA1065" s="14"/>
      <c r="AB1065" s="14"/>
      <c r="AC1065" s="14"/>
      <c r="AD1065" s="14"/>
      <c r="AE1065" s="14"/>
      <c r="AF1065" s="15"/>
      <c r="AG1065" s="14"/>
      <c r="AH1065" s="14"/>
      <c r="AI1065" s="14"/>
      <c r="AJ1065" s="14"/>
      <c r="AK1065" s="14"/>
      <c r="AL1065" s="14"/>
      <c r="AM1065" s="14"/>
      <c r="AN1065" s="14"/>
      <c r="AO1065" s="14"/>
      <c r="AP1065" s="14"/>
      <c r="AQ1065" s="14"/>
      <c r="AR1065" s="14"/>
      <c r="AS1065" s="14"/>
      <c r="AT1065" s="14"/>
      <c r="AU1065" s="14"/>
      <c r="AV1065" s="14"/>
      <c r="AW1065" s="14"/>
      <c r="AX1065" s="14"/>
      <c r="AY1065" s="14"/>
      <c r="AZ1065" s="14"/>
    </row>
    <row x14ac:dyDescent="0.25" r="1066" customHeight="1" ht="16.5">
      <c r="A1066" s="202">
        <v>4388</v>
      </c>
      <c r="B1066" s="214">
        <v>0.526706231454075</v>
      </c>
      <c r="C1066" s="215">
        <v>44768.430868055555</v>
      </c>
      <c r="D1066" s="216" t="s">
        <v>10114</v>
      </c>
      <c r="E1066" s="243" t="s">
        <v>10115</v>
      </c>
      <c r="F1066" s="243" t="s">
        <v>243</v>
      </c>
      <c r="G1066" s="214">
        <v>5340</v>
      </c>
      <c r="H1066" s="218" t="s">
        <v>4888</v>
      </c>
      <c r="I1066" s="217" t="s">
        <v>7</v>
      </c>
      <c r="J1066" s="217" t="s">
        <v>10542</v>
      </c>
      <c r="K1066" s="209"/>
      <c r="L1066" s="209"/>
      <c r="M1066" s="227"/>
      <c r="N1066" s="227"/>
      <c r="O1066" s="209"/>
      <c r="P1066" s="243" t="s">
        <v>123</v>
      </c>
      <c r="Q1066" s="220"/>
      <c r="R1066" s="209"/>
      <c r="S1066" s="210">
        <f>IF(P1066="Realizado",Q1066-C1066," ")</f>
      </c>
      <c r="T1066" s="211">
        <f>IF(C1066=0,"VAZIO",MONTH(C1066))</f>
      </c>
      <c r="U1066" s="14"/>
      <c r="V1066" s="14"/>
      <c r="W1066" s="14"/>
      <c r="X1066" s="14"/>
      <c r="Y1066" s="14"/>
      <c r="Z1066" s="14"/>
      <c r="AA1066" s="14"/>
      <c r="AB1066" s="14"/>
      <c r="AC1066" s="14"/>
      <c r="AD1066" s="14"/>
      <c r="AE1066" s="14"/>
      <c r="AF1066" s="15"/>
      <c r="AG1066" s="14"/>
      <c r="AH1066" s="14"/>
      <c r="AI1066" s="14"/>
      <c r="AJ1066" s="14"/>
      <c r="AK1066" s="14"/>
      <c r="AL1066" s="14"/>
      <c r="AM1066" s="14"/>
      <c r="AN1066" s="14"/>
      <c r="AO1066" s="14"/>
      <c r="AP1066" s="14"/>
      <c r="AQ1066" s="14"/>
      <c r="AR1066" s="14"/>
      <c r="AS1066" s="14"/>
      <c r="AT1066" s="14"/>
      <c r="AU1066" s="14"/>
      <c r="AV1066" s="14"/>
      <c r="AW1066" s="14"/>
      <c r="AX1066" s="14"/>
      <c r="AY1066" s="14"/>
      <c r="AZ1066" s="14"/>
    </row>
    <row x14ac:dyDescent="0.25" r="1067" customHeight="1" ht="16.5">
      <c r="A1067" s="202">
        <v>4389</v>
      </c>
      <c r="B1067" s="214">
        <v>0.527200791295816</v>
      </c>
      <c r="C1067" s="215">
        <v>44768.43172453704</v>
      </c>
      <c r="D1067" s="216" t="s">
        <v>10114</v>
      </c>
      <c r="E1067" s="243" t="s">
        <v>10115</v>
      </c>
      <c r="F1067" s="243" t="s">
        <v>243</v>
      </c>
      <c r="G1067" s="214">
        <v>5340</v>
      </c>
      <c r="H1067" s="218" t="s">
        <v>10543</v>
      </c>
      <c r="I1067" s="217" t="s">
        <v>7</v>
      </c>
      <c r="J1067" s="217" t="s">
        <v>10544</v>
      </c>
      <c r="K1067" s="209"/>
      <c r="L1067" s="209"/>
      <c r="M1067" s="227"/>
      <c r="N1067" s="227"/>
      <c r="O1067" s="209"/>
      <c r="P1067" s="243" t="s">
        <v>123</v>
      </c>
      <c r="Q1067" s="220"/>
      <c r="R1067" s="209"/>
      <c r="S1067" s="210">
        <f>IF(P1067="Realizado",Q1067-C1067," ")</f>
      </c>
      <c r="T1067" s="211">
        <f>IF(C1067=0,"VAZIO",MONTH(C1067))</f>
      </c>
      <c r="U1067" s="14"/>
      <c r="V1067" s="14"/>
      <c r="W1067" s="14"/>
      <c r="X1067" s="14"/>
      <c r="Y1067" s="14"/>
      <c r="Z1067" s="14"/>
      <c r="AA1067" s="14"/>
      <c r="AB1067" s="14"/>
      <c r="AC1067" s="14"/>
      <c r="AD1067" s="14"/>
      <c r="AE1067" s="14"/>
      <c r="AF1067" s="15"/>
      <c r="AG1067" s="14"/>
      <c r="AH1067" s="14"/>
      <c r="AI1067" s="14"/>
      <c r="AJ1067" s="14"/>
      <c r="AK1067" s="14"/>
      <c r="AL1067" s="14"/>
      <c r="AM1067" s="14"/>
      <c r="AN1067" s="14"/>
      <c r="AO1067" s="14"/>
      <c r="AP1067" s="14"/>
      <c r="AQ1067" s="14"/>
      <c r="AR1067" s="14"/>
      <c r="AS1067" s="14"/>
      <c r="AT1067" s="14"/>
      <c r="AU1067" s="14"/>
      <c r="AV1067" s="14"/>
      <c r="AW1067" s="14"/>
      <c r="AX1067" s="14"/>
      <c r="AY1067" s="14"/>
      <c r="AZ1067" s="14"/>
    </row>
    <row x14ac:dyDescent="0.25" r="1068" customHeight="1" ht="16.5">
      <c r="A1068" s="202">
        <v>4390</v>
      </c>
      <c r="B1068" s="203">
        <v>0.527695351137557</v>
      </c>
      <c r="C1068" s="204">
        <v>44768.43400462963</v>
      </c>
      <c r="D1068" s="205" t="s">
        <v>10120</v>
      </c>
      <c r="E1068" s="222" t="s">
        <v>10115</v>
      </c>
      <c r="F1068" s="222" t="s">
        <v>243</v>
      </c>
      <c r="G1068" s="203">
        <v>5340</v>
      </c>
      <c r="H1068" s="207" t="s">
        <v>10545</v>
      </c>
      <c r="I1068" s="206" t="s">
        <v>117</v>
      </c>
      <c r="J1068" s="206" t="s">
        <v>10546</v>
      </c>
      <c r="K1068" s="206" t="s">
        <v>1528</v>
      </c>
      <c r="L1068" s="206" t="s">
        <v>2613</v>
      </c>
      <c r="M1068" s="208"/>
      <c r="N1068" s="208"/>
      <c r="O1068" s="145"/>
      <c r="P1068" s="222" t="s">
        <v>120</v>
      </c>
      <c r="Q1068" s="212" t="s">
        <v>8780</v>
      </c>
      <c r="R1068" s="145"/>
      <c r="S1068" s="213">
        <f>IF(P1068="Realizado",Q1068-C1068," ")</f>
      </c>
      <c r="T1068" s="211">
        <f>IF(C1068=0,"VAZIO",MONTH(C1068))</f>
      </c>
      <c r="U1068" s="14"/>
      <c r="V1068" s="14"/>
      <c r="W1068" s="14"/>
      <c r="X1068" s="14"/>
      <c r="Y1068" s="14"/>
      <c r="Z1068" s="14"/>
      <c r="AA1068" s="14"/>
      <c r="AB1068" s="14"/>
      <c r="AC1068" s="14"/>
      <c r="AD1068" s="14"/>
      <c r="AE1068" s="14"/>
      <c r="AF1068" s="15"/>
      <c r="AG1068" s="14"/>
      <c r="AH1068" s="14"/>
      <c r="AI1068" s="14"/>
      <c r="AJ1068" s="14"/>
      <c r="AK1068" s="14"/>
      <c r="AL1068" s="14"/>
      <c r="AM1068" s="14"/>
      <c r="AN1068" s="14"/>
      <c r="AO1068" s="14"/>
      <c r="AP1068" s="14"/>
      <c r="AQ1068" s="14"/>
      <c r="AR1068" s="14"/>
      <c r="AS1068" s="14"/>
      <c r="AT1068" s="14"/>
      <c r="AU1068" s="14"/>
      <c r="AV1068" s="14"/>
      <c r="AW1068" s="14"/>
      <c r="AX1068" s="14"/>
      <c r="AY1068" s="14"/>
      <c r="AZ1068" s="14"/>
    </row>
    <row x14ac:dyDescent="0.25" r="1069" customHeight="1" ht="16.5">
      <c r="A1069" s="202">
        <v>4391</v>
      </c>
      <c r="B1069" s="203">
        <v>0.528189910979298</v>
      </c>
      <c r="C1069" s="204">
        <v>44768.435520833336</v>
      </c>
      <c r="D1069" s="205" t="s">
        <v>10120</v>
      </c>
      <c r="E1069" s="222" t="s">
        <v>10115</v>
      </c>
      <c r="F1069" s="222" t="s">
        <v>243</v>
      </c>
      <c r="G1069" s="203">
        <v>5340</v>
      </c>
      <c r="H1069" s="207" t="s">
        <v>4888</v>
      </c>
      <c r="I1069" s="206" t="s">
        <v>2926</v>
      </c>
      <c r="J1069" s="206" t="s">
        <v>10547</v>
      </c>
      <c r="K1069" s="206" t="s">
        <v>3123</v>
      </c>
      <c r="L1069" s="206" t="s">
        <v>5485</v>
      </c>
      <c r="M1069" s="208"/>
      <c r="N1069" s="208"/>
      <c r="O1069" s="145"/>
      <c r="P1069" s="222" t="s">
        <v>120</v>
      </c>
      <c r="Q1069" s="212">
        <v>44768</v>
      </c>
      <c r="R1069" s="145"/>
      <c r="S1069" s="213">
        <f>IF(P1069="Realizado",Q1069-C1069," ")</f>
      </c>
      <c r="T1069" s="211">
        <f>IF(C1069=0,"VAZIO",MONTH(C1069))</f>
      </c>
      <c r="U1069" s="14"/>
      <c r="V1069" s="14"/>
      <c r="W1069" s="14"/>
      <c r="X1069" s="14"/>
      <c r="Y1069" s="14"/>
      <c r="Z1069" s="14"/>
      <c r="AA1069" s="14"/>
      <c r="AB1069" s="14"/>
      <c r="AC1069" s="14"/>
      <c r="AD1069" s="14"/>
      <c r="AE1069" s="14"/>
      <c r="AF1069" s="15"/>
      <c r="AG1069" s="14"/>
      <c r="AH1069" s="14"/>
      <c r="AI1069" s="14"/>
      <c r="AJ1069" s="14"/>
      <c r="AK1069" s="14"/>
      <c r="AL1069" s="14"/>
      <c r="AM1069" s="14"/>
      <c r="AN1069" s="14"/>
      <c r="AO1069" s="14"/>
      <c r="AP1069" s="14"/>
      <c r="AQ1069" s="14"/>
      <c r="AR1069" s="14"/>
      <c r="AS1069" s="14"/>
      <c r="AT1069" s="14"/>
      <c r="AU1069" s="14"/>
      <c r="AV1069" s="14"/>
      <c r="AW1069" s="14"/>
      <c r="AX1069" s="14"/>
      <c r="AY1069" s="14"/>
      <c r="AZ1069" s="14"/>
    </row>
    <row x14ac:dyDescent="0.25" r="1070" customHeight="1" ht="16.5">
      <c r="A1070" s="202">
        <v>4392</v>
      </c>
      <c r="B1070" s="203">
        <v>0.528684470821039</v>
      </c>
      <c r="C1070" s="204">
        <v>44768.439050925925</v>
      </c>
      <c r="D1070" s="205" t="s">
        <v>10120</v>
      </c>
      <c r="E1070" s="222" t="s">
        <v>10115</v>
      </c>
      <c r="F1070" s="222" t="s">
        <v>243</v>
      </c>
      <c r="G1070" s="203">
        <v>5340</v>
      </c>
      <c r="H1070" s="207" t="s">
        <v>101</v>
      </c>
      <c r="I1070" s="206" t="s">
        <v>2926</v>
      </c>
      <c r="J1070" s="206" t="s">
        <v>10548</v>
      </c>
      <c r="K1070" s="206" t="s">
        <v>3123</v>
      </c>
      <c r="L1070" s="206" t="s">
        <v>5485</v>
      </c>
      <c r="M1070" s="208"/>
      <c r="N1070" s="208"/>
      <c r="O1070" s="145"/>
      <c r="P1070" s="222" t="s">
        <v>120</v>
      </c>
      <c r="Q1070" s="212">
        <v>44768</v>
      </c>
      <c r="R1070" s="145"/>
      <c r="S1070" s="213">
        <f>IF(P1070="Realizado",Q1070-C1070," ")</f>
      </c>
      <c r="T1070" s="211">
        <f>IF(C1070=0,"VAZIO",MONTH(C1070))</f>
      </c>
      <c r="U1070" s="14"/>
      <c r="V1070" s="14"/>
      <c r="W1070" s="14"/>
      <c r="X1070" s="14"/>
      <c r="Y1070" s="14"/>
      <c r="Z1070" s="14"/>
      <c r="AA1070" s="14"/>
      <c r="AB1070" s="14"/>
      <c r="AC1070" s="14"/>
      <c r="AD1070" s="14"/>
      <c r="AE1070" s="14"/>
      <c r="AF1070" s="15"/>
      <c r="AG1070" s="14"/>
      <c r="AH1070" s="14"/>
      <c r="AI1070" s="14"/>
      <c r="AJ1070" s="14"/>
      <c r="AK1070" s="14"/>
      <c r="AL1070" s="14"/>
      <c r="AM1070" s="14"/>
      <c r="AN1070" s="14"/>
      <c r="AO1070" s="14"/>
      <c r="AP1070" s="14"/>
      <c r="AQ1070" s="14"/>
      <c r="AR1070" s="14"/>
      <c r="AS1070" s="14"/>
      <c r="AT1070" s="14"/>
      <c r="AU1070" s="14"/>
      <c r="AV1070" s="14"/>
      <c r="AW1070" s="14"/>
      <c r="AX1070" s="14"/>
      <c r="AY1070" s="14"/>
      <c r="AZ1070" s="14"/>
    </row>
    <row x14ac:dyDescent="0.25" r="1071" customHeight="1" ht="16.5">
      <c r="A1071" s="202">
        <v>4393</v>
      </c>
      <c r="B1071" s="203">
        <v>0.52917903066278</v>
      </c>
      <c r="C1071" s="204">
        <v>44768.44063657407</v>
      </c>
      <c r="D1071" s="205" t="s">
        <v>10120</v>
      </c>
      <c r="E1071" s="222" t="s">
        <v>10115</v>
      </c>
      <c r="F1071" s="222" t="s">
        <v>243</v>
      </c>
      <c r="G1071" s="203">
        <v>5340</v>
      </c>
      <c r="H1071" s="207" t="s">
        <v>4633</v>
      </c>
      <c r="I1071" s="206" t="s">
        <v>117</v>
      </c>
      <c r="J1071" s="206" t="s">
        <v>10549</v>
      </c>
      <c r="K1071" s="206" t="s">
        <v>1528</v>
      </c>
      <c r="L1071" s="206" t="s">
        <v>1528</v>
      </c>
      <c r="M1071" s="208"/>
      <c r="N1071" s="208"/>
      <c r="O1071" s="145"/>
      <c r="P1071" s="222" t="s">
        <v>120</v>
      </c>
      <c r="Q1071" s="212">
        <v>44776</v>
      </c>
      <c r="R1071" s="145"/>
      <c r="S1071" s="213">
        <f>IF(P1071="Realizado",Q1071-C1071," ")</f>
      </c>
      <c r="T1071" s="211">
        <f>IF(C1071=0,"VAZIO",MONTH(C1071))</f>
      </c>
      <c r="U1071" s="14"/>
      <c r="V1071" s="14"/>
      <c r="W1071" s="14"/>
      <c r="X1071" s="14"/>
      <c r="Y1071" s="14"/>
      <c r="Z1071" s="14"/>
      <c r="AA1071" s="14"/>
      <c r="AB1071" s="14"/>
      <c r="AC1071" s="14"/>
      <c r="AD1071" s="14"/>
      <c r="AE1071" s="14"/>
      <c r="AF1071" s="15"/>
      <c r="AG1071" s="14"/>
      <c r="AH1071" s="14"/>
      <c r="AI1071" s="14"/>
      <c r="AJ1071" s="14"/>
      <c r="AK1071" s="14"/>
      <c r="AL1071" s="14"/>
      <c r="AM1071" s="14"/>
      <c r="AN1071" s="14"/>
      <c r="AO1071" s="14"/>
      <c r="AP1071" s="14"/>
      <c r="AQ1071" s="14"/>
      <c r="AR1071" s="14"/>
      <c r="AS1071" s="14"/>
      <c r="AT1071" s="14"/>
      <c r="AU1071" s="14"/>
      <c r="AV1071" s="14"/>
      <c r="AW1071" s="14"/>
      <c r="AX1071" s="14"/>
      <c r="AY1071" s="14"/>
      <c r="AZ1071" s="14"/>
    </row>
    <row x14ac:dyDescent="0.25" r="1072" customHeight="1" ht="16.5">
      <c r="A1072" s="202">
        <v>4394</v>
      </c>
      <c r="B1072" s="203">
        <v>0.529673590504521</v>
      </c>
      <c r="C1072" s="204">
        <v>44768.44126157407</v>
      </c>
      <c r="D1072" s="205" t="s">
        <v>10120</v>
      </c>
      <c r="E1072" s="222" t="s">
        <v>10115</v>
      </c>
      <c r="F1072" s="222" t="s">
        <v>243</v>
      </c>
      <c r="G1072" s="203">
        <v>5340</v>
      </c>
      <c r="H1072" s="207" t="s">
        <v>4633</v>
      </c>
      <c r="I1072" s="206" t="s">
        <v>2918</v>
      </c>
      <c r="J1072" s="206" t="s">
        <v>10550</v>
      </c>
      <c r="K1072" s="206" t="s">
        <v>2511</v>
      </c>
      <c r="L1072" s="206" t="s">
        <v>2511</v>
      </c>
      <c r="M1072" s="208"/>
      <c r="N1072" s="208"/>
      <c r="O1072" s="145"/>
      <c r="P1072" s="222" t="s">
        <v>120</v>
      </c>
      <c r="Q1072" s="212">
        <v>44776</v>
      </c>
      <c r="R1072" s="145"/>
      <c r="S1072" s="213">
        <f>IF(P1072="Realizado",Q1072-C1072," ")</f>
      </c>
      <c r="T1072" s="211">
        <f>IF(C1072=0,"VAZIO",MONTH(C1072))</f>
      </c>
      <c r="U1072" s="14"/>
      <c r="V1072" s="14"/>
      <c r="W1072" s="14"/>
      <c r="X1072" s="14"/>
      <c r="Y1072" s="14"/>
      <c r="Z1072" s="14"/>
      <c r="AA1072" s="14"/>
      <c r="AB1072" s="14"/>
      <c r="AC1072" s="14"/>
      <c r="AD1072" s="14"/>
      <c r="AE1072" s="14"/>
      <c r="AF1072" s="15"/>
      <c r="AG1072" s="14"/>
      <c r="AH1072" s="14"/>
      <c r="AI1072" s="14"/>
      <c r="AJ1072" s="14"/>
      <c r="AK1072" s="14"/>
      <c r="AL1072" s="14"/>
      <c r="AM1072" s="14"/>
      <c r="AN1072" s="14"/>
      <c r="AO1072" s="14"/>
      <c r="AP1072" s="14"/>
      <c r="AQ1072" s="14"/>
      <c r="AR1072" s="14"/>
      <c r="AS1072" s="14"/>
      <c r="AT1072" s="14"/>
      <c r="AU1072" s="14"/>
      <c r="AV1072" s="14"/>
      <c r="AW1072" s="14"/>
      <c r="AX1072" s="14"/>
      <c r="AY1072" s="14"/>
      <c r="AZ1072" s="14"/>
    </row>
    <row x14ac:dyDescent="0.25" r="1073" customHeight="1" ht="16.5">
      <c r="A1073" s="202">
        <v>4395</v>
      </c>
      <c r="B1073" s="214">
        <v>0.530168150346263</v>
      </c>
      <c r="C1073" s="215">
        <v>44768.44236111111</v>
      </c>
      <c r="D1073" s="216" t="s">
        <v>10120</v>
      </c>
      <c r="E1073" s="243" t="s">
        <v>10115</v>
      </c>
      <c r="F1073" s="243" t="s">
        <v>243</v>
      </c>
      <c r="G1073" s="214">
        <v>5340</v>
      </c>
      <c r="H1073" s="218" t="s">
        <v>4816</v>
      </c>
      <c r="I1073" s="217" t="s">
        <v>7</v>
      </c>
      <c r="J1073" s="217" t="s">
        <v>10551</v>
      </c>
      <c r="K1073" s="209"/>
      <c r="L1073" s="209"/>
      <c r="M1073" s="227"/>
      <c r="N1073" s="227"/>
      <c r="O1073" s="209"/>
      <c r="P1073" s="243" t="s">
        <v>123</v>
      </c>
      <c r="Q1073" s="220"/>
      <c r="R1073" s="209"/>
      <c r="S1073" s="210">
        <f>IF(P1073="Realizado",Q1073-C1073," ")</f>
      </c>
      <c r="T1073" s="211">
        <f>IF(C1073=0,"VAZIO",MONTH(C1073))</f>
      </c>
      <c r="U1073" s="14"/>
      <c r="V1073" s="14"/>
      <c r="W1073" s="14"/>
      <c r="X1073" s="14"/>
      <c r="Y1073" s="14"/>
      <c r="Z1073" s="14"/>
      <c r="AA1073" s="14"/>
      <c r="AB1073" s="14"/>
      <c r="AC1073" s="14"/>
      <c r="AD1073" s="14"/>
      <c r="AE1073" s="14"/>
      <c r="AF1073" s="15"/>
      <c r="AG1073" s="14"/>
      <c r="AH1073" s="14"/>
      <c r="AI1073" s="14"/>
      <c r="AJ1073" s="14"/>
      <c r="AK1073" s="14"/>
      <c r="AL1073" s="14"/>
      <c r="AM1073" s="14"/>
      <c r="AN1073" s="14"/>
      <c r="AO1073" s="14"/>
      <c r="AP1073" s="14"/>
      <c r="AQ1073" s="14"/>
      <c r="AR1073" s="14"/>
      <c r="AS1073" s="14"/>
      <c r="AT1073" s="14"/>
      <c r="AU1073" s="14"/>
      <c r="AV1073" s="14"/>
      <c r="AW1073" s="14"/>
      <c r="AX1073" s="14"/>
      <c r="AY1073" s="14"/>
      <c r="AZ1073" s="14"/>
    </row>
    <row x14ac:dyDescent="0.25" r="1074" customHeight="1" ht="16.5">
      <c r="A1074" s="202">
        <v>4396</v>
      </c>
      <c r="B1074" s="203">
        <v>0.530662710188003</v>
      </c>
      <c r="C1074" s="204">
        <v>44768.44427083333</v>
      </c>
      <c r="D1074" s="205" t="s">
        <v>10120</v>
      </c>
      <c r="E1074" s="248" t="s">
        <v>10115</v>
      </c>
      <c r="F1074" s="222" t="s">
        <v>243</v>
      </c>
      <c r="G1074" s="203">
        <v>5340</v>
      </c>
      <c r="H1074" s="207" t="s">
        <v>99</v>
      </c>
      <c r="I1074" s="206" t="s">
        <v>2926</v>
      </c>
      <c r="J1074" s="206" t="s">
        <v>10552</v>
      </c>
      <c r="K1074" s="206" t="s">
        <v>3123</v>
      </c>
      <c r="L1074" s="206" t="s">
        <v>3123</v>
      </c>
      <c r="M1074" s="208"/>
      <c r="N1074" s="208"/>
      <c r="O1074" s="145"/>
      <c r="P1074" s="222" t="s">
        <v>120</v>
      </c>
      <c r="Q1074" s="212">
        <v>44777</v>
      </c>
      <c r="R1074" s="145"/>
      <c r="S1074" s="213">
        <f>IF(P1074="Realizado",Q1074-C1074," ")</f>
      </c>
      <c r="T1074" s="211">
        <f>IF(C1074=0,"VAZIO",MONTH(C1074))</f>
      </c>
      <c r="U1074" s="14"/>
      <c r="V1074" s="14"/>
      <c r="W1074" s="14"/>
      <c r="X1074" s="14"/>
      <c r="Y1074" s="14"/>
      <c r="Z1074" s="14"/>
      <c r="AA1074" s="14"/>
      <c r="AB1074" s="14"/>
      <c r="AC1074" s="14"/>
      <c r="AD1074" s="14"/>
      <c r="AE1074" s="14"/>
      <c r="AF1074" s="15"/>
      <c r="AG1074" s="14"/>
      <c r="AH1074" s="14"/>
      <c r="AI1074" s="14"/>
      <c r="AJ1074" s="14"/>
      <c r="AK1074" s="14"/>
      <c r="AL1074" s="14"/>
      <c r="AM1074" s="14"/>
      <c r="AN1074" s="14"/>
      <c r="AO1074" s="14"/>
      <c r="AP1074" s="14"/>
      <c r="AQ1074" s="14"/>
      <c r="AR1074" s="14"/>
      <c r="AS1074" s="14"/>
      <c r="AT1074" s="14"/>
      <c r="AU1074" s="14"/>
      <c r="AV1074" s="14"/>
      <c r="AW1074" s="14"/>
      <c r="AX1074" s="14"/>
      <c r="AY1074" s="14"/>
      <c r="AZ1074" s="14"/>
    </row>
    <row x14ac:dyDescent="0.25" r="1075" customHeight="1" ht="16.5">
      <c r="A1075" s="202">
        <v>4397</v>
      </c>
      <c r="B1075" s="203">
        <v>0.531157270029745</v>
      </c>
      <c r="C1075" s="204">
        <v>44768.47320601852</v>
      </c>
      <c r="D1075" s="205" t="s">
        <v>442</v>
      </c>
      <c r="E1075" s="247" t="s">
        <v>3239</v>
      </c>
      <c r="F1075" s="222" t="s">
        <v>2924</v>
      </c>
      <c r="G1075" s="203">
        <v>64996990617</v>
      </c>
      <c r="H1075" s="207" t="s">
        <v>10074</v>
      </c>
      <c r="I1075" s="206" t="s">
        <v>2984</v>
      </c>
      <c r="J1075" s="206" t="s">
        <v>10553</v>
      </c>
      <c r="K1075" s="206" t="s">
        <v>3045</v>
      </c>
      <c r="L1075" s="206" t="s">
        <v>10554</v>
      </c>
      <c r="M1075" s="208"/>
      <c r="N1075" s="208"/>
      <c r="O1075" s="145"/>
      <c r="P1075" s="222" t="s">
        <v>120</v>
      </c>
      <c r="Q1075" s="212">
        <v>44775</v>
      </c>
      <c r="R1075" s="145"/>
      <c r="S1075" s="213">
        <f>IF(P1075="Realizado",Q1075-C1075," ")</f>
      </c>
      <c r="T1075" s="211">
        <f>IF(C1075=0,"VAZIO",MONTH(C1075))</f>
      </c>
      <c r="U1075" s="14"/>
      <c r="V1075" s="14"/>
      <c r="W1075" s="14"/>
      <c r="X1075" s="14"/>
      <c r="Y1075" s="14"/>
      <c r="Z1075" s="14"/>
      <c r="AA1075" s="14"/>
      <c r="AB1075" s="14"/>
      <c r="AC1075" s="14"/>
      <c r="AD1075" s="14"/>
      <c r="AE1075" s="14"/>
      <c r="AF1075" s="15"/>
      <c r="AG1075" s="14"/>
      <c r="AH1075" s="14"/>
      <c r="AI1075" s="14"/>
      <c r="AJ1075" s="14"/>
      <c r="AK1075" s="14"/>
      <c r="AL1075" s="14"/>
      <c r="AM1075" s="14"/>
      <c r="AN1075" s="14"/>
      <c r="AO1075" s="14"/>
      <c r="AP1075" s="14"/>
      <c r="AQ1075" s="14"/>
      <c r="AR1075" s="14"/>
      <c r="AS1075" s="14"/>
      <c r="AT1075" s="14"/>
      <c r="AU1075" s="14"/>
      <c r="AV1075" s="14"/>
      <c r="AW1075" s="14"/>
      <c r="AX1075" s="14"/>
      <c r="AY1075" s="14"/>
      <c r="AZ1075" s="14"/>
    </row>
    <row x14ac:dyDescent="0.25" r="1076" customHeight="1" ht="16.5">
      <c r="A1076" s="202">
        <v>4398</v>
      </c>
      <c r="B1076" s="203">
        <v>0.531651829871486</v>
      </c>
      <c r="C1076" s="204">
        <v>44768.69064814815</v>
      </c>
      <c r="D1076" s="205" t="s">
        <v>8649</v>
      </c>
      <c r="E1076" s="247" t="s">
        <v>8293</v>
      </c>
      <c r="F1076" s="222" t="s">
        <v>249</v>
      </c>
      <c r="G1076" s="203">
        <v>5379</v>
      </c>
      <c r="H1076" s="207" t="s">
        <v>10555</v>
      </c>
      <c r="I1076" s="206" t="s">
        <v>2918</v>
      </c>
      <c r="J1076" s="206" t="s">
        <v>10556</v>
      </c>
      <c r="K1076" s="206" t="s">
        <v>3045</v>
      </c>
      <c r="L1076" s="206" t="s">
        <v>10557</v>
      </c>
      <c r="M1076" s="208"/>
      <c r="N1076" s="208"/>
      <c r="O1076" s="145"/>
      <c r="P1076" s="222" t="s">
        <v>120</v>
      </c>
      <c r="Q1076" s="212">
        <v>44769</v>
      </c>
      <c r="R1076" s="145"/>
      <c r="S1076" s="213">
        <f>IF(P1076="Realizado",Q1076-C1076," ")</f>
      </c>
      <c r="T1076" s="211">
        <f>IF(C1076=0,"VAZIO",MONTH(C1076))</f>
      </c>
      <c r="U1076" s="14"/>
      <c r="V1076" s="14"/>
      <c r="W1076" s="14"/>
      <c r="X1076" s="14"/>
      <c r="Y1076" s="14"/>
      <c r="Z1076" s="14"/>
      <c r="AA1076" s="14"/>
      <c r="AB1076" s="14"/>
      <c r="AC1076" s="14"/>
      <c r="AD1076" s="14"/>
      <c r="AE1076" s="14"/>
      <c r="AF1076" s="15"/>
      <c r="AG1076" s="14"/>
      <c r="AH1076" s="14"/>
      <c r="AI1076" s="14"/>
      <c r="AJ1076" s="14"/>
      <c r="AK1076" s="14"/>
      <c r="AL1076" s="14"/>
      <c r="AM1076" s="14"/>
      <c r="AN1076" s="14"/>
      <c r="AO1076" s="14"/>
      <c r="AP1076" s="14"/>
      <c r="AQ1076" s="14"/>
      <c r="AR1076" s="14"/>
      <c r="AS1076" s="14"/>
      <c r="AT1076" s="14"/>
      <c r="AU1076" s="14"/>
      <c r="AV1076" s="14"/>
      <c r="AW1076" s="14"/>
      <c r="AX1076" s="14"/>
      <c r="AY1076" s="14"/>
      <c r="AZ1076" s="14"/>
    </row>
    <row x14ac:dyDescent="0.25" r="1077" customHeight="1" ht="16.5">
      <c r="A1077" s="202">
        <v>4399</v>
      </c>
      <c r="B1077" s="203">
        <v>0.532146389713226</v>
      </c>
      <c r="C1077" s="204">
        <v>44769.60209490741</v>
      </c>
      <c r="D1077" s="205" t="s">
        <v>9625</v>
      </c>
      <c r="E1077" s="248" t="s">
        <v>3946</v>
      </c>
      <c r="F1077" s="222" t="s">
        <v>3389</v>
      </c>
      <c r="G1077" s="203">
        <v>5343</v>
      </c>
      <c r="H1077" s="207" t="s">
        <v>10558</v>
      </c>
      <c r="I1077" s="206" t="s">
        <v>6</v>
      </c>
      <c r="J1077" s="206" t="s">
        <v>10559</v>
      </c>
      <c r="K1077" s="206" t="s">
        <v>576</v>
      </c>
      <c r="L1077" s="206" t="s">
        <v>576</v>
      </c>
      <c r="M1077" s="208"/>
      <c r="N1077" s="208"/>
      <c r="O1077" s="145"/>
      <c r="P1077" s="222" t="s">
        <v>120</v>
      </c>
      <c r="Q1077" s="212">
        <v>44810</v>
      </c>
      <c r="R1077" s="145"/>
      <c r="S1077" s="213">
        <f>IF(P1077="Realizado",Q1077-C1077," ")</f>
      </c>
      <c r="T1077" s="211">
        <f>IF(C1077=0,"VAZIO",MONTH(C1077))</f>
      </c>
      <c r="U1077" s="14"/>
      <c r="V1077" s="14"/>
      <c r="W1077" s="14"/>
      <c r="X1077" s="14"/>
      <c r="Y1077" s="14"/>
      <c r="Z1077" s="14"/>
      <c r="AA1077" s="14"/>
      <c r="AB1077" s="14"/>
      <c r="AC1077" s="14"/>
      <c r="AD1077" s="14"/>
      <c r="AE1077" s="14"/>
      <c r="AF1077" s="15"/>
      <c r="AG1077" s="14"/>
      <c r="AH1077" s="14"/>
      <c r="AI1077" s="14"/>
      <c r="AJ1077" s="14"/>
      <c r="AK1077" s="14"/>
      <c r="AL1077" s="14"/>
      <c r="AM1077" s="14"/>
      <c r="AN1077" s="14"/>
      <c r="AO1077" s="14"/>
      <c r="AP1077" s="14"/>
      <c r="AQ1077" s="14"/>
      <c r="AR1077" s="14"/>
      <c r="AS1077" s="14"/>
      <c r="AT1077" s="14"/>
      <c r="AU1077" s="14"/>
      <c r="AV1077" s="14"/>
      <c r="AW1077" s="14"/>
      <c r="AX1077" s="14"/>
      <c r="AY1077" s="14"/>
      <c r="AZ1077" s="14"/>
    </row>
    <row x14ac:dyDescent="0.25" r="1078" customHeight="1" ht="16.5">
      <c r="A1078" s="202">
        <v>4400</v>
      </c>
      <c r="B1078" s="203">
        <v>0.532640949554968</v>
      </c>
      <c r="C1078" s="204">
        <v>44769.65094907407</v>
      </c>
      <c r="D1078" s="205" t="s">
        <v>1195</v>
      </c>
      <c r="E1078" s="248" t="s">
        <v>1188</v>
      </c>
      <c r="F1078" s="222" t="s">
        <v>3220</v>
      </c>
      <c r="G1078" s="203">
        <v>5311</v>
      </c>
      <c r="H1078" s="207" t="s">
        <v>10560</v>
      </c>
      <c r="I1078" s="206" t="s">
        <v>3</v>
      </c>
      <c r="J1078" s="206" t="s">
        <v>10561</v>
      </c>
      <c r="K1078" s="206" t="s">
        <v>3123</v>
      </c>
      <c r="L1078" s="206" t="s">
        <v>10562</v>
      </c>
      <c r="M1078" s="208"/>
      <c r="N1078" s="208"/>
      <c r="O1078" s="145"/>
      <c r="P1078" s="222" t="s">
        <v>120</v>
      </c>
      <c r="Q1078" s="212">
        <v>44770</v>
      </c>
      <c r="R1078" s="145"/>
      <c r="S1078" s="213">
        <f>IF(P1078="Realizado",Q1078-C1078," ")</f>
      </c>
      <c r="T1078" s="211">
        <f>IF(C1078=0,"VAZIO",MONTH(C1078))</f>
      </c>
      <c r="U1078" s="14"/>
      <c r="V1078" s="14"/>
      <c r="W1078" s="14"/>
      <c r="X1078" s="14"/>
      <c r="Y1078" s="14"/>
      <c r="Z1078" s="14"/>
      <c r="AA1078" s="14"/>
      <c r="AB1078" s="14"/>
      <c r="AC1078" s="14"/>
      <c r="AD1078" s="14"/>
      <c r="AE1078" s="14"/>
      <c r="AF1078" s="15"/>
      <c r="AG1078" s="14"/>
      <c r="AH1078" s="14"/>
      <c r="AI1078" s="14"/>
      <c r="AJ1078" s="14"/>
      <c r="AK1078" s="14"/>
      <c r="AL1078" s="14"/>
      <c r="AM1078" s="14"/>
      <c r="AN1078" s="14"/>
      <c r="AO1078" s="14"/>
      <c r="AP1078" s="14"/>
      <c r="AQ1078" s="14"/>
      <c r="AR1078" s="14"/>
      <c r="AS1078" s="14"/>
      <c r="AT1078" s="14"/>
      <c r="AU1078" s="14"/>
      <c r="AV1078" s="14"/>
      <c r="AW1078" s="14"/>
      <c r="AX1078" s="14"/>
      <c r="AY1078" s="14"/>
      <c r="AZ1078" s="14"/>
    </row>
    <row x14ac:dyDescent="0.25" r="1079" customHeight="1" ht="16.5">
      <c r="A1079" s="202">
        <v>4401</v>
      </c>
      <c r="B1079" s="203">
        <v>0.533135509396709</v>
      </c>
      <c r="C1079" s="204">
        <v>44769.65320601852</v>
      </c>
      <c r="D1079" s="205" t="s">
        <v>1195</v>
      </c>
      <c r="E1079" s="248" t="s">
        <v>1188</v>
      </c>
      <c r="F1079" s="222" t="s">
        <v>3220</v>
      </c>
      <c r="G1079" s="203">
        <v>5311</v>
      </c>
      <c r="H1079" s="207" t="s">
        <v>10563</v>
      </c>
      <c r="I1079" s="206" t="s">
        <v>2918</v>
      </c>
      <c r="J1079" s="206" t="s">
        <v>10564</v>
      </c>
      <c r="K1079" s="145"/>
      <c r="L1079" s="145"/>
      <c r="M1079" s="208"/>
      <c r="N1079" s="208"/>
      <c r="O1079" s="222" t="s">
        <v>9999</v>
      </c>
      <c r="P1079" s="222" t="s">
        <v>121</v>
      </c>
      <c r="Q1079" s="165"/>
      <c r="R1079" s="145"/>
      <c r="S1079" s="210">
        <f>IF(P1079="Realizado",Q1079-C1079," ")</f>
      </c>
      <c r="T1079" s="211">
        <f>IF(C1079=0,"VAZIO",MONTH(C1079))</f>
      </c>
      <c r="U1079" s="14"/>
      <c r="V1079" s="14"/>
      <c r="W1079" s="14"/>
      <c r="X1079" s="14"/>
      <c r="Y1079" s="14"/>
      <c r="Z1079" s="14"/>
      <c r="AA1079" s="14"/>
      <c r="AB1079" s="14"/>
      <c r="AC1079" s="14"/>
      <c r="AD1079" s="14"/>
      <c r="AE1079" s="14"/>
      <c r="AF1079" s="15"/>
      <c r="AG1079" s="14"/>
      <c r="AH1079" s="14"/>
      <c r="AI1079" s="14"/>
      <c r="AJ1079" s="14"/>
      <c r="AK1079" s="14"/>
      <c r="AL1079" s="14"/>
      <c r="AM1079" s="14"/>
      <c r="AN1079" s="14"/>
      <c r="AO1079" s="14"/>
      <c r="AP1079" s="14"/>
      <c r="AQ1079" s="14"/>
      <c r="AR1079" s="14"/>
      <c r="AS1079" s="14"/>
      <c r="AT1079" s="14"/>
      <c r="AU1079" s="14"/>
      <c r="AV1079" s="14"/>
      <c r="AW1079" s="14"/>
      <c r="AX1079" s="14"/>
      <c r="AY1079" s="14"/>
      <c r="AZ1079" s="14"/>
    </row>
    <row x14ac:dyDescent="0.25" r="1080" customHeight="1" ht="16.5">
      <c r="A1080" s="202">
        <v>4402</v>
      </c>
      <c r="B1080" s="203">
        <v>0.53363006923845</v>
      </c>
      <c r="C1080" s="204">
        <v>44769.65451388889</v>
      </c>
      <c r="D1080" s="205" t="s">
        <v>1195</v>
      </c>
      <c r="E1080" s="248" t="s">
        <v>1188</v>
      </c>
      <c r="F1080" s="222" t="s">
        <v>3220</v>
      </c>
      <c r="G1080" s="203">
        <v>5311</v>
      </c>
      <c r="H1080" s="207" t="s">
        <v>10565</v>
      </c>
      <c r="I1080" s="206" t="s">
        <v>5</v>
      </c>
      <c r="J1080" s="206" t="s">
        <v>10566</v>
      </c>
      <c r="K1080" s="145"/>
      <c r="L1080" s="145"/>
      <c r="M1080" s="208"/>
      <c r="N1080" s="208"/>
      <c r="O1080" s="145"/>
      <c r="P1080" s="222" t="s">
        <v>120</v>
      </c>
      <c r="Q1080" s="165"/>
      <c r="R1080" s="145"/>
      <c r="S1080" s="213">
        <f>IF(P1080="Realizado",Q1080-C1080," ")</f>
      </c>
      <c r="T1080" s="211">
        <f>IF(C1080=0,"VAZIO",MONTH(C1080))</f>
      </c>
      <c r="U1080" s="14"/>
      <c r="V1080" s="14"/>
      <c r="W1080" s="14"/>
      <c r="X1080" s="14"/>
      <c r="Y1080" s="14"/>
      <c r="Z1080" s="14"/>
      <c r="AA1080" s="14"/>
      <c r="AB1080" s="14"/>
      <c r="AC1080" s="14"/>
      <c r="AD1080" s="14"/>
      <c r="AE1080" s="14"/>
      <c r="AF1080" s="15"/>
      <c r="AG1080" s="14"/>
      <c r="AH1080" s="14"/>
      <c r="AI1080" s="14"/>
      <c r="AJ1080" s="14"/>
      <c r="AK1080" s="14"/>
      <c r="AL1080" s="14"/>
      <c r="AM1080" s="14"/>
      <c r="AN1080" s="14"/>
      <c r="AO1080" s="14"/>
      <c r="AP1080" s="14"/>
      <c r="AQ1080" s="14"/>
      <c r="AR1080" s="14"/>
      <c r="AS1080" s="14"/>
      <c r="AT1080" s="14"/>
      <c r="AU1080" s="14"/>
      <c r="AV1080" s="14"/>
      <c r="AW1080" s="14"/>
      <c r="AX1080" s="14"/>
      <c r="AY1080" s="14"/>
      <c r="AZ1080" s="14"/>
    </row>
    <row x14ac:dyDescent="0.25" r="1081" customHeight="1" ht="16.5">
      <c r="A1081" s="202">
        <v>4403</v>
      </c>
      <c r="B1081" s="203">
        <v>0.534124629080191</v>
      </c>
      <c r="C1081" s="204">
        <v>44769.65803240741</v>
      </c>
      <c r="D1081" s="205">
        <v>5311</v>
      </c>
      <c r="E1081" s="248" t="s">
        <v>1188</v>
      </c>
      <c r="F1081" s="222" t="s">
        <v>3220</v>
      </c>
      <c r="G1081" s="203">
        <v>5311</v>
      </c>
      <c r="H1081" s="207" t="s">
        <v>10563</v>
      </c>
      <c r="I1081" s="206" t="s">
        <v>5</v>
      </c>
      <c r="J1081" s="206" t="s">
        <v>10567</v>
      </c>
      <c r="K1081" s="145"/>
      <c r="L1081" s="145"/>
      <c r="M1081" s="208"/>
      <c r="N1081" s="208"/>
      <c r="O1081" s="145"/>
      <c r="P1081" s="222" t="s">
        <v>120</v>
      </c>
      <c r="Q1081" s="165"/>
      <c r="R1081" s="145"/>
      <c r="S1081" s="213">
        <f>IF(P1081="Realizado",Q1081-C1081," ")</f>
      </c>
      <c r="T1081" s="211">
        <f>IF(C1081=0,"VAZIO",MONTH(C1081))</f>
      </c>
      <c r="U1081" s="14"/>
      <c r="V1081" s="14"/>
      <c r="W1081" s="14"/>
      <c r="X1081" s="14"/>
      <c r="Y1081" s="14"/>
      <c r="Z1081" s="14"/>
      <c r="AA1081" s="14"/>
      <c r="AB1081" s="14"/>
      <c r="AC1081" s="14"/>
      <c r="AD1081" s="14"/>
      <c r="AE1081" s="14"/>
      <c r="AF1081" s="15"/>
      <c r="AG1081" s="14"/>
      <c r="AH1081" s="14"/>
      <c r="AI1081" s="14"/>
      <c r="AJ1081" s="14"/>
      <c r="AK1081" s="14"/>
      <c r="AL1081" s="14"/>
      <c r="AM1081" s="14"/>
      <c r="AN1081" s="14"/>
      <c r="AO1081" s="14"/>
      <c r="AP1081" s="14"/>
      <c r="AQ1081" s="14"/>
      <c r="AR1081" s="14"/>
      <c r="AS1081" s="14"/>
      <c r="AT1081" s="14"/>
      <c r="AU1081" s="14"/>
      <c r="AV1081" s="14"/>
      <c r="AW1081" s="14"/>
      <c r="AX1081" s="14"/>
      <c r="AY1081" s="14"/>
      <c r="AZ1081" s="14"/>
    </row>
    <row x14ac:dyDescent="0.25" r="1082" customHeight="1" ht="16.5">
      <c r="A1082" s="202">
        <v>4404</v>
      </c>
      <c r="B1082" s="203">
        <v>0.534619188921932</v>
      </c>
      <c r="C1082" s="204">
        <v>44769.660162037035</v>
      </c>
      <c r="D1082" s="205" t="s">
        <v>1189</v>
      </c>
      <c r="E1082" s="248" t="s">
        <v>1188</v>
      </c>
      <c r="F1082" s="222" t="s">
        <v>3220</v>
      </c>
      <c r="G1082" s="203">
        <v>5311</v>
      </c>
      <c r="H1082" s="207" t="s">
        <v>10568</v>
      </c>
      <c r="I1082" s="206" t="s">
        <v>2918</v>
      </c>
      <c r="J1082" s="206" t="s">
        <v>10569</v>
      </c>
      <c r="K1082" s="206" t="s">
        <v>10570</v>
      </c>
      <c r="L1082" s="206" t="s">
        <v>10571</v>
      </c>
      <c r="M1082" s="208"/>
      <c r="N1082" s="208"/>
      <c r="O1082" s="145"/>
      <c r="P1082" s="222" t="s">
        <v>120</v>
      </c>
      <c r="Q1082" s="212" t="s">
        <v>10572</v>
      </c>
      <c r="R1082" s="145"/>
      <c r="S1082" s="213">
        <f>IF(P1082="Realizado",Q1082-C1082," ")</f>
      </c>
      <c r="T1082" s="211">
        <f>IF(C1082=0,"VAZIO",MONTH(C1082))</f>
      </c>
      <c r="U1082" s="14"/>
      <c r="V1082" s="14"/>
      <c r="W1082" s="14"/>
      <c r="X1082" s="14"/>
      <c r="Y1082" s="14"/>
      <c r="Z1082" s="14"/>
      <c r="AA1082" s="14"/>
      <c r="AB1082" s="14"/>
      <c r="AC1082" s="14"/>
      <c r="AD1082" s="14"/>
      <c r="AE1082" s="14"/>
      <c r="AF1082" s="15"/>
      <c r="AG1082" s="14"/>
      <c r="AH1082" s="14"/>
      <c r="AI1082" s="14"/>
      <c r="AJ1082" s="14"/>
      <c r="AK1082" s="14"/>
      <c r="AL1082" s="14"/>
      <c r="AM1082" s="14"/>
      <c r="AN1082" s="14"/>
      <c r="AO1082" s="14"/>
      <c r="AP1082" s="14"/>
      <c r="AQ1082" s="14"/>
      <c r="AR1082" s="14"/>
      <c r="AS1082" s="14"/>
      <c r="AT1082" s="14"/>
      <c r="AU1082" s="14"/>
      <c r="AV1082" s="14"/>
      <c r="AW1082" s="14"/>
      <c r="AX1082" s="14"/>
      <c r="AY1082" s="14"/>
      <c r="AZ1082" s="14"/>
    </row>
    <row x14ac:dyDescent="0.25" r="1083" customHeight="1" ht="16.5">
      <c r="A1083" s="202">
        <v>4405</v>
      </c>
      <c r="B1083" s="203">
        <v>0.535113748763673</v>
      </c>
      <c r="C1083" s="204">
        <v>44770.37538194445</v>
      </c>
      <c r="D1083" s="205" t="s">
        <v>9960</v>
      </c>
      <c r="E1083" s="247" t="s">
        <v>9986</v>
      </c>
      <c r="F1083" s="222" t="s">
        <v>243</v>
      </c>
      <c r="G1083" s="203">
        <v>5340</v>
      </c>
      <c r="H1083" s="207" t="s">
        <v>10573</v>
      </c>
      <c r="I1083" s="206" t="s">
        <v>117</v>
      </c>
      <c r="J1083" s="206" t="s">
        <v>10574</v>
      </c>
      <c r="K1083" s="206" t="s">
        <v>1528</v>
      </c>
      <c r="L1083" s="206" t="s">
        <v>1528</v>
      </c>
      <c r="M1083" s="208"/>
      <c r="N1083" s="208"/>
      <c r="O1083" s="145"/>
      <c r="P1083" s="222" t="s">
        <v>120</v>
      </c>
      <c r="Q1083" s="212">
        <v>44782</v>
      </c>
      <c r="R1083" s="145"/>
      <c r="S1083" s="213">
        <f>IF(P1083="Realizado",Q1083-C1083," ")</f>
      </c>
      <c r="T1083" s="211">
        <f>IF(C1083=0,"VAZIO",MONTH(C1083))</f>
      </c>
      <c r="U1083" s="14"/>
      <c r="V1083" s="14"/>
      <c r="W1083" s="14"/>
      <c r="X1083" s="14"/>
      <c r="Y1083" s="14"/>
      <c r="Z1083" s="14"/>
      <c r="AA1083" s="14"/>
      <c r="AB1083" s="14"/>
      <c r="AC1083" s="14"/>
      <c r="AD1083" s="14"/>
      <c r="AE1083" s="14"/>
      <c r="AF1083" s="15"/>
      <c r="AG1083" s="14"/>
      <c r="AH1083" s="14"/>
      <c r="AI1083" s="14"/>
      <c r="AJ1083" s="14"/>
      <c r="AK1083" s="14"/>
      <c r="AL1083" s="14"/>
      <c r="AM1083" s="14"/>
      <c r="AN1083" s="14"/>
      <c r="AO1083" s="14"/>
      <c r="AP1083" s="14"/>
      <c r="AQ1083" s="14"/>
      <c r="AR1083" s="14"/>
      <c r="AS1083" s="14"/>
      <c r="AT1083" s="14"/>
      <c r="AU1083" s="14"/>
      <c r="AV1083" s="14"/>
      <c r="AW1083" s="14"/>
      <c r="AX1083" s="14"/>
      <c r="AY1083" s="14"/>
      <c r="AZ1083" s="14"/>
    </row>
    <row x14ac:dyDescent="0.25" r="1084" customHeight="1" ht="16.5">
      <c r="A1084" s="202">
        <v>4406</v>
      </c>
      <c r="B1084" s="203">
        <v>0.535608308605414</v>
      </c>
      <c r="C1084" s="204">
        <v>44770.37587962963</v>
      </c>
      <c r="D1084" s="205" t="s">
        <v>9960</v>
      </c>
      <c r="E1084" s="246" t="s">
        <v>9986</v>
      </c>
      <c r="F1084" s="222" t="s">
        <v>243</v>
      </c>
      <c r="G1084" s="203">
        <v>5340</v>
      </c>
      <c r="H1084" s="207" t="s">
        <v>10575</v>
      </c>
      <c r="I1084" s="206" t="s">
        <v>2918</v>
      </c>
      <c r="J1084" s="206" t="s">
        <v>10576</v>
      </c>
      <c r="K1084" s="206" t="s">
        <v>2511</v>
      </c>
      <c r="L1084" s="206" t="s">
        <v>2511</v>
      </c>
      <c r="M1084" s="208"/>
      <c r="N1084" s="208"/>
      <c r="O1084" s="145"/>
      <c r="P1084" s="222" t="s">
        <v>120</v>
      </c>
      <c r="Q1084" s="212">
        <v>44782</v>
      </c>
      <c r="R1084" s="145"/>
      <c r="S1084" s="213">
        <f>IF(P1084="Realizado",Q1084-C1084," ")</f>
      </c>
      <c r="T1084" s="211">
        <f>IF(C1084=0,"VAZIO",MONTH(C1084))</f>
      </c>
      <c r="U1084" s="14"/>
      <c r="V1084" s="14"/>
      <c r="W1084" s="14"/>
      <c r="X1084" s="14"/>
      <c r="Y1084" s="14"/>
      <c r="Z1084" s="14"/>
      <c r="AA1084" s="14"/>
      <c r="AB1084" s="14"/>
      <c r="AC1084" s="14"/>
      <c r="AD1084" s="14"/>
      <c r="AE1084" s="14"/>
      <c r="AF1084" s="15"/>
      <c r="AG1084" s="14"/>
      <c r="AH1084" s="14"/>
      <c r="AI1084" s="14"/>
      <c r="AJ1084" s="14"/>
      <c r="AK1084" s="14"/>
      <c r="AL1084" s="14"/>
      <c r="AM1084" s="14"/>
      <c r="AN1084" s="14"/>
      <c r="AO1084" s="14"/>
      <c r="AP1084" s="14"/>
      <c r="AQ1084" s="14"/>
      <c r="AR1084" s="14"/>
      <c r="AS1084" s="14"/>
      <c r="AT1084" s="14"/>
      <c r="AU1084" s="14"/>
      <c r="AV1084" s="14"/>
      <c r="AW1084" s="14"/>
      <c r="AX1084" s="14"/>
      <c r="AY1084" s="14"/>
      <c r="AZ1084" s="14"/>
    </row>
    <row x14ac:dyDescent="0.25" r="1085" customHeight="1" ht="16.5">
      <c r="A1085" s="202">
        <v>4407</v>
      </c>
      <c r="B1085" s="203">
        <v>0.536102868447155</v>
      </c>
      <c r="C1085" s="204">
        <v>44770.478634259256</v>
      </c>
      <c r="D1085" s="205" t="s">
        <v>9590</v>
      </c>
      <c r="E1085" s="247" t="s">
        <v>461</v>
      </c>
      <c r="F1085" s="222" t="s">
        <v>2988</v>
      </c>
      <c r="G1085" s="277">
        <v>5369</v>
      </c>
      <c r="H1085" s="273" t="s">
        <v>10577</v>
      </c>
      <c r="I1085" s="206" t="s">
        <v>9</v>
      </c>
      <c r="J1085" s="206" t="s">
        <v>10578</v>
      </c>
      <c r="K1085" s="206" t="s">
        <v>10579</v>
      </c>
      <c r="L1085" s="206" t="s">
        <v>10579</v>
      </c>
      <c r="M1085" s="208"/>
      <c r="N1085" s="208"/>
      <c r="O1085" s="145"/>
      <c r="P1085" s="222" t="s">
        <v>120</v>
      </c>
      <c r="Q1085" s="212">
        <v>44771</v>
      </c>
      <c r="R1085" s="145"/>
      <c r="S1085" s="213">
        <f>IF(P1085="Realizado",Q1085-C1085," ")</f>
      </c>
      <c r="T1085" s="211">
        <f>IF(C1085=0,"VAZIO",MONTH(C1085))</f>
      </c>
      <c r="U1085" s="14"/>
      <c r="V1085" s="14"/>
      <c r="W1085" s="14"/>
      <c r="X1085" s="14"/>
      <c r="Y1085" s="14"/>
      <c r="Z1085" s="14"/>
      <c r="AA1085" s="14"/>
      <c r="AB1085" s="14"/>
      <c r="AC1085" s="14"/>
      <c r="AD1085" s="14"/>
      <c r="AE1085" s="14"/>
      <c r="AF1085" s="15"/>
      <c r="AG1085" s="14"/>
      <c r="AH1085" s="14"/>
      <c r="AI1085" s="14"/>
      <c r="AJ1085" s="14"/>
      <c r="AK1085" s="14"/>
      <c r="AL1085" s="14"/>
      <c r="AM1085" s="14"/>
      <c r="AN1085" s="14"/>
      <c r="AO1085" s="14"/>
      <c r="AP1085" s="14"/>
      <c r="AQ1085" s="14"/>
      <c r="AR1085" s="14"/>
      <c r="AS1085" s="14"/>
      <c r="AT1085" s="14"/>
      <c r="AU1085" s="14"/>
      <c r="AV1085" s="14"/>
      <c r="AW1085" s="14"/>
      <c r="AX1085" s="14"/>
      <c r="AY1085" s="14"/>
      <c r="AZ1085" s="14"/>
    </row>
    <row x14ac:dyDescent="0.25" r="1086" customHeight="1" ht="16.5">
      <c r="A1086" s="202">
        <v>4408</v>
      </c>
      <c r="B1086" s="203">
        <v>0.536597428288896</v>
      </c>
      <c r="C1086" s="204">
        <v>44770.578101851854</v>
      </c>
      <c r="D1086" s="205" t="s">
        <v>3564</v>
      </c>
      <c r="E1086" s="246" t="s">
        <v>3563</v>
      </c>
      <c r="F1086" s="222" t="s">
        <v>3064</v>
      </c>
      <c r="G1086" s="203">
        <v>5305</v>
      </c>
      <c r="H1086" s="207" t="s">
        <v>10580</v>
      </c>
      <c r="I1086" s="206" t="s">
        <v>117</v>
      </c>
      <c r="J1086" s="206" t="s">
        <v>10581</v>
      </c>
      <c r="K1086" s="206" t="s">
        <v>1528</v>
      </c>
      <c r="L1086" s="206" t="s">
        <v>1528</v>
      </c>
      <c r="M1086" s="208"/>
      <c r="N1086" s="208"/>
      <c r="O1086" s="222" t="s">
        <v>10582</v>
      </c>
      <c r="P1086" s="222" t="s">
        <v>120</v>
      </c>
      <c r="Q1086" s="212">
        <v>44783</v>
      </c>
      <c r="R1086" s="145"/>
      <c r="S1086" s="258">
        <f>IF(P1086="Realizado",Q1086-C1086," ")</f>
      </c>
      <c r="T1086" s="211">
        <f>IF(C1086=0,"VAZIO",MONTH(C1086))</f>
      </c>
      <c r="U1086" s="14"/>
      <c r="V1086" s="14"/>
      <c r="W1086" s="14"/>
      <c r="X1086" s="14"/>
      <c r="Y1086" s="14"/>
      <c r="Z1086" s="14"/>
      <c r="AA1086" s="14"/>
      <c r="AB1086" s="14"/>
      <c r="AC1086" s="14"/>
      <c r="AD1086" s="14"/>
      <c r="AE1086" s="14"/>
      <c r="AF1086" s="15"/>
      <c r="AG1086" s="14"/>
      <c r="AH1086" s="14"/>
      <c r="AI1086" s="14"/>
      <c r="AJ1086" s="14"/>
      <c r="AK1086" s="14"/>
      <c r="AL1086" s="14"/>
      <c r="AM1086" s="14"/>
      <c r="AN1086" s="14"/>
      <c r="AO1086" s="14"/>
      <c r="AP1086" s="14"/>
      <c r="AQ1086" s="14"/>
      <c r="AR1086" s="14"/>
      <c r="AS1086" s="14"/>
      <c r="AT1086" s="14"/>
      <c r="AU1086" s="14"/>
      <c r="AV1086" s="14"/>
      <c r="AW1086" s="14"/>
      <c r="AX1086" s="14"/>
      <c r="AY1086" s="14"/>
      <c r="AZ1086" s="14"/>
    </row>
    <row x14ac:dyDescent="0.25" r="1087" customHeight="1" ht="16.5">
      <c r="A1087" s="202">
        <v>4409</v>
      </c>
      <c r="B1087" s="203">
        <v>0.537091988130637</v>
      </c>
      <c r="C1087" s="204">
        <v>44770.606724537036</v>
      </c>
      <c r="D1087" s="205" t="s">
        <v>3104</v>
      </c>
      <c r="E1087" s="222" t="s">
        <v>3103</v>
      </c>
      <c r="F1087" s="222" t="s">
        <v>2930</v>
      </c>
      <c r="G1087" s="203">
        <v>5333</v>
      </c>
      <c r="H1087" s="207" t="s">
        <v>7061</v>
      </c>
      <c r="I1087" s="206" t="s">
        <v>2918</v>
      </c>
      <c r="J1087" s="206" t="s">
        <v>10583</v>
      </c>
      <c r="K1087" s="206" t="s">
        <v>1528</v>
      </c>
      <c r="L1087" s="206" t="s">
        <v>10584</v>
      </c>
      <c r="M1087" s="208"/>
      <c r="N1087" s="208"/>
      <c r="O1087" s="145"/>
      <c r="P1087" s="222" t="s">
        <v>120</v>
      </c>
      <c r="Q1087" s="212">
        <v>44783</v>
      </c>
      <c r="R1087" s="145"/>
      <c r="S1087" s="213">
        <f>IF(P1087="Realizado",Q1087-C1087," ")</f>
      </c>
      <c r="T1087" s="211">
        <f>IF(C1087=0,"VAZIO",MONTH(C1087))</f>
      </c>
      <c r="U1087" s="14"/>
      <c r="V1087" s="14"/>
      <c r="W1087" s="14"/>
      <c r="X1087" s="14"/>
      <c r="Y1087" s="14"/>
      <c r="Z1087" s="14"/>
      <c r="AA1087" s="14"/>
      <c r="AB1087" s="14"/>
      <c r="AC1087" s="14"/>
      <c r="AD1087" s="14"/>
      <c r="AE1087" s="14"/>
      <c r="AF1087" s="15"/>
      <c r="AG1087" s="14"/>
      <c r="AH1087" s="14"/>
      <c r="AI1087" s="14"/>
      <c r="AJ1087" s="14"/>
      <c r="AK1087" s="14"/>
      <c r="AL1087" s="14"/>
      <c r="AM1087" s="14"/>
      <c r="AN1087" s="14"/>
      <c r="AO1087" s="14"/>
      <c r="AP1087" s="14"/>
      <c r="AQ1087" s="14"/>
      <c r="AR1087" s="14"/>
      <c r="AS1087" s="14"/>
      <c r="AT1087" s="14"/>
      <c r="AU1087" s="14"/>
      <c r="AV1087" s="14"/>
      <c r="AW1087" s="14"/>
      <c r="AX1087" s="14"/>
      <c r="AY1087" s="14"/>
      <c r="AZ1087" s="14"/>
    </row>
    <row x14ac:dyDescent="0.25" r="1088" customHeight="1" ht="16.5">
      <c r="A1088" s="202">
        <v>4410</v>
      </c>
      <c r="B1088" s="203">
        <v>0.537586547972378</v>
      </c>
      <c r="C1088" s="204">
        <v>44770.613391203704</v>
      </c>
      <c r="D1088" s="205" t="s">
        <v>3104</v>
      </c>
      <c r="E1088" s="222" t="s">
        <v>3103</v>
      </c>
      <c r="F1088" s="222" t="s">
        <v>2930</v>
      </c>
      <c r="G1088" s="203">
        <v>5333</v>
      </c>
      <c r="H1088" s="207" t="s">
        <v>10585</v>
      </c>
      <c r="I1088" s="206" t="s">
        <v>2918</v>
      </c>
      <c r="J1088" s="206" t="s">
        <v>10586</v>
      </c>
      <c r="K1088" s="145"/>
      <c r="L1088" s="145"/>
      <c r="M1088" s="208"/>
      <c r="N1088" s="208"/>
      <c r="O1088" s="222" t="s">
        <v>10587</v>
      </c>
      <c r="P1088" s="222" t="s">
        <v>121</v>
      </c>
      <c r="Q1088" s="212">
        <v>44771</v>
      </c>
      <c r="R1088" s="145"/>
      <c r="S1088" s="210">
        <f>IF(P1088="Realizado",Q1088-C1088," ")</f>
      </c>
      <c r="T1088" s="211">
        <f>IF(C1088=0,"VAZIO",MONTH(C1088))</f>
      </c>
      <c r="U1088" s="14"/>
      <c r="V1088" s="14"/>
      <c r="W1088" s="14"/>
      <c r="X1088" s="14"/>
      <c r="Y1088" s="14"/>
      <c r="Z1088" s="14"/>
      <c r="AA1088" s="14"/>
      <c r="AB1088" s="14"/>
      <c r="AC1088" s="14"/>
      <c r="AD1088" s="14"/>
      <c r="AE1088" s="14"/>
      <c r="AF1088" s="15"/>
      <c r="AG1088" s="14"/>
      <c r="AH1088" s="14"/>
      <c r="AI1088" s="14"/>
      <c r="AJ1088" s="14"/>
      <c r="AK1088" s="14"/>
      <c r="AL1088" s="14"/>
      <c r="AM1088" s="14"/>
      <c r="AN1088" s="14"/>
      <c r="AO1088" s="14"/>
      <c r="AP1088" s="14"/>
      <c r="AQ1088" s="14"/>
      <c r="AR1088" s="14"/>
      <c r="AS1088" s="14"/>
      <c r="AT1088" s="14"/>
      <c r="AU1088" s="14"/>
      <c r="AV1088" s="14"/>
      <c r="AW1088" s="14"/>
      <c r="AX1088" s="14"/>
      <c r="AY1088" s="14"/>
      <c r="AZ1088" s="14"/>
    </row>
    <row x14ac:dyDescent="0.25" r="1089" customHeight="1" ht="16.5">
      <c r="A1089" s="202">
        <v>4411</v>
      </c>
      <c r="B1089" s="203">
        <v>0.538081107814119</v>
      </c>
      <c r="C1089" s="204">
        <v>44770.61449074074</v>
      </c>
      <c r="D1089" s="205" t="s">
        <v>3104</v>
      </c>
      <c r="E1089" s="222" t="s">
        <v>3103</v>
      </c>
      <c r="F1089" s="222" t="s">
        <v>2930</v>
      </c>
      <c r="G1089" s="203">
        <v>5333</v>
      </c>
      <c r="H1089" s="207" t="s">
        <v>9250</v>
      </c>
      <c r="I1089" s="206" t="s">
        <v>2918</v>
      </c>
      <c r="J1089" s="206" t="s">
        <v>10588</v>
      </c>
      <c r="K1089" s="206" t="s">
        <v>3123</v>
      </c>
      <c r="L1089" s="206" t="s">
        <v>3123</v>
      </c>
      <c r="M1089" s="208"/>
      <c r="N1089" s="208"/>
      <c r="O1089" s="222" t="s">
        <v>10589</v>
      </c>
      <c r="P1089" s="222" t="s">
        <v>120</v>
      </c>
      <c r="Q1089" s="212">
        <v>44984</v>
      </c>
      <c r="R1089" s="145"/>
      <c r="S1089" s="213">
        <f>IF(P1089="Realizado",Q1089-C1089," ")</f>
      </c>
      <c r="T1089" s="211">
        <f>IF(C1089=0,"VAZIO",MONTH(C1089))</f>
      </c>
      <c r="U1089" s="14"/>
      <c r="V1089" s="14"/>
      <c r="W1089" s="14"/>
      <c r="X1089" s="14"/>
      <c r="Y1089" s="14"/>
      <c r="Z1089" s="14"/>
      <c r="AA1089" s="14"/>
      <c r="AB1089" s="14"/>
      <c r="AC1089" s="14"/>
      <c r="AD1089" s="14"/>
      <c r="AE1089" s="14"/>
      <c r="AF1089" s="15"/>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row>
    <row x14ac:dyDescent="0.25" r="1090" customHeight="1" ht="16.5">
      <c r="A1090" s="202">
        <v>4412</v>
      </c>
      <c r="B1090" s="203">
        <v>0.53857566765586</v>
      </c>
      <c r="C1090" s="204">
        <v>44770.715729166666</v>
      </c>
      <c r="D1090" s="205" t="s">
        <v>3104</v>
      </c>
      <c r="E1090" s="222" t="s">
        <v>207</v>
      </c>
      <c r="F1090" s="222" t="s">
        <v>2930</v>
      </c>
      <c r="G1090" s="203">
        <v>5333</v>
      </c>
      <c r="H1090" s="207" t="s">
        <v>10585</v>
      </c>
      <c r="I1090" s="206" t="s">
        <v>2918</v>
      </c>
      <c r="J1090" s="206" t="s">
        <v>10590</v>
      </c>
      <c r="K1090" s="145"/>
      <c r="L1090" s="145"/>
      <c r="M1090" s="208"/>
      <c r="N1090" s="208"/>
      <c r="O1090" s="222" t="s">
        <v>10591</v>
      </c>
      <c r="P1090" s="222" t="s">
        <v>121</v>
      </c>
      <c r="Q1090" s="212">
        <v>44774</v>
      </c>
      <c r="R1090" s="145"/>
      <c r="S1090" s="210">
        <f>IF(P1090="Realizado",Q1090-C1090," ")</f>
      </c>
      <c r="T1090" s="211">
        <f>IF(C1090=0,"VAZIO",MONTH(C1090))</f>
      </c>
      <c r="U1090" s="14"/>
      <c r="V1090" s="14"/>
      <c r="W1090" s="14"/>
      <c r="X1090" s="14"/>
      <c r="Y1090" s="14"/>
      <c r="Z1090" s="14"/>
      <c r="AA1090" s="14"/>
      <c r="AB1090" s="14"/>
      <c r="AC1090" s="14"/>
      <c r="AD1090" s="14"/>
      <c r="AE1090" s="14"/>
      <c r="AF1090" s="15"/>
      <c r="AG1090" s="14"/>
      <c r="AH1090" s="14"/>
      <c r="AI1090" s="14"/>
      <c r="AJ1090" s="14"/>
      <c r="AK1090" s="14"/>
      <c r="AL1090" s="14"/>
      <c r="AM1090" s="14"/>
      <c r="AN1090" s="14"/>
      <c r="AO1090" s="14"/>
      <c r="AP1090" s="14"/>
      <c r="AQ1090" s="14"/>
      <c r="AR1090" s="14"/>
      <c r="AS1090" s="14"/>
      <c r="AT1090" s="14"/>
      <c r="AU1090" s="14"/>
      <c r="AV1090" s="14"/>
      <c r="AW1090" s="14"/>
      <c r="AX1090" s="14"/>
      <c r="AY1090" s="14"/>
      <c r="AZ1090" s="14"/>
    </row>
    <row x14ac:dyDescent="0.25" r="1091" customHeight="1" ht="16.5">
      <c r="A1091" s="202">
        <v>4413</v>
      </c>
      <c r="B1091" s="203">
        <v>0.539070227497601</v>
      </c>
      <c r="C1091" s="204">
        <v>44770.72634259259</v>
      </c>
      <c r="D1091" s="205" t="s">
        <v>10592</v>
      </c>
      <c r="E1091" s="222" t="s">
        <v>207</v>
      </c>
      <c r="F1091" s="222" t="s">
        <v>2930</v>
      </c>
      <c r="G1091" s="203">
        <v>5333</v>
      </c>
      <c r="H1091" s="207" t="s">
        <v>87</v>
      </c>
      <c r="I1091" s="206" t="s">
        <v>2926</v>
      </c>
      <c r="J1091" s="206" t="s">
        <v>10593</v>
      </c>
      <c r="K1091" s="206" t="s">
        <v>1528</v>
      </c>
      <c r="L1091" s="206" t="s">
        <v>10584</v>
      </c>
      <c r="M1091" s="208"/>
      <c r="N1091" s="208"/>
      <c r="O1091" s="145"/>
      <c r="P1091" s="222" t="s">
        <v>120</v>
      </c>
      <c r="Q1091" s="212">
        <v>44771</v>
      </c>
      <c r="R1091" s="145"/>
      <c r="S1091" s="258">
        <f>IF(P1091="Realizado",Q1091-C1091," ")</f>
      </c>
      <c r="T1091" s="211">
        <f>IF(C1091=0,"VAZIO",MONTH(C1091))</f>
      </c>
      <c r="U1091" s="14"/>
      <c r="V1091" s="14"/>
      <c r="W1091" s="14"/>
      <c r="X1091" s="14"/>
      <c r="Y1091" s="14"/>
      <c r="Z1091" s="14"/>
      <c r="AA1091" s="14"/>
      <c r="AB1091" s="14"/>
      <c r="AC1091" s="14"/>
      <c r="AD1091" s="14"/>
      <c r="AE1091" s="14"/>
      <c r="AF1091" s="15"/>
      <c r="AG1091" s="14"/>
      <c r="AH1091" s="14"/>
      <c r="AI1091" s="14"/>
      <c r="AJ1091" s="14"/>
      <c r="AK1091" s="14"/>
      <c r="AL1091" s="14"/>
      <c r="AM1091" s="14"/>
      <c r="AN1091" s="14"/>
      <c r="AO1091" s="14"/>
      <c r="AP1091" s="14"/>
      <c r="AQ1091" s="14"/>
      <c r="AR1091" s="14"/>
      <c r="AS1091" s="14"/>
      <c r="AT1091" s="14"/>
      <c r="AU1091" s="14"/>
      <c r="AV1091" s="14"/>
      <c r="AW1091" s="14"/>
      <c r="AX1091" s="14"/>
      <c r="AY1091" s="14"/>
      <c r="AZ1091" s="14"/>
    </row>
    <row x14ac:dyDescent="0.25" r="1092" customHeight="1" ht="16.5">
      <c r="A1092" s="202">
        <v>4414</v>
      </c>
      <c r="B1092" s="203">
        <v>0.539564787339342</v>
      </c>
      <c r="C1092" s="204">
        <v>44771.38138888889</v>
      </c>
      <c r="D1092" s="205" t="s">
        <v>3104</v>
      </c>
      <c r="E1092" s="222" t="s">
        <v>207</v>
      </c>
      <c r="F1092" s="222" t="s">
        <v>2930</v>
      </c>
      <c r="G1092" s="203">
        <v>5333</v>
      </c>
      <c r="H1092" s="207" t="s">
        <v>87</v>
      </c>
      <c r="I1092" s="206" t="s">
        <v>3</v>
      </c>
      <c r="J1092" s="206" t="s">
        <v>10594</v>
      </c>
      <c r="K1092" s="145"/>
      <c r="L1092" s="145"/>
      <c r="M1092" s="208"/>
      <c r="N1092" s="208"/>
      <c r="O1092" s="206" t="s">
        <v>10595</v>
      </c>
      <c r="P1092" s="222" t="s">
        <v>121</v>
      </c>
      <c r="Q1092" s="212">
        <v>44774</v>
      </c>
      <c r="R1092" s="145"/>
      <c r="S1092" s="257">
        <f>IF(P1092="Realizado",Q1092-C1092," ")</f>
      </c>
      <c r="T1092" s="211">
        <f>IF(C1092=0,"VAZIO",MONTH(C1092))</f>
      </c>
      <c r="U1092" s="14"/>
      <c r="V1092" s="14"/>
      <c r="W1092" s="14"/>
      <c r="X1092" s="14"/>
      <c r="Y1092" s="14"/>
      <c r="Z1092" s="14"/>
      <c r="AA1092" s="14"/>
      <c r="AB1092" s="14"/>
      <c r="AC1092" s="14"/>
      <c r="AD1092" s="14"/>
      <c r="AE1092" s="14"/>
      <c r="AF1092" s="15"/>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row>
    <row x14ac:dyDescent="0.25" r="1093" customHeight="1" ht="16.5">
      <c r="A1093" s="202">
        <v>4415</v>
      </c>
      <c r="B1093" s="203">
        <v>0.540059347181083</v>
      </c>
      <c r="C1093" s="204">
        <v>44771.38243055555</v>
      </c>
      <c r="D1093" s="205" t="s">
        <v>3104</v>
      </c>
      <c r="E1093" s="222" t="s">
        <v>207</v>
      </c>
      <c r="F1093" s="222" t="s">
        <v>2930</v>
      </c>
      <c r="G1093" s="203">
        <v>5333</v>
      </c>
      <c r="H1093" s="207" t="s">
        <v>87</v>
      </c>
      <c r="I1093" s="206" t="s">
        <v>3</v>
      </c>
      <c r="J1093" s="206" t="s">
        <v>10596</v>
      </c>
      <c r="K1093" s="145"/>
      <c r="L1093" s="145"/>
      <c r="M1093" s="208"/>
      <c r="N1093" s="208"/>
      <c r="O1093" s="222" t="s">
        <v>10597</v>
      </c>
      <c r="P1093" s="222" t="s">
        <v>121</v>
      </c>
      <c r="Q1093" s="212">
        <v>44774</v>
      </c>
      <c r="R1093" s="145"/>
      <c r="S1093" s="257">
        <f>IF(P1093="Realizado",Q1093-C1093," ")</f>
      </c>
      <c r="T1093" s="211">
        <f>IF(C1093=0,"VAZIO",MONTH(C1093))</f>
      </c>
      <c r="U1093" s="14"/>
      <c r="V1093" s="14"/>
      <c r="W1093" s="14"/>
      <c r="X1093" s="14"/>
      <c r="Y1093" s="14"/>
      <c r="Z1093" s="145"/>
      <c r="AA1093" s="145"/>
      <c r="AB1093" s="145"/>
      <c r="AC1093" s="145"/>
      <c r="AD1093" s="14"/>
      <c r="AE1093" s="14"/>
      <c r="AF1093" s="15"/>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row>
    <row x14ac:dyDescent="0.25" r="1094" customHeight="1" ht="16.5">
      <c r="A1094" s="202">
        <v>4416</v>
      </c>
      <c r="B1094" s="203">
        <v>0.540553907022824</v>
      </c>
      <c r="C1094" s="204">
        <v>44771.39701388889</v>
      </c>
      <c r="D1094" s="205" t="s">
        <v>629</v>
      </c>
      <c r="E1094" s="222" t="s">
        <v>4353</v>
      </c>
      <c r="F1094" s="222" t="s">
        <v>3811</v>
      </c>
      <c r="G1094" s="203">
        <v>5308</v>
      </c>
      <c r="H1094" s="207" t="s">
        <v>10598</v>
      </c>
      <c r="I1094" s="206" t="s">
        <v>2926</v>
      </c>
      <c r="J1094" s="206" t="s">
        <v>10599</v>
      </c>
      <c r="K1094" s="206" t="s">
        <v>3123</v>
      </c>
      <c r="L1094" s="206" t="s">
        <v>3123</v>
      </c>
      <c r="M1094" s="208"/>
      <c r="N1094" s="208"/>
      <c r="O1094" s="222" t="s">
        <v>10600</v>
      </c>
      <c r="P1094" s="222" t="s">
        <v>120</v>
      </c>
      <c r="Q1094" s="212">
        <v>44789</v>
      </c>
      <c r="R1094" s="145"/>
      <c r="S1094" s="258">
        <f>IF(P1094="Realizado",Q1094-C1094," ")</f>
      </c>
      <c r="T1094" s="211">
        <f>IF(C1094=0,"VAZIO",MONTH(C1094))</f>
      </c>
      <c r="U1094" s="14"/>
      <c r="V1094" s="14"/>
      <c r="W1094" s="14"/>
      <c r="X1094" s="14"/>
      <c r="Y1094" s="14"/>
      <c r="Z1094" s="14"/>
      <c r="AA1094" s="14"/>
      <c r="AB1094" s="14"/>
      <c r="AC1094" s="14"/>
      <c r="AD1094" s="14"/>
      <c r="AE1094" s="14"/>
      <c r="AF1094" s="15"/>
      <c r="AG1094" s="14"/>
      <c r="AH1094" s="14"/>
      <c r="AI1094" s="14"/>
      <c r="AJ1094" s="14"/>
      <c r="AK1094" s="14"/>
      <c r="AL1094" s="14"/>
      <c r="AM1094" s="14"/>
      <c r="AN1094" s="14"/>
      <c r="AO1094" s="14"/>
      <c r="AP1094" s="14"/>
      <c r="AQ1094" s="14"/>
      <c r="AR1094" s="14"/>
      <c r="AS1094" s="14"/>
      <c r="AT1094" s="14"/>
      <c r="AU1094" s="14"/>
      <c r="AV1094" s="14"/>
      <c r="AW1094" s="14"/>
      <c r="AX1094" s="14"/>
      <c r="AY1094" s="14"/>
      <c r="AZ1094" s="14"/>
    </row>
    <row x14ac:dyDescent="0.25" r="1095" customHeight="1" ht="16.5">
      <c r="A1095" s="202">
        <v>4417</v>
      </c>
      <c r="B1095" s="203">
        <v>0.541048466864565</v>
      </c>
      <c r="C1095" s="204">
        <v>44771.40582175926</v>
      </c>
      <c r="D1095" s="205" t="s">
        <v>3104</v>
      </c>
      <c r="E1095" s="222" t="s">
        <v>3103</v>
      </c>
      <c r="F1095" s="222" t="s">
        <v>2930</v>
      </c>
      <c r="G1095" s="203">
        <v>5333</v>
      </c>
      <c r="H1095" s="207" t="s">
        <v>10601</v>
      </c>
      <c r="I1095" s="206" t="s">
        <v>3</v>
      </c>
      <c r="J1095" s="206" t="s">
        <v>10602</v>
      </c>
      <c r="K1095" s="206" t="s">
        <v>3123</v>
      </c>
      <c r="L1095" s="206" t="s">
        <v>3123</v>
      </c>
      <c r="M1095" s="208"/>
      <c r="N1095" s="208"/>
      <c r="O1095" s="145"/>
      <c r="P1095" s="222" t="s">
        <v>120</v>
      </c>
      <c r="Q1095" s="212">
        <v>44774</v>
      </c>
      <c r="R1095" s="145"/>
      <c r="S1095" s="213">
        <f>IF(P1095="Realizado",Q1095-C1095," ")</f>
      </c>
      <c r="T1095" s="211">
        <f>IF(C1095=0,"VAZIO",MONTH(C1095))</f>
      </c>
      <c r="U1095" s="14"/>
      <c r="V1095" s="14"/>
      <c r="W1095" s="14"/>
      <c r="X1095" s="14"/>
      <c r="Y1095" s="14"/>
      <c r="Z1095" s="14"/>
      <c r="AA1095" s="14"/>
      <c r="AB1095" s="14"/>
      <c r="AC1095" s="14"/>
      <c r="AD1095" s="14"/>
      <c r="AE1095" s="14"/>
      <c r="AF1095" s="15"/>
      <c r="AG1095" s="14"/>
      <c r="AH1095" s="14"/>
      <c r="AI1095" s="14"/>
      <c r="AJ1095" s="14"/>
      <c r="AK1095" s="14"/>
      <c r="AL1095" s="14"/>
      <c r="AM1095" s="14"/>
      <c r="AN1095" s="14"/>
      <c r="AO1095" s="14"/>
      <c r="AP1095" s="14"/>
      <c r="AQ1095" s="14"/>
      <c r="AR1095" s="14"/>
      <c r="AS1095" s="14"/>
      <c r="AT1095" s="14"/>
      <c r="AU1095" s="14"/>
      <c r="AV1095" s="14"/>
      <c r="AW1095" s="14"/>
      <c r="AX1095" s="14"/>
      <c r="AY1095" s="14"/>
      <c r="AZ1095" s="14"/>
    </row>
    <row x14ac:dyDescent="0.25" r="1096" customHeight="1" ht="16.5">
      <c r="A1096" s="202">
        <v>4418</v>
      </c>
      <c r="B1096" s="203">
        <v>0.541543026706306</v>
      </c>
      <c r="C1096" s="204">
        <v>44771.558657407404</v>
      </c>
      <c r="D1096" s="205" t="s">
        <v>3104</v>
      </c>
      <c r="E1096" s="222" t="s">
        <v>3103</v>
      </c>
      <c r="F1096" s="222" t="s">
        <v>2930</v>
      </c>
      <c r="G1096" s="203">
        <v>5333</v>
      </c>
      <c r="H1096" s="207" t="s">
        <v>87</v>
      </c>
      <c r="I1096" s="206" t="s">
        <v>9</v>
      </c>
      <c r="J1096" s="206" t="s">
        <v>10603</v>
      </c>
      <c r="K1096" s="145"/>
      <c r="L1096" s="145"/>
      <c r="M1096" s="208"/>
      <c r="N1096" s="208"/>
      <c r="O1096" s="222" t="s">
        <v>10604</v>
      </c>
      <c r="P1096" s="222" t="s">
        <v>120</v>
      </c>
      <c r="Q1096" s="212">
        <v>44774</v>
      </c>
      <c r="R1096" s="145"/>
      <c r="S1096" s="258">
        <f>IF(P1096="Realizado",Q1096-C1096," ")</f>
      </c>
      <c r="T1096" s="211">
        <f>IF(C1096=0,"VAZIO",MONTH(C1096))</f>
      </c>
      <c r="U1096" s="14"/>
      <c r="V1096" s="14"/>
      <c r="W1096" s="14"/>
      <c r="X1096" s="14"/>
      <c r="Y1096" s="14"/>
      <c r="Z1096" s="14"/>
      <c r="AA1096" s="14"/>
      <c r="AB1096" s="14"/>
      <c r="AC1096" s="14"/>
      <c r="AD1096" s="14"/>
      <c r="AE1096" s="14"/>
      <c r="AF1096" s="15"/>
      <c r="AG1096" s="14"/>
      <c r="AH1096" s="14"/>
      <c r="AI1096" s="14"/>
      <c r="AJ1096" s="14"/>
      <c r="AK1096" s="14"/>
      <c r="AL1096" s="14"/>
      <c r="AM1096" s="14"/>
      <c r="AN1096" s="14"/>
      <c r="AO1096" s="14"/>
      <c r="AP1096" s="14"/>
      <c r="AQ1096" s="14"/>
      <c r="AR1096" s="14"/>
      <c r="AS1096" s="14"/>
      <c r="AT1096" s="14"/>
      <c r="AU1096" s="14"/>
      <c r="AV1096" s="14"/>
      <c r="AW1096" s="14"/>
      <c r="AX1096" s="14"/>
      <c r="AY1096" s="14"/>
      <c r="AZ1096" s="14"/>
    </row>
    <row x14ac:dyDescent="0.25" r="1097" customHeight="1" ht="16.5">
      <c r="A1097" s="202">
        <v>4419</v>
      </c>
      <c r="B1097" s="203">
        <v>0.542037586548047</v>
      </c>
      <c r="C1097" s="204">
        <v>44771.59814814815</v>
      </c>
      <c r="D1097" s="205" t="s">
        <v>9960</v>
      </c>
      <c r="E1097" s="247" t="s">
        <v>9986</v>
      </c>
      <c r="F1097" s="222" t="s">
        <v>243</v>
      </c>
      <c r="G1097" s="203">
        <v>5340</v>
      </c>
      <c r="H1097" s="207" t="s">
        <v>5359</v>
      </c>
      <c r="I1097" s="206" t="s">
        <v>2926</v>
      </c>
      <c r="J1097" s="206" t="s">
        <v>10605</v>
      </c>
      <c r="K1097" s="206" t="s">
        <v>3123</v>
      </c>
      <c r="L1097" s="206" t="s">
        <v>3123</v>
      </c>
      <c r="M1097" s="208"/>
      <c r="N1097" s="208"/>
      <c r="O1097" s="145"/>
      <c r="P1097" s="222" t="s">
        <v>120</v>
      </c>
      <c r="Q1097" s="212">
        <v>44776</v>
      </c>
      <c r="R1097" s="145"/>
      <c r="S1097" s="213">
        <f>IF(P1097="Realizado",Q1097-C1097," ")</f>
      </c>
      <c r="T1097" s="211">
        <f>IF(C1097=0,"VAZIO",MONTH(C1097))</f>
      </c>
      <c r="U1097" s="14"/>
      <c r="V1097" s="14"/>
      <c r="W1097" s="14"/>
      <c r="X1097" s="14"/>
      <c r="Y1097" s="14"/>
      <c r="Z1097" s="14"/>
      <c r="AA1097" s="14"/>
      <c r="AB1097" s="14"/>
      <c r="AC1097" s="14"/>
      <c r="AD1097" s="14"/>
      <c r="AE1097" s="14"/>
      <c r="AF1097" s="15"/>
      <c r="AG1097" s="14"/>
      <c r="AH1097" s="14"/>
      <c r="AI1097" s="14"/>
      <c r="AJ1097" s="14"/>
      <c r="AK1097" s="14"/>
      <c r="AL1097" s="14"/>
      <c r="AM1097" s="14"/>
      <c r="AN1097" s="14"/>
      <c r="AO1097" s="14"/>
      <c r="AP1097" s="14"/>
      <c r="AQ1097" s="14"/>
      <c r="AR1097" s="14"/>
      <c r="AS1097" s="14"/>
      <c r="AT1097" s="14"/>
      <c r="AU1097" s="14"/>
      <c r="AV1097" s="14"/>
      <c r="AW1097" s="14"/>
      <c r="AX1097" s="14"/>
      <c r="AY1097" s="14"/>
      <c r="AZ1097" s="14"/>
    </row>
    <row x14ac:dyDescent="0.25" r="1098" customHeight="1" ht="16.5">
      <c r="A1098" s="202">
        <v>4420</v>
      </c>
      <c r="B1098" s="203">
        <v>0.542532146389788</v>
      </c>
      <c r="C1098" s="204">
        <v>44771.59894675926</v>
      </c>
      <c r="D1098" s="205" t="s">
        <v>9960</v>
      </c>
      <c r="E1098" s="247" t="s">
        <v>9986</v>
      </c>
      <c r="F1098" s="222" t="s">
        <v>243</v>
      </c>
      <c r="G1098" s="203">
        <v>5340</v>
      </c>
      <c r="H1098" s="207" t="s">
        <v>9617</v>
      </c>
      <c r="I1098" s="206" t="s">
        <v>117</v>
      </c>
      <c r="J1098" s="206" t="s">
        <v>10606</v>
      </c>
      <c r="K1098" s="206" t="s">
        <v>1528</v>
      </c>
      <c r="L1098" s="206" t="s">
        <v>1528</v>
      </c>
      <c r="M1098" s="208"/>
      <c r="N1098" s="208"/>
      <c r="O1098" s="145"/>
      <c r="P1098" s="222" t="s">
        <v>120</v>
      </c>
      <c r="Q1098" s="212">
        <v>44774</v>
      </c>
      <c r="R1098" s="145"/>
      <c r="S1098" s="258">
        <f>IF(P1098="Realizado",Q1098-C1098," ")</f>
      </c>
      <c r="T1098" s="211">
        <f>IF(C1098=0,"VAZIO",MONTH(C1098))</f>
      </c>
      <c r="U1098" s="14"/>
      <c r="V1098" s="14"/>
      <c r="W1098" s="14"/>
      <c r="X1098" s="14"/>
      <c r="Y1098" s="14"/>
      <c r="Z1098" s="14"/>
      <c r="AA1098" s="14"/>
      <c r="AB1098" s="14"/>
      <c r="AC1098" s="14"/>
      <c r="AD1098" s="14"/>
      <c r="AE1098" s="14"/>
      <c r="AF1098" s="15"/>
      <c r="AG1098" s="14"/>
      <c r="AH1098" s="14"/>
      <c r="AI1098" s="14"/>
      <c r="AJ1098" s="14"/>
      <c r="AK1098" s="14"/>
      <c r="AL1098" s="14"/>
      <c r="AM1098" s="14"/>
      <c r="AN1098" s="14"/>
      <c r="AO1098" s="14"/>
      <c r="AP1098" s="14"/>
      <c r="AQ1098" s="14"/>
      <c r="AR1098" s="14"/>
      <c r="AS1098" s="14"/>
      <c r="AT1098" s="14"/>
      <c r="AU1098" s="14"/>
      <c r="AV1098" s="14"/>
      <c r="AW1098" s="14"/>
      <c r="AX1098" s="14"/>
      <c r="AY1098" s="14"/>
      <c r="AZ1098" s="14"/>
    </row>
    <row x14ac:dyDescent="0.25" r="1099" customHeight="1" ht="16.5">
      <c r="A1099" s="202">
        <v>4421</v>
      </c>
      <c r="B1099" s="203">
        <v>0.543026706231529</v>
      </c>
      <c r="C1099" s="204">
        <v>44771.59905092593</v>
      </c>
      <c r="D1099" s="205" t="s">
        <v>3104</v>
      </c>
      <c r="E1099" s="247" t="s">
        <v>3103</v>
      </c>
      <c r="F1099" s="222" t="s">
        <v>2930</v>
      </c>
      <c r="G1099" s="203">
        <v>5333</v>
      </c>
      <c r="H1099" s="207" t="s">
        <v>87</v>
      </c>
      <c r="I1099" s="206" t="s">
        <v>2926</v>
      </c>
      <c r="J1099" s="206" t="s">
        <v>10607</v>
      </c>
      <c r="K1099" s="206" t="s">
        <v>3123</v>
      </c>
      <c r="L1099" s="206" t="s">
        <v>3123</v>
      </c>
      <c r="M1099" s="208"/>
      <c r="N1099" s="208"/>
      <c r="O1099" s="222" t="s">
        <v>10589</v>
      </c>
      <c r="P1099" s="222" t="s">
        <v>120</v>
      </c>
      <c r="Q1099" s="212">
        <v>44984</v>
      </c>
      <c r="R1099" s="145"/>
      <c r="S1099" s="258">
        <f>IF(P1099="Realizado",Q1099-C1099," ")</f>
      </c>
      <c r="T1099" s="211">
        <f>IF(C1099=0,"VAZIO",MONTH(C1099))</f>
      </c>
      <c r="U1099" s="14"/>
      <c r="V1099" s="14"/>
      <c r="W1099" s="14"/>
      <c r="X1099" s="14"/>
      <c r="Y1099" s="14"/>
      <c r="Z1099" s="14"/>
      <c r="AA1099" s="14"/>
      <c r="AB1099" s="14"/>
      <c r="AC1099" s="14"/>
      <c r="AD1099" s="14"/>
      <c r="AE1099" s="14"/>
      <c r="AF1099" s="15"/>
      <c r="AG1099" s="14"/>
      <c r="AH1099" s="14"/>
      <c r="AI1099" s="14"/>
      <c r="AJ1099" s="14"/>
      <c r="AK1099" s="14"/>
      <c r="AL1099" s="14"/>
      <c r="AM1099" s="14"/>
      <c r="AN1099" s="14"/>
      <c r="AO1099" s="14"/>
      <c r="AP1099" s="14"/>
      <c r="AQ1099" s="14"/>
      <c r="AR1099" s="14"/>
      <c r="AS1099" s="14"/>
      <c r="AT1099" s="14"/>
      <c r="AU1099" s="14"/>
      <c r="AV1099" s="14"/>
      <c r="AW1099" s="14"/>
      <c r="AX1099" s="14"/>
      <c r="AY1099" s="14"/>
      <c r="AZ1099" s="14"/>
    </row>
    <row x14ac:dyDescent="0.25" r="1100" customHeight="1" ht="16.5">
      <c r="A1100" s="202">
        <v>4422</v>
      </c>
      <c r="B1100" s="203">
        <v>0.54352126607327</v>
      </c>
      <c r="C1100" s="204">
        <v>44771.60189814815</v>
      </c>
      <c r="D1100" s="205" t="s">
        <v>9960</v>
      </c>
      <c r="E1100" s="247" t="s">
        <v>9986</v>
      </c>
      <c r="F1100" s="222" t="s">
        <v>243</v>
      </c>
      <c r="G1100" s="203">
        <v>5340</v>
      </c>
      <c r="H1100" s="207" t="s">
        <v>92</v>
      </c>
      <c r="I1100" s="206" t="s">
        <v>6</v>
      </c>
      <c r="J1100" s="206" t="s">
        <v>10608</v>
      </c>
      <c r="K1100" s="206" t="s">
        <v>3045</v>
      </c>
      <c r="L1100" s="206" t="s">
        <v>3391</v>
      </c>
      <c r="M1100" s="208"/>
      <c r="N1100" s="208"/>
      <c r="O1100" s="145"/>
      <c r="P1100" s="222" t="s">
        <v>120</v>
      </c>
      <c r="Q1100" s="212">
        <v>44775</v>
      </c>
      <c r="R1100" s="145"/>
      <c r="S1100" s="258">
        <f>IF(P1100="Realizado",Q1100-C1100," ")</f>
      </c>
      <c r="T1100" s="211">
        <f>IF(C1100=0,"VAZIO",MONTH(C1100))</f>
      </c>
      <c r="U1100" s="14"/>
      <c r="V1100" s="14"/>
      <c r="W1100" s="14"/>
      <c r="X1100" s="14"/>
      <c r="Y1100" s="14"/>
      <c r="Z1100" s="14"/>
      <c r="AA1100" s="14"/>
      <c r="AB1100" s="14"/>
      <c r="AC1100" s="14"/>
      <c r="AD1100" s="14"/>
      <c r="AE1100" s="14"/>
      <c r="AF1100" s="15"/>
      <c r="AG1100" s="14"/>
      <c r="AH1100" s="14"/>
      <c r="AI1100" s="14"/>
      <c r="AJ1100" s="14"/>
      <c r="AK1100" s="14"/>
      <c r="AL1100" s="14"/>
      <c r="AM1100" s="14"/>
      <c r="AN1100" s="14"/>
      <c r="AO1100" s="14"/>
      <c r="AP1100" s="14"/>
      <c r="AQ1100" s="14"/>
      <c r="AR1100" s="14"/>
      <c r="AS1100" s="14"/>
      <c r="AT1100" s="14"/>
      <c r="AU1100" s="14"/>
      <c r="AV1100" s="14"/>
      <c r="AW1100" s="14"/>
      <c r="AX1100" s="14"/>
      <c r="AY1100" s="14"/>
      <c r="AZ1100" s="14"/>
    </row>
    <row x14ac:dyDescent="0.25" r="1101" customHeight="1" ht="16.5">
      <c r="A1101" s="202">
        <v>4423</v>
      </c>
      <c r="B1101" s="203">
        <v>0.544015825915012</v>
      </c>
      <c r="C1101" s="204">
        <v>44771.62587962963</v>
      </c>
      <c r="D1101" s="205" t="s">
        <v>1532</v>
      </c>
      <c r="E1101" s="247" t="s">
        <v>494</v>
      </c>
      <c r="F1101" s="206" t="s">
        <v>3177</v>
      </c>
      <c r="G1101" s="263">
        <v>5302</v>
      </c>
      <c r="H1101" s="207" t="s">
        <v>10609</v>
      </c>
      <c r="I1101" s="271" t="s">
        <v>2918</v>
      </c>
      <c r="J1101" s="271" t="s">
        <v>10610</v>
      </c>
      <c r="K1101" s="206" t="s">
        <v>2511</v>
      </c>
      <c r="L1101" s="206" t="s">
        <v>2511</v>
      </c>
      <c r="M1101" s="208"/>
      <c r="N1101" s="208"/>
      <c r="O1101" s="145"/>
      <c r="P1101" s="222" t="s">
        <v>120</v>
      </c>
      <c r="Q1101" s="212">
        <v>44777</v>
      </c>
      <c r="R1101" s="145"/>
      <c r="S1101" s="258">
        <f>IF(P1101="Realizado",Q1101-C1101," ")</f>
      </c>
      <c r="T1101" s="211">
        <f>IF(C1101=0,"VAZIO",MONTH(C1101))</f>
      </c>
      <c r="U1101" s="14"/>
      <c r="V1101" s="14"/>
      <c r="W1101" s="14"/>
      <c r="X1101" s="14"/>
      <c r="Y1101" s="14"/>
      <c r="Z1101" s="14"/>
      <c r="AA1101" s="14"/>
      <c r="AB1101" s="14"/>
      <c r="AC1101" s="14"/>
      <c r="AD1101" s="14"/>
      <c r="AE1101" s="14"/>
      <c r="AF1101" s="15"/>
      <c r="AG1101" s="14"/>
      <c r="AH1101" s="14"/>
      <c r="AI1101" s="14"/>
      <c r="AJ1101" s="14"/>
      <c r="AK1101" s="14"/>
      <c r="AL1101" s="14"/>
      <c r="AM1101" s="14"/>
      <c r="AN1101" s="14"/>
      <c r="AO1101" s="14"/>
      <c r="AP1101" s="14"/>
      <c r="AQ1101" s="14"/>
      <c r="AR1101" s="14"/>
      <c r="AS1101" s="14"/>
      <c r="AT1101" s="14"/>
      <c r="AU1101" s="14"/>
      <c r="AV1101" s="14"/>
      <c r="AW1101" s="14"/>
      <c r="AX1101" s="14"/>
      <c r="AY1101" s="14"/>
      <c r="AZ1101" s="14"/>
    </row>
    <row x14ac:dyDescent="0.25" r="1102" customHeight="1" ht="16.5">
      <c r="A1102" s="202">
        <v>4424</v>
      </c>
      <c r="B1102" s="203">
        <v>0.544510385756753</v>
      </c>
      <c r="C1102" s="204">
        <v>44773.79677083333</v>
      </c>
      <c r="D1102" s="205" t="s">
        <v>10611</v>
      </c>
      <c r="E1102" s="222" t="s">
        <v>207</v>
      </c>
      <c r="F1102" s="222" t="s">
        <v>2930</v>
      </c>
      <c r="G1102" s="203">
        <v>5333</v>
      </c>
      <c r="H1102" s="207" t="s">
        <v>9250</v>
      </c>
      <c r="I1102" s="206" t="s">
        <v>2918</v>
      </c>
      <c r="J1102" s="206" t="s">
        <v>10612</v>
      </c>
      <c r="K1102" s="206" t="s">
        <v>2950</v>
      </c>
      <c r="L1102" s="206" t="s">
        <v>2950</v>
      </c>
      <c r="M1102" s="208"/>
      <c r="N1102" s="208"/>
      <c r="O1102" s="145"/>
      <c r="P1102" s="222" t="s">
        <v>120</v>
      </c>
      <c r="Q1102" s="212">
        <v>44778</v>
      </c>
      <c r="R1102" s="145"/>
      <c r="S1102" s="258">
        <f>IF(P1102="Realizado",Q1102-C1102," ")</f>
      </c>
      <c r="T1102" s="211">
        <f>IF(C1102=0,"VAZIO",MONTH(C1102))</f>
      </c>
      <c r="U1102" s="14"/>
      <c r="V1102" s="14"/>
      <c r="W1102" s="14"/>
      <c r="X1102" s="14"/>
      <c r="Y1102" s="14"/>
      <c r="Z1102" s="14"/>
      <c r="AA1102" s="14"/>
      <c r="AB1102" s="14"/>
      <c r="AC1102" s="14"/>
      <c r="AD1102" s="14"/>
      <c r="AE1102" s="14"/>
      <c r="AF1102" s="15"/>
      <c r="AG1102" s="14"/>
      <c r="AH1102" s="14"/>
      <c r="AI1102" s="14"/>
      <c r="AJ1102" s="14"/>
      <c r="AK1102" s="14"/>
      <c r="AL1102" s="14"/>
      <c r="AM1102" s="14"/>
      <c r="AN1102" s="14"/>
      <c r="AO1102" s="14"/>
      <c r="AP1102" s="14"/>
      <c r="AQ1102" s="14"/>
      <c r="AR1102" s="14"/>
      <c r="AS1102" s="14"/>
      <c r="AT1102" s="14"/>
      <c r="AU1102" s="14"/>
      <c r="AV1102" s="14"/>
      <c r="AW1102" s="14"/>
      <c r="AX1102" s="14"/>
      <c r="AY1102" s="14"/>
      <c r="AZ1102" s="14"/>
    </row>
    <row x14ac:dyDescent="0.25" r="1103" customHeight="1" ht="16.5">
      <c r="A1103" s="202">
        <v>4425</v>
      </c>
      <c r="B1103" s="203">
        <v>0.545004945598494</v>
      </c>
      <c r="C1103" s="204">
        <v>44773.79814814815</v>
      </c>
      <c r="D1103" s="205" t="s">
        <v>3104</v>
      </c>
      <c r="E1103" s="222" t="s">
        <v>207</v>
      </c>
      <c r="F1103" s="222" t="s">
        <v>2930</v>
      </c>
      <c r="G1103" s="203">
        <v>5333</v>
      </c>
      <c r="H1103" s="207" t="s">
        <v>87</v>
      </c>
      <c r="I1103" s="206" t="s">
        <v>2918</v>
      </c>
      <c r="J1103" s="206" t="s">
        <v>10613</v>
      </c>
      <c r="K1103" s="145"/>
      <c r="L1103" s="145"/>
      <c r="M1103" s="208"/>
      <c r="N1103" s="208"/>
      <c r="O1103" s="222" t="s">
        <v>10614</v>
      </c>
      <c r="P1103" s="222" t="s">
        <v>121</v>
      </c>
      <c r="Q1103" s="212">
        <v>44774</v>
      </c>
      <c r="R1103" s="145"/>
      <c r="S1103" s="210">
        <f>IF(P1103="Realizado",Q1103-C1103," ")</f>
      </c>
      <c r="T1103" s="211">
        <f>IF(C1103=0,"VAZIO",MONTH(C1103))</f>
      </c>
      <c r="U1103" s="14"/>
      <c r="V1103" s="14"/>
      <c r="W1103" s="14"/>
      <c r="X1103" s="14"/>
      <c r="Y1103" s="14"/>
      <c r="Z1103" s="145"/>
      <c r="AA1103" s="145"/>
      <c r="AB1103" s="145"/>
      <c r="AC1103" s="145"/>
      <c r="AD1103" s="145"/>
      <c r="AE1103" s="145"/>
      <c r="AF1103" s="15"/>
      <c r="AG1103" s="14"/>
      <c r="AH1103" s="14"/>
      <c r="AI1103" s="14"/>
      <c r="AJ1103" s="14"/>
      <c r="AK1103" s="14"/>
      <c r="AL1103" s="14"/>
      <c r="AM1103" s="14"/>
      <c r="AN1103" s="14"/>
      <c r="AO1103" s="14"/>
      <c r="AP1103" s="14"/>
      <c r="AQ1103" s="14"/>
      <c r="AR1103" s="14"/>
      <c r="AS1103" s="14"/>
      <c r="AT1103" s="14"/>
      <c r="AU1103" s="14"/>
      <c r="AV1103" s="14"/>
      <c r="AW1103" s="14"/>
      <c r="AX1103" s="14"/>
      <c r="AY1103" s="14"/>
      <c r="AZ1103" s="14"/>
    </row>
    <row x14ac:dyDescent="0.25" r="1104" customHeight="1" ht="16.5">
      <c r="A1104" s="202">
        <v>4426</v>
      </c>
      <c r="B1104" s="203">
        <v>0.545499505440235</v>
      </c>
      <c r="C1104" s="204">
        <v>44773.79950231482</v>
      </c>
      <c r="D1104" s="205" t="s">
        <v>10592</v>
      </c>
      <c r="E1104" s="222" t="s">
        <v>207</v>
      </c>
      <c r="F1104" s="222" t="s">
        <v>2930</v>
      </c>
      <c r="G1104" s="203">
        <v>5333</v>
      </c>
      <c r="H1104" s="207" t="s">
        <v>87</v>
      </c>
      <c r="I1104" s="206" t="s">
        <v>2918</v>
      </c>
      <c r="J1104" s="206" t="s">
        <v>10615</v>
      </c>
      <c r="K1104" s="145"/>
      <c r="L1104" s="145"/>
      <c r="M1104" s="208"/>
      <c r="N1104" s="208"/>
      <c r="O1104" s="222" t="s">
        <v>10616</v>
      </c>
      <c r="P1104" s="222" t="s">
        <v>121</v>
      </c>
      <c r="Q1104" s="212">
        <v>44774</v>
      </c>
      <c r="R1104" s="145"/>
      <c r="S1104" s="257">
        <f>IF(P1104="Realizado",Q1104-C1104," ")</f>
      </c>
      <c r="T1104" s="211">
        <f>IF(C1104=0,"VAZIO",MONTH(C1104))</f>
      </c>
      <c r="U1104" s="14"/>
      <c r="V1104" s="14"/>
      <c r="W1104" s="14"/>
      <c r="X1104" s="14"/>
      <c r="Y1104" s="14"/>
      <c r="Z1104" s="14"/>
      <c r="AA1104" s="14"/>
      <c r="AB1104" s="14"/>
      <c r="AC1104" s="14"/>
      <c r="AD1104" s="14"/>
      <c r="AE1104" s="14"/>
      <c r="AF1104" s="15"/>
      <c r="AG1104" s="14"/>
      <c r="AH1104" s="14"/>
      <c r="AI1104" s="14"/>
      <c r="AJ1104" s="14"/>
      <c r="AK1104" s="14"/>
      <c r="AL1104" s="14"/>
      <c r="AM1104" s="14"/>
      <c r="AN1104" s="14"/>
      <c r="AO1104" s="14"/>
      <c r="AP1104" s="14"/>
      <c r="AQ1104" s="14"/>
      <c r="AR1104" s="14"/>
      <c r="AS1104" s="14"/>
      <c r="AT1104" s="14"/>
      <c r="AU1104" s="14"/>
      <c r="AV1104" s="14"/>
      <c r="AW1104" s="14"/>
      <c r="AX1104" s="14"/>
      <c r="AY1104" s="14"/>
      <c r="AZ1104" s="14"/>
    </row>
    <row x14ac:dyDescent="0.25" r="1105" customHeight="1" ht="16.5">
      <c r="A1105" s="202">
        <v>4427</v>
      </c>
      <c r="B1105" s="203">
        <v>0.545994065281976</v>
      </c>
      <c r="C1105" s="204">
        <v>44773.801782407405</v>
      </c>
      <c r="D1105" s="205" t="s">
        <v>3104</v>
      </c>
      <c r="E1105" s="222" t="s">
        <v>207</v>
      </c>
      <c r="F1105" s="222" t="s">
        <v>2930</v>
      </c>
      <c r="G1105" s="203">
        <v>5333</v>
      </c>
      <c r="H1105" s="207" t="s">
        <v>87</v>
      </c>
      <c r="I1105" s="206" t="s">
        <v>2918</v>
      </c>
      <c r="J1105" s="206" t="s">
        <v>10617</v>
      </c>
      <c r="K1105" s="145"/>
      <c r="L1105" s="145"/>
      <c r="M1105" s="208"/>
      <c r="N1105" s="208"/>
      <c r="O1105" s="222" t="s">
        <v>10618</v>
      </c>
      <c r="P1105" s="222" t="s">
        <v>121</v>
      </c>
      <c r="Q1105" s="212">
        <v>44774</v>
      </c>
      <c r="R1105" s="145"/>
      <c r="S1105" s="257">
        <f>IF(P1105="Realizado",Q1105-C1105," ")</f>
      </c>
      <c r="T1105" s="211">
        <f>IF(C1105=0,"VAZIO",MONTH(C1105))</f>
      </c>
      <c r="U1105" s="14"/>
      <c r="V1105" s="14"/>
      <c r="W1105" s="14"/>
      <c r="X1105" s="14"/>
      <c r="Y1105" s="14"/>
      <c r="Z1105" s="14"/>
      <c r="AA1105" s="14"/>
      <c r="AB1105" s="14"/>
      <c r="AC1105" s="14"/>
      <c r="AD1105" s="14"/>
      <c r="AE1105" s="14"/>
      <c r="AF1105" s="15"/>
      <c r="AG1105" s="14"/>
      <c r="AH1105" s="14"/>
      <c r="AI1105" s="14"/>
      <c r="AJ1105" s="14"/>
      <c r="AK1105" s="14"/>
      <c r="AL1105" s="14"/>
      <c r="AM1105" s="14"/>
      <c r="AN1105" s="14"/>
      <c r="AO1105" s="14"/>
      <c r="AP1105" s="14"/>
      <c r="AQ1105" s="14"/>
      <c r="AR1105" s="14"/>
      <c r="AS1105" s="14"/>
      <c r="AT1105" s="14"/>
      <c r="AU1105" s="14"/>
      <c r="AV1105" s="14"/>
      <c r="AW1105" s="14"/>
      <c r="AX1105" s="14"/>
      <c r="AY1105" s="14"/>
      <c r="AZ1105" s="14"/>
    </row>
    <row x14ac:dyDescent="0.25" r="1106" customHeight="1" ht="16.5">
      <c r="A1106" s="202">
        <v>4428</v>
      </c>
      <c r="B1106" s="203">
        <v>0.546488625123717</v>
      </c>
      <c r="C1106" s="204">
        <v>44774.351168981484</v>
      </c>
      <c r="D1106" s="205" t="s">
        <v>10619</v>
      </c>
      <c r="E1106" s="222" t="s">
        <v>8420</v>
      </c>
      <c r="F1106" s="222" t="s">
        <v>2930</v>
      </c>
      <c r="G1106" s="203">
        <v>5338</v>
      </c>
      <c r="H1106" s="207" t="s">
        <v>92</v>
      </c>
      <c r="I1106" s="206" t="s">
        <v>2926</v>
      </c>
      <c r="J1106" s="206" t="s">
        <v>10620</v>
      </c>
      <c r="K1106" s="145"/>
      <c r="L1106" s="145"/>
      <c r="M1106" s="208"/>
      <c r="N1106" s="208"/>
      <c r="O1106" s="222" t="s">
        <v>8219</v>
      </c>
      <c r="P1106" s="222" t="s">
        <v>121</v>
      </c>
      <c r="Q1106" s="220"/>
      <c r="R1106" s="209"/>
      <c r="S1106" s="210">
        <f>IF(P1106="Realizado",Q1106-C1106," ")</f>
      </c>
      <c r="T1106" s="211">
        <f>IF(C1106=0,"VAZIO",MONTH(C1106))</f>
      </c>
      <c r="U1106" s="14"/>
      <c r="V1106" s="14"/>
      <c r="W1106" s="14"/>
      <c r="X1106" s="14"/>
      <c r="Y1106" s="14"/>
      <c r="Z1106" s="14"/>
      <c r="AA1106" s="14"/>
      <c r="AB1106" s="14"/>
      <c r="AC1106" s="14"/>
      <c r="AD1106" s="14"/>
      <c r="AE1106" s="14"/>
      <c r="AF1106" s="15"/>
      <c r="AG1106" s="14"/>
      <c r="AH1106" s="14"/>
      <c r="AI1106" s="14"/>
      <c r="AJ1106" s="14"/>
      <c r="AK1106" s="14"/>
      <c r="AL1106" s="14"/>
      <c r="AM1106" s="14"/>
      <c r="AN1106" s="14"/>
      <c r="AO1106" s="14"/>
      <c r="AP1106" s="14"/>
      <c r="AQ1106" s="14"/>
      <c r="AR1106" s="14"/>
      <c r="AS1106" s="14"/>
      <c r="AT1106" s="14"/>
      <c r="AU1106" s="14"/>
      <c r="AV1106" s="14"/>
      <c r="AW1106" s="14"/>
      <c r="AX1106" s="14"/>
      <c r="AY1106" s="14"/>
      <c r="AZ1106" s="14"/>
    </row>
    <row x14ac:dyDescent="0.25" r="1107" customHeight="1" ht="16.5">
      <c r="A1107" s="202">
        <v>4429</v>
      </c>
      <c r="B1107" s="203">
        <v>0.546983184965458</v>
      </c>
      <c r="C1107" s="204">
        <v>44774.419641203705</v>
      </c>
      <c r="D1107" s="205" t="s">
        <v>1189</v>
      </c>
      <c r="E1107" s="222" t="s">
        <v>1188</v>
      </c>
      <c r="F1107" s="222" t="s">
        <v>3220</v>
      </c>
      <c r="G1107" s="203">
        <v>5311</v>
      </c>
      <c r="H1107" s="207" t="s">
        <v>10621</v>
      </c>
      <c r="I1107" s="206" t="s">
        <v>3</v>
      </c>
      <c r="J1107" s="206" t="s">
        <v>10622</v>
      </c>
      <c r="K1107" s="206" t="s">
        <v>3123</v>
      </c>
      <c r="L1107" s="206" t="s">
        <v>3123</v>
      </c>
      <c r="M1107" s="208"/>
      <c r="N1107" s="208"/>
      <c r="O1107" s="145"/>
      <c r="P1107" s="222" t="s">
        <v>120</v>
      </c>
      <c r="Q1107" s="212">
        <v>44776</v>
      </c>
      <c r="R1107" s="145"/>
      <c r="S1107" s="213">
        <f>IF(P1107="Realizado",Q1107-C1107," ")</f>
      </c>
      <c r="T1107" s="211">
        <f>IF(C1107=0,"VAZIO",MONTH(C1107))</f>
      </c>
      <c r="U1107" s="14"/>
      <c r="V1107" s="14"/>
      <c r="W1107" s="14"/>
      <c r="X1107" s="14"/>
      <c r="Y1107" s="14"/>
      <c r="Z1107" s="14"/>
      <c r="AA1107" s="14"/>
      <c r="AB1107" s="14"/>
      <c r="AC1107" s="14"/>
      <c r="AD1107" s="14"/>
      <c r="AE1107" s="14"/>
      <c r="AF1107" s="15"/>
      <c r="AG1107" s="14"/>
      <c r="AH1107" s="14"/>
      <c r="AI1107" s="14"/>
      <c r="AJ1107" s="14"/>
      <c r="AK1107" s="14"/>
      <c r="AL1107" s="14"/>
      <c r="AM1107" s="14"/>
      <c r="AN1107" s="14"/>
      <c r="AO1107" s="14"/>
      <c r="AP1107" s="14"/>
      <c r="AQ1107" s="14"/>
      <c r="AR1107" s="14"/>
      <c r="AS1107" s="14"/>
      <c r="AT1107" s="14"/>
      <c r="AU1107" s="14"/>
      <c r="AV1107" s="14"/>
      <c r="AW1107" s="14"/>
      <c r="AX1107" s="14"/>
      <c r="AY1107" s="14"/>
      <c r="AZ1107" s="14"/>
    </row>
    <row x14ac:dyDescent="0.25" r="1108" customHeight="1" ht="16.5">
      <c r="A1108" s="202">
        <v>4430</v>
      </c>
      <c r="B1108" s="203">
        <v>0.547477744807199</v>
      </c>
      <c r="C1108" s="204">
        <v>44774.42642361111</v>
      </c>
      <c r="D1108" s="205" t="s">
        <v>10623</v>
      </c>
      <c r="E1108" s="222" t="s">
        <v>747</v>
      </c>
      <c r="F1108" s="222" t="s">
        <v>108</v>
      </c>
      <c r="G1108" s="203">
        <v>5337</v>
      </c>
      <c r="H1108" s="207" t="s">
        <v>10624</v>
      </c>
      <c r="I1108" s="206" t="s">
        <v>117</v>
      </c>
      <c r="J1108" s="206" t="s">
        <v>10625</v>
      </c>
      <c r="K1108" s="206" t="s">
        <v>1528</v>
      </c>
      <c r="L1108" s="206" t="s">
        <v>1528</v>
      </c>
      <c r="M1108" s="208"/>
      <c r="N1108" s="208"/>
      <c r="O1108" s="145"/>
      <c r="P1108" s="222" t="s">
        <v>120</v>
      </c>
      <c r="Q1108" s="212">
        <v>44776</v>
      </c>
      <c r="R1108" s="145"/>
      <c r="S1108" s="213">
        <f>IF(P1108="Realizado",Q1108-C1108," ")</f>
      </c>
      <c r="T1108" s="211">
        <f>IF(C1108=0,"VAZIO",MONTH(C1108))</f>
      </c>
      <c r="U1108" s="14"/>
      <c r="V1108" s="14"/>
      <c r="W1108" s="14"/>
      <c r="X1108" s="14"/>
      <c r="Y1108" s="14"/>
      <c r="Z1108" s="145"/>
      <c r="AA1108" s="145"/>
      <c r="AB1108" s="145"/>
      <c r="AC1108" s="145"/>
      <c r="AD1108" s="145"/>
      <c r="AE1108" s="145"/>
      <c r="AF1108" s="162"/>
      <c r="AG1108" s="145"/>
      <c r="AH1108" s="145"/>
      <c r="AI1108" s="145"/>
      <c r="AJ1108" s="145"/>
      <c r="AK1108" s="145"/>
      <c r="AL1108" s="145"/>
      <c r="AM1108" s="145"/>
      <c r="AN1108" s="145"/>
      <c r="AO1108" s="145"/>
      <c r="AP1108" s="145"/>
      <c r="AQ1108" s="145"/>
      <c r="AR1108" s="145"/>
      <c r="AS1108" s="145"/>
      <c r="AT1108" s="145"/>
      <c r="AU1108" s="145"/>
      <c r="AV1108" s="145"/>
      <c r="AW1108" s="145"/>
      <c r="AX1108" s="145"/>
      <c r="AY1108" s="145"/>
      <c r="AZ1108" s="145"/>
    </row>
    <row x14ac:dyDescent="0.25" r="1109" customHeight="1" ht="16.5">
      <c r="A1109" s="202">
        <v>4431</v>
      </c>
      <c r="B1109" s="203">
        <v>0.54797230464894</v>
      </c>
      <c r="C1109" s="204">
        <v>44774.458020833335</v>
      </c>
      <c r="D1109" s="205" t="s">
        <v>9937</v>
      </c>
      <c r="E1109" s="222" t="s">
        <v>9938</v>
      </c>
      <c r="F1109" s="222" t="s">
        <v>243</v>
      </c>
      <c r="G1109" s="203">
        <v>5324</v>
      </c>
      <c r="H1109" s="207" t="s">
        <v>10626</v>
      </c>
      <c r="I1109" s="206" t="s">
        <v>2926</v>
      </c>
      <c r="J1109" s="206" t="s">
        <v>10627</v>
      </c>
      <c r="K1109" s="206" t="s">
        <v>3123</v>
      </c>
      <c r="L1109" s="206" t="s">
        <v>3123</v>
      </c>
      <c r="M1109" s="208"/>
      <c r="N1109" s="208"/>
      <c r="O1109" s="145"/>
      <c r="P1109" s="222" t="s">
        <v>120</v>
      </c>
      <c r="Q1109" s="212">
        <v>44775</v>
      </c>
      <c r="R1109" s="145"/>
      <c r="S1109" s="213">
        <f>IF(P1109="Realizado",Q1109-C1109," ")</f>
      </c>
      <c r="T1109" s="211">
        <f>IF(C1109=0,"VAZIO",MONTH(C1109))</f>
      </c>
      <c r="U1109" s="14"/>
      <c r="V1109" s="14"/>
      <c r="W1109" s="14"/>
      <c r="X1109" s="14"/>
      <c r="Y1109" s="14"/>
      <c r="Z1109" s="145"/>
      <c r="AA1109" s="145"/>
      <c r="AB1109" s="145"/>
      <c r="AC1109" s="145"/>
      <c r="AD1109" s="145"/>
      <c r="AE1109" s="145"/>
      <c r="AF1109" s="162"/>
      <c r="AG1109" s="145"/>
      <c r="AH1109" s="145"/>
      <c r="AI1109" s="145"/>
      <c r="AJ1109" s="145"/>
      <c r="AK1109" s="145"/>
      <c r="AL1109" s="145"/>
      <c r="AM1109" s="145"/>
      <c r="AN1109" s="145"/>
      <c r="AO1109" s="145"/>
      <c r="AP1109" s="145"/>
      <c r="AQ1109" s="145"/>
      <c r="AR1109" s="145"/>
      <c r="AS1109" s="145"/>
      <c r="AT1109" s="145"/>
      <c r="AU1109" s="145"/>
      <c r="AV1109" s="145"/>
      <c r="AW1109" s="145"/>
      <c r="AX1109" s="145"/>
      <c r="AY1109" s="145"/>
      <c r="AZ1109" s="145"/>
    </row>
    <row x14ac:dyDescent="0.25" r="1110" customHeight="1" ht="16.5">
      <c r="A1110" s="202">
        <v>4432</v>
      </c>
      <c r="B1110" s="203">
        <v>0.548466864490681</v>
      </c>
      <c r="C1110" s="204">
        <v>44774.57670138889</v>
      </c>
      <c r="D1110" s="205" t="s">
        <v>3104</v>
      </c>
      <c r="E1110" s="222" t="s">
        <v>207</v>
      </c>
      <c r="F1110" s="222" t="s">
        <v>2930</v>
      </c>
      <c r="G1110" s="203">
        <v>5333</v>
      </c>
      <c r="H1110" s="207" t="s">
        <v>87</v>
      </c>
      <c r="I1110" s="206" t="s">
        <v>117</v>
      </c>
      <c r="J1110" s="206" t="s">
        <v>10628</v>
      </c>
      <c r="K1110" s="206" t="s">
        <v>1528</v>
      </c>
      <c r="L1110" s="206" t="s">
        <v>1528</v>
      </c>
      <c r="M1110" s="208"/>
      <c r="N1110" s="208"/>
      <c r="O1110" s="145"/>
      <c r="P1110" s="222" t="s">
        <v>120</v>
      </c>
      <c r="Q1110" s="212">
        <v>44776</v>
      </c>
      <c r="R1110" s="145"/>
      <c r="S1110" s="213">
        <f>IF(P1110="Realizado",Q1110-C1110," ")</f>
      </c>
      <c r="T1110" s="211">
        <f>IF(C1110=0,"VAZIO",MONTH(C1110))</f>
      </c>
      <c r="U1110" s="14"/>
      <c r="V1110" s="14"/>
      <c r="W1110" s="14"/>
      <c r="X1110" s="14"/>
      <c r="Y1110" s="14"/>
      <c r="Z1110" s="14"/>
      <c r="AA1110" s="14"/>
      <c r="AB1110" s="14"/>
      <c r="AC1110" s="14"/>
      <c r="AD1110" s="14"/>
      <c r="AE1110" s="14"/>
      <c r="AF1110" s="15"/>
      <c r="AG1110" s="14"/>
      <c r="AH1110" s="14"/>
      <c r="AI1110" s="14"/>
      <c r="AJ1110" s="14"/>
      <c r="AK1110" s="14"/>
      <c r="AL1110" s="14"/>
      <c r="AM1110" s="14"/>
      <c r="AN1110" s="14"/>
      <c r="AO1110" s="14"/>
      <c r="AP1110" s="14"/>
      <c r="AQ1110" s="14"/>
      <c r="AR1110" s="14"/>
      <c r="AS1110" s="14"/>
      <c r="AT1110" s="14"/>
      <c r="AU1110" s="14"/>
      <c r="AV1110" s="14"/>
      <c r="AW1110" s="14"/>
      <c r="AX1110" s="14"/>
      <c r="AY1110" s="14"/>
      <c r="AZ1110" s="14"/>
    </row>
    <row x14ac:dyDescent="0.25" r="1111" customHeight="1" ht="16.5">
      <c r="A1111" s="202">
        <v>4433</v>
      </c>
      <c r="B1111" s="203">
        <v>0.548961424332422</v>
      </c>
      <c r="C1111" s="204">
        <v>44774.5784375</v>
      </c>
      <c r="D1111" s="205" t="s">
        <v>10592</v>
      </c>
      <c r="E1111" s="222" t="s">
        <v>207</v>
      </c>
      <c r="F1111" s="222" t="s">
        <v>2930</v>
      </c>
      <c r="G1111" s="203">
        <v>5333</v>
      </c>
      <c r="H1111" s="207" t="s">
        <v>87</v>
      </c>
      <c r="I1111" s="206" t="s">
        <v>117</v>
      </c>
      <c r="J1111" s="206" t="s">
        <v>10629</v>
      </c>
      <c r="K1111" s="145"/>
      <c r="L1111" s="145"/>
      <c r="M1111" s="208"/>
      <c r="N1111" s="208"/>
      <c r="O1111" s="222" t="s">
        <v>10630</v>
      </c>
      <c r="P1111" s="222" t="s">
        <v>121</v>
      </c>
      <c r="Q1111" s="212">
        <v>44776</v>
      </c>
      <c r="R1111" s="145"/>
      <c r="S1111" s="210">
        <f>IF(P1111="Realizado",Q1111-C1111," ")</f>
      </c>
      <c r="T1111" s="211">
        <f>IF(C1111=0,"VAZIO",MONTH(C1111))</f>
      </c>
      <c r="U1111" s="14"/>
      <c r="V1111" s="14"/>
      <c r="W1111" s="14"/>
      <c r="X1111" s="14"/>
      <c r="Y1111" s="14"/>
      <c r="Z1111" s="14"/>
      <c r="AA1111" s="14"/>
      <c r="AB1111" s="14"/>
      <c r="AC1111" s="14"/>
      <c r="AD1111" s="14"/>
      <c r="AE1111" s="14"/>
      <c r="AF1111" s="15"/>
      <c r="AG1111" s="14"/>
      <c r="AH1111" s="14"/>
      <c r="AI1111" s="14"/>
      <c r="AJ1111" s="14"/>
      <c r="AK1111" s="14"/>
      <c r="AL1111" s="14"/>
      <c r="AM1111" s="14"/>
      <c r="AN1111" s="14"/>
      <c r="AO1111" s="14"/>
      <c r="AP1111" s="14"/>
      <c r="AQ1111" s="14"/>
      <c r="AR1111" s="14"/>
      <c r="AS1111" s="14"/>
      <c r="AT1111" s="14"/>
      <c r="AU1111" s="14"/>
      <c r="AV1111" s="14"/>
      <c r="AW1111" s="14"/>
      <c r="AX1111" s="14"/>
      <c r="AY1111" s="14"/>
      <c r="AZ1111" s="14"/>
    </row>
    <row x14ac:dyDescent="0.25" r="1112" customHeight="1" ht="16.5">
      <c r="A1112" s="202">
        <v>4434</v>
      </c>
      <c r="B1112" s="203">
        <v>0.549455984174163</v>
      </c>
      <c r="C1112" s="204">
        <v>44774.57947916666</v>
      </c>
      <c r="D1112" s="205" t="s">
        <v>10592</v>
      </c>
      <c r="E1112" s="222" t="s">
        <v>207</v>
      </c>
      <c r="F1112" s="222" t="s">
        <v>2930</v>
      </c>
      <c r="G1112" s="203">
        <v>5333</v>
      </c>
      <c r="H1112" s="207" t="s">
        <v>87</v>
      </c>
      <c r="I1112" s="206" t="s">
        <v>2926</v>
      </c>
      <c r="J1112" s="206" t="s">
        <v>10631</v>
      </c>
      <c r="K1112" s="145"/>
      <c r="L1112" s="145"/>
      <c r="M1112" s="208"/>
      <c r="N1112" s="208"/>
      <c r="O1112" s="222" t="s">
        <v>10632</v>
      </c>
      <c r="P1112" s="222" t="s">
        <v>121</v>
      </c>
      <c r="Q1112" s="212">
        <v>44774</v>
      </c>
      <c r="R1112" s="145"/>
      <c r="S1112" s="210">
        <f>IF(P1112="Realizado",Q1112-C1112," ")</f>
      </c>
      <c r="T1112" s="211">
        <f>IF(C1112=0,"VAZIO",MONTH(C1112))</f>
      </c>
      <c r="U1112" s="14"/>
      <c r="V1112" s="14"/>
      <c r="W1112" s="14"/>
      <c r="X1112" s="14"/>
      <c r="Y1112" s="14"/>
      <c r="Z1112" s="14"/>
      <c r="AA1112" s="14"/>
      <c r="AB1112" s="14"/>
      <c r="AC1112" s="14"/>
      <c r="AD1112" s="14"/>
      <c r="AE1112" s="14"/>
      <c r="AF1112" s="15"/>
      <c r="AG1112" s="14"/>
      <c r="AH1112" s="14"/>
      <c r="AI1112" s="14"/>
      <c r="AJ1112" s="14"/>
      <c r="AK1112" s="14"/>
      <c r="AL1112" s="14"/>
      <c r="AM1112" s="14"/>
      <c r="AN1112" s="14"/>
      <c r="AO1112" s="14"/>
      <c r="AP1112" s="14"/>
      <c r="AQ1112" s="14"/>
      <c r="AR1112" s="14"/>
      <c r="AS1112" s="14"/>
      <c r="AT1112" s="14"/>
      <c r="AU1112" s="14"/>
      <c r="AV1112" s="14"/>
      <c r="AW1112" s="14"/>
      <c r="AX1112" s="14"/>
      <c r="AY1112" s="14"/>
      <c r="AZ1112" s="14"/>
    </row>
    <row x14ac:dyDescent="0.25" r="1113" customHeight="1" ht="16.5">
      <c r="A1113" s="202">
        <v>4435</v>
      </c>
      <c r="B1113" s="203">
        <v>0.549950544015904</v>
      </c>
      <c r="C1113" s="204">
        <v>44774.70009259259</v>
      </c>
      <c r="D1113" s="205" t="s">
        <v>10322</v>
      </c>
      <c r="E1113" s="222" t="s">
        <v>10633</v>
      </c>
      <c r="F1113" s="222" t="s">
        <v>2924</v>
      </c>
      <c r="G1113" s="203">
        <v>34992161116</v>
      </c>
      <c r="H1113" s="207" t="s">
        <v>3786</v>
      </c>
      <c r="I1113" s="206" t="s">
        <v>117</v>
      </c>
      <c r="J1113" s="206" t="s">
        <v>10634</v>
      </c>
      <c r="K1113" s="206" t="s">
        <v>1528</v>
      </c>
      <c r="L1113" s="206" t="s">
        <v>10438</v>
      </c>
      <c r="M1113" s="208"/>
      <c r="N1113" s="208"/>
      <c r="O1113" s="145"/>
      <c r="P1113" s="222" t="s">
        <v>120</v>
      </c>
      <c r="Q1113" s="212">
        <v>44789</v>
      </c>
      <c r="R1113" s="145"/>
      <c r="S1113" s="258">
        <f>IF(P1113="Realizado",Q1113-C1113," ")</f>
      </c>
      <c r="T1113" s="211">
        <f>IF(C1113=0,"VAZIO",MONTH(C1113))</f>
      </c>
      <c r="U1113" s="14"/>
      <c r="V1113" s="14"/>
      <c r="W1113" s="14"/>
      <c r="X1113" s="14"/>
      <c r="Y1113" s="14"/>
      <c r="Z1113" s="14"/>
      <c r="AA1113" s="14"/>
      <c r="AB1113" s="14"/>
      <c r="AC1113" s="14"/>
      <c r="AD1113" s="14"/>
      <c r="AE1113" s="14"/>
      <c r="AF1113" s="15"/>
      <c r="AG1113" s="14"/>
      <c r="AH1113" s="14"/>
      <c r="AI1113" s="14"/>
      <c r="AJ1113" s="14"/>
      <c r="AK1113" s="14"/>
      <c r="AL1113" s="14"/>
      <c r="AM1113" s="14"/>
      <c r="AN1113" s="14"/>
      <c r="AO1113" s="14"/>
      <c r="AP1113" s="14"/>
      <c r="AQ1113" s="14"/>
      <c r="AR1113" s="14"/>
      <c r="AS1113" s="14"/>
      <c r="AT1113" s="14"/>
      <c r="AU1113" s="14"/>
      <c r="AV1113" s="14"/>
      <c r="AW1113" s="14"/>
      <c r="AX1113" s="14"/>
      <c r="AY1113" s="14"/>
      <c r="AZ1113" s="14"/>
    </row>
    <row x14ac:dyDescent="0.25" r="1114" customHeight="1" ht="16.5">
      <c r="A1114" s="202">
        <v>4436</v>
      </c>
      <c r="B1114" s="203">
        <v>0.550445103857645</v>
      </c>
      <c r="C1114" s="204">
        <v>44775.35702546296</v>
      </c>
      <c r="D1114" s="205" t="s">
        <v>9960</v>
      </c>
      <c r="E1114" s="247" t="s">
        <v>9986</v>
      </c>
      <c r="F1114" s="222" t="s">
        <v>243</v>
      </c>
      <c r="G1114" s="203">
        <v>5340</v>
      </c>
      <c r="H1114" s="207" t="s">
        <v>85</v>
      </c>
      <c r="I1114" s="206" t="s">
        <v>2918</v>
      </c>
      <c r="J1114" s="206" t="s">
        <v>10635</v>
      </c>
      <c r="K1114" s="206" t="s">
        <v>3045</v>
      </c>
      <c r="L1114" s="206" t="s">
        <v>3391</v>
      </c>
      <c r="M1114" s="208"/>
      <c r="N1114" s="208"/>
      <c r="O1114" s="145"/>
      <c r="P1114" s="222" t="s">
        <v>120</v>
      </c>
      <c r="Q1114" s="212">
        <v>44803</v>
      </c>
      <c r="R1114" s="145"/>
      <c r="S1114" s="258">
        <f>IF(P1114="Realizado",Q1114-C1114," ")</f>
      </c>
      <c r="T1114" s="211">
        <f>IF(C1114=0,"VAZIO",MONTH(C1114))</f>
      </c>
      <c r="U1114" s="145"/>
      <c r="V1114" s="14"/>
      <c r="W1114" s="14"/>
      <c r="X1114" s="14"/>
      <c r="Y1114" s="14"/>
      <c r="Z1114" s="14"/>
      <c r="AA1114" s="14"/>
      <c r="AB1114" s="14"/>
      <c r="AC1114" s="14"/>
      <c r="AD1114" s="14"/>
      <c r="AE1114" s="14"/>
      <c r="AF1114" s="15"/>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row>
    <row x14ac:dyDescent="0.25" r="1115" customHeight="1" ht="16.5">
      <c r="A1115" s="202">
        <v>4437</v>
      </c>
      <c r="B1115" s="203">
        <v>0.550939663699387</v>
      </c>
      <c r="C1115" s="204">
        <v>44775.35784722222</v>
      </c>
      <c r="D1115" s="205" t="s">
        <v>9960</v>
      </c>
      <c r="E1115" s="247" t="s">
        <v>9986</v>
      </c>
      <c r="F1115" s="222" t="s">
        <v>243</v>
      </c>
      <c r="G1115" s="203">
        <v>5340</v>
      </c>
      <c r="H1115" s="207" t="s">
        <v>10636</v>
      </c>
      <c r="I1115" s="206" t="s">
        <v>117</v>
      </c>
      <c r="J1115" s="206" t="s">
        <v>10637</v>
      </c>
      <c r="K1115" s="206" t="s">
        <v>1528</v>
      </c>
      <c r="L1115" s="206" t="s">
        <v>1528</v>
      </c>
      <c r="M1115" s="208"/>
      <c r="N1115" s="208"/>
      <c r="O1115" s="145"/>
      <c r="P1115" s="222" t="s">
        <v>120</v>
      </c>
      <c r="Q1115" s="212">
        <v>44774</v>
      </c>
      <c r="R1115" s="145"/>
      <c r="S1115" s="213">
        <f>IF(P1115="Realizado",Q1115-C1115," ")</f>
      </c>
      <c r="T1115" s="211">
        <f>IF(C1115=0,"VAZIO",MONTH(C1115))</f>
      </c>
      <c r="U1115" s="14"/>
      <c r="V1115" s="14"/>
      <c r="W1115" s="14"/>
      <c r="X1115" s="14"/>
      <c r="Y1115" s="14"/>
      <c r="Z1115" s="14"/>
      <c r="AA1115" s="14"/>
      <c r="AB1115" s="14"/>
      <c r="AC1115" s="14"/>
      <c r="AD1115" s="14"/>
      <c r="AE1115" s="14"/>
      <c r="AF1115" s="15"/>
      <c r="AG1115" s="14"/>
      <c r="AH1115" s="14"/>
      <c r="AI1115" s="14"/>
      <c r="AJ1115" s="14"/>
      <c r="AK1115" s="14"/>
      <c r="AL1115" s="14"/>
      <c r="AM1115" s="14"/>
      <c r="AN1115" s="14"/>
      <c r="AO1115" s="14"/>
      <c r="AP1115" s="14"/>
      <c r="AQ1115" s="14"/>
      <c r="AR1115" s="14"/>
      <c r="AS1115" s="14"/>
      <c r="AT1115" s="14"/>
      <c r="AU1115" s="14"/>
      <c r="AV1115" s="14"/>
      <c r="AW1115" s="14"/>
      <c r="AX1115" s="14"/>
      <c r="AY1115" s="14"/>
      <c r="AZ1115" s="14"/>
    </row>
    <row x14ac:dyDescent="0.25" r="1116" customHeight="1" ht="16.5">
      <c r="A1116" s="202">
        <v>4438</v>
      </c>
      <c r="B1116" s="203">
        <v>0.551434223541128</v>
      </c>
      <c r="C1116" s="204">
        <v>44775.358564814815</v>
      </c>
      <c r="D1116" s="205" t="s">
        <v>9960</v>
      </c>
      <c r="E1116" s="247" t="s">
        <v>9986</v>
      </c>
      <c r="F1116" s="222" t="s">
        <v>243</v>
      </c>
      <c r="G1116" s="203">
        <v>5340</v>
      </c>
      <c r="H1116" s="207" t="s">
        <v>10638</v>
      </c>
      <c r="I1116" s="206" t="s">
        <v>117</v>
      </c>
      <c r="J1116" s="206" t="s">
        <v>10466</v>
      </c>
      <c r="K1116" s="206" t="s">
        <v>1528</v>
      </c>
      <c r="L1116" s="206" t="s">
        <v>1528</v>
      </c>
      <c r="M1116" s="208"/>
      <c r="N1116" s="208"/>
      <c r="O1116" s="145"/>
      <c r="P1116" s="222" t="s">
        <v>120</v>
      </c>
      <c r="Q1116" s="212">
        <v>44774</v>
      </c>
      <c r="R1116" s="145"/>
      <c r="S1116" s="213">
        <f>IF(P1116="Realizado",Q1116-C1116," ")</f>
      </c>
      <c r="T1116" s="211">
        <f>IF(C1116=0,"VAZIO",MONTH(C1116))</f>
      </c>
      <c r="U1116" s="14"/>
      <c r="V1116" s="14"/>
      <c r="W1116" s="14"/>
      <c r="X1116" s="14"/>
      <c r="Y1116" s="14"/>
      <c r="Z1116" s="14"/>
      <c r="AA1116" s="14"/>
      <c r="AB1116" s="14"/>
      <c r="AC1116" s="14"/>
      <c r="AD1116" s="14"/>
      <c r="AE1116" s="14"/>
      <c r="AF1116" s="15"/>
      <c r="AG1116" s="14"/>
      <c r="AH1116" s="14"/>
      <c r="AI1116" s="14"/>
      <c r="AJ1116" s="14"/>
      <c r="AK1116" s="14"/>
      <c r="AL1116" s="14"/>
      <c r="AM1116" s="14"/>
      <c r="AN1116" s="14"/>
      <c r="AO1116" s="14"/>
      <c r="AP1116" s="14"/>
      <c r="AQ1116" s="14"/>
      <c r="AR1116" s="14"/>
      <c r="AS1116" s="14"/>
      <c r="AT1116" s="14"/>
      <c r="AU1116" s="14"/>
      <c r="AV1116" s="14"/>
      <c r="AW1116" s="14"/>
      <c r="AX1116" s="14"/>
      <c r="AY1116" s="14"/>
      <c r="AZ1116" s="14"/>
    </row>
    <row x14ac:dyDescent="0.25" r="1117" customHeight="1" ht="16.5">
      <c r="A1117" s="202">
        <v>4439</v>
      </c>
      <c r="B1117" s="203">
        <v>0.551928783382869</v>
      </c>
      <c r="C1117" s="204">
        <v>44775.359351851854</v>
      </c>
      <c r="D1117" s="205" t="s">
        <v>9960</v>
      </c>
      <c r="E1117" s="247" t="s">
        <v>9986</v>
      </c>
      <c r="F1117" s="222" t="s">
        <v>243</v>
      </c>
      <c r="G1117" s="203">
        <v>5340</v>
      </c>
      <c r="H1117" s="207" t="s">
        <v>764</v>
      </c>
      <c r="I1117" s="206" t="s">
        <v>2926</v>
      </c>
      <c r="J1117" s="206" t="s">
        <v>10639</v>
      </c>
      <c r="K1117" s="206" t="s">
        <v>3123</v>
      </c>
      <c r="L1117" s="206" t="s">
        <v>3123</v>
      </c>
      <c r="M1117" s="208"/>
      <c r="N1117" s="208"/>
      <c r="O1117" s="145"/>
      <c r="P1117" s="222" t="s">
        <v>120</v>
      </c>
      <c r="Q1117" s="212">
        <v>44774</v>
      </c>
      <c r="R1117" s="145"/>
      <c r="S1117" s="213">
        <f>IF(P1117="Realizado",Q1117-C1117," ")</f>
      </c>
      <c r="T1117" s="211">
        <f>IF(C1117=0,"VAZIO",MONTH(C1117))</f>
      </c>
      <c r="U1117" s="14"/>
      <c r="V1117" s="14"/>
      <c r="W1117" s="14"/>
      <c r="X1117" s="14"/>
      <c r="Y1117" s="14"/>
      <c r="Z1117" s="14"/>
      <c r="AA1117" s="14"/>
      <c r="AB1117" s="14"/>
      <c r="AC1117" s="14"/>
      <c r="AD1117" s="14"/>
      <c r="AE1117" s="14"/>
      <c r="AF1117" s="15"/>
      <c r="AG1117" s="14"/>
      <c r="AH1117" s="14"/>
      <c r="AI1117" s="14"/>
      <c r="AJ1117" s="14"/>
      <c r="AK1117" s="14"/>
      <c r="AL1117" s="14"/>
      <c r="AM1117" s="14"/>
      <c r="AN1117" s="14"/>
      <c r="AO1117" s="14"/>
      <c r="AP1117" s="14"/>
      <c r="AQ1117" s="14"/>
      <c r="AR1117" s="14"/>
      <c r="AS1117" s="14"/>
      <c r="AT1117" s="14"/>
      <c r="AU1117" s="14"/>
      <c r="AV1117" s="14"/>
      <c r="AW1117" s="14"/>
      <c r="AX1117" s="14"/>
      <c r="AY1117" s="14"/>
      <c r="AZ1117" s="14"/>
    </row>
    <row x14ac:dyDescent="0.25" r="1118" customHeight="1" ht="16.5">
      <c r="A1118" s="202">
        <v>4440</v>
      </c>
      <c r="B1118" s="203">
        <v>0.55242334322461</v>
      </c>
      <c r="C1118" s="204">
        <v>44775.36755787037</v>
      </c>
      <c r="D1118" s="205" t="s">
        <v>1046</v>
      </c>
      <c r="E1118" s="247" t="s">
        <v>1045</v>
      </c>
      <c r="F1118" s="222" t="s">
        <v>3429</v>
      </c>
      <c r="G1118" s="203">
        <v>64996135036</v>
      </c>
      <c r="H1118" s="207" t="s">
        <v>10640</v>
      </c>
      <c r="I1118" s="206" t="s">
        <v>3</v>
      </c>
      <c r="J1118" s="206" t="s">
        <v>10641</v>
      </c>
      <c r="K1118" s="206" t="s">
        <v>3123</v>
      </c>
      <c r="L1118" s="206" t="s">
        <v>3123</v>
      </c>
      <c r="M1118" s="208"/>
      <c r="N1118" s="208"/>
      <c r="O1118" s="145"/>
      <c r="P1118" s="222" t="s">
        <v>120</v>
      </c>
      <c r="Q1118" s="212">
        <v>44783</v>
      </c>
      <c r="R1118" s="145"/>
      <c r="S1118" s="213">
        <f>IF(P1118="Realizado",Q1118-C1118," ")</f>
      </c>
      <c r="T1118" s="211">
        <f>IF(C1118=0,"VAZIO",MONTH(C1118))</f>
      </c>
      <c r="U1118" s="14"/>
      <c r="V1118" s="14"/>
      <c r="W1118" s="14"/>
      <c r="X1118" s="14"/>
      <c r="Y1118" s="14"/>
      <c r="Z1118" s="14"/>
      <c r="AA1118" s="14"/>
      <c r="AB1118" s="14"/>
      <c r="AC1118" s="14"/>
      <c r="AD1118" s="14"/>
      <c r="AE1118" s="14"/>
      <c r="AF1118" s="15"/>
      <c r="AG1118" s="14"/>
      <c r="AH1118" s="14"/>
      <c r="AI1118" s="14"/>
      <c r="AJ1118" s="14"/>
      <c r="AK1118" s="14"/>
      <c r="AL1118" s="14"/>
      <c r="AM1118" s="14"/>
      <c r="AN1118" s="14"/>
      <c r="AO1118" s="14"/>
      <c r="AP1118" s="14"/>
      <c r="AQ1118" s="14"/>
      <c r="AR1118" s="14"/>
      <c r="AS1118" s="14"/>
      <c r="AT1118" s="14"/>
      <c r="AU1118" s="14"/>
      <c r="AV1118" s="14"/>
      <c r="AW1118" s="14"/>
      <c r="AX1118" s="14"/>
      <c r="AY1118" s="14"/>
      <c r="AZ1118" s="14"/>
    </row>
    <row x14ac:dyDescent="0.25" r="1119" customHeight="1" ht="16.5">
      <c r="A1119" s="202">
        <v>4441</v>
      </c>
      <c r="B1119" s="203">
        <v>0.552917903066351</v>
      </c>
      <c r="C1119" s="204">
        <v>44775.39876157408</v>
      </c>
      <c r="D1119" s="205" t="s">
        <v>10642</v>
      </c>
      <c r="E1119" s="222" t="s">
        <v>3536</v>
      </c>
      <c r="F1119" s="222" t="s">
        <v>3538</v>
      </c>
      <c r="G1119" s="203">
        <v>61981611788</v>
      </c>
      <c r="H1119" s="207" t="s">
        <v>10643</v>
      </c>
      <c r="I1119" s="206" t="s">
        <v>2926</v>
      </c>
      <c r="J1119" s="206" t="s">
        <v>812</v>
      </c>
      <c r="K1119" s="206" t="s">
        <v>3123</v>
      </c>
      <c r="L1119" s="206" t="s">
        <v>3123</v>
      </c>
      <c r="M1119" s="208"/>
      <c r="N1119" s="208"/>
      <c r="O1119" s="145"/>
      <c r="P1119" s="222" t="s">
        <v>120</v>
      </c>
      <c r="Q1119" s="212">
        <v>44784</v>
      </c>
      <c r="R1119" s="145"/>
      <c r="S1119" s="258">
        <f>IF(P1119="Realizado",Q1119-C1119," ")</f>
      </c>
      <c r="T1119" s="211">
        <f>IF(C1119=0,"VAZIO",MONTH(C1119))</f>
      </c>
      <c r="U1119" s="14"/>
      <c r="V1119" s="14"/>
      <c r="W1119" s="14"/>
      <c r="X1119" s="14"/>
      <c r="Y1119" s="14"/>
      <c r="Z1119" s="14"/>
      <c r="AA1119" s="14"/>
      <c r="AB1119" s="14"/>
      <c r="AC1119" s="14"/>
      <c r="AD1119" s="14"/>
      <c r="AE1119" s="14"/>
      <c r="AF1119" s="15"/>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row>
    <row x14ac:dyDescent="0.25" r="1120" customHeight="1" ht="16.5">
      <c r="A1120" s="202">
        <v>4442</v>
      </c>
      <c r="B1120" s="203">
        <v>0.553412462908092</v>
      </c>
      <c r="C1120" s="204">
        <v>44775.39939814815</v>
      </c>
      <c r="D1120" s="205" t="s">
        <v>10644</v>
      </c>
      <c r="E1120" s="248" t="s">
        <v>3536</v>
      </c>
      <c r="F1120" s="222" t="s">
        <v>3538</v>
      </c>
      <c r="G1120" s="203">
        <v>61981611788</v>
      </c>
      <c r="H1120" s="207" t="s">
        <v>10645</v>
      </c>
      <c r="I1120" s="206" t="s">
        <v>2926</v>
      </c>
      <c r="J1120" s="206" t="s">
        <v>812</v>
      </c>
      <c r="K1120" s="206" t="s">
        <v>3123</v>
      </c>
      <c r="L1120" s="206" t="s">
        <v>3123</v>
      </c>
      <c r="M1120" s="208"/>
      <c r="N1120" s="208"/>
      <c r="O1120" s="145"/>
      <c r="P1120" s="222" t="s">
        <v>120</v>
      </c>
      <c r="Q1120" s="212">
        <v>44782</v>
      </c>
      <c r="R1120" s="145"/>
      <c r="S1120" s="213">
        <f>IF(P1120="Realizado",Q1120-C1120," ")</f>
      </c>
      <c r="T1120" s="211">
        <f>IF(C1120=0,"VAZIO",MONTH(C1120))</f>
      </c>
      <c r="U1120" s="14"/>
      <c r="V1120" s="14"/>
      <c r="W1120" s="14"/>
      <c r="X1120" s="14"/>
      <c r="Y1120" s="14"/>
      <c r="Z1120" s="14"/>
      <c r="AA1120" s="14"/>
      <c r="AB1120" s="14"/>
      <c r="AC1120" s="14"/>
      <c r="AD1120" s="14"/>
      <c r="AE1120" s="14"/>
      <c r="AF1120" s="15"/>
      <c r="AG1120" s="14"/>
      <c r="AH1120" s="14"/>
      <c r="AI1120" s="14"/>
      <c r="AJ1120" s="14"/>
      <c r="AK1120" s="14"/>
      <c r="AL1120" s="14"/>
      <c r="AM1120" s="14"/>
      <c r="AN1120" s="14"/>
      <c r="AO1120" s="14"/>
      <c r="AP1120" s="14"/>
      <c r="AQ1120" s="14"/>
      <c r="AR1120" s="14"/>
      <c r="AS1120" s="14"/>
      <c r="AT1120" s="14"/>
      <c r="AU1120" s="14"/>
      <c r="AV1120" s="14"/>
      <c r="AW1120" s="14"/>
      <c r="AX1120" s="14"/>
      <c r="AY1120" s="14"/>
      <c r="AZ1120" s="14"/>
    </row>
    <row x14ac:dyDescent="0.25" r="1121" customHeight="1" ht="16.5">
      <c r="A1121" s="202">
        <v>4443</v>
      </c>
      <c r="B1121" s="203">
        <v>0.553907022749833</v>
      </c>
      <c r="C1121" s="204">
        <v>44775.42673611111</v>
      </c>
      <c r="D1121" s="205" t="s">
        <v>9937</v>
      </c>
      <c r="E1121" s="248" t="s">
        <v>1036</v>
      </c>
      <c r="F1121" s="222" t="s">
        <v>10013</v>
      </c>
      <c r="G1121" s="203">
        <v>7609</v>
      </c>
      <c r="H1121" s="207" t="s">
        <v>397</v>
      </c>
      <c r="I1121" s="206" t="s">
        <v>2926</v>
      </c>
      <c r="J1121" s="206" t="s">
        <v>10646</v>
      </c>
      <c r="K1121" s="206" t="s">
        <v>2911</v>
      </c>
      <c r="L1121" s="206" t="s">
        <v>2911</v>
      </c>
      <c r="M1121" s="208"/>
      <c r="N1121" s="208"/>
      <c r="O1121" s="145"/>
      <c r="P1121" s="222" t="s">
        <v>120</v>
      </c>
      <c r="Q1121" s="212">
        <v>44943</v>
      </c>
      <c r="R1121" s="145"/>
      <c r="S1121" s="213">
        <f>IF(P1121="Realizado",Q1121-C1121," ")</f>
      </c>
      <c r="T1121" s="211">
        <f>IF(C1121=0,"VAZIO",MONTH(C1121))</f>
      </c>
      <c r="U1121" s="14"/>
      <c r="V1121" s="14"/>
      <c r="W1121" s="14"/>
      <c r="X1121" s="14"/>
      <c r="Y1121" s="14"/>
      <c r="Z1121" s="14"/>
      <c r="AA1121" s="14"/>
      <c r="AB1121" s="14"/>
      <c r="AC1121" s="14"/>
      <c r="AD1121" s="14"/>
      <c r="AE1121" s="14"/>
      <c r="AF1121" s="15"/>
      <c r="AG1121" s="14"/>
      <c r="AH1121" s="14"/>
      <c r="AI1121" s="14"/>
      <c r="AJ1121" s="14"/>
      <c r="AK1121" s="14"/>
      <c r="AL1121" s="14"/>
      <c r="AM1121" s="14"/>
      <c r="AN1121" s="14"/>
      <c r="AO1121" s="14"/>
      <c r="AP1121" s="14"/>
      <c r="AQ1121" s="14"/>
      <c r="AR1121" s="14"/>
      <c r="AS1121" s="14"/>
      <c r="AT1121" s="14"/>
      <c r="AU1121" s="14"/>
      <c r="AV1121" s="14"/>
      <c r="AW1121" s="14"/>
      <c r="AX1121" s="14"/>
      <c r="AY1121" s="14"/>
      <c r="AZ1121" s="14"/>
    </row>
    <row x14ac:dyDescent="0.25" r="1122" customHeight="1" ht="16.5">
      <c r="A1122" s="202">
        <v>4444</v>
      </c>
      <c r="B1122" s="203">
        <v>0.554401582591574</v>
      </c>
      <c r="C1122" s="204">
        <v>44775.469363425924</v>
      </c>
      <c r="D1122" s="205" t="s">
        <v>9960</v>
      </c>
      <c r="E1122" s="247" t="s">
        <v>9986</v>
      </c>
      <c r="F1122" s="222" t="s">
        <v>243</v>
      </c>
      <c r="G1122" s="203">
        <v>5340</v>
      </c>
      <c r="H1122" s="207" t="s">
        <v>93</v>
      </c>
      <c r="I1122" s="206" t="s">
        <v>2918</v>
      </c>
      <c r="J1122" s="206" t="s">
        <v>10647</v>
      </c>
      <c r="K1122" s="206" t="s">
        <v>8209</v>
      </c>
      <c r="L1122" s="206" t="s">
        <v>10278</v>
      </c>
      <c r="M1122" s="208"/>
      <c r="N1122" s="208"/>
      <c r="O1122" s="145"/>
      <c r="P1122" s="222" t="s">
        <v>120</v>
      </c>
      <c r="Q1122" s="212">
        <v>44775</v>
      </c>
      <c r="R1122" s="145"/>
      <c r="S1122" s="213">
        <f>IF(P1122="Realizado",Q1122-C1122," ")</f>
      </c>
      <c r="T1122" s="211">
        <f>IF(C1122=0,"VAZIO",MONTH(C1122))</f>
      </c>
      <c r="U1122" s="14"/>
      <c r="V1122" s="14"/>
      <c r="W1122" s="14"/>
      <c r="X1122" s="14"/>
      <c r="Y1122" s="14"/>
      <c r="Z1122" s="14"/>
      <c r="AA1122" s="14"/>
      <c r="AB1122" s="14"/>
      <c r="AC1122" s="14"/>
      <c r="AD1122" s="14"/>
      <c r="AE1122" s="14"/>
      <c r="AF1122" s="15"/>
      <c r="AG1122" s="14"/>
      <c r="AH1122" s="14"/>
      <c r="AI1122" s="14"/>
      <c r="AJ1122" s="14"/>
      <c r="AK1122" s="14"/>
      <c r="AL1122" s="14"/>
      <c r="AM1122" s="14"/>
      <c r="AN1122" s="14"/>
      <c r="AO1122" s="14"/>
      <c r="AP1122" s="14"/>
      <c r="AQ1122" s="14"/>
      <c r="AR1122" s="14"/>
      <c r="AS1122" s="14"/>
      <c r="AT1122" s="14"/>
      <c r="AU1122" s="14"/>
      <c r="AV1122" s="14"/>
      <c r="AW1122" s="14"/>
      <c r="AX1122" s="14"/>
      <c r="AY1122" s="14"/>
      <c r="AZ1122" s="14"/>
    </row>
    <row x14ac:dyDescent="0.25" r="1123" customHeight="1" ht="16.5">
      <c r="A1123" s="202">
        <v>4445</v>
      </c>
      <c r="B1123" s="203">
        <v>0.554896142433315</v>
      </c>
      <c r="C1123" s="204">
        <v>44775.65840277778</v>
      </c>
      <c r="D1123" s="205" t="s">
        <v>10648</v>
      </c>
      <c r="E1123" s="246" t="s">
        <v>568</v>
      </c>
      <c r="F1123" s="222" t="s">
        <v>3079</v>
      </c>
      <c r="G1123" s="203">
        <v>2103</v>
      </c>
      <c r="H1123" s="207" t="s">
        <v>10649</v>
      </c>
      <c r="I1123" s="206" t="s">
        <v>2984</v>
      </c>
      <c r="J1123" s="206" t="s">
        <v>10650</v>
      </c>
      <c r="K1123" s="206" t="s">
        <v>2123</v>
      </c>
      <c r="L1123" s="206" t="s">
        <v>3112</v>
      </c>
      <c r="M1123" s="208"/>
      <c r="N1123" s="208"/>
      <c r="O1123" s="145"/>
      <c r="P1123" s="222" t="s">
        <v>120</v>
      </c>
      <c r="Q1123" s="212">
        <v>44782</v>
      </c>
      <c r="R1123" s="145"/>
      <c r="S1123" s="213">
        <f>IF(P1123="Realizado",Q1123-C1123," ")</f>
      </c>
      <c r="T1123" s="211">
        <f>IF(C1123=0,"VAZIO",MONTH(C1123))</f>
      </c>
      <c r="U1123" s="14"/>
      <c r="V1123" s="14"/>
      <c r="W1123" s="14"/>
      <c r="X1123" s="14"/>
      <c r="Y1123" s="14"/>
      <c r="Z1123" s="14"/>
      <c r="AA1123" s="14"/>
      <c r="AB1123" s="14"/>
      <c r="AC1123" s="14"/>
      <c r="AD1123" s="14"/>
      <c r="AE1123" s="14"/>
      <c r="AF1123" s="15"/>
      <c r="AG1123" s="14"/>
      <c r="AH1123" s="14"/>
      <c r="AI1123" s="14"/>
      <c r="AJ1123" s="14"/>
      <c r="AK1123" s="14"/>
      <c r="AL1123" s="14"/>
      <c r="AM1123" s="14"/>
      <c r="AN1123" s="14"/>
      <c r="AO1123" s="14"/>
      <c r="AP1123" s="14"/>
      <c r="AQ1123" s="14"/>
      <c r="AR1123" s="14"/>
      <c r="AS1123" s="14"/>
      <c r="AT1123" s="14"/>
      <c r="AU1123" s="14"/>
      <c r="AV1123" s="14"/>
      <c r="AW1123" s="14"/>
      <c r="AX1123" s="14"/>
      <c r="AY1123" s="14"/>
      <c r="AZ1123" s="14"/>
    </row>
    <row x14ac:dyDescent="0.25" r="1124" customHeight="1" ht="16.5">
      <c r="A1124" s="202">
        <v>4446</v>
      </c>
      <c r="B1124" s="203">
        <v>0.555390702275056</v>
      </c>
      <c r="C1124" s="204">
        <v>44775.76762731482</v>
      </c>
      <c r="D1124" s="205" t="s">
        <v>316</v>
      </c>
      <c r="E1124" s="222" t="s">
        <v>10651</v>
      </c>
      <c r="F1124" s="222" t="s">
        <v>3042</v>
      </c>
      <c r="G1124" s="203">
        <v>5330</v>
      </c>
      <c r="H1124" s="207" t="s">
        <v>10652</v>
      </c>
      <c r="I1124" s="206" t="s">
        <v>2918</v>
      </c>
      <c r="J1124" s="206" t="s">
        <v>10653</v>
      </c>
      <c r="K1124" s="206" t="s">
        <v>4258</v>
      </c>
      <c r="L1124" s="206" t="s">
        <v>10654</v>
      </c>
      <c r="M1124" s="208"/>
      <c r="N1124" s="208"/>
      <c r="O1124" s="145"/>
      <c r="P1124" s="222" t="s">
        <v>120</v>
      </c>
      <c r="Q1124" s="212">
        <v>44778</v>
      </c>
      <c r="R1124" s="145"/>
      <c r="S1124" s="213">
        <f>IF(P1124="Realizado",Q1124-C1124," ")</f>
      </c>
      <c r="T1124" s="211">
        <f>IF(C1124=0,"VAZIO",MONTH(C1124))</f>
      </c>
      <c r="U1124" s="14"/>
      <c r="V1124" s="14"/>
      <c r="W1124" s="14"/>
      <c r="X1124" s="14"/>
      <c r="Y1124" s="14"/>
      <c r="Z1124" s="14"/>
      <c r="AA1124" s="14"/>
      <c r="AB1124" s="14"/>
      <c r="AC1124" s="14"/>
      <c r="AD1124" s="14"/>
      <c r="AE1124" s="14"/>
      <c r="AF1124" s="15"/>
      <c r="AG1124" s="14"/>
      <c r="AH1124" s="14"/>
      <c r="AI1124" s="14"/>
      <c r="AJ1124" s="14"/>
      <c r="AK1124" s="14"/>
      <c r="AL1124" s="14"/>
      <c r="AM1124" s="14"/>
      <c r="AN1124" s="14"/>
      <c r="AO1124" s="14"/>
      <c r="AP1124" s="14"/>
      <c r="AQ1124" s="14"/>
      <c r="AR1124" s="14"/>
      <c r="AS1124" s="14"/>
      <c r="AT1124" s="14"/>
      <c r="AU1124" s="14"/>
      <c r="AV1124" s="14"/>
      <c r="AW1124" s="14"/>
      <c r="AX1124" s="14"/>
      <c r="AY1124" s="14"/>
      <c r="AZ1124" s="14"/>
    </row>
    <row x14ac:dyDescent="0.25" r="1125" customHeight="1" ht="16.5">
      <c r="A1125" s="202">
        <v>4447</v>
      </c>
      <c r="B1125" s="203">
        <v>0.555885262116797</v>
      </c>
      <c r="C1125" s="204">
        <v>44776.39517361111</v>
      </c>
      <c r="D1125" s="205" t="s">
        <v>10623</v>
      </c>
      <c r="E1125" s="222" t="s">
        <v>747</v>
      </c>
      <c r="F1125" s="222" t="s">
        <v>108</v>
      </c>
      <c r="G1125" s="203">
        <v>5337</v>
      </c>
      <c r="H1125" s="207" t="s">
        <v>10655</v>
      </c>
      <c r="I1125" s="206" t="s">
        <v>2918</v>
      </c>
      <c r="J1125" s="206" t="s">
        <v>10656</v>
      </c>
      <c r="K1125" s="206" t="s">
        <v>1528</v>
      </c>
      <c r="L1125" s="206" t="s">
        <v>1528</v>
      </c>
      <c r="M1125" s="208"/>
      <c r="N1125" s="208"/>
      <c r="O1125" s="145"/>
      <c r="P1125" s="222" t="s">
        <v>120</v>
      </c>
      <c r="Q1125" s="212">
        <v>44776</v>
      </c>
      <c r="R1125" s="145"/>
      <c r="S1125" s="213">
        <f>IF(P1125="Realizado",Q1125-C1125," ")</f>
      </c>
      <c r="T1125" s="211">
        <f>IF(C1125=0,"VAZIO",MONTH(C1125))</f>
      </c>
      <c r="U1125" s="14"/>
      <c r="V1125" s="14"/>
      <c r="W1125" s="14"/>
      <c r="X1125" s="14"/>
      <c r="Y1125" s="14"/>
      <c r="Z1125" s="14"/>
      <c r="AA1125" s="14"/>
      <c r="AB1125" s="14"/>
      <c r="AC1125" s="14"/>
      <c r="AD1125" s="14"/>
      <c r="AE1125" s="14"/>
      <c r="AF1125" s="15"/>
      <c r="AG1125" s="14"/>
      <c r="AH1125" s="14"/>
      <c r="AI1125" s="14"/>
      <c r="AJ1125" s="14"/>
      <c r="AK1125" s="14"/>
      <c r="AL1125" s="14"/>
      <c r="AM1125" s="14"/>
      <c r="AN1125" s="14"/>
      <c r="AO1125" s="14"/>
      <c r="AP1125" s="14"/>
      <c r="AQ1125" s="14"/>
      <c r="AR1125" s="14"/>
      <c r="AS1125" s="14"/>
      <c r="AT1125" s="14"/>
      <c r="AU1125" s="14"/>
      <c r="AV1125" s="14"/>
      <c r="AW1125" s="14"/>
      <c r="AX1125" s="14"/>
      <c r="AY1125" s="14"/>
      <c r="AZ1125" s="14"/>
    </row>
    <row x14ac:dyDescent="0.25" r="1126" customHeight="1" ht="16.5">
      <c r="A1126" s="202">
        <v>4448</v>
      </c>
      <c r="B1126" s="203">
        <v>0.556379821958538</v>
      </c>
      <c r="C1126" s="204">
        <v>44776.39744212963</v>
      </c>
      <c r="D1126" s="205" t="s">
        <v>5260</v>
      </c>
      <c r="E1126" s="222" t="s">
        <v>207</v>
      </c>
      <c r="F1126" s="222" t="s">
        <v>2930</v>
      </c>
      <c r="G1126" s="203">
        <v>5333</v>
      </c>
      <c r="H1126" s="207" t="s">
        <v>10657</v>
      </c>
      <c r="I1126" s="206" t="s">
        <v>117</v>
      </c>
      <c r="J1126" s="206" t="s">
        <v>10658</v>
      </c>
      <c r="K1126" s="206" t="s">
        <v>1528</v>
      </c>
      <c r="L1126" s="206" t="s">
        <v>1528</v>
      </c>
      <c r="M1126" s="208"/>
      <c r="N1126" s="208"/>
      <c r="O1126" s="145"/>
      <c r="P1126" s="222" t="s">
        <v>120</v>
      </c>
      <c r="Q1126" s="212">
        <v>44781</v>
      </c>
      <c r="R1126" s="145"/>
      <c r="S1126" s="213">
        <f>IF(P1126="Realizado",Q1126-C1126," ")</f>
      </c>
      <c r="T1126" s="211">
        <f>IF(C1126=0,"VAZIO",MONTH(C1126))</f>
      </c>
      <c r="U1126" s="14"/>
      <c r="V1126" s="14"/>
      <c r="W1126" s="14"/>
      <c r="X1126" s="14"/>
      <c r="Y1126" s="14"/>
      <c r="Z1126" s="14"/>
      <c r="AA1126" s="14"/>
      <c r="AB1126" s="14"/>
      <c r="AC1126" s="14"/>
      <c r="AD1126" s="14"/>
      <c r="AE1126" s="14"/>
      <c r="AF1126" s="15"/>
      <c r="AG1126" s="14"/>
      <c r="AH1126" s="14"/>
      <c r="AI1126" s="14"/>
      <c r="AJ1126" s="14"/>
      <c r="AK1126" s="14"/>
      <c r="AL1126" s="14"/>
      <c r="AM1126" s="14"/>
      <c r="AN1126" s="14"/>
      <c r="AO1126" s="14"/>
      <c r="AP1126" s="14"/>
      <c r="AQ1126" s="14"/>
      <c r="AR1126" s="14"/>
      <c r="AS1126" s="14"/>
      <c r="AT1126" s="14"/>
      <c r="AU1126" s="14"/>
      <c r="AV1126" s="14"/>
      <c r="AW1126" s="14"/>
      <c r="AX1126" s="14"/>
      <c r="AY1126" s="14"/>
      <c r="AZ1126" s="14"/>
    </row>
    <row x14ac:dyDescent="0.25" r="1127" customHeight="1" ht="16.5">
      <c r="A1127" s="202">
        <v>4449</v>
      </c>
      <c r="B1127" s="203">
        <v>0.556874381800279</v>
      </c>
      <c r="C1127" s="204">
        <v>44776.3984837963</v>
      </c>
      <c r="D1127" s="205" t="s">
        <v>5260</v>
      </c>
      <c r="E1127" s="222" t="s">
        <v>207</v>
      </c>
      <c r="F1127" s="222" t="s">
        <v>2930</v>
      </c>
      <c r="G1127" s="203">
        <v>5333</v>
      </c>
      <c r="H1127" s="207" t="s">
        <v>10659</v>
      </c>
      <c r="I1127" s="206" t="s">
        <v>6</v>
      </c>
      <c r="J1127" s="206" t="s">
        <v>10660</v>
      </c>
      <c r="K1127" s="206" t="s">
        <v>1528</v>
      </c>
      <c r="L1127" s="206" t="s">
        <v>1528</v>
      </c>
      <c r="M1127" s="208"/>
      <c r="N1127" s="208"/>
      <c r="O1127" s="145"/>
      <c r="P1127" s="222" t="s">
        <v>120</v>
      </c>
      <c r="Q1127" s="212">
        <v>44789</v>
      </c>
      <c r="R1127" s="145"/>
      <c r="S1127" s="213">
        <f>IF(P1127="Realizado",Q1127-C1127," ")</f>
      </c>
      <c r="T1127" s="211">
        <f>IF(C1127=0,"VAZIO",MONTH(C1127))</f>
      </c>
      <c r="U1127" s="14"/>
      <c r="V1127" s="14"/>
      <c r="W1127" s="14"/>
      <c r="X1127" s="14"/>
      <c r="Y1127" s="14"/>
      <c r="Z1127" s="14"/>
      <c r="AA1127" s="14"/>
      <c r="AB1127" s="14"/>
      <c r="AC1127" s="14"/>
      <c r="AD1127" s="14"/>
      <c r="AE1127" s="14"/>
      <c r="AF1127" s="15"/>
      <c r="AG1127" s="14"/>
      <c r="AH1127" s="14"/>
      <c r="AI1127" s="14"/>
      <c r="AJ1127" s="14"/>
      <c r="AK1127" s="14"/>
      <c r="AL1127" s="14"/>
      <c r="AM1127" s="14"/>
      <c r="AN1127" s="14"/>
      <c r="AO1127" s="14"/>
      <c r="AP1127" s="14"/>
      <c r="AQ1127" s="14"/>
      <c r="AR1127" s="14"/>
      <c r="AS1127" s="14"/>
      <c r="AT1127" s="14"/>
      <c r="AU1127" s="14"/>
      <c r="AV1127" s="14"/>
      <c r="AW1127" s="14"/>
      <c r="AX1127" s="14"/>
      <c r="AY1127" s="14"/>
      <c r="AZ1127" s="14"/>
    </row>
    <row x14ac:dyDescent="0.25" r="1128" customHeight="1" ht="16.5">
      <c r="A1128" s="202">
        <v>4450</v>
      </c>
      <c r="B1128" s="203">
        <v>0.55736894164202</v>
      </c>
      <c r="C1128" s="204">
        <v>44776.39922453704</v>
      </c>
      <c r="D1128" s="205" t="s">
        <v>2896</v>
      </c>
      <c r="E1128" s="222" t="s">
        <v>207</v>
      </c>
      <c r="F1128" s="222" t="s">
        <v>2930</v>
      </c>
      <c r="G1128" s="203">
        <v>5333</v>
      </c>
      <c r="H1128" s="207" t="s">
        <v>10661</v>
      </c>
      <c r="I1128" s="206" t="s">
        <v>6</v>
      </c>
      <c r="J1128" s="206" t="s">
        <v>10660</v>
      </c>
      <c r="K1128" s="206" t="s">
        <v>1528</v>
      </c>
      <c r="L1128" s="206" t="s">
        <v>1528</v>
      </c>
      <c r="M1128" s="208"/>
      <c r="N1128" s="208"/>
      <c r="O1128" s="145"/>
      <c r="P1128" s="222" t="s">
        <v>120</v>
      </c>
      <c r="Q1128" s="212">
        <v>44789</v>
      </c>
      <c r="R1128" s="145"/>
      <c r="S1128" s="213">
        <f>IF(P1128="Realizado",Q1128-C1128," ")</f>
      </c>
      <c r="T1128" s="211">
        <f>IF(C1128=0,"VAZIO",MONTH(C1128))</f>
      </c>
      <c r="U1128" s="14"/>
      <c r="V1128" s="14"/>
      <c r="W1128" s="14"/>
      <c r="X1128" s="14"/>
      <c r="Y1128" s="14"/>
      <c r="Z1128" s="14"/>
      <c r="AA1128" s="14"/>
      <c r="AB1128" s="14"/>
      <c r="AC1128" s="14"/>
      <c r="AD1128" s="14"/>
      <c r="AE1128" s="14"/>
      <c r="AF1128" s="15"/>
      <c r="AG1128" s="14"/>
      <c r="AH1128" s="14"/>
      <c r="AI1128" s="14"/>
      <c r="AJ1128" s="14"/>
      <c r="AK1128" s="14"/>
      <c r="AL1128" s="14"/>
      <c r="AM1128" s="14"/>
      <c r="AN1128" s="14"/>
      <c r="AO1128" s="14"/>
      <c r="AP1128" s="14"/>
      <c r="AQ1128" s="14"/>
      <c r="AR1128" s="14"/>
      <c r="AS1128" s="14"/>
      <c r="AT1128" s="14"/>
      <c r="AU1128" s="14"/>
      <c r="AV1128" s="14"/>
      <c r="AW1128" s="14"/>
      <c r="AX1128" s="14"/>
      <c r="AY1128" s="14"/>
      <c r="AZ1128" s="14"/>
    </row>
    <row x14ac:dyDescent="0.25" r="1129" customHeight="1" ht="16.5">
      <c r="A1129" s="202">
        <v>4451</v>
      </c>
      <c r="B1129" s="203">
        <v>0.557863501483762</v>
      </c>
      <c r="C1129" s="204">
        <v>44776.57152777778</v>
      </c>
      <c r="D1129" s="205" t="s">
        <v>3527</v>
      </c>
      <c r="E1129" s="222" t="s">
        <v>321</v>
      </c>
      <c r="F1129" s="222" t="s">
        <v>3088</v>
      </c>
      <c r="G1129" s="203">
        <v>5320</v>
      </c>
      <c r="H1129" s="207" t="s">
        <v>10662</v>
      </c>
      <c r="I1129" s="206" t="s">
        <v>2926</v>
      </c>
      <c r="J1129" s="206" t="s">
        <v>10663</v>
      </c>
      <c r="K1129" s="206" t="s">
        <v>3123</v>
      </c>
      <c r="L1129" s="206" t="s">
        <v>3123</v>
      </c>
      <c r="M1129" s="208"/>
      <c r="N1129" s="208"/>
      <c r="O1129" s="145"/>
      <c r="P1129" s="222" t="s">
        <v>120</v>
      </c>
      <c r="Q1129" s="212">
        <v>44791</v>
      </c>
      <c r="R1129" s="145"/>
      <c r="S1129" s="258">
        <f>IF(P1129="Realizado",Q1129-C1129," ")</f>
      </c>
      <c r="T1129" s="211">
        <f>IF(C1129=0,"VAZIO",MONTH(C1129))</f>
      </c>
      <c r="U1129" s="14"/>
      <c r="V1129" s="14"/>
      <c r="W1129" s="14"/>
      <c r="X1129" s="14"/>
      <c r="Y1129" s="14"/>
      <c r="Z1129" s="14"/>
      <c r="AA1129" s="14"/>
      <c r="AB1129" s="14"/>
      <c r="AC1129" s="14"/>
      <c r="AD1129" s="14"/>
      <c r="AE1129" s="14"/>
      <c r="AF1129" s="15"/>
      <c r="AG1129" s="14"/>
      <c r="AH1129" s="14"/>
      <c r="AI1129" s="14"/>
      <c r="AJ1129" s="14"/>
      <c r="AK1129" s="14"/>
      <c r="AL1129" s="14"/>
      <c r="AM1129" s="14"/>
      <c r="AN1129" s="14"/>
      <c r="AO1129" s="14"/>
      <c r="AP1129" s="14"/>
      <c r="AQ1129" s="14"/>
      <c r="AR1129" s="14"/>
      <c r="AS1129" s="14"/>
      <c r="AT1129" s="14"/>
      <c r="AU1129" s="14"/>
      <c r="AV1129" s="14"/>
      <c r="AW1129" s="14"/>
      <c r="AX1129" s="14"/>
      <c r="AY1129" s="14"/>
      <c r="AZ1129" s="14"/>
    </row>
    <row x14ac:dyDescent="0.25" r="1130" customHeight="1" ht="16.5">
      <c r="A1130" s="202">
        <v>4452</v>
      </c>
      <c r="B1130" s="203">
        <v>0.558358061325503</v>
      </c>
      <c r="C1130" s="204">
        <v>44776.592465277776</v>
      </c>
      <c r="D1130" s="205" t="s">
        <v>10664</v>
      </c>
      <c r="E1130" s="222" t="s">
        <v>10665</v>
      </c>
      <c r="F1130" s="222" t="s">
        <v>243</v>
      </c>
      <c r="G1130" s="203">
        <v>34415300</v>
      </c>
      <c r="H1130" s="207" t="s">
        <v>457</v>
      </c>
      <c r="I1130" s="206" t="s">
        <v>2918</v>
      </c>
      <c r="J1130" s="206" t="s">
        <v>10666</v>
      </c>
      <c r="K1130" s="145"/>
      <c r="L1130" s="145"/>
      <c r="M1130" s="208"/>
      <c r="N1130" s="208"/>
      <c r="O1130" s="222" t="s">
        <v>10667</v>
      </c>
      <c r="P1130" s="222" t="s">
        <v>120</v>
      </c>
      <c r="Q1130" s="212">
        <v>44886</v>
      </c>
      <c r="R1130" s="145"/>
      <c r="S1130" s="258">
        <f>IF(P1130="Realizado",Q1130-C1130," ")</f>
      </c>
      <c r="T1130" s="211">
        <f>IF(C1130=0,"VAZIO",MONTH(C1130))</f>
      </c>
      <c r="U1130" s="14"/>
      <c r="V1130" s="14"/>
      <c r="W1130" s="14"/>
      <c r="X1130" s="14"/>
      <c r="Y1130" s="14"/>
      <c r="Z1130" s="14"/>
      <c r="AA1130" s="14"/>
      <c r="AB1130" s="14"/>
      <c r="AC1130" s="14"/>
      <c r="AD1130" s="14"/>
      <c r="AE1130" s="14"/>
      <c r="AF1130" s="15"/>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row>
    <row x14ac:dyDescent="0.25" r="1131" customHeight="1" ht="16.5">
      <c r="A1131" s="202">
        <v>4453</v>
      </c>
      <c r="B1131" s="203">
        <v>0.558852621167244</v>
      </c>
      <c r="C1131" s="204">
        <v>44776.602476851855</v>
      </c>
      <c r="D1131" s="205" t="s">
        <v>1338</v>
      </c>
      <c r="E1131" s="246" t="s">
        <v>5140</v>
      </c>
      <c r="F1131" s="222" t="s">
        <v>2924</v>
      </c>
      <c r="G1131" s="203">
        <v>5323</v>
      </c>
      <c r="H1131" s="207" t="s">
        <v>243</v>
      </c>
      <c r="I1131" s="206" t="s">
        <v>7</v>
      </c>
      <c r="J1131" s="206" t="s">
        <v>10668</v>
      </c>
      <c r="K1131" s="206" t="s">
        <v>2123</v>
      </c>
      <c r="L1131" s="206" t="s">
        <v>3112</v>
      </c>
      <c r="M1131" s="208"/>
      <c r="N1131" s="208"/>
      <c r="O1131" s="145"/>
      <c r="P1131" s="222" t="s">
        <v>120</v>
      </c>
      <c r="Q1131" s="212">
        <v>44782</v>
      </c>
      <c r="R1131" s="145"/>
      <c r="S1131" s="213">
        <f>IF(P1131="Realizado",Q1131-C1131," ")</f>
      </c>
      <c r="T1131" s="211">
        <f>IF(C1131=0,"VAZIO",MONTH(C1131))</f>
      </c>
      <c r="U1131" s="14"/>
      <c r="V1131" s="14"/>
      <c r="W1131" s="14"/>
      <c r="X1131" s="14"/>
      <c r="Y1131" s="14"/>
      <c r="Z1131" s="14"/>
      <c r="AA1131" s="14"/>
      <c r="AB1131" s="14"/>
      <c r="AC1131" s="14"/>
      <c r="AD1131" s="14"/>
      <c r="AE1131" s="14"/>
      <c r="AF1131" s="15"/>
      <c r="AG1131" s="14"/>
      <c r="AH1131" s="14"/>
      <c r="AI1131" s="14"/>
      <c r="AJ1131" s="14"/>
      <c r="AK1131" s="14"/>
      <c r="AL1131" s="14"/>
      <c r="AM1131" s="14"/>
      <c r="AN1131" s="14"/>
      <c r="AO1131" s="14"/>
      <c r="AP1131" s="14"/>
      <c r="AQ1131" s="14"/>
      <c r="AR1131" s="14"/>
      <c r="AS1131" s="14"/>
      <c r="AT1131" s="14"/>
      <c r="AU1131" s="14"/>
      <c r="AV1131" s="14"/>
      <c r="AW1131" s="14"/>
      <c r="AX1131" s="14"/>
      <c r="AY1131" s="14"/>
      <c r="AZ1131" s="14"/>
    </row>
    <row x14ac:dyDescent="0.25" r="1132" customHeight="1" ht="16.5">
      <c r="A1132" s="202">
        <v>4454</v>
      </c>
      <c r="B1132" s="203">
        <v>0.559347181008985</v>
      </c>
      <c r="C1132" s="204">
        <v>44776.63798611111</v>
      </c>
      <c r="D1132" s="205" t="s">
        <v>10120</v>
      </c>
      <c r="E1132" s="222" t="s">
        <v>10115</v>
      </c>
      <c r="F1132" s="222" t="s">
        <v>243</v>
      </c>
      <c r="G1132" s="203">
        <v>5340</v>
      </c>
      <c r="H1132" s="207" t="s">
        <v>100</v>
      </c>
      <c r="I1132" s="206" t="s">
        <v>117</v>
      </c>
      <c r="J1132" s="206" t="s">
        <v>10669</v>
      </c>
      <c r="K1132" s="206" t="s">
        <v>1528</v>
      </c>
      <c r="L1132" s="206" t="s">
        <v>1528</v>
      </c>
      <c r="M1132" s="208"/>
      <c r="N1132" s="208"/>
      <c r="O1132" s="145"/>
      <c r="P1132" s="222" t="s">
        <v>120</v>
      </c>
      <c r="Q1132" s="212">
        <v>44777</v>
      </c>
      <c r="R1132" s="145"/>
      <c r="S1132" s="213">
        <f>IF(P1132="Realizado",Q1132-C1132," ")</f>
      </c>
      <c r="T1132" s="211">
        <f>IF(C1132=0,"VAZIO",MONTH(C1132))</f>
      </c>
      <c r="U1132" s="14"/>
      <c r="V1132" s="14"/>
      <c r="W1132" s="14"/>
      <c r="X1132" s="14"/>
      <c r="Y1132" s="14"/>
      <c r="Z1132" s="14"/>
      <c r="AA1132" s="14"/>
      <c r="AB1132" s="14"/>
      <c r="AC1132" s="14"/>
      <c r="AD1132" s="14"/>
      <c r="AE1132" s="14"/>
      <c r="AF1132" s="15"/>
      <c r="AG1132" s="14"/>
      <c r="AH1132" s="14"/>
      <c r="AI1132" s="14"/>
      <c r="AJ1132" s="14"/>
      <c r="AK1132" s="14"/>
      <c r="AL1132" s="14"/>
      <c r="AM1132" s="14"/>
      <c r="AN1132" s="14"/>
      <c r="AO1132" s="14"/>
      <c r="AP1132" s="14"/>
      <c r="AQ1132" s="14"/>
      <c r="AR1132" s="14"/>
      <c r="AS1132" s="14"/>
      <c r="AT1132" s="14"/>
      <c r="AU1132" s="14"/>
      <c r="AV1132" s="14"/>
      <c r="AW1132" s="14"/>
      <c r="AX1132" s="14"/>
      <c r="AY1132" s="14"/>
      <c r="AZ1132" s="14"/>
    </row>
    <row x14ac:dyDescent="0.25" r="1133" customHeight="1" ht="16.5">
      <c r="A1133" s="202">
        <v>4455</v>
      </c>
      <c r="B1133" s="203">
        <v>0.559841740850726</v>
      </c>
      <c r="C1133" s="204">
        <v>44776.63922453704</v>
      </c>
      <c r="D1133" s="205" t="s">
        <v>4279</v>
      </c>
      <c r="E1133" s="222" t="s">
        <v>1458</v>
      </c>
      <c r="F1133" s="222" t="s">
        <v>3079</v>
      </c>
      <c r="G1133" s="203">
        <v>5376</v>
      </c>
      <c r="H1133" s="207" t="s">
        <v>10670</v>
      </c>
      <c r="I1133" s="206" t="s">
        <v>2918</v>
      </c>
      <c r="J1133" s="206" t="s">
        <v>10671</v>
      </c>
      <c r="K1133" s="145"/>
      <c r="L1133" s="145"/>
      <c r="M1133" s="208"/>
      <c r="N1133" s="208"/>
      <c r="O1133" s="222" t="s">
        <v>108</v>
      </c>
      <c r="P1133" s="222" t="s">
        <v>121</v>
      </c>
      <c r="Q1133" s="212">
        <v>44778</v>
      </c>
      <c r="R1133" s="145"/>
      <c r="S1133" s="210">
        <f>IF(P1133="Realizado",Q1133-C1133," ")</f>
      </c>
      <c r="T1133" s="211">
        <f>IF(C1133=0,"VAZIO",MONTH(C1133))</f>
      </c>
      <c r="U1133" s="14"/>
      <c r="V1133" s="14"/>
      <c r="W1133" s="14"/>
      <c r="X1133" s="14"/>
      <c r="Y1133" s="14"/>
      <c r="Z1133" s="14"/>
      <c r="AA1133" s="14"/>
      <c r="AB1133" s="14"/>
      <c r="AC1133" s="14"/>
      <c r="AD1133" s="14"/>
      <c r="AE1133" s="14"/>
      <c r="AF1133" s="15"/>
      <c r="AG1133" s="14"/>
      <c r="AH1133" s="14"/>
      <c r="AI1133" s="14"/>
      <c r="AJ1133" s="14"/>
      <c r="AK1133" s="14"/>
      <c r="AL1133" s="14"/>
      <c r="AM1133" s="14"/>
      <c r="AN1133" s="14"/>
      <c r="AO1133" s="14"/>
      <c r="AP1133" s="14"/>
      <c r="AQ1133" s="14"/>
      <c r="AR1133" s="14"/>
      <c r="AS1133" s="14"/>
      <c r="AT1133" s="14"/>
      <c r="AU1133" s="14"/>
      <c r="AV1133" s="14"/>
      <c r="AW1133" s="14"/>
      <c r="AX1133" s="14"/>
      <c r="AY1133" s="14"/>
      <c r="AZ1133" s="14"/>
    </row>
    <row x14ac:dyDescent="0.25" r="1134" customHeight="1" ht="16.5">
      <c r="A1134" s="202">
        <v>4456</v>
      </c>
      <c r="B1134" s="203">
        <v>0.560336300692467</v>
      </c>
      <c r="C1134" s="204">
        <v>44776.63989583333</v>
      </c>
      <c r="D1134" s="205" t="s">
        <v>9500</v>
      </c>
      <c r="E1134" s="222" t="s">
        <v>207</v>
      </c>
      <c r="F1134" s="222" t="s">
        <v>2930</v>
      </c>
      <c r="G1134" s="203">
        <v>5333</v>
      </c>
      <c r="H1134" s="207" t="s">
        <v>87</v>
      </c>
      <c r="I1134" s="206" t="s">
        <v>117</v>
      </c>
      <c r="J1134" s="206" t="s">
        <v>10672</v>
      </c>
      <c r="K1134" s="206" t="s">
        <v>9</v>
      </c>
      <c r="L1134" s="206" t="s">
        <v>9</v>
      </c>
      <c r="M1134" s="208"/>
      <c r="N1134" s="208"/>
      <c r="O1134" s="145"/>
      <c r="P1134" s="222" t="s">
        <v>120</v>
      </c>
      <c r="Q1134" s="212">
        <v>44790</v>
      </c>
      <c r="R1134" s="145"/>
      <c r="S1134" s="213">
        <f>IF(P1134="Realizado",Q1134-C1134," ")</f>
      </c>
      <c r="T1134" s="211">
        <f>IF(C1134=0,"VAZIO",MONTH(C1134))</f>
      </c>
      <c r="U1134" s="14"/>
      <c r="V1134" s="14"/>
      <c r="W1134" s="14"/>
      <c r="X1134" s="14"/>
      <c r="Y1134" s="14"/>
      <c r="Z1134" s="14"/>
      <c r="AA1134" s="14"/>
      <c r="AB1134" s="14"/>
      <c r="AC1134" s="14"/>
      <c r="AD1134" s="14"/>
      <c r="AE1134" s="14"/>
      <c r="AF1134" s="15"/>
      <c r="AG1134" s="14"/>
      <c r="AH1134" s="14"/>
      <c r="AI1134" s="14"/>
      <c r="AJ1134" s="14"/>
      <c r="AK1134" s="14"/>
      <c r="AL1134" s="14"/>
      <c r="AM1134" s="14"/>
      <c r="AN1134" s="14"/>
      <c r="AO1134" s="14"/>
      <c r="AP1134" s="14"/>
      <c r="AQ1134" s="14"/>
      <c r="AR1134" s="14"/>
      <c r="AS1134" s="14"/>
      <c r="AT1134" s="14"/>
      <c r="AU1134" s="14"/>
      <c r="AV1134" s="14"/>
      <c r="AW1134" s="14"/>
      <c r="AX1134" s="14"/>
      <c r="AY1134" s="14"/>
      <c r="AZ1134" s="14"/>
    </row>
    <row x14ac:dyDescent="0.25" r="1135" customHeight="1" ht="16.5">
      <c r="A1135" s="202">
        <v>4457</v>
      </c>
      <c r="B1135" s="203">
        <v>0.560830860534208</v>
      </c>
      <c r="C1135" s="204">
        <v>44777.359189814815</v>
      </c>
      <c r="D1135" s="205" t="s">
        <v>1301</v>
      </c>
      <c r="E1135" s="222" t="s">
        <v>207</v>
      </c>
      <c r="F1135" s="222" t="s">
        <v>2930</v>
      </c>
      <c r="G1135" s="203">
        <v>5333</v>
      </c>
      <c r="H1135" s="207" t="s">
        <v>10673</v>
      </c>
      <c r="I1135" s="206" t="s">
        <v>117</v>
      </c>
      <c r="J1135" s="206" t="s">
        <v>10674</v>
      </c>
      <c r="K1135" s="206" t="s">
        <v>1528</v>
      </c>
      <c r="L1135" s="206" t="s">
        <v>1528</v>
      </c>
      <c r="M1135" s="208"/>
      <c r="N1135" s="208"/>
      <c r="O1135" s="145"/>
      <c r="P1135" s="222" t="s">
        <v>120</v>
      </c>
      <c r="Q1135" s="212">
        <v>44782</v>
      </c>
      <c r="R1135" s="145"/>
      <c r="S1135" s="213">
        <f>IF(P1135="Realizado",Q1135-C1135," ")</f>
      </c>
      <c r="T1135" s="211">
        <f>IF(C1135=0,"VAZIO",MONTH(C1135))</f>
      </c>
      <c r="U1135" s="14"/>
      <c r="V1135" s="14"/>
      <c r="W1135" s="14"/>
      <c r="X1135" s="14"/>
      <c r="Y1135" s="14"/>
      <c r="Z1135" s="14"/>
      <c r="AA1135" s="14"/>
      <c r="AB1135" s="14"/>
      <c r="AC1135" s="14"/>
      <c r="AD1135" s="14"/>
      <c r="AE1135" s="14"/>
      <c r="AF1135" s="15"/>
      <c r="AG1135" s="14"/>
      <c r="AH1135" s="14"/>
      <c r="AI1135" s="14"/>
      <c r="AJ1135" s="14"/>
      <c r="AK1135" s="14"/>
      <c r="AL1135" s="14"/>
      <c r="AM1135" s="14"/>
      <c r="AN1135" s="14"/>
      <c r="AO1135" s="14"/>
      <c r="AP1135" s="14"/>
      <c r="AQ1135" s="14"/>
      <c r="AR1135" s="14"/>
      <c r="AS1135" s="14"/>
      <c r="AT1135" s="14"/>
      <c r="AU1135" s="14"/>
      <c r="AV1135" s="14"/>
      <c r="AW1135" s="14"/>
      <c r="AX1135" s="14"/>
      <c r="AY1135" s="14"/>
      <c r="AZ1135" s="14"/>
    </row>
    <row x14ac:dyDescent="0.25" r="1136" customHeight="1" ht="16.5">
      <c r="A1136" s="202">
        <v>4458</v>
      </c>
      <c r="B1136" s="203">
        <v>0.561325420375949</v>
      </c>
      <c r="C1136" s="204">
        <v>44777.373761574076</v>
      </c>
      <c r="D1136" s="205" t="s">
        <v>1301</v>
      </c>
      <c r="E1136" s="222" t="s">
        <v>207</v>
      </c>
      <c r="F1136" s="222" t="s">
        <v>2930</v>
      </c>
      <c r="G1136" s="203">
        <v>5333</v>
      </c>
      <c r="H1136" s="207" t="s">
        <v>7049</v>
      </c>
      <c r="I1136" s="206" t="s">
        <v>6</v>
      </c>
      <c r="J1136" s="206" t="s">
        <v>10675</v>
      </c>
      <c r="K1136" s="206" t="s">
        <v>8209</v>
      </c>
      <c r="L1136" s="206" t="s">
        <v>8209</v>
      </c>
      <c r="M1136" s="208"/>
      <c r="N1136" s="208"/>
      <c r="O1136" s="145"/>
      <c r="P1136" s="222" t="s">
        <v>120</v>
      </c>
      <c r="Q1136" s="212">
        <v>44795</v>
      </c>
      <c r="R1136" s="145"/>
      <c r="S1136" s="258">
        <f>IF(P1136="Realizado",Q1136-C1136," ")</f>
      </c>
      <c r="T1136" s="211">
        <f>IF(C1136=0,"VAZIO",MONTH(C1136))</f>
      </c>
      <c r="U1136" s="14"/>
      <c r="V1136" s="14"/>
      <c r="W1136" s="14"/>
      <c r="X1136" s="14"/>
      <c r="Y1136" s="14"/>
      <c r="Z1136" s="14"/>
      <c r="AA1136" s="14"/>
      <c r="AB1136" s="14"/>
      <c r="AC1136" s="14"/>
      <c r="AD1136" s="14"/>
      <c r="AE1136" s="14"/>
      <c r="AF1136" s="15"/>
      <c r="AG1136" s="14"/>
      <c r="AH1136" s="14"/>
      <c r="AI1136" s="14"/>
      <c r="AJ1136" s="14"/>
      <c r="AK1136" s="14"/>
      <c r="AL1136" s="14"/>
      <c r="AM1136" s="14"/>
      <c r="AN1136" s="14"/>
      <c r="AO1136" s="14"/>
      <c r="AP1136" s="14"/>
      <c r="AQ1136" s="14"/>
      <c r="AR1136" s="14"/>
      <c r="AS1136" s="14"/>
      <c r="AT1136" s="14"/>
      <c r="AU1136" s="14"/>
      <c r="AV1136" s="14"/>
      <c r="AW1136" s="14"/>
      <c r="AX1136" s="14"/>
      <c r="AY1136" s="14"/>
      <c r="AZ1136" s="14"/>
    </row>
    <row x14ac:dyDescent="0.25" r="1137" customHeight="1" ht="16.5">
      <c r="A1137" s="202">
        <v>4459</v>
      </c>
      <c r="B1137" s="203">
        <v>0.56181998021769</v>
      </c>
      <c r="C1137" s="204">
        <v>44777.42760416667</v>
      </c>
      <c r="D1137" s="205" t="s">
        <v>10019</v>
      </c>
      <c r="E1137" s="222" t="s">
        <v>3911</v>
      </c>
      <c r="F1137" s="222" t="s">
        <v>2271</v>
      </c>
      <c r="G1137" s="203">
        <v>5335</v>
      </c>
      <c r="H1137" s="207" t="s">
        <v>10676</v>
      </c>
      <c r="I1137" s="206" t="s">
        <v>2984</v>
      </c>
      <c r="J1137" s="206" t="s">
        <v>10677</v>
      </c>
      <c r="K1137" s="206" t="s">
        <v>2123</v>
      </c>
      <c r="L1137" s="206" t="s">
        <v>2123</v>
      </c>
      <c r="M1137" s="208"/>
      <c r="N1137" s="208"/>
      <c r="O1137" s="145"/>
      <c r="P1137" s="222" t="s">
        <v>120</v>
      </c>
      <c r="Q1137" s="212" t="s">
        <v>9323</v>
      </c>
      <c r="R1137" s="145"/>
      <c r="S1137" s="258">
        <f>IF(P1137="Realizado",Q1137-C1137," ")</f>
      </c>
      <c r="T1137" s="211">
        <f>IF(C1137=0,"VAZIO",MONTH(C1137))</f>
      </c>
      <c r="U1137" s="14"/>
      <c r="V1137" s="14"/>
      <c r="W1137" s="14"/>
      <c r="X1137" s="14"/>
      <c r="Y1137" s="14"/>
      <c r="Z1137" s="14"/>
      <c r="AA1137" s="14"/>
      <c r="AB1137" s="14"/>
      <c r="AC1137" s="14"/>
      <c r="AD1137" s="14"/>
      <c r="AE1137" s="14"/>
      <c r="AF1137" s="15"/>
      <c r="AG1137" s="14"/>
      <c r="AH1137" s="14"/>
      <c r="AI1137" s="14"/>
      <c r="AJ1137" s="14"/>
      <c r="AK1137" s="14"/>
      <c r="AL1137" s="14"/>
      <c r="AM1137" s="14"/>
      <c r="AN1137" s="14"/>
      <c r="AO1137" s="14"/>
      <c r="AP1137" s="14"/>
      <c r="AQ1137" s="14"/>
      <c r="AR1137" s="14"/>
      <c r="AS1137" s="14"/>
      <c r="AT1137" s="14"/>
      <c r="AU1137" s="14"/>
      <c r="AV1137" s="14"/>
      <c r="AW1137" s="14"/>
      <c r="AX1137" s="14"/>
      <c r="AY1137" s="14"/>
      <c r="AZ1137" s="14"/>
    </row>
    <row x14ac:dyDescent="0.25" r="1138" customHeight="1" ht="16.5">
      <c r="A1138" s="202">
        <v>4460</v>
      </c>
      <c r="B1138" s="203">
        <v>0.562314540059431</v>
      </c>
      <c r="C1138" s="204">
        <v>44777.44032407407</v>
      </c>
      <c r="D1138" s="205" t="s">
        <v>1601</v>
      </c>
      <c r="E1138" s="222" t="s">
        <v>10678</v>
      </c>
      <c r="F1138" s="222" t="s">
        <v>2935</v>
      </c>
      <c r="G1138" s="203">
        <v>5306</v>
      </c>
      <c r="H1138" s="207" t="s">
        <v>10679</v>
      </c>
      <c r="I1138" s="206" t="s">
        <v>2926</v>
      </c>
      <c r="J1138" s="206" t="s">
        <v>10680</v>
      </c>
      <c r="K1138" s="206" t="s">
        <v>3123</v>
      </c>
      <c r="L1138" s="206" t="s">
        <v>3123</v>
      </c>
      <c r="M1138" s="208"/>
      <c r="N1138" s="208"/>
      <c r="O1138" s="145"/>
      <c r="P1138" s="222" t="s">
        <v>120</v>
      </c>
      <c r="Q1138" s="212">
        <v>44781</v>
      </c>
      <c r="R1138" s="145"/>
      <c r="S1138" s="258">
        <f>IF(P1138="Realizado",Q1138-C1138," ")</f>
      </c>
      <c r="T1138" s="211">
        <f>IF(C1138=0,"VAZIO",MONTH(C1138))</f>
      </c>
      <c r="U1138" s="14"/>
      <c r="V1138" s="14"/>
      <c r="W1138" s="14"/>
      <c r="X1138" s="14"/>
      <c r="Y1138" s="14"/>
      <c r="Z1138" s="14"/>
      <c r="AA1138" s="14"/>
      <c r="AB1138" s="14"/>
      <c r="AC1138" s="14"/>
      <c r="AD1138" s="14"/>
      <c r="AE1138" s="14"/>
      <c r="AF1138" s="15"/>
      <c r="AG1138" s="14"/>
      <c r="AH1138" s="14"/>
      <c r="AI1138" s="14"/>
      <c r="AJ1138" s="14"/>
      <c r="AK1138" s="14"/>
      <c r="AL1138" s="14"/>
      <c r="AM1138" s="14"/>
      <c r="AN1138" s="14"/>
      <c r="AO1138" s="14"/>
      <c r="AP1138" s="14"/>
      <c r="AQ1138" s="14"/>
      <c r="AR1138" s="14"/>
      <c r="AS1138" s="14"/>
      <c r="AT1138" s="14"/>
      <c r="AU1138" s="14"/>
      <c r="AV1138" s="14"/>
      <c r="AW1138" s="14"/>
      <c r="AX1138" s="14"/>
      <c r="AY1138" s="14"/>
      <c r="AZ1138" s="14"/>
    </row>
    <row x14ac:dyDescent="0.25" r="1139" customHeight="1" ht="16.5">
      <c r="A1139" s="202">
        <v>4461</v>
      </c>
      <c r="B1139" s="203">
        <v>0.562809099901172</v>
      </c>
      <c r="C1139" s="204">
        <v>44777.601793981485</v>
      </c>
      <c r="D1139" s="205" t="s">
        <v>6274</v>
      </c>
      <c r="E1139" s="222" t="s">
        <v>601</v>
      </c>
      <c r="F1139" s="222" t="s">
        <v>3429</v>
      </c>
      <c r="G1139" s="203">
        <v>981321757</v>
      </c>
      <c r="H1139" s="207" t="s">
        <v>9861</v>
      </c>
      <c r="I1139" s="206" t="s">
        <v>117</v>
      </c>
      <c r="J1139" s="206" t="s">
        <v>10681</v>
      </c>
      <c r="K1139" s="206" t="s">
        <v>1528</v>
      </c>
      <c r="L1139" s="206" t="s">
        <v>1528</v>
      </c>
      <c r="M1139" s="208"/>
      <c r="N1139" s="208"/>
      <c r="O1139" s="145"/>
      <c r="P1139" s="222" t="s">
        <v>120</v>
      </c>
      <c r="Q1139" s="212">
        <v>44778</v>
      </c>
      <c r="R1139" s="145"/>
      <c r="S1139" s="258">
        <f>IF(P1139="Realizado",Q1139-C1139," ")</f>
      </c>
      <c r="T1139" s="211">
        <f>IF(C1139=0,"VAZIO",MONTH(C1139))</f>
      </c>
      <c r="U1139" s="14"/>
      <c r="V1139" s="14"/>
      <c r="W1139" s="14"/>
      <c r="X1139" s="14"/>
      <c r="Y1139" s="14"/>
      <c r="Z1139" s="14"/>
      <c r="AA1139" s="14"/>
      <c r="AB1139" s="14"/>
      <c r="AC1139" s="14"/>
      <c r="AD1139" s="14"/>
      <c r="AE1139" s="14"/>
      <c r="AF1139" s="15"/>
      <c r="AG1139" s="14"/>
      <c r="AH1139" s="14"/>
      <c r="AI1139" s="14"/>
      <c r="AJ1139" s="14"/>
      <c r="AK1139" s="14"/>
      <c r="AL1139" s="14"/>
      <c r="AM1139" s="14"/>
      <c r="AN1139" s="14"/>
      <c r="AO1139" s="14"/>
      <c r="AP1139" s="14"/>
      <c r="AQ1139" s="14"/>
      <c r="AR1139" s="14"/>
      <c r="AS1139" s="14"/>
      <c r="AT1139" s="14"/>
      <c r="AU1139" s="14"/>
      <c r="AV1139" s="14"/>
      <c r="AW1139" s="14"/>
      <c r="AX1139" s="14"/>
      <c r="AY1139" s="14"/>
      <c r="AZ1139" s="14"/>
    </row>
    <row x14ac:dyDescent="0.25" r="1140" customHeight="1" ht="16.5">
      <c r="A1140" s="202">
        <v>4462</v>
      </c>
      <c r="B1140" s="214">
        <v>0.563303659742913</v>
      </c>
      <c r="C1140" s="215">
        <v>44777.6434375</v>
      </c>
      <c r="D1140" s="216" t="s">
        <v>629</v>
      </c>
      <c r="E1140" s="245" t="s">
        <v>4353</v>
      </c>
      <c r="F1140" s="243" t="s">
        <v>3811</v>
      </c>
      <c r="G1140" s="214">
        <v>5308</v>
      </c>
      <c r="H1140" s="218" t="s">
        <v>10682</v>
      </c>
      <c r="I1140" s="217" t="s">
        <v>2918</v>
      </c>
      <c r="J1140" s="217" t="s">
        <v>10683</v>
      </c>
      <c r="K1140" s="209"/>
      <c r="L1140" s="209"/>
      <c r="M1140" s="227"/>
      <c r="N1140" s="227"/>
      <c r="O1140" s="209"/>
      <c r="P1140" s="243" t="s">
        <v>118</v>
      </c>
      <c r="Q1140" s="220"/>
      <c r="R1140" s="209"/>
      <c r="S1140" s="210">
        <f>IF(P1140="Realizado",Q1140-C1140," ")</f>
      </c>
      <c r="T1140" s="211">
        <f>IF(C1140=0,"VAZIO",MONTH(C1140))</f>
      </c>
      <c r="U1140" s="14"/>
      <c r="V1140" s="14"/>
      <c r="W1140" s="14"/>
      <c r="X1140" s="14"/>
      <c r="Y1140" s="14"/>
      <c r="Z1140" s="14"/>
      <c r="AA1140" s="14"/>
      <c r="AB1140" s="14"/>
      <c r="AC1140" s="14"/>
      <c r="AD1140" s="14"/>
      <c r="AE1140" s="14"/>
      <c r="AF1140" s="15"/>
      <c r="AG1140" s="14"/>
      <c r="AH1140" s="14"/>
      <c r="AI1140" s="14"/>
      <c r="AJ1140" s="14"/>
      <c r="AK1140" s="14"/>
      <c r="AL1140" s="14"/>
      <c r="AM1140" s="14"/>
      <c r="AN1140" s="14"/>
      <c r="AO1140" s="14"/>
      <c r="AP1140" s="14"/>
      <c r="AQ1140" s="14"/>
      <c r="AR1140" s="14"/>
      <c r="AS1140" s="14"/>
      <c r="AT1140" s="14"/>
      <c r="AU1140" s="14"/>
      <c r="AV1140" s="14"/>
      <c r="AW1140" s="14"/>
      <c r="AX1140" s="14"/>
      <c r="AY1140" s="14"/>
      <c r="AZ1140" s="14"/>
    </row>
    <row x14ac:dyDescent="0.25" r="1141" customHeight="1" ht="16.5">
      <c r="A1141" s="202">
        <v>4463</v>
      </c>
      <c r="B1141" s="203">
        <v>0.563798219584654</v>
      </c>
      <c r="C1141" s="204">
        <v>44777.64488425926</v>
      </c>
      <c r="D1141" s="205" t="s">
        <v>629</v>
      </c>
      <c r="E1141" s="222" t="s">
        <v>4353</v>
      </c>
      <c r="F1141" s="222" t="s">
        <v>3811</v>
      </c>
      <c r="G1141" s="203">
        <v>5308</v>
      </c>
      <c r="H1141" s="207" t="s">
        <v>10684</v>
      </c>
      <c r="I1141" s="206" t="s">
        <v>2984</v>
      </c>
      <c r="J1141" s="206" t="s">
        <v>10685</v>
      </c>
      <c r="K1141" s="206" t="s">
        <v>2511</v>
      </c>
      <c r="L1141" s="206" t="s">
        <v>10361</v>
      </c>
      <c r="M1141" s="208"/>
      <c r="N1141" s="208"/>
      <c r="O1141" s="145"/>
      <c r="P1141" s="222" t="s">
        <v>120</v>
      </c>
      <c r="Q1141" s="212">
        <v>44789</v>
      </c>
      <c r="R1141" s="145"/>
      <c r="S1141" s="258">
        <f>IF(P1141="Realizado",Q1141-C1141," ")</f>
      </c>
      <c r="T1141" s="211">
        <f>IF(C1141=0,"VAZIO",MONTH(C1141))</f>
      </c>
      <c r="U1141" s="14"/>
      <c r="V1141" s="14"/>
      <c r="W1141" s="14"/>
      <c r="X1141" s="14"/>
      <c r="Y1141" s="14"/>
      <c r="Z1141" s="14"/>
      <c r="AA1141" s="14"/>
      <c r="AB1141" s="14"/>
      <c r="AC1141" s="14"/>
      <c r="AD1141" s="14"/>
      <c r="AE1141" s="14"/>
      <c r="AF1141" s="15"/>
      <c r="AG1141" s="14"/>
      <c r="AH1141" s="14"/>
      <c r="AI1141" s="14"/>
      <c r="AJ1141" s="14"/>
      <c r="AK1141" s="14"/>
      <c r="AL1141" s="14"/>
      <c r="AM1141" s="14"/>
      <c r="AN1141" s="14"/>
      <c r="AO1141" s="14"/>
      <c r="AP1141" s="14"/>
      <c r="AQ1141" s="14"/>
      <c r="AR1141" s="14"/>
      <c r="AS1141" s="14"/>
      <c r="AT1141" s="14"/>
      <c r="AU1141" s="14"/>
      <c r="AV1141" s="14"/>
      <c r="AW1141" s="14"/>
      <c r="AX1141" s="14"/>
      <c r="AY1141" s="14"/>
      <c r="AZ1141" s="14"/>
    </row>
    <row x14ac:dyDescent="0.25" r="1142" customHeight="1" ht="16.5">
      <c r="A1142" s="202">
        <v>4464</v>
      </c>
      <c r="B1142" s="203">
        <v>0.564292779426395</v>
      </c>
      <c r="C1142" s="204">
        <v>44778.46925925926</v>
      </c>
      <c r="D1142" s="205" t="s">
        <v>10686</v>
      </c>
      <c r="E1142" s="259" t="s">
        <v>747</v>
      </c>
      <c r="F1142" s="222" t="s">
        <v>108</v>
      </c>
      <c r="G1142" s="203">
        <v>5337</v>
      </c>
      <c r="H1142" s="207" t="s">
        <v>10687</v>
      </c>
      <c r="I1142" s="206" t="s">
        <v>2918</v>
      </c>
      <c r="J1142" s="206" t="s">
        <v>9385</v>
      </c>
      <c r="K1142" s="206" t="s">
        <v>1528</v>
      </c>
      <c r="L1142" s="206" t="s">
        <v>1528</v>
      </c>
      <c r="M1142" s="208"/>
      <c r="N1142" s="208"/>
      <c r="O1142" s="145"/>
      <c r="P1142" s="222" t="s">
        <v>120</v>
      </c>
      <c r="Q1142" s="212">
        <v>44778</v>
      </c>
      <c r="R1142" s="145"/>
      <c r="S1142" s="213">
        <f>IF(P1142="Realizado",Q1142-C1142," ")</f>
      </c>
      <c r="T1142" s="211">
        <f>IF(C1142=0,"VAZIO",MONTH(C1142))</f>
      </c>
      <c r="U1142" s="14"/>
      <c r="V1142" s="14"/>
      <c r="W1142" s="14"/>
      <c r="X1142" s="14"/>
      <c r="Y1142" s="14"/>
      <c r="Z1142" s="14"/>
      <c r="AA1142" s="14"/>
      <c r="AB1142" s="14"/>
      <c r="AC1142" s="14"/>
      <c r="AD1142" s="14"/>
      <c r="AE1142" s="14"/>
      <c r="AF1142" s="15"/>
      <c r="AG1142" s="14"/>
      <c r="AH1142" s="14"/>
      <c r="AI1142" s="14"/>
      <c r="AJ1142" s="14"/>
      <c r="AK1142" s="14"/>
      <c r="AL1142" s="14"/>
      <c r="AM1142" s="14"/>
      <c r="AN1142" s="14"/>
      <c r="AO1142" s="14"/>
      <c r="AP1142" s="14"/>
      <c r="AQ1142" s="14"/>
      <c r="AR1142" s="14"/>
      <c r="AS1142" s="14"/>
      <c r="AT1142" s="14"/>
      <c r="AU1142" s="14"/>
      <c r="AV1142" s="14"/>
      <c r="AW1142" s="14"/>
      <c r="AX1142" s="14"/>
      <c r="AY1142" s="14"/>
      <c r="AZ1142" s="14"/>
    </row>
    <row x14ac:dyDescent="0.25" r="1143" customHeight="1" ht="16.5">
      <c r="A1143" s="202">
        <v>4465</v>
      </c>
      <c r="B1143" s="203">
        <v>0.564787339268137</v>
      </c>
      <c r="C1143" s="204">
        <v>44778.59853009259</v>
      </c>
      <c r="D1143" s="205" t="s">
        <v>8338</v>
      </c>
      <c r="E1143" s="222" t="s">
        <v>2999</v>
      </c>
      <c r="F1143" s="222" t="s">
        <v>243</v>
      </c>
      <c r="G1143" s="203">
        <v>5340</v>
      </c>
      <c r="H1143" s="207" t="s">
        <v>4900</v>
      </c>
      <c r="I1143" s="206" t="s">
        <v>117</v>
      </c>
      <c r="J1143" s="206" t="s">
        <v>10688</v>
      </c>
      <c r="K1143" s="206" t="s">
        <v>1528</v>
      </c>
      <c r="L1143" s="206" t="s">
        <v>1528</v>
      </c>
      <c r="M1143" s="208"/>
      <c r="N1143" s="208"/>
      <c r="O1143" s="145"/>
      <c r="P1143" s="222" t="s">
        <v>120</v>
      </c>
      <c r="Q1143" s="212">
        <v>44778</v>
      </c>
      <c r="R1143" s="145"/>
      <c r="S1143" s="213">
        <f>IF(P1143="Realizado",Q1143-C1143," ")</f>
      </c>
      <c r="T1143" s="211">
        <f>IF(C1143=0,"VAZIO",MONTH(C1143))</f>
      </c>
      <c r="U1143" s="14"/>
      <c r="V1143" s="14"/>
      <c r="W1143" s="14"/>
      <c r="X1143" s="14"/>
      <c r="Y1143" s="14"/>
      <c r="Z1143" s="14"/>
      <c r="AA1143" s="14"/>
      <c r="AB1143" s="14"/>
      <c r="AC1143" s="14"/>
      <c r="AD1143" s="14"/>
      <c r="AE1143" s="14"/>
      <c r="AF1143" s="15"/>
      <c r="AG1143" s="14"/>
      <c r="AH1143" s="14"/>
      <c r="AI1143" s="14"/>
      <c r="AJ1143" s="14"/>
      <c r="AK1143" s="14"/>
      <c r="AL1143" s="14"/>
      <c r="AM1143" s="14"/>
      <c r="AN1143" s="14"/>
      <c r="AO1143" s="14"/>
      <c r="AP1143" s="14"/>
      <c r="AQ1143" s="14"/>
      <c r="AR1143" s="14"/>
      <c r="AS1143" s="14"/>
      <c r="AT1143" s="14"/>
      <c r="AU1143" s="14"/>
      <c r="AV1143" s="14"/>
      <c r="AW1143" s="14"/>
      <c r="AX1143" s="14"/>
      <c r="AY1143" s="14"/>
      <c r="AZ1143" s="14"/>
    </row>
    <row x14ac:dyDescent="0.25" r="1144" customHeight="1" ht="16.5">
      <c r="A1144" s="202">
        <v>4466</v>
      </c>
      <c r="B1144" s="203">
        <v>0.565281899109878</v>
      </c>
      <c r="C1144" s="204">
        <v>44778.59921296296</v>
      </c>
      <c r="D1144" s="205" t="s">
        <v>3117</v>
      </c>
      <c r="E1144" s="222" t="s">
        <v>2999</v>
      </c>
      <c r="F1144" s="222" t="s">
        <v>243</v>
      </c>
      <c r="G1144" s="203">
        <v>5340</v>
      </c>
      <c r="H1144" s="207" t="s">
        <v>10689</v>
      </c>
      <c r="I1144" s="206" t="s">
        <v>2918</v>
      </c>
      <c r="J1144" s="206" t="s">
        <v>10690</v>
      </c>
      <c r="K1144" s="145"/>
      <c r="L1144" s="145"/>
      <c r="M1144" s="206" t="s">
        <v>6671</v>
      </c>
      <c r="N1144" s="206" t="s">
        <v>6671</v>
      </c>
      <c r="O1144" s="222" t="s">
        <v>10691</v>
      </c>
      <c r="P1144" s="222" t="s">
        <v>120</v>
      </c>
      <c r="Q1144" s="212">
        <v>44790</v>
      </c>
      <c r="R1144" s="145"/>
      <c r="S1144" s="213">
        <f>IF(P1144="Realizado",Q1144-C1144," ")</f>
      </c>
      <c r="T1144" s="211">
        <f>IF(C1144=0,"VAZIO",MONTH(C1144))</f>
      </c>
      <c r="U1144" s="14"/>
      <c r="V1144" s="14"/>
      <c r="W1144" s="14"/>
      <c r="X1144" s="14"/>
      <c r="Y1144" s="14"/>
      <c r="Z1144" s="14"/>
      <c r="AA1144" s="14"/>
      <c r="AB1144" s="14"/>
      <c r="AC1144" s="14"/>
      <c r="AD1144" s="14"/>
      <c r="AE1144" s="14"/>
      <c r="AF1144" s="15"/>
      <c r="AG1144" s="14"/>
      <c r="AH1144" s="14"/>
      <c r="AI1144" s="14"/>
      <c r="AJ1144" s="14"/>
      <c r="AK1144" s="14"/>
      <c r="AL1144" s="14"/>
      <c r="AM1144" s="14"/>
      <c r="AN1144" s="14"/>
      <c r="AO1144" s="14"/>
      <c r="AP1144" s="14"/>
      <c r="AQ1144" s="14"/>
      <c r="AR1144" s="14"/>
      <c r="AS1144" s="14"/>
      <c r="AT1144" s="14"/>
      <c r="AU1144" s="14"/>
      <c r="AV1144" s="14"/>
      <c r="AW1144" s="14"/>
      <c r="AX1144" s="14"/>
      <c r="AY1144" s="14"/>
      <c r="AZ1144" s="14"/>
    </row>
    <row x14ac:dyDescent="0.25" r="1145" customHeight="1" ht="16.5">
      <c r="A1145" s="202">
        <v>4467</v>
      </c>
      <c r="B1145" s="203">
        <v>0.565776458951619</v>
      </c>
      <c r="C1145" s="204">
        <v>44779.41054398148</v>
      </c>
      <c r="D1145" s="205" t="s">
        <v>409</v>
      </c>
      <c r="E1145" s="222" t="s">
        <v>408</v>
      </c>
      <c r="F1145" s="222" t="s">
        <v>3445</v>
      </c>
      <c r="G1145" s="203">
        <v>5341</v>
      </c>
      <c r="H1145" s="207" t="s">
        <v>8854</v>
      </c>
      <c r="I1145" s="206" t="s">
        <v>2926</v>
      </c>
      <c r="J1145" s="206" t="s">
        <v>10692</v>
      </c>
      <c r="K1145" s="206" t="s">
        <v>3123</v>
      </c>
      <c r="L1145" s="206" t="s">
        <v>3123</v>
      </c>
      <c r="M1145" s="208"/>
      <c r="N1145" s="208"/>
      <c r="O1145" s="145"/>
      <c r="P1145" s="222" t="s">
        <v>120</v>
      </c>
      <c r="Q1145" s="212">
        <v>44783</v>
      </c>
      <c r="R1145" s="145"/>
      <c r="S1145" s="213">
        <f>IF(P1145="Realizado",Q1145-C1145," ")</f>
      </c>
      <c r="T1145" s="211">
        <f>IF(C1145=0,"VAZIO",MONTH(C1145))</f>
      </c>
      <c r="U1145" s="14"/>
      <c r="V1145" s="14"/>
      <c r="W1145" s="14"/>
      <c r="X1145" s="14"/>
      <c r="Y1145" s="14"/>
      <c r="Z1145" s="145"/>
      <c r="AA1145" s="145"/>
      <c r="AB1145" s="145"/>
      <c r="AC1145" s="145"/>
      <c r="AD1145" s="145"/>
      <c r="AE1145" s="145"/>
      <c r="AF1145" s="162"/>
      <c r="AG1145" s="145"/>
      <c r="AH1145" s="145"/>
      <c r="AI1145" s="145"/>
      <c r="AJ1145" s="145"/>
      <c r="AK1145" s="145"/>
      <c r="AL1145" s="145"/>
      <c r="AM1145" s="145"/>
      <c r="AN1145" s="145"/>
      <c r="AO1145" s="145"/>
      <c r="AP1145" s="145"/>
      <c r="AQ1145" s="145"/>
      <c r="AR1145" s="145"/>
      <c r="AS1145" s="145"/>
      <c r="AT1145" s="145"/>
      <c r="AU1145" s="145"/>
      <c r="AV1145" s="145"/>
      <c r="AW1145" s="145"/>
      <c r="AX1145" s="145"/>
      <c r="AY1145" s="145"/>
      <c r="AZ1145" s="145"/>
    </row>
    <row x14ac:dyDescent="0.25" r="1146" customHeight="1" ht="16.5">
      <c r="A1146" s="202">
        <v>4468</v>
      </c>
      <c r="B1146" s="203">
        <v>0.56627101879336</v>
      </c>
      <c r="C1146" s="204">
        <v>44779.41269675926</v>
      </c>
      <c r="D1146" s="205" t="s">
        <v>409</v>
      </c>
      <c r="E1146" s="222" t="s">
        <v>408</v>
      </c>
      <c r="F1146" s="222" t="s">
        <v>3445</v>
      </c>
      <c r="G1146" s="203">
        <v>5341</v>
      </c>
      <c r="H1146" s="207" t="s">
        <v>8854</v>
      </c>
      <c r="I1146" s="206" t="s">
        <v>2918</v>
      </c>
      <c r="J1146" s="206" t="s">
        <v>10693</v>
      </c>
      <c r="K1146" s="206" t="s">
        <v>2511</v>
      </c>
      <c r="L1146" s="206" t="s">
        <v>10361</v>
      </c>
      <c r="M1146" s="208"/>
      <c r="N1146" s="208"/>
      <c r="O1146" s="145"/>
      <c r="P1146" s="222" t="s">
        <v>120</v>
      </c>
      <c r="Q1146" s="212">
        <v>44792</v>
      </c>
      <c r="R1146" s="145"/>
      <c r="S1146" s="258">
        <f>IF(P1146="Realizado",Q1146-C1146," ")</f>
      </c>
      <c r="T1146" s="211">
        <f>IF(C1146=0,"VAZIO",MONTH(C1146))</f>
      </c>
      <c r="U1146" s="14"/>
      <c r="V1146" s="14"/>
      <c r="W1146" s="14"/>
      <c r="X1146" s="14"/>
      <c r="Y1146" s="14"/>
      <c r="Z1146" s="145"/>
      <c r="AA1146" s="145"/>
      <c r="AB1146" s="145"/>
      <c r="AC1146" s="145"/>
      <c r="AD1146" s="145"/>
      <c r="AE1146" s="145"/>
      <c r="AF1146" s="162"/>
      <c r="AG1146" s="145"/>
      <c r="AH1146" s="145"/>
      <c r="AI1146" s="145"/>
      <c r="AJ1146" s="145"/>
      <c r="AK1146" s="145"/>
      <c r="AL1146" s="145"/>
      <c r="AM1146" s="145"/>
      <c r="AN1146" s="145"/>
      <c r="AO1146" s="145"/>
      <c r="AP1146" s="145"/>
      <c r="AQ1146" s="145"/>
      <c r="AR1146" s="145"/>
      <c r="AS1146" s="145"/>
      <c r="AT1146" s="145"/>
      <c r="AU1146" s="145"/>
      <c r="AV1146" s="145"/>
      <c r="AW1146" s="145"/>
      <c r="AX1146" s="145"/>
      <c r="AY1146" s="145"/>
      <c r="AZ1146" s="145"/>
    </row>
    <row x14ac:dyDescent="0.25" r="1147" customHeight="1" ht="16.5">
      <c r="A1147" s="202">
        <v>4469</v>
      </c>
      <c r="B1147" s="214">
        <v>0.566765578635101</v>
      </c>
      <c r="C1147" s="215">
        <v>44781.37730324074</v>
      </c>
      <c r="D1147" s="216" t="s">
        <v>10694</v>
      </c>
      <c r="E1147" s="243" t="s">
        <v>10526</v>
      </c>
      <c r="F1147" s="243" t="s">
        <v>2947</v>
      </c>
      <c r="G1147" s="214">
        <v>5310</v>
      </c>
      <c r="H1147" s="218" t="s">
        <v>10695</v>
      </c>
      <c r="I1147" s="217" t="s">
        <v>2918</v>
      </c>
      <c r="J1147" s="217" t="s">
        <v>10696</v>
      </c>
      <c r="K1147" s="209"/>
      <c r="L1147" s="209"/>
      <c r="M1147" s="227"/>
      <c r="N1147" s="227"/>
      <c r="O1147" s="209"/>
      <c r="P1147" s="243" t="s">
        <v>118</v>
      </c>
      <c r="Q1147" s="220"/>
      <c r="R1147" s="209"/>
      <c r="S1147" s="210">
        <f>IF(P1147="Realizado",Q1147-C1147," ")</f>
      </c>
      <c r="T1147" s="211">
        <f>IF(C1147=0,"VAZIO",MONTH(C1147))</f>
      </c>
      <c r="U1147" s="14"/>
      <c r="V1147" s="14"/>
      <c r="W1147" s="14"/>
      <c r="X1147" s="14"/>
      <c r="Y1147" s="14"/>
      <c r="Z1147" s="14"/>
      <c r="AA1147" s="14"/>
      <c r="AB1147" s="14"/>
      <c r="AC1147" s="14"/>
      <c r="AD1147" s="14"/>
      <c r="AE1147" s="14"/>
      <c r="AF1147" s="15"/>
      <c r="AG1147" s="14"/>
      <c r="AH1147" s="14"/>
      <c r="AI1147" s="14"/>
      <c r="AJ1147" s="14"/>
      <c r="AK1147" s="14"/>
      <c r="AL1147" s="14"/>
      <c r="AM1147" s="14"/>
      <c r="AN1147" s="14"/>
      <c r="AO1147" s="14"/>
      <c r="AP1147" s="14"/>
      <c r="AQ1147" s="14"/>
      <c r="AR1147" s="14"/>
      <c r="AS1147" s="14"/>
      <c r="AT1147" s="14"/>
      <c r="AU1147" s="14"/>
      <c r="AV1147" s="14"/>
      <c r="AW1147" s="14"/>
      <c r="AX1147" s="14"/>
      <c r="AY1147" s="14"/>
      <c r="AZ1147" s="14"/>
    </row>
    <row x14ac:dyDescent="0.25" r="1148" customHeight="1" ht="16.5">
      <c r="A1148" s="202">
        <v>4470</v>
      </c>
      <c r="B1148" s="203">
        <v>0.567260138476842</v>
      </c>
      <c r="C1148" s="204">
        <v>44781.4521875</v>
      </c>
      <c r="D1148" s="205" t="s">
        <v>10619</v>
      </c>
      <c r="E1148" s="222" t="s">
        <v>10697</v>
      </c>
      <c r="F1148" s="222" t="s">
        <v>2930</v>
      </c>
      <c r="G1148" s="203">
        <v>5338</v>
      </c>
      <c r="H1148" s="207" t="s">
        <v>92</v>
      </c>
      <c r="I1148" s="206" t="s">
        <v>2918</v>
      </c>
      <c r="J1148" s="206" t="s">
        <v>10698</v>
      </c>
      <c r="K1148" s="206" t="s">
        <v>3045</v>
      </c>
      <c r="L1148" s="206" t="s">
        <v>3045</v>
      </c>
      <c r="M1148" s="208"/>
      <c r="N1148" s="208"/>
      <c r="O1148" s="145"/>
      <c r="P1148" s="222" t="s">
        <v>120</v>
      </c>
      <c r="Q1148" s="212">
        <v>44781</v>
      </c>
      <c r="R1148" s="145"/>
      <c r="S1148" s="213">
        <f>IF(P1148="Realizado",Q1148-C1148," ")</f>
      </c>
      <c r="T1148" s="211">
        <f>IF(C1148=0,"VAZIO",MONTH(C1148))</f>
      </c>
      <c r="U1148" s="14"/>
      <c r="V1148" s="14"/>
      <c r="W1148" s="14"/>
      <c r="X1148" s="14"/>
      <c r="Y1148" s="14"/>
      <c r="Z1148" s="14"/>
      <c r="AA1148" s="14"/>
      <c r="AB1148" s="14"/>
      <c r="AC1148" s="14"/>
      <c r="AD1148" s="14"/>
      <c r="AE1148" s="14"/>
      <c r="AF1148" s="15"/>
      <c r="AG1148" s="14"/>
      <c r="AH1148" s="14"/>
      <c r="AI1148" s="14"/>
      <c r="AJ1148" s="14"/>
      <c r="AK1148" s="14"/>
      <c r="AL1148" s="14"/>
      <c r="AM1148" s="14"/>
      <c r="AN1148" s="14"/>
      <c r="AO1148" s="14"/>
      <c r="AP1148" s="14"/>
      <c r="AQ1148" s="14"/>
      <c r="AR1148" s="14"/>
      <c r="AS1148" s="14"/>
      <c r="AT1148" s="14"/>
      <c r="AU1148" s="14"/>
      <c r="AV1148" s="14"/>
      <c r="AW1148" s="14"/>
      <c r="AX1148" s="14"/>
      <c r="AY1148" s="14"/>
      <c r="AZ1148" s="14"/>
    </row>
    <row x14ac:dyDescent="0.25" r="1149" customHeight="1" ht="16.5">
      <c r="A1149" s="202">
        <v>4471</v>
      </c>
      <c r="B1149" s="203">
        <v>0.567754698318583</v>
      </c>
      <c r="C1149" s="204">
        <v>44781.63314814815</v>
      </c>
      <c r="D1149" s="205" t="s">
        <v>10699</v>
      </c>
      <c r="E1149" s="259" t="s">
        <v>3870</v>
      </c>
      <c r="F1149" s="222" t="s">
        <v>3079</v>
      </c>
      <c r="G1149" s="203">
        <v>2114</v>
      </c>
      <c r="H1149" s="207" t="s">
        <v>10700</v>
      </c>
      <c r="I1149" s="206" t="s">
        <v>2926</v>
      </c>
      <c r="J1149" s="206" t="s">
        <v>10701</v>
      </c>
      <c r="K1149" s="206" t="s">
        <v>3123</v>
      </c>
      <c r="L1149" s="206" t="s">
        <v>3123</v>
      </c>
      <c r="M1149" s="208"/>
      <c r="N1149" s="208"/>
      <c r="O1149" s="145"/>
      <c r="P1149" s="222" t="s">
        <v>120</v>
      </c>
      <c r="Q1149" s="212">
        <v>44783</v>
      </c>
      <c r="R1149" s="145"/>
      <c r="S1149" s="213">
        <f>IF(P1149="Realizado",Q1149-C1149," ")</f>
      </c>
      <c r="T1149" s="211">
        <f>IF(C1149=0,"VAZIO",MONTH(C1149))</f>
      </c>
      <c r="U1149" s="14"/>
      <c r="V1149" s="14"/>
      <c r="W1149" s="14"/>
      <c r="X1149" s="14"/>
      <c r="Y1149" s="14"/>
      <c r="Z1149" s="14"/>
      <c r="AA1149" s="14"/>
      <c r="AB1149" s="14"/>
      <c r="AC1149" s="14"/>
      <c r="AD1149" s="14"/>
      <c r="AE1149" s="14"/>
      <c r="AF1149" s="15"/>
      <c r="AG1149" s="14"/>
      <c r="AH1149" s="14"/>
      <c r="AI1149" s="14"/>
      <c r="AJ1149" s="14"/>
      <c r="AK1149" s="14"/>
      <c r="AL1149" s="14"/>
      <c r="AM1149" s="14"/>
      <c r="AN1149" s="14"/>
      <c r="AO1149" s="14"/>
      <c r="AP1149" s="14"/>
      <c r="AQ1149" s="14"/>
      <c r="AR1149" s="14"/>
      <c r="AS1149" s="14"/>
      <c r="AT1149" s="14"/>
      <c r="AU1149" s="14"/>
      <c r="AV1149" s="14"/>
      <c r="AW1149" s="14"/>
      <c r="AX1149" s="14"/>
      <c r="AY1149" s="14"/>
      <c r="AZ1149" s="14"/>
    </row>
    <row x14ac:dyDescent="0.25" r="1150" customHeight="1" ht="16.5">
      <c r="A1150" s="202">
        <v>4472</v>
      </c>
      <c r="B1150" s="203">
        <v>0.568249258160324</v>
      </c>
      <c r="C1150" s="204">
        <v>44781.82813657408</v>
      </c>
      <c r="D1150" s="205" t="s">
        <v>2929</v>
      </c>
      <c r="E1150" s="222" t="s">
        <v>3015</v>
      </c>
      <c r="F1150" s="222" t="s">
        <v>2930</v>
      </c>
      <c r="G1150" s="203">
        <v>5333</v>
      </c>
      <c r="H1150" s="207" t="s">
        <v>87</v>
      </c>
      <c r="I1150" s="206" t="s">
        <v>117</v>
      </c>
      <c r="J1150" s="206" t="s">
        <v>10702</v>
      </c>
      <c r="K1150" s="206" t="s">
        <v>1528</v>
      </c>
      <c r="L1150" s="206" t="s">
        <v>1528</v>
      </c>
      <c r="M1150" s="208"/>
      <c r="N1150" s="208"/>
      <c r="O1150" s="145"/>
      <c r="P1150" s="222" t="s">
        <v>120</v>
      </c>
      <c r="Q1150" s="212">
        <v>44789</v>
      </c>
      <c r="R1150" s="145"/>
      <c r="S1150" s="213">
        <f>IF(P1150="Realizado",Q1150-C1150," ")</f>
      </c>
      <c r="T1150" s="211">
        <f>IF(C1150=0,"VAZIO",MONTH(C1150))</f>
      </c>
      <c r="U1150" s="14"/>
      <c r="V1150" s="14"/>
      <c r="W1150" s="14"/>
      <c r="X1150" s="14"/>
      <c r="Y1150" s="14"/>
      <c r="Z1150" s="14"/>
      <c r="AA1150" s="14"/>
      <c r="AB1150" s="14"/>
      <c r="AC1150" s="14"/>
      <c r="AD1150" s="14"/>
      <c r="AE1150" s="14"/>
      <c r="AF1150" s="15"/>
      <c r="AG1150" s="14"/>
      <c r="AH1150" s="14"/>
      <c r="AI1150" s="14"/>
      <c r="AJ1150" s="14"/>
      <c r="AK1150" s="14"/>
      <c r="AL1150" s="14"/>
      <c r="AM1150" s="14"/>
      <c r="AN1150" s="14"/>
      <c r="AO1150" s="14"/>
      <c r="AP1150" s="14"/>
      <c r="AQ1150" s="14"/>
      <c r="AR1150" s="14"/>
      <c r="AS1150" s="14"/>
      <c r="AT1150" s="14"/>
      <c r="AU1150" s="14"/>
      <c r="AV1150" s="14"/>
      <c r="AW1150" s="14"/>
      <c r="AX1150" s="14"/>
      <c r="AY1150" s="14"/>
      <c r="AZ1150" s="14"/>
    </row>
    <row x14ac:dyDescent="0.25" r="1151" customHeight="1" ht="16.5">
      <c r="A1151" s="202">
        <v>4473</v>
      </c>
      <c r="B1151" s="203">
        <v>0.568743818002065</v>
      </c>
      <c r="C1151" s="204">
        <v>44782.37982638889</v>
      </c>
      <c r="D1151" s="205" t="s">
        <v>409</v>
      </c>
      <c r="E1151" s="222" t="s">
        <v>408</v>
      </c>
      <c r="F1151" s="222" t="s">
        <v>3445</v>
      </c>
      <c r="G1151" s="203">
        <v>5341</v>
      </c>
      <c r="H1151" s="207" t="s">
        <v>10703</v>
      </c>
      <c r="I1151" s="206" t="s">
        <v>2918</v>
      </c>
      <c r="J1151" s="206" t="s">
        <v>10704</v>
      </c>
      <c r="K1151" s="206" t="s">
        <v>1528</v>
      </c>
      <c r="L1151" s="206" t="s">
        <v>1528</v>
      </c>
      <c r="M1151" s="208"/>
      <c r="N1151" s="208"/>
      <c r="O1151" s="145"/>
      <c r="P1151" s="222" t="s">
        <v>120</v>
      </c>
      <c r="Q1151" s="212">
        <v>44783</v>
      </c>
      <c r="R1151" s="145"/>
      <c r="S1151" s="213">
        <f>IF(P1151="Realizado",Q1151-C1151," ")</f>
      </c>
      <c r="T1151" s="211">
        <f>IF(C1151=0,"VAZIO",MONTH(C1151))</f>
      </c>
      <c r="U1151" s="14"/>
      <c r="V1151" s="14"/>
      <c r="W1151" s="14"/>
      <c r="X1151" s="14"/>
      <c r="Y1151" s="14"/>
      <c r="Z1151" s="14"/>
      <c r="AA1151" s="14"/>
      <c r="AB1151" s="14"/>
      <c r="AC1151" s="14"/>
      <c r="AD1151" s="14"/>
      <c r="AE1151" s="14"/>
      <c r="AF1151" s="15"/>
      <c r="AG1151" s="14"/>
      <c r="AH1151" s="14"/>
      <c r="AI1151" s="14"/>
      <c r="AJ1151" s="14"/>
      <c r="AK1151" s="14"/>
      <c r="AL1151" s="14"/>
      <c r="AM1151" s="14"/>
      <c r="AN1151" s="14"/>
      <c r="AO1151" s="14"/>
      <c r="AP1151" s="14"/>
      <c r="AQ1151" s="14"/>
      <c r="AR1151" s="14"/>
      <c r="AS1151" s="14"/>
      <c r="AT1151" s="14"/>
      <c r="AU1151" s="14"/>
      <c r="AV1151" s="14"/>
      <c r="AW1151" s="14"/>
      <c r="AX1151" s="14"/>
      <c r="AY1151" s="14"/>
      <c r="AZ1151" s="14"/>
    </row>
    <row x14ac:dyDescent="0.25" r="1152" customHeight="1" ht="16.5">
      <c r="A1152" s="202">
        <v>4474</v>
      </c>
      <c r="B1152" s="214">
        <v>0.569238377843806</v>
      </c>
      <c r="C1152" s="215">
        <v>44782.38162037037</v>
      </c>
      <c r="D1152" s="216" t="s">
        <v>409</v>
      </c>
      <c r="E1152" s="243" t="s">
        <v>408</v>
      </c>
      <c r="F1152" s="243" t="s">
        <v>3445</v>
      </c>
      <c r="G1152" s="214">
        <v>5341</v>
      </c>
      <c r="H1152" s="218" t="s">
        <v>3829</v>
      </c>
      <c r="I1152" s="217" t="s">
        <v>117</v>
      </c>
      <c r="J1152" s="217" t="s">
        <v>10705</v>
      </c>
      <c r="K1152" s="209"/>
      <c r="L1152" s="209"/>
      <c r="M1152" s="227"/>
      <c r="N1152" s="227"/>
      <c r="O1152" s="217" t="s">
        <v>10706</v>
      </c>
      <c r="P1152" s="243" t="s">
        <v>122</v>
      </c>
      <c r="Q1152" s="220"/>
      <c r="R1152" s="209"/>
      <c r="S1152" s="210">
        <f>IF(P1152="Realizado",Q1152-C1152," ")</f>
      </c>
      <c r="T1152" s="211">
        <f>IF(C1152=0,"VAZIO",MONTH(C1152))</f>
      </c>
      <c r="U1152" s="14"/>
      <c r="V1152" s="14"/>
      <c r="W1152" s="14"/>
      <c r="X1152" s="14"/>
      <c r="Y1152" s="14"/>
      <c r="Z1152" s="14"/>
      <c r="AA1152" s="14"/>
      <c r="AB1152" s="14"/>
      <c r="AC1152" s="14"/>
      <c r="AD1152" s="14"/>
      <c r="AE1152" s="14"/>
      <c r="AF1152" s="15"/>
      <c r="AG1152" s="14"/>
      <c r="AH1152" s="14"/>
      <c r="AI1152" s="14"/>
      <c r="AJ1152" s="14"/>
      <c r="AK1152" s="14"/>
      <c r="AL1152" s="14"/>
      <c r="AM1152" s="14"/>
      <c r="AN1152" s="14"/>
      <c r="AO1152" s="14"/>
      <c r="AP1152" s="14"/>
      <c r="AQ1152" s="14"/>
      <c r="AR1152" s="14"/>
      <c r="AS1152" s="14"/>
      <c r="AT1152" s="14"/>
      <c r="AU1152" s="14"/>
      <c r="AV1152" s="14"/>
      <c r="AW1152" s="14"/>
      <c r="AX1152" s="14"/>
      <c r="AY1152" s="14"/>
      <c r="AZ1152" s="14"/>
    </row>
    <row x14ac:dyDescent="0.25" r="1153" customHeight="1" ht="16.5">
      <c r="A1153" s="202">
        <v>4475</v>
      </c>
      <c r="B1153" s="203">
        <v>0.569732937685547</v>
      </c>
      <c r="C1153" s="204">
        <v>44782.40865740741</v>
      </c>
      <c r="D1153" s="205" t="s">
        <v>10120</v>
      </c>
      <c r="E1153" s="222" t="s">
        <v>10115</v>
      </c>
      <c r="F1153" s="222" t="s">
        <v>243</v>
      </c>
      <c r="G1153" s="203">
        <v>5340</v>
      </c>
      <c r="H1153" s="207" t="s">
        <v>10707</v>
      </c>
      <c r="I1153" s="206" t="s">
        <v>117</v>
      </c>
      <c r="J1153" s="206" t="s">
        <v>10708</v>
      </c>
      <c r="K1153" s="206" t="s">
        <v>1528</v>
      </c>
      <c r="L1153" s="206" t="s">
        <v>1528</v>
      </c>
      <c r="M1153" s="208"/>
      <c r="N1153" s="208"/>
      <c r="O1153" s="145"/>
      <c r="P1153" s="222" t="s">
        <v>120</v>
      </c>
      <c r="Q1153" s="212">
        <v>44783</v>
      </c>
      <c r="R1153" s="145"/>
      <c r="S1153" s="213">
        <f>IF(P1153="Realizado",Q1153-C1153," ")</f>
      </c>
      <c r="T1153" s="211">
        <f>IF(C1153=0,"VAZIO",MONTH(C1153))</f>
      </c>
      <c r="U1153" s="14"/>
      <c r="V1153" s="14"/>
      <c r="W1153" s="14"/>
      <c r="X1153" s="14"/>
      <c r="Y1153" s="14"/>
      <c r="Z1153" s="14"/>
      <c r="AA1153" s="14"/>
      <c r="AB1153" s="14"/>
      <c r="AC1153" s="14"/>
      <c r="AD1153" s="14"/>
      <c r="AE1153" s="14"/>
      <c r="AF1153" s="15"/>
      <c r="AG1153" s="14"/>
      <c r="AH1153" s="14"/>
      <c r="AI1153" s="14"/>
      <c r="AJ1153" s="14"/>
      <c r="AK1153" s="14"/>
      <c r="AL1153" s="14"/>
      <c r="AM1153" s="14"/>
      <c r="AN1153" s="14"/>
      <c r="AO1153" s="14"/>
      <c r="AP1153" s="14"/>
      <c r="AQ1153" s="14"/>
      <c r="AR1153" s="14"/>
      <c r="AS1153" s="14"/>
      <c r="AT1153" s="14"/>
      <c r="AU1153" s="14"/>
      <c r="AV1153" s="14"/>
      <c r="AW1153" s="14"/>
      <c r="AX1153" s="14"/>
      <c r="AY1153" s="14"/>
      <c r="AZ1153" s="14"/>
    </row>
    <row x14ac:dyDescent="0.25" r="1154" customHeight="1" ht="16.5">
      <c r="A1154" s="202">
        <v>4476</v>
      </c>
      <c r="B1154" s="203">
        <v>0.570227497527288</v>
      </c>
      <c r="C1154" s="204">
        <v>44782.41032407407</v>
      </c>
      <c r="D1154" s="205">
        <v>5340</v>
      </c>
      <c r="E1154" s="222" t="s">
        <v>10115</v>
      </c>
      <c r="F1154" s="222" t="s">
        <v>243</v>
      </c>
      <c r="G1154" s="203">
        <v>5340</v>
      </c>
      <c r="H1154" s="207" t="s">
        <v>105</v>
      </c>
      <c r="I1154" s="206" t="s">
        <v>117</v>
      </c>
      <c r="J1154" s="206" t="s">
        <v>10709</v>
      </c>
      <c r="K1154" s="206" t="s">
        <v>1528</v>
      </c>
      <c r="L1154" s="206" t="s">
        <v>1528</v>
      </c>
      <c r="M1154" s="208"/>
      <c r="N1154" s="208"/>
      <c r="O1154" s="145"/>
      <c r="P1154" s="222" t="s">
        <v>120</v>
      </c>
      <c r="Q1154" s="212">
        <v>44782</v>
      </c>
      <c r="R1154" s="145"/>
      <c r="S1154" s="213">
        <f>IF(P1154="Realizado",Q1154-C1154," ")</f>
      </c>
      <c r="T1154" s="211">
        <f>IF(C1154=0,"VAZIO",MONTH(C1154))</f>
      </c>
      <c r="U1154" s="14"/>
      <c r="V1154" s="14"/>
      <c r="W1154" s="14"/>
      <c r="X1154" s="14"/>
      <c r="Y1154" s="14"/>
      <c r="Z1154" s="14"/>
      <c r="AA1154" s="14"/>
      <c r="AB1154" s="14"/>
      <c r="AC1154" s="14"/>
      <c r="AD1154" s="14"/>
      <c r="AE1154" s="14"/>
      <c r="AF1154" s="15"/>
      <c r="AG1154" s="14"/>
      <c r="AH1154" s="14"/>
      <c r="AI1154" s="14"/>
      <c r="AJ1154" s="14"/>
      <c r="AK1154" s="14"/>
      <c r="AL1154" s="14"/>
      <c r="AM1154" s="14"/>
      <c r="AN1154" s="14"/>
      <c r="AO1154" s="14"/>
      <c r="AP1154" s="14"/>
      <c r="AQ1154" s="14"/>
      <c r="AR1154" s="14"/>
      <c r="AS1154" s="14"/>
      <c r="AT1154" s="14"/>
      <c r="AU1154" s="14"/>
      <c r="AV1154" s="14"/>
      <c r="AW1154" s="14"/>
      <c r="AX1154" s="14"/>
      <c r="AY1154" s="14"/>
      <c r="AZ1154" s="14"/>
    </row>
    <row x14ac:dyDescent="0.25" r="1155" customHeight="1" ht="16.5">
      <c r="A1155" s="202">
        <v>4477</v>
      </c>
      <c r="B1155" s="203">
        <v>0.570722057369029</v>
      </c>
      <c r="C1155" s="204">
        <v>44782.42752314815</v>
      </c>
      <c r="D1155" s="205" t="s">
        <v>10710</v>
      </c>
      <c r="E1155" s="222" t="s">
        <v>4353</v>
      </c>
      <c r="F1155" s="222" t="s">
        <v>3811</v>
      </c>
      <c r="G1155" s="203">
        <v>5308</v>
      </c>
      <c r="H1155" s="207" t="s">
        <v>10406</v>
      </c>
      <c r="I1155" s="206" t="s">
        <v>2918</v>
      </c>
      <c r="J1155" s="206" t="s">
        <v>10711</v>
      </c>
      <c r="K1155" s="206" t="s">
        <v>1528</v>
      </c>
      <c r="L1155" s="206" t="s">
        <v>1528</v>
      </c>
      <c r="M1155" s="208"/>
      <c r="N1155" s="208"/>
      <c r="O1155" s="222" t="s">
        <v>10712</v>
      </c>
      <c r="P1155" s="222" t="s">
        <v>120</v>
      </c>
      <c r="Q1155" s="212">
        <v>44785</v>
      </c>
      <c r="R1155" s="145"/>
      <c r="S1155" s="213">
        <f>IF(P1155="Realizado",Q1155-C1155," ")</f>
      </c>
      <c r="T1155" s="211">
        <f>IF(C1155=0,"VAZIO",MONTH(C1155))</f>
      </c>
      <c r="U1155" s="14"/>
      <c r="V1155" s="14"/>
      <c r="W1155" s="14"/>
      <c r="X1155" s="14"/>
      <c r="Y1155" s="14"/>
      <c r="Z1155" s="14"/>
      <c r="AA1155" s="14"/>
      <c r="AB1155" s="14"/>
      <c r="AC1155" s="14"/>
      <c r="AD1155" s="14"/>
      <c r="AE1155" s="14"/>
      <c r="AF1155" s="15"/>
      <c r="AG1155" s="14"/>
      <c r="AH1155" s="14"/>
      <c r="AI1155" s="14"/>
      <c r="AJ1155" s="14"/>
      <c r="AK1155" s="14"/>
      <c r="AL1155" s="14"/>
      <c r="AM1155" s="14"/>
      <c r="AN1155" s="14"/>
      <c r="AO1155" s="14"/>
      <c r="AP1155" s="14"/>
      <c r="AQ1155" s="14"/>
      <c r="AR1155" s="14"/>
      <c r="AS1155" s="14"/>
      <c r="AT1155" s="14"/>
      <c r="AU1155" s="14"/>
      <c r="AV1155" s="14"/>
      <c r="AW1155" s="14"/>
      <c r="AX1155" s="14"/>
      <c r="AY1155" s="14"/>
      <c r="AZ1155" s="14"/>
    </row>
    <row x14ac:dyDescent="0.25" r="1156" customHeight="1" ht="16.5">
      <c r="A1156" s="202">
        <v>4478</v>
      </c>
      <c r="B1156" s="203">
        <v>0.57121661721077</v>
      </c>
      <c r="C1156" s="204">
        <v>44782.43133101852</v>
      </c>
      <c r="D1156" s="205" t="s">
        <v>442</v>
      </c>
      <c r="E1156" s="222" t="s">
        <v>3239</v>
      </c>
      <c r="F1156" s="222" t="s">
        <v>2924</v>
      </c>
      <c r="G1156" s="203">
        <v>64996990617</v>
      </c>
      <c r="H1156" s="207" t="s">
        <v>3727</v>
      </c>
      <c r="I1156" s="206" t="s">
        <v>2984</v>
      </c>
      <c r="J1156" s="206" t="s">
        <v>10713</v>
      </c>
      <c r="K1156" s="206" t="s">
        <v>3045</v>
      </c>
      <c r="L1156" s="206" t="s">
        <v>3391</v>
      </c>
      <c r="M1156" s="208"/>
      <c r="N1156" s="208"/>
      <c r="O1156" s="145"/>
      <c r="P1156" s="222" t="s">
        <v>120</v>
      </c>
      <c r="Q1156" s="212">
        <v>44788</v>
      </c>
      <c r="R1156" s="145"/>
      <c r="S1156" s="258">
        <f>IF(P1156="Realizado",Q1156-C1156," ")</f>
      </c>
      <c r="T1156" s="211">
        <f>IF(C1156=0,"VAZIO",MONTH(C1156))</f>
      </c>
      <c r="U1156" s="14"/>
      <c r="V1156" s="14"/>
      <c r="W1156" s="14"/>
      <c r="X1156" s="14"/>
      <c r="Y1156" s="14"/>
      <c r="Z1156" s="14"/>
      <c r="AA1156" s="14"/>
      <c r="AB1156" s="14"/>
      <c r="AC1156" s="14"/>
      <c r="AD1156" s="14"/>
      <c r="AE1156" s="14"/>
      <c r="AF1156" s="15"/>
      <c r="AG1156" s="14"/>
      <c r="AH1156" s="14"/>
      <c r="AI1156" s="14"/>
      <c r="AJ1156" s="14"/>
      <c r="AK1156" s="14"/>
      <c r="AL1156" s="14"/>
      <c r="AM1156" s="14"/>
      <c r="AN1156" s="14"/>
      <c r="AO1156" s="14"/>
      <c r="AP1156" s="14"/>
      <c r="AQ1156" s="14"/>
      <c r="AR1156" s="14"/>
      <c r="AS1156" s="14"/>
      <c r="AT1156" s="14"/>
      <c r="AU1156" s="14"/>
      <c r="AV1156" s="14"/>
      <c r="AW1156" s="14"/>
      <c r="AX1156" s="14"/>
      <c r="AY1156" s="14"/>
      <c r="AZ1156" s="14"/>
    </row>
    <row x14ac:dyDescent="0.25" r="1157" customHeight="1" ht="16.5">
      <c r="A1157" s="202">
        <v>4479</v>
      </c>
      <c r="B1157" s="203">
        <v>0.571711177052511</v>
      </c>
      <c r="C1157" s="204">
        <v>44782.43305555556</v>
      </c>
      <c r="D1157" s="205" t="s">
        <v>409</v>
      </c>
      <c r="E1157" s="222" t="s">
        <v>5603</v>
      </c>
      <c r="F1157" s="222" t="s">
        <v>3445</v>
      </c>
      <c r="G1157" s="203">
        <v>5341</v>
      </c>
      <c r="H1157" s="207" t="s">
        <v>8854</v>
      </c>
      <c r="I1157" s="206" t="s">
        <v>2926</v>
      </c>
      <c r="J1157" s="206" t="s">
        <v>10714</v>
      </c>
      <c r="K1157" s="206" t="s">
        <v>3123</v>
      </c>
      <c r="L1157" s="206" t="s">
        <v>3123</v>
      </c>
      <c r="M1157" s="208"/>
      <c r="N1157" s="208"/>
      <c r="O1157" s="145"/>
      <c r="P1157" s="222" t="s">
        <v>120</v>
      </c>
      <c r="Q1157" s="212">
        <v>44783</v>
      </c>
      <c r="R1157" s="145"/>
      <c r="S1157" s="213">
        <f>IF(P1157="Realizado",Q1157-C1157," ")</f>
      </c>
      <c r="T1157" s="211">
        <f>IF(C1157=0,"VAZIO",MONTH(C1157))</f>
      </c>
      <c r="U1157" s="14"/>
      <c r="V1157" s="14"/>
      <c r="W1157" s="14"/>
      <c r="X1157" s="14"/>
      <c r="Y1157" s="14"/>
      <c r="Z1157" s="14"/>
      <c r="AA1157" s="14"/>
      <c r="AB1157" s="14"/>
      <c r="AC1157" s="14"/>
      <c r="AD1157" s="14"/>
      <c r="AE1157" s="14"/>
      <c r="AF1157" s="15"/>
      <c r="AG1157" s="14"/>
      <c r="AH1157" s="14"/>
      <c r="AI1157" s="14"/>
      <c r="AJ1157" s="14"/>
      <c r="AK1157" s="14"/>
      <c r="AL1157" s="14"/>
      <c r="AM1157" s="14"/>
      <c r="AN1157" s="14"/>
      <c r="AO1157" s="14"/>
      <c r="AP1157" s="14"/>
      <c r="AQ1157" s="14"/>
      <c r="AR1157" s="14"/>
      <c r="AS1157" s="14"/>
      <c r="AT1157" s="14"/>
      <c r="AU1157" s="14"/>
      <c r="AV1157" s="14"/>
      <c r="AW1157" s="14"/>
      <c r="AX1157" s="14"/>
      <c r="AY1157" s="14"/>
      <c r="AZ1157" s="14"/>
    </row>
    <row x14ac:dyDescent="0.25" r="1158" customHeight="1" ht="16.5">
      <c r="A1158" s="202">
        <v>4480</v>
      </c>
      <c r="B1158" s="203">
        <v>0.572205736894252</v>
      </c>
      <c r="C1158" s="204">
        <v>44782.450162037036</v>
      </c>
      <c r="D1158" s="205" t="s">
        <v>1301</v>
      </c>
      <c r="E1158" s="222" t="s">
        <v>207</v>
      </c>
      <c r="F1158" s="222" t="s">
        <v>2930</v>
      </c>
      <c r="G1158" s="203">
        <v>5333</v>
      </c>
      <c r="H1158" s="207" t="s">
        <v>87</v>
      </c>
      <c r="I1158" s="206" t="s">
        <v>2984</v>
      </c>
      <c r="J1158" s="206" t="s">
        <v>10715</v>
      </c>
      <c r="K1158" s="206" t="s">
        <v>1528</v>
      </c>
      <c r="L1158" s="206" t="s">
        <v>1528</v>
      </c>
      <c r="M1158" s="208"/>
      <c r="N1158" s="208"/>
      <c r="O1158" s="145"/>
      <c r="P1158" s="222" t="s">
        <v>120</v>
      </c>
      <c r="Q1158" s="212">
        <v>44789</v>
      </c>
      <c r="R1158" s="145"/>
      <c r="S1158" s="213">
        <f>IF(P1158="Realizado",Q1158-C1158," ")</f>
      </c>
      <c r="T1158" s="211">
        <f>IF(C1158=0,"VAZIO",MONTH(C1158))</f>
      </c>
      <c r="U1158" s="14"/>
      <c r="V1158" s="14"/>
      <c r="W1158" s="14"/>
      <c r="X1158" s="14"/>
      <c r="Y1158" s="14"/>
      <c r="Z1158" s="14"/>
      <c r="AA1158" s="14"/>
      <c r="AB1158" s="14"/>
      <c r="AC1158" s="14"/>
      <c r="AD1158" s="14"/>
      <c r="AE1158" s="14"/>
      <c r="AF1158" s="15"/>
      <c r="AG1158" s="14"/>
      <c r="AH1158" s="14"/>
      <c r="AI1158" s="14"/>
      <c r="AJ1158" s="14"/>
      <c r="AK1158" s="14"/>
      <c r="AL1158" s="14"/>
      <c r="AM1158" s="14"/>
      <c r="AN1158" s="14"/>
      <c r="AO1158" s="14"/>
      <c r="AP1158" s="14"/>
      <c r="AQ1158" s="14"/>
      <c r="AR1158" s="14"/>
      <c r="AS1158" s="14"/>
      <c r="AT1158" s="14"/>
      <c r="AU1158" s="14"/>
      <c r="AV1158" s="14"/>
      <c r="AW1158" s="14"/>
      <c r="AX1158" s="14"/>
      <c r="AY1158" s="14"/>
      <c r="AZ1158" s="14"/>
    </row>
    <row x14ac:dyDescent="0.25" r="1159" customHeight="1" ht="16.5">
      <c r="A1159" s="202">
        <v>4481</v>
      </c>
      <c r="B1159" s="203">
        <v>0.572700296735993</v>
      </c>
      <c r="C1159" s="204">
        <v>44782.450694444444</v>
      </c>
      <c r="D1159" s="205" t="s">
        <v>1301</v>
      </c>
      <c r="E1159" s="222" t="s">
        <v>207</v>
      </c>
      <c r="F1159" s="222" t="s">
        <v>2930</v>
      </c>
      <c r="G1159" s="203">
        <v>5333</v>
      </c>
      <c r="H1159" s="207" t="s">
        <v>87</v>
      </c>
      <c r="I1159" s="206" t="s">
        <v>2984</v>
      </c>
      <c r="J1159" s="206" t="s">
        <v>10715</v>
      </c>
      <c r="K1159" s="145"/>
      <c r="L1159" s="145"/>
      <c r="M1159" s="208"/>
      <c r="N1159" s="208"/>
      <c r="O1159" s="222" t="s">
        <v>10716</v>
      </c>
      <c r="P1159" s="222" t="s">
        <v>121</v>
      </c>
      <c r="Q1159" s="212">
        <v>44783</v>
      </c>
      <c r="R1159" s="145"/>
      <c r="S1159" s="210">
        <f>IF(P1159="Realizado",Q1159-C1159," ")</f>
      </c>
      <c r="T1159" s="211">
        <f>IF(C1159=0,"VAZIO",MONTH(C1159))</f>
      </c>
      <c r="U1159" s="14"/>
      <c r="V1159" s="14"/>
      <c r="W1159" s="14"/>
      <c r="X1159" s="14"/>
      <c r="Y1159" s="14"/>
      <c r="Z1159" s="14"/>
      <c r="AA1159" s="14"/>
      <c r="AB1159" s="14"/>
      <c r="AC1159" s="14"/>
      <c r="AD1159" s="14"/>
      <c r="AE1159" s="14"/>
      <c r="AF1159" s="15"/>
      <c r="AG1159" s="14"/>
      <c r="AH1159" s="14"/>
      <c r="AI1159" s="14"/>
      <c r="AJ1159" s="14"/>
      <c r="AK1159" s="14"/>
      <c r="AL1159" s="14"/>
      <c r="AM1159" s="14"/>
      <c r="AN1159" s="14"/>
      <c r="AO1159" s="14"/>
      <c r="AP1159" s="14"/>
      <c r="AQ1159" s="14"/>
      <c r="AR1159" s="14"/>
      <c r="AS1159" s="14"/>
      <c r="AT1159" s="14"/>
      <c r="AU1159" s="14"/>
      <c r="AV1159" s="14"/>
      <c r="AW1159" s="14"/>
      <c r="AX1159" s="14"/>
      <c r="AY1159" s="14"/>
      <c r="AZ1159" s="14"/>
    </row>
    <row x14ac:dyDescent="0.25" r="1160" customHeight="1" ht="16.5">
      <c r="A1160" s="202">
        <v>4482</v>
      </c>
      <c r="B1160" s="203">
        <v>0.573194856577734</v>
      </c>
      <c r="C1160" s="204">
        <v>44782.454305555555</v>
      </c>
      <c r="D1160" s="205" t="s">
        <v>3087</v>
      </c>
      <c r="E1160" s="222" t="s">
        <v>3086</v>
      </c>
      <c r="F1160" s="222" t="s">
        <v>3088</v>
      </c>
      <c r="G1160" s="203">
        <v>5320</v>
      </c>
      <c r="H1160" s="207" t="s">
        <v>10717</v>
      </c>
      <c r="I1160" s="206" t="s">
        <v>2926</v>
      </c>
      <c r="J1160" s="206" t="s">
        <v>10718</v>
      </c>
      <c r="K1160" s="206" t="s">
        <v>1259</v>
      </c>
      <c r="L1160" s="206" t="s">
        <v>1259</v>
      </c>
      <c r="M1160" s="208"/>
      <c r="N1160" s="208"/>
      <c r="O1160" s="222" t="s">
        <v>10719</v>
      </c>
      <c r="P1160" s="222" t="s">
        <v>120</v>
      </c>
      <c r="Q1160" s="212" t="s">
        <v>10720</v>
      </c>
      <c r="R1160" s="145"/>
      <c r="S1160" s="213">
        <f>IF(P1160="Realizado",Q1160-C1160," ")</f>
      </c>
      <c r="T1160" s="211">
        <f>IF(C1160=0,"VAZIO",MONTH(C1160))</f>
      </c>
      <c r="U1160" s="14"/>
      <c r="V1160" s="14"/>
      <c r="W1160" s="14"/>
      <c r="X1160" s="14"/>
      <c r="Y1160" s="14"/>
      <c r="Z1160" s="14"/>
      <c r="AA1160" s="14"/>
      <c r="AB1160" s="14"/>
      <c r="AC1160" s="14"/>
      <c r="AD1160" s="14"/>
      <c r="AE1160" s="14"/>
      <c r="AF1160" s="15"/>
      <c r="AG1160" s="14"/>
      <c r="AH1160" s="14"/>
      <c r="AI1160" s="14"/>
      <c r="AJ1160" s="14"/>
      <c r="AK1160" s="14"/>
      <c r="AL1160" s="14"/>
      <c r="AM1160" s="14"/>
      <c r="AN1160" s="14"/>
      <c r="AO1160" s="14"/>
      <c r="AP1160" s="14"/>
      <c r="AQ1160" s="14"/>
      <c r="AR1160" s="14"/>
      <c r="AS1160" s="14"/>
      <c r="AT1160" s="14"/>
      <c r="AU1160" s="14"/>
      <c r="AV1160" s="14"/>
      <c r="AW1160" s="14"/>
      <c r="AX1160" s="14"/>
      <c r="AY1160" s="14"/>
      <c r="AZ1160" s="14"/>
    </row>
    <row x14ac:dyDescent="0.25" r="1161" customHeight="1" ht="16.5">
      <c r="A1161" s="202">
        <v>4483</v>
      </c>
      <c r="B1161" s="203">
        <v>0.573689416419475</v>
      </c>
      <c r="C1161" s="204">
        <v>44782.457025462965</v>
      </c>
      <c r="D1161" s="205" t="s">
        <v>215</v>
      </c>
      <c r="E1161" s="222" t="s">
        <v>214</v>
      </c>
      <c r="F1161" s="222" t="s">
        <v>3389</v>
      </c>
      <c r="G1161" s="203">
        <v>5343</v>
      </c>
      <c r="H1161" s="207" t="s">
        <v>3389</v>
      </c>
      <c r="I1161" s="206" t="s">
        <v>3</v>
      </c>
      <c r="J1161" s="206" t="s">
        <v>10721</v>
      </c>
      <c r="K1161" s="206" t="s">
        <v>3123</v>
      </c>
      <c r="L1161" s="206" t="s">
        <v>3123</v>
      </c>
      <c r="M1161" s="208"/>
      <c r="N1161" s="208"/>
      <c r="O1161" s="145"/>
      <c r="P1161" s="222" t="s">
        <v>120</v>
      </c>
      <c r="Q1161" s="212">
        <v>44785</v>
      </c>
      <c r="R1161" s="145"/>
      <c r="S1161" s="213">
        <f>IF(P1161="Realizado",Q1161-C1161," ")</f>
      </c>
      <c r="T1161" s="211">
        <f>IF(C1161=0,"VAZIO",MONTH(C1161))</f>
      </c>
      <c r="U1161" s="14"/>
      <c r="V1161" s="14"/>
      <c r="W1161" s="14"/>
      <c r="X1161" s="14"/>
      <c r="Y1161" s="14"/>
      <c r="Z1161" s="14"/>
      <c r="AA1161" s="14"/>
      <c r="AB1161" s="14"/>
      <c r="AC1161" s="14"/>
      <c r="AD1161" s="14"/>
      <c r="AE1161" s="14"/>
      <c r="AF1161" s="15"/>
      <c r="AG1161" s="14"/>
      <c r="AH1161" s="14"/>
      <c r="AI1161" s="14"/>
      <c r="AJ1161" s="14"/>
      <c r="AK1161" s="14"/>
      <c r="AL1161" s="14"/>
      <c r="AM1161" s="14"/>
      <c r="AN1161" s="14"/>
      <c r="AO1161" s="14"/>
      <c r="AP1161" s="14"/>
      <c r="AQ1161" s="14"/>
      <c r="AR1161" s="14"/>
      <c r="AS1161" s="14"/>
      <c r="AT1161" s="14"/>
      <c r="AU1161" s="14"/>
      <c r="AV1161" s="14"/>
      <c r="AW1161" s="14"/>
      <c r="AX1161" s="14"/>
      <c r="AY1161" s="14"/>
      <c r="AZ1161" s="14"/>
    </row>
    <row x14ac:dyDescent="0.25" r="1162" customHeight="1" ht="16.5">
      <c r="A1162" s="202">
        <v>4484</v>
      </c>
      <c r="B1162" s="203">
        <v>0.574183976261216</v>
      </c>
      <c r="C1162" s="204">
        <v>44782.46331018519</v>
      </c>
      <c r="D1162" s="205" t="s">
        <v>3104</v>
      </c>
      <c r="E1162" s="222" t="s">
        <v>3103</v>
      </c>
      <c r="F1162" s="222" t="s">
        <v>2930</v>
      </c>
      <c r="G1162" s="203">
        <v>5333</v>
      </c>
      <c r="H1162" s="207" t="s">
        <v>4137</v>
      </c>
      <c r="I1162" s="206" t="s">
        <v>2918</v>
      </c>
      <c r="J1162" s="206" t="s">
        <v>10722</v>
      </c>
      <c r="K1162" s="206" t="s">
        <v>8209</v>
      </c>
      <c r="L1162" s="206" t="s">
        <v>10278</v>
      </c>
      <c r="M1162" s="208"/>
      <c r="N1162" s="208"/>
      <c r="O1162" s="145"/>
      <c r="P1162" s="222" t="s">
        <v>120</v>
      </c>
      <c r="Q1162" s="212">
        <v>44788</v>
      </c>
      <c r="R1162" s="145"/>
      <c r="S1162" s="258">
        <f>IF(P1162="Realizado",Q1162-C1162," ")</f>
      </c>
      <c r="T1162" s="211">
        <f>IF(C1162=0,"VAZIO",MONTH(C1162))</f>
      </c>
      <c r="U1162" s="14"/>
      <c r="V1162" s="14"/>
      <c r="W1162" s="14"/>
      <c r="X1162" s="14"/>
      <c r="Y1162" s="14"/>
      <c r="Z1162" s="14"/>
      <c r="AA1162" s="14"/>
      <c r="AB1162" s="14"/>
      <c r="AC1162" s="14"/>
      <c r="AD1162" s="14"/>
      <c r="AE1162" s="14"/>
      <c r="AF1162" s="15"/>
      <c r="AG1162" s="14"/>
      <c r="AH1162" s="14"/>
      <c r="AI1162" s="14"/>
      <c r="AJ1162" s="14"/>
      <c r="AK1162" s="14"/>
      <c r="AL1162" s="14"/>
      <c r="AM1162" s="14"/>
      <c r="AN1162" s="14"/>
      <c r="AO1162" s="14"/>
      <c r="AP1162" s="14"/>
      <c r="AQ1162" s="14"/>
      <c r="AR1162" s="14"/>
      <c r="AS1162" s="14"/>
      <c r="AT1162" s="14"/>
      <c r="AU1162" s="14"/>
      <c r="AV1162" s="14"/>
      <c r="AW1162" s="14"/>
      <c r="AX1162" s="14"/>
      <c r="AY1162" s="14"/>
      <c r="AZ1162" s="14"/>
    </row>
    <row x14ac:dyDescent="0.25" r="1163" customHeight="1" ht="16.5">
      <c r="A1163" s="202">
        <v>4485</v>
      </c>
      <c r="B1163" s="203">
        <v>0.574678536102956</v>
      </c>
      <c r="C1163" s="204">
        <v>44782.49186342592</v>
      </c>
      <c r="D1163" s="205" t="s">
        <v>534</v>
      </c>
      <c r="E1163" s="222" t="s">
        <v>533</v>
      </c>
      <c r="F1163" s="222" t="s">
        <v>3198</v>
      </c>
      <c r="G1163" s="203">
        <v>34999071369</v>
      </c>
      <c r="H1163" s="207" t="s">
        <v>10723</v>
      </c>
      <c r="I1163" s="206" t="s">
        <v>2926</v>
      </c>
      <c r="J1163" s="206" t="s">
        <v>10724</v>
      </c>
      <c r="K1163" s="206" t="s">
        <v>3123</v>
      </c>
      <c r="L1163" s="206" t="s">
        <v>3123</v>
      </c>
      <c r="M1163" s="208"/>
      <c r="N1163" s="208"/>
      <c r="O1163" s="145"/>
      <c r="P1163" s="222" t="s">
        <v>120</v>
      </c>
      <c r="Q1163" s="212">
        <v>44783</v>
      </c>
      <c r="R1163" s="145"/>
      <c r="S1163" s="213">
        <f>IF(P1163="Realizado",Q1163-C1163," ")</f>
      </c>
      <c r="T1163" s="211">
        <f>IF(C1163=0,"VAZIO",MONTH(C1163))</f>
      </c>
      <c r="U1163" s="14"/>
      <c r="V1163" s="14"/>
      <c r="W1163" s="14"/>
      <c r="X1163" s="14"/>
      <c r="Y1163" s="14"/>
      <c r="Z1163" s="14"/>
      <c r="AA1163" s="14"/>
      <c r="AB1163" s="14"/>
      <c r="AC1163" s="14"/>
      <c r="AD1163" s="14"/>
      <c r="AE1163" s="14"/>
      <c r="AF1163" s="15"/>
      <c r="AG1163" s="14"/>
      <c r="AH1163" s="14"/>
      <c r="AI1163" s="14"/>
      <c r="AJ1163" s="14"/>
      <c r="AK1163" s="14"/>
      <c r="AL1163" s="14"/>
      <c r="AM1163" s="14"/>
      <c r="AN1163" s="14"/>
      <c r="AO1163" s="14"/>
      <c r="AP1163" s="14"/>
      <c r="AQ1163" s="14"/>
      <c r="AR1163" s="14"/>
      <c r="AS1163" s="14"/>
      <c r="AT1163" s="14"/>
      <c r="AU1163" s="14"/>
      <c r="AV1163" s="14"/>
      <c r="AW1163" s="14"/>
      <c r="AX1163" s="14"/>
      <c r="AY1163" s="14"/>
      <c r="AZ1163" s="14"/>
    </row>
    <row x14ac:dyDescent="0.25" r="1164" customHeight="1" ht="16.5">
      <c r="A1164" s="202">
        <v>4486</v>
      </c>
      <c r="B1164" s="203">
        <v>0.575173095944697</v>
      </c>
      <c r="C1164" s="204">
        <v>44782.49277777778</v>
      </c>
      <c r="D1164" s="205" t="s">
        <v>3735</v>
      </c>
      <c r="E1164" s="222" t="s">
        <v>3438</v>
      </c>
      <c r="F1164" s="222" t="s">
        <v>3198</v>
      </c>
      <c r="G1164" s="203">
        <v>34999071369</v>
      </c>
      <c r="H1164" s="207" t="s">
        <v>10725</v>
      </c>
      <c r="I1164" s="206" t="s">
        <v>2918</v>
      </c>
      <c r="J1164" s="206" t="s">
        <v>10726</v>
      </c>
      <c r="K1164" s="206" t="s">
        <v>3045</v>
      </c>
      <c r="L1164" s="206" t="s">
        <v>3045</v>
      </c>
      <c r="M1164" s="208"/>
      <c r="N1164" s="208"/>
      <c r="O1164" s="145"/>
      <c r="P1164" s="222" t="s">
        <v>120</v>
      </c>
      <c r="Q1164" s="212">
        <v>44803</v>
      </c>
      <c r="R1164" s="145"/>
      <c r="S1164" s="213">
        <f>IF(P1164="Realizado",Q1164-C1164," ")</f>
      </c>
      <c r="T1164" s="211">
        <f>IF(C1164=0,"VAZIO",MONTH(C1164))</f>
      </c>
      <c r="U1164" s="14"/>
      <c r="V1164" s="14"/>
      <c r="W1164" s="14"/>
      <c r="X1164" s="14"/>
      <c r="Y1164" s="14"/>
      <c r="Z1164" s="14"/>
      <c r="AA1164" s="14"/>
      <c r="AB1164" s="14"/>
      <c r="AC1164" s="14"/>
      <c r="AD1164" s="14"/>
      <c r="AE1164" s="14"/>
      <c r="AF1164" s="15"/>
      <c r="AG1164" s="14"/>
      <c r="AH1164" s="14"/>
      <c r="AI1164" s="14"/>
      <c r="AJ1164" s="14"/>
      <c r="AK1164" s="14"/>
      <c r="AL1164" s="14"/>
      <c r="AM1164" s="14"/>
      <c r="AN1164" s="14"/>
      <c r="AO1164" s="14"/>
      <c r="AP1164" s="14"/>
      <c r="AQ1164" s="14"/>
      <c r="AR1164" s="14"/>
      <c r="AS1164" s="14"/>
      <c r="AT1164" s="14"/>
      <c r="AU1164" s="14"/>
      <c r="AV1164" s="14"/>
      <c r="AW1164" s="14"/>
      <c r="AX1164" s="14"/>
      <c r="AY1164" s="14"/>
      <c r="AZ1164" s="14"/>
    </row>
    <row x14ac:dyDescent="0.25" r="1165" customHeight="1" ht="16.5">
      <c r="A1165" s="202">
        <v>4487</v>
      </c>
      <c r="B1165" s="203">
        <v>0.575667655786438</v>
      </c>
      <c r="C1165" s="204">
        <v>44782.4937037037</v>
      </c>
      <c r="D1165" s="205" t="s">
        <v>3735</v>
      </c>
      <c r="E1165" s="222" t="s">
        <v>3438</v>
      </c>
      <c r="F1165" s="222" t="s">
        <v>3198</v>
      </c>
      <c r="G1165" s="203">
        <v>34999071369</v>
      </c>
      <c r="H1165" s="207" t="s">
        <v>10727</v>
      </c>
      <c r="I1165" s="206" t="s">
        <v>2918</v>
      </c>
      <c r="J1165" s="206" t="s">
        <v>10728</v>
      </c>
      <c r="K1165" s="206" t="s">
        <v>3045</v>
      </c>
      <c r="L1165" s="206" t="s">
        <v>3391</v>
      </c>
      <c r="M1165" s="208"/>
      <c r="N1165" s="208"/>
      <c r="O1165" s="145"/>
      <c r="P1165" s="222" t="s">
        <v>120</v>
      </c>
      <c r="Q1165" s="212">
        <v>44791</v>
      </c>
      <c r="R1165" s="145"/>
      <c r="S1165" s="213">
        <f>IF(P1165="Realizado",Q1165-C1165," ")</f>
      </c>
      <c r="T1165" s="211">
        <f>IF(C1165=0,"VAZIO",MONTH(C1165))</f>
      </c>
      <c r="U1165" s="14"/>
      <c r="V1165" s="14"/>
      <c r="W1165" s="14"/>
      <c r="X1165" s="14"/>
      <c r="Y1165" s="14"/>
      <c r="Z1165" s="14"/>
      <c r="AA1165" s="14"/>
      <c r="AB1165" s="14"/>
      <c r="AC1165" s="14"/>
      <c r="AD1165" s="14"/>
      <c r="AE1165" s="14"/>
      <c r="AF1165" s="15"/>
      <c r="AG1165" s="14"/>
      <c r="AH1165" s="14"/>
      <c r="AI1165" s="14"/>
      <c r="AJ1165" s="14"/>
      <c r="AK1165" s="14"/>
      <c r="AL1165" s="14"/>
      <c r="AM1165" s="14"/>
      <c r="AN1165" s="14"/>
      <c r="AO1165" s="14"/>
      <c r="AP1165" s="14"/>
      <c r="AQ1165" s="14"/>
      <c r="AR1165" s="14"/>
      <c r="AS1165" s="14"/>
      <c r="AT1165" s="14"/>
      <c r="AU1165" s="14"/>
      <c r="AV1165" s="14"/>
      <c r="AW1165" s="14"/>
      <c r="AX1165" s="14"/>
      <c r="AY1165" s="14"/>
      <c r="AZ1165" s="14"/>
    </row>
    <row x14ac:dyDescent="0.25" r="1166" customHeight="1" ht="16.5">
      <c r="A1166" s="202">
        <v>4488</v>
      </c>
      <c r="B1166" s="203">
        <v>0.576162215628179</v>
      </c>
      <c r="C1166" s="204">
        <v>44782.49491898148</v>
      </c>
      <c r="D1166" s="205" t="s">
        <v>3735</v>
      </c>
      <c r="E1166" s="222" t="s">
        <v>3438</v>
      </c>
      <c r="F1166" s="222" t="s">
        <v>3198</v>
      </c>
      <c r="G1166" s="203">
        <v>349990713969</v>
      </c>
      <c r="H1166" s="207" t="s">
        <v>10729</v>
      </c>
      <c r="I1166" s="206" t="s">
        <v>2918</v>
      </c>
      <c r="J1166" s="206" t="s">
        <v>10730</v>
      </c>
      <c r="K1166" s="206" t="s">
        <v>3045</v>
      </c>
      <c r="L1166" s="206" t="s">
        <v>3391</v>
      </c>
      <c r="M1166" s="208"/>
      <c r="N1166" s="208"/>
      <c r="O1166" s="145"/>
      <c r="P1166" s="222" t="s">
        <v>120</v>
      </c>
      <c r="Q1166" s="212">
        <v>44830</v>
      </c>
      <c r="R1166" s="145"/>
      <c r="S1166" s="213">
        <f>IF(P1166="Realizado",Q1166-C1166," ")</f>
      </c>
      <c r="T1166" s="211">
        <f>IF(C1166=0,"VAZIO",MONTH(C1166))</f>
      </c>
      <c r="U1166" s="14"/>
      <c r="V1166" s="14"/>
      <c r="W1166" s="14"/>
      <c r="X1166" s="14"/>
      <c r="Y1166" s="14"/>
      <c r="Z1166" s="14"/>
      <c r="AA1166" s="14"/>
      <c r="AB1166" s="14"/>
      <c r="AC1166" s="14"/>
      <c r="AD1166" s="14"/>
      <c r="AE1166" s="14"/>
      <c r="AF1166" s="15"/>
      <c r="AG1166" s="14"/>
      <c r="AH1166" s="14"/>
      <c r="AI1166" s="14"/>
      <c r="AJ1166" s="14"/>
      <c r="AK1166" s="14"/>
      <c r="AL1166" s="14"/>
      <c r="AM1166" s="14"/>
      <c r="AN1166" s="14"/>
      <c r="AO1166" s="14"/>
      <c r="AP1166" s="14"/>
      <c r="AQ1166" s="14"/>
      <c r="AR1166" s="14"/>
      <c r="AS1166" s="14"/>
      <c r="AT1166" s="14"/>
      <c r="AU1166" s="14"/>
      <c r="AV1166" s="14"/>
      <c r="AW1166" s="14"/>
      <c r="AX1166" s="14"/>
      <c r="AY1166" s="14"/>
      <c r="AZ1166" s="14"/>
    </row>
    <row x14ac:dyDescent="0.25" r="1167" customHeight="1" ht="16.5">
      <c r="A1167" s="202">
        <v>4489</v>
      </c>
      <c r="B1167" s="203">
        <v>0.57665677546992</v>
      </c>
      <c r="C1167" s="204">
        <v>44782.58349537037</v>
      </c>
      <c r="D1167" s="205" t="s">
        <v>10648</v>
      </c>
      <c r="E1167" s="222" t="s">
        <v>568</v>
      </c>
      <c r="F1167" s="222" t="s">
        <v>243</v>
      </c>
      <c r="G1167" s="203">
        <v>2103</v>
      </c>
      <c r="H1167" s="207" t="s">
        <v>10731</v>
      </c>
      <c r="I1167" s="206" t="s">
        <v>2984</v>
      </c>
      <c r="J1167" s="206" t="s">
        <v>10732</v>
      </c>
      <c r="K1167" s="206" t="s">
        <v>2123</v>
      </c>
      <c r="L1167" s="206" t="s">
        <v>2123</v>
      </c>
      <c r="M1167" s="208"/>
      <c r="N1167" s="208"/>
      <c r="O1167" s="145"/>
      <c r="P1167" s="222" t="s">
        <v>120</v>
      </c>
      <c r="Q1167" s="212" t="s">
        <v>9323</v>
      </c>
      <c r="R1167" s="145"/>
      <c r="S1167" s="213">
        <f>IF(P1167="Realizado",Q1167-C1167," ")</f>
      </c>
      <c r="T1167" s="211">
        <f>IF(C1167=0,"VAZIO",MONTH(C1167))</f>
      </c>
      <c r="U1167" s="14"/>
      <c r="V1167" s="14"/>
      <c r="W1167" s="14"/>
      <c r="X1167" s="14"/>
      <c r="Y1167" s="14"/>
      <c r="Z1167" s="14"/>
      <c r="AA1167" s="14"/>
      <c r="AB1167" s="14"/>
      <c r="AC1167" s="14"/>
      <c r="AD1167" s="14"/>
      <c r="AE1167" s="14"/>
      <c r="AF1167" s="15"/>
      <c r="AG1167" s="14"/>
      <c r="AH1167" s="14"/>
      <c r="AI1167" s="14"/>
      <c r="AJ1167" s="14"/>
      <c r="AK1167" s="14"/>
      <c r="AL1167" s="14"/>
      <c r="AM1167" s="14"/>
      <c r="AN1167" s="14"/>
      <c r="AO1167" s="14"/>
      <c r="AP1167" s="14"/>
      <c r="AQ1167" s="14"/>
      <c r="AR1167" s="14"/>
      <c r="AS1167" s="14"/>
      <c r="AT1167" s="14"/>
      <c r="AU1167" s="14"/>
      <c r="AV1167" s="14"/>
      <c r="AW1167" s="14"/>
      <c r="AX1167" s="14"/>
      <c r="AY1167" s="14"/>
      <c r="AZ1167" s="14"/>
    </row>
    <row x14ac:dyDescent="0.25" r="1168" customHeight="1" ht="16.5">
      <c r="A1168" s="202">
        <v>4490</v>
      </c>
      <c r="B1168" s="203">
        <v>0.577151335311661</v>
      </c>
      <c r="C1168" s="204">
        <v>44782.58443287037</v>
      </c>
      <c r="D1168" s="205" t="s">
        <v>10648</v>
      </c>
      <c r="E1168" s="222" t="s">
        <v>568</v>
      </c>
      <c r="F1168" s="222" t="s">
        <v>3079</v>
      </c>
      <c r="G1168" s="203">
        <v>2103</v>
      </c>
      <c r="H1168" s="207" t="s">
        <v>10733</v>
      </c>
      <c r="I1168" s="206" t="s">
        <v>2984</v>
      </c>
      <c r="J1168" s="206" t="s">
        <v>10734</v>
      </c>
      <c r="K1168" s="206" t="s">
        <v>3045</v>
      </c>
      <c r="L1168" s="206" t="s">
        <v>3391</v>
      </c>
      <c r="M1168" s="208"/>
      <c r="N1168" s="208"/>
      <c r="O1168" s="145"/>
      <c r="P1168" s="222" t="s">
        <v>120</v>
      </c>
      <c r="Q1168" s="212">
        <v>44795</v>
      </c>
      <c r="R1168" s="145"/>
      <c r="S1168" s="213">
        <f>IF(P1168="Realizado",Q1168-C1168," ")</f>
      </c>
      <c r="T1168" s="211">
        <f>IF(C1168=0,"VAZIO",MONTH(C1168))</f>
      </c>
      <c r="U1168" s="14"/>
      <c r="V1168" s="14"/>
      <c r="W1168" s="14"/>
      <c r="X1168" s="14"/>
      <c r="Y1168" s="14"/>
      <c r="Z1168" s="14"/>
      <c r="AA1168" s="14"/>
      <c r="AB1168" s="14"/>
      <c r="AC1168" s="14"/>
      <c r="AD1168" s="14"/>
      <c r="AE1168" s="14"/>
      <c r="AF1168" s="15"/>
      <c r="AG1168" s="14"/>
      <c r="AH1168" s="14"/>
      <c r="AI1168" s="14"/>
      <c r="AJ1168" s="14"/>
      <c r="AK1168" s="14"/>
      <c r="AL1168" s="14"/>
      <c r="AM1168" s="14"/>
      <c r="AN1168" s="14"/>
      <c r="AO1168" s="14"/>
      <c r="AP1168" s="14"/>
      <c r="AQ1168" s="14"/>
      <c r="AR1168" s="14"/>
      <c r="AS1168" s="14"/>
      <c r="AT1168" s="14"/>
      <c r="AU1168" s="14"/>
      <c r="AV1168" s="14"/>
      <c r="AW1168" s="14"/>
      <c r="AX1168" s="14"/>
      <c r="AY1168" s="14"/>
      <c r="AZ1168" s="14"/>
    </row>
    <row x14ac:dyDescent="0.25" r="1169" customHeight="1" ht="16.5">
      <c r="A1169" s="202">
        <v>4491</v>
      </c>
      <c r="B1169" s="203">
        <v>0.577645895153402</v>
      </c>
      <c r="C1169" s="204">
        <v>44783.35753472222</v>
      </c>
      <c r="D1169" s="205" t="s">
        <v>1189</v>
      </c>
      <c r="E1169" s="222" t="s">
        <v>1188</v>
      </c>
      <c r="F1169" s="222" t="s">
        <v>3220</v>
      </c>
      <c r="G1169" s="203">
        <v>5311</v>
      </c>
      <c r="H1169" s="207" t="s">
        <v>4663</v>
      </c>
      <c r="I1169" s="206" t="s">
        <v>2918</v>
      </c>
      <c r="J1169" s="206" t="s">
        <v>10735</v>
      </c>
      <c r="K1169" s="206" t="s">
        <v>1528</v>
      </c>
      <c r="L1169" s="206" t="s">
        <v>1528</v>
      </c>
      <c r="M1169" s="208"/>
      <c r="N1169" s="208"/>
      <c r="O1169" s="222" t="s">
        <v>10736</v>
      </c>
      <c r="P1169" s="222" t="s">
        <v>120</v>
      </c>
      <c r="Q1169" s="212">
        <v>44791</v>
      </c>
      <c r="R1169" s="145"/>
      <c r="S1169" s="258">
        <f>IF(P1169="Realizado",Q1169-C1169," ")</f>
      </c>
      <c r="T1169" s="211">
        <f>IF(C1169=0,"VAZIO",MONTH(C1169))</f>
      </c>
      <c r="U1169" s="14"/>
      <c r="V1169" s="14"/>
      <c r="W1169" s="14"/>
      <c r="X1169" s="14"/>
      <c r="Y1169" s="14"/>
      <c r="Z1169" s="14"/>
      <c r="AA1169" s="14"/>
      <c r="AB1169" s="14"/>
      <c r="AC1169" s="14"/>
      <c r="AD1169" s="14"/>
      <c r="AE1169" s="14"/>
      <c r="AF1169" s="15"/>
      <c r="AG1169" s="14"/>
      <c r="AH1169" s="14"/>
      <c r="AI1169" s="14"/>
      <c r="AJ1169" s="14"/>
      <c r="AK1169" s="14"/>
      <c r="AL1169" s="14"/>
      <c r="AM1169" s="14"/>
      <c r="AN1169" s="14"/>
      <c r="AO1169" s="14"/>
      <c r="AP1169" s="14"/>
      <c r="AQ1169" s="14"/>
      <c r="AR1169" s="14"/>
      <c r="AS1169" s="14"/>
      <c r="AT1169" s="14"/>
      <c r="AU1169" s="14"/>
      <c r="AV1169" s="14"/>
      <c r="AW1169" s="14"/>
      <c r="AX1169" s="14"/>
      <c r="AY1169" s="14"/>
      <c r="AZ1169" s="14"/>
    </row>
    <row x14ac:dyDescent="0.25" r="1170" customHeight="1" ht="16.5">
      <c r="A1170" s="202">
        <v>4492</v>
      </c>
      <c r="B1170" s="214">
        <v>0.578140454995143</v>
      </c>
      <c r="C1170" s="215">
        <v>44783.39163194445</v>
      </c>
      <c r="D1170" s="216" t="s">
        <v>1031</v>
      </c>
      <c r="E1170" s="243" t="s">
        <v>1030</v>
      </c>
      <c r="F1170" s="243" t="s">
        <v>3079</v>
      </c>
      <c r="G1170" s="214">
        <v>5325</v>
      </c>
      <c r="H1170" s="218" t="s">
        <v>10737</v>
      </c>
      <c r="I1170" s="217" t="s">
        <v>5</v>
      </c>
      <c r="J1170" s="217" t="s">
        <v>10738</v>
      </c>
      <c r="K1170" s="209"/>
      <c r="L1170" s="209"/>
      <c r="M1170" s="227"/>
      <c r="N1170" s="227"/>
      <c r="O1170" s="209"/>
      <c r="P1170" s="243" t="s">
        <v>118</v>
      </c>
      <c r="Q1170" s="220"/>
      <c r="R1170" s="209"/>
      <c r="S1170" s="210">
        <f>IF(P1170="Realizado",Q1170-C1170," ")</f>
      </c>
      <c r="T1170" s="211">
        <f>IF(C1170=0,"VAZIO",MONTH(C1170))</f>
      </c>
      <c r="U1170" s="14"/>
      <c r="V1170" s="14"/>
      <c r="W1170" s="14"/>
      <c r="X1170" s="14"/>
      <c r="Y1170" s="14"/>
      <c r="Z1170" s="14"/>
      <c r="AA1170" s="14"/>
      <c r="AB1170" s="14"/>
      <c r="AC1170" s="14"/>
      <c r="AD1170" s="14"/>
      <c r="AE1170" s="14"/>
      <c r="AF1170" s="15"/>
      <c r="AG1170" s="14"/>
      <c r="AH1170" s="14"/>
      <c r="AI1170" s="14"/>
      <c r="AJ1170" s="14"/>
      <c r="AK1170" s="14"/>
      <c r="AL1170" s="14"/>
      <c r="AM1170" s="14"/>
      <c r="AN1170" s="14"/>
      <c r="AO1170" s="14"/>
      <c r="AP1170" s="14"/>
      <c r="AQ1170" s="14"/>
      <c r="AR1170" s="14"/>
      <c r="AS1170" s="14"/>
      <c r="AT1170" s="14"/>
      <c r="AU1170" s="14"/>
      <c r="AV1170" s="14"/>
      <c r="AW1170" s="14"/>
      <c r="AX1170" s="14"/>
      <c r="AY1170" s="14"/>
      <c r="AZ1170" s="14"/>
    </row>
    <row x14ac:dyDescent="0.25" r="1171" customHeight="1" ht="16.5">
      <c r="A1171" s="202">
        <v>4493</v>
      </c>
      <c r="B1171" s="214">
        <v>0.578635014836884</v>
      </c>
      <c r="C1171" s="215">
        <v>44783.39986111111</v>
      </c>
      <c r="D1171" s="216" t="s">
        <v>9941</v>
      </c>
      <c r="E1171" s="243" t="s">
        <v>9369</v>
      </c>
      <c r="F1171" s="243" t="s">
        <v>2994</v>
      </c>
      <c r="G1171" s="214">
        <v>5315</v>
      </c>
      <c r="H1171" s="218" t="s">
        <v>1377</v>
      </c>
      <c r="I1171" s="217" t="s">
        <v>3</v>
      </c>
      <c r="J1171" s="217" t="s">
        <v>10739</v>
      </c>
      <c r="K1171" s="209"/>
      <c r="L1171" s="209"/>
      <c r="M1171" s="227"/>
      <c r="N1171" s="227"/>
      <c r="O1171" s="209"/>
      <c r="P1171" s="243" t="s">
        <v>118</v>
      </c>
      <c r="Q1171" s="220"/>
      <c r="R1171" s="209"/>
      <c r="S1171" s="210">
        <f>IF(P1171="Realizado",Q1171-C1171," ")</f>
      </c>
      <c r="T1171" s="211">
        <f>IF(C1171=0,"VAZIO",MONTH(C1171))</f>
      </c>
      <c r="U1171" s="14"/>
      <c r="V1171" s="14"/>
      <c r="W1171" s="14"/>
      <c r="X1171" s="14"/>
      <c r="Y1171" s="14"/>
      <c r="Z1171" s="14"/>
      <c r="AA1171" s="14"/>
      <c r="AB1171" s="14"/>
      <c r="AC1171" s="14"/>
      <c r="AD1171" s="14"/>
      <c r="AE1171" s="14"/>
      <c r="AF1171" s="15"/>
      <c r="AG1171" s="14"/>
      <c r="AH1171" s="14"/>
      <c r="AI1171" s="14"/>
      <c r="AJ1171" s="14"/>
      <c r="AK1171" s="14"/>
      <c r="AL1171" s="14"/>
      <c r="AM1171" s="14"/>
      <c r="AN1171" s="14"/>
      <c r="AO1171" s="14"/>
      <c r="AP1171" s="14"/>
      <c r="AQ1171" s="14"/>
      <c r="AR1171" s="14"/>
      <c r="AS1171" s="14"/>
      <c r="AT1171" s="14"/>
      <c r="AU1171" s="14"/>
      <c r="AV1171" s="14"/>
      <c r="AW1171" s="14"/>
      <c r="AX1171" s="14"/>
      <c r="AY1171" s="14"/>
      <c r="AZ1171" s="14"/>
    </row>
    <row x14ac:dyDescent="0.25" r="1172" customHeight="1" ht="16.5">
      <c r="A1172" s="202">
        <v>4494</v>
      </c>
      <c r="B1172" s="223">
        <v>0.579129574678625</v>
      </c>
      <c r="C1172" s="224">
        <v>44783.40174768519</v>
      </c>
      <c r="D1172" s="225" t="s">
        <v>9368</v>
      </c>
      <c r="E1172" s="247" t="s">
        <v>9369</v>
      </c>
      <c r="F1172" s="145" t="s">
        <v>2994</v>
      </c>
      <c r="G1172" s="223">
        <v>5315</v>
      </c>
      <c r="H1172" s="142" t="s">
        <v>10740</v>
      </c>
      <c r="I1172" s="144" t="s">
        <v>2918</v>
      </c>
      <c r="J1172" s="144" t="s">
        <v>10741</v>
      </c>
      <c r="K1172" s="144" t="s">
        <v>3045</v>
      </c>
      <c r="L1172" s="144" t="s">
        <v>3391</v>
      </c>
      <c r="M1172" s="208"/>
      <c r="N1172" s="208"/>
      <c r="O1172" s="145"/>
      <c r="P1172" s="145" t="s">
        <v>120</v>
      </c>
      <c r="Q1172" s="221">
        <v>44797</v>
      </c>
      <c r="R1172" s="145"/>
      <c r="S1172" s="278">
        <f>IF(P1172="Realizado",Q1172-C1172," ")</f>
      </c>
      <c r="T1172" s="211">
        <f>IF(C1172=0,"VAZIO",MONTH(C1172))</f>
      </c>
      <c r="U1172" s="14"/>
      <c r="V1172" s="14"/>
      <c r="W1172" s="14"/>
      <c r="X1172" s="14"/>
      <c r="Y1172" s="14"/>
      <c r="Z1172" s="14"/>
      <c r="AA1172" s="14"/>
      <c r="AB1172" s="14"/>
      <c r="AC1172" s="14"/>
      <c r="AD1172" s="14"/>
      <c r="AE1172" s="14"/>
      <c r="AF1172" s="15"/>
      <c r="AG1172" s="14"/>
      <c r="AH1172" s="14"/>
      <c r="AI1172" s="14"/>
      <c r="AJ1172" s="14"/>
      <c r="AK1172" s="14"/>
      <c r="AL1172" s="14"/>
      <c r="AM1172" s="14"/>
      <c r="AN1172" s="14"/>
      <c r="AO1172" s="14"/>
      <c r="AP1172" s="14"/>
      <c r="AQ1172" s="14"/>
      <c r="AR1172" s="14"/>
      <c r="AS1172" s="14"/>
      <c r="AT1172" s="14"/>
      <c r="AU1172" s="14"/>
      <c r="AV1172" s="14"/>
      <c r="AW1172" s="14"/>
      <c r="AX1172" s="14"/>
      <c r="AY1172" s="14"/>
      <c r="AZ1172" s="14"/>
    </row>
    <row x14ac:dyDescent="0.25" r="1173" customHeight="1" ht="16.5">
      <c r="A1173" s="202">
        <v>4495</v>
      </c>
      <c r="B1173" s="214">
        <v>0.579624134520366</v>
      </c>
      <c r="C1173" s="215">
        <v>44783.4074537037</v>
      </c>
      <c r="D1173" s="216" t="s">
        <v>6909</v>
      </c>
      <c r="E1173" s="243" t="s">
        <v>4028</v>
      </c>
      <c r="F1173" s="243" t="s">
        <v>3494</v>
      </c>
      <c r="G1173" s="214">
        <v>5309</v>
      </c>
      <c r="H1173" s="218" t="s">
        <v>10742</v>
      </c>
      <c r="I1173" s="217" t="s">
        <v>2918</v>
      </c>
      <c r="J1173" s="217" t="s">
        <v>10743</v>
      </c>
      <c r="K1173" s="209"/>
      <c r="L1173" s="209"/>
      <c r="M1173" s="227"/>
      <c r="N1173" s="227"/>
      <c r="O1173" s="209"/>
      <c r="P1173" s="243" t="s">
        <v>118</v>
      </c>
      <c r="Q1173" s="220"/>
      <c r="R1173" s="209"/>
      <c r="S1173" s="210">
        <f>IF(P1173="Realizado",Q1173-C1173," ")</f>
      </c>
      <c r="T1173" s="211">
        <f>IF(C1173=0,"VAZIO",MONTH(C1173))</f>
      </c>
      <c r="U1173" s="14"/>
      <c r="V1173" s="14"/>
      <c r="W1173" s="14"/>
      <c r="X1173" s="14"/>
      <c r="Y1173" s="14"/>
      <c r="Z1173" s="14"/>
      <c r="AA1173" s="14"/>
      <c r="AB1173" s="14"/>
      <c r="AC1173" s="14"/>
      <c r="AD1173" s="14"/>
      <c r="AE1173" s="14"/>
      <c r="AF1173" s="15"/>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row>
    <row x14ac:dyDescent="0.25" r="1174" customHeight="1" ht="16.5">
      <c r="A1174" s="202">
        <v>4496</v>
      </c>
      <c r="B1174" s="223">
        <v>0.580118694362107</v>
      </c>
      <c r="C1174" s="224">
        <v>44783.44395833334</v>
      </c>
      <c r="D1174" s="225" t="s">
        <v>6909</v>
      </c>
      <c r="E1174" s="248" t="s">
        <v>4028</v>
      </c>
      <c r="F1174" s="145" t="s">
        <v>3494</v>
      </c>
      <c r="G1174" s="223">
        <v>5309</v>
      </c>
      <c r="H1174" s="142" t="s">
        <v>10744</v>
      </c>
      <c r="I1174" s="144" t="s">
        <v>2926</v>
      </c>
      <c r="J1174" s="144" t="s">
        <v>10745</v>
      </c>
      <c r="K1174" s="144" t="s">
        <v>2911</v>
      </c>
      <c r="L1174" s="144" t="s">
        <v>3302</v>
      </c>
      <c r="M1174" s="208"/>
      <c r="N1174" s="208"/>
      <c r="O1174" s="145"/>
      <c r="P1174" s="145" t="s">
        <v>120</v>
      </c>
      <c r="Q1174" s="221">
        <v>44861</v>
      </c>
      <c r="R1174" s="145"/>
      <c r="S1174" s="278">
        <f>IF(P1174="Realizado",Q1174-C1174," ")</f>
      </c>
      <c r="T1174" s="211">
        <f>IF(C1174=0,"VAZIO",MONTH(C1174))</f>
      </c>
      <c r="U1174" s="14"/>
      <c r="V1174" s="14"/>
      <c r="W1174" s="14"/>
      <c r="X1174" s="14"/>
      <c r="Y1174" s="14"/>
      <c r="Z1174" s="14"/>
      <c r="AA1174" s="14"/>
      <c r="AB1174" s="14"/>
      <c r="AC1174" s="14"/>
      <c r="AD1174" s="14"/>
      <c r="AE1174" s="14"/>
      <c r="AF1174" s="15"/>
      <c r="AG1174" s="14"/>
      <c r="AH1174" s="14"/>
      <c r="AI1174" s="14"/>
      <c r="AJ1174" s="14"/>
      <c r="AK1174" s="14"/>
      <c r="AL1174" s="14"/>
      <c r="AM1174" s="14"/>
      <c r="AN1174" s="14"/>
      <c r="AO1174" s="14"/>
      <c r="AP1174" s="14"/>
      <c r="AQ1174" s="14"/>
      <c r="AR1174" s="14"/>
      <c r="AS1174" s="14"/>
      <c r="AT1174" s="14"/>
      <c r="AU1174" s="14"/>
      <c r="AV1174" s="14"/>
      <c r="AW1174" s="14"/>
      <c r="AX1174" s="14"/>
      <c r="AY1174" s="14"/>
      <c r="AZ1174" s="14"/>
    </row>
    <row x14ac:dyDescent="0.25" r="1175" customHeight="1" ht="16.5">
      <c r="A1175" s="202">
        <v>4497</v>
      </c>
      <c r="B1175" s="223">
        <v>0.580613254203848</v>
      </c>
      <c r="C1175" s="224">
        <v>44783.56012731481</v>
      </c>
      <c r="D1175" s="225" t="s">
        <v>1031</v>
      </c>
      <c r="E1175" s="248" t="s">
        <v>1030</v>
      </c>
      <c r="F1175" s="145" t="s">
        <v>3079</v>
      </c>
      <c r="G1175" s="223">
        <v>5325</v>
      </c>
      <c r="H1175" s="142" t="s">
        <v>10746</v>
      </c>
      <c r="I1175" s="144" t="s">
        <v>2918</v>
      </c>
      <c r="J1175" s="144" t="s">
        <v>10747</v>
      </c>
      <c r="K1175" s="144" t="s">
        <v>1528</v>
      </c>
      <c r="L1175" s="144" t="s">
        <v>1528</v>
      </c>
      <c r="M1175" s="208"/>
      <c r="N1175" s="208"/>
      <c r="O1175" s="145"/>
      <c r="P1175" s="145" t="s">
        <v>120</v>
      </c>
      <c r="Q1175" s="221">
        <v>44897</v>
      </c>
      <c r="R1175" s="145"/>
      <c r="S1175" s="278">
        <f>IF(P1175="Realizado",Q1175-C1175," ")</f>
      </c>
      <c r="T1175" s="211">
        <f>IF(C1175=0,"VAZIO",MONTH(C1175))</f>
      </c>
      <c r="U1175" s="14"/>
      <c r="V1175" s="14"/>
      <c r="W1175" s="14"/>
      <c r="X1175" s="14"/>
      <c r="Y1175" s="14"/>
      <c r="Z1175" s="14"/>
      <c r="AA1175" s="14"/>
      <c r="AB1175" s="14"/>
      <c r="AC1175" s="14"/>
      <c r="AD1175" s="14"/>
      <c r="AE1175" s="14"/>
      <c r="AF1175" s="15"/>
      <c r="AG1175" s="14"/>
      <c r="AH1175" s="14"/>
      <c r="AI1175" s="14"/>
      <c r="AJ1175" s="14"/>
      <c r="AK1175" s="14"/>
      <c r="AL1175" s="14"/>
      <c r="AM1175" s="14"/>
      <c r="AN1175" s="14"/>
      <c r="AO1175" s="14"/>
      <c r="AP1175" s="14"/>
      <c r="AQ1175" s="14"/>
      <c r="AR1175" s="14"/>
      <c r="AS1175" s="14"/>
      <c r="AT1175" s="14"/>
      <c r="AU1175" s="14"/>
      <c r="AV1175" s="14"/>
      <c r="AW1175" s="14"/>
      <c r="AX1175" s="14"/>
      <c r="AY1175" s="14"/>
      <c r="AZ1175" s="14"/>
    </row>
    <row x14ac:dyDescent="0.25" r="1176" customHeight="1" ht="16.5">
      <c r="A1176" s="202">
        <v>4498</v>
      </c>
      <c r="B1176" s="203">
        <v>0.581107814045589</v>
      </c>
      <c r="C1176" s="204">
        <v>44783.60196759259</v>
      </c>
      <c r="D1176" s="205" t="s">
        <v>10120</v>
      </c>
      <c r="E1176" s="222" t="s">
        <v>10115</v>
      </c>
      <c r="F1176" s="222" t="s">
        <v>243</v>
      </c>
      <c r="G1176" s="203">
        <v>5340</v>
      </c>
      <c r="H1176" s="207" t="s">
        <v>92</v>
      </c>
      <c r="I1176" s="206" t="s">
        <v>5</v>
      </c>
      <c r="J1176" s="206" t="s">
        <v>10748</v>
      </c>
      <c r="K1176" s="206" t="s">
        <v>10749</v>
      </c>
      <c r="L1176" s="206" t="s">
        <v>2264</v>
      </c>
      <c r="M1176" s="208"/>
      <c r="N1176" s="208"/>
      <c r="O1176" s="145"/>
      <c r="P1176" s="222" t="s">
        <v>120</v>
      </c>
      <c r="Q1176" s="165"/>
      <c r="R1176" s="145"/>
      <c r="S1176" s="267">
        <f>IF(P1176="Realizado",Q1176-C1176," ")</f>
        <v>25568.875</v>
      </c>
      <c r="T1176" s="211">
        <f>IF(C1176=0,"VAZIO",MONTH(C1176))</f>
      </c>
      <c r="U1176" s="14"/>
      <c r="V1176" s="14"/>
      <c r="W1176" s="14"/>
      <c r="X1176" s="14"/>
      <c r="Y1176" s="14"/>
      <c r="Z1176" s="14"/>
      <c r="AA1176" s="14"/>
      <c r="AB1176" s="14"/>
      <c r="AC1176" s="14"/>
      <c r="AD1176" s="14"/>
      <c r="AE1176" s="14"/>
      <c r="AF1176" s="15"/>
      <c r="AG1176" s="14"/>
      <c r="AH1176" s="14"/>
      <c r="AI1176" s="14"/>
      <c r="AJ1176" s="14"/>
      <c r="AK1176" s="14"/>
      <c r="AL1176" s="14"/>
      <c r="AM1176" s="14"/>
      <c r="AN1176" s="14"/>
      <c r="AO1176" s="14"/>
      <c r="AP1176" s="14"/>
      <c r="AQ1176" s="14"/>
      <c r="AR1176" s="14"/>
      <c r="AS1176" s="14"/>
      <c r="AT1176" s="14"/>
      <c r="AU1176" s="14"/>
      <c r="AV1176" s="14"/>
      <c r="AW1176" s="14"/>
      <c r="AX1176" s="14"/>
      <c r="AY1176" s="14"/>
      <c r="AZ1176" s="14"/>
    </row>
    <row x14ac:dyDescent="0.25" r="1177" customHeight="1" ht="16.5">
      <c r="A1177" s="202">
        <v>4499</v>
      </c>
      <c r="B1177" s="203">
        <v>0.58160237388733</v>
      </c>
      <c r="C1177" s="204">
        <v>44783.60320601852</v>
      </c>
      <c r="D1177" s="205" t="s">
        <v>10120</v>
      </c>
      <c r="E1177" s="222" t="s">
        <v>10115</v>
      </c>
      <c r="F1177" s="222" t="s">
        <v>243</v>
      </c>
      <c r="G1177" s="203">
        <v>5340</v>
      </c>
      <c r="H1177" s="207" t="s">
        <v>92</v>
      </c>
      <c r="I1177" s="206" t="s">
        <v>6</v>
      </c>
      <c r="J1177" s="206" t="s">
        <v>10750</v>
      </c>
      <c r="K1177" s="206" t="s">
        <v>576</v>
      </c>
      <c r="L1177" s="206" t="s">
        <v>576</v>
      </c>
      <c r="M1177" s="208"/>
      <c r="N1177" s="208"/>
      <c r="O1177" s="145"/>
      <c r="P1177" s="222" t="s">
        <v>120</v>
      </c>
      <c r="Q1177" s="212">
        <v>44789</v>
      </c>
      <c r="R1177" s="145"/>
      <c r="S1177" s="213">
        <f>IF(P1177="Realizado",Q1177-C1177," ")</f>
      </c>
      <c r="T1177" s="211">
        <f>IF(C1177=0,"VAZIO",MONTH(C1177))</f>
      </c>
      <c r="U1177" s="14"/>
      <c r="V1177" s="14"/>
      <c r="W1177" s="14"/>
      <c r="X1177" s="14"/>
      <c r="Y1177" s="14"/>
      <c r="Z1177" s="14"/>
      <c r="AA1177" s="14"/>
      <c r="AB1177" s="14"/>
      <c r="AC1177" s="14"/>
      <c r="AD1177" s="14"/>
      <c r="AE1177" s="14"/>
      <c r="AF1177" s="15"/>
      <c r="AG1177" s="14"/>
      <c r="AH1177" s="14"/>
      <c r="AI1177" s="14"/>
      <c r="AJ1177" s="14"/>
      <c r="AK1177" s="14"/>
      <c r="AL1177" s="14"/>
      <c r="AM1177" s="14"/>
      <c r="AN1177" s="14"/>
      <c r="AO1177" s="14"/>
      <c r="AP1177" s="14"/>
      <c r="AQ1177" s="14"/>
      <c r="AR1177" s="14"/>
      <c r="AS1177" s="14"/>
      <c r="AT1177" s="14"/>
      <c r="AU1177" s="14"/>
      <c r="AV1177" s="14"/>
      <c r="AW1177" s="14"/>
      <c r="AX1177" s="14"/>
      <c r="AY1177" s="14"/>
      <c r="AZ1177" s="14"/>
    </row>
    <row x14ac:dyDescent="0.25" r="1178" customHeight="1" ht="16.5">
      <c r="A1178" s="202">
        <v>4500</v>
      </c>
      <c r="B1178" s="203">
        <v>0.582096933729071</v>
      </c>
      <c r="C1178" s="204">
        <v>44783.60605324074</v>
      </c>
      <c r="D1178" s="205" t="s">
        <v>10751</v>
      </c>
      <c r="E1178" s="222" t="s">
        <v>10115</v>
      </c>
      <c r="F1178" s="222" t="s">
        <v>243</v>
      </c>
      <c r="G1178" s="203">
        <v>5340</v>
      </c>
      <c r="H1178" s="207" t="s">
        <v>92</v>
      </c>
      <c r="I1178" s="206" t="s">
        <v>5</v>
      </c>
      <c r="J1178" s="206" t="s">
        <v>10752</v>
      </c>
      <c r="K1178" s="206" t="s">
        <v>10749</v>
      </c>
      <c r="L1178" s="206" t="s">
        <v>2264</v>
      </c>
      <c r="M1178" s="208"/>
      <c r="N1178" s="208"/>
      <c r="O1178" s="145"/>
      <c r="P1178" s="222" t="s">
        <v>120</v>
      </c>
      <c r="Q1178" s="165"/>
      <c r="R1178" s="145"/>
      <c r="S1178" s="267">
        <f>IF(P1178="Realizado",Q1178-C1178," ")</f>
        <v>25568.875</v>
      </c>
      <c r="T1178" s="211">
        <f>IF(C1178=0,"VAZIO",MONTH(C1178))</f>
      </c>
      <c r="U1178" s="14"/>
      <c r="V1178" s="14"/>
      <c r="W1178" s="14"/>
      <c r="X1178" s="14"/>
      <c r="Y1178" s="14"/>
      <c r="Z1178" s="14"/>
      <c r="AA1178" s="14"/>
      <c r="AB1178" s="14"/>
      <c r="AC1178" s="14"/>
      <c r="AD1178" s="14"/>
      <c r="AE1178" s="14"/>
      <c r="AF1178" s="15"/>
      <c r="AG1178" s="14"/>
      <c r="AH1178" s="14"/>
      <c r="AI1178" s="14"/>
      <c r="AJ1178" s="14"/>
      <c r="AK1178" s="14"/>
      <c r="AL1178" s="14"/>
      <c r="AM1178" s="14"/>
      <c r="AN1178" s="14"/>
      <c r="AO1178" s="14"/>
      <c r="AP1178" s="14"/>
      <c r="AQ1178" s="14"/>
      <c r="AR1178" s="14"/>
      <c r="AS1178" s="14"/>
      <c r="AT1178" s="14"/>
      <c r="AU1178" s="14"/>
      <c r="AV1178" s="14"/>
      <c r="AW1178" s="14"/>
      <c r="AX1178" s="14"/>
      <c r="AY1178" s="14"/>
      <c r="AZ1178" s="14"/>
    </row>
    <row x14ac:dyDescent="0.25" r="1179" customHeight="1" ht="16.5">
      <c r="A1179" s="202">
        <v>4501</v>
      </c>
      <c r="B1179" s="203">
        <v>0.582591493570812</v>
      </c>
      <c r="C1179" s="204">
        <v>44783.60666666667</v>
      </c>
      <c r="D1179" s="205" t="s">
        <v>10120</v>
      </c>
      <c r="E1179" s="222" t="s">
        <v>10115</v>
      </c>
      <c r="F1179" s="222" t="s">
        <v>243</v>
      </c>
      <c r="G1179" s="203">
        <v>5340</v>
      </c>
      <c r="H1179" s="207" t="s">
        <v>92</v>
      </c>
      <c r="I1179" s="206" t="s">
        <v>7</v>
      </c>
      <c r="J1179" s="206" t="s">
        <v>10753</v>
      </c>
      <c r="K1179" s="206" t="s">
        <v>2421</v>
      </c>
      <c r="L1179" s="206" t="s">
        <v>5542</v>
      </c>
      <c r="M1179" s="208"/>
      <c r="N1179" s="208"/>
      <c r="O1179" s="145"/>
      <c r="P1179" s="222" t="s">
        <v>120</v>
      </c>
      <c r="Q1179" s="212">
        <v>44852</v>
      </c>
      <c r="R1179" s="145"/>
      <c r="S1179" s="213">
        <f>IF(P1179="Realizado",Q1179-C1179," ")</f>
      </c>
      <c r="T1179" s="211">
        <f>IF(C1179=0,"VAZIO",MONTH(C1179))</f>
      </c>
      <c r="U1179" s="14"/>
      <c r="V1179" s="14"/>
      <c r="W1179" s="14"/>
      <c r="X1179" s="14"/>
      <c r="Y1179" s="14"/>
      <c r="Z1179" s="14"/>
      <c r="AA1179" s="14"/>
      <c r="AB1179" s="14"/>
      <c r="AC1179" s="14"/>
      <c r="AD1179" s="14"/>
      <c r="AE1179" s="14"/>
      <c r="AF1179" s="15"/>
      <c r="AG1179" s="14"/>
      <c r="AH1179" s="14"/>
      <c r="AI1179" s="14"/>
      <c r="AJ1179" s="14"/>
      <c r="AK1179" s="14"/>
      <c r="AL1179" s="14"/>
      <c r="AM1179" s="14"/>
      <c r="AN1179" s="14"/>
      <c r="AO1179" s="14"/>
      <c r="AP1179" s="14"/>
      <c r="AQ1179" s="14"/>
      <c r="AR1179" s="14"/>
      <c r="AS1179" s="14"/>
      <c r="AT1179" s="14"/>
      <c r="AU1179" s="14"/>
      <c r="AV1179" s="14"/>
      <c r="AW1179" s="14"/>
      <c r="AX1179" s="14"/>
      <c r="AY1179" s="14"/>
      <c r="AZ1179" s="14"/>
    </row>
    <row x14ac:dyDescent="0.25" r="1180" customHeight="1" ht="16.5">
      <c r="A1180" s="202">
        <v>4502</v>
      </c>
      <c r="B1180" s="203">
        <v>0.583086053412553</v>
      </c>
      <c r="C1180" s="204">
        <v>44783.60726851852</v>
      </c>
      <c r="D1180" s="205" t="s">
        <v>10751</v>
      </c>
      <c r="E1180" s="222" t="s">
        <v>10115</v>
      </c>
      <c r="F1180" s="222" t="s">
        <v>243</v>
      </c>
      <c r="G1180" s="203">
        <v>5340</v>
      </c>
      <c r="H1180" s="207" t="s">
        <v>92</v>
      </c>
      <c r="I1180" s="206" t="s">
        <v>2926</v>
      </c>
      <c r="J1180" s="206" t="s">
        <v>10754</v>
      </c>
      <c r="K1180" s="206" t="s">
        <v>8262</v>
      </c>
      <c r="L1180" s="206" t="s">
        <v>8214</v>
      </c>
      <c r="M1180" s="208"/>
      <c r="N1180" s="208"/>
      <c r="O1180" s="145"/>
      <c r="P1180" s="222" t="s">
        <v>120</v>
      </c>
      <c r="Q1180" s="212" t="s">
        <v>10755</v>
      </c>
      <c r="R1180" s="145"/>
      <c r="S1180" s="213">
        <f>IF(P1180="Realizado",Q1180-C1180," ")</f>
      </c>
      <c r="T1180" s="211">
        <f>IF(C1180=0,"VAZIO",MONTH(C1180))</f>
      </c>
      <c r="U1180" s="14"/>
      <c r="V1180" s="14"/>
      <c r="W1180" s="14"/>
      <c r="X1180" s="14"/>
      <c r="Y1180" s="14"/>
      <c r="Z1180" s="14"/>
      <c r="AA1180" s="14"/>
      <c r="AB1180" s="14"/>
      <c r="AC1180" s="14"/>
      <c r="AD1180" s="14"/>
      <c r="AE1180" s="14"/>
      <c r="AF1180" s="15"/>
      <c r="AG1180" s="14"/>
      <c r="AH1180" s="14"/>
      <c r="AI1180" s="14"/>
      <c r="AJ1180" s="14"/>
      <c r="AK1180" s="14"/>
      <c r="AL1180" s="14"/>
      <c r="AM1180" s="14"/>
      <c r="AN1180" s="14"/>
      <c r="AO1180" s="14"/>
      <c r="AP1180" s="14"/>
      <c r="AQ1180" s="14"/>
      <c r="AR1180" s="14"/>
      <c r="AS1180" s="14"/>
      <c r="AT1180" s="14"/>
      <c r="AU1180" s="14"/>
      <c r="AV1180" s="14"/>
      <c r="AW1180" s="14"/>
      <c r="AX1180" s="14"/>
      <c r="AY1180" s="14"/>
      <c r="AZ1180" s="14"/>
    </row>
    <row x14ac:dyDescent="0.25" r="1181" customHeight="1" ht="16.5">
      <c r="A1181" s="202">
        <v>4503</v>
      </c>
      <c r="B1181" s="203">
        <v>0.583580613254294</v>
      </c>
      <c r="C1181" s="204">
        <v>44783.6078125</v>
      </c>
      <c r="D1181" s="205" t="s">
        <v>10120</v>
      </c>
      <c r="E1181" s="222" t="s">
        <v>10115</v>
      </c>
      <c r="F1181" s="222" t="s">
        <v>243</v>
      </c>
      <c r="G1181" s="203">
        <v>5340</v>
      </c>
      <c r="H1181" s="207" t="s">
        <v>92</v>
      </c>
      <c r="I1181" s="206" t="s">
        <v>2918</v>
      </c>
      <c r="J1181" s="206" t="s">
        <v>10756</v>
      </c>
      <c r="K1181" s="206" t="s">
        <v>2421</v>
      </c>
      <c r="L1181" s="206" t="s">
        <v>5542</v>
      </c>
      <c r="M1181" s="208"/>
      <c r="N1181" s="208"/>
      <c r="O1181" s="145"/>
      <c r="P1181" s="222" t="s">
        <v>120</v>
      </c>
      <c r="Q1181" s="212">
        <v>44854</v>
      </c>
      <c r="R1181" s="145"/>
      <c r="S1181" s="213">
        <f>IF(P1181="Realizado",Q1181-C1181," ")</f>
      </c>
      <c r="T1181" s="211">
        <f>IF(C1181=0,"VAZIO",MONTH(C1181))</f>
      </c>
      <c r="U1181" s="14"/>
      <c r="V1181" s="14"/>
      <c r="W1181" s="14"/>
      <c r="X1181" s="14"/>
      <c r="Y1181" s="14"/>
      <c r="Z1181" s="14"/>
      <c r="AA1181" s="14"/>
      <c r="AB1181" s="14"/>
      <c r="AC1181" s="14"/>
      <c r="AD1181" s="14"/>
      <c r="AE1181" s="14"/>
      <c r="AF1181" s="15"/>
      <c r="AG1181" s="14"/>
      <c r="AH1181" s="14"/>
      <c r="AI1181" s="14"/>
      <c r="AJ1181" s="14"/>
      <c r="AK1181" s="14"/>
      <c r="AL1181" s="14"/>
      <c r="AM1181" s="14"/>
      <c r="AN1181" s="14"/>
      <c r="AO1181" s="14"/>
      <c r="AP1181" s="14"/>
      <c r="AQ1181" s="14"/>
      <c r="AR1181" s="14"/>
      <c r="AS1181" s="14"/>
      <c r="AT1181" s="14"/>
      <c r="AU1181" s="14"/>
      <c r="AV1181" s="14"/>
      <c r="AW1181" s="14"/>
      <c r="AX1181" s="14"/>
      <c r="AY1181" s="14"/>
      <c r="AZ1181" s="14"/>
    </row>
    <row x14ac:dyDescent="0.25" r="1182" customHeight="1" ht="16.5">
      <c r="A1182" s="202">
        <v>4504</v>
      </c>
      <c r="B1182" s="203">
        <v>0.584075173096035</v>
      </c>
      <c r="C1182" s="204">
        <v>44783.60878472222</v>
      </c>
      <c r="D1182" s="205" t="s">
        <v>10751</v>
      </c>
      <c r="E1182" s="222" t="s">
        <v>10115</v>
      </c>
      <c r="F1182" s="222" t="s">
        <v>243</v>
      </c>
      <c r="G1182" s="203">
        <v>5340</v>
      </c>
      <c r="H1182" s="207" t="s">
        <v>92</v>
      </c>
      <c r="I1182" s="206" t="s">
        <v>2926</v>
      </c>
      <c r="J1182" s="206" t="s">
        <v>10757</v>
      </c>
      <c r="K1182" s="206" t="s">
        <v>576</v>
      </c>
      <c r="L1182" s="206" t="s">
        <v>576</v>
      </c>
      <c r="M1182" s="208"/>
      <c r="N1182" s="208"/>
      <c r="O1182" s="145"/>
      <c r="P1182" s="222" t="s">
        <v>120</v>
      </c>
      <c r="Q1182" s="212">
        <v>44953</v>
      </c>
      <c r="R1182" s="145"/>
      <c r="S1182" s="213">
        <f>IF(P1182="Realizado",Q1182-C1182," ")</f>
      </c>
      <c r="T1182" s="211">
        <f>IF(C1182=0,"VAZIO",MONTH(C1182))</f>
      </c>
      <c r="U1182" s="14"/>
      <c r="V1182" s="14"/>
      <c r="W1182" s="14"/>
      <c r="X1182" s="14"/>
      <c r="Y1182" s="14"/>
      <c r="Z1182" s="14"/>
      <c r="AA1182" s="14"/>
      <c r="AB1182" s="14"/>
      <c r="AC1182" s="14"/>
      <c r="AD1182" s="14"/>
      <c r="AE1182" s="14"/>
      <c r="AF1182" s="15"/>
      <c r="AG1182" s="14"/>
      <c r="AH1182" s="14"/>
      <c r="AI1182" s="14"/>
      <c r="AJ1182" s="14"/>
      <c r="AK1182" s="14"/>
      <c r="AL1182" s="14"/>
      <c r="AM1182" s="14"/>
      <c r="AN1182" s="14"/>
      <c r="AO1182" s="14"/>
      <c r="AP1182" s="14"/>
      <c r="AQ1182" s="14"/>
      <c r="AR1182" s="14"/>
      <c r="AS1182" s="14"/>
      <c r="AT1182" s="14"/>
      <c r="AU1182" s="14"/>
      <c r="AV1182" s="14"/>
      <c r="AW1182" s="14"/>
      <c r="AX1182" s="14"/>
      <c r="AY1182" s="14"/>
      <c r="AZ1182" s="14"/>
    </row>
    <row x14ac:dyDescent="0.25" r="1183" customHeight="1" ht="16.5">
      <c r="A1183" s="202">
        <v>4505</v>
      </c>
      <c r="B1183" s="214">
        <v>0.584569732937776</v>
      </c>
      <c r="C1183" s="215">
        <v>44783.60994212963</v>
      </c>
      <c r="D1183" s="216" t="s">
        <v>10120</v>
      </c>
      <c r="E1183" s="243" t="s">
        <v>10115</v>
      </c>
      <c r="F1183" s="243" t="s">
        <v>243</v>
      </c>
      <c r="G1183" s="214">
        <v>5340</v>
      </c>
      <c r="H1183" s="218" t="s">
        <v>92</v>
      </c>
      <c r="I1183" s="217" t="s">
        <v>7</v>
      </c>
      <c r="J1183" s="217" t="s">
        <v>10758</v>
      </c>
      <c r="K1183" s="209"/>
      <c r="L1183" s="209"/>
      <c r="M1183" s="227"/>
      <c r="N1183" s="227"/>
      <c r="O1183" s="209"/>
      <c r="P1183" s="243" t="s">
        <v>118</v>
      </c>
      <c r="Q1183" s="220"/>
      <c r="R1183" s="209"/>
      <c r="S1183" s="210">
        <f>IF(P1183="Realizado",Q1183-C1183," ")</f>
      </c>
      <c r="T1183" s="211">
        <f>IF(C1183=0,"VAZIO",MONTH(C1183))</f>
      </c>
      <c r="U1183" s="14"/>
      <c r="V1183" s="14"/>
      <c r="W1183" s="14"/>
      <c r="X1183" s="14"/>
      <c r="Y1183" s="14"/>
      <c r="Z1183" s="14"/>
      <c r="AA1183" s="14"/>
      <c r="AB1183" s="14"/>
      <c r="AC1183" s="14"/>
      <c r="AD1183" s="14"/>
      <c r="AE1183" s="14"/>
      <c r="AF1183" s="15"/>
      <c r="AG1183" s="14"/>
      <c r="AH1183" s="14"/>
      <c r="AI1183" s="14"/>
      <c r="AJ1183" s="14"/>
      <c r="AK1183" s="14"/>
      <c r="AL1183" s="14"/>
      <c r="AM1183" s="14"/>
      <c r="AN1183" s="14"/>
      <c r="AO1183" s="14"/>
      <c r="AP1183" s="14"/>
      <c r="AQ1183" s="14"/>
      <c r="AR1183" s="14"/>
      <c r="AS1183" s="14"/>
      <c r="AT1183" s="14"/>
      <c r="AU1183" s="14"/>
      <c r="AV1183" s="14"/>
      <c r="AW1183" s="14"/>
      <c r="AX1183" s="14"/>
      <c r="AY1183" s="14"/>
      <c r="AZ1183" s="14"/>
    </row>
    <row x14ac:dyDescent="0.25" r="1184" customHeight="1" ht="16.5">
      <c r="A1184" s="202">
        <v>4506</v>
      </c>
      <c r="B1184" s="203">
        <v>0.585064292779517</v>
      </c>
      <c r="C1184" s="204">
        <v>44783.61072916666</v>
      </c>
      <c r="D1184" s="205" t="s">
        <v>10120</v>
      </c>
      <c r="E1184" s="222" t="s">
        <v>10115</v>
      </c>
      <c r="F1184" s="222" t="s">
        <v>243</v>
      </c>
      <c r="G1184" s="203">
        <v>5340</v>
      </c>
      <c r="H1184" s="207" t="s">
        <v>92</v>
      </c>
      <c r="I1184" s="206" t="s">
        <v>117</v>
      </c>
      <c r="J1184" s="206" t="s">
        <v>10759</v>
      </c>
      <c r="K1184" s="206" t="s">
        <v>1528</v>
      </c>
      <c r="L1184" s="206" t="s">
        <v>1528</v>
      </c>
      <c r="M1184" s="208"/>
      <c r="N1184" s="208"/>
      <c r="O1184" s="145"/>
      <c r="P1184" s="222" t="s">
        <v>120</v>
      </c>
      <c r="Q1184" s="212">
        <v>44785</v>
      </c>
      <c r="R1184" s="209"/>
      <c r="S1184" s="213">
        <f>IF(P1184="Realizado",Q1184-C1184," ")</f>
      </c>
      <c r="T1184" s="211">
        <f>IF(C1184=0,"VAZIO",MONTH(C1184))</f>
      </c>
      <c r="U1184" s="14"/>
      <c r="V1184" s="14"/>
      <c r="W1184" s="14"/>
      <c r="X1184" s="14"/>
      <c r="Y1184" s="14"/>
      <c r="Z1184" s="14"/>
      <c r="AA1184" s="14"/>
      <c r="AB1184" s="14"/>
      <c r="AC1184" s="14"/>
      <c r="AD1184" s="14"/>
      <c r="AE1184" s="14"/>
      <c r="AF1184" s="15"/>
      <c r="AG1184" s="14"/>
      <c r="AH1184" s="14"/>
      <c r="AI1184" s="14"/>
      <c r="AJ1184" s="14"/>
      <c r="AK1184" s="14"/>
      <c r="AL1184" s="14"/>
      <c r="AM1184" s="14"/>
      <c r="AN1184" s="14"/>
      <c r="AO1184" s="14"/>
      <c r="AP1184" s="14"/>
      <c r="AQ1184" s="14"/>
      <c r="AR1184" s="14"/>
      <c r="AS1184" s="14"/>
      <c r="AT1184" s="14"/>
      <c r="AU1184" s="14"/>
      <c r="AV1184" s="14"/>
      <c r="AW1184" s="14"/>
      <c r="AX1184" s="14"/>
      <c r="AY1184" s="14"/>
      <c r="AZ1184" s="14"/>
    </row>
    <row x14ac:dyDescent="0.25" r="1185" customHeight="1" ht="16.5">
      <c r="A1185" s="202">
        <v>4507</v>
      </c>
      <c r="B1185" s="203">
        <v>0.585558852621258</v>
      </c>
      <c r="C1185" s="204">
        <v>44783.61136574074</v>
      </c>
      <c r="D1185" s="205" t="s">
        <v>10751</v>
      </c>
      <c r="E1185" s="222" t="s">
        <v>10115</v>
      </c>
      <c r="F1185" s="222" t="s">
        <v>243</v>
      </c>
      <c r="G1185" s="203">
        <v>5340</v>
      </c>
      <c r="H1185" s="207" t="s">
        <v>92</v>
      </c>
      <c r="I1185" s="206" t="s">
        <v>2918</v>
      </c>
      <c r="J1185" s="206" t="s">
        <v>10760</v>
      </c>
      <c r="K1185" s="206" t="s">
        <v>10761</v>
      </c>
      <c r="L1185" s="206" t="s">
        <v>10761</v>
      </c>
      <c r="M1185" s="208"/>
      <c r="N1185" s="208"/>
      <c r="O1185" s="145"/>
      <c r="P1185" s="222" t="s">
        <v>121</v>
      </c>
      <c r="Q1185" s="212" t="s">
        <v>10762</v>
      </c>
      <c r="R1185" s="209"/>
      <c r="S1185" s="210">
        <f>IF(P1185="Realizado",Q1185-C1185," ")</f>
      </c>
      <c r="T1185" s="211">
        <f>IF(C1185=0,"VAZIO",MONTH(C1185))</f>
      </c>
      <c r="U1185" s="14"/>
      <c r="V1185" s="14"/>
      <c r="W1185" s="14"/>
      <c r="X1185" s="14"/>
      <c r="Y1185" s="14"/>
      <c r="Z1185" s="14"/>
      <c r="AA1185" s="14"/>
      <c r="AB1185" s="14"/>
      <c r="AC1185" s="14"/>
      <c r="AD1185" s="14"/>
      <c r="AE1185" s="14"/>
      <c r="AF1185" s="15"/>
      <c r="AG1185" s="14"/>
      <c r="AH1185" s="14"/>
      <c r="AI1185" s="14"/>
      <c r="AJ1185" s="14"/>
      <c r="AK1185" s="14"/>
      <c r="AL1185" s="14"/>
      <c r="AM1185" s="14"/>
      <c r="AN1185" s="14"/>
      <c r="AO1185" s="14"/>
      <c r="AP1185" s="14"/>
      <c r="AQ1185" s="14"/>
      <c r="AR1185" s="14"/>
      <c r="AS1185" s="14"/>
      <c r="AT1185" s="14"/>
      <c r="AU1185" s="14"/>
      <c r="AV1185" s="14"/>
      <c r="AW1185" s="14"/>
      <c r="AX1185" s="14"/>
      <c r="AY1185" s="14"/>
      <c r="AZ1185" s="14"/>
    </row>
    <row x14ac:dyDescent="0.25" r="1186" customHeight="1" ht="16.5">
      <c r="A1186" s="202">
        <v>4508</v>
      </c>
      <c r="B1186" s="214">
        <v>0.586053412462999</v>
      </c>
      <c r="C1186" s="215">
        <v>44783.612025462964</v>
      </c>
      <c r="D1186" s="216" t="s">
        <v>10751</v>
      </c>
      <c r="E1186" s="243" t="s">
        <v>10115</v>
      </c>
      <c r="F1186" s="243" t="s">
        <v>243</v>
      </c>
      <c r="G1186" s="214">
        <v>5340</v>
      </c>
      <c r="H1186" s="218" t="s">
        <v>92</v>
      </c>
      <c r="I1186" s="217" t="s">
        <v>7</v>
      </c>
      <c r="J1186" s="217" t="s">
        <v>10763</v>
      </c>
      <c r="K1186" s="209"/>
      <c r="L1186" s="209"/>
      <c r="M1186" s="227"/>
      <c r="N1186" s="227"/>
      <c r="O1186" s="209"/>
      <c r="P1186" s="243" t="s">
        <v>118</v>
      </c>
      <c r="Q1186" s="220"/>
      <c r="R1186" s="209"/>
      <c r="S1186" s="210">
        <f>IF(P1186="Realizado",Q1186-C1186," ")</f>
      </c>
      <c r="T1186" s="211">
        <f>IF(C1186=0,"VAZIO",MONTH(C1186))</f>
      </c>
      <c r="U1186" s="14"/>
      <c r="V1186" s="14"/>
      <c r="W1186" s="14"/>
      <c r="X1186" s="14"/>
      <c r="Y1186" s="14"/>
      <c r="Z1186" s="14"/>
      <c r="AA1186" s="14"/>
      <c r="AB1186" s="14"/>
      <c r="AC1186" s="14"/>
      <c r="AD1186" s="14"/>
      <c r="AE1186" s="14"/>
      <c r="AF1186" s="15"/>
      <c r="AG1186" s="14"/>
      <c r="AH1186" s="14"/>
      <c r="AI1186" s="14"/>
      <c r="AJ1186" s="14"/>
      <c r="AK1186" s="14"/>
      <c r="AL1186" s="14"/>
      <c r="AM1186" s="14"/>
      <c r="AN1186" s="14"/>
      <c r="AO1186" s="14"/>
      <c r="AP1186" s="14"/>
      <c r="AQ1186" s="14"/>
      <c r="AR1186" s="14"/>
      <c r="AS1186" s="14"/>
      <c r="AT1186" s="14"/>
      <c r="AU1186" s="14"/>
      <c r="AV1186" s="14"/>
      <c r="AW1186" s="14"/>
      <c r="AX1186" s="14"/>
      <c r="AY1186" s="14"/>
      <c r="AZ1186" s="14"/>
    </row>
    <row x14ac:dyDescent="0.25" r="1187" customHeight="1" ht="16.5">
      <c r="A1187" s="202">
        <v>4509</v>
      </c>
      <c r="B1187" s="203">
        <v>0.58654797230474</v>
      </c>
      <c r="C1187" s="204">
        <v>44783.61253472222</v>
      </c>
      <c r="D1187" s="205" t="s">
        <v>10120</v>
      </c>
      <c r="E1187" s="222" t="s">
        <v>10115</v>
      </c>
      <c r="F1187" s="222" t="s">
        <v>243</v>
      </c>
      <c r="G1187" s="203">
        <v>5340</v>
      </c>
      <c r="H1187" s="207" t="s">
        <v>92</v>
      </c>
      <c r="I1187" s="206" t="s">
        <v>2926</v>
      </c>
      <c r="J1187" s="206" t="s">
        <v>10764</v>
      </c>
      <c r="K1187" s="206" t="s">
        <v>8262</v>
      </c>
      <c r="L1187" s="206" t="s">
        <v>9827</v>
      </c>
      <c r="M1187" s="208"/>
      <c r="N1187" s="208"/>
      <c r="O1187" s="145"/>
      <c r="P1187" s="222" t="s">
        <v>120</v>
      </c>
      <c r="Q1187" s="212" t="s">
        <v>10755</v>
      </c>
      <c r="R1187" s="145"/>
      <c r="S1187" s="258">
        <f>IF(P1187="Realizado",Q1187-C1187," ")</f>
      </c>
      <c r="T1187" s="211">
        <f>IF(C1187=0,"VAZIO",MONTH(C1187))</f>
      </c>
      <c r="U1187" s="14"/>
      <c r="V1187" s="14"/>
      <c r="W1187" s="14"/>
      <c r="X1187" s="14"/>
      <c r="Y1187" s="14"/>
      <c r="Z1187" s="14"/>
      <c r="AA1187" s="14"/>
      <c r="AB1187" s="14"/>
      <c r="AC1187" s="14"/>
      <c r="AD1187" s="14"/>
      <c r="AE1187" s="14"/>
      <c r="AF1187" s="15"/>
      <c r="AG1187" s="14"/>
      <c r="AH1187" s="14"/>
      <c r="AI1187" s="14"/>
      <c r="AJ1187" s="14"/>
      <c r="AK1187" s="14"/>
      <c r="AL1187" s="14"/>
      <c r="AM1187" s="14"/>
      <c r="AN1187" s="14"/>
      <c r="AO1187" s="14"/>
      <c r="AP1187" s="14"/>
      <c r="AQ1187" s="14"/>
      <c r="AR1187" s="14"/>
      <c r="AS1187" s="14"/>
      <c r="AT1187" s="14"/>
      <c r="AU1187" s="14"/>
      <c r="AV1187" s="14"/>
      <c r="AW1187" s="14"/>
      <c r="AX1187" s="14"/>
      <c r="AY1187" s="14"/>
      <c r="AZ1187" s="14"/>
    </row>
    <row x14ac:dyDescent="0.25" r="1188" customHeight="1" ht="16.5">
      <c r="A1188" s="202">
        <v>4510</v>
      </c>
      <c r="B1188" s="203">
        <v>0.587042532146481</v>
      </c>
      <c r="C1188" s="204">
        <v>44783.613530092596</v>
      </c>
      <c r="D1188" s="205" t="s">
        <v>10120</v>
      </c>
      <c r="E1188" s="222" t="s">
        <v>10115</v>
      </c>
      <c r="F1188" s="222" t="s">
        <v>243</v>
      </c>
      <c r="G1188" s="203">
        <v>5340</v>
      </c>
      <c r="H1188" s="207" t="s">
        <v>92</v>
      </c>
      <c r="I1188" s="206" t="s">
        <v>2926</v>
      </c>
      <c r="J1188" s="206" t="s">
        <v>10765</v>
      </c>
      <c r="K1188" s="206" t="s">
        <v>8262</v>
      </c>
      <c r="L1188" s="206" t="s">
        <v>9827</v>
      </c>
      <c r="M1188" s="208"/>
      <c r="N1188" s="208"/>
      <c r="O1188" s="145"/>
      <c r="P1188" s="222" t="s">
        <v>120</v>
      </c>
      <c r="Q1188" s="212">
        <v>44796</v>
      </c>
      <c r="R1188" s="145"/>
      <c r="S1188" s="258">
        <f>IF(P1188="Realizado",Q1188-C1188," ")</f>
      </c>
      <c r="T1188" s="211">
        <f>IF(C1188=0,"VAZIO",MONTH(C1188))</f>
      </c>
      <c r="U1188" s="14"/>
      <c r="V1188" s="14"/>
      <c r="W1188" s="14"/>
      <c r="X1188" s="14"/>
      <c r="Y1188" s="14"/>
      <c r="Z1188" s="14"/>
      <c r="AA1188" s="14"/>
      <c r="AB1188" s="14"/>
      <c r="AC1188" s="14"/>
      <c r="AD1188" s="14"/>
      <c r="AE1188" s="14"/>
      <c r="AF1188" s="15"/>
      <c r="AG1188" s="14"/>
      <c r="AH1188" s="14"/>
      <c r="AI1188" s="14"/>
      <c r="AJ1188" s="14"/>
      <c r="AK1188" s="14"/>
      <c r="AL1188" s="14"/>
      <c r="AM1188" s="14"/>
      <c r="AN1188" s="14"/>
      <c r="AO1188" s="14"/>
      <c r="AP1188" s="14"/>
      <c r="AQ1188" s="14"/>
      <c r="AR1188" s="14"/>
      <c r="AS1188" s="14"/>
      <c r="AT1188" s="14"/>
      <c r="AU1188" s="14"/>
      <c r="AV1188" s="14"/>
      <c r="AW1188" s="14"/>
      <c r="AX1188" s="14"/>
      <c r="AY1188" s="14"/>
      <c r="AZ1188" s="14"/>
    </row>
    <row x14ac:dyDescent="0.25" r="1189" customHeight="1" ht="16.5">
      <c r="A1189" s="202">
        <v>4511</v>
      </c>
      <c r="B1189" s="203">
        <v>0.587537091988221</v>
      </c>
      <c r="C1189" s="204">
        <v>44783.61408564815</v>
      </c>
      <c r="D1189" s="205" t="s">
        <v>10120</v>
      </c>
      <c r="E1189" s="222" t="s">
        <v>10115</v>
      </c>
      <c r="F1189" s="222" t="s">
        <v>243</v>
      </c>
      <c r="G1189" s="203">
        <v>5340</v>
      </c>
      <c r="H1189" s="207" t="s">
        <v>92</v>
      </c>
      <c r="I1189" s="206" t="s">
        <v>2926</v>
      </c>
      <c r="J1189" s="206" t="s">
        <v>10766</v>
      </c>
      <c r="K1189" s="206" t="s">
        <v>8262</v>
      </c>
      <c r="L1189" s="206" t="s">
        <v>9827</v>
      </c>
      <c r="M1189" s="208"/>
      <c r="N1189" s="208"/>
      <c r="O1189" s="145"/>
      <c r="P1189" s="222" t="s">
        <v>120</v>
      </c>
      <c r="Q1189" s="212">
        <v>44796</v>
      </c>
      <c r="R1189" s="145"/>
      <c r="S1189" s="258">
        <f>IF(P1189="Realizado",Q1189-C1189," ")</f>
      </c>
      <c r="T1189" s="211">
        <f>IF(C1189=0,"VAZIO",MONTH(C1189))</f>
      </c>
      <c r="U1189" s="14"/>
      <c r="V1189" s="14"/>
      <c r="W1189" s="14"/>
      <c r="X1189" s="14"/>
      <c r="Y1189" s="14"/>
      <c r="Z1189" s="14"/>
      <c r="AA1189" s="14"/>
      <c r="AB1189" s="14"/>
      <c r="AC1189" s="14"/>
      <c r="AD1189" s="14"/>
      <c r="AE1189" s="14"/>
      <c r="AF1189" s="15"/>
      <c r="AG1189" s="14"/>
      <c r="AH1189" s="14"/>
      <c r="AI1189" s="14"/>
      <c r="AJ1189" s="14"/>
      <c r="AK1189" s="14"/>
      <c r="AL1189" s="14"/>
      <c r="AM1189" s="14"/>
      <c r="AN1189" s="14"/>
      <c r="AO1189" s="14"/>
      <c r="AP1189" s="14"/>
      <c r="AQ1189" s="14"/>
      <c r="AR1189" s="14"/>
      <c r="AS1189" s="14"/>
      <c r="AT1189" s="14"/>
      <c r="AU1189" s="14"/>
      <c r="AV1189" s="14"/>
      <c r="AW1189" s="14"/>
      <c r="AX1189" s="14"/>
      <c r="AY1189" s="14"/>
      <c r="AZ1189" s="14"/>
    </row>
    <row x14ac:dyDescent="0.25" r="1190" customHeight="1" ht="16.5">
      <c r="A1190" s="202">
        <v>4512</v>
      </c>
      <c r="B1190" s="203">
        <v>0.588031651829962</v>
      </c>
      <c r="C1190" s="204">
        <v>44783.61456018518</v>
      </c>
      <c r="D1190" s="205" t="s">
        <v>10120</v>
      </c>
      <c r="E1190" s="222" t="s">
        <v>10115</v>
      </c>
      <c r="F1190" s="222" t="s">
        <v>243</v>
      </c>
      <c r="G1190" s="203">
        <v>5340</v>
      </c>
      <c r="H1190" s="207" t="s">
        <v>92</v>
      </c>
      <c r="I1190" s="206" t="s">
        <v>2926</v>
      </c>
      <c r="J1190" s="206" t="s">
        <v>10767</v>
      </c>
      <c r="K1190" s="206" t="s">
        <v>8262</v>
      </c>
      <c r="L1190" s="206" t="s">
        <v>9827</v>
      </c>
      <c r="M1190" s="208"/>
      <c r="N1190" s="208"/>
      <c r="O1190" s="145"/>
      <c r="P1190" s="222" t="s">
        <v>120</v>
      </c>
      <c r="Q1190" s="212">
        <v>44796</v>
      </c>
      <c r="R1190" s="209"/>
      <c r="S1190" s="213">
        <f>IF(P1190="Realizado",Q1190-C1190," ")</f>
      </c>
      <c r="T1190" s="211">
        <f>IF(C1190=0,"VAZIO",MONTH(C1190))</f>
      </c>
      <c r="U1190" s="14"/>
      <c r="V1190" s="14"/>
      <c r="W1190" s="14"/>
      <c r="X1190" s="14"/>
      <c r="Y1190" s="14"/>
      <c r="Z1190" s="14"/>
      <c r="AA1190" s="14"/>
      <c r="AB1190" s="14"/>
      <c r="AC1190" s="14"/>
      <c r="AD1190" s="14"/>
      <c r="AE1190" s="14"/>
      <c r="AF1190" s="15"/>
      <c r="AG1190" s="14"/>
      <c r="AH1190" s="14"/>
      <c r="AI1190" s="14"/>
      <c r="AJ1190" s="14"/>
      <c r="AK1190" s="14"/>
      <c r="AL1190" s="14"/>
      <c r="AM1190" s="14"/>
      <c r="AN1190" s="14"/>
      <c r="AO1190" s="14"/>
      <c r="AP1190" s="14"/>
      <c r="AQ1190" s="14"/>
      <c r="AR1190" s="14"/>
      <c r="AS1190" s="14"/>
      <c r="AT1190" s="14"/>
      <c r="AU1190" s="14"/>
      <c r="AV1190" s="14"/>
      <c r="AW1190" s="14"/>
      <c r="AX1190" s="14"/>
      <c r="AY1190" s="14"/>
      <c r="AZ1190" s="14"/>
    </row>
    <row x14ac:dyDescent="0.25" r="1191" customHeight="1" ht="16.5">
      <c r="A1191" s="202">
        <v>4513</v>
      </c>
      <c r="B1191" s="203">
        <v>0.588526211671703</v>
      </c>
      <c r="C1191" s="204">
        <v>44783.61518518518</v>
      </c>
      <c r="D1191" s="205" t="s">
        <v>10751</v>
      </c>
      <c r="E1191" s="222" t="s">
        <v>10115</v>
      </c>
      <c r="F1191" s="222" t="s">
        <v>243</v>
      </c>
      <c r="G1191" s="203">
        <v>5340</v>
      </c>
      <c r="H1191" s="207" t="s">
        <v>92</v>
      </c>
      <c r="I1191" s="206" t="s">
        <v>2926</v>
      </c>
      <c r="J1191" s="206" t="s">
        <v>10768</v>
      </c>
      <c r="K1191" s="206" t="s">
        <v>8262</v>
      </c>
      <c r="L1191" s="206" t="s">
        <v>9827</v>
      </c>
      <c r="M1191" s="208"/>
      <c r="N1191" s="208"/>
      <c r="O1191" s="145"/>
      <c r="P1191" s="222" t="s">
        <v>120</v>
      </c>
      <c r="Q1191" s="212">
        <v>44796</v>
      </c>
      <c r="R1191" s="209"/>
      <c r="S1191" s="213">
        <f>IF(P1191="Realizado",Q1191-C1191," ")</f>
      </c>
      <c r="T1191" s="211">
        <f>IF(C1191=0,"VAZIO",MONTH(C1191))</f>
      </c>
      <c r="U1191" s="14"/>
      <c r="V1191" s="14"/>
      <c r="W1191" s="14"/>
      <c r="X1191" s="14"/>
      <c r="Y1191" s="14"/>
      <c r="Z1191" s="14"/>
      <c r="AA1191" s="14"/>
      <c r="AB1191" s="14"/>
      <c r="AC1191" s="14"/>
      <c r="AD1191" s="14"/>
      <c r="AE1191" s="14"/>
      <c r="AF1191" s="15"/>
      <c r="AG1191" s="14"/>
      <c r="AH1191" s="14"/>
      <c r="AI1191" s="14"/>
      <c r="AJ1191" s="14"/>
      <c r="AK1191" s="14"/>
      <c r="AL1191" s="14"/>
      <c r="AM1191" s="14"/>
      <c r="AN1191" s="14"/>
      <c r="AO1191" s="14"/>
      <c r="AP1191" s="14"/>
      <c r="AQ1191" s="14"/>
      <c r="AR1191" s="14"/>
      <c r="AS1191" s="14"/>
      <c r="AT1191" s="14"/>
      <c r="AU1191" s="14"/>
      <c r="AV1191" s="14"/>
      <c r="AW1191" s="14"/>
      <c r="AX1191" s="14"/>
      <c r="AY1191" s="14"/>
      <c r="AZ1191" s="14"/>
    </row>
    <row x14ac:dyDescent="0.25" r="1192" customHeight="1" ht="16.5">
      <c r="A1192" s="202">
        <v>4514</v>
      </c>
      <c r="B1192" s="203">
        <v>0.589020771513444</v>
      </c>
      <c r="C1192" s="204">
        <v>44783.61568287037</v>
      </c>
      <c r="D1192" s="205" t="s">
        <v>10120</v>
      </c>
      <c r="E1192" s="222" t="s">
        <v>10115</v>
      </c>
      <c r="F1192" s="222" t="s">
        <v>243</v>
      </c>
      <c r="G1192" s="203">
        <v>5340</v>
      </c>
      <c r="H1192" s="207" t="s">
        <v>92</v>
      </c>
      <c r="I1192" s="206" t="s">
        <v>2926</v>
      </c>
      <c r="J1192" s="206" t="s">
        <v>10769</v>
      </c>
      <c r="K1192" s="206" t="s">
        <v>8262</v>
      </c>
      <c r="L1192" s="206" t="s">
        <v>9827</v>
      </c>
      <c r="M1192" s="208"/>
      <c r="N1192" s="208"/>
      <c r="O1192" s="145"/>
      <c r="P1192" s="222" t="s">
        <v>120</v>
      </c>
      <c r="Q1192" s="212">
        <v>44796</v>
      </c>
      <c r="R1192" s="209"/>
      <c r="S1192" s="213">
        <f>IF(P1192="Realizado",Q1192-C1192," ")</f>
      </c>
      <c r="T1192" s="211">
        <f>IF(C1192=0,"VAZIO",MONTH(C1192))</f>
      </c>
      <c r="U1192" s="14"/>
      <c r="V1192" s="14"/>
      <c r="W1192" s="14"/>
      <c r="X1192" s="14"/>
      <c r="Y1192" s="14"/>
      <c r="Z1192" s="14"/>
      <c r="AA1192" s="14"/>
      <c r="AB1192" s="14"/>
      <c r="AC1192" s="14"/>
      <c r="AD1192" s="14"/>
      <c r="AE1192" s="14"/>
      <c r="AF1192" s="15"/>
      <c r="AG1192" s="14"/>
      <c r="AH1192" s="14"/>
      <c r="AI1192" s="14"/>
      <c r="AJ1192" s="14"/>
      <c r="AK1192" s="14"/>
      <c r="AL1192" s="14"/>
      <c r="AM1192" s="14"/>
      <c r="AN1192" s="14"/>
      <c r="AO1192" s="14"/>
      <c r="AP1192" s="14"/>
      <c r="AQ1192" s="14"/>
      <c r="AR1192" s="14"/>
      <c r="AS1192" s="14"/>
      <c r="AT1192" s="14"/>
      <c r="AU1192" s="14"/>
      <c r="AV1192" s="14"/>
      <c r="AW1192" s="14"/>
      <c r="AX1192" s="14"/>
      <c r="AY1192" s="14"/>
      <c r="AZ1192" s="14"/>
    </row>
    <row x14ac:dyDescent="0.25" r="1193" customHeight="1" ht="16.5">
      <c r="A1193" s="202">
        <v>4515</v>
      </c>
      <c r="B1193" s="203">
        <v>0.589515331355185</v>
      </c>
      <c r="C1193" s="204">
        <v>44783.61675925926</v>
      </c>
      <c r="D1193" s="205" t="s">
        <v>10120</v>
      </c>
      <c r="E1193" s="222" t="s">
        <v>10115</v>
      </c>
      <c r="F1193" s="222" t="s">
        <v>243</v>
      </c>
      <c r="G1193" s="203">
        <v>5340</v>
      </c>
      <c r="H1193" s="207" t="s">
        <v>92</v>
      </c>
      <c r="I1193" s="206" t="s">
        <v>2926</v>
      </c>
      <c r="J1193" s="206" t="s">
        <v>10770</v>
      </c>
      <c r="K1193" s="206" t="s">
        <v>8262</v>
      </c>
      <c r="L1193" s="206" t="s">
        <v>9827</v>
      </c>
      <c r="M1193" s="208"/>
      <c r="N1193" s="208"/>
      <c r="O1193" s="145"/>
      <c r="P1193" s="222" t="s">
        <v>120</v>
      </c>
      <c r="Q1193" s="212">
        <v>44796</v>
      </c>
      <c r="R1193" s="209"/>
      <c r="S1193" s="213">
        <f>IF(P1193="Realizado",Q1193-C1193," ")</f>
      </c>
      <c r="T1193" s="211">
        <f>IF(C1193=0,"VAZIO",MONTH(C1193))</f>
      </c>
      <c r="U1193" s="14"/>
      <c r="V1193" s="14"/>
      <c r="W1193" s="14"/>
      <c r="X1193" s="14"/>
      <c r="Y1193" s="14"/>
      <c r="Z1193" s="14"/>
      <c r="AA1193" s="14"/>
      <c r="AB1193" s="14"/>
      <c r="AC1193" s="14"/>
      <c r="AD1193" s="14"/>
      <c r="AE1193" s="14"/>
      <c r="AF1193" s="15"/>
      <c r="AG1193" s="14"/>
      <c r="AH1193" s="14"/>
      <c r="AI1193" s="14"/>
      <c r="AJ1193" s="14"/>
      <c r="AK1193" s="14"/>
      <c r="AL1193" s="14"/>
      <c r="AM1193" s="14"/>
      <c r="AN1193" s="14"/>
      <c r="AO1193" s="14"/>
      <c r="AP1193" s="14"/>
      <c r="AQ1193" s="14"/>
      <c r="AR1193" s="14"/>
      <c r="AS1193" s="14"/>
      <c r="AT1193" s="14"/>
      <c r="AU1193" s="14"/>
      <c r="AV1193" s="14"/>
      <c r="AW1193" s="14"/>
      <c r="AX1193" s="14"/>
      <c r="AY1193" s="14"/>
      <c r="AZ1193" s="14"/>
    </row>
    <row x14ac:dyDescent="0.25" r="1194" customHeight="1" ht="16.5">
      <c r="A1194" s="202">
        <v>4516</v>
      </c>
      <c r="B1194" s="203">
        <v>0.590009891196926</v>
      </c>
      <c r="C1194" s="204">
        <v>44783.61728009259</v>
      </c>
      <c r="D1194" s="205" t="s">
        <v>10120</v>
      </c>
      <c r="E1194" s="222" t="s">
        <v>10115</v>
      </c>
      <c r="F1194" s="222" t="s">
        <v>243</v>
      </c>
      <c r="G1194" s="203">
        <v>5340</v>
      </c>
      <c r="H1194" s="207" t="s">
        <v>92</v>
      </c>
      <c r="I1194" s="206" t="s">
        <v>2926</v>
      </c>
      <c r="J1194" s="206" t="s">
        <v>10771</v>
      </c>
      <c r="K1194" s="206" t="s">
        <v>8262</v>
      </c>
      <c r="L1194" s="206" t="s">
        <v>9827</v>
      </c>
      <c r="M1194" s="208"/>
      <c r="N1194" s="208"/>
      <c r="O1194" s="145"/>
      <c r="P1194" s="222" t="s">
        <v>120</v>
      </c>
      <c r="Q1194" s="212">
        <v>44796</v>
      </c>
      <c r="R1194" s="209"/>
      <c r="S1194" s="213">
        <f>IF(P1194="Realizado",Q1194-C1194," ")</f>
      </c>
      <c r="T1194" s="211">
        <f>IF(C1194=0,"VAZIO",MONTH(C1194))</f>
      </c>
      <c r="U1194" s="14"/>
      <c r="V1194" s="14"/>
      <c r="W1194" s="14"/>
      <c r="X1194" s="14"/>
      <c r="Y1194" s="14"/>
      <c r="Z1194" s="14"/>
      <c r="AA1194" s="14"/>
      <c r="AB1194" s="14"/>
      <c r="AC1194" s="14"/>
      <c r="AD1194" s="14"/>
      <c r="AE1194" s="14"/>
      <c r="AF1194" s="15"/>
      <c r="AG1194" s="14"/>
      <c r="AH1194" s="14"/>
      <c r="AI1194" s="14"/>
      <c r="AJ1194" s="14"/>
      <c r="AK1194" s="14"/>
      <c r="AL1194" s="14"/>
      <c r="AM1194" s="14"/>
      <c r="AN1194" s="14"/>
      <c r="AO1194" s="14"/>
      <c r="AP1194" s="14"/>
      <c r="AQ1194" s="14"/>
      <c r="AR1194" s="14"/>
      <c r="AS1194" s="14"/>
      <c r="AT1194" s="14"/>
      <c r="AU1194" s="14"/>
      <c r="AV1194" s="14"/>
      <c r="AW1194" s="14"/>
      <c r="AX1194" s="14"/>
      <c r="AY1194" s="14"/>
      <c r="AZ1194" s="14"/>
    </row>
    <row x14ac:dyDescent="0.25" r="1195" customHeight="1" ht="16.5">
      <c r="A1195" s="202">
        <v>4517</v>
      </c>
      <c r="B1195" s="214">
        <v>0.590504451038667</v>
      </c>
      <c r="C1195" s="215">
        <v>44783.61767361111</v>
      </c>
      <c r="D1195" s="216" t="s">
        <v>10751</v>
      </c>
      <c r="E1195" s="243" t="s">
        <v>10115</v>
      </c>
      <c r="F1195" s="243" t="s">
        <v>243</v>
      </c>
      <c r="G1195" s="214">
        <v>5340</v>
      </c>
      <c r="H1195" s="218" t="s">
        <v>92</v>
      </c>
      <c r="I1195" s="217" t="s">
        <v>7</v>
      </c>
      <c r="J1195" s="217" t="s">
        <v>10772</v>
      </c>
      <c r="K1195" s="209"/>
      <c r="L1195" s="209"/>
      <c r="M1195" s="227"/>
      <c r="N1195" s="227"/>
      <c r="O1195" s="209"/>
      <c r="P1195" s="243" t="s">
        <v>118</v>
      </c>
      <c r="Q1195" s="220"/>
      <c r="R1195" s="209"/>
      <c r="S1195" s="210">
        <f>IF(P1195="Realizado",Q1195-C1195," ")</f>
      </c>
      <c r="T1195" s="211">
        <f>IF(C1195=0,"VAZIO",MONTH(C1195))</f>
      </c>
      <c r="U1195" s="14"/>
      <c r="V1195" s="14"/>
      <c r="W1195" s="14"/>
      <c r="X1195" s="14"/>
      <c r="Y1195" s="14"/>
      <c r="Z1195" s="145"/>
      <c r="AA1195" s="145"/>
      <c r="AB1195" s="145"/>
      <c r="AC1195" s="145"/>
      <c r="AD1195" s="145"/>
      <c r="AE1195" s="145"/>
      <c r="AF1195" s="162"/>
      <c r="AG1195" s="14"/>
      <c r="AH1195" s="14"/>
      <c r="AI1195" s="14"/>
      <c r="AJ1195" s="14"/>
      <c r="AK1195" s="14"/>
      <c r="AL1195" s="14"/>
      <c r="AM1195" s="14"/>
      <c r="AN1195" s="14"/>
      <c r="AO1195" s="14"/>
      <c r="AP1195" s="14"/>
      <c r="AQ1195" s="14"/>
      <c r="AR1195" s="14"/>
      <c r="AS1195" s="14"/>
      <c r="AT1195" s="14"/>
      <c r="AU1195" s="14"/>
      <c r="AV1195" s="14"/>
      <c r="AW1195" s="14"/>
      <c r="AX1195" s="14"/>
      <c r="AY1195" s="14"/>
      <c r="AZ1195" s="14"/>
    </row>
    <row x14ac:dyDescent="0.25" r="1196" customHeight="1" ht="16.5">
      <c r="A1196" s="202">
        <v>4518</v>
      </c>
      <c r="B1196" s="203">
        <v>0.590999010880408</v>
      </c>
      <c r="C1196" s="204">
        <v>44783.61821759259</v>
      </c>
      <c r="D1196" s="205" t="s">
        <v>10120</v>
      </c>
      <c r="E1196" s="222" t="s">
        <v>10115</v>
      </c>
      <c r="F1196" s="222" t="s">
        <v>243</v>
      </c>
      <c r="G1196" s="203">
        <v>5340</v>
      </c>
      <c r="H1196" s="207" t="s">
        <v>92</v>
      </c>
      <c r="I1196" s="206" t="s">
        <v>2926</v>
      </c>
      <c r="J1196" s="206" t="s">
        <v>10773</v>
      </c>
      <c r="K1196" s="206" t="s">
        <v>8262</v>
      </c>
      <c r="L1196" s="206" t="s">
        <v>9827</v>
      </c>
      <c r="M1196" s="208"/>
      <c r="N1196" s="208"/>
      <c r="O1196" s="145"/>
      <c r="P1196" s="222" t="s">
        <v>120</v>
      </c>
      <c r="Q1196" s="212">
        <v>44796</v>
      </c>
      <c r="R1196" s="145"/>
      <c r="S1196" s="213">
        <f>IF(P1196="Realizado",Q1196-C1196," ")</f>
      </c>
      <c r="T1196" s="211">
        <f>IF(C1196=0,"VAZIO",MONTH(C1196))</f>
      </c>
      <c r="U1196" s="14"/>
      <c r="V1196" s="14"/>
      <c r="W1196" s="14"/>
      <c r="X1196" s="14"/>
      <c r="Y1196" s="14"/>
      <c r="Z1196" s="145"/>
      <c r="AA1196" s="14"/>
      <c r="AB1196" s="14"/>
      <c r="AC1196" s="14"/>
      <c r="AD1196" s="14"/>
      <c r="AE1196" s="14"/>
      <c r="AF1196" s="15"/>
      <c r="AG1196" s="14"/>
      <c r="AH1196" s="14"/>
      <c r="AI1196" s="14"/>
      <c r="AJ1196" s="14"/>
      <c r="AK1196" s="14"/>
      <c r="AL1196" s="14"/>
      <c r="AM1196" s="14"/>
      <c r="AN1196" s="14"/>
      <c r="AO1196" s="14"/>
      <c r="AP1196" s="14"/>
      <c r="AQ1196" s="14"/>
      <c r="AR1196" s="14"/>
      <c r="AS1196" s="14"/>
      <c r="AT1196" s="14"/>
      <c r="AU1196" s="14"/>
      <c r="AV1196" s="14"/>
      <c r="AW1196" s="14"/>
      <c r="AX1196" s="14"/>
      <c r="AY1196" s="14"/>
      <c r="AZ1196" s="14"/>
    </row>
    <row x14ac:dyDescent="0.25" r="1197" customHeight="1" ht="16.5">
      <c r="A1197" s="202">
        <v>4519</v>
      </c>
      <c r="B1197" s="203">
        <v>0.591493570722149</v>
      </c>
      <c r="C1197" s="204">
        <v>44783.61892361111</v>
      </c>
      <c r="D1197" s="205" t="s">
        <v>10447</v>
      </c>
      <c r="E1197" s="222" t="s">
        <v>10115</v>
      </c>
      <c r="F1197" s="222" t="s">
        <v>243</v>
      </c>
      <c r="G1197" s="203">
        <v>5340</v>
      </c>
      <c r="H1197" s="207" t="s">
        <v>92</v>
      </c>
      <c r="I1197" s="206" t="s">
        <v>5</v>
      </c>
      <c r="J1197" s="206" t="s">
        <v>10774</v>
      </c>
      <c r="K1197" s="206" t="s">
        <v>2264</v>
      </c>
      <c r="L1197" s="206" t="s">
        <v>2264</v>
      </c>
      <c r="M1197" s="208"/>
      <c r="N1197" s="208"/>
      <c r="O1197" s="145"/>
      <c r="P1197" s="222" t="s">
        <v>120</v>
      </c>
      <c r="Q1197" s="165"/>
      <c r="R1197" s="145"/>
      <c r="S1197" s="267">
        <f>IF(P1197="Realizado",Q1197-C1197," ")</f>
        <v>25568.875</v>
      </c>
      <c r="T1197" s="211">
        <f>IF(C1197=0,"VAZIO",MONTH(C1197))</f>
      </c>
      <c r="U1197" s="14"/>
      <c r="V1197" s="14"/>
      <c r="W1197" s="14"/>
      <c r="X1197" s="14"/>
      <c r="Y1197" s="14"/>
      <c r="Z1197" s="14"/>
      <c r="AA1197" s="14"/>
      <c r="AB1197" s="14"/>
      <c r="AC1197" s="14"/>
      <c r="AD1197" s="14"/>
      <c r="AE1197" s="14"/>
      <c r="AF1197" s="15"/>
      <c r="AG1197" s="14"/>
      <c r="AH1197" s="14"/>
      <c r="AI1197" s="14"/>
      <c r="AJ1197" s="14"/>
      <c r="AK1197" s="14"/>
      <c r="AL1197" s="14"/>
      <c r="AM1197" s="14"/>
      <c r="AN1197" s="14"/>
      <c r="AO1197" s="14"/>
      <c r="AP1197" s="14"/>
      <c r="AQ1197" s="14"/>
      <c r="AR1197" s="14"/>
      <c r="AS1197" s="14"/>
      <c r="AT1197" s="14"/>
      <c r="AU1197" s="14"/>
      <c r="AV1197" s="14"/>
      <c r="AW1197" s="14"/>
      <c r="AX1197" s="14"/>
      <c r="AY1197" s="14"/>
      <c r="AZ1197" s="14"/>
    </row>
    <row x14ac:dyDescent="0.25" r="1198" customHeight="1" ht="16.5">
      <c r="A1198" s="202">
        <v>4520</v>
      </c>
      <c r="B1198" s="214">
        <v>0.59198813056389</v>
      </c>
      <c r="C1198" s="215">
        <v>44783.61982638889</v>
      </c>
      <c r="D1198" s="216" t="s">
        <v>10447</v>
      </c>
      <c r="E1198" s="243" t="s">
        <v>10115</v>
      </c>
      <c r="F1198" s="243" t="s">
        <v>243</v>
      </c>
      <c r="G1198" s="214">
        <v>5340</v>
      </c>
      <c r="H1198" s="218" t="s">
        <v>92</v>
      </c>
      <c r="I1198" s="217" t="s">
        <v>2984</v>
      </c>
      <c r="J1198" s="217" t="s">
        <v>10775</v>
      </c>
      <c r="K1198" s="209"/>
      <c r="L1198" s="209"/>
      <c r="M1198" s="227"/>
      <c r="N1198" s="227"/>
      <c r="O1198" s="209"/>
      <c r="P1198" s="243" t="s">
        <v>122</v>
      </c>
      <c r="Q1198" s="220"/>
      <c r="R1198" s="209"/>
      <c r="S1198" s="210">
        <f>IF(P1198="Realizado",Q1198-C1198," ")</f>
      </c>
      <c r="T1198" s="211">
        <f>IF(C1198=0,"VAZIO",MONTH(C1198))</f>
      </c>
      <c r="U1198" s="14"/>
      <c r="V1198" s="14"/>
      <c r="W1198" s="14"/>
      <c r="X1198" s="14"/>
      <c r="Y1198" s="14"/>
      <c r="Z1198" s="14"/>
      <c r="AA1198" s="14"/>
      <c r="AB1198" s="14"/>
      <c r="AC1198" s="14"/>
      <c r="AD1198" s="14"/>
      <c r="AE1198" s="14"/>
      <c r="AF1198" s="15"/>
      <c r="AG1198" s="14"/>
      <c r="AH1198" s="14"/>
      <c r="AI1198" s="14"/>
      <c r="AJ1198" s="14"/>
      <c r="AK1198" s="14"/>
      <c r="AL1198" s="14"/>
      <c r="AM1198" s="14"/>
      <c r="AN1198" s="14"/>
      <c r="AO1198" s="14"/>
      <c r="AP1198" s="14"/>
      <c r="AQ1198" s="14"/>
      <c r="AR1198" s="14"/>
      <c r="AS1198" s="14"/>
      <c r="AT1198" s="14"/>
      <c r="AU1198" s="14"/>
      <c r="AV1198" s="14"/>
      <c r="AW1198" s="14"/>
      <c r="AX1198" s="14"/>
      <c r="AY1198" s="14"/>
      <c r="AZ1198" s="14"/>
    </row>
    <row x14ac:dyDescent="0.25" r="1199" customHeight="1" ht="16.5">
      <c r="A1199" s="202">
        <v>4521</v>
      </c>
      <c r="B1199" s="203">
        <v>0.592482690405631</v>
      </c>
      <c r="C1199" s="204">
        <v>44783.62043981482</v>
      </c>
      <c r="D1199" s="205" t="s">
        <v>10447</v>
      </c>
      <c r="E1199" s="222" t="s">
        <v>10115</v>
      </c>
      <c r="F1199" s="222" t="s">
        <v>243</v>
      </c>
      <c r="G1199" s="203">
        <v>5340</v>
      </c>
      <c r="H1199" s="207" t="s">
        <v>92</v>
      </c>
      <c r="I1199" s="206" t="s">
        <v>117</v>
      </c>
      <c r="J1199" s="206" t="s">
        <v>10776</v>
      </c>
      <c r="K1199" s="206" t="s">
        <v>1528</v>
      </c>
      <c r="L1199" s="206" t="s">
        <v>1528</v>
      </c>
      <c r="M1199" s="208"/>
      <c r="N1199" s="208"/>
      <c r="O1199" s="145"/>
      <c r="P1199" s="222" t="s">
        <v>120</v>
      </c>
      <c r="Q1199" s="212">
        <v>44785</v>
      </c>
      <c r="R1199" s="145"/>
      <c r="S1199" s="213">
        <f>IF(P1199="Realizado",Q1199-C1199," ")</f>
      </c>
      <c r="T1199" s="211">
        <f>IF(C1199=0,"VAZIO",MONTH(C1199))</f>
      </c>
      <c r="U1199" s="14"/>
      <c r="V1199" s="14"/>
      <c r="W1199" s="14"/>
      <c r="X1199" s="14"/>
      <c r="Y1199" s="14"/>
      <c r="Z1199" s="14"/>
      <c r="AA1199" s="14"/>
      <c r="AB1199" s="14"/>
      <c r="AC1199" s="14"/>
      <c r="AD1199" s="14"/>
      <c r="AE1199" s="14"/>
      <c r="AF1199" s="15"/>
      <c r="AG1199" s="14"/>
      <c r="AH1199" s="14"/>
      <c r="AI1199" s="14"/>
      <c r="AJ1199" s="14"/>
      <c r="AK1199" s="14"/>
      <c r="AL1199" s="14"/>
      <c r="AM1199" s="14"/>
      <c r="AN1199" s="14"/>
      <c r="AO1199" s="14"/>
      <c r="AP1199" s="14"/>
      <c r="AQ1199" s="14"/>
      <c r="AR1199" s="14"/>
      <c r="AS1199" s="14"/>
      <c r="AT1199" s="14"/>
      <c r="AU1199" s="14"/>
      <c r="AV1199" s="14"/>
      <c r="AW1199" s="14"/>
      <c r="AX1199" s="14"/>
      <c r="AY1199" s="14"/>
      <c r="AZ1199" s="14"/>
    </row>
    <row x14ac:dyDescent="0.25" r="1200" customHeight="1" ht="16.5">
      <c r="A1200" s="202">
        <v>4522</v>
      </c>
      <c r="B1200" s="203">
        <v>0.592977250247372</v>
      </c>
      <c r="C1200" s="204">
        <v>44783.62116898148</v>
      </c>
      <c r="D1200" s="205" t="s">
        <v>10447</v>
      </c>
      <c r="E1200" s="222" t="s">
        <v>10115</v>
      </c>
      <c r="F1200" s="222" t="s">
        <v>243</v>
      </c>
      <c r="G1200" s="203">
        <v>5340</v>
      </c>
      <c r="H1200" s="207" t="s">
        <v>92</v>
      </c>
      <c r="I1200" s="206" t="s">
        <v>117</v>
      </c>
      <c r="J1200" s="206" t="s">
        <v>10777</v>
      </c>
      <c r="K1200" s="206" t="s">
        <v>1528</v>
      </c>
      <c r="L1200" s="206" t="s">
        <v>1528</v>
      </c>
      <c r="M1200" s="208"/>
      <c r="N1200" s="208"/>
      <c r="O1200" s="145"/>
      <c r="P1200" s="222" t="s">
        <v>120</v>
      </c>
      <c r="Q1200" s="212">
        <v>44785</v>
      </c>
      <c r="R1200" s="145"/>
      <c r="S1200" s="213">
        <f>IF(P1200="Realizado",Q1200-C1200," ")</f>
      </c>
      <c r="T1200" s="211">
        <f>IF(C1200=0,"VAZIO",MONTH(C1200))</f>
      </c>
      <c r="U1200" s="14"/>
      <c r="V1200" s="14"/>
      <c r="W1200" s="14"/>
      <c r="X1200" s="14"/>
      <c r="Y1200" s="14"/>
      <c r="Z1200" s="14"/>
      <c r="AA1200" s="14"/>
      <c r="AB1200" s="14"/>
      <c r="AC1200" s="14"/>
      <c r="AD1200" s="14"/>
      <c r="AE1200" s="14"/>
      <c r="AF1200" s="15"/>
      <c r="AG1200" s="14"/>
      <c r="AH1200" s="14"/>
      <c r="AI1200" s="14"/>
      <c r="AJ1200" s="14"/>
      <c r="AK1200" s="14"/>
      <c r="AL1200" s="14"/>
      <c r="AM1200" s="14"/>
      <c r="AN1200" s="14"/>
      <c r="AO1200" s="14"/>
      <c r="AP1200" s="14"/>
      <c r="AQ1200" s="14"/>
      <c r="AR1200" s="14"/>
      <c r="AS1200" s="14"/>
      <c r="AT1200" s="14"/>
      <c r="AU1200" s="14"/>
      <c r="AV1200" s="14"/>
      <c r="AW1200" s="14"/>
      <c r="AX1200" s="14"/>
      <c r="AY1200" s="14"/>
      <c r="AZ1200" s="14"/>
    </row>
    <row x14ac:dyDescent="0.25" r="1201" customHeight="1" ht="16.5">
      <c r="A1201" s="202">
        <v>4523</v>
      </c>
      <c r="B1201" s="203">
        <v>0.593471810089113</v>
      </c>
      <c r="C1201" s="204">
        <v>44783.6219212963</v>
      </c>
      <c r="D1201" s="205" t="s">
        <v>10447</v>
      </c>
      <c r="E1201" s="222" t="s">
        <v>10115</v>
      </c>
      <c r="F1201" s="222" t="s">
        <v>243</v>
      </c>
      <c r="G1201" s="203">
        <v>5340</v>
      </c>
      <c r="H1201" s="207" t="s">
        <v>92</v>
      </c>
      <c r="I1201" s="206" t="s">
        <v>117</v>
      </c>
      <c r="J1201" s="206" t="s">
        <v>10778</v>
      </c>
      <c r="K1201" s="206" t="s">
        <v>1528</v>
      </c>
      <c r="L1201" s="206" t="s">
        <v>1528</v>
      </c>
      <c r="M1201" s="208"/>
      <c r="N1201" s="208"/>
      <c r="O1201" s="145"/>
      <c r="P1201" s="222" t="s">
        <v>120</v>
      </c>
      <c r="Q1201" s="212">
        <v>44785</v>
      </c>
      <c r="R1201" s="145"/>
      <c r="S1201" s="213">
        <f>IF(P1201="Realizado",Q1201-C1201," ")</f>
      </c>
      <c r="T1201" s="211">
        <f>IF(C1201=0,"VAZIO",MONTH(C1201))</f>
      </c>
      <c r="U1201" s="14"/>
      <c r="V1201" s="14"/>
      <c r="W1201" s="14"/>
      <c r="X1201" s="14"/>
      <c r="Y1201" s="14"/>
      <c r="Z1201" s="14"/>
      <c r="AA1201" s="14"/>
      <c r="AB1201" s="14"/>
      <c r="AC1201" s="14"/>
      <c r="AD1201" s="14"/>
      <c r="AE1201" s="14"/>
      <c r="AF1201" s="15"/>
      <c r="AG1201" s="14"/>
      <c r="AH1201" s="14"/>
      <c r="AI1201" s="14"/>
      <c r="AJ1201" s="14"/>
      <c r="AK1201" s="14"/>
      <c r="AL1201" s="14"/>
      <c r="AM1201" s="14"/>
      <c r="AN1201" s="14"/>
      <c r="AO1201" s="14"/>
      <c r="AP1201" s="14"/>
      <c r="AQ1201" s="14"/>
      <c r="AR1201" s="14"/>
      <c r="AS1201" s="14"/>
      <c r="AT1201" s="14"/>
      <c r="AU1201" s="14"/>
      <c r="AV1201" s="14"/>
      <c r="AW1201" s="14"/>
      <c r="AX1201" s="14"/>
      <c r="AY1201" s="14"/>
      <c r="AZ1201" s="14"/>
    </row>
    <row x14ac:dyDescent="0.25" r="1202" customHeight="1" ht="16.5">
      <c r="A1202" s="202">
        <v>4524</v>
      </c>
      <c r="B1202" s="203">
        <v>0.593966369930854</v>
      </c>
      <c r="C1202" s="204">
        <v>44783.622465277775</v>
      </c>
      <c r="D1202" s="205" t="s">
        <v>10447</v>
      </c>
      <c r="E1202" s="222" t="s">
        <v>10115</v>
      </c>
      <c r="F1202" s="222" t="s">
        <v>243</v>
      </c>
      <c r="G1202" s="203">
        <v>5340</v>
      </c>
      <c r="H1202" s="207" t="s">
        <v>92</v>
      </c>
      <c r="I1202" s="206" t="s">
        <v>117</v>
      </c>
      <c r="J1202" s="206" t="s">
        <v>10779</v>
      </c>
      <c r="K1202" s="206" t="s">
        <v>1528</v>
      </c>
      <c r="L1202" s="206" t="s">
        <v>1528</v>
      </c>
      <c r="M1202" s="208"/>
      <c r="N1202" s="208"/>
      <c r="O1202" s="145"/>
      <c r="P1202" s="222" t="s">
        <v>120</v>
      </c>
      <c r="Q1202" s="212">
        <v>44785</v>
      </c>
      <c r="R1202" s="145"/>
      <c r="S1202" s="213">
        <f>IF(P1202="Realizado",Q1202-C1202," ")</f>
      </c>
      <c r="T1202" s="211">
        <f>IF(C1202=0,"VAZIO",MONTH(C1202))</f>
      </c>
      <c r="U1202" s="14"/>
      <c r="V1202" s="14"/>
      <c r="W1202" s="14"/>
      <c r="X1202" s="14"/>
      <c r="Y1202" s="14"/>
      <c r="Z1202" s="14"/>
      <c r="AA1202" s="14"/>
      <c r="AB1202" s="14"/>
      <c r="AC1202" s="14"/>
      <c r="AD1202" s="14"/>
      <c r="AE1202" s="14"/>
      <c r="AF1202" s="15"/>
      <c r="AG1202" s="14"/>
      <c r="AH1202" s="14"/>
      <c r="AI1202" s="14"/>
      <c r="AJ1202" s="14"/>
      <c r="AK1202" s="14"/>
      <c r="AL1202" s="14"/>
      <c r="AM1202" s="14"/>
      <c r="AN1202" s="14"/>
      <c r="AO1202" s="14"/>
      <c r="AP1202" s="14"/>
      <c r="AQ1202" s="14"/>
      <c r="AR1202" s="14"/>
      <c r="AS1202" s="14"/>
      <c r="AT1202" s="14"/>
      <c r="AU1202" s="14"/>
      <c r="AV1202" s="14"/>
      <c r="AW1202" s="14"/>
      <c r="AX1202" s="14"/>
      <c r="AY1202" s="14"/>
      <c r="AZ1202" s="14"/>
    </row>
    <row x14ac:dyDescent="0.25" r="1203" customHeight="1" ht="16.5">
      <c r="A1203" s="202">
        <v>4525</v>
      </c>
      <c r="B1203" s="203">
        <v>0.594460929772595</v>
      </c>
      <c r="C1203" s="204">
        <v>44783.62295138889</v>
      </c>
      <c r="D1203" s="205" t="s">
        <v>10447</v>
      </c>
      <c r="E1203" s="222" t="s">
        <v>10115</v>
      </c>
      <c r="F1203" s="222" t="s">
        <v>243</v>
      </c>
      <c r="G1203" s="203">
        <v>5340</v>
      </c>
      <c r="H1203" s="207" t="s">
        <v>92</v>
      </c>
      <c r="I1203" s="206" t="s">
        <v>117</v>
      </c>
      <c r="J1203" s="206" t="s">
        <v>10780</v>
      </c>
      <c r="K1203" s="206" t="s">
        <v>1528</v>
      </c>
      <c r="L1203" s="206" t="s">
        <v>1528</v>
      </c>
      <c r="M1203" s="208"/>
      <c r="N1203" s="208"/>
      <c r="O1203" s="145"/>
      <c r="P1203" s="222" t="s">
        <v>120</v>
      </c>
      <c r="Q1203" s="212">
        <v>44785</v>
      </c>
      <c r="R1203" s="145"/>
      <c r="S1203" s="213">
        <f>IF(P1203="Realizado",Q1203-C1203," ")</f>
      </c>
      <c r="T1203" s="211">
        <f>IF(C1203=0,"VAZIO",MONTH(C1203))</f>
      </c>
      <c r="U1203" s="14"/>
      <c r="V1203" s="14"/>
      <c r="W1203" s="14"/>
      <c r="X1203" s="14"/>
      <c r="Y1203" s="14"/>
      <c r="Z1203" s="14"/>
      <c r="AA1203" s="14"/>
      <c r="AB1203" s="14"/>
      <c r="AC1203" s="14"/>
      <c r="AD1203" s="14"/>
      <c r="AE1203" s="14"/>
      <c r="AF1203" s="15"/>
      <c r="AG1203" s="14"/>
      <c r="AH1203" s="14"/>
      <c r="AI1203" s="14"/>
      <c r="AJ1203" s="14"/>
      <c r="AK1203" s="14"/>
      <c r="AL1203" s="14"/>
      <c r="AM1203" s="14"/>
      <c r="AN1203" s="14"/>
      <c r="AO1203" s="14"/>
      <c r="AP1203" s="14"/>
      <c r="AQ1203" s="14"/>
      <c r="AR1203" s="14"/>
      <c r="AS1203" s="14"/>
      <c r="AT1203" s="14"/>
      <c r="AU1203" s="14"/>
      <c r="AV1203" s="14"/>
      <c r="AW1203" s="14"/>
      <c r="AX1203" s="14"/>
      <c r="AY1203" s="14"/>
      <c r="AZ1203" s="14"/>
    </row>
    <row x14ac:dyDescent="0.25" r="1204" customHeight="1" ht="16.5">
      <c r="A1204" s="202">
        <v>4526</v>
      </c>
      <c r="B1204" s="203">
        <v>0.594955489614336</v>
      </c>
      <c r="C1204" s="204">
        <v>44783.62384259259</v>
      </c>
      <c r="D1204" s="205" t="s">
        <v>10447</v>
      </c>
      <c r="E1204" s="222" t="s">
        <v>10115</v>
      </c>
      <c r="F1204" s="222" t="s">
        <v>243</v>
      </c>
      <c r="G1204" s="203">
        <v>5340</v>
      </c>
      <c r="H1204" s="207" t="s">
        <v>92</v>
      </c>
      <c r="I1204" s="206" t="s">
        <v>2926</v>
      </c>
      <c r="J1204" s="206" t="s">
        <v>10781</v>
      </c>
      <c r="K1204" s="206" t="s">
        <v>1528</v>
      </c>
      <c r="L1204" s="206" t="s">
        <v>1528</v>
      </c>
      <c r="M1204" s="208"/>
      <c r="N1204" s="208"/>
      <c r="O1204" s="145"/>
      <c r="P1204" s="222" t="s">
        <v>120</v>
      </c>
      <c r="Q1204" s="212">
        <v>44785</v>
      </c>
      <c r="R1204" s="145"/>
      <c r="S1204" s="213">
        <f>IF(P1204="Realizado",Q1204-C1204," ")</f>
      </c>
      <c r="T1204" s="211">
        <f>IF(C1204=0,"VAZIO",MONTH(C1204))</f>
      </c>
      <c r="U1204" s="14"/>
      <c r="V1204" s="14"/>
      <c r="W1204" s="14"/>
      <c r="X1204" s="14"/>
      <c r="Y1204" s="14"/>
      <c r="Z1204" s="14"/>
      <c r="AA1204" s="14"/>
      <c r="AB1204" s="14"/>
      <c r="AC1204" s="14"/>
      <c r="AD1204" s="14"/>
      <c r="AE1204" s="14"/>
      <c r="AF1204" s="15"/>
      <c r="AG1204" s="14"/>
      <c r="AH1204" s="14"/>
      <c r="AI1204" s="14"/>
      <c r="AJ1204" s="14"/>
      <c r="AK1204" s="14"/>
      <c r="AL1204" s="14"/>
      <c r="AM1204" s="14"/>
      <c r="AN1204" s="14"/>
      <c r="AO1204" s="14"/>
      <c r="AP1204" s="14"/>
      <c r="AQ1204" s="14"/>
      <c r="AR1204" s="14"/>
      <c r="AS1204" s="14"/>
      <c r="AT1204" s="14"/>
      <c r="AU1204" s="14"/>
      <c r="AV1204" s="14"/>
      <c r="AW1204" s="14"/>
      <c r="AX1204" s="14"/>
      <c r="AY1204" s="14"/>
      <c r="AZ1204" s="14"/>
    </row>
    <row x14ac:dyDescent="0.25" r="1205" customHeight="1" ht="16.5">
      <c r="A1205" s="202">
        <v>4527</v>
      </c>
      <c r="B1205" s="203">
        <v>0.595450049456077</v>
      </c>
      <c r="C1205" s="204">
        <v>44783.624236111114</v>
      </c>
      <c r="D1205" s="205" t="s">
        <v>10447</v>
      </c>
      <c r="E1205" s="222" t="s">
        <v>10115</v>
      </c>
      <c r="F1205" s="222" t="s">
        <v>243</v>
      </c>
      <c r="G1205" s="203">
        <v>5340</v>
      </c>
      <c r="H1205" s="207" t="s">
        <v>92</v>
      </c>
      <c r="I1205" s="206" t="s">
        <v>117</v>
      </c>
      <c r="J1205" s="206" t="s">
        <v>10782</v>
      </c>
      <c r="K1205" s="206" t="s">
        <v>1528</v>
      </c>
      <c r="L1205" s="206" t="s">
        <v>1528</v>
      </c>
      <c r="M1205" s="208"/>
      <c r="N1205" s="208"/>
      <c r="O1205" s="145"/>
      <c r="P1205" s="222" t="s">
        <v>120</v>
      </c>
      <c r="Q1205" s="212">
        <v>44785</v>
      </c>
      <c r="R1205" s="145"/>
      <c r="S1205" s="213">
        <f>IF(P1205="Realizado",Q1205-C1205," ")</f>
      </c>
      <c r="T1205" s="211">
        <f>IF(C1205=0,"VAZIO",MONTH(C1205))</f>
      </c>
      <c r="U1205" s="14"/>
      <c r="V1205" s="14"/>
      <c r="W1205" s="14"/>
      <c r="X1205" s="14"/>
      <c r="Y1205" s="14"/>
      <c r="Z1205" s="14"/>
      <c r="AA1205" s="14"/>
      <c r="AB1205" s="14"/>
      <c r="AC1205" s="14"/>
      <c r="AD1205" s="14"/>
      <c r="AE1205" s="14"/>
      <c r="AF1205" s="15"/>
      <c r="AG1205" s="14"/>
      <c r="AH1205" s="14"/>
      <c r="AI1205" s="14"/>
      <c r="AJ1205" s="14"/>
      <c r="AK1205" s="14"/>
      <c r="AL1205" s="14"/>
      <c r="AM1205" s="14"/>
      <c r="AN1205" s="14"/>
      <c r="AO1205" s="14"/>
      <c r="AP1205" s="14"/>
      <c r="AQ1205" s="14"/>
      <c r="AR1205" s="14"/>
      <c r="AS1205" s="14"/>
      <c r="AT1205" s="14"/>
      <c r="AU1205" s="14"/>
      <c r="AV1205" s="14"/>
      <c r="AW1205" s="14"/>
      <c r="AX1205" s="14"/>
      <c r="AY1205" s="14"/>
      <c r="AZ1205" s="14"/>
    </row>
    <row x14ac:dyDescent="0.25" r="1206" customHeight="1" ht="16.5">
      <c r="A1206" s="202">
        <v>4528</v>
      </c>
      <c r="B1206" s="203">
        <v>0.595944609297818</v>
      </c>
      <c r="C1206" s="204">
        <v>44783.62501157408</v>
      </c>
      <c r="D1206" s="205" t="s">
        <v>10447</v>
      </c>
      <c r="E1206" s="222" t="s">
        <v>10115</v>
      </c>
      <c r="F1206" s="222" t="s">
        <v>243</v>
      </c>
      <c r="G1206" s="203">
        <v>5340</v>
      </c>
      <c r="H1206" s="207" t="s">
        <v>92</v>
      </c>
      <c r="I1206" s="206" t="s">
        <v>117</v>
      </c>
      <c r="J1206" s="206" t="s">
        <v>10783</v>
      </c>
      <c r="K1206" s="206" t="s">
        <v>1528</v>
      </c>
      <c r="L1206" s="206" t="s">
        <v>1528</v>
      </c>
      <c r="M1206" s="208"/>
      <c r="N1206" s="208"/>
      <c r="O1206" s="145"/>
      <c r="P1206" s="222" t="s">
        <v>120</v>
      </c>
      <c r="Q1206" s="212">
        <v>44785</v>
      </c>
      <c r="R1206" s="145"/>
      <c r="S1206" s="258">
        <f>IF(P1206="Realizado",Q1206-C1206," ")</f>
      </c>
      <c r="T1206" s="211">
        <f>IF(C1206=0,"VAZIO",MONTH(C1206))</f>
      </c>
      <c r="U1206" s="14"/>
      <c r="V1206" s="14"/>
      <c r="W1206" s="14"/>
      <c r="X1206" s="14"/>
      <c r="Y1206" s="14"/>
      <c r="Z1206" s="14"/>
      <c r="AA1206" s="14"/>
      <c r="AB1206" s="14"/>
      <c r="AC1206" s="14"/>
      <c r="AD1206" s="14"/>
      <c r="AE1206" s="14"/>
      <c r="AF1206" s="15"/>
      <c r="AG1206" s="14"/>
      <c r="AH1206" s="14"/>
      <c r="AI1206" s="14"/>
      <c r="AJ1206" s="14"/>
      <c r="AK1206" s="14"/>
      <c r="AL1206" s="14"/>
      <c r="AM1206" s="14"/>
      <c r="AN1206" s="14"/>
      <c r="AO1206" s="14"/>
      <c r="AP1206" s="14"/>
      <c r="AQ1206" s="14"/>
      <c r="AR1206" s="14"/>
      <c r="AS1206" s="14"/>
      <c r="AT1206" s="14"/>
      <c r="AU1206" s="14"/>
      <c r="AV1206" s="14"/>
      <c r="AW1206" s="14"/>
      <c r="AX1206" s="14"/>
      <c r="AY1206" s="14"/>
      <c r="AZ1206" s="14"/>
    </row>
    <row x14ac:dyDescent="0.25" r="1207" customHeight="1" ht="16.5">
      <c r="A1207" s="202">
        <v>4529</v>
      </c>
      <c r="B1207" s="203">
        <v>0.596439169139559</v>
      </c>
      <c r="C1207" s="204">
        <v>44783.62542824074</v>
      </c>
      <c r="D1207" s="205" t="s">
        <v>10447</v>
      </c>
      <c r="E1207" s="222" t="s">
        <v>10115</v>
      </c>
      <c r="F1207" s="222" t="s">
        <v>243</v>
      </c>
      <c r="G1207" s="203">
        <v>5340</v>
      </c>
      <c r="H1207" s="207" t="s">
        <v>92</v>
      </c>
      <c r="I1207" s="206" t="s">
        <v>2926</v>
      </c>
      <c r="J1207" s="206" t="s">
        <v>10784</v>
      </c>
      <c r="K1207" s="206" t="s">
        <v>8262</v>
      </c>
      <c r="L1207" s="206" t="s">
        <v>8214</v>
      </c>
      <c r="M1207" s="208"/>
      <c r="N1207" s="208"/>
      <c r="O1207" s="145"/>
      <c r="P1207" s="222" t="s">
        <v>120</v>
      </c>
      <c r="Q1207" s="212">
        <v>44903</v>
      </c>
      <c r="R1207" s="145"/>
      <c r="S1207" s="258">
        <f>IF(P1207="Realizado",Q1207-C1207," ")</f>
      </c>
      <c r="T1207" s="211">
        <f>IF(C1207=0,"VAZIO",MONTH(C1207))</f>
      </c>
      <c r="U1207" s="14"/>
      <c r="V1207" s="14"/>
      <c r="W1207" s="14"/>
      <c r="X1207" s="14"/>
      <c r="Y1207" s="14"/>
      <c r="Z1207" s="14"/>
      <c r="AA1207" s="14"/>
      <c r="AB1207" s="14"/>
      <c r="AC1207" s="14"/>
      <c r="AD1207" s="14"/>
      <c r="AE1207" s="14"/>
      <c r="AF1207" s="15"/>
      <c r="AG1207" s="14"/>
      <c r="AH1207" s="14"/>
      <c r="AI1207" s="14"/>
      <c r="AJ1207" s="14"/>
      <c r="AK1207" s="14"/>
      <c r="AL1207" s="14"/>
      <c r="AM1207" s="14"/>
      <c r="AN1207" s="14"/>
      <c r="AO1207" s="14"/>
      <c r="AP1207" s="14"/>
      <c r="AQ1207" s="14"/>
      <c r="AR1207" s="14"/>
      <c r="AS1207" s="14"/>
      <c r="AT1207" s="14"/>
      <c r="AU1207" s="14"/>
      <c r="AV1207" s="14"/>
      <c r="AW1207" s="14"/>
      <c r="AX1207" s="14"/>
      <c r="AY1207" s="14"/>
      <c r="AZ1207" s="14"/>
    </row>
    <row x14ac:dyDescent="0.25" r="1208" customHeight="1" ht="16.5">
      <c r="A1208" s="202">
        <v>4530</v>
      </c>
      <c r="B1208" s="203">
        <v>0.5969337289813</v>
      </c>
      <c r="C1208" s="204">
        <v>44783.625810185185</v>
      </c>
      <c r="D1208" s="205" t="s">
        <v>10447</v>
      </c>
      <c r="E1208" s="222" t="s">
        <v>10115</v>
      </c>
      <c r="F1208" s="222" t="s">
        <v>243</v>
      </c>
      <c r="G1208" s="203">
        <v>5340</v>
      </c>
      <c r="H1208" s="207" t="s">
        <v>92</v>
      </c>
      <c r="I1208" s="206" t="s">
        <v>2926</v>
      </c>
      <c r="J1208" s="206" t="s">
        <v>10785</v>
      </c>
      <c r="K1208" s="206" t="s">
        <v>10786</v>
      </c>
      <c r="L1208" s="206" t="s">
        <v>10787</v>
      </c>
      <c r="M1208" s="208"/>
      <c r="N1208" s="208"/>
      <c r="O1208" s="145"/>
      <c r="P1208" s="222" t="s">
        <v>121</v>
      </c>
      <c r="Q1208" s="212" t="s">
        <v>10762</v>
      </c>
      <c r="R1208" s="145"/>
      <c r="S1208" s="257">
        <f>IF(P1208="Realizado",Q1208-C1208," ")</f>
      </c>
      <c r="T1208" s="211">
        <f>IF(C1208=0,"VAZIO",MONTH(C1208))</f>
      </c>
      <c r="U1208" s="14"/>
      <c r="V1208" s="14"/>
      <c r="W1208" s="14"/>
      <c r="X1208" s="14"/>
      <c r="Y1208" s="14"/>
      <c r="Z1208" s="14"/>
      <c r="AA1208" s="14"/>
      <c r="AB1208" s="14"/>
      <c r="AC1208" s="14"/>
      <c r="AD1208" s="14"/>
      <c r="AE1208" s="14"/>
      <c r="AF1208" s="15"/>
      <c r="AG1208" s="14"/>
      <c r="AH1208" s="14"/>
      <c r="AI1208" s="14"/>
      <c r="AJ1208" s="14"/>
      <c r="AK1208" s="14"/>
      <c r="AL1208" s="14"/>
      <c r="AM1208" s="14"/>
      <c r="AN1208" s="14"/>
      <c r="AO1208" s="14"/>
      <c r="AP1208" s="14"/>
      <c r="AQ1208" s="14"/>
      <c r="AR1208" s="14"/>
      <c r="AS1208" s="14"/>
      <c r="AT1208" s="14"/>
      <c r="AU1208" s="14"/>
      <c r="AV1208" s="14"/>
      <c r="AW1208" s="14"/>
      <c r="AX1208" s="14"/>
      <c r="AY1208" s="14"/>
      <c r="AZ1208" s="14"/>
    </row>
    <row x14ac:dyDescent="0.25" r="1209" customHeight="1" ht="16.5">
      <c r="A1209" s="202">
        <v>4531</v>
      </c>
      <c r="B1209" s="203">
        <v>0.597428288823041</v>
      </c>
      <c r="C1209" s="204">
        <v>44783.626435185186</v>
      </c>
      <c r="D1209" s="205" t="s">
        <v>10447</v>
      </c>
      <c r="E1209" s="222" t="s">
        <v>10115</v>
      </c>
      <c r="F1209" s="222" t="s">
        <v>243</v>
      </c>
      <c r="G1209" s="203">
        <v>5340</v>
      </c>
      <c r="H1209" s="207" t="s">
        <v>92</v>
      </c>
      <c r="I1209" s="206" t="s">
        <v>117</v>
      </c>
      <c r="J1209" s="206" t="s">
        <v>10788</v>
      </c>
      <c r="K1209" s="206" t="s">
        <v>1528</v>
      </c>
      <c r="L1209" s="206" t="s">
        <v>1528</v>
      </c>
      <c r="M1209" s="208"/>
      <c r="N1209" s="208"/>
      <c r="O1209" s="145"/>
      <c r="P1209" s="222" t="s">
        <v>120</v>
      </c>
      <c r="Q1209" s="212">
        <v>44785</v>
      </c>
      <c r="R1209" s="145"/>
      <c r="S1209" s="213">
        <f>IF(P1209="Realizado",Q1209-C1209," ")</f>
      </c>
      <c r="T1209" s="211">
        <f>IF(C1209=0,"VAZIO",MONTH(C1209))</f>
      </c>
      <c r="U1209" s="14"/>
      <c r="V1209" s="14"/>
      <c r="W1209" s="14"/>
      <c r="X1209" s="14"/>
      <c r="Y1209" s="14"/>
      <c r="Z1209" s="14"/>
      <c r="AA1209" s="14"/>
      <c r="AB1209" s="14"/>
      <c r="AC1209" s="14"/>
      <c r="AD1209" s="14"/>
      <c r="AE1209" s="14"/>
      <c r="AF1209" s="15"/>
      <c r="AG1209" s="14"/>
      <c r="AH1209" s="14"/>
      <c r="AI1209" s="14"/>
      <c r="AJ1209" s="14"/>
      <c r="AK1209" s="14"/>
      <c r="AL1209" s="14"/>
      <c r="AM1209" s="14"/>
      <c r="AN1209" s="14"/>
      <c r="AO1209" s="14"/>
      <c r="AP1209" s="14"/>
      <c r="AQ1209" s="14"/>
      <c r="AR1209" s="14"/>
      <c r="AS1209" s="14"/>
      <c r="AT1209" s="14"/>
      <c r="AU1209" s="14"/>
      <c r="AV1209" s="14"/>
      <c r="AW1209" s="14"/>
      <c r="AX1209" s="14"/>
      <c r="AY1209" s="14"/>
      <c r="AZ1209" s="14"/>
    </row>
    <row x14ac:dyDescent="0.25" r="1210" customHeight="1" ht="16.5">
      <c r="A1210" s="202">
        <v>4532</v>
      </c>
      <c r="B1210" s="203">
        <v>0.597922848664782</v>
      </c>
      <c r="C1210" s="204">
        <v>44783.627222222225</v>
      </c>
      <c r="D1210" s="205" t="s">
        <v>10447</v>
      </c>
      <c r="E1210" s="222" t="s">
        <v>10115</v>
      </c>
      <c r="F1210" s="222" t="s">
        <v>243</v>
      </c>
      <c r="G1210" s="203">
        <v>5340</v>
      </c>
      <c r="H1210" s="207" t="s">
        <v>92</v>
      </c>
      <c r="I1210" s="206" t="s">
        <v>117</v>
      </c>
      <c r="J1210" s="206" t="s">
        <v>10789</v>
      </c>
      <c r="K1210" s="206" t="s">
        <v>1528</v>
      </c>
      <c r="L1210" s="206" t="s">
        <v>1528</v>
      </c>
      <c r="M1210" s="208"/>
      <c r="N1210" s="208"/>
      <c r="O1210" s="145"/>
      <c r="P1210" s="222" t="s">
        <v>120</v>
      </c>
      <c r="Q1210" s="212">
        <v>44785</v>
      </c>
      <c r="R1210" s="145"/>
      <c r="S1210" s="258">
        <f>IF(P1210="Realizado",Q1210-C1210," ")</f>
      </c>
      <c r="T1210" s="211">
        <f>IF(C1210=0,"VAZIO",MONTH(C1210))</f>
      </c>
      <c r="U1210" s="14"/>
      <c r="V1210" s="14"/>
      <c r="W1210" s="14"/>
      <c r="X1210" s="14"/>
      <c r="Y1210" s="14"/>
      <c r="Z1210" s="14"/>
      <c r="AA1210" s="14"/>
      <c r="AB1210" s="14"/>
      <c r="AC1210" s="14"/>
      <c r="AD1210" s="14"/>
      <c r="AE1210" s="14"/>
      <c r="AF1210" s="15"/>
      <c r="AG1210" s="14"/>
      <c r="AH1210" s="14"/>
      <c r="AI1210" s="14"/>
      <c r="AJ1210" s="14"/>
      <c r="AK1210" s="14"/>
      <c r="AL1210" s="14"/>
      <c r="AM1210" s="14"/>
      <c r="AN1210" s="14"/>
      <c r="AO1210" s="14"/>
      <c r="AP1210" s="14"/>
      <c r="AQ1210" s="14"/>
      <c r="AR1210" s="14"/>
      <c r="AS1210" s="14"/>
      <c r="AT1210" s="14"/>
      <c r="AU1210" s="14"/>
      <c r="AV1210" s="14"/>
      <c r="AW1210" s="14"/>
      <c r="AX1210" s="14"/>
      <c r="AY1210" s="14"/>
      <c r="AZ1210" s="14"/>
    </row>
    <row x14ac:dyDescent="0.25" r="1211" customHeight="1" ht="16.5">
      <c r="A1211" s="202">
        <v>4533</v>
      </c>
      <c r="B1211" s="203">
        <v>0.598417408506523</v>
      </c>
      <c r="C1211" s="204">
        <v>44783.62773148148</v>
      </c>
      <c r="D1211" s="205" t="s">
        <v>10447</v>
      </c>
      <c r="E1211" s="222" t="s">
        <v>10115</v>
      </c>
      <c r="F1211" s="222" t="s">
        <v>243</v>
      </c>
      <c r="G1211" s="203">
        <v>5340</v>
      </c>
      <c r="H1211" s="207" t="s">
        <v>92</v>
      </c>
      <c r="I1211" s="206" t="s">
        <v>2918</v>
      </c>
      <c r="J1211" s="206" t="s">
        <v>10790</v>
      </c>
      <c r="K1211" s="206" t="s">
        <v>3045</v>
      </c>
      <c r="L1211" s="206" t="s">
        <v>3045</v>
      </c>
      <c r="M1211" s="208"/>
      <c r="N1211" s="208"/>
      <c r="O1211" s="145"/>
      <c r="P1211" s="222" t="s">
        <v>120</v>
      </c>
      <c r="Q1211" s="212">
        <v>44903</v>
      </c>
      <c r="R1211" s="145"/>
      <c r="S1211" s="258">
        <f>IF(P1211="Realizado",Q1211-C1211," ")</f>
      </c>
      <c r="T1211" s="211">
        <f>IF(C1211=0,"VAZIO",MONTH(C1211))</f>
      </c>
      <c r="U1211" s="14"/>
      <c r="V1211" s="14"/>
      <c r="W1211" s="14"/>
      <c r="X1211" s="14"/>
      <c r="Y1211" s="14"/>
      <c r="Z1211" s="14"/>
      <c r="AA1211" s="14"/>
      <c r="AB1211" s="14"/>
      <c r="AC1211" s="14"/>
      <c r="AD1211" s="14"/>
      <c r="AE1211" s="14"/>
      <c r="AF1211" s="15"/>
      <c r="AG1211" s="14"/>
      <c r="AH1211" s="14"/>
      <c r="AI1211" s="14"/>
      <c r="AJ1211" s="14"/>
      <c r="AK1211" s="14"/>
      <c r="AL1211" s="14"/>
      <c r="AM1211" s="14"/>
      <c r="AN1211" s="14"/>
      <c r="AO1211" s="14"/>
      <c r="AP1211" s="14"/>
      <c r="AQ1211" s="14"/>
      <c r="AR1211" s="14"/>
      <c r="AS1211" s="14"/>
      <c r="AT1211" s="14"/>
      <c r="AU1211" s="14"/>
      <c r="AV1211" s="14"/>
      <c r="AW1211" s="14"/>
      <c r="AX1211" s="14"/>
      <c r="AY1211" s="14"/>
      <c r="AZ1211" s="14"/>
    </row>
    <row x14ac:dyDescent="0.25" r="1212" customHeight="1" ht="16.5">
      <c r="A1212" s="202">
        <v>4534</v>
      </c>
      <c r="B1212" s="203">
        <v>0.598911968348264</v>
      </c>
      <c r="C1212" s="204">
        <v>44783.62856481481</v>
      </c>
      <c r="D1212" s="205" t="s">
        <v>10447</v>
      </c>
      <c r="E1212" s="222" t="s">
        <v>10115</v>
      </c>
      <c r="F1212" s="222" t="s">
        <v>243</v>
      </c>
      <c r="G1212" s="203">
        <v>5340</v>
      </c>
      <c r="H1212" s="207" t="s">
        <v>92</v>
      </c>
      <c r="I1212" s="206" t="s">
        <v>2918</v>
      </c>
      <c r="J1212" s="206" t="s">
        <v>10791</v>
      </c>
      <c r="K1212" s="206" t="s">
        <v>3045</v>
      </c>
      <c r="L1212" s="206" t="s">
        <v>3045</v>
      </c>
      <c r="M1212" s="208"/>
      <c r="N1212" s="208"/>
      <c r="O1212" s="145"/>
      <c r="P1212" s="222" t="s">
        <v>120</v>
      </c>
      <c r="Q1212" s="212">
        <v>44903</v>
      </c>
      <c r="R1212" s="145"/>
      <c r="S1212" s="258">
        <f>IF(P1212="Realizado",Q1212-C1212," ")</f>
      </c>
      <c r="T1212" s="211">
        <f>IF(C1212=0,"VAZIO",MONTH(C1212))</f>
      </c>
      <c r="U1212" s="14"/>
      <c r="V1212" s="14"/>
      <c r="W1212" s="14"/>
      <c r="X1212" s="14"/>
      <c r="Y1212" s="14"/>
      <c r="Z1212" s="14"/>
      <c r="AA1212" s="14"/>
      <c r="AB1212" s="14"/>
      <c r="AC1212" s="14"/>
      <c r="AD1212" s="14"/>
      <c r="AE1212" s="14"/>
      <c r="AF1212" s="15"/>
      <c r="AG1212" s="14"/>
      <c r="AH1212" s="14"/>
      <c r="AI1212" s="14"/>
      <c r="AJ1212" s="14"/>
      <c r="AK1212" s="14"/>
      <c r="AL1212" s="14"/>
      <c r="AM1212" s="14"/>
      <c r="AN1212" s="14"/>
      <c r="AO1212" s="14"/>
      <c r="AP1212" s="14"/>
      <c r="AQ1212" s="14"/>
      <c r="AR1212" s="14"/>
      <c r="AS1212" s="14"/>
      <c r="AT1212" s="14"/>
      <c r="AU1212" s="14"/>
      <c r="AV1212" s="14"/>
      <c r="AW1212" s="14"/>
      <c r="AX1212" s="14"/>
      <c r="AY1212" s="14"/>
      <c r="AZ1212" s="14"/>
    </row>
    <row x14ac:dyDescent="0.25" r="1213" customHeight="1" ht="16.5">
      <c r="A1213" s="202">
        <v>4535</v>
      </c>
      <c r="B1213" s="203">
        <v>0.599406528190005</v>
      </c>
      <c r="C1213" s="204">
        <v>44783.672951388886</v>
      </c>
      <c r="D1213" s="205" t="s">
        <v>10792</v>
      </c>
      <c r="E1213" s="222" t="s">
        <v>10115</v>
      </c>
      <c r="F1213" s="222" t="s">
        <v>243</v>
      </c>
      <c r="G1213" s="203">
        <v>5340</v>
      </c>
      <c r="H1213" s="207" t="s">
        <v>10793</v>
      </c>
      <c r="I1213" s="206" t="s">
        <v>2926</v>
      </c>
      <c r="J1213" s="206" t="s">
        <v>10794</v>
      </c>
      <c r="K1213" s="206" t="s">
        <v>2911</v>
      </c>
      <c r="L1213" s="206" t="s">
        <v>8214</v>
      </c>
      <c r="M1213" s="208"/>
      <c r="N1213" s="208"/>
      <c r="O1213" s="145"/>
      <c r="P1213" s="222" t="s">
        <v>120</v>
      </c>
      <c r="Q1213" s="212">
        <v>44789</v>
      </c>
      <c r="R1213" s="145"/>
      <c r="S1213" s="258">
        <f>IF(P1213="Realizado",Q1213-C1213," ")</f>
      </c>
      <c r="T1213" s="211">
        <f>IF(C1213=0,"VAZIO",MONTH(C1213))</f>
      </c>
      <c r="U1213" s="14"/>
      <c r="V1213" s="14"/>
      <c r="W1213" s="14"/>
      <c r="X1213" s="14"/>
      <c r="Y1213" s="14"/>
      <c r="Z1213" s="14"/>
      <c r="AA1213" s="14"/>
      <c r="AB1213" s="14"/>
      <c r="AC1213" s="14"/>
      <c r="AD1213" s="14"/>
      <c r="AE1213" s="14"/>
      <c r="AF1213" s="15"/>
      <c r="AG1213" s="14"/>
      <c r="AH1213" s="14"/>
      <c r="AI1213" s="14"/>
      <c r="AJ1213" s="14"/>
      <c r="AK1213" s="14"/>
      <c r="AL1213" s="14"/>
      <c r="AM1213" s="14"/>
      <c r="AN1213" s="14"/>
      <c r="AO1213" s="14"/>
      <c r="AP1213" s="14"/>
      <c r="AQ1213" s="14"/>
      <c r="AR1213" s="14"/>
      <c r="AS1213" s="14"/>
      <c r="AT1213" s="14"/>
      <c r="AU1213" s="14"/>
      <c r="AV1213" s="14"/>
      <c r="AW1213" s="14"/>
      <c r="AX1213" s="14"/>
      <c r="AY1213" s="14"/>
      <c r="AZ1213" s="14"/>
    </row>
    <row x14ac:dyDescent="0.25" r="1214" customHeight="1" ht="16.5">
      <c r="A1214" s="202">
        <v>4536</v>
      </c>
      <c r="B1214" s="203">
        <v>0.599901088031745</v>
      </c>
      <c r="C1214" s="204">
        <v>44783.673622685186</v>
      </c>
      <c r="D1214" s="205" t="s">
        <v>10120</v>
      </c>
      <c r="E1214" s="222" t="s">
        <v>10115</v>
      </c>
      <c r="F1214" s="222" t="s">
        <v>243</v>
      </c>
      <c r="G1214" s="203">
        <v>5340</v>
      </c>
      <c r="H1214" s="207" t="s">
        <v>10795</v>
      </c>
      <c r="I1214" s="206" t="s">
        <v>117</v>
      </c>
      <c r="J1214" s="206" t="s">
        <v>10796</v>
      </c>
      <c r="K1214" s="206" t="s">
        <v>1528</v>
      </c>
      <c r="L1214" s="206" t="s">
        <v>1528</v>
      </c>
      <c r="M1214" s="208"/>
      <c r="N1214" s="208"/>
      <c r="O1214" s="145"/>
      <c r="P1214" s="222" t="s">
        <v>120</v>
      </c>
      <c r="Q1214" s="212">
        <v>44785</v>
      </c>
      <c r="R1214" s="145"/>
      <c r="S1214" s="213">
        <f>IF(P1214="Realizado",Q1214-C1214," ")</f>
      </c>
      <c r="T1214" s="211">
        <f>IF(C1214=0,"VAZIO",MONTH(C1214))</f>
      </c>
      <c r="U1214" s="14"/>
      <c r="V1214" s="14"/>
      <c r="W1214" s="14"/>
      <c r="X1214" s="14"/>
      <c r="Y1214" s="14"/>
      <c r="Z1214" s="14"/>
      <c r="AA1214" s="14"/>
      <c r="AB1214" s="14"/>
      <c r="AC1214" s="14"/>
      <c r="AD1214" s="14"/>
      <c r="AE1214" s="14"/>
      <c r="AF1214" s="15"/>
      <c r="AG1214" s="14"/>
      <c r="AH1214" s="14"/>
      <c r="AI1214" s="14"/>
      <c r="AJ1214" s="14"/>
      <c r="AK1214" s="14"/>
      <c r="AL1214" s="14"/>
      <c r="AM1214" s="14"/>
      <c r="AN1214" s="14"/>
      <c r="AO1214" s="14"/>
      <c r="AP1214" s="14"/>
      <c r="AQ1214" s="14"/>
      <c r="AR1214" s="14"/>
      <c r="AS1214" s="14"/>
      <c r="AT1214" s="14"/>
      <c r="AU1214" s="14"/>
      <c r="AV1214" s="14"/>
      <c r="AW1214" s="14"/>
      <c r="AX1214" s="14"/>
      <c r="AY1214" s="14"/>
      <c r="AZ1214" s="14"/>
    </row>
    <row x14ac:dyDescent="0.25" r="1215" customHeight="1" ht="16.5">
      <c r="A1215" s="202">
        <v>4537</v>
      </c>
      <c r="B1215" s="203">
        <v>0.600395647873486</v>
      </c>
      <c r="C1215" s="204">
        <v>44785.56018518518</v>
      </c>
      <c r="D1215" s="205" t="s">
        <v>301</v>
      </c>
      <c r="E1215" s="222" t="s">
        <v>300</v>
      </c>
      <c r="F1215" s="222" t="s">
        <v>3074</v>
      </c>
      <c r="G1215" s="203">
        <v>7601</v>
      </c>
      <c r="H1215" s="207" t="s">
        <v>3699</v>
      </c>
      <c r="I1215" s="206" t="s">
        <v>2918</v>
      </c>
      <c r="J1215" s="206" t="s">
        <v>10797</v>
      </c>
      <c r="K1215" s="206" t="s">
        <v>2511</v>
      </c>
      <c r="L1215" s="206" t="s">
        <v>10361</v>
      </c>
      <c r="M1215" s="208"/>
      <c r="N1215" s="208"/>
      <c r="O1215" s="145"/>
      <c r="P1215" s="222" t="s">
        <v>120</v>
      </c>
      <c r="Q1215" s="212">
        <v>44788</v>
      </c>
      <c r="R1215" s="145"/>
      <c r="S1215" s="258">
        <f>IF(P1215="Realizado",Q1215-C1215," ")</f>
      </c>
      <c r="T1215" s="211">
        <f>IF(C1215=0,"VAZIO",MONTH(C1215))</f>
      </c>
      <c r="U1215" s="14"/>
      <c r="V1215" s="14"/>
      <c r="W1215" s="14"/>
      <c r="X1215" s="14"/>
      <c r="Y1215" s="14"/>
      <c r="Z1215" s="14"/>
      <c r="AA1215" s="14"/>
      <c r="AB1215" s="14"/>
      <c r="AC1215" s="14"/>
      <c r="AD1215" s="14"/>
      <c r="AE1215" s="14"/>
      <c r="AF1215" s="15"/>
      <c r="AG1215" s="14"/>
      <c r="AH1215" s="14"/>
      <c r="AI1215" s="14"/>
      <c r="AJ1215" s="14"/>
      <c r="AK1215" s="14"/>
      <c r="AL1215" s="14"/>
      <c r="AM1215" s="14"/>
      <c r="AN1215" s="14"/>
      <c r="AO1215" s="14"/>
      <c r="AP1215" s="14"/>
      <c r="AQ1215" s="14"/>
      <c r="AR1215" s="14"/>
      <c r="AS1215" s="14"/>
      <c r="AT1215" s="14"/>
      <c r="AU1215" s="14"/>
      <c r="AV1215" s="14"/>
      <c r="AW1215" s="14"/>
      <c r="AX1215" s="14"/>
      <c r="AY1215" s="14"/>
      <c r="AZ1215" s="14"/>
    </row>
    <row x14ac:dyDescent="0.25" r="1216" customHeight="1" ht="16.5">
      <c r="A1216" s="202">
        <v>4538</v>
      </c>
      <c r="B1216" s="203">
        <v>0.600890207715227</v>
      </c>
      <c r="C1216" s="204">
        <v>44785.61208333333</v>
      </c>
      <c r="D1216" s="205" t="s">
        <v>9960</v>
      </c>
      <c r="E1216" s="222" t="s">
        <v>9986</v>
      </c>
      <c r="F1216" s="222" t="s">
        <v>243</v>
      </c>
      <c r="G1216" s="203">
        <v>5340</v>
      </c>
      <c r="H1216" s="207" t="s">
        <v>10798</v>
      </c>
      <c r="I1216" s="206" t="s">
        <v>2918</v>
      </c>
      <c r="J1216" s="206" t="s">
        <v>10799</v>
      </c>
      <c r="K1216" s="206" t="s">
        <v>2264</v>
      </c>
      <c r="L1216" s="206" t="s">
        <v>2264</v>
      </c>
      <c r="M1216" s="208"/>
      <c r="N1216" s="208"/>
      <c r="O1216" s="145"/>
      <c r="P1216" s="222" t="s">
        <v>120</v>
      </c>
      <c r="Q1216" s="212">
        <v>44804</v>
      </c>
      <c r="R1216" s="145"/>
      <c r="S1216" s="213">
        <f>IF(P1216="Realizado",Q1216-C1216," ")</f>
      </c>
      <c r="T1216" s="211">
        <f>IF(C1216=0,"VAZIO",MONTH(C1216))</f>
      </c>
      <c r="U1216" s="14"/>
      <c r="V1216" s="14"/>
      <c r="W1216" s="14"/>
      <c r="X1216" s="14"/>
      <c r="Y1216" s="14"/>
      <c r="Z1216" s="14"/>
      <c r="AA1216" s="14"/>
      <c r="AB1216" s="14"/>
      <c r="AC1216" s="14"/>
      <c r="AD1216" s="14"/>
      <c r="AE1216" s="14"/>
      <c r="AF1216" s="15"/>
      <c r="AG1216" s="14"/>
      <c r="AH1216" s="14"/>
      <c r="AI1216" s="14"/>
      <c r="AJ1216" s="14"/>
      <c r="AK1216" s="14"/>
      <c r="AL1216" s="14"/>
      <c r="AM1216" s="14"/>
      <c r="AN1216" s="14"/>
      <c r="AO1216" s="14"/>
      <c r="AP1216" s="14"/>
      <c r="AQ1216" s="14"/>
      <c r="AR1216" s="14"/>
      <c r="AS1216" s="14"/>
      <c r="AT1216" s="14"/>
      <c r="AU1216" s="14"/>
      <c r="AV1216" s="14"/>
      <c r="AW1216" s="14"/>
      <c r="AX1216" s="14"/>
      <c r="AY1216" s="14"/>
      <c r="AZ1216" s="14"/>
    </row>
    <row x14ac:dyDescent="0.25" r="1217" customHeight="1" ht="16.5">
      <c r="A1217" s="202">
        <v>4539</v>
      </c>
      <c r="B1217" s="203">
        <v>0.601384767556968</v>
      </c>
      <c r="C1217" s="204">
        <v>44785.61325231481</v>
      </c>
      <c r="D1217" s="205" t="s">
        <v>9960</v>
      </c>
      <c r="E1217" s="222" t="s">
        <v>9986</v>
      </c>
      <c r="F1217" s="222" t="s">
        <v>243</v>
      </c>
      <c r="G1217" s="203">
        <v>5340</v>
      </c>
      <c r="H1217" s="207" t="s">
        <v>3774</v>
      </c>
      <c r="I1217" s="206" t="s">
        <v>6</v>
      </c>
      <c r="J1217" s="206" t="s">
        <v>10800</v>
      </c>
      <c r="K1217" s="206" t="s">
        <v>576</v>
      </c>
      <c r="L1217" s="206" t="s">
        <v>576</v>
      </c>
      <c r="M1217" s="208"/>
      <c r="N1217" s="208"/>
      <c r="O1217" s="145"/>
      <c r="P1217" s="222" t="s">
        <v>120</v>
      </c>
      <c r="Q1217" s="212">
        <v>44778</v>
      </c>
      <c r="R1217" s="145"/>
      <c r="S1217" s="213">
        <f>IF(P1217="Realizado",Q1217-C1217," ")</f>
      </c>
      <c r="T1217" s="211">
        <f>IF(C1217=0,"VAZIO",MONTH(C1217))</f>
      </c>
      <c r="U1217" s="14"/>
      <c r="V1217" s="14"/>
      <c r="W1217" s="14"/>
      <c r="X1217" s="14"/>
      <c r="Y1217" s="14"/>
      <c r="Z1217" s="145"/>
      <c r="AA1217" s="145"/>
      <c r="AB1217" s="145"/>
      <c r="AC1217" s="14"/>
      <c r="AD1217" s="14"/>
      <c r="AE1217" s="14"/>
      <c r="AF1217" s="15"/>
      <c r="AG1217" s="14"/>
      <c r="AH1217" s="14"/>
      <c r="AI1217" s="14"/>
      <c r="AJ1217" s="14"/>
      <c r="AK1217" s="14"/>
      <c r="AL1217" s="14"/>
      <c r="AM1217" s="14"/>
      <c r="AN1217" s="14"/>
      <c r="AO1217" s="14"/>
      <c r="AP1217" s="14"/>
      <c r="AQ1217" s="14"/>
      <c r="AR1217" s="14"/>
      <c r="AS1217" s="14"/>
      <c r="AT1217" s="14"/>
      <c r="AU1217" s="14"/>
      <c r="AV1217" s="14"/>
      <c r="AW1217" s="14"/>
      <c r="AX1217" s="14"/>
      <c r="AY1217" s="14"/>
      <c r="AZ1217" s="14"/>
    </row>
    <row x14ac:dyDescent="0.25" r="1218" customHeight="1" ht="16.5">
      <c r="A1218" s="202">
        <v>4540</v>
      </c>
      <c r="B1218" s="203">
        <v>0.601879327398709</v>
      </c>
      <c r="C1218" s="204">
        <v>44785.61420138889</v>
      </c>
      <c r="D1218" s="205" t="s">
        <v>9960</v>
      </c>
      <c r="E1218" s="222" t="s">
        <v>9986</v>
      </c>
      <c r="F1218" s="222" t="s">
        <v>243</v>
      </c>
      <c r="G1218" s="203">
        <v>5340</v>
      </c>
      <c r="H1218" s="207" t="s">
        <v>87</v>
      </c>
      <c r="I1218" s="206" t="s">
        <v>2926</v>
      </c>
      <c r="J1218" s="206" t="s">
        <v>10801</v>
      </c>
      <c r="K1218" s="206" t="s">
        <v>8209</v>
      </c>
      <c r="L1218" s="206" t="s">
        <v>4375</v>
      </c>
      <c r="M1218" s="208"/>
      <c r="N1218" s="208"/>
      <c r="O1218" s="145"/>
      <c r="P1218" s="222" t="s">
        <v>120</v>
      </c>
      <c r="Q1218" s="212">
        <v>44785</v>
      </c>
      <c r="R1218" s="145"/>
      <c r="S1218" s="258">
        <f>IF(P1218="Realizado",Q1218-C1218," ")</f>
      </c>
      <c r="T1218" s="211">
        <f>IF(C1218=0,"VAZIO",MONTH(C1218))</f>
      </c>
      <c r="U1218" s="14"/>
      <c r="V1218" s="14"/>
      <c r="W1218" s="14"/>
      <c r="X1218" s="14"/>
      <c r="Y1218" s="14"/>
      <c r="Z1218" s="14"/>
      <c r="AA1218" s="14"/>
      <c r="AB1218" s="14"/>
      <c r="AC1218" s="14"/>
      <c r="AD1218" s="14"/>
      <c r="AE1218" s="14"/>
      <c r="AF1218" s="15"/>
      <c r="AG1218" s="14"/>
      <c r="AH1218" s="14"/>
      <c r="AI1218" s="14"/>
      <c r="AJ1218" s="14"/>
      <c r="AK1218" s="14"/>
      <c r="AL1218" s="14"/>
      <c r="AM1218" s="14"/>
      <c r="AN1218" s="14"/>
      <c r="AO1218" s="14"/>
      <c r="AP1218" s="14"/>
      <c r="AQ1218" s="14"/>
      <c r="AR1218" s="14"/>
      <c r="AS1218" s="14"/>
      <c r="AT1218" s="14"/>
      <c r="AU1218" s="14"/>
      <c r="AV1218" s="14"/>
      <c r="AW1218" s="14"/>
      <c r="AX1218" s="14"/>
      <c r="AY1218" s="14"/>
      <c r="AZ1218" s="14"/>
    </row>
    <row x14ac:dyDescent="0.25" r="1219" customHeight="1" ht="16.5">
      <c r="A1219" s="202">
        <v>4541</v>
      </c>
      <c r="B1219" s="203">
        <v>0.60237388724045</v>
      </c>
      <c r="C1219" s="204">
        <v>44785.69099537037</v>
      </c>
      <c r="D1219" s="205" t="s">
        <v>2228</v>
      </c>
      <c r="E1219" s="222" t="s">
        <v>247</v>
      </c>
      <c r="F1219" s="222" t="s">
        <v>3930</v>
      </c>
      <c r="G1219" s="203">
        <v>5345</v>
      </c>
      <c r="H1219" s="207" t="s">
        <v>10802</v>
      </c>
      <c r="I1219" s="206" t="s">
        <v>3</v>
      </c>
      <c r="J1219" s="206" t="s">
        <v>10803</v>
      </c>
      <c r="K1219" s="206" t="s">
        <v>3123</v>
      </c>
      <c r="L1219" s="206" t="s">
        <v>3123</v>
      </c>
      <c r="M1219" s="208"/>
      <c r="N1219" s="208"/>
      <c r="O1219" s="145"/>
      <c r="P1219" s="222" t="s">
        <v>120</v>
      </c>
      <c r="Q1219" s="212">
        <v>44791</v>
      </c>
      <c r="R1219" s="145"/>
      <c r="S1219" s="213">
        <f>IF(P1219="Realizado",Q1219-C1219," ")</f>
      </c>
      <c r="T1219" s="211">
        <f>IF(C1219=0,"VAZIO",MONTH(C1219))</f>
      </c>
      <c r="U1219" s="14"/>
      <c r="V1219" s="14"/>
      <c r="W1219" s="14"/>
      <c r="X1219" s="14"/>
      <c r="Y1219" s="14"/>
      <c r="Z1219" s="14"/>
      <c r="AA1219" s="14"/>
      <c r="AB1219" s="14"/>
      <c r="AC1219" s="14"/>
      <c r="AD1219" s="14"/>
      <c r="AE1219" s="14"/>
      <c r="AF1219" s="15"/>
      <c r="AG1219" s="14"/>
      <c r="AH1219" s="14"/>
      <c r="AI1219" s="14"/>
      <c r="AJ1219" s="14"/>
      <c r="AK1219" s="14"/>
      <c r="AL1219" s="14"/>
      <c r="AM1219" s="14"/>
      <c r="AN1219" s="14"/>
      <c r="AO1219" s="14"/>
      <c r="AP1219" s="14"/>
      <c r="AQ1219" s="14"/>
      <c r="AR1219" s="14"/>
      <c r="AS1219" s="14"/>
      <c r="AT1219" s="14"/>
      <c r="AU1219" s="14"/>
      <c r="AV1219" s="14"/>
      <c r="AW1219" s="14"/>
      <c r="AX1219" s="14"/>
      <c r="AY1219" s="14"/>
      <c r="AZ1219" s="14"/>
    </row>
    <row x14ac:dyDescent="0.25" r="1220" customHeight="1" ht="16.5">
      <c r="A1220" s="202">
        <v>4542</v>
      </c>
      <c r="B1220" s="203">
        <v>0.602868447082191</v>
      </c>
      <c r="C1220" s="204">
        <v>44785.692349537036</v>
      </c>
      <c r="D1220" s="205" t="s">
        <v>2228</v>
      </c>
      <c r="E1220" s="222" t="s">
        <v>247</v>
      </c>
      <c r="F1220" s="222" t="s">
        <v>3930</v>
      </c>
      <c r="G1220" s="203">
        <v>5345</v>
      </c>
      <c r="H1220" s="207" t="s">
        <v>10802</v>
      </c>
      <c r="I1220" s="206" t="s">
        <v>2984</v>
      </c>
      <c r="J1220" s="206" t="s">
        <v>10804</v>
      </c>
      <c r="K1220" s="206" t="s">
        <v>4258</v>
      </c>
      <c r="L1220" s="206" t="s">
        <v>8398</v>
      </c>
      <c r="M1220" s="208"/>
      <c r="N1220" s="208"/>
      <c r="O1220" s="145"/>
      <c r="P1220" s="222" t="s">
        <v>120</v>
      </c>
      <c r="Q1220" s="212">
        <v>44788</v>
      </c>
      <c r="R1220" s="145"/>
      <c r="S1220" s="258">
        <f>IF(P1220="Realizado",Q1220-C1220," ")</f>
      </c>
      <c r="T1220" s="211">
        <f>IF(C1220=0,"VAZIO",MONTH(C1220))</f>
      </c>
      <c r="U1220" s="14"/>
      <c r="V1220" s="14"/>
      <c r="W1220" s="14"/>
      <c r="X1220" s="14"/>
      <c r="Y1220" s="14"/>
      <c r="Z1220" s="14"/>
      <c r="AA1220" s="14"/>
      <c r="AB1220" s="14"/>
      <c r="AC1220" s="14"/>
      <c r="AD1220" s="14"/>
      <c r="AE1220" s="14"/>
      <c r="AF1220" s="15"/>
      <c r="AG1220" s="14"/>
      <c r="AH1220" s="14"/>
      <c r="AI1220" s="14"/>
      <c r="AJ1220" s="14"/>
      <c r="AK1220" s="14"/>
      <c r="AL1220" s="14"/>
      <c r="AM1220" s="14"/>
      <c r="AN1220" s="14"/>
      <c r="AO1220" s="14"/>
      <c r="AP1220" s="14"/>
      <c r="AQ1220" s="14"/>
      <c r="AR1220" s="14"/>
      <c r="AS1220" s="14"/>
      <c r="AT1220" s="14"/>
      <c r="AU1220" s="14"/>
      <c r="AV1220" s="14"/>
      <c r="AW1220" s="14"/>
      <c r="AX1220" s="14"/>
      <c r="AY1220" s="14"/>
      <c r="AZ1220" s="14"/>
    </row>
    <row x14ac:dyDescent="0.25" r="1221" customHeight="1" ht="16.5">
      <c r="A1221" s="202">
        <v>4543</v>
      </c>
      <c r="B1221" s="203">
        <v>0.603363006923932</v>
      </c>
      <c r="C1221" s="204">
        <v>44788.36295138889</v>
      </c>
      <c r="D1221" s="205" t="s">
        <v>853</v>
      </c>
      <c r="E1221" s="222" t="s">
        <v>207</v>
      </c>
      <c r="F1221" s="222" t="s">
        <v>2930</v>
      </c>
      <c r="G1221" s="203">
        <v>5333</v>
      </c>
      <c r="H1221" s="207" t="s">
        <v>10805</v>
      </c>
      <c r="I1221" s="206" t="s">
        <v>117</v>
      </c>
      <c r="J1221" s="206" t="s">
        <v>10806</v>
      </c>
      <c r="K1221" s="206" t="s">
        <v>1528</v>
      </c>
      <c r="L1221" s="206" t="s">
        <v>1528</v>
      </c>
      <c r="M1221" s="208"/>
      <c r="N1221" s="208"/>
      <c r="O1221" s="145"/>
      <c r="P1221" s="222" t="s">
        <v>120</v>
      </c>
      <c r="Q1221" s="212">
        <v>44790</v>
      </c>
      <c r="R1221" s="145"/>
      <c r="S1221" s="258">
        <f>IF(P1221="Realizado",Q1221-C1221," ")</f>
      </c>
      <c r="T1221" s="211">
        <f>IF(C1221=0,"VAZIO",MONTH(C1221))</f>
      </c>
      <c r="U1221" s="14"/>
      <c r="V1221" s="14"/>
      <c r="W1221" s="14"/>
      <c r="X1221" s="14"/>
      <c r="Y1221" s="14"/>
      <c r="Z1221" s="14"/>
      <c r="AA1221" s="14"/>
      <c r="AB1221" s="14"/>
      <c r="AC1221" s="14"/>
      <c r="AD1221" s="14"/>
      <c r="AE1221" s="14"/>
      <c r="AF1221" s="15"/>
      <c r="AG1221" s="14"/>
      <c r="AH1221" s="14"/>
      <c r="AI1221" s="14"/>
      <c r="AJ1221" s="14"/>
      <c r="AK1221" s="14"/>
      <c r="AL1221" s="14"/>
      <c r="AM1221" s="14"/>
      <c r="AN1221" s="14"/>
      <c r="AO1221" s="14"/>
      <c r="AP1221" s="14"/>
      <c r="AQ1221" s="14"/>
      <c r="AR1221" s="14"/>
      <c r="AS1221" s="14"/>
      <c r="AT1221" s="14"/>
      <c r="AU1221" s="14"/>
      <c r="AV1221" s="14"/>
      <c r="AW1221" s="14"/>
      <c r="AX1221" s="14"/>
      <c r="AY1221" s="14"/>
      <c r="AZ1221" s="14"/>
    </row>
    <row x14ac:dyDescent="0.25" r="1222" customHeight="1" ht="16.5">
      <c r="A1222" s="202">
        <v>4544</v>
      </c>
      <c r="B1222" s="203">
        <v>0.603857566765673</v>
      </c>
      <c r="C1222" s="204">
        <v>44788.44462962963</v>
      </c>
      <c r="D1222" s="205" t="s">
        <v>10251</v>
      </c>
      <c r="E1222" s="259" t="s">
        <v>300</v>
      </c>
      <c r="F1222" s="222" t="s">
        <v>3074</v>
      </c>
      <c r="G1222" s="203">
        <v>7601</v>
      </c>
      <c r="H1222" s="207" t="s">
        <v>10807</v>
      </c>
      <c r="I1222" s="206" t="s">
        <v>2918</v>
      </c>
      <c r="J1222" s="206" t="s">
        <v>10808</v>
      </c>
      <c r="K1222" s="206" t="s">
        <v>3123</v>
      </c>
      <c r="L1222" s="206" t="s">
        <v>2954</v>
      </c>
      <c r="M1222" s="208"/>
      <c r="N1222" s="208"/>
      <c r="O1222" s="145"/>
      <c r="P1222" s="222" t="s">
        <v>120</v>
      </c>
      <c r="Q1222" s="212">
        <v>45170</v>
      </c>
      <c r="R1222" s="145"/>
      <c r="S1222" s="258">
        <f>IF(P1222="Realizado",Q1222-C1222," ")</f>
      </c>
      <c r="T1222" s="211">
        <f>IF(C1222=0,"VAZIO",MONTH(C1222))</f>
      </c>
      <c r="U1222" s="14"/>
      <c r="V1222" s="14"/>
      <c r="W1222" s="14"/>
      <c r="X1222" s="14"/>
      <c r="Y1222" s="14"/>
      <c r="Z1222" s="14"/>
      <c r="AA1222" s="14"/>
      <c r="AB1222" s="14"/>
      <c r="AC1222" s="14"/>
      <c r="AD1222" s="14"/>
      <c r="AE1222" s="14"/>
      <c r="AF1222" s="15"/>
      <c r="AG1222" s="14"/>
      <c r="AH1222" s="14"/>
      <c r="AI1222" s="14"/>
      <c r="AJ1222" s="14"/>
      <c r="AK1222" s="14"/>
      <c r="AL1222" s="14"/>
      <c r="AM1222" s="14"/>
      <c r="AN1222" s="14"/>
      <c r="AO1222" s="14"/>
      <c r="AP1222" s="14"/>
      <c r="AQ1222" s="14"/>
      <c r="AR1222" s="14"/>
      <c r="AS1222" s="14"/>
      <c r="AT1222" s="14"/>
      <c r="AU1222" s="14"/>
      <c r="AV1222" s="14"/>
      <c r="AW1222" s="14"/>
      <c r="AX1222" s="14"/>
      <c r="AY1222" s="14"/>
      <c r="AZ1222" s="14"/>
    </row>
    <row x14ac:dyDescent="0.25" r="1223" customHeight="1" ht="16.5">
      <c r="A1223" s="202">
        <v>4545</v>
      </c>
      <c r="B1223" s="214">
        <v>0.605341246290896</v>
      </c>
      <c r="C1223" s="215">
        <v>44788.45428240741</v>
      </c>
      <c r="D1223" s="216" t="s">
        <v>9590</v>
      </c>
      <c r="E1223" s="270" t="s">
        <v>461</v>
      </c>
      <c r="F1223" s="243" t="s">
        <v>2988</v>
      </c>
      <c r="G1223" s="214">
        <v>5369</v>
      </c>
      <c r="H1223" s="218" t="s">
        <v>10809</v>
      </c>
      <c r="I1223" s="217" t="s">
        <v>5</v>
      </c>
      <c r="J1223" s="217" t="s">
        <v>10810</v>
      </c>
      <c r="K1223" s="209"/>
      <c r="L1223" s="209"/>
      <c r="M1223" s="227"/>
      <c r="N1223" s="227"/>
      <c r="O1223" s="209"/>
      <c r="P1223" s="243" t="s">
        <v>118</v>
      </c>
      <c r="Q1223" s="220"/>
      <c r="R1223" s="209"/>
      <c r="S1223" s="210">
        <f>IF(P1223="Realizado",Q1223-C1223," ")</f>
      </c>
      <c r="T1223" s="211">
        <f>IF(C1223=0,"VAZIO",MONTH(C1223))</f>
      </c>
      <c r="U1223" s="14"/>
      <c r="V1223" s="14"/>
      <c r="W1223" s="14"/>
      <c r="X1223" s="14"/>
      <c r="Y1223" s="14"/>
      <c r="Z1223" s="14"/>
      <c r="AA1223" s="14"/>
      <c r="AB1223" s="14"/>
      <c r="AC1223" s="14"/>
      <c r="AD1223" s="14"/>
      <c r="AE1223" s="14"/>
      <c r="AF1223" s="15"/>
      <c r="AG1223" s="14"/>
      <c r="AH1223" s="14"/>
      <c r="AI1223" s="14"/>
      <c r="AJ1223" s="14"/>
      <c r="AK1223" s="14"/>
      <c r="AL1223" s="14"/>
      <c r="AM1223" s="14"/>
      <c r="AN1223" s="14"/>
      <c r="AO1223" s="14"/>
      <c r="AP1223" s="14"/>
      <c r="AQ1223" s="14"/>
      <c r="AR1223" s="14"/>
      <c r="AS1223" s="14"/>
      <c r="AT1223" s="14"/>
      <c r="AU1223" s="14"/>
      <c r="AV1223" s="14"/>
      <c r="AW1223" s="14"/>
      <c r="AX1223" s="14"/>
      <c r="AY1223" s="14"/>
      <c r="AZ1223" s="14"/>
    </row>
    <row x14ac:dyDescent="0.25" r="1224" customHeight="1" ht="16.5">
      <c r="A1224" s="202">
        <v>4546</v>
      </c>
      <c r="B1224" s="203">
        <v>0.604352126607414</v>
      </c>
      <c r="C1224" s="204">
        <v>44788.45674768519</v>
      </c>
      <c r="D1224" s="205" t="s">
        <v>9960</v>
      </c>
      <c r="E1224" s="247" t="s">
        <v>9986</v>
      </c>
      <c r="F1224" s="222" t="s">
        <v>243</v>
      </c>
      <c r="G1224" s="203">
        <v>5340</v>
      </c>
      <c r="H1224" s="207" t="s">
        <v>93</v>
      </c>
      <c r="I1224" s="206" t="s">
        <v>2918</v>
      </c>
      <c r="J1224" s="206" t="s">
        <v>10811</v>
      </c>
      <c r="K1224" s="206" t="s">
        <v>3045</v>
      </c>
      <c r="L1224" s="206" t="s">
        <v>3045</v>
      </c>
      <c r="M1224" s="208"/>
      <c r="N1224" s="208"/>
      <c r="O1224" s="145"/>
      <c r="P1224" s="222" t="s">
        <v>120</v>
      </c>
      <c r="Q1224" s="212">
        <v>44783</v>
      </c>
      <c r="R1224" s="145"/>
      <c r="S1224" s="258">
        <f>IF(P1224="Realizado",Q1224-C1224," ")</f>
      </c>
      <c r="T1224" s="211">
        <f>IF(C1224=0,"VAZIO",MONTH(C1224))</f>
      </c>
      <c r="U1224" s="14"/>
      <c r="V1224" s="14"/>
      <c r="W1224" s="14"/>
      <c r="X1224" s="14"/>
      <c r="Y1224" s="14"/>
      <c r="Z1224" s="14"/>
      <c r="AA1224" s="14"/>
      <c r="AB1224" s="14"/>
      <c r="AC1224" s="14"/>
      <c r="AD1224" s="14"/>
      <c r="AE1224" s="14"/>
      <c r="AF1224" s="15"/>
      <c r="AG1224" s="14"/>
      <c r="AH1224" s="14"/>
      <c r="AI1224" s="14"/>
      <c r="AJ1224" s="14"/>
      <c r="AK1224" s="14"/>
      <c r="AL1224" s="14"/>
      <c r="AM1224" s="14"/>
      <c r="AN1224" s="14"/>
      <c r="AO1224" s="14"/>
      <c r="AP1224" s="14"/>
      <c r="AQ1224" s="14"/>
      <c r="AR1224" s="14"/>
      <c r="AS1224" s="14"/>
      <c r="AT1224" s="14"/>
      <c r="AU1224" s="14"/>
      <c r="AV1224" s="14"/>
      <c r="AW1224" s="14"/>
      <c r="AX1224" s="14"/>
      <c r="AY1224" s="14"/>
      <c r="AZ1224" s="14"/>
    </row>
    <row x14ac:dyDescent="0.25" r="1225" customHeight="1" ht="16.5">
      <c r="A1225" s="202">
        <v>4547</v>
      </c>
      <c r="B1225" s="203">
        <v>0.604846686449155</v>
      </c>
      <c r="C1225" s="204">
        <v>44788.45747685185</v>
      </c>
      <c r="D1225" s="205" t="s">
        <v>9960</v>
      </c>
      <c r="E1225" s="247" t="s">
        <v>9986</v>
      </c>
      <c r="F1225" s="222" t="s">
        <v>243</v>
      </c>
      <c r="G1225" s="203">
        <v>5340</v>
      </c>
      <c r="H1225" s="207" t="s">
        <v>10812</v>
      </c>
      <c r="I1225" s="206" t="s">
        <v>2918</v>
      </c>
      <c r="J1225" s="206" t="s">
        <v>10813</v>
      </c>
      <c r="K1225" s="206" t="s">
        <v>8209</v>
      </c>
      <c r="L1225" s="206" t="s">
        <v>10278</v>
      </c>
      <c r="M1225" s="208"/>
      <c r="N1225" s="208"/>
      <c r="O1225" s="145"/>
      <c r="P1225" s="222" t="s">
        <v>120</v>
      </c>
      <c r="Q1225" s="212">
        <v>44782</v>
      </c>
      <c r="R1225" s="145"/>
      <c r="S1225" s="258">
        <f>IF(P1225="Realizado",Q1225-C1225," ")</f>
      </c>
      <c r="T1225" s="211">
        <f>IF(C1225=0,"VAZIO",MONTH(C1225))</f>
      </c>
      <c r="U1225" s="14"/>
      <c r="V1225" s="14"/>
      <c r="W1225" s="14"/>
      <c r="X1225" s="14"/>
      <c r="Y1225" s="14"/>
      <c r="Z1225" s="145"/>
      <c r="AA1225" s="145"/>
      <c r="AB1225" s="14"/>
      <c r="AC1225" s="14"/>
      <c r="AD1225" s="14"/>
      <c r="AE1225" s="14"/>
      <c r="AF1225" s="15"/>
      <c r="AG1225" s="14"/>
      <c r="AH1225" s="14"/>
      <c r="AI1225" s="14"/>
      <c r="AJ1225" s="14"/>
      <c r="AK1225" s="14"/>
      <c r="AL1225" s="14"/>
      <c r="AM1225" s="14"/>
      <c r="AN1225" s="14"/>
      <c r="AO1225" s="14"/>
      <c r="AP1225" s="14"/>
      <c r="AQ1225" s="14"/>
      <c r="AR1225" s="14"/>
      <c r="AS1225" s="14"/>
      <c r="AT1225" s="14"/>
      <c r="AU1225" s="14"/>
      <c r="AV1225" s="14"/>
      <c r="AW1225" s="14"/>
      <c r="AX1225" s="14"/>
      <c r="AY1225" s="14"/>
      <c r="AZ1225" s="14"/>
    </row>
    <row x14ac:dyDescent="0.25" r="1226" customHeight="1" ht="16.5">
      <c r="A1226" s="202">
        <v>4548</v>
      </c>
      <c r="B1226" s="203">
        <v>0.605835806132637</v>
      </c>
      <c r="C1226" s="204">
        <v>44788.59920138889</v>
      </c>
      <c r="D1226" s="205" t="s">
        <v>10814</v>
      </c>
      <c r="E1226" s="206" t="s">
        <v>494</v>
      </c>
      <c r="F1226" s="222" t="s">
        <v>3177</v>
      </c>
      <c r="G1226" s="203">
        <v>5302</v>
      </c>
      <c r="H1226" s="207" t="s">
        <v>10815</v>
      </c>
      <c r="I1226" s="206" t="s">
        <v>3</v>
      </c>
      <c r="J1226" s="206" t="s">
        <v>10816</v>
      </c>
      <c r="K1226" s="145"/>
      <c r="L1226" s="145"/>
      <c r="M1226" s="206" t="s">
        <v>3123</v>
      </c>
      <c r="N1226" s="206" t="s">
        <v>3123</v>
      </c>
      <c r="O1226" s="145"/>
      <c r="P1226" s="222" t="s">
        <v>120</v>
      </c>
      <c r="Q1226" s="212">
        <v>44790</v>
      </c>
      <c r="R1226" s="209"/>
      <c r="S1226" s="213">
        <f>IF(P1226="Realizado",Q1226-C1226," ")</f>
      </c>
      <c r="T1226" s="211">
        <f>IF(C1226=0,"VAZIO",MONTH(C1226))</f>
      </c>
      <c r="U1226" s="14"/>
      <c r="V1226" s="14"/>
      <c r="W1226" s="14"/>
      <c r="X1226" s="14"/>
      <c r="Y1226" s="14"/>
      <c r="Z1226" s="14"/>
      <c r="AA1226" s="14"/>
      <c r="AB1226" s="14"/>
      <c r="AC1226" s="14"/>
      <c r="AD1226" s="14"/>
      <c r="AE1226" s="14"/>
      <c r="AF1226" s="15"/>
      <c r="AG1226" s="14"/>
      <c r="AH1226" s="14"/>
      <c r="AI1226" s="14"/>
      <c r="AJ1226" s="14"/>
      <c r="AK1226" s="14"/>
      <c r="AL1226" s="14"/>
      <c r="AM1226" s="14"/>
      <c r="AN1226" s="14"/>
      <c r="AO1226" s="14"/>
      <c r="AP1226" s="14"/>
      <c r="AQ1226" s="14"/>
      <c r="AR1226" s="14"/>
      <c r="AS1226" s="14"/>
      <c r="AT1226" s="14"/>
      <c r="AU1226" s="14"/>
      <c r="AV1226" s="14"/>
      <c r="AW1226" s="14"/>
      <c r="AX1226" s="14"/>
      <c r="AY1226" s="14"/>
      <c r="AZ1226" s="14"/>
    </row>
    <row x14ac:dyDescent="0.25" r="1227" customHeight="1" ht="16.5">
      <c r="A1227" s="202">
        <v>4549</v>
      </c>
      <c r="B1227" s="203">
        <v>0.606330365974378</v>
      </c>
      <c r="C1227" s="204">
        <v>44788.60457175926</v>
      </c>
      <c r="D1227" s="205" t="s">
        <v>209</v>
      </c>
      <c r="E1227" s="206" t="s">
        <v>3103</v>
      </c>
      <c r="F1227" s="222" t="s">
        <v>2930</v>
      </c>
      <c r="G1227" s="203">
        <v>5333</v>
      </c>
      <c r="H1227" s="207" t="s">
        <v>4137</v>
      </c>
      <c r="I1227" s="206" t="s">
        <v>2926</v>
      </c>
      <c r="J1227" s="206" t="s">
        <v>10817</v>
      </c>
      <c r="K1227" s="206" t="s">
        <v>3123</v>
      </c>
      <c r="L1227" s="206" t="s">
        <v>10818</v>
      </c>
      <c r="M1227" s="208"/>
      <c r="N1227" s="208"/>
      <c r="O1227" s="145"/>
      <c r="P1227" s="222" t="s">
        <v>120</v>
      </c>
      <c r="Q1227" s="212">
        <v>44758</v>
      </c>
      <c r="R1227" s="279"/>
      <c r="S1227" s="213">
        <f>IF(P1227="Realizado",Q1227-C1227," ")</f>
      </c>
      <c r="T1227" s="211">
        <f>IF(C1227=0,"VAZIO",MONTH(C1227))</f>
      </c>
      <c r="U1227" s="14"/>
      <c r="V1227" s="14"/>
      <c r="W1227" s="14"/>
      <c r="X1227" s="14"/>
      <c r="Y1227" s="14"/>
      <c r="Z1227" s="14"/>
      <c r="AA1227" s="14"/>
      <c r="AB1227" s="14"/>
      <c r="AC1227" s="14"/>
      <c r="AD1227" s="14"/>
      <c r="AE1227" s="14"/>
      <c r="AF1227" s="15"/>
      <c r="AG1227" s="14"/>
      <c r="AH1227" s="14"/>
      <c r="AI1227" s="14"/>
      <c r="AJ1227" s="14"/>
      <c r="AK1227" s="14"/>
      <c r="AL1227" s="14"/>
      <c r="AM1227" s="14"/>
      <c r="AN1227" s="14"/>
      <c r="AO1227" s="14"/>
      <c r="AP1227" s="14"/>
      <c r="AQ1227" s="14"/>
      <c r="AR1227" s="14"/>
      <c r="AS1227" s="14"/>
      <c r="AT1227" s="14"/>
      <c r="AU1227" s="14"/>
      <c r="AV1227" s="14"/>
      <c r="AW1227" s="14"/>
      <c r="AX1227" s="14"/>
      <c r="AY1227" s="14"/>
      <c r="AZ1227" s="14"/>
    </row>
    <row x14ac:dyDescent="0.25" r="1228" customHeight="1" ht="16.5">
      <c r="A1228" s="202">
        <v>4550</v>
      </c>
      <c r="B1228" s="203">
        <v>0.606824925816119</v>
      </c>
      <c r="C1228" s="204">
        <v>44788.6078587963</v>
      </c>
      <c r="D1228" s="205" t="s">
        <v>209</v>
      </c>
      <c r="E1228" s="206" t="s">
        <v>3103</v>
      </c>
      <c r="F1228" s="222" t="s">
        <v>2930</v>
      </c>
      <c r="G1228" s="203">
        <v>5333</v>
      </c>
      <c r="H1228" s="207" t="s">
        <v>4137</v>
      </c>
      <c r="I1228" s="206" t="s">
        <v>2918</v>
      </c>
      <c r="J1228" s="206" t="s">
        <v>10819</v>
      </c>
      <c r="K1228" s="206" t="s">
        <v>2511</v>
      </c>
      <c r="L1228" s="206" t="s">
        <v>10361</v>
      </c>
      <c r="M1228" s="208"/>
      <c r="N1228" s="208"/>
      <c r="O1228" s="145"/>
      <c r="P1228" s="222" t="s">
        <v>120</v>
      </c>
      <c r="Q1228" s="212">
        <v>44791</v>
      </c>
      <c r="R1228" s="145"/>
      <c r="S1228" s="213">
        <f>IF(P1228="Realizado",Q1228-C1228," ")</f>
      </c>
      <c r="T1228" s="211">
        <f>IF(C1228=0,"VAZIO",MONTH(C1228))</f>
      </c>
      <c r="U1228" s="14"/>
      <c r="V1228" s="14"/>
      <c r="W1228" s="14"/>
      <c r="X1228" s="14"/>
      <c r="Y1228" s="14"/>
      <c r="Z1228" s="14"/>
      <c r="AA1228" s="14"/>
      <c r="AB1228" s="14"/>
      <c r="AC1228" s="14"/>
      <c r="AD1228" s="14"/>
      <c r="AE1228" s="14"/>
      <c r="AF1228" s="15"/>
      <c r="AG1228" s="14"/>
      <c r="AH1228" s="14"/>
      <c r="AI1228" s="14"/>
      <c r="AJ1228" s="14"/>
      <c r="AK1228" s="14"/>
      <c r="AL1228" s="14"/>
      <c r="AM1228" s="14"/>
      <c r="AN1228" s="14"/>
      <c r="AO1228" s="14"/>
      <c r="AP1228" s="14"/>
      <c r="AQ1228" s="14"/>
      <c r="AR1228" s="14"/>
      <c r="AS1228" s="14"/>
      <c r="AT1228" s="14"/>
      <c r="AU1228" s="14"/>
      <c r="AV1228" s="14"/>
      <c r="AW1228" s="14"/>
      <c r="AX1228" s="14"/>
      <c r="AY1228" s="14"/>
      <c r="AZ1228" s="14"/>
    </row>
    <row x14ac:dyDescent="0.25" r="1229" customHeight="1" ht="16.5">
      <c r="A1229" s="202">
        <v>4551</v>
      </c>
      <c r="B1229" s="203">
        <v>0.60731948565786</v>
      </c>
      <c r="C1229" s="204">
        <v>44788.608622685184</v>
      </c>
      <c r="D1229" s="205" t="s">
        <v>3104</v>
      </c>
      <c r="E1229" s="206" t="s">
        <v>3103</v>
      </c>
      <c r="F1229" s="222" t="s">
        <v>2930</v>
      </c>
      <c r="G1229" s="203">
        <v>5333</v>
      </c>
      <c r="H1229" s="207" t="s">
        <v>4137</v>
      </c>
      <c r="I1229" s="206" t="s">
        <v>2918</v>
      </c>
      <c r="J1229" s="206" t="s">
        <v>10820</v>
      </c>
      <c r="K1229" s="206" t="s">
        <v>2511</v>
      </c>
      <c r="L1229" s="206" t="s">
        <v>10361</v>
      </c>
      <c r="M1229" s="208"/>
      <c r="N1229" s="208"/>
      <c r="O1229" s="145"/>
      <c r="P1229" s="222" t="s">
        <v>120</v>
      </c>
      <c r="Q1229" s="212">
        <v>44791</v>
      </c>
      <c r="R1229" s="145"/>
      <c r="S1229" s="213">
        <f>IF(P1229="Realizado",Q1229-C1229," ")</f>
      </c>
      <c r="T1229" s="211">
        <f>IF(C1229=0,"VAZIO",MONTH(C1229))</f>
      </c>
      <c r="U1229" s="14"/>
      <c r="V1229" s="14"/>
      <c r="W1229" s="14"/>
      <c r="X1229" s="14"/>
      <c r="Y1229" s="14"/>
      <c r="Z1229" s="14"/>
      <c r="AA1229" s="14"/>
      <c r="AB1229" s="14"/>
      <c r="AC1229" s="14"/>
      <c r="AD1229" s="14"/>
      <c r="AE1229" s="14"/>
      <c r="AF1229" s="15"/>
      <c r="AG1229" s="14"/>
      <c r="AH1229" s="14"/>
      <c r="AI1229" s="14"/>
      <c r="AJ1229" s="14"/>
      <c r="AK1229" s="14"/>
      <c r="AL1229" s="14"/>
      <c r="AM1229" s="14"/>
      <c r="AN1229" s="14"/>
      <c r="AO1229" s="14"/>
      <c r="AP1229" s="14"/>
      <c r="AQ1229" s="14"/>
      <c r="AR1229" s="14"/>
      <c r="AS1229" s="14"/>
      <c r="AT1229" s="14"/>
      <c r="AU1229" s="14"/>
      <c r="AV1229" s="14"/>
      <c r="AW1229" s="14"/>
      <c r="AX1229" s="14"/>
      <c r="AY1229" s="14"/>
      <c r="AZ1229" s="14"/>
    </row>
    <row x14ac:dyDescent="0.25" r="1230" customHeight="1" ht="16.5">
      <c r="A1230" s="202">
        <v>4552</v>
      </c>
      <c r="B1230" s="203">
        <v>0.607814045499601</v>
      </c>
      <c r="C1230" s="204">
        <v>44788.67932870371</v>
      </c>
      <c r="D1230" s="205" t="s">
        <v>5860</v>
      </c>
      <c r="E1230" s="206" t="s">
        <v>4353</v>
      </c>
      <c r="F1230" s="222" t="s">
        <v>3811</v>
      </c>
      <c r="G1230" s="203">
        <v>5308</v>
      </c>
      <c r="H1230" s="207" t="s">
        <v>4534</v>
      </c>
      <c r="I1230" s="206" t="s">
        <v>2918</v>
      </c>
      <c r="J1230" s="206" t="s">
        <v>10821</v>
      </c>
      <c r="K1230" s="206" t="s">
        <v>2511</v>
      </c>
      <c r="L1230" s="206" t="s">
        <v>10361</v>
      </c>
      <c r="M1230" s="208"/>
      <c r="N1230" s="208"/>
      <c r="O1230" s="145"/>
      <c r="P1230" s="222" t="s">
        <v>120</v>
      </c>
      <c r="Q1230" s="212">
        <v>44789</v>
      </c>
      <c r="R1230" s="145"/>
      <c r="S1230" s="213">
        <f>IF(P1230="Realizado",Q1230-C1230," ")</f>
      </c>
      <c r="T1230" s="211">
        <f>IF(C1230=0,"VAZIO",MONTH(C1230))</f>
      </c>
      <c r="U1230" s="14"/>
      <c r="V1230" s="14"/>
      <c r="W1230" s="14"/>
      <c r="X1230" s="14"/>
      <c r="Y1230" s="14"/>
      <c r="Z1230" s="14"/>
      <c r="AA1230" s="14"/>
      <c r="AB1230" s="14"/>
      <c r="AC1230" s="14"/>
      <c r="AD1230" s="14"/>
      <c r="AE1230" s="14"/>
      <c r="AF1230" s="15"/>
      <c r="AG1230" s="14"/>
      <c r="AH1230" s="14"/>
      <c r="AI1230" s="14"/>
      <c r="AJ1230" s="14"/>
      <c r="AK1230" s="14"/>
      <c r="AL1230" s="14"/>
      <c r="AM1230" s="14"/>
      <c r="AN1230" s="14"/>
      <c r="AO1230" s="14"/>
      <c r="AP1230" s="14"/>
      <c r="AQ1230" s="14"/>
      <c r="AR1230" s="14"/>
      <c r="AS1230" s="14"/>
      <c r="AT1230" s="14"/>
      <c r="AU1230" s="14"/>
      <c r="AV1230" s="14"/>
      <c r="AW1230" s="14"/>
      <c r="AX1230" s="14"/>
      <c r="AY1230" s="14"/>
      <c r="AZ1230" s="14"/>
    </row>
    <row x14ac:dyDescent="0.25" r="1231" customHeight="1" ht="16.5">
      <c r="A1231" s="202">
        <v>4553</v>
      </c>
      <c r="B1231" s="203">
        <v>0.608308605341342</v>
      </c>
      <c r="C1231" s="204">
        <v>44788.68362268519</v>
      </c>
      <c r="D1231" s="205" t="s">
        <v>2929</v>
      </c>
      <c r="E1231" s="206" t="s">
        <v>3015</v>
      </c>
      <c r="F1231" s="206" t="s">
        <v>2930</v>
      </c>
      <c r="G1231" s="263">
        <v>5333</v>
      </c>
      <c r="H1231" s="207" t="s">
        <v>87</v>
      </c>
      <c r="I1231" s="206" t="s">
        <v>3</v>
      </c>
      <c r="J1231" s="206" t="s">
        <v>10822</v>
      </c>
      <c r="K1231" s="145"/>
      <c r="L1231" s="145"/>
      <c r="M1231" s="208"/>
      <c r="N1231" s="208"/>
      <c r="O1231" s="222" t="s">
        <v>10823</v>
      </c>
      <c r="P1231" s="222" t="s">
        <v>121</v>
      </c>
      <c r="Q1231" s="212">
        <v>44789</v>
      </c>
      <c r="R1231" s="145"/>
      <c r="S1231" s="257">
        <f>IF(P1231="Realizado",Q1231-C1231," ")</f>
      </c>
      <c r="T1231" s="211">
        <f>IF(C1231=0,"VAZIO",MONTH(C1231))</f>
      </c>
      <c r="U1231" s="14"/>
      <c r="V1231" s="14"/>
      <c r="W1231" s="14"/>
      <c r="X1231" s="14"/>
      <c r="Y1231" s="14"/>
      <c r="Z1231" s="14"/>
      <c r="AA1231" s="14"/>
      <c r="AB1231" s="14"/>
      <c r="AC1231" s="14"/>
      <c r="AD1231" s="14"/>
      <c r="AE1231" s="14"/>
      <c r="AF1231" s="15"/>
      <c r="AG1231" s="14"/>
      <c r="AH1231" s="14"/>
      <c r="AI1231" s="14"/>
      <c r="AJ1231" s="14"/>
      <c r="AK1231" s="14"/>
      <c r="AL1231" s="14"/>
      <c r="AM1231" s="14"/>
      <c r="AN1231" s="14"/>
      <c r="AO1231" s="14"/>
      <c r="AP1231" s="14"/>
      <c r="AQ1231" s="14"/>
      <c r="AR1231" s="14"/>
      <c r="AS1231" s="14"/>
      <c r="AT1231" s="14"/>
      <c r="AU1231" s="14"/>
      <c r="AV1231" s="14"/>
      <c r="AW1231" s="14"/>
      <c r="AX1231" s="14"/>
      <c r="AY1231" s="14"/>
      <c r="AZ1231" s="14"/>
    </row>
    <row x14ac:dyDescent="0.25" r="1232" customHeight="1" ht="16.5">
      <c r="A1232" s="202">
        <v>4554</v>
      </c>
      <c r="B1232" s="203">
        <v>0.608803165183083</v>
      </c>
      <c r="C1232" s="204">
        <v>44789.35497685185</v>
      </c>
      <c r="D1232" s="205" t="s">
        <v>401</v>
      </c>
      <c r="E1232" s="206" t="s">
        <v>400</v>
      </c>
      <c r="F1232" s="206" t="s">
        <v>108</v>
      </c>
      <c r="G1232" s="263">
        <v>5392</v>
      </c>
      <c r="H1232" s="207" t="s">
        <v>3801</v>
      </c>
      <c r="I1232" s="206" t="s">
        <v>3</v>
      </c>
      <c r="J1232" s="206" t="s">
        <v>10824</v>
      </c>
      <c r="K1232" s="206" t="s">
        <v>2911</v>
      </c>
      <c r="L1232" s="206" t="s">
        <v>8715</v>
      </c>
      <c r="M1232" s="208"/>
      <c r="N1232" s="208"/>
      <c r="O1232" s="145"/>
      <c r="P1232" s="222" t="s">
        <v>120</v>
      </c>
      <c r="Q1232" s="212">
        <v>44813</v>
      </c>
      <c r="R1232" s="145"/>
      <c r="S1232" s="258">
        <f>IF(P1232="Realizado",Q1232-C1232," ")</f>
      </c>
      <c r="T1232" s="211">
        <f>IF(C1232=0,"VAZIO",MONTH(C1232))</f>
      </c>
      <c r="U1232" s="14"/>
      <c r="V1232" s="14"/>
      <c r="W1232" s="14"/>
      <c r="X1232" s="14"/>
      <c r="Y1232" s="14"/>
      <c r="Z1232" s="14"/>
      <c r="AA1232" s="14"/>
      <c r="AB1232" s="14"/>
      <c r="AC1232" s="14"/>
      <c r="AD1232" s="14"/>
      <c r="AE1232" s="14"/>
      <c r="AF1232" s="15"/>
      <c r="AG1232" s="14"/>
      <c r="AH1232" s="14"/>
      <c r="AI1232" s="14"/>
      <c r="AJ1232" s="14"/>
      <c r="AK1232" s="14"/>
      <c r="AL1232" s="14"/>
      <c r="AM1232" s="14"/>
      <c r="AN1232" s="14"/>
      <c r="AO1232" s="14"/>
      <c r="AP1232" s="14"/>
      <c r="AQ1232" s="14"/>
      <c r="AR1232" s="14"/>
      <c r="AS1232" s="14"/>
      <c r="AT1232" s="14"/>
      <c r="AU1232" s="14"/>
      <c r="AV1232" s="14"/>
      <c r="AW1232" s="14"/>
      <c r="AX1232" s="14"/>
      <c r="AY1232" s="14"/>
      <c r="AZ1232" s="14"/>
    </row>
    <row x14ac:dyDescent="0.25" r="1233" customHeight="1" ht="16.5">
      <c r="A1233" s="202">
        <v>4555</v>
      </c>
      <c r="B1233" s="203">
        <v>0.609297725024824</v>
      </c>
      <c r="C1233" s="204">
        <v>44789.359351851854</v>
      </c>
      <c r="D1233" s="205" t="s">
        <v>1301</v>
      </c>
      <c r="E1233" s="206" t="s">
        <v>207</v>
      </c>
      <c r="F1233" s="222" t="s">
        <v>2930</v>
      </c>
      <c r="G1233" s="205">
        <v>5333</v>
      </c>
      <c r="H1233" s="264" t="s">
        <v>87</v>
      </c>
      <c r="I1233" s="206" t="s">
        <v>3</v>
      </c>
      <c r="J1233" s="206" t="s">
        <v>10825</v>
      </c>
      <c r="K1233" s="206" t="s">
        <v>2911</v>
      </c>
      <c r="L1233" s="206" t="s">
        <v>8214</v>
      </c>
      <c r="M1233" s="208"/>
      <c r="N1233" s="208"/>
      <c r="O1233" s="145"/>
      <c r="P1233" s="222" t="s">
        <v>120</v>
      </c>
      <c r="Q1233" s="212">
        <v>44789</v>
      </c>
      <c r="R1233" s="145"/>
      <c r="S1233" s="258">
        <f>IF(P1233="Realizado",Q1233-C1233," ")</f>
      </c>
      <c r="T1233" s="211">
        <f>IF(C1233=0,"VAZIO",MONTH(C1233))</f>
      </c>
      <c r="U1233" s="14"/>
      <c r="V1233" s="14"/>
      <c r="W1233" s="14"/>
      <c r="X1233" s="14"/>
      <c r="Y1233" s="14"/>
      <c r="Z1233" s="14"/>
      <c r="AA1233" s="14"/>
      <c r="AB1233" s="14"/>
      <c r="AC1233" s="14"/>
      <c r="AD1233" s="14"/>
      <c r="AE1233" s="14"/>
      <c r="AF1233" s="15"/>
      <c r="AG1233" s="14"/>
      <c r="AH1233" s="14"/>
      <c r="AI1233" s="14"/>
      <c r="AJ1233" s="14"/>
      <c r="AK1233" s="14"/>
      <c r="AL1233" s="14"/>
      <c r="AM1233" s="14"/>
      <c r="AN1233" s="14"/>
      <c r="AO1233" s="14"/>
      <c r="AP1233" s="14"/>
      <c r="AQ1233" s="14"/>
      <c r="AR1233" s="14"/>
      <c r="AS1233" s="14"/>
      <c r="AT1233" s="14"/>
      <c r="AU1233" s="14"/>
      <c r="AV1233" s="14"/>
      <c r="AW1233" s="14"/>
      <c r="AX1233" s="14"/>
      <c r="AY1233" s="14"/>
      <c r="AZ1233" s="14"/>
    </row>
    <row x14ac:dyDescent="0.25" r="1234" customHeight="1" ht="16.5">
      <c r="A1234" s="202">
        <v>4556</v>
      </c>
      <c r="B1234" s="203">
        <v>0.609792284866565</v>
      </c>
      <c r="C1234" s="204">
        <v>44789.39111111111</v>
      </c>
      <c r="D1234" s="205" t="s">
        <v>680</v>
      </c>
      <c r="E1234" s="161" t="s">
        <v>679</v>
      </c>
      <c r="F1234" s="222" t="s">
        <v>3429</v>
      </c>
      <c r="G1234" s="205">
        <v>5334</v>
      </c>
      <c r="H1234" s="264" t="s">
        <v>8517</v>
      </c>
      <c r="I1234" s="206" t="s">
        <v>2926</v>
      </c>
      <c r="J1234" s="206" t="s">
        <v>10826</v>
      </c>
      <c r="K1234" s="206" t="s">
        <v>3123</v>
      </c>
      <c r="L1234" s="206" t="s">
        <v>3123</v>
      </c>
      <c r="M1234" s="208"/>
      <c r="N1234" s="208"/>
      <c r="O1234" s="145"/>
      <c r="P1234" s="222" t="s">
        <v>120</v>
      </c>
      <c r="Q1234" s="212">
        <v>44789</v>
      </c>
      <c r="R1234" s="145"/>
      <c r="S1234" s="213">
        <f>IF(P1234="Realizado",Q1234-C1234," ")</f>
      </c>
      <c r="T1234" s="211">
        <f>IF(C1234=0,"VAZIO",MONTH(C1234))</f>
      </c>
      <c r="U1234" s="14"/>
      <c r="V1234" s="14"/>
      <c r="W1234" s="14"/>
      <c r="X1234" s="14"/>
      <c r="Y1234" s="14"/>
      <c r="Z1234" s="14"/>
      <c r="AA1234" s="14"/>
      <c r="AB1234" s="14"/>
      <c r="AC1234" s="14"/>
      <c r="AD1234" s="14"/>
      <c r="AE1234" s="14"/>
      <c r="AF1234" s="15"/>
      <c r="AG1234" s="14"/>
      <c r="AH1234" s="14"/>
      <c r="AI1234" s="14"/>
      <c r="AJ1234" s="14"/>
      <c r="AK1234" s="14"/>
      <c r="AL1234" s="14"/>
      <c r="AM1234" s="14"/>
      <c r="AN1234" s="14"/>
      <c r="AO1234" s="14"/>
      <c r="AP1234" s="14"/>
      <c r="AQ1234" s="14"/>
      <c r="AR1234" s="14"/>
      <c r="AS1234" s="14"/>
      <c r="AT1234" s="14"/>
      <c r="AU1234" s="14"/>
      <c r="AV1234" s="14"/>
      <c r="AW1234" s="14"/>
      <c r="AX1234" s="14"/>
      <c r="AY1234" s="14"/>
      <c r="AZ1234" s="14"/>
    </row>
    <row x14ac:dyDescent="0.25" r="1235" customHeight="1" ht="16.5">
      <c r="A1235" s="202">
        <v>4557</v>
      </c>
      <c r="B1235" s="203">
        <v>0.610286844708306</v>
      </c>
      <c r="C1235" s="204">
        <v>44789.44693287037</v>
      </c>
      <c r="D1235" s="205" t="s">
        <v>10827</v>
      </c>
      <c r="E1235" s="161" t="s">
        <v>10828</v>
      </c>
      <c r="F1235" s="222" t="s">
        <v>3341</v>
      </c>
      <c r="G1235" s="205">
        <v>5346</v>
      </c>
      <c r="H1235" s="264" t="s">
        <v>10829</v>
      </c>
      <c r="I1235" s="206" t="s">
        <v>2926</v>
      </c>
      <c r="J1235" s="206" t="s">
        <v>10830</v>
      </c>
      <c r="K1235" s="206" t="s">
        <v>2911</v>
      </c>
      <c r="L1235" s="206" t="s">
        <v>8403</v>
      </c>
      <c r="M1235" s="208"/>
      <c r="N1235" s="208"/>
      <c r="O1235" s="145"/>
      <c r="P1235" s="222" t="s">
        <v>120</v>
      </c>
      <c r="Q1235" s="212">
        <v>44797</v>
      </c>
      <c r="R1235" s="145"/>
      <c r="S1235" s="213">
        <f>IF(P1235="Realizado",Q1235-C1235," ")</f>
      </c>
      <c r="T1235" s="211">
        <f>IF(C1235=0,"VAZIO",MONTH(C1235))</f>
      </c>
      <c r="U1235" s="14"/>
      <c r="V1235" s="14"/>
      <c r="W1235" s="14"/>
      <c r="X1235" s="14"/>
      <c r="Y1235" s="14"/>
      <c r="Z1235" s="14"/>
      <c r="AA1235" s="14"/>
      <c r="AB1235" s="14"/>
      <c r="AC1235" s="14"/>
      <c r="AD1235" s="14"/>
      <c r="AE1235" s="14"/>
      <c r="AF1235" s="15"/>
      <c r="AG1235" s="14"/>
      <c r="AH1235" s="14"/>
      <c r="AI1235" s="14"/>
      <c r="AJ1235" s="14"/>
      <c r="AK1235" s="14"/>
      <c r="AL1235" s="14"/>
      <c r="AM1235" s="14"/>
      <c r="AN1235" s="14"/>
      <c r="AO1235" s="14"/>
      <c r="AP1235" s="14"/>
      <c r="AQ1235" s="14"/>
      <c r="AR1235" s="14"/>
      <c r="AS1235" s="14"/>
      <c r="AT1235" s="14"/>
      <c r="AU1235" s="14"/>
      <c r="AV1235" s="14"/>
      <c r="AW1235" s="14"/>
      <c r="AX1235" s="14"/>
      <c r="AY1235" s="14"/>
      <c r="AZ1235" s="14"/>
    </row>
    <row x14ac:dyDescent="0.25" r="1236" customHeight="1" ht="16.5">
      <c r="A1236" s="202">
        <v>4558</v>
      </c>
      <c r="B1236" s="203">
        <v>0.610781404550047</v>
      </c>
      <c r="C1236" s="204">
        <v>44789.46434027778</v>
      </c>
      <c r="D1236" s="205" t="s">
        <v>853</v>
      </c>
      <c r="E1236" s="161" t="s">
        <v>207</v>
      </c>
      <c r="F1236" s="222" t="s">
        <v>2930</v>
      </c>
      <c r="G1236" s="205">
        <v>5333</v>
      </c>
      <c r="H1236" s="264" t="s">
        <v>10831</v>
      </c>
      <c r="I1236" s="206" t="s">
        <v>3</v>
      </c>
      <c r="J1236" s="206" t="s">
        <v>10832</v>
      </c>
      <c r="K1236" s="206" t="s">
        <v>4258</v>
      </c>
      <c r="L1236" s="206" t="s">
        <v>8398</v>
      </c>
      <c r="M1236" s="208"/>
      <c r="N1236" s="208"/>
      <c r="O1236" s="145"/>
      <c r="P1236" s="222" t="s">
        <v>120</v>
      </c>
      <c r="Q1236" s="212">
        <v>44795</v>
      </c>
      <c r="R1236" s="145"/>
      <c r="S1236" s="213">
        <f>IF(P1236="Realizado",Q1236-C1236," ")</f>
      </c>
      <c r="T1236" s="211">
        <f>IF(C1236=0,"VAZIO",MONTH(C1236))</f>
      </c>
      <c r="U1236" s="14"/>
      <c r="V1236" s="14"/>
      <c r="W1236" s="14"/>
      <c r="X1236" s="14"/>
      <c r="Y1236" s="14"/>
      <c r="Z1236" s="14"/>
      <c r="AA1236" s="14"/>
      <c r="AB1236" s="14"/>
      <c r="AC1236" s="14"/>
      <c r="AD1236" s="14"/>
      <c r="AE1236" s="14"/>
      <c r="AF1236" s="15"/>
      <c r="AG1236" s="14"/>
      <c r="AH1236" s="14"/>
      <c r="AI1236" s="14"/>
      <c r="AJ1236" s="14"/>
      <c r="AK1236" s="14"/>
      <c r="AL1236" s="14"/>
      <c r="AM1236" s="14"/>
      <c r="AN1236" s="14"/>
      <c r="AO1236" s="14"/>
      <c r="AP1236" s="14"/>
      <c r="AQ1236" s="14"/>
      <c r="AR1236" s="14"/>
      <c r="AS1236" s="14"/>
      <c r="AT1236" s="14"/>
      <c r="AU1236" s="14"/>
      <c r="AV1236" s="14"/>
      <c r="AW1236" s="14"/>
      <c r="AX1236" s="14"/>
      <c r="AY1236" s="14"/>
      <c r="AZ1236" s="14"/>
    </row>
    <row x14ac:dyDescent="0.25" r="1237" customHeight="1" ht="16.5">
      <c r="A1237" s="202">
        <v>4559</v>
      </c>
      <c r="B1237" s="203">
        <v>0.611275964391788</v>
      </c>
      <c r="C1237" s="204">
        <v>44789.46555555556</v>
      </c>
      <c r="D1237" s="205" t="s">
        <v>853</v>
      </c>
      <c r="E1237" s="161" t="s">
        <v>207</v>
      </c>
      <c r="F1237" s="222" t="s">
        <v>2930</v>
      </c>
      <c r="G1237" s="205">
        <v>5333</v>
      </c>
      <c r="H1237" s="264" t="s">
        <v>10833</v>
      </c>
      <c r="I1237" s="206" t="s">
        <v>117</v>
      </c>
      <c r="J1237" s="206" t="s">
        <v>10834</v>
      </c>
      <c r="K1237" s="206" t="s">
        <v>1528</v>
      </c>
      <c r="L1237" s="206" t="s">
        <v>1528</v>
      </c>
      <c r="M1237" s="208"/>
      <c r="N1237" s="208"/>
      <c r="O1237" s="145"/>
      <c r="P1237" s="222" t="s">
        <v>120</v>
      </c>
      <c r="Q1237" s="212">
        <v>44790</v>
      </c>
      <c r="R1237" s="145"/>
      <c r="S1237" s="258">
        <f>IF(P1237="Realizado",Q1237-C1237," ")</f>
      </c>
      <c r="T1237" s="211">
        <f>IF(C1237=0,"VAZIO",MONTH(C1237))</f>
      </c>
      <c r="U1237" s="14"/>
      <c r="V1237" s="14"/>
      <c r="W1237" s="14"/>
      <c r="X1237" s="14"/>
      <c r="Y1237" s="14"/>
      <c r="Z1237" s="14"/>
      <c r="AA1237" s="14"/>
      <c r="AB1237" s="14"/>
      <c r="AC1237" s="14"/>
      <c r="AD1237" s="14"/>
      <c r="AE1237" s="14"/>
      <c r="AF1237" s="15"/>
      <c r="AG1237" s="14"/>
      <c r="AH1237" s="14"/>
      <c r="AI1237" s="14"/>
      <c r="AJ1237" s="14"/>
      <c r="AK1237" s="14"/>
      <c r="AL1237" s="14"/>
      <c r="AM1237" s="14"/>
      <c r="AN1237" s="14"/>
      <c r="AO1237" s="14"/>
      <c r="AP1237" s="14"/>
      <c r="AQ1237" s="14"/>
      <c r="AR1237" s="14"/>
      <c r="AS1237" s="14"/>
      <c r="AT1237" s="14"/>
      <c r="AU1237" s="14"/>
      <c r="AV1237" s="14"/>
      <c r="AW1237" s="14"/>
      <c r="AX1237" s="14"/>
      <c r="AY1237" s="14"/>
      <c r="AZ1237" s="14"/>
    </row>
    <row x14ac:dyDescent="0.25" r="1238" customHeight="1" ht="16.5">
      <c r="A1238" s="202">
        <v>4560</v>
      </c>
      <c r="B1238" s="203">
        <v>0.611770524233529</v>
      </c>
      <c r="C1238" s="204">
        <v>44789.467199074075</v>
      </c>
      <c r="D1238" s="205" t="s">
        <v>1301</v>
      </c>
      <c r="E1238" s="161" t="s">
        <v>207</v>
      </c>
      <c r="F1238" s="222" t="s">
        <v>2930</v>
      </c>
      <c r="G1238" s="203">
        <v>5333</v>
      </c>
      <c r="H1238" s="207" t="s">
        <v>10835</v>
      </c>
      <c r="I1238" s="206" t="s">
        <v>117</v>
      </c>
      <c r="J1238" s="206" t="s">
        <v>10836</v>
      </c>
      <c r="K1238" s="206" t="s">
        <v>1528</v>
      </c>
      <c r="L1238" s="206" t="s">
        <v>1528</v>
      </c>
      <c r="M1238" s="208"/>
      <c r="N1238" s="208"/>
      <c r="O1238" s="145"/>
      <c r="P1238" s="222" t="s">
        <v>120</v>
      </c>
      <c r="Q1238" s="212">
        <v>44790</v>
      </c>
      <c r="R1238" s="145"/>
      <c r="S1238" s="258">
        <f>IF(P1238="Realizado",Q1238-C1238," ")</f>
      </c>
      <c r="T1238" s="211">
        <f>IF(C1238=0,"VAZIO",MONTH(C1238))</f>
      </c>
      <c r="U1238" s="14"/>
      <c r="V1238" s="14"/>
      <c r="W1238" s="14"/>
      <c r="X1238" s="14"/>
      <c r="Y1238" s="14"/>
      <c r="Z1238" s="14"/>
      <c r="AA1238" s="14"/>
      <c r="AB1238" s="14"/>
      <c r="AC1238" s="14"/>
      <c r="AD1238" s="14"/>
      <c r="AE1238" s="14"/>
      <c r="AF1238" s="15"/>
      <c r="AG1238" s="14"/>
      <c r="AH1238" s="14"/>
      <c r="AI1238" s="14"/>
      <c r="AJ1238" s="14"/>
      <c r="AK1238" s="14"/>
      <c r="AL1238" s="14"/>
      <c r="AM1238" s="14"/>
      <c r="AN1238" s="14"/>
      <c r="AO1238" s="14"/>
      <c r="AP1238" s="14"/>
      <c r="AQ1238" s="14"/>
      <c r="AR1238" s="14"/>
      <c r="AS1238" s="14"/>
      <c r="AT1238" s="14"/>
      <c r="AU1238" s="14"/>
      <c r="AV1238" s="14"/>
      <c r="AW1238" s="14"/>
      <c r="AX1238" s="14"/>
      <c r="AY1238" s="14"/>
      <c r="AZ1238" s="14"/>
    </row>
    <row x14ac:dyDescent="0.25" r="1239" customHeight="1" ht="16.5">
      <c r="A1239" s="202">
        <v>4561</v>
      </c>
      <c r="B1239" s="203">
        <v>0.612265084075269</v>
      </c>
      <c r="C1239" s="204">
        <v>44789.47646990741</v>
      </c>
      <c r="D1239" s="205" t="s">
        <v>1301</v>
      </c>
      <c r="E1239" s="161" t="s">
        <v>207</v>
      </c>
      <c r="F1239" s="222" t="s">
        <v>2930</v>
      </c>
      <c r="G1239" s="203">
        <v>5333</v>
      </c>
      <c r="H1239" s="207" t="s">
        <v>10835</v>
      </c>
      <c r="I1239" s="206" t="s">
        <v>2984</v>
      </c>
      <c r="J1239" s="206" t="s">
        <v>10837</v>
      </c>
      <c r="K1239" s="206" t="s">
        <v>4258</v>
      </c>
      <c r="L1239" s="206" t="s">
        <v>8398</v>
      </c>
      <c r="M1239" s="208"/>
      <c r="N1239" s="208"/>
      <c r="O1239" s="145"/>
      <c r="P1239" s="222" t="s">
        <v>120</v>
      </c>
      <c r="Q1239" s="212">
        <v>44795</v>
      </c>
      <c r="R1239" s="145"/>
      <c r="S1239" s="213">
        <f>IF(P1239="Realizado",Q1239-C1239," ")</f>
      </c>
      <c r="T1239" s="211">
        <f>IF(C1239=0,"VAZIO",MONTH(C1239))</f>
      </c>
      <c r="U1239" s="14"/>
      <c r="V1239" s="14"/>
      <c r="W1239" s="14"/>
      <c r="X1239" s="14"/>
      <c r="Y1239" s="14"/>
      <c r="Z1239" s="14"/>
      <c r="AA1239" s="14"/>
      <c r="AB1239" s="14"/>
      <c r="AC1239" s="14"/>
      <c r="AD1239" s="14"/>
      <c r="AE1239" s="14"/>
      <c r="AF1239" s="15"/>
      <c r="AG1239" s="14"/>
      <c r="AH1239" s="14"/>
      <c r="AI1239" s="14"/>
      <c r="AJ1239" s="14"/>
      <c r="AK1239" s="14"/>
      <c r="AL1239" s="14"/>
      <c r="AM1239" s="14"/>
      <c r="AN1239" s="14"/>
      <c r="AO1239" s="14"/>
      <c r="AP1239" s="14"/>
      <c r="AQ1239" s="14"/>
      <c r="AR1239" s="14"/>
      <c r="AS1239" s="14"/>
      <c r="AT1239" s="14"/>
      <c r="AU1239" s="14"/>
      <c r="AV1239" s="14"/>
      <c r="AW1239" s="14"/>
      <c r="AX1239" s="14"/>
      <c r="AY1239" s="14"/>
      <c r="AZ1239" s="14"/>
    </row>
    <row x14ac:dyDescent="0.25" r="1240" customHeight="1" ht="16.5">
      <c r="A1240" s="202">
        <v>4562</v>
      </c>
      <c r="B1240" s="203">
        <v>0.61275964391701</v>
      </c>
      <c r="C1240" s="204">
        <v>44789.54744212963</v>
      </c>
      <c r="D1240" s="205" t="s">
        <v>9590</v>
      </c>
      <c r="E1240" s="206" t="s">
        <v>461</v>
      </c>
      <c r="F1240" s="265" t="s">
        <v>2988</v>
      </c>
      <c r="G1240" s="263">
        <v>5369</v>
      </c>
      <c r="H1240" s="280" t="s">
        <v>2231</v>
      </c>
      <c r="I1240" s="222" t="s">
        <v>2984</v>
      </c>
      <c r="J1240" s="265" t="s">
        <v>10838</v>
      </c>
      <c r="K1240" s="222" t="s">
        <v>2123</v>
      </c>
      <c r="L1240" s="265" t="s">
        <v>8193</v>
      </c>
      <c r="M1240" s="145"/>
      <c r="N1240" s="208"/>
      <c r="O1240" s="145"/>
      <c r="P1240" s="265" t="s">
        <v>120</v>
      </c>
      <c r="Q1240" s="281">
        <v>44796</v>
      </c>
      <c r="R1240" s="208"/>
      <c r="S1240" s="282">
        <f>IF(P1240="Realizado",Q1240-C1240," ")</f>
      </c>
      <c r="T1240" s="211">
        <f>IF(C1240=0,"VAZIO",MONTH(C1240))</f>
      </c>
      <c r="U1240" s="14"/>
      <c r="V1240" s="14"/>
      <c r="W1240" s="14"/>
      <c r="X1240" s="14"/>
      <c r="Y1240" s="14"/>
      <c r="Z1240" s="14"/>
      <c r="AA1240" s="14"/>
      <c r="AB1240" s="14"/>
      <c r="AC1240" s="14"/>
      <c r="AD1240" s="14"/>
      <c r="AE1240" s="14"/>
      <c r="AF1240" s="15"/>
      <c r="AG1240" s="14"/>
      <c r="AH1240" s="14"/>
      <c r="AI1240" s="14"/>
      <c r="AJ1240" s="14"/>
      <c r="AK1240" s="14"/>
      <c r="AL1240" s="14"/>
      <c r="AM1240" s="14"/>
      <c r="AN1240" s="14"/>
      <c r="AO1240" s="14"/>
      <c r="AP1240" s="14"/>
      <c r="AQ1240" s="14"/>
      <c r="AR1240" s="14"/>
      <c r="AS1240" s="14"/>
      <c r="AT1240" s="14"/>
      <c r="AU1240" s="14"/>
      <c r="AV1240" s="14"/>
      <c r="AW1240" s="14"/>
      <c r="AX1240" s="14"/>
      <c r="AY1240" s="14"/>
      <c r="AZ1240" s="14"/>
    </row>
    <row x14ac:dyDescent="0.25" r="1241" customHeight="1" ht="16.5">
      <c r="A1241" s="202">
        <v>4563</v>
      </c>
      <c r="B1241" s="203">
        <v>0.613254203758751</v>
      </c>
      <c r="C1241" s="204">
        <v>44789.557650462964</v>
      </c>
      <c r="D1241" s="205" t="s">
        <v>10839</v>
      </c>
      <c r="E1241" s="206" t="s">
        <v>9986</v>
      </c>
      <c r="F1241" s="265" t="s">
        <v>243</v>
      </c>
      <c r="G1241" s="263">
        <v>5340</v>
      </c>
      <c r="H1241" s="280" t="s">
        <v>3774</v>
      </c>
      <c r="I1241" s="222" t="s">
        <v>2926</v>
      </c>
      <c r="J1241" s="265" t="s">
        <v>10840</v>
      </c>
      <c r="K1241" s="222" t="s">
        <v>2911</v>
      </c>
      <c r="L1241" s="265" t="s">
        <v>8214</v>
      </c>
      <c r="M1241" s="145"/>
      <c r="N1241" s="208"/>
      <c r="O1241" s="145"/>
      <c r="P1241" s="265" t="s">
        <v>120</v>
      </c>
      <c r="Q1241" s="281">
        <v>44789</v>
      </c>
      <c r="R1241" s="208"/>
      <c r="S1241" s="258">
        <f>IF(P1241="Realizado",Q1241-C1241," ")</f>
      </c>
      <c r="T1241" s="211">
        <f>IF(C1241=0,"VAZIO",MONTH(C1241))</f>
      </c>
      <c r="U1241" s="14"/>
      <c r="V1241" s="14"/>
      <c r="W1241" s="14"/>
      <c r="X1241" s="14"/>
      <c r="Y1241" s="14"/>
      <c r="Z1241" s="14"/>
      <c r="AA1241" s="14"/>
      <c r="AB1241" s="14"/>
      <c r="AC1241" s="14"/>
      <c r="AD1241" s="14"/>
      <c r="AE1241" s="14"/>
      <c r="AF1241" s="15"/>
      <c r="AG1241" s="14"/>
      <c r="AH1241" s="14"/>
      <c r="AI1241" s="14"/>
      <c r="AJ1241" s="14"/>
      <c r="AK1241" s="14"/>
      <c r="AL1241" s="14"/>
      <c r="AM1241" s="14"/>
      <c r="AN1241" s="14"/>
      <c r="AO1241" s="14"/>
      <c r="AP1241" s="14"/>
      <c r="AQ1241" s="14"/>
      <c r="AR1241" s="14"/>
      <c r="AS1241" s="14"/>
      <c r="AT1241" s="14"/>
      <c r="AU1241" s="14"/>
      <c r="AV1241" s="14"/>
      <c r="AW1241" s="14"/>
      <c r="AX1241" s="14"/>
      <c r="AY1241" s="14"/>
      <c r="AZ1241" s="14"/>
    </row>
    <row x14ac:dyDescent="0.25" r="1242" customHeight="1" ht="16.5">
      <c r="A1242" s="202">
        <v>4564</v>
      </c>
      <c r="B1242" s="203">
        <v>0.613748763600492</v>
      </c>
      <c r="C1242" s="204">
        <v>44789.572592592594</v>
      </c>
      <c r="D1242" s="205" t="s">
        <v>456</v>
      </c>
      <c r="E1242" s="206" t="s">
        <v>455</v>
      </c>
      <c r="F1242" s="265" t="s">
        <v>457</v>
      </c>
      <c r="G1242" s="263">
        <v>5360</v>
      </c>
      <c r="H1242" s="280" t="s">
        <v>7477</v>
      </c>
      <c r="I1242" s="222" t="s">
        <v>2926</v>
      </c>
      <c r="J1242" s="265" t="s">
        <v>10841</v>
      </c>
      <c r="K1242" s="222" t="s">
        <v>2911</v>
      </c>
      <c r="L1242" s="265" t="s">
        <v>8214</v>
      </c>
      <c r="M1242" s="145"/>
      <c r="N1242" s="208"/>
      <c r="O1242" s="145"/>
      <c r="P1242" s="265" t="s">
        <v>120</v>
      </c>
      <c r="Q1242" s="281">
        <v>44789</v>
      </c>
      <c r="R1242" s="208"/>
      <c r="S1242" s="258">
        <f>IF(P1242="Realizado",Q1242-C1242," ")</f>
      </c>
      <c r="T1242" s="211">
        <f>IF(C1242=0,"VAZIO",MONTH(C1242))</f>
      </c>
      <c r="U1242" s="14"/>
      <c r="V1242" s="14"/>
      <c r="W1242" s="14"/>
      <c r="X1242" s="14"/>
      <c r="Y1242" s="14"/>
      <c r="Z1242" s="14"/>
      <c r="AA1242" s="14"/>
      <c r="AB1242" s="14"/>
      <c r="AC1242" s="14"/>
      <c r="AD1242" s="14"/>
      <c r="AE1242" s="14"/>
      <c r="AF1242" s="15"/>
      <c r="AG1242" s="14"/>
      <c r="AH1242" s="14"/>
      <c r="AI1242" s="14"/>
      <c r="AJ1242" s="14"/>
      <c r="AK1242" s="14"/>
      <c r="AL1242" s="14"/>
      <c r="AM1242" s="14"/>
      <c r="AN1242" s="14"/>
      <c r="AO1242" s="14"/>
      <c r="AP1242" s="14"/>
      <c r="AQ1242" s="14"/>
      <c r="AR1242" s="14"/>
      <c r="AS1242" s="14"/>
      <c r="AT1242" s="14"/>
      <c r="AU1242" s="14"/>
      <c r="AV1242" s="14"/>
      <c r="AW1242" s="14"/>
      <c r="AX1242" s="14"/>
      <c r="AY1242" s="14"/>
      <c r="AZ1242" s="14"/>
    </row>
    <row x14ac:dyDescent="0.25" r="1243" customHeight="1" ht="16.5">
      <c r="A1243" s="202">
        <v>4565</v>
      </c>
      <c r="B1243" s="203">
        <v>0.614243323442233</v>
      </c>
      <c r="C1243" s="204">
        <v>44789.596354166664</v>
      </c>
      <c r="D1243" s="205" t="s">
        <v>534</v>
      </c>
      <c r="E1243" s="247" t="s">
        <v>10842</v>
      </c>
      <c r="F1243" s="265" t="s">
        <v>3198</v>
      </c>
      <c r="G1243" s="263">
        <v>34999071369</v>
      </c>
      <c r="H1243" s="280" t="s">
        <v>10843</v>
      </c>
      <c r="I1243" s="222" t="s">
        <v>2926</v>
      </c>
      <c r="J1243" s="265" t="s">
        <v>10844</v>
      </c>
      <c r="K1243" s="145"/>
      <c r="L1243" s="208"/>
      <c r="M1243" s="222" t="s">
        <v>3123</v>
      </c>
      <c r="N1243" s="265" t="s">
        <v>3123</v>
      </c>
      <c r="O1243" s="145"/>
      <c r="P1243" s="265" t="s">
        <v>120</v>
      </c>
      <c r="Q1243" s="281">
        <v>44791</v>
      </c>
      <c r="R1243" s="208"/>
      <c r="S1243" s="282">
        <f>IF(P1243="Realizado",Q1243-C1243," ")</f>
      </c>
      <c r="T1243" s="211">
        <f>IF(C1243=0,"VAZIO",MONTH(C1243))</f>
      </c>
      <c r="U1243" s="14"/>
      <c r="V1243" s="14"/>
      <c r="W1243" s="14"/>
      <c r="X1243" s="14"/>
      <c r="Y1243" s="14"/>
      <c r="Z1243" s="14"/>
      <c r="AA1243" s="14"/>
      <c r="AB1243" s="14"/>
      <c r="AC1243" s="14"/>
      <c r="AD1243" s="14"/>
      <c r="AE1243" s="14"/>
      <c r="AF1243" s="15"/>
      <c r="AG1243" s="14"/>
      <c r="AH1243" s="14"/>
      <c r="AI1243" s="14"/>
      <c r="AJ1243" s="14"/>
      <c r="AK1243" s="14"/>
      <c r="AL1243" s="14"/>
      <c r="AM1243" s="14"/>
      <c r="AN1243" s="14"/>
      <c r="AO1243" s="14"/>
      <c r="AP1243" s="14"/>
      <c r="AQ1243" s="14"/>
      <c r="AR1243" s="14"/>
      <c r="AS1243" s="14"/>
      <c r="AT1243" s="14"/>
      <c r="AU1243" s="14"/>
      <c r="AV1243" s="14"/>
      <c r="AW1243" s="14"/>
      <c r="AX1243" s="14"/>
      <c r="AY1243" s="14"/>
      <c r="AZ1243" s="14"/>
    </row>
    <row x14ac:dyDescent="0.25" r="1244" customHeight="1" ht="16.5">
      <c r="A1244" s="202">
        <v>4566</v>
      </c>
      <c r="B1244" s="203">
        <v>0.614737883283974</v>
      </c>
      <c r="C1244" s="204">
        <v>44789.63355324074</v>
      </c>
      <c r="D1244" s="205" t="s">
        <v>9960</v>
      </c>
      <c r="E1244" s="247" t="s">
        <v>9986</v>
      </c>
      <c r="F1244" s="222" t="s">
        <v>243</v>
      </c>
      <c r="G1244" s="203">
        <v>5340</v>
      </c>
      <c r="H1244" s="207" t="s">
        <v>4268</v>
      </c>
      <c r="I1244" s="206" t="s">
        <v>2926</v>
      </c>
      <c r="J1244" s="206" t="s">
        <v>10845</v>
      </c>
      <c r="K1244" s="145"/>
      <c r="L1244" s="145"/>
      <c r="M1244" s="208"/>
      <c r="N1244" s="208"/>
      <c r="O1244" s="145"/>
      <c r="P1244" s="222" t="s">
        <v>120</v>
      </c>
      <c r="Q1244" s="212">
        <v>44797</v>
      </c>
      <c r="R1244" s="209"/>
      <c r="S1244" s="213">
        <f>IF(P1244="Realizado",Q1244-C1244," ")</f>
      </c>
      <c r="T1244" s="211">
        <f>IF(C1244=0,"VAZIO",MONTH(C1244))</f>
      </c>
      <c r="U1244" s="14"/>
      <c r="V1244" s="14"/>
      <c r="W1244" s="14"/>
      <c r="X1244" s="14"/>
      <c r="Y1244" s="14"/>
      <c r="Z1244" s="14"/>
      <c r="AA1244" s="14"/>
      <c r="AB1244" s="14"/>
      <c r="AC1244" s="14"/>
      <c r="AD1244" s="14"/>
      <c r="AE1244" s="14"/>
      <c r="AF1244" s="15"/>
      <c r="AG1244" s="14"/>
      <c r="AH1244" s="14"/>
      <c r="AI1244" s="14"/>
      <c r="AJ1244" s="14"/>
      <c r="AK1244" s="14"/>
      <c r="AL1244" s="14"/>
      <c r="AM1244" s="14"/>
      <c r="AN1244" s="14"/>
      <c r="AO1244" s="14"/>
      <c r="AP1244" s="14"/>
      <c r="AQ1244" s="14"/>
      <c r="AR1244" s="14"/>
      <c r="AS1244" s="14"/>
      <c r="AT1244" s="14"/>
      <c r="AU1244" s="14"/>
      <c r="AV1244" s="14"/>
      <c r="AW1244" s="14"/>
      <c r="AX1244" s="14"/>
      <c r="AY1244" s="14"/>
      <c r="AZ1244" s="14"/>
    </row>
    <row x14ac:dyDescent="0.25" r="1245" customHeight="1" ht="16.5">
      <c r="A1245" s="202">
        <v>4567</v>
      </c>
      <c r="B1245" s="203">
        <v>0.615232443125715</v>
      </c>
      <c r="C1245" s="204">
        <v>44789.634560185186</v>
      </c>
      <c r="D1245" s="205" t="s">
        <v>9960</v>
      </c>
      <c r="E1245" s="247" t="s">
        <v>9986</v>
      </c>
      <c r="F1245" s="222" t="s">
        <v>243</v>
      </c>
      <c r="G1245" s="203">
        <v>5340</v>
      </c>
      <c r="H1245" s="207" t="s">
        <v>10846</v>
      </c>
      <c r="I1245" s="206" t="s">
        <v>2918</v>
      </c>
      <c r="J1245" s="206" t="s">
        <v>10847</v>
      </c>
      <c r="K1245" s="206" t="s">
        <v>2123</v>
      </c>
      <c r="L1245" s="206" t="s">
        <v>10848</v>
      </c>
      <c r="M1245" s="208"/>
      <c r="N1245" s="208"/>
      <c r="O1245" s="145"/>
      <c r="P1245" s="222" t="s">
        <v>120</v>
      </c>
      <c r="Q1245" s="212">
        <v>44790</v>
      </c>
      <c r="R1245" s="209"/>
      <c r="S1245" s="213">
        <f>IF(P1245="Realizado",Q1245-C1245," ")</f>
      </c>
      <c r="T1245" s="211">
        <f>IF(C1245=0,"VAZIO",MONTH(C1245))</f>
      </c>
      <c r="U1245" s="14"/>
      <c r="V1245" s="14"/>
      <c r="W1245" s="14"/>
      <c r="X1245" s="14"/>
      <c r="Y1245" s="14"/>
      <c r="Z1245" s="14"/>
      <c r="AA1245" s="14"/>
      <c r="AB1245" s="14"/>
      <c r="AC1245" s="14"/>
      <c r="AD1245" s="14"/>
      <c r="AE1245" s="14"/>
      <c r="AF1245" s="15"/>
      <c r="AG1245" s="14"/>
      <c r="AH1245" s="14"/>
      <c r="AI1245" s="14"/>
      <c r="AJ1245" s="14"/>
      <c r="AK1245" s="14"/>
      <c r="AL1245" s="14"/>
      <c r="AM1245" s="14"/>
      <c r="AN1245" s="14"/>
      <c r="AO1245" s="14"/>
      <c r="AP1245" s="14"/>
      <c r="AQ1245" s="14"/>
      <c r="AR1245" s="14"/>
      <c r="AS1245" s="14"/>
      <c r="AT1245" s="14"/>
      <c r="AU1245" s="14"/>
      <c r="AV1245" s="14"/>
      <c r="AW1245" s="14"/>
      <c r="AX1245" s="14"/>
      <c r="AY1245" s="14"/>
      <c r="AZ1245" s="14"/>
    </row>
    <row x14ac:dyDescent="0.25" r="1246" customHeight="1" ht="16.5">
      <c r="A1246" s="202">
        <v>4568</v>
      </c>
      <c r="B1246" s="203">
        <v>0.615727002967456</v>
      </c>
      <c r="C1246" s="204">
        <v>44789.66318287037</v>
      </c>
      <c r="D1246" s="205" t="s">
        <v>10849</v>
      </c>
      <c r="E1246" s="247" t="s">
        <v>494</v>
      </c>
      <c r="F1246" s="222" t="s">
        <v>3177</v>
      </c>
      <c r="G1246" s="203">
        <v>5302</v>
      </c>
      <c r="H1246" s="207" t="s">
        <v>10850</v>
      </c>
      <c r="I1246" s="206" t="s">
        <v>3</v>
      </c>
      <c r="J1246" s="206" t="s">
        <v>10851</v>
      </c>
      <c r="K1246" s="206" t="s">
        <v>3123</v>
      </c>
      <c r="L1246" s="206" t="s">
        <v>3123</v>
      </c>
      <c r="M1246" s="208"/>
      <c r="N1246" s="208"/>
      <c r="O1246" s="145"/>
      <c r="P1246" s="222" t="s">
        <v>120</v>
      </c>
      <c r="Q1246" s="212">
        <v>44790</v>
      </c>
      <c r="R1246" s="145"/>
      <c r="S1246" s="213">
        <f>IF(P1246="Realizado",Q1246-C1246," ")</f>
      </c>
      <c r="T1246" s="211">
        <f>IF(C1246=0,"VAZIO",MONTH(C1246))</f>
      </c>
      <c r="U1246" s="14"/>
      <c r="V1246" s="14"/>
      <c r="W1246" s="14"/>
      <c r="X1246" s="14"/>
      <c r="Y1246" s="14"/>
      <c r="Z1246" s="14"/>
      <c r="AA1246" s="14"/>
      <c r="AB1246" s="14"/>
      <c r="AC1246" s="14"/>
      <c r="AD1246" s="14"/>
      <c r="AE1246" s="14"/>
      <c r="AF1246" s="15"/>
      <c r="AG1246" s="14"/>
      <c r="AH1246" s="14"/>
      <c r="AI1246" s="14"/>
      <c r="AJ1246" s="14"/>
      <c r="AK1246" s="14"/>
      <c r="AL1246" s="14"/>
      <c r="AM1246" s="14"/>
      <c r="AN1246" s="14"/>
      <c r="AO1246" s="14"/>
      <c r="AP1246" s="14"/>
      <c r="AQ1246" s="14"/>
      <c r="AR1246" s="14"/>
      <c r="AS1246" s="14"/>
      <c r="AT1246" s="14"/>
      <c r="AU1246" s="14"/>
      <c r="AV1246" s="14"/>
      <c r="AW1246" s="14"/>
      <c r="AX1246" s="14"/>
      <c r="AY1246" s="14"/>
      <c r="AZ1246" s="14"/>
    </row>
    <row x14ac:dyDescent="0.25" r="1247" customHeight="1" ht="16.5">
      <c r="A1247" s="202">
        <v>4569</v>
      </c>
      <c r="B1247" s="203">
        <v>0.616221562809197</v>
      </c>
      <c r="C1247" s="204">
        <v>44790.39834490741</v>
      </c>
      <c r="D1247" s="205" t="s">
        <v>10120</v>
      </c>
      <c r="E1247" s="247" t="s">
        <v>10115</v>
      </c>
      <c r="F1247" s="222" t="s">
        <v>243</v>
      </c>
      <c r="G1247" s="203">
        <v>5340</v>
      </c>
      <c r="H1247" s="207" t="s">
        <v>10852</v>
      </c>
      <c r="I1247" s="206" t="s">
        <v>2918</v>
      </c>
      <c r="J1247" s="206" t="s">
        <v>10853</v>
      </c>
      <c r="K1247" s="206" t="s">
        <v>2511</v>
      </c>
      <c r="L1247" s="206" t="s">
        <v>10361</v>
      </c>
      <c r="M1247" s="208"/>
      <c r="N1247" s="208"/>
      <c r="O1247" s="145"/>
      <c r="P1247" s="222" t="s">
        <v>120</v>
      </c>
      <c r="Q1247" s="212">
        <v>44792</v>
      </c>
      <c r="R1247" s="209"/>
      <c r="S1247" s="213">
        <f>IF(P1247="Realizado",Q1247-C1247," ")</f>
      </c>
      <c r="T1247" s="211">
        <f>IF(C1247=0,"VAZIO",MONTH(C1247))</f>
      </c>
      <c r="U1247" s="14"/>
      <c r="V1247" s="14"/>
      <c r="W1247" s="14"/>
      <c r="X1247" s="14"/>
      <c r="Y1247" s="14"/>
      <c r="Z1247" s="14"/>
      <c r="AA1247" s="14"/>
      <c r="AB1247" s="14"/>
      <c r="AC1247" s="14"/>
      <c r="AD1247" s="14"/>
      <c r="AE1247" s="14"/>
      <c r="AF1247" s="15"/>
      <c r="AG1247" s="14"/>
      <c r="AH1247" s="14"/>
      <c r="AI1247" s="14"/>
      <c r="AJ1247" s="14"/>
      <c r="AK1247" s="14"/>
      <c r="AL1247" s="14"/>
      <c r="AM1247" s="14"/>
      <c r="AN1247" s="14"/>
      <c r="AO1247" s="14"/>
      <c r="AP1247" s="14"/>
      <c r="AQ1247" s="14"/>
      <c r="AR1247" s="14"/>
      <c r="AS1247" s="14"/>
      <c r="AT1247" s="14"/>
      <c r="AU1247" s="14"/>
      <c r="AV1247" s="14"/>
      <c r="AW1247" s="14"/>
      <c r="AX1247" s="14"/>
      <c r="AY1247" s="14"/>
      <c r="AZ1247" s="14"/>
    </row>
    <row x14ac:dyDescent="0.25" r="1248" customHeight="1" ht="16.5">
      <c r="A1248" s="202">
        <v>4570</v>
      </c>
      <c r="B1248" s="203">
        <v>0.616716122650938</v>
      </c>
      <c r="C1248" s="204">
        <v>44790.578043981484</v>
      </c>
      <c r="D1248" s="205" t="s">
        <v>10318</v>
      </c>
      <c r="E1248" s="248" t="s">
        <v>3870</v>
      </c>
      <c r="F1248" s="222" t="s">
        <v>3079</v>
      </c>
      <c r="G1248" s="203">
        <v>2114</v>
      </c>
      <c r="H1248" s="207" t="s">
        <v>2650</v>
      </c>
      <c r="I1248" s="206" t="s">
        <v>7</v>
      </c>
      <c r="J1248" s="206" t="s">
        <v>10854</v>
      </c>
      <c r="K1248" s="206" t="s">
        <v>3045</v>
      </c>
      <c r="L1248" s="206" t="s">
        <v>10347</v>
      </c>
      <c r="M1248" s="208"/>
      <c r="N1248" s="208"/>
      <c r="O1248" s="145"/>
      <c r="P1248" s="222" t="s">
        <v>120</v>
      </c>
      <c r="Q1248" s="212" t="s">
        <v>10084</v>
      </c>
      <c r="R1248" s="209"/>
      <c r="S1248" s="213">
        <f>IF(P1248="Realizado",Q1248-C1248," ")</f>
      </c>
      <c r="T1248" s="211">
        <f>IF(C1248=0,"VAZIO",MONTH(C1248))</f>
      </c>
      <c r="U1248" s="14"/>
      <c r="V1248" s="14"/>
      <c r="W1248" s="14"/>
      <c r="X1248" s="14"/>
      <c r="Y1248" s="14"/>
      <c r="Z1248" s="14"/>
      <c r="AA1248" s="14"/>
      <c r="AB1248" s="14"/>
      <c r="AC1248" s="14"/>
      <c r="AD1248" s="14"/>
      <c r="AE1248" s="14"/>
      <c r="AF1248" s="15"/>
      <c r="AG1248" s="14"/>
      <c r="AH1248" s="14"/>
      <c r="AI1248" s="14"/>
      <c r="AJ1248" s="14"/>
      <c r="AK1248" s="14"/>
      <c r="AL1248" s="14"/>
      <c r="AM1248" s="14"/>
      <c r="AN1248" s="14"/>
      <c r="AO1248" s="14"/>
      <c r="AP1248" s="14"/>
      <c r="AQ1248" s="14"/>
      <c r="AR1248" s="14"/>
      <c r="AS1248" s="14"/>
      <c r="AT1248" s="14"/>
      <c r="AU1248" s="14"/>
      <c r="AV1248" s="14"/>
      <c r="AW1248" s="14"/>
      <c r="AX1248" s="14"/>
      <c r="AY1248" s="14"/>
      <c r="AZ1248" s="14"/>
    </row>
    <row x14ac:dyDescent="0.25" r="1249" customHeight="1" ht="16.5">
      <c r="A1249" s="202">
        <v>4571</v>
      </c>
      <c r="B1249" s="203">
        <v>0.617210682492679</v>
      </c>
      <c r="C1249" s="204">
        <v>44790.60267361111</v>
      </c>
      <c r="D1249" s="205" t="s">
        <v>6274</v>
      </c>
      <c r="E1249" s="206" t="s">
        <v>601</v>
      </c>
      <c r="F1249" s="222" t="s">
        <v>3429</v>
      </c>
      <c r="G1249" s="203">
        <v>981321757</v>
      </c>
      <c r="H1249" s="207" t="s">
        <v>9861</v>
      </c>
      <c r="I1249" s="271" t="s">
        <v>117</v>
      </c>
      <c r="J1249" s="271" t="s">
        <v>10855</v>
      </c>
      <c r="K1249" s="206" t="s">
        <v>1528</v>
      </c>
      <c r="L1249" s="206" t="s">
        <v>1528</v>
      </c>
      <c r="M1249" s="208"/>
      <c r="N1249" s="208"/>
      <c r="O1249" s="145"/>
      <c r="P1249" s="222" t="s">
        <v>120</v>
      </c>
      <c r="Q1249" s="212">
        <v>44791</v>
      </c>
      <c r="R1249" s="209"/>
      <c r="S1249" s="213">
        <f>IF(P1249="Realizado",Q1249-C1249," ")</f>
      </c>
      <c r="T1249" s="211">
        <f>IF(C1249=0,"VAZIO",MONTH(C1249))</f>
      </c>
      <c r="U1249" s="14"/>
      <c r="V1249" s="14"/>
      <c r="W1249" s="14"/>
      <c r="X1249" s="14"/>
      <c r="Y1249" s="14"/>
      <c r="Z1249" s="14"/>
      <c r="AA1249" s="14"/>
      <c r="AB1249" s="14"/>
      <c r="AC1249" s="14"/>
      <c r="AD1249" s="14"/>
      <c r="AE1249" s="14"/>
      <c r="AF1249" s="15"/>
      <c r="AG1249" s="14"/>
      <c r="AH1249" s="14"/>
      <c r="AI1249" s="14"/>
      <c r="AJ1249" s="14"/>
      <c r="AK1249" s="14"/>
      <c r="AL1249" s="14"/>
      <c r="AM1249" s="14"/>
      <c r="AN1249" s="14"/>
      <c r="AO1249" s="14"/>
      <c r="AP1249" s="14"/>
      <c r="AQ1249" s="14"/>
      <c r="AR1249" s="14"/>
      <c r="AS1249" s="14"/>
      <c r="AT1249" s="14"/>
      <c r="AU1249" s="14"/>
      <c r="AV1249" s="14"/>
      <c r="AW1249" s="14"/>
      <c r="AX1249" s="14"/>
      <c r="AY1249" s="14"/>
      <c r="AZ1249" s="14"/>
    </row>
    <row x14ac:dyDescent="0.25" r="1250" customHeight="1" ht="16.5">
      <c r="A1250" s="202">
        <v>4572</v>
      </c>
      <c r="B1250" s="203">
        <v>0.61770524233442</v>
      </c>
      <c r="C1250" s="204">
        <v>44790.62258101852</v>
      </c>
      <c r="D1250" s="205" t="s">
        <v>10856</v>
      </c>
      <c r="E1250" s="206" t="s">
        <v>10857</v>
      </c>
      <c r="F1250" s="222" t="s">
        <v>3429</v>
      </c>
      <c r="G1250" s="203">
        <v>5334</v>
      </c>
      <c r="H1250" s="207" t="s">
        <v>10858</v>
      </c>
      <c r="I1250" s="271" t="s">
        <v>2926</v>
      </c>
      <c r="J1250" s="271" t="s">
        <v>10859</v>
      </c>
      <c r="K1250" s="206" t="s">
        <v>3123</v>
      </c>
      <c r="L1250" s="206" t="s">
        <v>3123</v>
      </c>
      <c r="M1250" s="208"/>
      <c r="N1250" s="208"/>
      <c r="O1250" s="145"/>
      <c r="P1250" s="222" t="s">
        <v>120</v>
      </c>
      <c r="Q1250" s="212">
        <v>44791</v>
      </c>
      <c r="R1250" s="145"/>
      <c r="S1250" s="258">
        <f>IF(P1250="Realizado",Q1250-C1250," ")</f>
      </c>
      <c r="T1250" s="211">
        <f>IF(C1250=0,"VAZIO",MONTH(C1250))</f>
      </c>
      <c r="U1250" s="14"/>
      <c r="V1250" s="14"/>
      <c r="W1250" s="14"/>
      <c r="X1250" s="14"/>
      <c r="Y1250" s="14"/>
      <c r="Z1250" s="14"/>
      <c r="AA1250" s="14"/>
      <c r="AB1250" s="14"/>
      <c r="AC1250" s="14"/>
      <c r="AD1250" s="14"/>
      <c r="AE1250" s="14"/>
      <c r="AF1250" s="15"/>
      <c r="AG1250" s="14"/>
      <c r="AH1250" s="14"/>
      <c r="AI1250" s="14"/>
      <c r="AJ1250" s="14"/>
      <c r="AK1250" s="14"/>
      <c r="AL1250" s="14"/>
      <c r="AM1250" s="14"/>
      <c r="AN1250" s="14"/>
      <c r="AO1250" s="14"/>
      <c r="AP1250" s="14"/>
      <c r="AQ1250" s="14"/>
      <c r="AR1250" s="14"/>
      <c r="AS1250" s="14"/>
      <c r="AT1250" s="14"/>
      <c r="AU1250" s="14"/>
      <c r="AV1250" s="14"/>
      <c r="AW1250" s="14"/>
      <c r="AX1250" s="14"/>
      <c r="AY1250" s="14"/>
      <c r="AZ1250" s="14"/>
    </row>
    <row x14ac:dyDescent="0.25" r="1251" customHeight="1" ht="16.5">
      <c r="A1251" s="202">
        <v>4573</v>
      </c>
      <c r="B1251" s="203">
        <v>0.618199802176161</v>
      </c>
      <c r="C1251" s="204">
        <v>44790.62758101852</v>
      </c>
      <c r="D1251" s="205" t="s">
        <v>10751</v>
      </c>
      <c r="E1251" s="206" t="s">
        <v>10860</v>
      </c>
      <c r="F1251" s="222" t="s">
        <v>243</v>
      </c>
      <c r="G1251" s="203">
        <v>5340</v>
      </c>
      <c r="H1251" s="207" t="s">
        <v>100</v>
      </c>
      <c r="I1251" s="271" t="s">
        <v>2918</v>
      </c>
      <c r="J1251" s="271" t="s">
        <v>10861</v>
      </c>
      <c r="K1251" s="206" t="s">
        <v>1528</v>
      </c>
      <c r="L1251" s="206" t="s">
        <v>1528</v>
      </c>
      <c r="M1251" s="208"/>
      <c r="N1251" s="208"/>
      <c r="O1251" s="145"/>
      <c r="P1251" s="222" t="s">
        <v>120</v>
      </c>
      <c r="Q1251" s="212">
        <v>44790</v>
      </c>
      <c r="R1251" s="145"/>
      <c r="S1251" s="258">
        <f>IF(P1251="Realizado",Q1251-C1251," ")</f>
      </c>
      <c r="T1251" s="211">
        <f>IF(C1251=0,"VAZIO",MONTH(C1251))</f>
      </c>
      <c r="U1251" s="14"/>
      <c r="V1251" s="14"/>
      <c r="W1251" s="14"/>
      <c r="X1251" s="14"/>
      <c r="Y1251" s="14"/>
      <c r="Z1251" s="14"/>
      <c r="AA1251" s="14"/>
      <c r="AB1251" s="14"/>
      <c r="AC1251" s="14"/>
      <c r="AD1251" s="14"/>
      <c r="AE1251" s="14"/>
      <c r="AF1251" s="15"/>
      <c r="AG1251" s="14"/>
      <c r="AH1251" s="14"/>
      <c r="AI1251" s="14"/>
      <c r="AJ1251" s="14"/>
      <c r="AK1251" s="14"/>
      <c r="AL1251" s="14"/>
      <c r="AM1251" s="14"/>
      <c r="AN1251" s="14"/>
      <c r="AO1251" s="14"/>
      <c r="AP1251" s="14"/>
      <c r="AQ1251" s="14"/>
      <c r="AR1251" s="14"/>
      <c r="AS1251" s="14"/>
      <c r="AT1251" s="14"/>
      <c r="AU1251" s="14"/>
      <c r="AV1251" s="14"/>
      <c r="AW1251" s="14"/>
      <c r="AX1251" s="14"/>
      <c r="AY1251" s="14"/>
      <c r="AZ1251" s="14"/>
    </row>
    <row x14ac:dyDescent="0.25" r="1252" customHeight="1" ht="16.5">
      <c r="A1252" s="202">
        <v>4574</v>
      </c>
      <c r="B1252" s="203">
        <v>0.618694362017902</v>
      </c>
      <c r="C1252" s="204">
        <v>44790.67827546296</v>
      </c>
      <c r="D1252" s="205" t="s">
        <v>10120</v>
      </c>
      <c r="E1252" s="206" t="s">
        <v>10115</v>
      </c>
      <c r="F1252" s="222" t="s">
        <v>243</v>
      </c>
      <c r="G1252" s="203">
        <v>5340</v>
      </c>
      <c r="H1252" s="207" t="s">
        <v>2518</v>
      </c>
      <c r="I1252" s="271" t="s">
        <v>2926</v>
      </c>
      <c r="J1252" s="271" t="s">
        <v>10862</v>
      </c>
      <c r="K1252" s="206" t="s">
        <v>3123</v>
      </c>
      <c r="L1252" s="206" t="s">
        <v>3123</v>
      </c>
      <c r="M1252" s="208"/>
      <c r="N1252" s="208"/>
      <c r="O1252" s="145"/>
      <c r="P1252" s="222" t="s">
        <v>120</v>
      </c>
      <c r="Q1252" s="212">
        <v>44790</v>
      </c>
      <c r="R1252" s="209"/>
      <c r="S1252" s="213">
        <f>IF(P1252="Realizado",Q1252-C1252," ")</f>
      </c>
      <c r="T1252" s="211">
        <f>IF(C1252=0,"VAZIO",MONTH(C1252))</f>
      </c>
      <c r="U1252" s="14"/>
      <c r="V1252" s="14"/>
      <c r="W1252" s="14"/>
      <c r="X1252" s="14"/>
      <c r="Y1252" s="14"/>
      <c r="Z1252" s="14"/>
      <c r="AA1252" s="14"/>
      <c r="AB1252" s="14"/>
      <c r="AC1252" s="14"/>
      <c r="AD1252" s="14"/>
      <c r="AE1252" s="14"/>
      <c r="AF1252" s="15"/>
      <c r="AG1252" s="14"/>
      <c r="AH1252" s="14"/>
      <c r="AI1252" s="14"/>
      <c r="AJ1252" s="14"/>
      <c r="AK1252" s="14"/>
      <c r="AL1252" s="14"/>
      <c r="AM1252" s="14"/>
      <c r="AN1252" s="14"/>
      <c r="AO1252" s="14"/>
      <c r="AP1252" s="14"/>
      <c r="AQ1252" s="14"/>
      <c r="AR1252" s="14"/>
      <c r="AS1252" s="14"/>
      <c r="AT1252" s="14"/>
      <c r="AU1252" s="14"/>
      <c r="AV1252" s="14"/>
      <c r="AW1252" s="14"/>
      <c r="AX1252" s="14"/>
      <c r="AY1252" s="14"/>
      <c r="AZ1252" s="14"/>
    </row>
    <row x14ac:dyDescent="0.25" r="1253" customHeight="1" ht="16.5">
      <c r="A1253" s="202">
        <v>4575</v>
      </c>
      <c r="B1253" s="203">
        <v>0.619188921859643</v>
      </c>
      <c r="C1253" s="204">
        <v>44791.30167824074</v>
      </c>
      <c r="D1253" s="205" t="s">
        <v>7423</v>
      </c>
      <c r="E1253" s="206" t="s">
        <v>455</v>
      </c>
      <c r="F1253" s="222" t="s">
        <v>457</v>
      </c>
      <c r="G1253" s="203">
        <v>5360</v>
      </c>
      <c r="H1253" s="207" t="s">
        <v>10863</v>
      </c>
      <c r="I1253" s="271" t="s">
        <v>2926</v>
      </c>
      <c r="J1253" s="271" t="s">
        <v>10864</v>
      </c>
      <c r="K1253" s="206" t="s">
        <v>2911</v>
      </c>
      <c r="L1253" s="206" t="s">
        <v>8214</v>
      </c>
      <c r="M1253" s="208"/>
      <c r="N1253" s="208"/>
      <c r="O1253" s="145"/>
      <c r="P1253" s="222" t="s">
        <v>120</v>
      </c>
      <c r="Q1253" s="212">
        <v>44790</v>
      </c>
      <c r="R1253" s="209"/>
      <c r="S1253" s="213">
        <f>IF(P1253="Realizado",Q1253-C1253," ")</f>
      </c>
      <c r="T1253" s="211">
        <f>IF(C1253=0,"VAZIO",MONTH(C1253))</f>
      </c>
      <c r="U1253" s="14"/>
      <c r="V1253" s="14"/>
      <c r="W1253" s="14"/>
      <c r="X1253" s="14"/>
      <c r="Y1253" s="14"/>
      <c r="Z1253" s="14"/>
      <c r="AA1253" s="14"/>
      <c r="AB1253" s="14"/>
      <c r="AC1253" s="14"/>
      <c r="AD1253" s="14"/>
      <c r="AE1253" s="14"/>
      <c r="AF1253" s="15"/>
      <c r="AG1253" s="14"/>
      <c r="AH1253" s="14"/>
      <c r="AI1253" s="14"/>
      <c r="AJ1253" s="14"/>
      <c r="AK1253" s="14"/>
      <c r="AL1253" s="14"/>
      <c r="AM1253" s="14"/>
      <c r="AN1253" s="14"/>
      <c r="AO1253" s="14"/>
      <c r="AP1253" s="14"/>
      <c r="AQ1253" s="14"/>
      <c r="AR1253" s="14"/>
      <c r="AS1253" s="14"/>
      <c r="AT1253" s="14"/>
      <c r="AU1253" s="14"/>
      <c r="AV1253" s="14"/>
      <c r="AW1253" s="14"/>
      <c r="AX1253" s="14"/>
      <c r="AY1253" s="14"/>
      <c r="AZ1253" s="14"/>
    </row>
    <row x14ac:dyDescent="0.25" r="1254" customHeight="1" ht="16.5">
      <c r="A1254" s="202">
        <v>4576</v>
      </c>
      <c r="B1254" s="203">
        <v>0.619683481701384</v>
      </c>
      <c r="C1254" s="204">
        <v>44791.35209490741</v>
      </c>
      <c r="D1254" s="205" t="s">
        <v>1301</v>
      </c>
      <c r="E1254" s="206" t="s">
        <v>207</v>
      </c>
      <c r="F1254" s="206" t="s">
        <v>2930</v>
      </c>
      <c r="G1254" s="203">
        <v>5333</v>
      </c>
      <c r="H1254" s="207" t="s">
        <v>10865</v>
      </c>
      <c r="I1254" s="206" t="s">
        <v>117</v>
      </c>
      <c r="J1254" s="206" t="s">
        <v>10866</v>
      </c>
      <c r="K1254" s="206" t="s">
        <v>1528</v>
      </c>
      <c r="L1254" s="206" t="s">
        <v>1528</v>
      </c>
      <c r="M1254" s="208"/>
      <c r="N1254" s="208"/>
      <c r="O1254" s="145"/>
      <c r="P1254" s="222" t="s">
        <v>120</v>
      </c>
      <c r="Q1254" s="212">
        <v>44795</v>
      </c>
      <c r="R1254" s="145"/>
      <c r="S1254" s="213">
        <f>IF(P1254="Realizado",Q1254-C1254," ")</f>
      </c>
      <c r="T1254" s="211">
        <f>IF(C1254=0,"VAZIO",MONTH(C1254))</f>
      </c>
      <c r="U1254" s="14"/>
      <c r="V1254" s="14"/>
      <c r="W1254" s="14"/>
      <c r="X1254" s="14"/>
      <c r="Y1254" s="14"/>
      <c r="Z1254" s="14"/>
      <c r="AA1254" s="14"/>
      <c r="AB1254" s="14"/>
      <c r="AC1254" s="14"/>
      <c r="AD1254" s="14"/>
      <c r="AE1254" s="14"/>
      <c r="AF1254" s="15"/>
      <c r="AG1254" s="14"/>
      <c r="AH1254" s="14"/>
      <c r="AI1254" s="14"/>
      <c r="AJ1254" s="14"/>
      <c r="AK1254" s="14"/>
      <c r="AL1254" s="14"/>
      <c r="AM1254" s="14"/>
      <c r="AN1254" s="14"/>
      <c r="AO1254" s="14"/>
      <c r="AP1254" s="14"/>
      <c r="AQ1254" s="14"/>
      <c r="AR1254" s="14"/>
      <c r="AS1254" s="14"/>
      <c r="AT1254" s="14"/>
      <c r="AU1254" s="14"/>
      <c r="AV1254" s="14"/>
      <c r="AW1254" s="14"/>
      <c r="AX1254" s="14"/>
      <c r="AY1254" s="14"/>
      <c r="AZ1254" s="14"/>
    </row>
    <row x14ac:dyDescent="0.25" r="1255" customHeight="1" ht="16.5">
      <c r="A1255" s="202">
        <v>4577</v>
      </c>
      <c r="B1255" s="203">
        <v>0.620178041543125</v>
      </c>
      <c r="C1255" s="204">
        <v>44791.368738425925</v>
      </c>
      <c r="D1255" s="205" t="s">
        <v>10867</v>
      </c>
      <c r="E1255" s="206" t="s">
        <v>2245</v>
      </c>
      <c r="F1255" s="206" t="s">
        <v>3429</v>
      </c>
      <c r="G1255" s="203">
        <v>5334</v>
      </c>
      <c r="H1255" s="207" t="s">
        <v>85</v>
      </c>
      <c r="I1255" s="206" t="s">
        <v>2926</v>
      </c>
      <c r="J1255" s="206" t="s">
        <v>10868</v>
      </c>
      <c r="K1255" s="206" t="s">
        <v>3123</v>
      </c>
      <c r="L1255" s="206" t="s">
        <v>3123</v>
      </c>
      <c r="M1255" s="208"/>
      <c r="N1255" s="208"/>
      <c r="O1255" s="145"/>
      <c r="P1255" s="222" t="s">
        <v>120</v>
      </c>
      <c r="Q1255" s="212">
        <v>44792</v>
      </c>
      <c r="R1255" s="209"/>
      <c r="S1255" s="213">
        <f>IF(P1255="Realizado",Q1255-C1255," ")</f>
      </c>
      <c r="T1255" s="211">
        <f>IF(C1255=0,"VAZIO",MONTH(C1255))</f>
      </c>
      <c r="U1255" s="14"/>
      <c r="V1255" s="14"/>
      <c r="W1255" s="14"/>
      <c r="X1255" s="14"/>
      <c r="Y1255" s="14"/>
      <c r="Z1255" s="14"/>
      <c r="AA1255" s="14"/>
      <c r="AB1255" s="14"/>
      <c r="AC1255" s="14"/>
      <c r="AD1255" s="14"/>
      <c r="AE1255" s="14"/>
      <c r="AF1255" s="15"/>
      <c r="AG1255" s="14"/>
      <c r="AH1255" s="14"/>
      <c r="AI1255" s="14"/>
      <c r="AJ1255" s="14"/>
      <c r="AK1255" s="14"/>
      <c r="AL1255" s="14"/>
      <c r="AM1255" s="14"/>
      <c r="AN1255" s="14"/>
      <c r="AO1255" s="14"/>
      <c r="AP1255" s="14"/>
      <c r="AQ1255" s="14"/>
      <c r="AR1255" s="14"/>
      <c r="AS1255" s="14"/>
      <c r="AT1255" s="14"/>
      <c r="AU1255" s="14"/>
      <c r="AV1255" s="14"/>
      <c r="AW1255" s="14"/>
      <c r="AX1255" s="14"/>
      <c r="AY1255" s="14"/>
      <c r="AZ1255" s="14"/>
    </row>
    <row x14ac:dyDescent="0.25" r="1256" customHeight="1" ht="16.5">
      <c r="A1256" s="202">
        <v>4578</v>
      </c>
      <c r="B1256" s="203">
        <v>0.620672601384866</v>
      </c>
      <c r="C1256" s="204">
        <v>44791.38417824074</v>
      </c>
      <c r="D1256" s="205" t="s">
        <v>9960</v>
      </c>
      <c r="E1256" s="161" t="s">
        <v>9986</v>
      </c>
      <c r="F1256" s="206" t="s">
        <v>243</v>
      </c>
      <c r="G1256" s="203">
        <v>5340</v>
      </c>
      <c r="H1256" s="207" t="s">
        <v>99</v>
      </c>
      <c r="I1256" s="206" t="s">
        <v>117</v>
      </c>
      <c r="J1256" s="206" t="s">
        <v>10869</v>
      </c>
      <c r="K1256" s="206" t="s">
        <v>1528</v>
      </c>
      <c r="L1256" s="206" t="s">
        <v>1528</v>
      </c>
      <c r="M1256" s="208"/>
      <c r="N1256" s="208"/>
      <c r="O1256" s="145"/>
      <c r="P1256" s="222" t="s">
        <v>120</v>
      </c>
      <c r="Q1256" s="212">
        <v>44791</v>
      </c>
      <c r="R1256" s="209"/>
      <c r="S1256" s="213">
        <f>IF(P1256="Realizado",Q1256-C1256," ")</f>
      </c>
      <c r="T1256" s="211">
        <f>IF(C1256=0,"VAZIO",MONTH(C1256))</f>
      </c>
      <c r="U1256" s="14"/>
      <c r="V1256" s="14"/>
      <c r="W1256" s="14"/>
      <c r="X1256" s="14"/>
      <c r="Y1256" s="14"/>
      <c r="Z1256" s="14"/>
      <c r="AA1256" s="14"/>
      <c r="AB1256" s="14"/>
      <c r="AC1256" s="14"/>
      <c r="AD1256" s="14"/>
      <c r="AE1256" s="14"/>
      <c r="AF1256" s="15"/>
      <c r="AG1256" s="14"/>
      <c r="AH1256" s="14"/>
      <c r="AI1256" s="14"/>
      <c r="AJ1256" s="14"/>
      <c r="AK1256" s="14"/>
      <c r="AL1256" s="14"/>
      <c r="AM1256" s="14"/>
      <c r="AN1256" s="14"/>
      <c r="AO1256" s="14"/>
      <c r="AP1256" s="14"/>
      <c r="AQ1256" s="14"/>
      <c r="AR1256" s="14"/>
      <c r="AS1256" s="14"/>
      <c r="AT1256" s="14"/>
      <c r="AU1256" s="14"/>
      <c r="AV1256" s="14"/>
      <c r="AW1256" s="14"/>
      <c r="AX1256" s="14"/>
      <c r="AY1256" s="14"/>
      <c r="AZ1256" s="14"/>
    </row>
    <row x14ac:dyDescent="0.25" r="1257" customHeight="1" ht="16.5">
      <c r="A1257" s="202">
        <v>4579</v>
      </c>
      <c r="B1257" s="203">
        <v>0.621167161226607</v>
      </c>
      <c r="C1257" s="204">
        <v>44791.38512731482</v>
      </c>
      <c r="D1257" s="205" t="s">
        <v>3104</v>
      </c>
      <c r="E1257" s="246" t="s">
        <v>207</v>
      </c>
      <c r="F1257" s="222" t="s">
        <v>2930</v>
      </c>
      <c r="G1257" s="203">
        <v>5333</v>
      </c>
      <c r="H1257" s="207" t="s">
        <v>9250</v>
      </c>
      <c r="I1257" s="206" t="s">
        <v>117</v>
      </c>
      <c r="J1257" s="206" t="s">
        <v>10870</v>
      </c>
      <c r="K1257" s="206" t="s">
        <v>1528</v>
      </c>
      <c r="L1257" s="206" t="s">
        <v>1528</v>
      </c>
      <c r="M1257" s="208"/>
      <c r="N1257" s="208"/>
      <c r="O1257" s="145"/>
      <c r="P1257" s="222" t="s">
        <v>120</v>
      </c>
      <c r="Q1257" s="212">
        <v>44795</v>
      </c>
      <c r="R1257" s="145"/>
      <c r="S1257" s="213">
        <f>IF(P1257="Realizado",Q1257-C1257," ")</f>
      </c>
      <c r="T1257" s="211">
        <f>IF(C1257=0,"VAZIO",MONTH(C1257))</f>
      </c>
      <c r="U1257" s="14"/>
      <c r="V1257" s="14"/>
      <c r="W1257" s="14"/>
      <c r="X1257" s="14"/>
      <c r="Y1257" s="14"/>
      <c r="Z1257" s="14"/>
      <c r="AA1257" s="14"/>
      <c r="AB1257" s="14"/>
      <c r="AC1257" s="14"/>
      <c r="AD1257" s="14"/>
      <c r="AE1257" s="14"/>
      <c r="AF1257" s="15"/>
      <c r="AG1257" s="14"/>
      <c r="AH1257" s="14"/>
      <c r="AI1257" s="14"/>
      <c r="AJ1257" s="14"/>
      <c r="AK1257" s="14"/>
      <c r="AL1257" s="14"/>
      <c r="AM1257" s="14"/>
      <c r="AN1257" s="14"/>
      <c r="AO1257" s="14"/>
      <c r="AP1257" s="14"/>
      <c r="AQ1257" s="14"/>
      <c r="AR1257" s="14"/>
      <c r="AS1257" s="14"/>
      <c r="AT1257" s="14"/>
      <c r="AU1257" s="14"/>
      <c r="AV1257" s="14"/>
      <c r="AW1257" s="14"/>
      <c r="AX1257" s="14"/>
      <c r="AY1257" s="14"/>
      <c r="AZ1257" s="14"/>
    </row>
    <row x14ac:dyDescent="0.25" r="1258" customHeight="1" ht="16.5">
      <c r="A1258" s="202">
        <v>4580</v>
      </c>
      <c r="B1258" s="203">
        <v>0.621661721068348</v>
      </c>
      <c r="C1258" s="204">
        <v>44791.40063657407</v>
      </c>
      <c r="D1258" s="205" t="s">
        <v>337</v>
      </c>
      <c r="E1258" s="222" t="s">
        <v>336</v>
      </c>
      <c r="F1258" s="222" t="s">
        <v>3088</v>
      </c>
      <c r="G1258" s="203">
        <v>5316</v>
      </c>
      <c r="H1258" s="207" t="s">
        <v>1514</v>
      </c>
      <c r="I1258" s="206" t="s">
        <v>3</v>
      </c>
      <c r="J1258" s="206" t="s">
        <v>10871</v>
      </c>
      <c r="K1258" s="206" t="s">
        <v>3123</v>
      </c>
      <c r="L1258" s="206" t="s">
        <v>3123</v>
      </c>
      <c r="M1258" s="208"/>
      <c r="N1258" s="208"/>
      <c r="O1258" s="145"/>
      <c r="P1258" s="222" t="s">
        <v>120</v>
      </c>
      <c r="Q1258" s="212">
        <v>44792</v>
      </c>
      <c r="R1258" s="209"/>
      <c r="S1258" s="213">
        <f>IF(P1258="Realizado",Q1258-C1258," ")</f>
      </c>
      <c r="T1258" s="211">
        <f>IF(C1258=0,"VAZIO",MONTH(C1258))</f>
      </c>
      <c r="U1258" s="14"/>
      <c r="V1258" s="14"/>
      <c r="W1258" s="14"/>
      <c r="X1258" s="14"/>
      <c r="Y1258" s="14"/>
      <c r="Z1258" s="14"/>
      <c r="AA1258" s="14"/>
      <c r="AB1258" s="14"/>
      <c r="AC1258" s="14"/>
      <c r="AD1258" s="14"/>
      <c r="AE1258" s="14"/>
      <c r="AF1258" s="15"/>
      <c r="AG1258" s="14"/>
      <c r="AH1258" s="14"/>
      <c r="AI1258" s="14"/>
      <c r="AJ1258" s="14"/>
      <c r="AK1258" s="14"/>
      <c r="AL1258" s="14"/>
      <c r="AM1258" s="14"/>
      <c r="AN1258" s="14"/>
      <c r="AO1258" s="14"/>
      <c r="AP1258" s="14"/>
      <c r="AQ1258" s="14"/>
      <c r="AR1258" s="14"/>
      <c r="AS1258" s="14"/>
      <c r="AT1258" s="14"/>
      <c r="AU1258" s="14"/>
      <c r="AV1258" s="14"/>
      <c r="AW1258" s="14"/>
      <c r="AX1258" s="14"/>
      <c r="AY1258" s="14"/>
      <c r="AZ1258" s="14"/>
    </row>
    <row x14ac:dyDescent="0.25" r="1259" customHeight="1" ht="16.5">
      <c r="A1259" s="202">
        <v>4581</v>
      </c>
      <c r="B1259" s="203">
        <v>0.622156280910089</v>
      </c>
      <c r="C1259" s="204">
        <v>44791.42</v>
      </c>
      <c r="D1259" s="205" t="s">
        <v>9907</v>
      </c>
      <c r="E1259" s="222" t="s">
        <v>10872</v>
      </c>
      <c r="F1259" s="222" t="s">
        <v>3494</v>
      </c>
      <c r="G1259" s="203">
        <v>23</v>
      </c>
      <c r="H1259" s="207" t="s">
        <v>10873</v>
      </c>
      <c r="I1259" s="206" t="s">
        <v>3</v>
      </c>
      <c r="J1259" s="206" t="s">
        <v>10874</v>
      </c>
      <c r="K1259" s="206" t="s">
        <v>3123</v>
      </c>
      <c r="L1259" s="206" t="s">
        <v>3123</v>
      </c>
      <c r="M1259" s="208"/>
      <c r="N1259" s="208"/>
      <c r="O1259" s="145"/>
      <c r="P1259" s="222" t="s">
        <v>120</v>
      </c>
      <c r="Q1259" s="212">
        <v>44792</v>
      </c>
      <c r="R1259" s="145"/>
      <c r="S1259" s="258">
        <f>IF(P1259="Realizado",Q1259-C1259," ")</f>
      </c>
      <c r="T1259" s="211">
        <f>IF(C1259=0,"VAZIO",MONTH(C1259))</f>
      </c>
      <c r="U1259" s="14"/>
      <c r="V1259" s="14"/>
      <c r="W1259" s="14"/>
      <c r="X1259" s="14"/>
      <c r="Y1259" s="14"/>
      <c r="Z1259" s="14"/>
      <c r="AA1259" s="14"/>
      <c r="AB1259" s="14"/>
      <c r="AC1259" s="14"/>
      <c r="AD1259" s="14"/>
      <c r="AE1259" s="14"/>
      <c r="AF1259" s="15"/>
      <c r="AG1259" s="14"/>
      <c r="AH1259" s="14"/>
      <c r="AI1259" s="14"/>
      <c r="AJ1259" s="14"/>
      <c r="AK1259" s="14"/>
      <c r="AL1259" s="14"/>
      <c r="AM1259" s="14"/>
      <c r="AN1259" s="14"/>
      <c r="AO1259" s="14"/>
      <c r="AP1259" s="14"/>
      <c r="AQ1259" s="14"/>
      <c r="AR1259" s="14"/>
      <c r="AS1259" s="14"/>
      <c r="AT1259" s="14"/>
      <c r="AU1259" s="14"/>
      <c r="AV1259" s="14"/>
      <c r="AW1259" s="14"/>
      <c r="AX1259" s="14"/>
      <c r="AY1259" s="14"/>
      <c r="AZ1259" s="14"/>
    </row>
    <row x14ac:dyDescent="0.25" r="1260" customHeight="1" ht="16.5">
      <c r="A1260" s="202">
        <v>4582</v>
      </c>
      <c r="B1260" s="203">
        <v>0.62265084075183</v>
      </c>
      <c r="C1260" s="204">
        <v>44791.42223379629</v>
      </c>
      <c r="D1260" s="205" t="s">
        <v>9907</v>
      </c>
      <c r="E1260" s="222" t="s">
        <v>9829</v>
      </c>
      <c r="F1260" s="222" t="s">
        <v>3494</v>
      </c>
      <c r="G1260" s="203">
        <v>23</v>
      </c>
      <c r="H1260" s="207" t="s">
        <v>10875</v>
      </c>
      <c r="I1260" s="206" t="s">
        <v>2984</v>
      </c>
      <c r="J1260" s="206" t="s">
        <v>10876</v>
      </c>
      <c r="K1260" s="206" t="s">
        <v>2123</v>
      </c>
      <c r="L1260" s="206" t="s">
        <v>8193</v>
      </c>
      <c r="M1260" s="208"/>
      <c r="N1260" s="208"/>
      <c r="O1260" s="145"/>
      <c r="P1260" s="222" t="s">
        <v>120</v>
      </c>
      <c r="Q1260" s="212">
        <v>44803</v>
      </c>
      <c r="R1260" s="145"/>
      <c r="S1260" s="213">
        <f>IF(P1260="Realizado",Q1260-C1260," ")</f>
      </c>
      <c r="T1260" s="211">
        <f>IF(C1260=0,"VAZIO",MONTH(C1260))</f>
      </c>
      <c r="U1260" s="14"/>
      <c r="V1260" s="14"/>
      <c r="W1260" s="14"/>
      <c r="X1260" s="14"/>
      <c r="Y1260" s="14"/>
      <c r="Z1260" s="14"/>
      <c r="AA1260" s="14"/>
      <c r="AB1260" s="14"/>
      <c r="AC1260" s="14"/>
      <c r="AD1260" s="14"/>
      <c r="AE1260" s="14"/>
      <c r="AF1260" s="15"/>
      <c r="AG1260" s="14"/>
      <c r="AH1260" s="14"/>
      <c r="AI1260" s="14"/>
      <c r="AJ1260" s="14"/>
      <c r="AK1260" s="14"/>
      <c r="AL1260" s="14"/>
      <c r="AM1260" s="14"/>
      <c r="AN1260" s="14"/>
      <c r="AO1260" s="14"/>
      <c r="AP1260" s="14"/>
      <c r="AQ1260" s="14"/>
      <c r="AR1260" s="14"/>
      <c r="AS1260" s="14"/>
      <c r="AT1260" s="14"/>
      <c r="AU1260" s="14"/>
      <c r="AV1260" s="14"/>
      <c r="AW1260" s="14"/>
      <c r="AX1260" s="14"/>
      <c r="AY1260" s="14"/>
      <c r="AZ1260" s="14"/>
    </row>
    <row x14ac:dyDescent="0.25" r="1261" customHeight="1" ht="16.5">
      <c r="A1261" s="202">
        <v>4583</v>
      </c>
      <c r="B1261" s="203">
        <v>0.623145400593571</v>
      </c>
      <c r="C1261" s="204">
        <v>44791.438564814816</v>
      </c>
      <c r="D1261" s="205" t="s">
        <v>534</v>
      </c>
      <c r="E1261" s="222" t="s">
        <v>533</v>
      </c>
      <c r="F1261" s="222" t="s">
        <v>3198</v>
      </c>
      <c r="G1261" s="203">
        <v>34999071369</v>
      </c>
      <c r="H1261" s="207" t="s">
        <v>10877</v>
      </c>
      <c r="I1261" s="206" t="s">
        <v>2918</v>
      </c>
      <c r="J1261" s="206" t="s">
        <v>10878</v>
      </c>
      <c r="K1261" s="206" t="s">
        <v>3045</v>
      </c>
      <c r="L1261" s="206" t="s">
        <v>3391</v>
      </c>
      <c r="M1261" s="208"/>
      <c r="N1261" s="208"/>
      <c r="O1261" s="145"/>
      <c r="P1261" s="222" t="s">
        <v>120</v>
      </c>
      <c r="Q1261" s="212">
        <v>44830</v>
      </c>
      <c r="R1261" s="145"/>
      <c r="S1261" s="213">
        <f>IF(P1261="Realizado",Q1261-C1261," ")</f>
      </c>
      <c r="T1261" s="211">
        <f>IF(C1261=0,"VAZIO",MONTH(C1261))</f>
      </c>
      <c r="U1261" s="14"/>
      <c r="V1261" s="14"/>
      <c r="W1261" s="14"/>
      <c r="X1261" s="14"/>
      <c r="Y1261" s="14"/>
      <c r="Z1261" s="14"/>
      <c r="AA1261" s="14"/>
      <c r="AB1261" s="14"/>
      <c r="AC1261" s="14"/>
      <c r="AD1261" s="14"/>
      <c r="AE1261" s="14"/>
      <c r="AF1261" s="15"/>
      <c r="AG1261" s="14"/>
      <c r="AH1261" s="14"/>
      <c r="AI1261" s="14"/>
      <c r="AJ1261" s="14"/>
      <c r="AK1261" s="14"/>
      <c r="AL1261" s="14"/>
      <c r="AM1261" s="14"/>
      <c r="AN1261" s="14"/>
      <c r="AO1261" s="14"/>
      <c r="AP1261" s="14"/>
      <c r="AQ1261" s="14"/>
      <c r="AR1261" s="14"/>
      <c r="AS1261" s="14"/>
      <c r="AT1261" s="14"/>
      <c r="AU1261" s="14"/>
      <c r="AV1261" s="14"/>
      <c r="AW1261" s="14"/>
      <c r="AX1261" s="14"/>
      <c r="AY1261" s="14"/>
      <c r="AZ1261" s="14"/>
    </row>
    <row x14ac:dyDescent="0.25" r="1262" customHeight="1" ht="16.5">
      <c r="A1262" s="202">
        <v>4584</v>
      </c>
      <c r="B1262" s="203">
        <v>0.623639960435312</v>
      </c>
      <c r="C1262" s="204">
        <v>44791.43928240741</v>
      </c>
      <c r="D1262" s="205" t="s">
        <v>534</v>
      </c>
      <c r="E1262" s="222" t="s">
        <v>533</v>
      </c>
      <c r="F1262" s="222" t="s">
        <v>3198</v>
      </c>
      <c r="G1262" s="203">
        <v>34999071369</v>
      </c>
      <c r="H1262" s="207" t="s">
        <v>10532</v>
      </c>
      <c r="I1262" s="206" t="s">
        <v>2918</v>
      </c>
      <c r="J1262" s="206" t="s">
        <v>10879</v>
      </c>
      <c r="K1262" s="206" t="s">
        <v>3045</v>
      </c>
      <c r="L1262" s="206" t="s">
        <v>3391</v>
      </c>
      <c r="M1262" s="208"/>
      <c r="N1262" s="208"/>
      <c r="O1262" s="145"/>
      <c r="P1262" s="222" t="s">
        <v>120</v>
      </c>
      <c r="Q1262" s="212">
        <v>44830</v>
      </c>
      <c r="R1262" s="145"/>
      <c r="S1262" s="213">
        <f>IF(P1262="Realizado",Q1262-C1262," ")</f>
      </c>
      <c r="T1262" s="211">
        <f>IF(C1262=0,"VAZIO",MONTH(C1262))</f>
      </c>
      <c r="U1262" s="14"/>
      <c r="V1262" s="14"/>
      <c r="W1262" s="14"/>
      <c r="X1262" s="14"/>
      <c r="Y1262" s="14"/>
      <c r="Z1262" s="14"/>
      <c r="AA1262" s="14"/>
      <c r="AB1262" s="14"/>
      <c r="AC1262" s="14"/>
      <c r="AD1262" s="14"/>
      <c r="AE1262" s="14"/>
      <c r="AF1262" s="15"/>
      <c r="AG1262" s="14"/>
      <c r="AH1262" s="14"/>
      <c r="AI1262" s="14"/>
      <c r="AJ1262" s="14"/>
      <c r="AK1262" s="14"/>
      <c r="AL1262" s="14"/>
      <c r="AM1262" s="14"/>
      <c r="AN1262" s="14"/>
      <c r="AO1262" s="14"/>
      <c r="AP1262" s="14"/>
      <c r="AQ1262" s="14"/>
      <c r="AR1262" s="14"/>
      <c r="AS1262" s="14"/>
      <c r="AT1262" s="14"/>
      <c r="AU1262" s="14"/>
      <c r="AV1262" s="14"/>
      <c r="AW1262" s="14"/>
      <c r="AX1262" s="14"/>
      <c r="AY1262" s="14"/>
      <c r="AZ1262" s="14"/>
    </row>
    <row x14ac:dyDescent="0.25" r="1263" customHeight="1" ht="16.5">
      <c r="A1263" s="202">
        <v>4585</v>
      </c>
      <c r="B1263" s="203">
        <v>0.624134520277053</v>
      </c>
      <c r="C1263" s="204">
        <v>44791.440254629626</v>
      </c>
      <c r="D1263" s="205" t="s">
        <v>534</v>
      </c>
      <c r="E1263" s="222" t="s">
        <v>533</v>
      </c>
      <c r="F1263" s="222" t="s">
        <v>3198</v>
      </c>
      <c r="G1263" s="203">
        <v>34999071369</v>
      </c>
      <c r="H1263" s="207" t="s">
        <v>10880</v>
      </c>
      <c r="I1263" s="206" t="s">
        <v>2918</v>
      </c>
      <c r="J1263" s="206" t="s">
        <v>10881</v>
      </c>
      <c r="K1263" s="206" t="s">
        <v>3045</v>
      </c>
      <c r="L1263" s="206" t="s">
        <v>3391</v>
      </c>
      <c r="M1263" s="208"/>
      <c r="N1263" s="208"/>
      <c r="O1263" s="145"/>
      <c r="P1263" s="222" t="s">
        <v>120</v>
      </c>
      <c r="Q1263" s="212">
        <v>44830</v>
      </c>
      <c r="R1263" s="145"/>
      <c r="S1263" s="213">
        <f>IF(P1263="Realizado",Q1263-C1263," ")</f>
      </c>
      <c r="T1263" s="211">
        <f>IF(C1263=0,"VAZIO",MONTH(C1263))</f>
      </c>
      <c r="U1263" s="14"/>
      <c r="V1263" s="14"/>
      <c r="W1263" s="14"/>
      <c r="X1263" s="14"/>
      <c r="Y1263" s="14"/>
      <c r="Z1263" s="14"/>
      <c r="AA1263" s="14"/>
      <c r="AB1263" s="14"/>
      <c r="AC1263" s="14"/>
      <c r="AD1263" s="14"/>
      <c r="AE1263" s="14"/>
      <c r="AF1263" s="15"/>
      <c r="AG1263" s="14"/>
      <c r="AH1263" s="14"/>
      <c r="AI1263" s="14"/>
      <c r="AJ1263" s="14"/>
      <c r="AK1263" s="14"/>
      <c r="AL1263" s="14"/>
      <c r="AM1263" s="14"/>
      <c r="AN1263" s="14"/>
      <c r="AO1263" s="14"/>
      <c r="AP1263" s="14"/>
      <c r="AQ1263" s="14"/>
      <c r="AR1263" s="14"/>
      <c r="AS1263" s="14"/>
      <c r="AT1263" s="14"/>
      <c r="AU1263" s="14"/>
      <c r="AV1263" s="14"/>
      <c r="AW1263" s="14"/>
      <c r="AX1263" s="14"/>
      <c r="AY1263" s="14"/>
      <c r="AZ1263" s="14"/>
    </row>
    <row x14ac:dyDescent="0.25" r="1264" customHeight="1" ht="16.5">
      <c r="A1264" s="202">
        <v>4586</v>
      </c>
      <c r="B1264" s="214">
        <v>0.624629080118793</v>
      </c>
      <c r="C1264" s="215">
        <v>44791.561261574076</v>
      </c>
      <c r="D1264" s="216" t="s">
        <v>7309</v>
      </c>
      <c r="E1264" s="243" t="s">
        <v>882</v>
      </c>
      <c r="F1264" s="243" t="s">
        <v>3593</v>
      </c>
      <c r="G1264" s="214">
        <v>5336</v>
      </c>
      <c r="H1264" s="218" t="s">
        <v>10882</v>
      </c>
      <c r="I1264" s="217" t="s">
        <v>2926</v>
      </c>
      <c r="J1264" s="217" t="s">
        <v>10883</v>
      </c>
      <c r="K1264" s="209"/>
      <c r="L1264" s="209"/>
      <c r="M1264" s="227"/>
      <c r="N1264" s="227"/>
      <c r="O1264" s="209"/>
      <c r="P1264" s="243" t="s">
        <v>118</v>
      </c>
      <c r="Q1264" s="220"/>
      <c r="R1264" s="209"/>
      <c r="S1264" s="210">
        <f>IF(P1264="Realizado",Q1264-C1264," ")</f>
      </c>
      <c r="T1264" s="211">
        <f>IF(C1264=0,"VAZIO",MONTH(C1264))</f>
      </c>
      <c r="U1264" s="14"/>
      <c r="V1264" s="14"/>
      <c r="W1264" s="14"/>
      <c r="X1264" s="14"/>
      <c r="Y1264" s="14"/>
      <c r="Z1264" s="14"/>
      <c r="AA1264" s="14"/>
      <c r="AB1264" s="14"/>
      <c r="AC1264" s="14"/>
      <c r="AD1264" s="14"/>
      <c r="AE1264" s="14"/>
      <c r="AF1264" s="15"/>
      <c r="AG1264" s="14"/>
      <c r="AH1264" s="14"/>
      <c r="AI1264" s="14"/>
      <c r="AJ1264" s="14"/>
      <c r="AK1264" s="14"/>
      <c r="AL1264" s="14"/>
      <c r="AM1264" s="14"/>
      <c r="AN1264" s="14"/>
      <c r="AO1264" s="14"/>
      <c r="AP1264" s="14"/>
      <c r="AQ1264" s="14"/>
      <c r="AR1264" s="14"/>
      <c r="AS1264" s="14"/>
      <c r="AT1264" s="14"/>
      <c r="AU1264" s="14"/>
      <c r="AV1264" s="14"/>
      <c r="AW1264" s="14"/>
      <c r="AX1264" s="14"/>
      <c r="AY1264" s="14"/>
      <c r="AZ1264" s="14"/>
    </row>
    <row x14ac:dyDescent="0.25" r="1265" customHeight="1" ht="16.5">
      <c r="A1265" s="202">
        <v>4587</v>
      </c>
      <c r="B1265" s="203">
        <v>0.625123639960534</v>
      </c>
      <c r="C1265" s="204">
        <v>44791.58766203704</v>
      </c>
      <c r="D1265" s="205" t="s">
        <v>10120</v>
      </c>
      <c r="E1265" s="222" t="s">
        <v>10115</v>
      </c>
      <c r="F1265" s="222" t="s">
        <v>243</v>
      </c>
      <c r="G1265" s="203">
        <v>5340</v>
      </c>
      <c r="H1265" s="207" t="s">
        <v>10884</v>
      </c>
      <c r="I1265" s="206" t="s">
        <v>117</v>
      </c>
      <c r="J1265" s="206" t="s">
        <v>10885</v>
      </c>
      <c r="K1265" s="206" t="s">
        <v>1528</v>
      </c>
      <c r="L1265" s="206" t="s">
        <v>1528</v>
      </c>
      <c r="M1265" s="208"/>
      <c r="N1265" s="208"/>
      <c r="O1265" s="145"/>
      <c r="P1265" s="222" t="s">
        <v>120</v>
      </c>
      <c r="Q1265" s="212">
        <v>44792</v>
      </c>
      <c r="R1265" s="145"/>
      <c r="S1265" s="213">
        <f>IF(P1265="Realizado",Q1265-C1265," ")</f>
      </c>
      <c r="T1265" s="211">
        <f>IF(C1265=0,"VAZIO",MONTH(C1265))</f>
      </c>
      <c r="U1265" s="14"/>
      <c r="V1265" s="14"/>
      <c r="W1265" s="14"/>
      <c r="X1265" s="14"/>
      <c r="Y1265" s="14"/>
      <c r="Z1265" s="14"/>
      <c r="AA1265" s="14"/>
      <c r="AB1265" s="14"/>
      <c r="AC1265" s="14"/>
      <c r="AD1265" s="14"/>
      <c r="AE1265" s="14"/>
      <c r="AF1265" s="15"/>
      <c r="AG1265" s="14"/>
      <c r="AH1265" s="14"/>
      <c r="AI1265" s="14"/>
      <c r="AJ1265" s="14"/>
      <c r="AK1265" s="14"/>
      <c r="AL1265" s="14"/>
      <c r="AM1265" s="14"/>
      <c r="AN1265" s="14"/>
      <c r="AO1265" s="14"/>
      <c r="AP1265" s="14"/>
      <c r="AQ1265" s="14"/>
      <c r="AR1265" s="14"/>
      <c r="AS1265" s="14"/>
      <c r="AT1265" s="14"/>
      <c r="AU1265" s="14"/>
      <c r="AV1265" s="14"/>
      <c r="AW1265" s="14"/>
      <c r="AX1265" s="14"/>
      <c r="AY1265" s="14"/>
      <c r="AZ1265" s="14"/>
    </row>
    <row x14ac:dyDescent="0.25" r="1266" customHeight="1" ht="16.5">
      <c r="A1266" s="202">
        <v>4588</v>
      </c>
      <c r="B1266" s="203">
        <v>0.625618199802275</v>
      </c>
      <c r="C1266" s="204">
        <v>44792.37267361111</v>
      </c>
      <c r="D1266" s="205" t="s">
        <v>316</v>
      </c>
      <c r="E1266" s="259" t="s">
        <v>314</v>
      </c>
      <c r="F1266" s="222" t="s">
        <v>3042</v>
      </c>
      <c r="G1266" s="203">
        <v>5313</v>
      </c>
      <c r="H1266" s="207" t="s">
        <v>523</v>
      </c>
      <c r="I1266" s="206" t="s">
        <v>3</v>
      </c>
      <c r="J1266" s="206" t="s">
        <v>10886</v>
      </c>
      <c r="K1266" s="206" t="s">
        <v>2911</v>
      </c>
      <c r="L1266" s="206" t="s">
        <v>8206</v>
      </c>
      <c r="M1266" s="208"/>
      <c r="N1266" s="208"/>
      <c r="O1266" s="145"/>
      <c r="P1266" s="222" t="s">
        <v>120</v>
      </c>
      <c r="Q1266" s="212">
        <v>44854</v>
      </c>
      <c r="R1266" s="145"/>
      <c r="S1266" s="213">
        <f>IF(P1266="Realizado",Q1266-C1266," ")</f>
      </c>
      <c r="T1266" s="211">
        <f>IF(C1266=0,"VAZIO",MONTH(C1266))</f>
      </c>
      <c r="U1266" s="14"/>
      <c r="V1266" s="14"/>
      <c r="W1266" s="14"/>
      <c r="X1266" s="14"/>
      <c r="Y1266" s="14"/>
      <c r="Z1266" s="14"/>
      <c r="AA1266" s="14"/>
      <c r="AB1266" s="14"/>
      <c r="AC1266" s="14"/>
      <c r="AD1266" s="14"/>
      <c r="AE1266" s="14"/>
      <c r="AF1266" s="15"/>
      <c r="AG1266" s="14"/>
      <c r="AH1266" s="14"/>
      <c r="AI1266" s="14"/>
      <c r="AJ1266" s="14"/>
      <c r="AK1266" s="14"/>
      <c r="AL1266" s="14"/>
      <c r="AM1266" s="14"/>
      <c r="AN1266" s="14"/>
      <c r="AO1266" s="14"/>
      <c r="AP1266" s="14"/>
      <c r="AQ1266" s="14"/>
      <c r="AR1266" s="14"/>
      <c r="AS1266" s="14"/>
      <c r="AT1266" s="14"/>
      <c r="AU1266" s="14"/>
      <c r="AV1266" s="14"/>
      <c r="AW1266" s="14"/>
      <c r="AX1266" s="14"/>
      <c r="AY1266" s="14"/>
      <c r="AZ1266" s="14"/>
    </row>
    <row x14ac:dyDescent="0.25" r="1267" customHeight="1" ht="16.5">
      <c r="A1267" s="202">
        <v>4589</v>
      </c>
      <c r="B1267" s="203">
        <v>0.626112759644016</v>
      </c>
      <c r="C1267" s="204">
        <v>44792.41587962963</v>
      </c>
      <c r="D1267" s="205" t="s">
        <v>3271</v>
      </c>
      <c r="E1267" s="222" t="s">
        <v>3552</v>
      </c>
      <c r="F1267" s="222" t="s">
        <v>457</v>
      </c>
      <c r="G1267" s="203">
        <v>5306</v>
      </c>
      <c r="H1267" s="207" t="s">
        <v>5693</v>
      </c>
      <c r="I1267" s="206" t="s">
        <v>2918</v>
      </c>
      <c r="J1267" s="206" t="s">
        <v>10887</v>
      </c>
      <c r="K1267" s="206" t="s">
        <v>3045</v>
      </c>
      <c r="L1267" s="206" t="s">
        <v>3045</v>
      </c>
      <c r="M1267" s="208"/>
      <c r="N1267" s="208"/>
      <c r="O1267" s="145"/>
      <c r="P1267" s="222" t="s">
        <v>120</v>
      </c>
      <c r="Q1267" s="212">
        <v>44803</v>
      </c>
      <c r="R1267" s="145"/>
      <c r="S1267" s="258">
        <f>IF(P1267="Realizado",Q1267-C1267," ")</f>
      </c>
      <c r="T1267" s="211">
        <f>IF(C1267=0,"VAZIO",MONTH(C1267))</f>
      </c>
      <c r="U1267" s="145"/>
      <c r="V1267" s="145"/>
      <c r="W1267" s="14"/>
      <c r="X1267" s="14"/>
      <c r="Y1267" s="14"/>
      <c r="Z1267" s="14"/>
      <c r="AA1267" s="14"/>
      <c r="AB1267" s="14"/>
      <c r="AC1267" s="14"/>
      <c r="AD1267" s="14"/>
      <c r="AE1267" s="14"/>
      <c r="AF1267" s="15"/>
      <c r="AG1267" s="14"/>
      <c r="AH1267" s="14"/>
      <c r="AI1267" s="14"/>
      <c r="AJ1267" s="14"/>
      <c r="AK1267" s="14"/>
      <c r="AL1267" s="14"/>
      <c r="AM1267" s="14"/>
      <c r="AN1267" s="14"/>
      <c r="AO1267" s="14"/>
      <c r="AP1267" s="14"/>
      <c r="AQ1267" s="14"/>
      <c r="AR1267" s="14"/>
      <c r="AS1267" s="14"/>
      <c r="AT1267" s="14"/>
      <c r="AU1267" s="14"/>
      <c r="AV1267" s="14"/>
      <c r="AW1267" s="14"/>
      <c r="AX1267" s="14"/>
      <c r="AY1267" s="14"/>
      <c r="AZ1267" s="14"/>
    </row>
    <row x14ac:dyDescent="0.25" r="1268" customHeight="1" ht="16.5">
      <c r="A1268" s="202">
        <v>4590</v>
      </c>
      <c r="B1268" s="214">
        <v>0.626607319485757</v>
      </c>
      <c r="C1268" s="215">
        <v>44792.44972222222</v>
      </c>
      <c r="D1268" s="216" t="s">
        <v>3271</v>
      </c>
      <c r="E1268" s="243" t="s">
        <v>3552</v>
      </c>
      <c r="F1268" s="243" t="s">
        <v>457</v>
      </c>
      <c r="G1268" s="214">
        <v>5306</v>
      </c>
      <c r="H1268" s="218" t="s">
        <v>2117</v>
      </c>
      <c r="I1268" s="217" t="s">
        <v>2918</v>
      </c>
      <c r="J1268" s="217" t="s">
        <v>10888</v>
      </c>
      <c r="K1268" s="209"/>
      <c r="L1268" s="209"/>
      <c r="M1268" s="227"/>
      <c r="N1268" s="227"/>
      <c r="O1268" s="209"/>
      <c r="P1268" s="243" t="s">
        <v>118</v>
      </c>
      <c r="Q1268" s="220"/>
      <c r="R1268" s="209"/>
      <c r="S1268" s="210">
        <f>IF(P1268="Realizado",Q1268-C1268," ")</f>
      </c>
      <c r="T1268" s="211">
        <f>IF(C1268=0,"VAZIO",MONTH(C1268))</f>
      </c>
      <c r="U1268" s="14"/>
      <c r="V1268" s="14"/>
      <c r="W1268" s="14"/>
      <c r="X1268" s="14"/>
      <c r="Y1268" s="14"/>
      <c r="Z1268" s="14"/>
      <c r="AA1268" s="14"/>
      <c r="AB1268" s="14"/>
      <c r="AC1268" s="14"/>
      <c r="AD1268" s="14"/>
      <c r="AE1268" s="14"/>
      <c r="AF1268" s="15"/>
      <c r="AG1268" s="14"/>
      <c r="AH1268" s="14"/>
      <c r="AI1268" s="14"/>
      <c r="AJ1268" s="14"/>
      <c r="AK1268" s="14"/>
      <c r="AL1268" s="14"/>
      <c r="AM1268" s="14"/>
      <c r="AN1268" s="14"/>
      <c r="AO1268" s="14"/>
      <c r="AP1268" s="14"/>
      <c r="AQ1268" s="14"/>
      <c r="AR1268" s="14"/>
      <c r="AS1268" s="14"/>
      <c r="AT1268" s="14"/>
      <c r="AU1268" s="14"/>
      <c r="AV1268" s="14"/>
      <c r="AW1268" s="14"/>
      <c r="AX1268" s="14"/>
      <c r="AY1268" s="14"/>
      <c r="AZ1268" s="14"/>
    </row>
    <row x14ac:dyDescent="0.25" r="1269" customHeight="1" ht="16.5">
      <c r="A1269" s="202">
        <v>4591</v>
      </c>
      <c r="B1269" s="203">
        <v>0.627101879327498</v>
      </c>
      <c r="C1269" s="204">
        <v>44792.58457175926</v>
      </c>
      <c r="D1269" s="205" t="s">
        <v>9960</v>
      </c>
      <c r="E1269" s="247" t="s">
        <v>9986</v>
      </c>
      <c r="F1269" s="222" t="s">
        <v>243</v>
      </c>
      <c r="G1269" s="203">
        <v>5340</v>
      </c>
      <c r="H1269" s="207" t="s">
        <v>100</v>
      </c>
      <c r="I1269" s="206" t="s">
        <v>2918</v>
      </c>
      <c r="J1269" s="206" t="s">
        <v>10889</v>
      </c>
      <c r="K1269" s="206" t="s">
        <v>2511</v>
      </c>
      <c r="L1269" s="206" t="s">
        <v>10361</v>
      </c>
      <c r="M1269" s="208"/>
      <c r="N1269" s="208"/>
      <c r="O1269" s="145"/>
      <c r="P1269" s="222" t="s">
        <v>120</v>
      </c>
      <c r="Q1269" s="212">
        <v>44792</v>
      </c>
      <c r="R1269" s="145"/>
      <c r="S1269" s="258">
        <f>IF(P1269="Realizado",Q1269-C1269," ")</f>
      </c>
      <c r="T1269" s="211">
        <f>IF(C1269=0,"VAZIO",MONTH(C1269))</f>
      </c>
      <c r="U1269" s="14"/>
      <c r="V1269" s="14"/>
      <c r="W1269" s="14"/>
      <c r="X1269" s="14"/>
      <c r="Y1269" s="14"/>
      <c r="Z1269" s="14"/>
      <c r="AA1269" s="14"/>
      <c r="AB1269" s="14"/>
      <c r="AC1269" s="14"/>
      <c r="AD1269" s="14"/>
      <c r="AE1269" s="14"/>
      <c r="AF1269" s="15"/>
      <c r="AG1269" s="14"/>
      <c r="AH1269" s="14"/>
      <c r="AI1269" s="14"/>
      <c r="AJ1269" s="14"/>
      <c r="AK1269" s="14"/>
      <c r="AL1269" s="14"/>
      <c r="AM1269" s="14"/>
      <c r="AN1269" s="14"/>
      <c r="AO1269" s="14"/>
      <c r="AP1269" s="14"/>
      <c r="AQ1269" s="14"/>
      <c r="AR1269" s="14"/>
      <c r="AS1269" s="14"/>
      <c r="AT1269" s="14"/>
      <c r="AU1269" s="14"/>
      <c r="AV1269" s="14"/>
      <c r="AW1269" s="14"/>
      <c r="AX1269" s="14"/>
      <c r="AY1269" s="14"/>
      <c r="AZ1269" s="14"/>
    </row>
    <row x14ac:dyDescent="0.25" r="1270" customHeight="1" ht="16.5">
      <c r="A1270" s="202">
        <v>4592</v>
      </c>
      <c r="B1270" s="203">
        <v>0.627596439169239</v>
      </c>
      <c r="C1270" s="204">
        <v>44792.66076388889</v>
      </c>
      <c r="D1270" s="205" t="s">
        <v>3247</v>
      </c>
      <c r="E1270" s="247" t="s">
        <v>273</v>
      </c>
      <c r="F1270" s="222" t="s">
        <v>3220</v>
      </c>
      <c r="G1270" s="203">
        <v>5323</v>
      </c>
      <c r="H1270" s="207" t="s">
        <v>8321</v>
      </c>
      <c r="I1270" s="206" t="s">
        <v>2918</v>
      </c>
      <c r="J1270" s="206" t="s">
        <v>10890</v>
      </c>
      <c r="K1270" s="206" t="s">
        <v>8866</v>
      </c>
      <c r="L1270" s="206" t="s">
        <v>8866</v>
      </c>
      <c r="M1270" s="208"/>
      <c r="N1270" s="208"/>
      <c r="O1270" s="222" t="s">
        <v>10891</v>
      </c>
      <c r="P1270" s="222" t="s">
        <v>120</v>
      </c>
      <c r="Q1270" s="212">
        <v>44816</v>
      </c>
      <c r="R1270" s="145"/>
      <c r="S1270" s="258">
        <f>IF(P1270="Realizado",Q1270-C1270," ")</f>
      </c>
      <c r="T1270" s="211">
        <f>IF(C1270=0,"VAZIO",MONTH(C1270))</f>
      </c>
      <c r="U1270" s="14"/>
      <c r="V1270" s="14"/>
      <c r="W1270" s="14"/>
      <c r="X1270" s="14"/>
      <c r="Y1270" s="14"/>
      <c r="Z1270" s="14"/>
      <c r="AA1270" s="14"/>
      <c r="AB1270" s="14"/>
      <c r="AC1270" s="14"/>
      <c r="AD1270" s="14"/>
      <c r="AE1270" s="14"/>
      <c r="AF1270" s="15"/>
      <c r="AG1270" s="14"/>
      <c r="AH1270" s="14"/>
      <c r="AI1270" s="14"/>
      <c r="AJ1270" s="14"/>
      <c r="AK1270" s="14"/>
      <c r="AL1270" s="14"/>
      <c r="AM1270" s="14"/>
      <c r="AN1270" s="14"/>
      <c r="AO1270" s="14"/>
      <c r="AP1270" s="14"/>
      <c r="AQ1270" s="14"/>
      <c r="AR1270" s="14"/>
      <c r="AS1270" s="14"/>
      <c r="AT1270" s="14"/>
      <c r="AU1270" s="14"/>
      <c r="AV1270" s="14"/>
      <c r="AW1270" s="14"/>
      <c r="AX1270" s="14"/>
      <c r="AY1270" s="14"/>
      <c r="AZ1270" s="14"/>
    </row>
    <row x14ac:dyDescent="0.25" r="1271" customHeight="1" ht="16.5">
      <c r="A1271" s="202">
        <v>4593</v>
      </c>
      <c r="B1271" s="203">
        <v>0.62809099901098</v>
      </c>
      <c r="C1271" s="204">
        <v>44792.743935185186</v>
      </c>
      <c r="D1271" s="205" t="s">
        <v>10892</v>
      </c>
      <c r="E1271" s="247" t="s">
        <v>10828</v>
      </c>
      <c r="F1271" s="222" t="s">
        <v>3341</v>
      </c>
      <c r="G1271" s="203">
        <v>5346</v>
      </c>
      <c r="H1271" s="207" t="s">
        <v>10893</v>
      </c>
      <c r="I1271" s="206" t="s">
        <v>2918</v>
      </c>
      <c r="J1271" s="206" t="s">
        <v>10894</v>
      </c>
      <c r="K1271" s="206" t="s">
        <v>2511</v>
      </c>
      <c r="L1271" s="206" t="s">
        <v>10361</v>
      </c>
      <c r="M1271" s="208"/>
      <c r="N1271" s="208"/>
      <c r="O1271" s="145"/>
      <c r="P1271" s="222" t="s">
        <v>120</v>
      </c>
      <c r="Q1271" s="212">
        <v>44795</v>
      </c>
      <c r="R1271" s="209"/>
      <c r="S1271" s="213">
        <f>IF(P1271="Realizado",Q1271-C1271," ")</f>
      </c>
      <c r="T1271" s="211">
        <f>IF(C1271=0,"VAZIO",MONTH(C1271))</f>
      </c>
      <c r="U1271" s="14"/>
      <c r="V1271" s="14"/>
      <c r="W1271" s="14"/>
      <c r="X1271" s="14"/>
      <c r="Y1271" s="14"/>
      <c r="Z1271" s="14"/>
      <c r="AA1271" s="14"/>
      <c r="AB1271" s="14"/>
      <c r="AC1271" s="14"/>
      <c r="AD1271" s="14"/>
      <c r="AE1271" s="14"/>
      <c r="AF1271" s="15"/>
      <c r="AG1271" s="14"/>
      <c r="AH1271" s="14"/>
      <c r="AI1271" s="14"/>
      <c r="AJ1271" s="14"/>
      <c r="AK1271" s="14"/>
      <c r="AL1271" s="14"/>
      <c r="AM1271" s="14"/>
      <c r="AN1271" s="14"/>
      <c r="AO1271" s="14"/>
      <c r="AP1271" s="14"/>
      <c r="AQ1271" s="14"/>
      <c r="AR1271" s="14"/>
      <c r="AS1271" s="14"/>
      <c r="AT1271" s="14"/>
      <c r="AU1271" s="14"/>
      <c r="AV1271" s="14"/>
      <c r="AW1271" s="14"/>
      <c r="AX1271" s="14"/>
      <c r="AY1271" s="14"/>
      <c r="AZ1271" s="14"/>
    </row>
    <row x14ac:dyDescent="0.25" r="1272" customHeight="1" ht="16.5">
      <c r="A1272" s="202">
        <v>4594</v>
      </c>
      <c r="B1272" s="203">
        <v>0.628585558852721</v>
      </c>
      <c r="C1272" s="204">
        <v>44795.32074074074</v>
      </c>
      <c r="D1272" s="205" t="s">
        <v>10895</v>
      </c>
      <c r="E1272" s="161" t="s">
        <v>10896</v>
      </c>
      <c r="F1272" s="222" t="s">
        <v>249</v>
      </c>
      <c r="G1272" s="203">
        <v>5379</v>
      </c>
      <c r="H1272" s="207" t="s">
        <v>10897</v>
      </c>
      <c r="I1272" s="206" t="s">
        <v>2918</v>
      </c>
      <c r="J1272" s="206" t="s">
        <v>10898</v>
      </c>
      <c r="K1272" s="206" t="s">
        <v>8209</v>
      </c>
      <c r="L1272" s="206" t="s">
        <v>8209</v>
      </c>
      <c r="M1272" s="208"/>
      <c r="N1272" s="208"/>
      <c r="O1272" s="145"/>
      <c r="P1272" s="222" t="s">
        <v>120</v>
      </c>
      <c r="Q1272" s="212">
        <v>44796</v>
      </c>
      <c r="R1272" s="145"/>
      <c r="S1272" s="283"/>
      <c r="T1272" s="211">
        <f>IF(C1272=0,"VAZIO",MONTH(C1272))</f>
      </c>
      <c r="U1272" s="14"/>
      <c r="V1272" s="14"/>
      <c r="W1272" s="14"/>
      <c r="X1272" s="14"/>
      <c r="Y1272" s="14"/>
      <c r="Z1272" s="14"/>
      <c r="AA1272" s="14"/>
      <c r="AB1272" s="14"/>
      <c r="AC1272" s="14"/>
      <c r="AD1272" s="14"/>
      <c r="AE1272" s="14"/>
      <c r="AF1272" s="15"/>
      <c r="AG1272" s="14"/>
      <c r="AH1272" s="14"/>
      <c r="AI1272" s="14"/>
      <c r="AJ1272" s="14"/>
      <c r="AK1272" s="14"/>
      <c r="AL1272" s="14"/>
      <c r="AM1272" s="14"/>
      <c r="AN1272" s="14"/>
      <c r="AO1272" s="14"/>
      <c r="AP1272" s="14"/>
      <c r="AQ1272" s="14"/>
      <c r="AR1272" s="14"/>
      <c r="AS1272" s="14"/>
      <c r="AT1272" s="14"/>
      <c r="AU1272" s="14"/>
      <c r="AV1272" s="14"/>
      <c r="AW1272" s="14"/>
      <c r="AX1272" s="14"/>
      <c r="AY1272" s="14"/>
      <c r="AZ1272" s="14"/>
    </row>
    <row x14ac:dyDescent="0.25" r="1273" customHeight="1" ht="16.5">
      <c r="A1273" s="202">
        <v>4595</v>
      </c>
      <c r="B1273" s="203">
        <v>0.629080118694462</v>
      </c>
      <c r="C1273" s="204">
        <v>44795.40393518518</v>
      </c>
      <c r="D1273" s="205" t="s">
        <v>9960</v>
      </c>
      <c r="E1273" s="161" t="s">
        <v>9986</v>
      </c>
      <c r="F1273" s="222" t="s">
        <v>243</v>
      </c>
      <c r="G1273" s="203">
        <v>5340</v>
      </c>
      <c r="H1273" s="207" t="s">
        <v>92</v>
      </c>
      <c r="I1273" s="206" t="s">
        <v>2926</v>
      </c>
      <c r="J1273" s="206" t="s">
        <v>10899</v>
      </c>
      <c r="K1273" s="206" t="s">
        <v>3123</v>
      </c>
      <c r="L1273" s="206" t="s">
        <v>3123</v>
      </c>
      <c r="M1273" s="208"/>
      <c r="N1273" s="208"/>
      <c r="O1273" s="145"/>
      <c r="P1273" s="222" t="s">
        <v>120</v>
      </c>
      <c r="Q1273" s="212">
        <v>44795</v>
      </c>
      <c r="R1273" s="145"/>
      <c r="S1273" s="283"/>
      <c r="T1273" s="211">
        <f>IF(C1273=0,"VAZIO",MONTH(C1273))</f>
      </c>
      <c r="U1273" s="14"/>
      <c r="V1273" s="14"/>
      <c r="W1273" s="14"/>
      <c r="X1273" s="14"/>
      <c r="Y1273" s="14"/>
      <c r="Z1273" s="14"/>
      <c r="AA1273" s="14"/>
      <c r="AB1273" s="14"/>
      <c r="AC1273" s="14"/>
      <c r="AD1273" s="14"/>
      <c r="AE1273" s="14"/>
      <c r="AF1273" s="15"/>
      <c r="AG1273" s="14"/>
      <c r="AH1273" s="14"/>
      <c r="AI1273" s="14"/>
      <c r="AJ1273" s="14"/>
      <c r="AK1273" s="14"/>
      <c r="AL1273" s="14"/>
      <c r="AM1273" s="14"/>
      <c r="AN1273" s="14"/>
      <c r="AO1273" s="14"/>
      <c r="AP1273" s="14"/>
      <c r="AQ1273" s="14"/>
      <c r="AR1273" s="14"/>
      <c r="AS1273" s="14"/>
      <c r="AT1273" s="14"/>
      <c r="AU1273" s="14"/>
      <c r="AV1273" s="14"/>
      <c r="AW1273" s="14"/>
      <c r="AX1273" s="14"/>
      <c r="AY1273" s="14"/>
      <c r="AZ1273" s="14"/>
    </row>
    <row x14ac:dyDescent="0.25" r="1274" customHeight="1" ht="16.5">
      <c r="A1274" s="202">
        <v>4596</v>
      </c>
      <c r="B1274" s="203">
        <v>0.629574678536203</v>
      </c>
      <c r="C1274" s="204">
        <v>44795.404444444444</v>
      </c>
      <c r="D1274" s="205" t="s">
        <v>9960</v>
      </c>
      <c r="E1274" s="161" t="s">
        <v>9986</v>
      </c>
      <c r="F1274" s="222" t="s">
        <v>243</v>
      </c>
      <c r="G1274" s="203">
        <v>5340</v>
      </c>
      <c r="H1274" s="207" t="s">
        <v>100</v>
      </c>
      <c r="I1274" s="206" t="s">
        <v>2926</v>
      </c>
      <c r="J1274" s="206" t="s">
        <v>10900</v>
      </c>
      <c r="K1274" s="206" t="s">
        <v>3123</v>
      </c>
      <c r="L1274" s="206" t="s">
        <v>3123</v>
      </c>
      <c r="M1274" s="208"/>
      <c r="N1274" s="208"/>
      <c r="O1274" s="145"/>
      <c r="P1274" s="222" t="s">
        <v>120</v>
      </c>
      <c r="Q1274" s="212">
        <v>44795</v>
      </c>
      <c r="R1274" s="145"/>
      <c r="S1274" s="283"/>
      <c r="T1274" s="211">
        <f>IF(C1274=0,"VAZIO",MONTH(C1274))</f>
      </c>
      <c r="U1274" s="14"/>
      <c r="V1274" s="14"/>
      <c r="W1274" s="14"/>
      <c r="X1274" s="14"/>
      <c r="Y1274" s="14"/>
      <c r="Z1274" s="14"/>
      <c r="AA1274" s="14"/>
      <c r="AB1274" s="14"/>
      <c r="AC1274" s="14"/>
      <c r="AD1274" s="14"/>
      <c r="AE1274" s="14"/>
      <c r="AF1274" s="15"/>
      <c r="AG1274" s="14"/>
      <c r="AH1274" s="14"/>
      <c r="AI1274" s="14"/>
      <c r="AJ1274" s="14"/>
      <c r="AK1274" s="14"/>
      <c r="AL1274" s="14"/>
      <c r="AM1274" s="14"/>
      <c r="AN1274" s="14"/>
      <c r="AO1274" s="14"/>
      <c r="AP1274" s="14"/>
      <c r="AQ1274" s="14"/>
      <c r="AR1274" s="14"/>
      <c r="AS1274" s="14"/>
      <c r="AT1274" s="14"/>
      <c r="AU1274" s="14"/>
      <c r="AV1274" s="14"/>
      <c r="AW1274" s="14"/>
      <c r="AX1274" s="14"/>
      <c r="AY1274" s="14"/>
      <c r="AZ1274" s="14"/>
    </row>
    <row x14ac:dyDescent="0.25" r="1275" customHeight="1" ht="16.5">
      <c r="A1275" s="202">
        <v>4597</v>
      </c>
      <c r="B1275" s="203">
        <v>0.630069238377944</v>
      </c>
      <c r="C1275" s="284">
        <v>44795.446875</v>
      </c>
      <c r="D1275" s="285" t="s">
        <v>215</v>
      </c>
      <c r="E1275" s="247" t="s">
        <v>214</v>
      </c>
      <c r="F1275" s="286" t="s">
        <v>3389</v>
      </c>
      <c r="G1275" s="287">
        <v>5343</v>
      </c>
      <c r="H1275" s="288" t="s">
        <v>10901</v>
      </c>
      <c r="I1275" s="286" t="s">
        <v>2926</v>
      </c>
      <c r="J1275" s="206" t="s">
        <v>10902</v>
      </c>
      <c r="K1275" s="206" t="s">
        <v>8262</v>
      </c>
      <c r="L1275" s="206" t="s">
        <v>8360</v>
      </c>
      <c r="M1275" s="208"/>
      <c r="N1275" s="208"/>
      <c r="O1275" s="145"/>
      <c r="P1275" s="222" t="s">
        <v>120</v>
      </c>
      <c r="Q1275" s="212">
        <v>44797</v>
      </c>
      <c r="R1275" s="209"/>
      <c r="S1275" s="244"/>
      <c r="T1275" s="211">
        <f>IF(C1275=0,"VAZIO",MONTH(C1275))</f>
      </c>
      <c r="U1275" s="14"/>
      <c r="V1275" s="14"/>
      <c r="W1275" s="14"/>
      <c r="X1275" s="14"/>
      <c r="Y1275" s="14"/>
      <c r="Z1275" s="14"/>
      <c r="AA1275" s="14"/>
      <c r="AB1275" s="14"/>
      <c r="AC1275" s="14"/>
      <c r="AD1275" s="14"/>
      <c r="AE1275" s="14"/>
      <c r="AF1275" s="15"/>
      <c r="AG1275" s="14"/>
      <c r="AH1275" s="14"/>
      <c r="AI1275" s="14"/>
      <c r="AJ1275" s="14"/>
      <c r="AK1275" s="14"/>
      <c r="AL1275" s="14"/>
      <c r="AM1275" s="14"/>
      <c r="AN1275" s="14"/>
      <c r="AO1275" s="14"/>
      <c r="AP1275" s="14"/>
      <c r="AQ1275" s="14"/>
      <c r="AR1275" s="14"/>
      <c r="AS1275" s="14"/>
      <c r="AT1275" s="14"/>
      <c r="AU1275" s="14"/>
      <c r="AV1275" s="14"/>
      <c r="AW1275" s="14"/>
      <c r="AX1275" s="14"/>
      <c r="AY1275" s="14"/>
      <c r="AZ1275" s="14"/>
    </row>
    <row x14ac:dyDescent="0.25" r="1276" customHeight="1" ht="16.5">
      <c r="A1276" s="202">
        <v>4598</v>
      </c>
      <c r="B1276" s="203">
        <v>0.630563798219685</v>
      </c>
      <c r="C1276" s="204">
        <v>44795.454664351855</v>
      </c>
      <c r="D1276" s="205" t="s">
        <v>1301</v>
      </c>
      <c r="E1276" s="246" t="s">
        <v>207</v>
      </c>
      <c r="F1276" s="222" t="s">
        <v>2930</v>
      </c>
      <c r="G1276" s="203">
        <v>5333</v>
      </c>
      <c r="H1276" s="207" t="s">
        <v>10903</v>
      </c>
      <c r="I1276" s="206" t="s">
        <v>117</v>
      </c>
      <c r="J1276" s="206" t="s">
        <v>6721</v>
      </c>
      <c r="K1276" s="206" t="s">
        <v>1528</v>
      </c>
      <c r="L1276" s="206" t="s">
        <v>1528</v>
      </c>
      <c r="M1276" s="208"/>
      <c r="N1276" s="208"/>
      <c r="O1276" s="145"/>
      <c r="P1276" s="222" t="s">
        <v>120</v>
      </c>
      <c r="Q1276" s="212">
        <v>44795</v>
      </c>
      <c r="R1276" s="145"/>
      <c r="S1276" s="244"/>
      <c r="T1276" s="211">
        <f>IF(C1276=0,"VAZIO",MONTH(C1276))</f>
      </c>
      <c r="U1276" s="14"/>
      <c r="V1276" s="14"/>
      <c r="W1276" s="14"/>
      <c r="X1276" s="14"/>
      <c r="Y1276" s="14"/>
      <c r="Z1276" s="14"/>
      <c r="AA1276" s="14"/>
      <c r="AB1276" s="14"/>
      <c r="AC1276" s="14"/>
      <c r="AD1276" s="14"/>
      <c r="AE1276" s="14"/>
      <c r="AF1276" s="15"/>
      <c r="AG1276" s="14"/>
      <c r="AH1276" s="14"/>
      <c r="AI1276" s="14"/>
      <c r="AJ1276" s="14"/>
      <c r="AK1276" s="14"/>
      <c r="AL1276" s="14"/>
      <c r="AM1276" s="14"/>
      <c r="AN1276" s="14"/>
      <c r="AO1276" s="14"/>
      <c r="AP1276" s="14"/>
      <c r="AQ1276" s="14"/>
      <c r="AR1276" s="14"/>
      <c r="AS1276" s="14"/>
      <c r="AT1276" s="14"/>
      <c r="AU1276" s="14"/>
      <c r="AV1276" s="14"/>
      <c r="AW1276" s="14"/>
      <c r="AX1276" s="14"/>
      <c r="AY1276" s="14"/>
      <c r="AZ1276" s="14"/>
    </row>
    <row x14ac:dyDescent="0.25" r="1277" customHeight="1" ht="16.5">
      <c r="A1277" s="202">
        <v>4599</v>
      </c>
      <c r="B1277" s="203">
        <v>0.631058358061426</v>
      </c>
      <c r="C1277" s="204">
        <v>44795.5937037037</v>
      </c>
      <c r="D1277" s="205" t="s">
        <v>10120</v>
      </c>
      <c r="E1277" s="265" t="s">
        <v>10115</v>
      </c>
      <c r="F1277" s="222" t="s">
        <v>243</v>
      </c>
      <c r="G1277" s="203">
        <v>5340</v>
      </c>
      <c r="H1277" s="207" t="s">
        <v>87</v>
      </c>
      <c r="I1277" s="206" t="s">
        <v>117</v>
      </c>
      <c r="J1277" s="206" t="s">
        <v>10904</v>
      </c>
      <c r="K1277" s="206" t="s">
        <v>1528</v>
      </c>
      <c r="L1277" s="206" t="s">
        <v>1528</v>
      </c>
      <c r="M1277" s="208"/>
      <c r="N1277" s="208"/>
      <c r="O1277" s="145"/>
      <c r="P1277" s="222" t="s">
        <v>120</v>
      </c>
      <c r="Q1277" s="212">
        <v>44795</v>
      </c>
      <c r="R1277" s="145"/>
      <c r="S1277" s="283"/>
      <c r="T1277" s="211">
        <f>IF(C1277=0,"VAZIO",MONTH(C1277))</f>
      </c>
      <c r="U1277" s="14"/>
      <c r="V1277" s="14"/>
      <c r="W1277" s="14"/>
      <c r="X1277" s="14"/>
      <c r="Y1277" s="14"/>
      <c r="Z1277" s="14"/>
      <c r="AA1277" s="14"/>
      <c r="AB1277" s="14"/>
      <c r="AC1277" s="14"/>
      <c r="AD1277" s="14"/>
      <c r="AE1277" s="14"/>
      <c r="AF1277" s="15"/>
      <c r="AG1277" s="14"/>
      <c r="AH1277" s="14"/>
      <c r="AI1277" s="14"/>
      <c r="AJ1277" s="14"/>
      <c r="AK1277" s="14"/>
      <c r="AL1277" s="14"/>
      <c r="AM1277" s="14"/>
      <c r="AN1277" s="14"/>
      <c r="AO1277" s="14"/>
      <c r="AP1277" s="14"/>
      <c r="AQ1277" s="14"/>
      <c r="AR1277" s="14"/>
      <c r="AS1277" s="14"/>
      <c r="AT1277" s="14"/>
      <c r="AU1277" s="14"/>
      <c r="AV1277" s="14"/>
      <c r="AW1277" s="14"/>
      <c r="AX1277" s="14"/>
      <c r="AY1277" s="14"/>
      <c r="AZ1277" s="14"/>
    </row>
    <row x14ac:dyDescent="0.25" r="1278" customHeight="1" ht="16.5">
      <c r="A1278" s="202">
        <v>4600</v>
      </c>
      <c r="B1278" s="203">
        <v>0.631552917903167</v>
      </c>
      <c r="C1278" s="204">
        <v>44795.59644675926</v>
      </c>
      <c r="D1278" s="205" t="s">
        <v>10016</v>
      </c>
      <c r="E1278" s="265" t="s">
        <v>3966</v>
      </c>
      <c r="F1278" s="222" t="s">
        <v>2916</v>
      </c>
      <c r="G1278" s="203">
        <v>5342</v>
      </c>
      <c r="H1278" s="207" t="s">
        <v>10017</v>
      </c>
      <c r="I1278" s="206" t="s">
        <v>6</v>
      </c>
      <c r="J1278" s="206" t="s">
        <v>10905</v>
      </c>
      <c r="K1278" s="206" t="s">
        <v>8209</v>
      </c>
      <c r="L1278" s="206" t="s">
        <v>8209</v>
      </c>
      <c r="M1278" s="208"/>
      <c r="N1278" s="208"/>
      <c r="O1278" s="145"/>
      <c r="P1278" s="222" t="s">
        <v>120</v>
      </c>
      <c r="Q1278" s="212">
        <v>44795</v>
      </c>
      <c r="R1278" s="145"/>
      <c r="S1278" s="283"/>
      <c r="T1278" s="211">
        <f>IF(C1278=0,"VAZIO",MONTH(C1278))</f>
      </c>
      <c r="U1278" s="14"/>
      <c r="V1278" s="14"/>
      <c r="W1278" s="14"/>
      <c r="X1278" s="14"/>
      <c r="Y1278" s="14"/>
      <c r="Z1278" s="14"/>
      <c r="AA1278" s="14"/>
      <c r="AB1278" s="14"/>
      <c r="AC1278" s="14"/>
      <c r="AD1278" s="14"/>
      <c r="AE1278" s="14"/>
      <c r="AF1278" s="15"/>
      <c r="AG1278" s="14"/>
      <c r="AH1278" s="14"/>
      <c r="AI1278" s="14"/>
      <c r="AJ1278" s="14"/>
      <c r="AK1278" s="14"/>
      <c r="AL1278" s="14"/>
      <c r="AM1278" s="14"/>
      <c r="AN1278" s="14"/>
      <c r="AO1278" s="14"/>
      <c r="AP1278" s="14"/>
      <c r="AQ1278" s="14"/>
      <c r="AR1278" s="14"/>
      <c r="AS1278" s="14"/>
      <c r="AT1278" s="14"/>
      <c r="AU1278" s="14"/>
      <c r="AV1278" s="14"/>
      <c r="AW1278" s="14"/>
      <c r="AX1278" s="14"/>
      <c r="AY1278" s="14"/>
      <c r="AZ1278" s="14"/>
    </row>
    <row x14ac:dyDescent="0.25" r="1279" customHeight="1" ht="16.5">
      <c r="A1279" s="202">
        <v>4601</v>
      </c>
      <c r="B1279" s="203">
        <v>0.632047477744908</v>
      </c>
      <c r="C1279" s="204">
        <v>44795.613587962966</v>
      </c>
      <c r="D1279" s="205" t="s">
        <v>215</v>
      </c>
      <c r="E1279" s="265" t="s">
        <v>214</v>
      </c>
      <c r="F1279" s="222" t="s">
        <v>2994</v>
      </c>
      <c r="G1279" s="203">
        <v>5343</v>
      </c>
      <c r="H1279" s="207" t="s">
        <v>10906</v>
      </c>
      <c r="I1279" s="206" t="s">
        <v>117</v>
      </c>
      <c r="J1279" s="206" t="s">
        <v>10907</v>
      </c>
      <c r="K1279" s="206" t="s">
        <v>1528</v>
      </c>
      <c r="L1279" s="206" t="s">
        <v>1528</v>
      </c>
      <c r="M1279" s="208"/>
      <c r="N1279" s="208"/>
      <c r="O1279" s="145"/>
      <c r="P1279" s="222" t="s">
        <v>120</v>
      </c>
      <c r="Q1279" s="212">
        <v>44796</v>
      </c>
      <c r="R1279" s="145"/>
      <c r="S1279" s="283"/>
      <c r="T1279" s="211">
        <f>IF(C1279=0,"VAZIO",MONTH(C1279))</f>
      </c>
      <c r="U1279" s="14"/>
      <c r="V1279" s="14"/>
      <c r="W1279" s="14"/>
      <c r="X1279" s="14"/>
      <c r="Y1279" s="14"/>
      <c r="Z1279" s="14"/>
      <c r="AA1279" s="14"/>
      <c r="AB1279" s="14"/>
      <c r="AC1279" s="14"/>
      <c r="AD1279" s="14"/>
      <c r="AE1279" s="14"/>
      <c r="AF1279" s="15"/>
      <c r="AG1279" s="14"/>
      <c r="AH1279" s="14"/>
      <c r="AI1279" s="14"/>
      <c r="AJ1279" s="14"/>
      <c r="AK1279" s="14"/>
      <c r="AL1279" s="14"/>
      <c r="AM1279" s="14"/>
      <c r="AN1279" s="14"/>
      <c r="AO1279" s="14"/>
      <c r="AP1279" s="14"/>
      <c r="AQ1279" s="14"/>
      <c r="AR1279" s="14"/>
      <c r="AS1279" s="14"/>
      <c r="AT1279" s="14"/>
      <c r="AU1279" s="14"/>
      <c r="AV1279" s="14"/>
      <c r="AW1279" s="14"/>
      <c r="AX1279" s="14"/>
      <c r="AY1279" s="14"/>
      <c r="AZ1279" s="14"/>
    </row>
    <row x14ac:dyDescent="0.25" r="1280" customHeight="1" ht="16.5">
      <c r="A1280" s="202">
        <v>4602</v>
      </c>
      <c r="B1280" s="203">
        <v>0.632542037586649</v>
      </c>
      <c r="C1280" s="204">
        <v>44796.431597222225</v>
      </c>
      <c r="D1280" s="205" t="s">
        <v>10694</v>
      </c>
      <c r="E1280" s="161" t="s">
        <v>10526</v>
      </c>
      <c r="F1280" s="222" t="s">
        <v>2947</v>
      </c>
      <c r="G1280" s="203">
        <v>5310</v>
      </c>
      <c r="H1280" s="207" t="s">
        <v>10908</v>
      </c>
      <c r="I1280" s="206" t="s">
        <v>3</v>
      </c>
      <c r="J1280" s="206" t="s">
        <v>10909</v>
      </c>
      <c r="K1280" s="206" t="s">
        <v>3123</v>
      </c>
      <c r="L1280" s="206" t="s">
        <v>3123</v>
      </c>
      <c r="M1280" s="208"/>
      <c r="N1280" s="208"/>
      <c r="O1280" s="145"/>
      <c r="P1280" s="222" t="s">
        <v>120</v>
      </c>
      <c r="Q1280" s="212">
        <v>44799</v>
      </c>
      <c r="R1280" s="209"/>
      <c r="S1280" s="244"/>
      <c r="T1280" s="211">
        <f>IF(C1280=0,"VAZIO",MONTH(C1280))</f>
      </c>
      <c r="U1280" s="14"/>
      <c r="V1280" s="14"/>
      <c r="W1280" s="14"/>
      <c r="X1280" s="14"/>
      <c r="Y1280" s="14"/>
      <c r="Z1280" s="14"/>
      <c r="AA1280" s="14"/>
      <c r="AB1280" s="14"/>
      <c r="AC1280" s="14"/>
      <c r="AD1280" s="14"/>
      <c r="AE1280" s="14"/>
      <c r="AF1280" s="15"/>
      <c r="AG1280" s="14"/>
      <c r="AH1280" s="14"/>
      <c r="AI1280" s="14"/>
      <c r="AJ1280" s="14"/>
      <c r="AK1280" s="14"/>
      <c r="AL1280" s="14"/>
      <c r="AM1280" s="14"/>
      <c r="AN1280" s="14"/>
      <c r="AO1280" s="14"/>
      <c r="AP1280" s="14"/>
      <c r="AQ1280" s="14"/>
      <c r="AR1280" s="14"/>
      <c r="AS1280" s="14"/>
      <c r="AT1280" s="14"/>
      <c r="AU1280" s="14"/>
      <c r="AV1280" s="14"/>
      <c r="AW1280" s="14"/>
      <c r="AX1280" s="14"/>
      <c r="AY1280" s="14"/>
      <c r="AZ1280" s="14"/>
    </row>
    <row x14ac:dyDescent="0.25" r="1281" customHeight="1" ht="16.5">
      <c r="A1281" s="202">
        <v>4603</v>
      </c>
      <c r="B1281" s="203">
        <v>0.63303659742839</v>
      </c>
      <c r="C1281" s="204">
        <v>44796.67427083333</v>
      </c>
      <c r="D1281" s="205" t="s">
        <v>10239</v>
      </c>
      <c r="E1281" s="265" t="s">
        <v>4353</v>
      </c>
      <c r="F1281" s="222" t="s">
        <v>3811</v>
      </c>
      <c r="G1281" s="203">
        <v>5308</v>
      </c>
      <c r="H1281" s="207" t="s">
        <v>10910</v>
      </c>
      <c r="I1281" s="206" t="s">
        <v>6</v>
      </c>
      <c r="J1281" s="206" t="s">
        <v>10911</v>
      </c>
      <c r="K1281" s="206" t="s">
        <v>3123</v>
      </c>
      <c r="L1281" s="206" t="s">
        <v>3123</v>
      </c>
      <c r="M1281" s="208"/>
      <c r="N1281" s="208"/>
      <c r="O1281" s="145"/>
      <c r="P1281" s="222" t="s">
        <v>120</v>
      </c>
      <c r="Q1281" s="212">
        <v>44804</v>
      </c>
      <c r="R1281" s="145"/>
      <c r="S1281" s="244"/>
      <c r="T1281" s="211">
        <f>IF(C1281=0,"VAZIO",MONTH(C1281))</f>
      </c>
      <c r="U1281" s="14"/>
      <c r="V1281" s="14"/>
      <c r="W1281" s="14"/>
      <c r="X1281" s="14"/>
      <c r="Y1281" s="14"/>
      <c r="Z1281" s="14"/>
      <c r="AA1281" s="14"/>
      <c r="AB1281" s="14"/>
      <c r="AC1281" s="14"/>
      <c r="AD1281" s="14"/>
      <c r="AE1281" s="14"/>
      <c r="AF1281" s="15"/>
      <c r="AG1281" s="14"/>
      <c r="AH1281" s="14"/>
      <c r="AI1281" s="14"/>
      <c r="AJ1281" s="14"/>
      <c r="AK1281" s="14"/>
      <c r="AL1281" s="14"/>
      <c r="AM1281" s="14"/>
      <c r="AN1281" s="14"/>
      <c r="AO1281" s="14"/>
      <c r="AP1281" s="14"/>
      <c r="AQ1281" s="14"/>
      <c r="AR1281" s="14"/>
      <c r="AS1281" s="14"/>
      <c r="AT1281" s="14"/>
      <c r="AU1281" s="14"/>
      <c r="AV1281" s="14"/>
      <c r="AW1281" s="14"/>
      <c r="AX1281" s="14"/>
      <c r="AY1281" s="14"/>
      <c r="AZ1281" s="14"/>
    </row>
    <row x14ac:dyDescent="0.25" r="1282" customHeight="1" ht="16.5">
      <c r="A1282" s="202">
        <v>4604</v>
      </c>
      <c r="B1282" s="203">
        <v>0.633531157270131</v>
      </c>
      <c r="C1282" s="204">
        <v>44796.690034722225</v>
      </c>
      <c r="D1282" s="205" t="s">
        <v>10912</v>
      </c>
      <c r="E1282" s="265" t="s">
        <v>10913</v>
      </c>
      <c r="F1282" s="222" t="s">
        <v>3079</v>
      </c>
      <c r="G1282" s="203">
        <v>2111</v>
      </c>
      <c r="H1282" s="207" t="s">
        <v>339</v>
      </c>
      <c r="I1282" s="206" t="s">
        <v>2926</v>
      </c>
      <c r="J1282" s="206" t="s">
        <v>10914</v>
      </c>
      <c r="K1282" s="206" t="s">
        <v>2911</v>
      </c>
      <c r="L1282" s="206" t="s">
        <v>8214</v>
      </c>
      <c r="M1282" s="208"/>
      <c r="N1282" s="208"/>
      <c r="O1282" s="145"/>
      <c r="P1282" s="222" t="s">
        <v>120</v>
      </c>
      <c r="Q1282" s="212">
        <v>44799</v>
      </c>
      <c r="R1282" s="145"/>
      <c r="S1282" s="283"/>
      <c r="T1282" s="211">
        <f>IF(C1282=0,"VAZIO",MONTH(C1282))</f>
      </c>
      <c r="U1282" s="145"/>
      <c r="V1282" s="145"/>
      <c r="W1282" s="145"/>
      <c r="X1282" s="145"/>
      <c r="Y1282" s="145"/>
      <c r="Z1282" s="145"/>
      <c r="AA1282" s="145"/>
      <c r="AB1282" s="145"/>
      <c r="AC1282" s="145"/>
      <c r="AD1282" s="145"/>
      <c r="AE1282" s="145"/>
      <c r="AF1282" s="15"/>
      <c r="AG1282" s="14"/>
      <c r="AH1282" s="14"/>
      <c r="AI1282" s="14"/>
      <c r="AJ1282" s="14"/>
      <c r="AK1282" s="14"/>
      <c r="AL1282" s="14"/>
      <c r="AM1282" s="14"/>
      <c r="AN1282" s="14"/>
      <c r="AO1282" s="14"/>
      <c r="AP1282" s="14"/>
      <c r="AQ1282" s="14"/>
      <c r="AR1282" s="14"/>
      <c r="AS1282" s="14"/>
      <c r="AT1282" s="14"/>
      <c r="AU1282" s="14"/>
      <c r="AV1282" s="14"/>
      <c r="AW1282" s="14"/>
      <c r="AX1282" s="14"/>
      <c r="AY1282" s="14"/>
      <c r="AZ1282" s="14"/>
    </row>
    <row x14ac:dyDescent="0.25" r="1283" customHeight="1" ht="16.5">
      <c r="A1283" s="202">
        <v>4605</v>
      </c>
      <c r="B1283" s="203">
        <v>0.634025717111872</v>
      </c>
      <c r="C1283" s="204">
        <v>44796.73017361111</v>
      </c>
      <c r="D1283" s="205" t="s">
        <v>8292</v>
      </c>
      <c r="E1283" s="265" t="s">
        <v>8293</v>
      </c>
      <c r="F1283" s="222" t="s">
        <v>249</v>
      </c>
      <c r="G1283" s="203">
        <v>5379</v>
      </c>
      <c r="H1283" s="207" t="s">
        <v>10915</v>
      </c>
      <c r="I1283" s="206" t="s">
        <v>2918</v>
      </c>
      <c r="J1283" s="206" t="s">
        <v>10916</v>
      </c>
      <c r="K1283" s="206" t="s">
        <v>1528</v>
      </c>
      <c r="L1283" s="206" t="s">
        <v>1528</v>
      </c>
      <c r="M1283" s="208"/>
      <c r="N1283" s="208"/>
      <c r="O1283" s="145"/>
      <c r="P1283" s="222" t="s">
        <v>120</v>
      </c>
      <c r="Q1283" s="212">
        <v>44797</v>
      </c>
      <c r="R1283" s="145"/>
      <c r="S1283" s="283"/>
      <c r="T1283" s="211">
        <f>IF(C1283=0,"VAZIO",MONTH(C1283))</f>
      </c>
      <c r="U1283" s="14"/>
      <c r="V1283" s="14"/>
      <c r="W1283" s="14"/>
      <c r="X1283" s="14"/>
      <c r="Y1283" s="14"/>
      <c r="Z1283" s="14"/>
      <c r="AA1283" s="14"/>
      <c r="AB1283" s="14"/>
      <c r="AC1283" s="14"/>
      <c r="AD1283" s="14"/>
      <c r="AE1283" s="14"/>
      <c r="AF1283" s="15"/>
      <c r="AG1283" s="14"/>
      <c r="AH1283" s="14"/>
      <c r="AI1283" s="14"/>
      <c r="AJ1283" s="14"/>
      <c r="AK1283" s="14"/>
      <c r="AL1283" s="14"/>
      <c r="AM1283" s="14"/>
      <c r="AN1283" s="14"/>
      <c r="AO1283" s="14"/>
      <c r="AP1283" s="14"/>
      <c r="AQ1283" s="14"/>
      <c r="AR1283" s="14"/>
      <c r="AS1283" s="14"/>
      <c r="AT1283" s="14"/>
      <c r="AU1283" s="14"/>
      <c r="AV1283" s="14"/>
      <c r="AW1283" s="14"/>
      <c r="AX1283" s="14"/>
      <c r="AY1283" s="14"/>
      <c r="AZ1283" s="14"/>
    </row>
    <row x14ac:dyDescent="0.25" r="1284" customHeight="1" ht="16.5">
      <c r="A1284" s="202">
        <v>4606</v>
      </c>
      <c r="B1284" s="203">
        <v>0.634520276953612</v>
      </c>
      <c r="C1284" s="204">
        <v>44797.36922453704</v>
      </c>
      <c r="D1284" s="205" t="s">
        <v>5860</v>
      </c>
      <c r="E1284" s="161" t="s">
        <v>4353</v>
      </c>
      <c r="F1284" s="222" t="s">
        <v>3811</v>
      </c>
      <c r="G1284" s="203">
        <v>5308</v>
      </c>
      <c r="H1284" s="207" t="s">
        <v>10917</v>
      </c>
      <c r="I1284" s="206" t="s">
        <v>2918</v>
      </c>
      <c r="J1284" s="206" t="s">
        <v>10918</v>
      </c>
      <c r="K1284" s="145"/>
      <c r="L1284" s="145"/>
      <c r="M1284" s="208"/>
      <c r="N1284" s="208"/>
      <c r="O1284" s="222" t="s">
        <v>3389</v>
      </c>
      <c r="P1284" s="222" t="s">
        <v>121</v>
      </c>
      <c r="Q1284" s="212">
        <v>44797</v>
      </c>
      <c r="R1284" s="145"/>
      <c r="S1284" s="283"/>
      <c r="T1284" s="211">
        <f>IF(C1284=0,"VAZIO",MONTH(C1284))</f>
      </c>
      <c r="U1284" s="14"/>
      <c r="V1284" s="14"/>
      <c r="W1284" s="14"/>
      <c r="X1284" s="14"/>
      <c r="Y1284" s="14"/>
      <c r="Z1284" s="14"/>
      <c r="AA1284" s="14"/>
      <c r="AB1284" s="14"/>
      <c r="AC1284" s="14"/>
      <c r="AD1284" s="14"/>
      <c r="AE1284" s="14"/>
      <c r="AF1284" s="15"/>
      <c r="AG1284" s="14"/>
      <c r="AH1284" s="14"/>
      <c r="AI1284" s="14"/>
      <c r="AJ1284" s="14"/>
      <c r="AK1284" s="14"/>
      <c r="AL1284" s="14"/>
      <c r="AM1284" s="14"/>
      <c r="AN1284" s="14"/>
      <c r="AO1284" s="14"/>
      <c r="AP1284" s="14"/>
      <c r="AQ1284" s="14"/>
      <c r="AR1284" s="14"/>
      <c r="AS1284" s="14"/>
      <c r="AT1284" s="14"/>
      <c r="AU1284" s="14"/>
      <c r="AV1284" s="14"/>
      <c r="AW1284" s="14"/>
      <c r="AX1284" s="14"/>
      <c r="AY1284" s="14"/>
      <c r="AZ1284" s="14"/>
    </row>
    <row x14ac:dyDescent="0.25" r="1285" customHeight="1" ht="16.5">
      <c r="A1285" s="202">
        <v>4607</v>
      </c>
      <c r="B1285" s="203">
        <v>0.635014836795353</v>
      </c>
      <c r="C1285" s="204">
        <v>44797.38694444444</v>
      </c>
      <c r="D1285" s="205" t="s">
        <v>9960</v>
      </c>
      <c r="E1285" s="161" t="s">
        <v>9986</v>
      </c>
      <c r="F1285" s="222" t="s">
        <v>243</v>
      </c>
      <c r="G1285" s="203">
        <v>5340</v>
      </c>
      <c r="H1285" s="207" t="s">
        <v>10919</v>
      </c>
      <c r="I1285" s="206" t="s">
        <v>117</v>
      </c>
      <c r="J1285" s="206" t="s">
        <v>10920</v>
      </c>
      <c r="K1285" s="145"/>
      <c r="L1285" s="145"/>
      <c r="M1285" s="208"/>
      <c r="N1285" s="208"/>
      <c r="O1285" s="145"/>
      <c r="P1285" s="222" t="s">
        <v>120</v>
      </c>
      <c r="Q1285" s="212">
        <v>44798</v>
      </c>
      <c r="R1285" s="145"/>
      <c r="S1285" s="283"/>
      <c r="T1285" s="211">
        <f>IF(C1285=0,"VAZIO",MONTH(C1285))</f>
      </c>
      <c r="U1285" s="14"/>
      <c r="V1285" s="14"/>
      <c r="W1285" s="14"/>
      <c r="X1285" s="14"/>
      <c r="Y1285" s="14"/>
      <c r="Z1285" s="14"/>
      <c r="AA1285" s="14"/>
      <c r="AB1285" s="14"/>
      <c r="AC1285" s="14"/>
      <c r="AD1285" s="14"/>
      <c r="AE1285" s="14"/>
      <c r="AF1285" s="15"/>
      <c r="AG1285" s="14"/>
      <c r="AH1285" s="14"/>
      <c r="AI1285" s="14"/>
      <c r="AJ1285" s="14"/>
      <c r="AK1285" s="14"/>
      <c r="AL1285" s="14"/>
      <c r="AM1285" s="14"/>
      <c r="AN1285" s="14"/>
      <c r="AO1285" s="14"/>
      <c r="AP1285" s="14"/>
      <c r="AQ1285" s="14"/>
      <c r="AR1285" s="14"/>
      <c r="AS1285" s="14"/>
      <c r="AT1285" s="14"/>
      <c r="AU1285" s="14"/>
      <c r="AV1285" s="14"/>
      <c r="AW1285" s="14"/>
      <c r="AX1285" s="14"/>
      <c r="AY1285" s="14"/>
      <c r="AZ1285" s="14"/>
    </row>
    <row x14ac:dyDescent="0.25" r="1286" customHeight="1" ht="16.5">
      <c r="A1286" s="202">
        <v>4608</v>
      </c>
      <c r="B1286" s="203">
        <v>0.635509396637094</v>
      </c>
      <c r="C1286" s="204">
        <v>44797.391122685185</v>
      </c>
      <c r="D1286" s="205" t="s">
        <v>9960</v>
      </c>
      <c r="E1286" s="161" t="s">
        <v>9986</v>
      </c>
      <c r="F1286" s="222" t="s">
        <v>243</v>
      </c>
      <c r="G1286" s="203">
        <v>5340</v>
      </c>
      <c r="H1286" s="207" t="s">
        <v>10921</v>
      </c>
      <c r="I1286" s="206" t="s">
        <v>2926</v>
      </c>
      <c r="J1286" s="206" t="s">
        <v>10922</v>
      </c>
      <c r="K1286" s="206" t="s">
        <v>3123</v>
      </c>
      <c r="L1286" s="206" t="s">
        <v>3123</v>
      </c>
      <c r="M1286" s="208"/>
      <c r="N1286" s="208"/>
      <c r="O1286" s="145"/>
      <c r="P1286" s="222" t="s">
        <v>120</v>
      </c>
      <c r="Q1286" s="212">
        <v>44799</v>
      </c>
      <c r="R1286" s="145"/>
      <c r="S1286" s="283"/>
      <c r="T1286" s="211">
        <f>IF(C1286=0,"VAZIO",MONTH(C1286))</f>
      </c>
      <c r="U1286" s="14"/>
      <c r="V1286" s="14"/>
      <c r="W1286" s="14"/>
      <c r="X1286" s="14"/>
      <c r="Y1286" s="14"/>
      <c r="Z1286" s="14"/>
      <c r="AA1286" s="14"/>
      <c r="AB1286" s="14"/>
      <c r="AC1286" s="14"/>
      <c r="AD1286" s="14"/>
      <c r="AE1286" s="14"/>
      <c r="AF1286" s="15"/>
      <c r="AG1286" s="14"/>
      <c r="AH1286" s="14"/>
      <c r="AI1286" s="14"/>
      <c r="AJ1286" s="14"/>
      <c r="AK1286" s="14"/>
      <c r="AL1286" s="14"/>
      <c r="AM1286" s="14"/>
      <c r="AN1286" s="14"/>
      <c r="AO1286" s="14"/>
      <c r="AP1286" s="14"/>
      <c r="AQ1286" s="14"/>
      <c r="AR1286" s="14"/>
      <c r="AS1286" s="14"/>
      <c r="AT1286" s="14"/>
      <c r="AU1286" s="14"/>
      <c r="AV1286" s="14"/>
      <c r="AW1286" s="14"/>
      <c r="AX1286" s="14"/>
      <c r="AY1286" s="14"/>
      <c r="AZ1286" s="14"/>
    </row>
    <row x14ac:dyDescent="0.25" r="1287" customHeight="1" ht="16.5">
      <c r="A1287" s="202">
        <v>4609</v>
      </c>
      <c r="B1287" s="203">
        <v>0.636003956478835</v>
      </c>
      <c r="C1287" s="204">
        <v>44797.57796296296</v>
      </c>
      <c r="D1287" s="205" t="s">
        <v>10923</v>
      </c>
      <c r="E1287" s="265" t="s">
        <v>10924</v>
      </c>
      <c r="F1287" s="222" t="s">
        <v>3172</v>
      </c>
      <c r="G1287" s="203">
        <v>2305</v>
      </c>
      <c r="H1287" s="207" t="s">
        <v>2664</v>
      </c>
      <c r="I1287" s="206" t="s">
        <v>2984</v>
      </c>
      <c r="J1287" s="206" t="s">
        <v>10925</v>
      </c>
      <c r="K1287" s="206" t="s">
        <v>2123</v>
      </c>
      <c r="L1287" s="206" t="s">
        <v>2123</v>
      </c>
      <c r="M1287" s="208"/>
      <c r="N1287" s="208"/>
      <c r="O1287" s="145"/>
      <c r="P1287" s="222" t="s">
        <v>120</v>
      </c>
      <c r="Q1287" s="212">
        <v>44706</v>
      </c>
      <c r="R1287" s="145"/>
      <c r="S1287" s="283"/>
      <c r="T1287" s="211">
        <f>IF(C1287=0,"VAZIO",MONTH(C1287))</f>
      </c>
      <c r="U1287" s="14"/>
      <c r="V1287" s="14"/>
      <c r="W1287" s="14"/>
      <c r="X1287" s="14"/>
      <c r="Y1287" s="14"/>
      <c r="Z1287" s="14"/>
      <c r="AA1287" s="14"/>
      <c r="AB1287" s="14"/>
      <c r="AC1287" s="14"/>
      <c r="AD1287" s="14"/>
      <c r="AE1287" s="14"/>
      <c r="AF1287" s="15"/>
      <c r="AG1287" s="14"/>
      <c r="AH1287" s="14"/>
      <c r="AI1287" s="14"/>
      <c r="AJ1287" s="14"/>
      <c r="AK1287" s="14"/>
      <c r="AL1287" s="14"/>
      <c r="AM1287" s="14"/>
      <c r="AN1287" s="14"/>
      <c r="AO1287" s="14"/>
      <c r="AP1287" s="14"/>
      <c r="AQ1287" s="14"/>
      <c r="AR1287" s="14"/>
      <c r="AS1287" s="14"/>
      <c r="AT1287" s="14"/>
      <c r="AU1287" s="14"/>
      <c r="AV1287" s="14"/>
      <c r="AW1287" s="14"/>
      <c r="AX1287" s="14"/>
      <c r="AY1287" s="14"/>
      <c r="AZ1287" s="14"/>
    </row>
    <row x14ac:dyDescent="0.25" r="1288" customHeight="1" ht="16.5">
      <c r="A1288" s="202">
        <v>4610</v>
      </c>
      <c r="B1288" s="203">
        <v>0.636498516320576</v>
      </c>
      <c r="C1288" s="204">
        <v>44797.621932870374</v>
      </c>
      <c r="D1288" s="205" t="s">
        <v>4753</v>
      </c>
      <c r="E1288" s="265" t="s">
        <v>4752</v>
      </c>
      <c r="F1288" s="222" t="s">
        <v>108</v>
      </c>
      <c r="G1288" s="203">
        <v>5392</v>
      </c>
      <c r="H1288" s="207" t="s">
        <v>10926</v>
      </c>
      <c r="I1288" s="206" t="s">
        <v>2918</v>
      </c>
      <c r="J1288" s="206" t="s">
        <v>10927</v>
      </c>
      <c r="K1288" s="206" t="s">
        <v>3123</v>
      </c>
      <c r="L1288" s="206" t="s">
        <v>3123</v>
      </c>
      <c r="M1288" s="208"/>
      <c r="N1288" s="208"/>
      <c r="O1288" s="145"/>
      <c r="P1288" s="222" t="s">
        <v>120</v>
      </c>
      <c r="Q1288" s="212">
        <v>44804</v>
      </c>
      <c r="R1288" s="145"/>
      <c r="S1288" s="283"/>
      <c r="T1288" s="211">
        <f>IF(C1288=0,"VAZIO",MONTH(C1288))</f>
      </c>
      <c r="U1288" s="14"/>
      <c r="V1288" s="14"/>
      <c r="W1288" s="14"/>
      <c r="X1288" s="14"/>
      <c r="Y1288" s="14"/>
      <c r="Z1288" s="14"/>
      <c r="AA1288" s="14"/>
      <c r="AB1288" s="14"/>
      <c r="AC1288" s="14"/>
      <c r="AD1288" s="14"/>
      <c r="AE1288" s="14"/>
      <c r="AF1288" s="15"/>
      <c r="AG1288" s="14"/>
      <c r="AH1288" s="14"/>
      <c r="AI1288" s="14"/>
      <c r="AJ1288" s="14"/>
      <c r="AK1288" s="14"/>
      <c r="AL1288" s="14"/>
      <c r="AM1288" s="14"/>
      <c r="AN1288" s="14"/>
      <c r="AO1288" s="14"/>
      <c r="AP1288" s="14"/>
      <c r="AQ1288" s="14"/>
      <c r="AR1288" s="14"/>
      <c r="AS1288" s="14"/>
      <c r="AT1288" s="14"/>
      <c r="AU1288" s="14"/>
      <c r="AV1288" s="14"/>
      <c r="AW1288" s="14"/>
      <c r="AX1288" s="14"/>
      <c r="AY1288" s="14"/>
      <c r="AZ1288" s="14"/>
    </row>
    <row x14ac:dyDescent="0.25" r="1289" customHeight="1" ht="16.5">
      <c r="A1289" s="202">
        <v>4611</v>
      </c>
      <c r="B1289" s="203">
        <v>0.636993076162317</v>
      </c>
      <c r="C1289" s="204">
        <v>44797.62311342593</v>
      </c>
      <c r="D1289" s="205" t="s">
        <v>4753</v>
      </c>
      <c r="E1289" s="206" t="s">
        <v>4752</v>
      </c>
      <c r="F1289" s="206" t="s">
        <v>108</v>
      </c>
      <c r="G1289" s="203">
        <v>5392</v>
      </c>
      <c r="H1289" s="207" t="s">
        <v>10928</v>
      </c>
      <c r="I1289" s="206" t="s">
        <v>117</v>
      </c>
      <c r="J1289" s="206" t="s">
        <v>10929</v>
      </c>
      <c r="K1289" s="208"/>
      <c r="L1289" s="208"/>
      <c r="M1289" s="208"/>
      <c r="N1289" s="208"/>
      <c r="O1289" s="206" t="s">
        <v>10930</v>
      </c>
      <c r="P1289" s="206" t="s">
        <v>121</v>
      </c>
      <c r="Q1289" s="212">
        <v>44907</v>
      </c>
      <c r="R1289" s="208"/>
      <c r="S1289" s="244"/>
      <c r="T1289" s="211">
        <f>IF(C1289=0,"VAZIO",MONTH(C1289))</f>
      </c>
      <c r="U1289" s="14"/>
      <c r="V1289" s="14"/>
      <c r="W1289" s="14"/>
      <c r="X1289" s="14"/>
      <c r="Y1289" s="14"/>
      <c r="Z1289" s="14"/>
      <c r="AA1289" s="14"/>
      <c r="AB1289" s="14"/>
      <c r="AC1289" s="14"/>
      <c r="AD1289" s="14"/>
      <c r="AE1289" s="14"/>
      <c r="AF1289" s="15"/>
      <c r="AG1289" s="14"/>
      <c r="AH1289" s="14"/>
      <c r="AI1289" s="14"/>
      <c r="AJ1289" s="14"/>
      <c r="AK1289" s="14"/>
      <c r="AL1289" s="14"/>
      <c r="AM1289" s="14"/>
      <c r="AN1289" s="14"/>
      <c r="AO1289" s="14"/>
      <c r="AP1289" s="14"/>
      <c r="AQ1289" s="14"/>
      <c r="AR1289" s="14"/>
      <c r="AS1289" s="14"/>
      <c r="AT1289" s="14"/>
      <c r="AU1289" s="14"/>
      <c r="AV1289" s="14"/>
      <c r="AW1289" s="14"/>
      <c r="AX1289" s="14"/>
      <c r="AY1289" s="14"/>
      <c r="AZ1289" s="14"/>
    </row>
    <row x14ac:dyDescent="0.25" r="1290" customHeight="1" ht="16.5">
      <c r="A1290" s="202">
        <v>4612</v>
      </c>
      <c r="B1290" s="203">
        <v>0.637487636004058</v>
      </c>
      <c r="C1290" s="204">
        <v>44797.73894675926</v>
      </c>
      <c r="D1290" s="205" t="s">
        <v>2929</v>
      </c>
      <c r="E1290" s="265" t="s">
        <v>3015</v>
      </c>
      <c r="F1290" s="222" t="s">
        <v>2930</v>
      </c>
      <c r="G1290" s="203">
        <v>5333</v>
      </c>
      <c r="H1290" s="207" t="s">
        <v>87</v>
      </c>
      <c r="I1290" s="206" t="s">
        <v>117</v>
      </c>
      <c r="J1290" s="206" t="s">
        <v>10931</v>
      </c>
      <c r="K1290" s="206" t="s">
        <v>1528</v>
      </c>
      <c r="L1290" s="206" t="s">
        <v>1528</v>
      </c>
      <c r="M1290" s="208"/>
      <c r="N1290" s="208"/>
      <c r="O1290" s="145"/>
      <c r="P1290" s="222" t="s">
        <v>120</v>
      </c>
      <c r="Q1290" s="212">
        <v>44795</v>
      </c>
      <c r="R1290" s="145"/>
      <c r="S1290" s="283"/>
      <c r="T1290" s="211">
        <f>IF(C1290=0,"VAZIO",MONTH(C1290))</f>
      </c>
      <c r="U1290" s="145"/>
      <c r="V1290" s="145"/>
      <c r="W1290" s="145"/>
      <c r="X1290" s="145"/>
      <c r="Y1290" s="14"/>
      <c r="Z1290" s="14"/>
      <c r="AA1290" s="14"/>
      <c r="AB1290" s="14"/>
      <c r="AC1290" s="14"/>
      <c r="AD1290" s="14"/>
      <c r="AE1290" s="14"/>
      <c r="AF1290" s="15"/>
      <c r="AG1290" s="14"/>
      <c r="AH1290" s="14"/>
      <c r="AI1290" s="14"/>
      <c r="AJ1290" s="14"/>
      <c r="AK1290" s="14"/>
      <c r="AL1290" s="14"/>
      <c r="AM1290" s="14"/>
      <c r="AN1290" s="14"/>
      <c r="AO1290" s="14"/>
      <c r="AP1290" s="14"/>
      <c r="AQ1290" s="14"/>
      <c r="AR1290" s="14"/>
      <c r="AS1290" s="14"/>
      <c r="AT1290" s="14"/>
      <c r="AU1290" s="14"/>
      <c r="AV1290" s="14"/>
      <c r="AW1290" s="14"/>
      <c r="AX1290" s="14"/>
      <c r="AY1290" s="14"/>
      <c r="AZ1290" s="14"/>
    </row>
    <row x14ac:dyDescent="0.25" r="1291" customHeight="1" ht="16.5">
      <c r="A1291" s="202">
        <v>4613</v>
      </c>
      <c r="B1291" s="203">
        <v>0.637982195845799</v>
      </c>
      <c r="C1291" s="204">
        <v>44798.318553240744</v>
      </c>
      <c r="D1291" s="205" t="s">
        <v>5849</v>
      </c>
      <c r="E1291" s="265" t="s">
        <v>5848</v>
      </c>
      <c r="F1291" s="222" t="s">
        <v>3079</v>
      </c>
      <c r="G1291" s="203">
        <v>2105</v>
      </c>
      <c r="H1291" s="207" t="s">
        <v>5505</v>
      </c>
      <c r="I1291" s="206" t="s">
        <v>2926</v>
      </c>
      <c r="J1291" s="206" t="s">
        <v>10932</v>
      </c>
      <c r="K1291" s="206" t="s">
        <v>2911</v>
      </c>
      <c r="L1291" s="206" t="s">
        <v>8214</v>
      </c>
      <c r="M1291" s="208"/>
      <c r="N1291" s="208"/>
      <c r="O1291" s="145"/>
      <c r="P1291" s="222" t="s">
        <v>120</v>
      </c>
      <c r="Q1291" s="212">
        <v>44799</v>
      </c>
      <c r="R1291" s="145"/>
      <c r="S1291" s="283"/>
      <c r="T1291" s="211">
        <f>IF(C1291=0,"VAZIO",MONTH(C1291))</f>
      </c>
      <c r="U1291" s="145"/>
      <c r="V1291" s="145"/>
      <c r="W1291" s="145"/>
      <c r="X1291" s="145"/>
      <c r="Y1291" s="145"/>
      <c r="Z1291" s="14"/>
      <c r="AA1291" s="14"/>
      <c r="AB1291" s="14"/>
      <c r="AC1291" s="14"/>
      <c r="AD1291" s="14"/>
      <c r="AE1291" s="14"/>
      <c r="AF1291" s="15"/>
      <c r="AG1291" s="14"/>
      <c r="AH1291" s="14"/>
      <c r="AI1291" s="14"/>
      <c r="AJ1291" s="14"/>
      <c r="AK1291" s="14"/>
      <c r="AL1291" s="14"/>
      <c r="AM1291" s="14"/>
      <c r="AN1291" s="14"/>
      <c r="AO1291" s="14"/>
      <c r="AP1291" s="14"/>
      <c r="AQ1291" s="14"/>
      <c r="AR1291" s="14"/>
      <c r="AS1291" s="14"/>
      <c r="AT1291" s="14"/>
      <c r="AU1291" s="14"/>
      <c r="AV1291" s="14"/>
      <c r="AW1291" s="14"/>
      <c r="AX1291" s="14"/>
      <c r="AY1291" s="14"/>
      <c r="AZ1291" s="14"/>
    </row>
    <row x14ac:dyDescent="0.25" r="1292" customHeight="1" ht="16.5">
      <c r="A1292" s="202">
        <v>4614</v>
      </c>
      <c r="B1292" s="203">
        <v>0.63847675568754</v>
      </c>
      <c r="C1292" s="204">
        <v>44798.32068287037</v>
      </c>
      <c r="D1292" s="205" t="s">
        <v>5849</v>
      </c>
      <c r="E1292" s="265" t="s">
        <v>5848</v>
      </c>
      <c r="F1292" s="222" t="s">
        <v>3079</v>
      </c>
      <c r="G1292" s="203">
        <v>2105</v>
      </c>
      <c r="H1292" s="207" t="s">
        <v>5505</v>
      </c>
      <c r="I1292" s="206" t="s">
        <v>2984</v>
      </c>
      <c r="J1292" s="206" t="s">
        <v>10933</v>
      </c>
      <c r="K1292" s="206" t="s">
        <v>2123</v>
      </c>
      <c r="L1292" s="206" t="s">
        <v>8193</v>
      </c>
      <c r="M1292" s="208"/>
      <c r="N1292" s="208"/>
      <c r="O1292" s="145"/>
      <c r="P1292" s="222" t="s">
        <v>120</v>
      </c>
      <c r="Q1292" s="212">
        <v>44810</v>
      </c>
      <c r="R1292" s="145"/>
      <c r="S1292" s="283"/>
      <c r="T1292" s="211">
        <f>IF(C1292=0,"VAZIO",MONTH(C1292))</f>
      </c>
      <c r="U1292" s="145"/>
      <c r="V1292" s="145"/>
      <c r="W1292" s="145"/>
      <c r="X1292" s="145"/>
      <c r="Y1292" s="145"/>
      <c r="Z1292" s="14"/>
      <c r="AA1292" s="14"/>
      <c r="AB1292" s="14"/>
      <c r="AC1292" s="14"/>
      <c r="AD1292" s="14"/>
      <c r="AE1292" s="14"/>
      <c r="AF1292" s="15"/>
      <c r="AG1292" s="14"/>
      <c r="AH1292" s="14"/>
      <c r="AI1292" s="14"/>
      <c r="AJ1292" s="14"/>
      <c r="AK1292" s="14"/>
      <c r="AL1292" s="14"/>
      <c r="AM1292" s="14"/>
      <c r="AN1292" s="14"/>
      <c r="AO1292" s="14"/>
      <c r="AP1292" s="14"/>
      <c r="AQ1292" s="14"/>
      <c r="AR1292" s="14"/>
      <c r="AS1292" s="14"/>
      <c r="AT1292" s="14"/>
      <c r="AU1292" s="14"/>
      <c r="AV1292" s="14"/>
      <c r="AW1292" s="14"/>
      <c r="AX1292" s="14"/>
      <c r="AY1292" s="14"/>
      <c r="AZ1292" s="14"/>
    </row>
    <row x14ac:dyDescent="0.25" r="1293" customHeight="1" ht="16.5">
      <c r="A1293" s="202">
        <v>4615</v>
      </c>
      <c r="B1293" s="203">
        <v>0.638971315529281</v>
      </c>
      <c r="C1293" s="204">
        <v>44798.35685185185</v>
      </c>
      <c r="D1293" s="205" t="s">
        <v>9960</v>
      </c>
      <c r="E1293" s="161" t="s">
        <v>9986</v>
      </c>
      <c r="F1293" s="222" t="s">
        <v>243</v>
      </c>
      <c r="G1293" s="203">
        <v>5340</v>
      </c>
      <c r="H1293" s="207" t="s">
        <v>93</v>
      </c>
      <c r="I1293" s="206" t="s">
        <v>117</v>
      </c>
      <c r="J1293" s="206" t="s">
        <v>10934</v>
      </c>
      <c r="K1293" s="206" t="s">
        <v>1528</v>
      </c>
      <c r="L1293" s="206" t="s">
        <v>10584</v>
      </c>
      <c r="M1293" s="208"/>
      <c r="N1293" s="208"/>
      <c r="O1293" s="145"/>
      <c r="P1293" s="222" t="s">
        <v>120</v>
      </c>
      <c r="Q1293" s="212">
        <v>44798</v>
      </c>
      <c r="R1293" s="145"/>
      <c r="S1293" s="244"/>
      <c r="T1293" s="211">
        <f>IF(C1293=0,"VAZIO",MONTH(C1293))</f>
      </c>
      <c r="U1293" s="14"/>
      <c r="V1293" s="14"/>
      <c r="W1293" s="14"/>
      <c r="X1293" s="14"/>
      <c r="Y1293" s="14"/>
      <c r="Z1293" s="14"/>
      <c r="AA1293" s="14"/>
      <c r="AB1293" s="14"/>
      <c r="AC1293" s="14"/>
      <c r="AD1293" s="14"/>
      <c r="AE1293" s="14"/>
      <c r="AF1293" s="15"/>
      <c r="AG1293" s="14"/>
      <c r="AH1293" s="14"/>
      <c r="AI1293" s="14"/>
      <c r="AJ1293" s="14"/>
      <c r="AK1293" s="14"/>
      <c r="AL1293" s="14"/>
      <c r="AM1293" s="14"/>
      <c r="AN1293" s="14"/>
      <c r="AO1293" s="14"/>
      <c r="AP1293" s="14"/>
      <c r="AQ1293" s="14"/>
      <c r="AR1293" s="14"/>
      <c r="AS1293" s="14"/>
      <c r="AT1293" s="14"/>
      <c r="AU1293" s="14"/>
      <c r="AV1293" s="14"/>
      <c r="AW1293" s="14"/>
      <c r="AX1293" s="14"/>
      <c r="AY1293" s="14"/>
      <c r="AZ1293" s="14"/>
    </row>
    <row x14ac:dyDescent="0.25" r="1294" customHeight="1" ht="16.5">
      <c r="A1294" s="202">
        <v>4616</v>
      </c>
      <c r="B1294" s="203">
        <v>0.639465875371022</v>
      </c>
      <c r="C1294" s="204">
        <v>44798.35737268518</v>
      </c>
      <c r="D1294" s="205" t="s">
        <v>10120</v>
      </c>
      <c r="E1294" s="265" t="s">
        <v>10935</v>
      </c>
      <c r="F1294" s="222" t="s">
        <v>243</v>
      </c>
      <c r="G1294" s="203">
        <v>5340</v>
      </c>
      <c r="H1294" s="207" t="s">
        <v>10936</v>
      </c>
      <c r="I1294" s="206" t="s">
        <v>2984</v>
      </c>
      <c r="J1294" s="206" t="s">
        <v>10937</v>
      </c>
      <c r="K1294" s="206" t="s">
        <v>3045</v>
      </c>
      <c r="L1294" s="206" t="s">
        <v>3045</v>
      </c>
      <c r="M1294" s="208"/>
      <c r="N1294" s="208"/>
      <c r="O1294" s="145"/>
      <c r="P1294" s="222" t="s">
        <v>120</v>
      </c>
      <c r="Q1294" s="212">
        <v>44797</v>
      </c>
      <c r="R1294" s="209"/>
      <c r="S1294" s="244"/>
      <c r="T1294" s="211">
        <f>IF(C1294=0,"VAZIO",MONTH(C1294))</f>
      </c>
      <c r="U1294" s="14"/>
      <c r="V1294" s="14"/>
      <c r="W1294" s="14"/>
      <c r="X1294" s="14"/>
      <c r="Y1294" s="14"/>
      <c r="Z1294" s="14"/>
      <c r="AA1294" s="14"/>
      <c r="AB1294" s="14"/>
      <c r="AC1294" s="14"/>
      <c r="AD1294" s="14"/>
      <c r="AE1294" s="14"/>
      <c r="AF1294" s="15"/>
      <c r="AG1294" s="14"/>
      <c r="AH1294" s="14"/>
      <c r="AI1294" s="14"/>
      <c r="AJ1294" s="14"/>
      <c r="AK1294" s="14"/>
      <c r="AL1294" s="14"/>
      <c r="AM1294" s="14"/>
      <c r="AN1294" s="14"/>
      <c r="AO1294" s="14"/>
      <c r="AP1294" s="14"/>
      <c r="AQ1294" s="14"/>
      <c r="AR1294" s="14"/>
      <c r="AS1294" s="14"/>
      <c r="AT1294" s="14"/>
      <c r="AU1294" s="14"/>
      <c r="AV1294" s="14"/>
      <c r="AW1294" s="14"/>
      <c r="AX1294" s="14"/>
      <c r="AY1294" s="14"/>
      <c r="AZ1294" s="14"/>
    </row>
    <row x14ac:dyDescent="0.25" r="1295" customHeight="1" ht="16.5">
      <c r="A1295" s="202">
        <v>4617</v>
      </c>
      <c r="B1295" s="203">
        <v>0.639960435212763</v>
      </c>
      <c r="C1295" s="204">
        <v>44798.35833333333</v>
      </c>
      <c r="D1295" s="205" t="s">
        <v>10120</v>
      </c>
      <c r="E1295" s="161" t="s">
        <v>10935</v>
      </c>
      <c r="F1295" s="222" t="s">
        <v>243</v>
      </c>
      <c r="G1295" s="203">
        <v>5340</v>
      </c>
      <c r="H1295" s="207" t="s">
        <v>101</v>
      </c>
      <c r="I1295" s="206" t="s">
        <v>2984</v>
      </c>
      <c r="J1295" s="206" t="s">
        <v>10938</v>
      </c>
      <c r="K1295" s="206" t="s">
        <v>3045</v>
      </c>
      <c r="L1295" s="206" t="s">
        <v>10939</v>
      </c>
      <c r="M1295" s="208"/>
      <c r="N1295" s="208"/>
      <c r="O1295" s="145"/>
      <c r="P1295" s="222" t="s">
        <v>120</v>
      </c>
      <c r="Q1295" s="212">
        <v>44798</v>
      </c>
      <c r="R1295" s="145"/>
      <c r="S1295" s="283"/>
      <c r="T1295" s="211">
        <f>IF(C1295=0,"VAZIO",MONTH(C1295))</f>
      </c>
      <c r="U1295" s="145"/>
      <c r="V1295" s="145"/>
      <c r="W1295" s="145"/>
      <c r="X1295" s="145"/>
      <c r="Y1295" s="145"/>
      <c r="Z1295" s="145"/>
      <c r="AA1295" s="145"/>
      <c r="AB1295" s="145"/>
      <c r="AC1295" s="145"/>
      <c r="AD1295" s="145"/>
      <c r="AE1295" s="145"/>
      <c r="AF1295" s="162"/>
      <c r="AG1295" s="145"/>
      <c r="AH1295" s="145"/>
      <c r="AI1295" s="145"/>
      <c r="AJ1295" s="145"/>
      <c r="AK1295" s="145"/>
      <c r="AL1295" s="145"/>
      <c r="AM1295" s="145"/>
      <c r="AN1295" s="14"/>
      <c r="AO1295" s="14"/>
      <c r="AP1295" s="14"/>
      <c r="AQ1295" s="14"/>
      <c r="AR1295" s="14"/>
      <c r="AS1295" s="14"/>
      <c r="AT1295" s="14"/>
      <c r="AU1295" s="14"/>
      <c r="AV1295" s="14"/>
      <c r="AW1295" s="14"/>
      <c r="AX1295" s="14"/>
      <c r="AY1295" s="14"/>
      <c r="AZ1295" s="14"/>
    </row>
    <row x14ac:dyDescent="0.25" r="1296" customHeight="1" ht="16.5">
      <c r="A1296" s="202">
        <v>4618</v>
      </c>
      <c r="B1296" s="203">
        <v>0.640454995054504</v>
      </c>
      <c r="C1296" s="204">
        <v>44798.37899305556</v>
      </c>
      <c r="D1296" s="205" t="s">
        <v>10120</v>
      </c>
      <c r="E1296" s="161" t="s">
        <v>10935</v>
      </c>
      <c r="F1296" s="222" t="s">
        <v>243</v>
      </c>
      <c r="G1296" s="203">
        <v>5340</v>
      </c>
      <c r="H1296" s="207" t="s">
        <v>92</v>
      </c>
      <c r="I1296" s="206" t="s">
        <v>2918</v>
      </c>
      <c r="J1296" s="206" t="s">
        <v>10940</v>
      </c>
      <c r="K1296" s="206" t="s">
        <v>4258</v>
      </c>
      <c r="L1296" s="206" t="s">
        <v>10941</v>
      </c>
      <c r="M1296" s="208"/>
      <c r="N1296" s="208"/>
      <c r="O1296" s="145"/>
      <c r="P1296" s="222" t="s">
        <v>120</v>
      </c>
      <c r="Q1296" s="212">
        <v>44804</v>
      </c>
      <c r="R1296" s="145"/>
      <c r="S1296" s="244"/>
      <c r="T1296" s="211">
        <f>IF(C1296=0,"VAZIO",MONTH(C1296))</f>
      </c>
      <c r="U1296" s="14"/>
      <c r="V1296" s="14"/>
      <c r="W1296" s="14"/>
      <c r="X1296" s="14"/>
      <c r="Y1296" s="14"/>
      <c r="Z1296" s="14"/>
      <c r="AA1296" s="14"/>
      <c r="AB1296" s="14"/>
      <c r="AC1296" s="14"/>
      <c r="AD1296" s="14"/>
      <c r="AE1296" s="14"/>
      <c r="AF1296" s="15"/>
      <c r="AG1296" s="14"/>
      <c r="AH1296" s="14"/>
      <c r="AI1296" s="14"/>
      <c r="AJ1296" s="14"/>
      <c r="AK1296" s="14"/>
      <c r="AL1296" s="14"/>
      <c r="AM1296" s="14"/>
      <c r="AN1296" s="14"/>
      <c r="AO1296" s="14"/>
      <c r="AP1296" s="14"/>
      <c r="AQ1296" s="14"/>
      <c r="AR1296" s="14"/>
      <c r="AS1296" s="14"/>
      <c r="AT1296" s="14"/>
      <c r="AU1296" s="14"/>
      <c r="AV1296" s="14"/>
      <c r="AW1296" s="14"/>
      <c r="AX1296" s="14"/>
      <c r="AY1296" s="14"/>
      <c r="AZ1296" s="14"/>
    </row>
    <row x14ac:dyDescent="0.25" r="1297" customHeight="1" ht="16.5">
      <c r="A1297" s="202">
        <v>4619</v>
      </c>
      <c r="B1297" s="203">
        <v>0.640949554896245</v>
      </c>
      <c r="C1297" s="204">
        <v>44798.42554398148</v>
      </c>
      <c r="D1297" s="205" t="s">
        <v>10120</v>
      </c>
      <c r="E1297" s="161" t="s">
        <v>10935</v>
      </c>
      <c r="F1297" s="222" t="s">
        <v>243</v>
      </c>
      <c r="G1297" s="203">
        <v>5340</v>
      </c>
      <c r="H1297" s="207" t="s">
        <v>10942</v>
      </c>
      <c r="I1297" s="206" t="s">
        <v>6</v>
      </c>
      <c r="J1297" s="206" t="s">
        <v>10943</v>
      </c>
      <c r="K1297" s="206" t="s">
        <v>3045</v>
      </c>
      <c r="L1297" s="206" t="s">
        <v>3391</v>
      </c>
      <c r="M1297" s="208"/>
      <c r="N1297" s="208"/>
      <c r="O1297" s="145"/>
      <c r="P1297" s="222" t="s">
        <v>120</v>
      </c>
      <c r="Q1297" s="165"/>
      <c r="R1297" s="145"/>
      <c r="S1297" s="244"/>
      <c r="T1297" s="211">
        <f>IF(C1297=0,"VAZIO",MONTH(C1297))</f>
      </c>
      <c r="U1297" s="14"/>
      <c r="V1297" s="14"/>
      <c r="W1297" s="14"/>
      <c r="X1297" s="14"/>
      <c r="Y1297" s="14"/>
      <c r="Z1297" s="14"/>
      <c r="AA1297" s="14"/>
      <c r="AB1297" s="14"/>
      <c r="AC1297" s="14"/>
      <c r="AD1297" s="14"/>
      <c r="AE1297" s="14"/>
      <c r="AF1297" s="15"/>
      <c r="AG1297" s="14"/>
      <c r="AH1297" s="14"/>
      <c r="AI1297" s="14"/>
      <c r="AJ1297" s="14"/>
      <c r="AK1297" s="14"/>
      <c r="AL1297" s="14"/>
      <c r="AM1297" s="14"/>
      <c r="AN1297" s="14"/>
      <c r="AO1297" s="14"/>
      <c r="AP1297" s="14"/>
      <c r="AQ1297" s="14"/>
      <c r="AR1297" s="14"/>
      <c r="AS1297" s="14"/>
      <c r="AT1297" s="14"/>
      <c r="AU1297" s="14"/>
      <c r="AV1297" s="14"/>
      <c r="AW1297" s="14"/>
      <c r="AX1297" s="14"/>
      <c r="AY1297" s="14"/>
      <c r="AZ1297" s="14"/>
    </row>
    <row x14ac:dyDescent="0.25" r="1298" customHeight="1" ht="16.5">
      <c r="A1298" s="202">
        <v>4620</v>
      </c>
      <c r="B1298" s="203">
        <v>0.641444114737986</v>
      </c>
      <c r="C1298" s="204">
        <v>44798.45508101852</v>
      </c>
      <c r="D1298" s="205" t="s">
        <v>534</v>
      </c>
      <c r="E1298" s="161" t="s">
        <v>533</v>
      </c>
      <c r="F1298" s="222" t="s">
        <v>3198</v>
      </c>
      <c r="G1298" s="203">
        <v>34999071369</v>
      </c>
      <c r="H1298" s="207" t="s">
        <v>10723</v>
      </c>
      <c r="I1298" s="206" t="s">
        <v>6</v>
      </c>
      <c r="J1298" s="206" t="s">
        <v>10944</v>
      </c>
      <c r="K1298" s="206" t="s">
        <v>3045</v>
      </c>
      <c r="L1298" s="206" t="s">
        <v>3391</v>
      </c>
      <c r="M1298" s="208"/>
      <c r="N1298" s="208"/>
      <c r="O1298" s="145"/>
      <c r="P1298" s="222" t="s">
        <v>120</v>
      </c>
      <c r="Q1298" s="212">
        <v>44847</v>
      </c>
      <c r="R1298" s="145"/>
      <c r="S1298" s="244"/>
      <c r="T1298" s="211">
        <f>IF(C1298=0,"VAZIO",MONTH(C1298))</f>
      </c>
      <c r="U1298" s="14"/>
      <c r="V1298" s="14"/>
      <c r="W1298" s="14"/>
      <c r="X1298" s="14"/>
      <c r="Y1298" s="14"/>
      <c r="Z1298" s="14"/>
      <c r="AA1298" s="14"/>
      <c r="AB1298" s="14"/>
      <c r="AC1298" s="14"/>
      <c r="AD1298" s="14"/>
      <c r="AE1298" s="14"/>
      <c r="AF1298" s="15"/>
      <c r="AG1298" s="14"/>
      <c r="AH1298" s="14"/>
      <c r="AI1298" s="14"/>
      <c r="AJ1298" s="14"/>
      <c r="AK1298" s="14"/>
      <c r="AL1298" s="14"/>
      <c r="AM1298" s="14"/>
      <c r="AN1298" s="14"/>
      <c r="AO1298" s="14"/>
      <c r="AP1298" s="14"/>
      <c r="AQ1298" s="14"/>
      <c r="AR1298" s="14"/>
      <c r="AS1298" s="14"/>
      <c r="AT1298" s="14"/>
      <c r="AU1298" s="14"/>
      <c r="AV1298" s="14"/>
      <c r="AW1298" s="14"/>
      <c r="AX1298" s="14"/>
      <c r="AY1298" s="14"/>
      <c r="AZ1298" s="14"/>
    </row>
    <row x14ac:dyDescent="0.25" r="1299" customHeight="1" ht="16.5">
      <c r="A1299" s="202">
        <v>4621</v>
      </c>
      <c r="B1299" s="203">
        <v>0.641938674579727</v>
      </c>
      <c r="C1299" s="204">
        <v>44798.60456018519</v>
      </c>
      <c r="D1299" s="205" t="s">
        <v>10120</v>
      </c>
      <c r="E1299" s="265" t="s">
        <v>10115</v>
      </c>
      <c r="F1299" s="222" t="s">
        <v>243</v>
      </c>
      <c r="G1299" s="203">
        <v>5340</v>
      </c>
      <c r="H1299" s="207" t="s">
        <v>101</v>
      </c>
      <c r="I1299" s="206" t="s">
        <v>2926</v>
      </c>
      <c r="J1299" s="206" t="s">
        <v>10945</v>
      </c>
      <c r="K1299" s="206" t="s">
        <v>2911</v>
      </c>
      <c r="L1299" s="206" t="s">
        <v>10946</v>
      </c>
      <c r="M1299" s="208"/>
      <c r="N1299" s="208"/>
      <c r="O1299" s="145"/>
      <c r="P1299" s="222" t="s">
        <v>120</v>
      </c>
      <c r="Q1299" s="212">
        <v>44806</v>
      </c>
      <c r="R1299" s="209"/>
      <c r="S1299" s="244"/>
      <c r="T1299" s="211">
        <f>IF(C1299=0,"VAZIO",MONTH(C1299))</f>
      </c>
      <c r="U1299" s="14"/>
      <c r="V1299" s="14"/>
      <c r="W1299" s="14"/>
      <c r="X1299" s="14"/>
      <c r="Y1299" s="14"/>
      <c r="Z1299" s="14"/>
      <c r="AA1299" s="14"/>
      <c r="AB1299" s="14"/>
      <c r="AC1299" s="14"/>
      <c r="AD1299" s="14"/>
      <c r="AE1299" s="14"/>
      <c r="AF1299" s="15"/>
      <c r="AG1299" s="14"/>
      <c r="AH1299" s="14"/>
      <c r="AI1299" s="14"/>
      <c r="AJ1299" s="14"/>
      <c r="AK1299" s="14"/>
      <c r="AL1299" s="14"/>
      <c r="AM1299" s="14"/>
      <c r="AN1299" s="14"/>
      <c r="AO1299" s="14"/>
      <c r="AP1299" s="14"/>
      <c r="AQ1299" s="14"/>
      <c r="AR1299" s="14"/>
      <c r="AS1299" s="14"/>
      <c r="AT1299" s="14"/>
      <c r="AU1299" s="14"/>
      <c r="AV1299" s="14"/>
      <c r="AW1299" s="14"/>
      <c r="AX1299" s="14"/>
      <c r="AY1299" s="14"/>
      <c r="AZ1299" s="14"/>
    </row>
    <row x14ac:dyDescent="0.25" r="1300" customHeight="1" ht="16.5">
      <c r="A1300" s="202">
        <v>4622</v>
      </c>
      <c r="B1300" s="203">
        <v>0.642433234421468</v>
      </c>
      <c r="C1300" s="204">
        <v>44798.60582175926</v>
      </c>
      <c r="D1300" s="205" t="s">
        <v>10120</v>
      </c>
      <c r="E1300" s="265" t="s">
        <v>10115</v>
      </c>
      <c r="F1300" s="222" t="s">
        <v>243</v>
      </c>
      <c r="G1300" s="203">
        <v>5340</v>
      </c>
      <c r="H1300" s="207" t="s">
        <v>8347</v>
      </c>
      <c r="I1300" s="206" t="s">
        <v>2918</v>
      </c>
      <c r="J1300" s="206" t="s">
        <v>10947</v>
      </c>
      <c r="K1300" s="206" t="s">
        <v>3045</v>
      </c>
      <c r="L1300" s="206" t="s">
        <v>3045</v>
      </c>
      <c r="M1300" s="208"/>
      <c r="N1300" s="208"/>
      <c r="O1300" s="145"/>
      <c r="P1300" s="222" t="s">
        <v>120</v>
      </c>
      <c r="Q1300" s="212">
        <v>44803</v>
      </c>
      <c r="R1300" s="145"/>
      <c r="S1300" s="283"/>
      <c r="T1300" s="211">
        <f>IF(C1300=0,"VAZIO",MONTH(C1300))</f>
      </c>
      <c r="U1300" s="145"/>
      <c r="V1300" s="145"/>
      <c r="W1300" s="14"/>
      <c r="X1300" s="14"/>
      <c r="Y1300" s="14"/>
      <c r="Z1300" s="14"/>
      <c r="AA1300" s="14"/>
      <c r="AB1300" s="14"/>
      <c r="AC1300" s="14"/>
      <c r="AD1300" s="14"/>
      <c r="AE1300" s="14"/>
      <c r="AF1300" s="15"/>
      <c r="AG1300" s="14"/>
      <c r="AH1300" s="14"/>
      <c r="AI1300" s="14"/>
      <c r="AJ1300" s="14"/>
      <c r="AK1300" s="14"/>
      <c r="AL1300" s="14"/>
      <c r="AM1300" s="14"/>
      <c r="AN1300" s="14"/>
      <c r="AO1300" s="14"/>
      <c r="AP1300" s="14"/>
      <c r="AQ1300" s="14"/>
      <c r="AR1300" s="14"/>
      <c r="AS1300" s="14"/>
      <c r="AT1300" s="14"/>
      <c r="AU1300" s="14"/>
      <c r="AV1300" s="14"/>
      <c r="AW1300" s="14"/>
      <c r="AX1300" s="14"/>
      <c r="AY1300" s="14"/>
      <c r="AZ1300" s="14"/>
    </row>
    <row x14ac:dyDescent="0.25" r="1301" customHeight="1" ht="16.5">
      <c r="A1301" s="202">
        <v>4623</v>
      </c>
      <c r="B1301" s="203">
        <v>0.642927794263209</v>
      </c>
      <c r="C1301" s="204">
        <v>44798.60658564815</v>
      </c>
      <c r="D1301" s="205" t="s">
        <v>10120</v>
      </c>
      <c r="E1301" s="265" t="s">
        <v>10115</v>
      </c>
      <c r="F1301" s="222" t="s">
        <v>243</v>
      </c>
      <c r="G1301" s="203">
        <v>5340</v>
      </c>
      <c r="H1301" s="207" t="s">
        <v>4080</v>
      </c>
      <c r="I1301" s="206" t="s">
        <v>117</v>
      </c>
      <c r="J1301" s="206" t="s">
        <v>10948</v>
      </c>
      <c r="K1301" s="206" t="s">
        <v>1528</v>
      </c>
      <c r="L1301" s="206" t="s">
        <v>1528</v>
      </c>
      <c r="M1301" s="208"/>
      <c r="N1301" s="208"/>
      <c r="O1301" s="145"/>
      <c r="P1301" s="222" t="s">
        <v>120</v>
      </c>
      <c r="Q1301" s="212">
        <v>44798</v>
      </c>
      <c r="R1301" s="145"/>
      <c r="S1301" s="283"/>
      <c r="T1301" s="211">
        <f>IF(C1301=0,"VAZIO",MONTH(C1301))</f>
      </c>
      <c r="U1301" s="14"/>
      <c r="V1301" s="14"/>
      <c r="W1301" s="14"/>
      <c r="X1301" s="14"/>
      <c r="Y1301" s="14"/>
      <c r="Z1301" s="14"/>
      <c r="AA1301" s="14"/>
      <c r="AB1301" s="14"/>
      <c r="AC1301" s="14"/>
      <c r="AD1301" s="14"/>
      <c r="AE1301" s="14"/>
      <c r="AF1301" s="15"/>
      <c r="AG1301" s="14"/>
      <c r="AH1301" s="14"/>
      <c r="AI1301" s="14"/>
      <c r="AJ1301" s="14"/>
      <c r="AK1301" s="14"/>
      <c r="AL1301" s="14"/>
      <c r="AM1301" s="14"/>
      <c r="AN1301" s="14"/>
      <c r="AO1301" s="14"/>
      <c r="AP1301" s="14"/>
      <c r="AQ1301" s="14"/>
      <c r="AR1301" s="14"/>
      <c r="AS1301" s="14"/>
      <c r="AT1301" s="14"/>
      <c r="AU1301" s="14"/>
      <c r="AV1301" s="14"/>
      <c r="AW1301" s="14"/>
      <c r="AX1301" s="14"/>
      <c r="AY1301" s="14"/>
      <c r="AZ1301" s="14"/>
    </row>
    <row x14ac:dyDescent="0.25" r="1302" customHeight="1" ht="16.5">
      <c r="A1302" s="202">
        <v>4624</v>
      </c>
      <c r="B1302" s="203">
        <v>0.64342235410495</v>
      </c>
      <c r="C1302" s="204">
        <v>44798.66784722222</v>
      </c>
      <c r="D1302" s="205" t="s">
        <v>10949</v>
      </c>
      <c r="E1302" s="265" t="s">
        <v>2433</v>
      </c>
      <c r="F1302" s="222" t="s">
        <v>249</v>
      </c>
      <c r="G1302" s="203">
        <v>5370</v>
      </c>
      <c r="H1302" s="207" t="s">
        <v>2737</v>
      </c>
      <c r="I1302" s="206" t="s">
        <v>2926</v>
      </c>
      <c r="J1302" s="206" t="s">
        <v>10950</v>
      </c>
      <c r="K1302" s="206" t="s">
        <v>576</v>
      </c>
      <c r="L1302" s="206" t="s">
        <v>10951</v>
      </c>
      <c r="M1302" s="208"/>
      <c r="N1302" s="208"/>
      <c r="O1302" s="145"/>
      <c r="P1302" s="222" t="s">
        <v>120</v>
      </c>
      <c r="Q1302" s="212">
        <v>44915</v>
      </c>
      <c r="R1302" s="145"/>
      <c r="S1302" s="283"/>
      <c r="T1302" s="211">
        <f>IF(C1302=0,"VAZIO",MONTH(C1302))</f>
      </c>
      <c r="U1302" s="14"/>
      <c r="V1302" s="14"/>
      <c r="W1302" s="14"/>
      <c r="X1302" s="14"/>
      <c r="Y1302" s="14"/>
      <c r="Z1302" s="14"/>
      <c r="AA1302" s="14"/>
      <c r="AB1302" s="14"/>
      <c r="AC1302" s="14"/>
      <c r="AD1302" s="14"/>
      <c r="AE1302" s="14"/>
      <c r="AF1302" s="15"/>
      <c r="AG1302" s="14"/>
      <c r="AH1302" s="14"/>
      <c r="AI1302" s="14"/>
      <c r="AJ1302" s="14"/>
      <c r="AK1302" s="14"/>
      <c r="AL1302" s="14"/>
      <c r="AM1302" s="14"/>
      <c r="AN1302" s="14"/>
      <c r="AO1302" s="14"/>
      <c r="AP1302" s="14"/>
      <c r="AQ1302" s="14"/>
      <c r="AR1302" s="14"/>
      <c r="AS1302" s="14"/>
      <c r="AT1302" s="14"/>
      <c r="AU1302" s="14"/>
      <c r="AV1302" s="14"/>
      <c r="AW1302" s="14"/>
      <c r="AX1302" s="14"/>
      <c r="AY1302" s="14"/>
      <c r="AZ1302" s="14"/>
    </row>
    <row x14ac:dyDescent="0.25" r="1303" customHeight="1" ht="16.5">
      <c r="A1303" s="202">
        <v>4625</v>
      </c>
      <c r="B1303" s="203">
        <v>0.643916913946691</v>
      </c>
      <c r="C1303" s="204">
        <v>44799.363599537035</v>
      </c>
      <c r="D1303" s="205" t="s">
        <v>1301</v>
      </c>
      <c r="E1303" s="265" t="s">
        <v>207</v>
      </c>
      <c r="F1303" s="222" t="s">
        <v>2930</v>
      </c>
      <c r="G1303" s="203">
        <v>5333</v>
      </c>
      <c r="H1303" s="207" t="s">
        <v>87</v>
      </c>
      <c r="I1303" s="206" t="s">
        <v>117</v>
      </c>
      <c r="J1303" s="206" t="s">
        <v>10952</v>
      </c>
      <c r="K1303" s="206" t="s">
        <v>1528</v>
      </c>
      <c r="L1303" s="206" t="s">
        <v>1528</v>
      </c>
      <c r="M1303" s="208"/>
      <c r="N1303" s="208"/>
      <c r="O1303" s="145"/>
      <c r="P1303" s="222" t="s">
        <v>120</v>
      </c>
      <c r="Q1303" s="212">
        <v>44802</v>
      </c>
      <c r="R1303" s="145"/>
      <c r="S1303" s="244"/>
      <c r="T1303" s="211">
        <f>IF(C1303=0,"VAZIO",MONTH(C1303))</f>
      </c>
      <c r="U1303" s="14"/>
      <c r="V1303" s="14"/>
      <c r="W1303" s="14"/>
      <c r="X1303" s="14"/>
      <c r="Y1303" s="14"/>
      <c r="Z1303" s="14"/>
      <c r="AA1303" s="14"/>
      <c r="AB1303" s="14"/>
      <c r="AC1303" s="14"/>
      <c r="AD1303" s="14"/>
      <c r="AE1303" s="14"/>
      <c r="AF1303" s="15"/>
      <c r="AG1303" s="14"/>
      <c r="AH1303" s="14"/>
      <c r="AI1303" s="14"/>
      <c r="AJ1303" s="14"/>
      <c r="AK1303" s="14"/>
      <c r="AL1303" s="14"/>
      <c r="AM1303" s="14"/>
      <c r="AN1303" s="14"/>
      <c r="AO1303" s="14"/>
      <c r="AP1303" s="14"/>
      <c r="AQ1303" s="14"/>
      <c r="AR1303" s="14"/>
      <c r="AS1303" s="14"/>
      <c r="AT1303" s="14"/>
      <c r="AU1303" s="14"/>
      <c r="AV1303" s="14"/>
      <c r="AW1303" s="14"/>
      <c r="AX1303" s="14"/>
      <c r="AY1303" s="14"/>
      <c r="AZ1303" s="14"/>
    </row>
    <row x14ac:dyDescent="0.25" r="1304" customHeight="1" ht="16.5">
      <c r="A1304" s="202">
        <v>4626</v>
      </c>
      <c r="B1304" s="203">
        <v>0.644411473788432</v>
      </c>
      <c r="C1304" s="204">
        <v>44799.44516203704</v>
      </c>
      <c r="D1304" s="205" t="s">
        <v>1189</v>
      </c>
      <c r="E1304" s="265" t="s">
        <v>1188</v>
      </c>
      <c r="F1304" s="222" t="s">
        <v>3220</v>
      </c>
      <c r="G1304" s="203">
        <v>5311</v>
      </c>
      <c r="H1304" s="207" t="s">
        <v>10953</v>
      </c>
      <c r="I1304" s="206" t="s">
        <v>2918</v>
      </c>
      <c r="J1304" s="206" t="s">
        <v>10954</v>
      </c>
      <c r="K1304" s="206" t="s">
        <v>1528</v>
      </c>
      <c r="L1304" s="206" t="s">
        <v>10955</v>
      </c>
      <c r="M1304" s="208"/>
      <c r="N1304" s="208"/>
      <c r="O1304" s="222" t="s">
        <v>10956</v>
      </c>
      <c r="P1304" s="222" t="s">
        <v>120</v>
      </c>
      <c r="Q1304" s="212">
        <v>44819</v>
      </c>
      <c r="R1304" s="145"/>
      <c r="S1304" s="244"/>
      <c r="T1304" s="211">
        <f>IF(C1304=0,"VAZIO",MONTH(C1304))</f>
      </c>
      <c r="U1304" s="14"/>
      <c r="V1304" s="14"/>
      <c r="W1304" s="14"/>
      <c r="X1304" s="14"/>
      <c r="Y1304" s="14"/>
      <c r="Z1304" s="14"/>
      <c r="AA1304" s="14"/>
      <c r="AB1304" s="14"/>
      <c r="AC1304" s="14"/>
      <c r="AD1304" s="14"/>
      <c r="AE1304" s="14"/>
      <c r="AF1304" s="15"/>
      <c r="AG1304" s="14"/>
      <c r="AH1304" s="14"/>
      <c r="AI1304" s="14"/>
      <c r="AJ1304" s="14"/>
      <c r="AK1304" s="14"/>
      <c r="AL1304" s="14"/>
      <c r="AM1304" s="14"/>
      <c r="AN1304" s="14"/>
      <c r="AO1304" s="14"/>
      <c r="AP1304" s="14"/>
      <c r="AQ1304" s="14"/>
      <c r="AR1304" s="14"/>
      <c r="AS1304" s="14"/>
      <c r="AT1304" s="14"/>
      <c r="AU1304" s="14"/>
      <c r="AV1304" s="14"/>
      <c r="AW1304" s="14"/>
      <c r="AX1304" s="14"/>
      <c r="AY1304" s="14"/>
      <c r="AZ1304" s="14"/>
    </row>
    <row x14ac:dyDescent="0.25" r="1305" customHeight="1" ht="16.5">
      <c r="A1305" s="202">
        <v>4627</v>
      </c>
      <c r="B1305" s="203">
        <v>0.644906033630173</v>
      </c>
      <c r="C1305" s="204">
        <v>44799.44609953704</v>
      </c>
      <c r="D1305" s="205" t="s">
        <v>10120</v>
      </c>
      <c r="E1305" s="265" t="s">
        <v>10115</v>
      </c>
      <c r="F1305" s="222" t="s">
        <v>243</v>
      </c>
      <c r="G1305" s="203">
        <v>5340</v>
      </c>
      <c r="H1305" s="207" t="s">
        <v>4268</v>
      </c>
      <c r="I1305" s="206" t="s">
        <v>6</v>
      </c>
      <c r="J1305" s="206" t="s">
        <v>10957</v>
      </c>
      <c r="K1305" s="206" t="s">
        <v>8209</v>
      </c>
      <c r="L1305" s="206" t="s">
        <v>8209</v>
      </c>
      <c r="M1305" s="208"/>
      <c r="N1305" s="208"/>
      <c r="O1305" s="145"/>
      <c r="P1305" s="222" t="s">
        <v>120</v>
      </c>
      <c r="Q1305" s="212">
        <v>44799</v>
      </c>
      <c r="R1305" s="145"/>
      <c r="S1305" s="283"/>
      <c r="T1305" s="211">
        <f>IF(C1305=0,"VAZIO",MONTH(C1305))</f>
      </c>
      <c r="U1305" s="14"/>
      <c r="V1305" s="14"/>
      <c r="W1305" s="14"/>
      <c r="X1305" s="14"/>
      <c r="Y1305" s="14"/>
      <c r="Z1305" s="14"/>
      <c r="AA1305" s="14"/>
      <c r="AB1305" s="14"/>
      <c r="AC1305" s="14"/>
      <c r="AD1305" s="14"/>
      <c r="AE1305" s="14"/>
      <c r="AF1305" s="15"/>
      <c r="AG1305" s="14"/>
      <c r="AH1305" s="14"/>
      <c r="AI1305" s="14"/>
      <c r="AJ1305" s="14"/>
      <c r="AK1305" s="14"/>
      <c r="AL1305" s="14"/>
      <c r="AM1305" s="14"/>
      <c r="AN1305" s="14"/>
      <c r="AO1305" s="14"/>
      <c r="AP1305" s="14"/>
      <c r="AQ1305" s="14"/>
      <c r="AR1305" s="14"/>
      <c r="AS1305" s="14"/>
      <c r="AT1305" s="14"/>
      <c r="AU1305" s="14"/>
      <c r="AV1305" s="14"/>
      <c r="AW1305" s="14"/>
      <c r="AX1305" s="14"/>
      <c r="AY1305" s="14"/>
      <c r="AZ1305" s="14"/>
    </row>
    <row x14ac:dyDescent="0.25" r="1306" customHeight="1" ht="16.5">
      <c r="A1306" s="202">
        <v>4628</v>
      </c>
      <c r="B1306" s="214">
        <v>0.645400593471914</v>
      </c>
      <c r="C1306" s="215">
        <v>44799.551203703704</v>
      </c>
      <c r="D1306" s="216" t="s">
        <v>9249</v>
      </c>
      <c r="E1306" s="217" t="s">
        <v>3103</v>
      </c>
      <c r="F1306" s="217" t="s">
        <v>2930</v>
      </c>
      <c r="G1306" s="214">
        <v>5333</v>
      </c>
      <c r="H1306" s="218" t="s">
        <v>10958</v>
      </c>
      <c r="I1306" s="217" t="s">
        <v>2926</v>
      </c>
      <c r="J1306" s="217" t="s">
        <v>10959</v>
      </c>
      <c r="K1306" s="217" t="s">
        <v>8209</v>
      </c>
      <c r="L1306" s="217" t="s">
        <v>8270</v>
      </c>
      <c r="M1306" s="227"/>
      <c r="N1306" s="227"/>
      <c r="O1306" s="217" t="s">
        <v>10960</v>
      </c>
      <c r="P1306" s="217" t="s">
        <v>122</v>
      </c>
      <c r="Q1306" s="227"/>
      <c r="R1306" s="227"/>
      <c r="S1306" s="244"/>
      <c r="T1306" s="211">
        <f>IF(C1306=0,"VAZIO",MONTH(C1306))</f>
      </c>
      <c r="U1306" s="14"/>
      <c r="V1306" s="14"/>
      <c r="W1306" s="14"/>
      <c r="X1306" s="14"/>
      <c r="Y1306" s="14"/>
      <c r="Z1306" s="14"/>
      <c r="AA1306" s="14"/>
      <c r="AB1306" s="14"/>
      <c r="AC1306" s="14"/>
      <c r="AD1306" s="14"/>
      <c r="AE1306" s="14"/>
      <c r="AF1306" s="15"/>
      <c r="AG1306" s="14"/>
      <c r="AH1306" s="14"/>
      <c r="AI1306" s="14"/>
      <c r="AJ1306" s="14"/>
      <c r="AK1306" s="14"/>
      <c r="AL1306" s="14"/>
      <c r="AM1306" s="14"/>
      <c r="AN1306" s="14"/>
      <c r="AO1306" s="14"/>
      <c r="AP1306" s="14"/>
      <c r="AQ1306" s="14"/>
      <c r="AR1306" s="14"/>
      <c r="AS1306" s="14"/>
      <c r="AT1306" s="14"/>
      <c r="AU1306" s="14"/>
      <c r="AV1306" s="14"/>
      <c r="AW1306" s="14"/>
      <c r="AX1306" s="14"/>
      <c r="AY1306" s="14"/>
      <c r="AZ1306" s="14"/>
    </row>
    <row x14ac:dyDescent="0.25" r="1307" customHeight="1" ht="16.5">
      <c r="A1307" s="202">
        <v>4629</v>
      </c>
      <c r="B1307" s="214">
        <v>0.645895153313655</v>
      </c>
      <c r="C1307" s="215">
        <v>44799.55273148148</v>
      </c>
      <c r="D1307" s="216" t="s">
        <v>9249</v>
      </c>
      <c r="E1307" s="289" t="s">
        <v>3103</v>
      </c>
      <c r="F1307" s="243" t="s">
        <v>2930</v>
      </c>
      <c r="G1307" s="214">
        <v>5333</v>
      </c>
      <c r="H1307" s="218" t="s">
        <v>4137</v>
      </c>
      <c r="I1307" s="217" t="s">
        <v>2918</v>
      </c>
      <c r="J1307" s="217" t="s">
        <v>10961</v>
      </c>
      <c r="K1307" s="209"/>
      <c r="L1307" s="209"/>
      <c r="M1307" s="227"/>
      <c r="N1307" s="227"/>
      <c r="O1307" s="243" t="s">
        <v>10962</v>
      </c>
      <c r="P1307" s="243" t="s">
        <v>123</v>
      </c>
      <c r="Q1307" s="220"/>
      <c r="R1307" s="209"/>
      <c r="S1307" s="244"/>
      <c r="T1307" s="211">
        <f>IF(C1307=0,"VAZIO",MONTH(C1307))</f>
      </c>
      <c r="U1307" s="14"/>
      <c r="V1307" s="14"/>
      <c r="W1307" s="14"/>
      <c r="X1307" s="14"/>
      <c r="Y1307" s="14"/>
      <c r="Z1307" s="14"/>
      <c r="AA1307" s="14"/>
      <c r="AB1307" s="14"/>
      <c r="AC1307" s="14"/>
      <c r="AD1307" s="14"/>
      <c r="AE1307" s="14"/>
      <c r="AF1307" s="15"/>
      <c r="AG1307" s="14"/>
      <c r="AH1307" s="14"/>
      <c r="AI1307" s="14"/>
      <c r="AJ1307" s="14"/>
      <c r="AK1307" s="14"/>
      <c r="AL1307" s="14"/>
      <c r="AM1307" s="14"/>
      <c r="AN1307" s="14"/>
      <c r="AO1307" s="14"/>
      <c r="AP1307" s="14"/>
      <c r="AQ1307" s="14"/>
      <c r="AR1307" s="14"/>
      <c r="AS1307" s="14"/>
      <c r="AT1307" s="14"/>
      <c r="AU1307" s="14"/>
      <c r="AV1307" s="14"/>
      <c r="AW1307" s="14"/>
      <c r="AX1307" s="14"/>
      <c r="AY1307" s="14"/>
      <c r="AZ1307" s="14"/>
    </row>
    <row x14ac:dyDescent="0.25" r="1308" customHeight="1" ht="16.5">
      <c r="A1308" s="202">
        <v>4630</v>
      </c>
      <c r="B1308" s="203">
        <v>0.646389713155396</v>
      </c>
      <c r="C1308" s="204">
        <v>44799.55399305555</v>
      </c>
      <c r="D1308" s="205" t="s">
        <v>9249</v>
      </c>
      <c r="E1308" s="161" t="s">
        <v>3103</v>
      </c>
      <c r="F1308" s="222" t="s">
        <v>2930</v>
      </c>
      <c r="G1308" s="203">
        <v>5333</v>
      </c>
      <c r="H1308" s="207" t="s">
        <v>10963</v>
      </c>
      <c r="I1308" s="206" t="s">
        <v>2926</v>
      </c>
      <c r="J1308" s="206" t="s">
        <v>10964</v>
      </c>
      <c r="K1308" s="206" t="s">
        <v>3123</v>
      </c>
      <c r="L1308" s="206" t="s">
        <v>3123</v>
      </c>
      <c r="M1308" s="208"/>
      <c r="N1308" s="208"/>
      <c r="O1308" s="145"/>
      <c r="P1308" s="222" t="s">
        <v>120</v>
      </c>
      <c r="Q1308" s="212">
        <v>44805</v>
      </c>
      <c r="R1308" s="145"/>
      <c r="S1308" s="244"/>
      <c r="T1308" s="211">
        <f>IF(C1308=0,"VAZIO",MONTH(C1308))</f>
      </c>
      <c r="U1308" s="14"/>
      <c r="V1308" s="14"/>
      <c r="W1308" s="14"/>
      <c r="X1308" s="14"/>
      <c r="Y1308" s="14"/>
      <c r="Z1308" s="14"/>
      <c r="AA1308" s="14"/>
      <c r="AB1308" s="14"/>
      <c r="AC1308" s="14"/>
      <c r="AD1308" s="14"/>
      <c r="AE1308" s="14"/>
      <c r="AF1308" s="15"/>
      <c r="AG1308" s="14"/>
      <c r="AH1308" s="14"/>
      <c r="AI1308" s="14"/>
      <c r="AJ1308" s="14"/>
      <c r="AK1308" s="14"/>
      <c r="AL1308" s="14"/>
      <c r="AM1308" s="14"/>
      <c r="AN1308" s="14"/>
      <c r="AO1308" s="14"/>
      <c r="AP1308" s="14"/>
      <c r="AQ1308" s="14"/>
      <c r="AR1308" s="14"/>
      <c r="AS1308" s="14"/>
      <c r="AT1308" s="14"/>
      <c r="AU1308" s="14"/>
      <c r="AV1308" s="14"/>
      <c r="AW1308" s="14"/>
      <c r="AX1308" s="14"/>
      <c r="AY1308" s="14"/>
      <c r="AZ1308" s="14"/>
    </row>
    <row x14ac:dyDescent="0.25" r="1309" customHeight="1" ht="16.5">
      <c r="A1309" s="202">
        <v>4631</v>
      </c>
      <c r="B1309" s="203">
        <v>0.646884272997136</v>
      </c>
      <c r="C1309" s="204">
        <v>44799.5553125</v>
      </c>
      <c r="D1309" s="205" t="s">
        <v>9249</v>
      </c>
      <c r="E1309" s="161" t="s">
        <v>3103</v>
      </c>
      <c r="F1309" s="222" t="s">
        <v>2930</v>
      </c>
      <c r="G1309" s="203">
        <v>5333</v>
      </c>
      <c r="H1309" s="207" t="s">
        <v>10965</v>
      </c>
      <c r="I1309" s="206" t="s">
        <v>7</v>
      </c>
      <c r="J1309" s="206" t="s">
        <v>10966</v>
      </c>
      <c r="K1309" s="206" t="s">
        <v>2264</v>
      </c>
      <c r="L1309" s="206" t="s">
        <v>2264</v>
      </c>
      <c r="M1309" s="208"/>
      <c r="N1309" s="208"/>
      <c r="O1309" s="145"/>
      <c r="P1309" s="222" t="s">
        <v>120</v>
      </c>
      <c r="Q1309" s="212">
        <v>44965</v>
      </c>
      <c r="R1309" s="145"/>
      <c r="S1309" s="244"/>
      <c r="T1309" s="211">
        <f>IF(C1309=0,"VAZIO",MONTH(C1309))</f>
      </c>
      <c r="U1309" s="14"/>
      <c r="V1309" s="14"/>
      <c r="W1309" s="14"/>
      <c r="X1309" s="14"/>
      <c r="Y1309" s="14"/>
      <c r="Z1309" s="14"/>
      <c r="AA1309" s="14"/>
      <c r="AB1309" s="14"/>
      <c r="AC1309" s="14"/>
      <c r="AD1309" s="14"/>
      <c r="AE1309" s="14"/>
      <c r="AF1309" s="15"/>
      <c r="AG1309" s="14"/>
      <c r="AH1309" s="14"/>
      <c r="AI1309" s="14"/>
      <c r="AJ1309" s="14"/>
      <c r="AK1309" s="14"/>
      <c r="AL1309" s="14"/>
      <c r="AM1309" s="14"/>
      <c r="AN1309" s="14"/>
      <c r="AO1309" s="14"/>
      <c r="AP1309" s="14"/>
      <c r="AQ1309" s="14"/>
      <c r="AR1309" s="14"/>
      <c r="AS1309" s="14"/>
      <c r="AT1309" s="14"/>
      <c r="AU1309" s="14"/>
      <c r="AV1309" s="14"/>
      <c r="AW1309" s="14"/>
      <c r="AX1309" s="14"/>
      <c r="AY1309" s="14"/>
      <c r="AZ1309" s="14"/>
    </row>
    <row x14ac:dyDescent="0.25" r="1310" customHeight="1" ht="16.5">
      <c r="A1310" s="202">
        <v>4632</v>
      </c>
      <c r="B1310" s="203">
        <v>0.647378832838877</v>
      </c>
      <c r="C1310" s="204">
        <v>44799.55625</v>
      </c>
      <c r="D1310" s="205" t="s">
        <v>9249</v>
      </c>
      <c r="E1310" s="161" t="s">
        <v>3103</v>
      </c>
      <c r="F1310" s="222" t="s">
        <v>2930</v>
      </c>
      <c r="G1310" s="203">
        <v>5333</v>
      </c>
      <c r="H1310" s="207" t="s">
        <v>10963</v>
      </c>
      <c r="I1310" s="206" t="s">
        <v>2926</v>
      </c>
      <c r="J1310" s="206" t="s">
        <v>10967</v>
      </c>
      <c r="K1310" s="145"/>
      <c r="L1310" s="145"/>
      <c r="M1310" s="208"/>
      <c r="N1310" s="208"/>
      <c r="O1310" s="222" t="s">
        <v>10968</v>
      </c>
      <c r="P1310" s="222" t="s">
        <v>121</v>
      </c>
      <c r="Q1310" s="165"/>
      <c r="R1310" s="145"/>
      <c r="S1310" s="244"/>
      <c r="T1310" s="211">
        <f>IF(C1310=0,"VAZIO",MONTH(C1310))</f>
      </c>
      <c r="U1310" s="14"/>
      <c r="V1310" s="14"/>
      <c r="W1310" s="14"/>
      <c r="X1310" s="14"/>
      <c r="Y1310" s="14"/>
      <c r="Z1310" s="14"/>
      <c r="AA1310" s="14"/>
      <c r="AB1310" s="14"/>
      <c r="AC1310" s="14"/>
      <c r="AD1310" s="14"/>
      <c r="AE1310" s="14"/>
      <c r="AF1310" s="15"/>
      <c r="AG1310" s="14"/>
      <c r="AH1310" s="14"/>
      <c r="AI1310" s="14"/>
      <c r="AJ1310" s="14"/>
      <c r="AK1310" s="14"/>
      <c r="AL1310" s="14"/>
      <c r="AM1310" s="14"/>
      <c r="AN1310" s="14"/>
      <c r="AO1310" s="14"/>
      <c r="AP1310" s="14"/>
      <c r="AQ1310" s="14"/>
      <c r="AR1310" s="14"/>
      <c r="AS1310" s="14"/>
      <c r="AT1310" s="14"/>
      <c r="AU1310" s="14"/>
      <c r="AV1310" s="14"/>
      <c r="AW1310" s="14"/>
      <c r="AX1310" s="14"/>
      <c r="AY1310" s="14"/>
      <c r="AZ1310" s="14"/>
    </row>
    <row x14ac:dyDescent="0.25" r="1311" customHeight="1" ht="16.5">
      <c r="A1311" s="202">
        <v>4633</v>
      </c>
      <c r="B1311" s="203">
        <v>0.647873392680618</v>
      </c>
      <c r="C1311" s="204">
        <v>44802.32693287037</v>
      </c>
      <c r="D1311" s="205" t="s">
        <v>853</v>
      </c>
      <c r="E1311" s="161" t="s">
        <v>207</v>
      </c>
      <c r="F1311" s="222" t="s">
        <v>2930</v>
      </c>
      <c r="G1311" s="203">
        <v>5333</v>
      </c>
      <c r="H1311" s="207" t="s">
        <v>10969</v>
      </c>
      <c r="I1311" s="206" t="s">
        <v>117</v>
      </c>
      <c r="J1311" s="206" t="s">
        <v>10970</v>
      </c>
      <c r="K1311" s="206" t="s">
        <v>1528</v>
      </c>
      <c r="L1311" s="206" t="s">
        <v>1528</v>
      </c>
      <c r="M1311" s="208"/>
      <c r="N1311" s="208"/>
      <c r="O1311" s="145"/>
      <c r="P1311" s="222" t="s">
        <v>120</v>
      </c>
      <c r="Q1311" s="212">
        <v>44802</v>
      </c>
      <c r="R1311" s="145"/>
      <c r="S1311" s="244"/>
      <c r="T1311" s="211">
        <f>IF(C1311=0,"VAZIO",MONTH(C1311))</f>
      </c>
      <c r="U1311" s="14"/>
      <c r="V1311" s="14"/>
      <c r="W1311" s="14"/>
      <c r="X1311" s="14"/>
      <c r="Y1311" s="14"/>
      <c r="Z1311" s="14"/>
      <c r="AA1311" s="14"/>
      <c r="AB1311" s="14"/>
      <c r="AC1311" s="14"/>
      <c r="AD1311" s="14"/>
      <c r="AE1311" s="14"/>
      <c r="AF1311" s="15"/>
      <c r="AG1311" s="14"/>
      <c r="AH1311" s="14"/>
      <c r="AI1311" s="14"/>
      <c r="AJ1311" s="14"/>
      <c r="AK1311" s="14"/>
      <c r="AL1311" s="14"/>
      <c r="AM1311" s="14"/>
      <c r="AN1311" s="14"/>
      <c r="AO1311" s="14"/>
      <c r="AP1311" s="14"/>
      <c r="AQ1311" s="14"/>
      <c r="AR1311" s="14"/>
      <c r="AS1311" s="14"/>
      <c r="AT1311" s="14"/>
      <c r="AU1311" s="14"/>
      <c r="AV1311" s="14"/>
      <c r="AW1311" s="14"/>
      <c r="AX1311" s="14"/>
      <c r="AY1311" s="14"/>
      <c r="AZ1311" s="14"/>
    </row>
    <row x14ac:dyDescent="0.25" r="1312" customHeight="1" ht="16.5">
      <c r="A1312" s="202">
        <v>4634</v>
      </c>
      <c r="B1312" s="203">
        <v>0.648367952522359</v>
      </c>
      <c r="C1312" s="204">
        <v>44802.3927662037</v>
      </c>
      <c r="D1312" s="205" t="s">
        <v>8419</v>
      </c>
      <c r="E1312" s="265" t="s">
        <v>10971</v>
      </c>
      <c r="F1312" s="222" t="s">
        <v>2930</v>
      </c>
      <c r="G1312" s="203">
        <v>5338</v>
      </c>
      <c r="H1312" s="207" t="s">
        <v>92</v>
      </c>
      <c r="I1312" s="206" t="s">
        <v>117</v>
      </c>
      <c r="J1312" s="206" t="s">
        <v>10972</v>
      </c>
      <c r="K1312" s="206" t="s">
        <v>1528</v>
      </c>
      <c r="L1312" s="206" t="s">
        <v>1528</v>
      </c>
      <c r="M1312" s="208"/>
      <c r="N1312" s="208"/>
      <c r="O1312" s="145"/>
      <c r="P1312" s="222" t="s">
        <v>120</v>
      </c>
      <c r="Q1312" s="212">
        <v>44803</v>
      </c>
      <c r="R1312" s="145"/>
      <c r="S1312" s="244"/>
      <c r="T1312" s="211">
        <f>IF(C1312=0,"VAZIO",MONTH(C1312))</f>
      </c>
      <c r="U1312" s="14"/>
      <c r="V1312" s="14"/>
      <c r="W1312" s="14"/>
      <c r="X1312" s="14"/>
      <c r="Y1312" s="14"/>
      <c r="Z1312" s="14"/>
      <c r="AA1312" s="14"/>
      <c r="AB1312" s="14"/>
      <c r="AC1312" s="14"/>
      <c r="AD1312" s="14"/>
      <c r="AE1312" s="14"/>
      <c r="AF1312" s="15"/>
      <c r="AG1312" s="14"/>
      <c r="AH1312" s="14"/>
      <c r="AI1312" s="14"/>
      <c r="AJ1312" s="14"/>
      <c r="AK1312" s="14"/>
      <c r="AL1312" s="14"/>
      <c r="AM1312" s="14"/>
      <c r="AN1312" s="14"/>
      <c r="AO1312" s="14"/>
      <c r="AP1312" s="14"/>
      <c r="AQ1312" s="14"/>
      <c r="AR1312" s="14"/>
      <c r="AS1312" s="14"/>
      <c r="AT1312" s="14"/>
      <c r="AU1312" s="14"/>
      <c r="AV1312" s="14"/>
      <c r="AW1312" s="14"/>
      <c r="AX1312" s="14"/>
      <c r="AY1312" s="14"/>
      <c r="AZ1312" s="14"/>
    </row>
    <row x14ac:dyDescent="0.25" r="1313" customHeight="1" ht="16.5">
      <c r="A1313" s="202">
        <v>4635</v>
      </c>
      <c r="B1313" s="203">
        <v>0.6488625123641</v>
      </c>
      <c r="C1313" s="204">
        <v>44802.396944444445</v>
      </c>
      <c r="D1313" s="205" t="s">
        <v>629</v>
      </c>
      <c r="E1313" s="265" t="s">
        <v>4353</v>
      </c>
      <c r="F1313" s="222" t="s">
        <v>3811</v>
      </c>
      <c r="G1313" s="203">
        <v>5308</v>
      </c>
      <c r="H1313" s="207" t="s">
        <v>10973</v>
      </c>
      <c r="I1313" s="206" t="s">
        <v>6</v>
      </c>
      <c r="J1313" s="206" t="s">
        <v>10974</v>
      </c>
      <c r="K1313" s="206" t="s">
        <v>2123</v>
      </c>
      <c r="L1313" s="206" t="s">
        <v>8193</v>
      </c>
      <c r="M1313" s="208"/>
      <c r="N1313" s="208"/>
      <c r="O1313" s="145"/>
      <c r="P1313" s="222" t="s">
        <v>120</v>
      </c>
      <c r="Q1313" s="212">
        <v>44810</v>
      </c>
      <c r="R1313" s="145"/>
      <c r="S1313" s="244"/>
      <c r="T1313" s="211">
        <f>IF(C1313=0,"VAZIO",MONTH(C1313))</f>
      </c>
      <c r="U1313" s="14"/>
      <c r="V1313" s="14"/>
      <c r="W1313" s="14"/>
      <c r="X1313" s="14"/>
      <c r="Y1313" s="14"/>
      <c r="Z1313" s="14"/>
      <c r="AA1313" s="14"/>
      <c r="AB1313" s="14"/>
      <c r="AC1313" s="14"/>
      <c r="AD1313" s="14"/>
      <c r="AE1313" s="14"/>
      <c r="AF1313" s="15"/>
      <c r="AG1313" s="14"/>
      <c r="AH1313" s="14"/>
      <c r="AI1313" s="14"/>
      <c r="AJ1313" s="14"/>
      <c r="AK1313" s="14"/>
      <c r="AL1313" s="14"/>
      <c r="AM1313" s="14"/>
      <c r="AN1313" s="14"/>
      <c r="AO1313" s="14"/>
      <c r="AP1313" s="14"/>
      <c r="AQ1313" s="14"/>
      <c r="AR1313" s="14"/>
      <c r="AS1313" s="14"/>
      <c r="AT1313" s="14"/>
      <c r="AU1313" s="14"/>
      <c r="AV1313" s="14"/>
      <c r="AW1313" s="14"/>
      <c r="AX1313" s="14"/>
      <c r="AY1313" s="14"/>
      <c r="AZ1313" s="14"/>
    </row>
    <row x14ac:dyDescent="0.25" r="1314" customHeight="1" ht="16.5">
      <c r="A1314" s="202">
        <v>4636</v>
      </c>
      <c r="B1314" s="203">
        <v>0.649357072205841</v>
      </c>
      <c r="C1314" s="204">
        <v>44802.40461805555</v>
      </c>
      <c r="D1314" s="205" t="s">
        <v>1301</v>
      </c>
      <c r="E1314" s="161" t="s">
        <v>207</v>
      </c>
      <c r="F1314" s="222" t="s">
        <v>2930</v>
      </c>
      <c r="G1314" s="203">
        <v>5333</v>
      </c>
      <c r="H1314" s="207" t="s">
        <v>10975</v>
      </c>
      <c r="I1314" s="206" t="s">
        <v>117</v>
      </c>
      <c r="J1314" s="206" t="s">
        <v>10976</v>
      </c>
      <c r="K1314" s="206" t="s">
        <v>1528</v>
      </c>
      <c r="L1314" s="206" t="s">
        <v>1528</v>
      </c>
      <c r="M1314" s="208"/>
      <c r="N1314" s="208"/>
      <c r="O1314" s="145"/>
      <c r="P1314" s="222" t="s">
        <v>120</v>
      </c>
      <c r="Q1314" s="212">
        <v>44802</v>
      </c>
      <c r="R1314" s="145"/>
      <c r="S1314" s="244"/>
      <c r="T1314" s="211">
        <f>IF(C1314=0,"VAZIO",MONTH(C1314))</f>
      </c>
      <c r="U1314" s="14"/>
      <c r="V1314" s="14"/>
      <c r="W1314" s="14"/>
      <c r="X1314" s="14"/>
      <c r="Y1314" s="14"/>
      <c r="Z1314" s="14"/>
      <c r="AA1314" s="14"/>
      <c r="AB1314" s="14"/>
      <c r="AC1314" s="14"/>
      <c r="AD1314" s="14"/>
      <c r="AE1314" s="14"/>
      <c r="AF1314" s="15"/>
      <c r="AG1314" s="14"/>
      <c r="AH1314" s="14"/>
      <c r="AI1314" s="14"/>
      <c r="AJ1314" s="14"/>
      <c r="AK1314" s="14"/>
      <c r="AL1314" s="14"/>
      <c r="AM1314" s="14"/>
      <c r="AN1314" s="14"/>
      <c r="AO1314" s="14"/>
      <c r="AP1314" s="14"/>
      <c r="AQ1314" s="14"/>
      <c r="AR1314" s="14"/>
      <c r="AS1314" s="14"/>
      <c r="AT1314" s="14"/>
      <c r="AU1314" s="14"/>
      <c r="AV1314" s="14"/>
      <c r="AW1314" s="14"/>
      <c r="AX1314" s="14"/>
      <c r="AY1314" s="14"/>
      <c r="AZ1314" s="14"/>
    </row>
    <row x14ac:dyDescent="0.25" r="1315" customHeight="1" ht="16.5">
      <c r="A1315" s="202">
        <v>4637</v>
      </c>
      <c r="B1315" s="203">
        <v>0.649851632047582</v>
      </c>
      <c r="C1315" s="204">
        <v>44802.40658564815</v>
      </c>
      <c r="D1315" s="205" t="s">
        <v>9960</v>
      </c>
      <c r="E1315" s="161" t="s">
        <v>9986</v>
      </c>
      <c r="F1315" s="222" t="s">
        <v>243</v>
      </c>
      <c r="G1315" s="203">
        <v>5340</v>
      </c>
      <c r="H1315" s="207" t="s">
        <v>9978</v>
      </c>
      <c r="I1315" s="206" t="s">
        <v>2918</v>
      </c>
      <c r="J1315" s="206" t="s">
        <v>10977</v>
      </c>
      <c r="K1315" s="206" t="s">
        <v>8209</v>
      </c>
      <c r="L1315" s="206" t="s">
        <v>4375</v>
      </c>
      <c r="M1315" s="208"/>
      <c r="N1315" s="208"/>
      <c r="O1315" s="145"/>
      <c r="P1315" s="222" t="s">
        <v>120</v>
      </c>
      <c r="Q1315" s="212">
        <v>44847</v>
      </c>
      <c r="R1315" s="145"/>
      <c r="S1315" s="244"/>
      <c r="T1315" s="211">
        <f>IF(C1315=0,"VAZIO",MONTH(C1315))</f>
      </c>
      <c r="U1315" s="14"/>
      <c r="V1315" s="14"/>
      <c r="W1315" s="14"/>
      <c r="X1315" s="14"/>
      <c r="Y1315" s="14"/>
      <c r="Z1315" s="14"/>
      <c r="AA1315" s="14"/>
      <c r="AB1315" s="14"/>
      <c r="AC1315" s="14"/>
      <c r="AD1315" s="14"/>
      <c r="AE1315" s="14"/>
      <c r="AF1315" s="15"/>
      <c r="AG1315" s="14"/>
      <c r="AH1315" s="14"/>
      <c r="AI1315" s="14"/>
      <c r="AJ1315" s="14"/>
      <c r="AK1315" s="14"/>
      <c r="AL1315" s="14"/>
      <c r="AM1315" s="14"/>
      <c r="AN1315" s="14"/>
      <c r="AO1315" s="14"/>
      <c r="AP1315" s="14"/>
      <c r="AQ1315" s="14"/>
      <c r="AR1315" s="14"/>
      <c r="AS1315" s="14"/>
      <c r="AT1315" s="14"/>
      <c r="AU1315" s="14"/>
      <c r="AV1315" s="14"/>
      <c r="AW1315" s="14"/>
      <c r="AX1315" s="14"/>
      <c r="AY1315" s="14"/>
      <c r="AZ1315" s="14"/>
    </row>
    <row x14ac:dyDescent="0.25" r="1316" customHeight="1" ht="16.5">
      <c r="A1316" s="202">
        <v>4638</v>
      </c>
      <c r="B1316" s="203">
        <v>0.650346191889323</v>
      </c>
      <c r="C1316" s="204">
        <v>44802.417766203704</v>
      </c>
      <c r="D1316" s="205" t="s">
        <v>9960</v>
      </c>
      <c r="E1316" s="161" t="s">
        <v>9986</v>
      </c>
      <c r="F1316" s="222" t="s">
        <v>243</v>
      </c>
      <c r="G1316" s="203">
        <v>5340</v>
      </c>
      <c r="H1316" s="207" t="s">
        <v>92</v>
      </c>
      <c r="I1316" s="206" t="s">
        <v>6</v>
      </c>
      <c r="J1316" s="206" t="s">
        <v>10978</v>
      </c>
      <c r="K1316" s="206" t="s">
        <v>576</v>
      </c>
      <c r="L1316" s="206" t="s">
        <v>4375</v>
      </c>
      <c r="M1316" s="208"/>
      <c r="N1316" s="208"/>
      <c r="O1316" s="145"/>
      <c r="P1316" s="222" t="s">
        <v>120</v>
      </c>
      <c r="Q1316" s="212">
        <v>44802</v>
      </c>
      <c r="R1316" s="145"/>
      <c r="S1316" s="244"/>
      <c r="T1316" s="211">
        <f>IF(C1316=0,"VAZIO",MONTH(C1316))</f>
      </c>
      <c r="U1316" s="14"/>
      <c r="V1316" s="14"/>
      <c r="W1316" s="14"/>
      <c r="X1316" s="14"/>
      <c r="Y1316" s="14"/>
      <c r="Z1316" s="14"/>
      <c r="AA1316" s="14"/>
      <c r="AB1316" s="14"/>
      <c r="AC1316" s="14"/>
      <c r="AD1316" s="14"/>
      <c r="AE1316" s="14"/>
      <c r="AF1316" s="15"/>
      <c r="AG1316" s="14"/>
      <c r="AH1316" s="14"/>
      <c r="AI1316" s="14"/>
      <c r="AJ1316" s="14"/>
      <c r="AK1316" s="14"/>
      <c r="AL1316" s="14"/>
      <c r="AM1316" s="14"/>
      <c r="AN1316" s="14"/>
      <c r="AO1316" s="14"/>
      <c r="AP1316" s="14"/>
      <c r="AQ1316" s="14"/>
      <c r="AR1316" s="14"/>
      <c r="AS1316" s="14"/>
      <c r="AT1316" s="14"/>
      <c r="AU1316" s="14"/>
      <c r="AV1316" s="14"/>
      <c r="AW1316" s="14"/>
      <c r="AX1316" s="14"/>
      <c r="AY1316" s="14"/>
      <c r="AZ1316" s="14"/>
    </row>
    <row x14ac:dyDescent="0.25" r="1317" customHeight="1" ht="16.5">
      <c r="A1317" s="202">
        <v>4639</v>
      </c>
      <c r="B1317" s="203">
        <v>0.650840751731064</v>
      </c>
      <c r="C1317" s="204">
        <v>44802.43583333334</v>
      </c>
      <c r="D1317" s="205" t="s">
        <v>10979</v>
      </c>
      <c r="E1317" s="161" t="s">
        <v>2433</v>
      </c>
      <c r="F1317" s="222" t="s">
        <v>249</v>
      </c>
      <c r="G1317" s="203">
        <v>7610</v>
      </c>
      <c r="H1317" s="207" t="s">
        <v>10980</v>
      </c>
      <c r="I1317" s="206" t="s">
        <v>117</v>
      </c>
      <c r="J1317" s="206" t="s">
        <v>10981</v>
      </c>
      <c r="K1317" s="206" t="s">
        <v>1528</v>
      </c>
      <c r="L1317" s="206" t="s">
        <v>1528</v>
      </c>
      <c r="M1317" s="208"/>
      <c r="N1317" s="208"/>
      <c r="O1317" s="145"/>
      <c r="P1317" s="222" t="s">
        <v>120</v>
      </c>
      <c r="Q1317" s="212" t="s">
        <v>9323</v>
      </c>
      <c r="R1317" s="145"/>
      <c r="S1317" s="244"/>
      <c r="T1317" s="211">
        <f>IF(C1317=0,"VAZIO",MONTH(C1317))</f>
      </c>
      <c r="U1317" s="14"/>
      <c r="V1317" s="14"/>
      <c r="W1317" s="14"/>
      <c r="X1317" s="14"/>
      <c r="Y1317" s="14"/>
      <c r="Z1317" s="14"/>
      <c r="AA1317" s="14"/>
      <c r="AB1317" s="14"/>
      <c r="AC1317" s="14"/>
      <c r="AD1317" s="14"/>
      <c r="AE1317" s="14"/>
      <c r="AF1317" s="15"/>
      <c r="AG1317" s="14"/>
      <c r="AH1317" s="14"/>
      <c r="AI1317" s="14"/>
      <c r="AJ1317" s="14"/>
      <c r="AK1317" s="14"/>
      <c r="AL1317" s="14"/>
      <c r="AM1317" s="14"/>
      <c r="AN1317" s="14"/>
      <c r="AO1317" s="14"/>
      <c r="AP1317" s="14"/>
      <c r="AQ1317" s="14"/>
      <c r="AR1317" s="14"/>
      <c r="AS1317" s="14"/>
      <c r="AT1317" s="14"/>
      <c r="AU1317" s="14"/>
      <c r="AV1317" s="14"/>
      <c r="AW1317" s="14"/>
      <c r="AX1317" s="14"/>
      <c r="AY1317" s="14"/>
      <c r="AZ1317" s="14"/>
    </row>
    <row x14ac:dyDescent="0.25" r="1318" customHeight="1" ht="16.5">
      <c r="A1318" s="202">
        <v>4640</v>
      </c>
      <c r="B1318" s="203">
        <v>0.651335311572805</v>
      </c>
      <c r="C1318" s="204">
        <v>44802.444444444445</v>
      </c>
      <c r="D1318" s="205" t="s">
        <v>9960</v>
      </c>
      <c r="E1318" s="161" t="s">
        <v>9986</v>
      </c>
      <c r="F1318" s="222" t="s">
        <v>243</v>
      </c>
      <c r="G1318" s="203">
        <v>5340</v>
      </c>
      <c r="H1318" s="207" t="s">
        <v>10982</v>
      </c>
      <c r="I1318" s="206" t="s">
        <v>2926</v>
      </c>
      <c r="J1318" s="206" t="s">
        <v>10983</v>
      </c>
      <c r="K1318" s="206" t="s">
        <v>3123</v>
      </c>
      <c r="L1318" s="206" t="s">
        <v>3123</v>
      </c>
      <c r="M1318" s="208"/>
      <c r="N1318" s="208"/>
      <c r="O1318" s="145"/>
      <c r="P1318" s="222" t="s">
        <v>120</v>
      </c>
      <c r="Q1318" s="212">
        <v>44802</v>
      </c>
      <c r="R1318" s="145"/>
      <c r="S1318" s="244"/>
      <c r="T1318" s="211">
        <f>IF(C1318=0,"VAZIO",MONTH(C1318))</f>
      </c>
      <c r="U1318" s="14"/>
      <c r="V1318" s="14"/>
      <c r="W1318" s="14"/>
      <c r="X1318" s="14"/>
      <c r="Y1318" s="14"/>
      <c r="Z1318" s="14"/>
      <c r="AA1318" s="14"/>
      <c r="AB1318" s="14"/>
      <c r="AC1318" s="14"/>
      <c r="AD1318" s="14"/>
      <c r="AE1318" s="14"/>
      <c r="AF1318" s="15"/>
      <c r="AG1318" s="14"/>
      <c r="AH1318" s="14"/>
      <c r="AI1318" s="14"/>
      <c r="AJ1318" s="14"/>
      <c r="AK1318" s="14"/>
      <c r="AL1318" s="14"/>
      <c r="AM1318" s="14"/>
      <c r="AN1318" s="14"/>
      <c r="AO1318" s="14"/>
      <c r="AP1318" s="14"/>
      <c r="AQ1318" s="14"/>
      <c r="AR1318" s="14"/>
      <c r="AS1318" s="14"/>
      <c r="AT1318" s="14"/>
      <c r="AU1318" s="14"/>
      <c r="AV1318" s="14"/>
      <c r="AW1318" s="14"/>
      <c r="AX1318" s="14"/>
      <c r="AY1318" s="14"/>
      <c r="AZ1318" s="14"/>
    </row>
    <row x14ac:dyDescent="0.25" r="1319" customHeight="1" ht="16.5">
      <c r="A1319" s="202">
        <v>4641</v>
      </c>
      <c r="B1319" s="203">
        <v>0.651829871414546</v>
      </c>
      <c r="C1319" s="204">
        <v>44802.5840625</v>
      </c>
      <c r="D1319" s="205" t="s">
        <v>442</v>
      </c>
      <c r="E1319" s="265" t="s">
        <v>3239</v>
      </c>
      <c r="F1319" s="222" t="s">
        <v>2924</v>
      </c>
      <c r="G1319" s="203">
        <v>64996990617</v>
      </c>
      <c r="H1319" s="207" t="s">
        <v>10984</v>
      </c>
      <c r="I1319" s="206" t="s">
        <v>2918</v>
      </c>
      <c r="J1319" s="206" t="s">
        <v>10985</v>
      </c>
      <c r="K1319" s="206" t="s">
        <v>3045</v>
      </c>
      <c r="L1319" s="206" t="s">
        <v>3391</v>
      </c>
      <c r="M1319" s="208"/>
      <c r="N1319" s="208"/>
      <c r="O1319" s="145"/>
      <c r="P1319" s="222" t="s">
        <v>120</v>
      </c>
      <c r="Q1319" s="212">
        <v>44853</v>
      </c>
      <c r="R1319" s="145"/>
      <c r="S1319" s="244"/>
      <c r="T1319" s="211">
        <f>IF(C1319=0,"VAZIO",MONTH(C1319))</f>
      </c>
      <c r="U1319" s="14"/>
      <c r="V1319" s="14"/>
      <c r="W1319" s="14"/>
      <c r="X1319" s="14"/>
      <c r="Y1319" s="14"/>
      <c r="Z1319" s="14"/>
      <c r="AA1319" s="14"/>
      <c r="AB1319" s="14"/>
      <c r="AC1319" s="14"/>
      <c r="AD1319" s="14"/>
      <c r="AE1319" s="14"/>
      <c r="AF1319" s="15"/>
      <c r="AG1319" s="14"/>
      <c r="AH1319" s="14"/>
      <c r="AI1319" s="14"/>
      <c r="AJ1319" s="14"/>
      <c r="AK1319" s="14"/>
      <c r="AL1319" s="14"/>
      <c r="AM1319" s="14"/>
      <c r="AN1319" s="14"/>
      <c r="AO1319" s="14"/>
      <c r="AP1319" s="14"/>
      <c r="AQ1319" s="14"/>
      <c r="AR1319" s="14"/>
      <c r="AS1319" s="14"/>
      <c r="AT1319" s="14"/>
      <c r="AU1319" s="14"/>
      <c r="AV1319" s="14"/>
      <c r="AW1319" s="14"/>
      <c r="AX1319" s="14"/>
      <c r="AY1319" s="14"/>
      <c r="AZ1319" s="14"/>
    </row>
    <row x14ac:dyDescent="0.25" r="1320" customHeight="1" ht="16.5">
      <c r="A1320" s="202">
        <v>4642</v>
      </c>
      <c r="B1320" s="203">
        <v>0.652324431256287</v>
      </c>
      <c r="C1320" s="204">
        <v>44802.63795138889</v>
      </c>
      <c r="D1320" s="205" t="s">
        <v>3476</v>
      </c>
      <c r="E1320" s="265" t="s">
        <v>3131</v>
      </c>
      <c r="F1320" s="222" t="s">
        <v>3133</v>
      </c>
      <c r="G1320" s="203">
        <v>64984563310</v>
      </c>
      <c r="H1320" s="207" t="s">
        <v>10439</v>
      </c>
      <c r="I1320" s="206" t="s">
        <v>2926</v>
      </c>
      <c r="J1320" s="206" t="s">
        <v>10986</v>
      </c>
      <c r="K1320" s="206" t="s">
        <v>3008</v>
      </c>
      <c r="L1320" s="206" t="s">
        <v>3008</v>
      </c>
      <c r="M1320" s="208"/>
      <c r="N1320" s="208"/>
      <c r="O1320" s="145"/>
      <c r="P1320" s="222" t="s">
        <v>120</v>
      </c>
      <c r="Q1320" s="212">
        <v>45231</v>
      </c>
      <c r="R1320" s="145"/>
      <c r="S1320" s="244"/>
      <c r="T1320" s="211">
        <f>IF(C1320=0,"VAZIO",MONTH(C1320))</f>
      </c>
      <c r="U1320" s="14"/>
      <c r="V1320" s="14"/>
      <c r="W1320" s="14"/>
      <c r="X1320" s="14"/>
      <c r="Y1320" s="14"/>
      <c r="Z1320" s="14"/>
      <c r="AA1320" s="14"/>
      <c r="AB1320" s="14"/>
      <c r="AC1320" s="14"/>
      <c r="AD1320" s="14"/>
      <c r="AE1320" s="14"/>
      <c r="AF1320" s="15"/>
      <c r="AG1320" s="14"/>
      <c r="AH1320" s="14"/>
      <c r="AI1320" s="14"/>
      <c r="AJ1320" s="14"/>
      <c r="AK1320" s="14"/>
      <c r="AL1320" s="14"/>
      <c r="AM1320" s="14"/>
      <c r="AN1320" s="14"/>
      <c r="AO1320" s="14"/>
      <c r="AP1320" s="14"/>
      <c r="AQ1320" s="14"/>
      <c r="AR1320" s="14"/>
      <c r="AS1320" s="14"/>
      <c r="AT1320" s="14"/>
      <c r="AU1320" s="14"/>
      <c r="AV1320" s="14"/>
      <c r="AW1320" s="14"/>
      <c r="AX1320" s="14"/>
      <c r="AY1320" s="14"/>
      <c r="AZ1320" s="14"/>
    </row>
    <row x14ac:dyDescent="0.25" r="1321" customHeight="1" ht="16.5">
      <c r="A1321" s="202">
        <v>4643</v>
      </c>
      <c r="B1321" s="203">
        <v>0.652818991098028</v>
      </c>
      <c r="C1321" s="204">
        <v>44802.66059027778</v>
      </c>
      <c r="D1321" s="205" t="s">
        <v>534</v>
      </c>
      <c r="E1321" s="265" t="s">
        <v>533</v>
      </c>
      <c r="F1321" s="222" t="s">
        <v>3198</v>
      </c>
      <c r="G1321" s="203">
        <v>34999071369</v>
      </c>
      <c r="H1321" s="207" t="s">
        <v>10982</v>
      </c>
      <c r="I1321" s="206" t="s">
        <v>2918</v>
      </c>
      <c r="J1321" s="206" t="s">
        <v>10987</v>
      </c>
      <c r="K1321" s="206" t="s">
        <v>3045</v>
      </c>
      <c r="L1321" s="206" t="s">
        <v>3391</v>
      </c>
      <c r="M1321" s="208"/>
      <c r="N1321" s="208"/>
      <c r="O1321" s="145"/>
      <c r="P1321" s="222" t="s">
        <v>120</v>
      </c>
      <c r="Q1321" s="212">
        <v>44804</v>
      </c>
      <c r="R1321" s="145"/>
      <c r="S1321" s="244"/>
      <c r="T1321" s="211">
        <f>IF(C1321=0,"VAZIO",MONTH(C1321))</f>
      </c>
      <c r="U1321" s="14"/>
      <c r="V1321" s="14"/>
      <c r="W1321" s="14"/>
      <c r="X1321" s="14"/>
      <c r="Y1321" s="14"/>
      <c r="Z1321" s="14"/>
      <c r="AA1321" s="14"/>
      <c r="AB1321" s="14"/>
      <c r="AC1321" s="14"/>
      <c r="AD1321" s="14"/>
      <c r="AE1321" s="14"/>
      <c r="AF1321" s="15"/>
      <c r="AG1321" s="14"/>
      <c r="AH1321" s="14"/>
      <c r="AI1321" s="14"/>
      <c r="AJ1321" s="14"/>
      <c r="AK1321" s="14"/>
      <c r="AL1321" s="14"/>
      <c r="AM1321" s="14"/>
      <c r="AN1321" s="14"/>
      <c r="AO1321" s="14"/>
      <c r="AP1321" s="14"/>
      <c r="AQ1321" s="14"/>
      <c r="AR1321" s="14"/>
      <c r="AS1321" s="14"/>
      <c r="AT1321" s="14"/>
      <c r="AU1321" s="14"/>
      <c r="AV1321" s="14"/>
      <c r="AW1321" s="14"/>
      <c r="AX1321" s="14"/>
      <c r="AY1321" s="14"/>
      <c r="AZ1321" s="14"/>
    </row>
    <row x14ac:dyDescent="0.25" r="1322" customHeight="1" ht="16.5">
      <c r="A1322" s="202">
        <v>4644</v>
      </c>
      <c r="B1322" s="203">
        <v>0.653313550939769</v>
      </c>
      <c r="C1322" s="204">
        <v>44803.33939814815</v>
      </c>
      <c r="D1322" s="205" t="s">
        <v>1301</v>
      </c>
      <c r="E1322" s="161" t="s">
        <v>207</v>
      </c>
      <c r="F1322" s="222" t="s">
        <v>2930</v>
      </c>
      <c r="G1322" s="203">
        <v>5333</v>
      </c>
      <c r="H1322" s="207" t="s">
        <v>10865</v>
      </c>
      <c r="I1322" s="206" t="s">
        <v>117</v>
      </c>
      <c r="J1322" s="206" t="s">
        <v>10988</v>
      </c>
      <c r="K1322" s="206" t="s">
        <v>1528</v>
      </c>
      <c r="L1322" s="206" t="s">
        <v>1528</v>
      </c>
      <c r="M1322" s="208"/>
      <c r="N1322" s="208"/>
      <c r="O1322" s="145"/>
      <c r="P1322" s="222" t="s">
        <v>120</v>
      </c>
      <c r="Q1322" s="212">
        <v>44804</v>
      </c>
      <c r="R1322" s="145"/>
      <c r="S1322" s="244"/>
      <c r="T1322" s="211">
        <f>IF(C1322=0,"VAZIO",MONTH(C1322))</f>
      </c>
      <c r="U1322" s="14"/>
      <c r="V1322" s="14"/>
      <c r="W1322" s="14"/>
      <c r="X1322" s="14"/>
      <c r="Y1322" s="14"/>
      <c r="Z1322" s="14"/>
      <c r="AA1322" s="14"/>
      <c r="AB1322" s="14"/>
      <c r="AC1322" s="14"/>
      <c r="AD1322" s="14"/>
      <c r="AE1322" s="14"/>
      <c r="AF1322" s="15"/>
      <c r="AG1322" s="14"/>
      <c r="AH1322" s="14"/>
      <c r="AI1322" s="14"/>
      <c r="AJ1322" s="14"/>
      <c r="AK1322" s="14"/>
      <c r="AL1322" s="14"/>
      <c r="AM1322" s="14"/>
      <c r="AN1322" s="14"/>
      <c r="AO1322" s="14"/>
      <c r="AP1322" s="14"/>
      <c r="AQ1322" s="14"/>
      <c r="AR1322" s="14"/>
      <c r="AS1322" s="14"/>
      <c r="AT1322" s="14"/>
      <c r="AU1322" s="14"/>
      <c r="AV1322" s="14"/>
      <c r="AW1322" s="14"/>
      <c r="AX1322" s="14"/>
      <c r="AY1322" s="14"/>
      <c r="AZ1322" s="14"/>
    </row>
    <row x14ac:dyDescent="0.25" r="1323" customHeight="1" ht="16.5">
      <c r="A1323" s="202">
        <v>4645</v>
      </c>
      <c r="B1323" s="203">
        <v>0.65380811078151</v>
      </c>
      <c r="C1323" s="204">
        <v>44803.35326388889</v>
      </c>
      <c r="D1323" s="205" t="s">
        <v>10170</v>
      </c>
      <c r="E1323" s="161" t="s">
        <v>2433</v>
      </c>
      <c r="F1323" s="222" t="s">
        <v>249</v>
      </c>
      <c r="G1323" s="203">
        <v>7610</v>
      </c>
      <c r="H1323" s="207" t="s">
        <v>10989</v>
      </c>
      <c r="I1323" s="206" t="s">
        <v>2926</v>
      </c>
      <c r="J1323" s="206" t="s">
        <v>10990</v>
      </c>
      <c r="K1323" s="145"/>
      <c r="L1323" s="145"/>
      <c r="M1323" s="208"/>
      <c r="N1323" s="208"/>
      <c r="O1323" s="222" t="s">
        <v>10991</v>
      </c>
      <c r="P1323" s="222" t="s">
        <v>121</v>
      </c>
      <c r="Q1323" s="212">
        <v>44804</v>
      </c>
      <c r="R1323" s="145"/>
      <c r="S1323" s="244"/>
      <c r="T1323" s="211">
        <f>IF(C1323=0,"VAZIO",MONTH(C1323))</f>
      </c>
      <c r="U1323" s="14"/>
      <c r="V1323" s="14"/>
      <c r="W1323" s="14"/>
      <c r="X1323" s="14"/>
      <c r="Y1323" s="14"/>
      <c r="Z1323" s="14"/>
      <c r="AA1323" s="14"/>
      <c r="AB1323" s="14"/>
      <c r="AC1323" s="14"/>
      <c r="AD1323" s="14"/>
      <c r="AE1323" s="14"/>
      <c r="AF1323" s="15"/>
      <c r="AG1323" s="14"/>
      <c r="AH1323" s="14"/>
      <c r="AI1323" s="14"/>
      <c r="AJ1323" s="14"/>
      <c r="AK1323" s="14"/>
      <c r="AL1323" s="14"/>
      <c r="AM1323" s="14"/>
      <c r="AN1323" s="14"/>
      <c r="AO1323" s="14"/>
      <c r="AP1323" s="14"/>
      <c r="AQ1323" s="14"/>
      <c r="AR1323" s="14"/>
      <c r="AS1323" s="14"/>
      <c r="AT1323" s="14"/>
      <c r="AU1323" s="14"/>
      <c r="AV1323" s="14"/>
      <c r="AW1323" s="14"/>
      <c r="AX1323" s="14"/>
      <c r="AY1323" s="14"/>
      <c r="AZ1323" s="14"/>
    </row>
    <row x14ac:dyDescent="0.25" r="1324" customHeight="1" ht="16.5">
      <c r="A1324" s="202">
        <v>4646</v>
      </c>
      <c r="B1324" s="203">
        <v>0.654302670623251</v>
      </c>
      <c r="C1324" s="204">
        <v>44803.392962962964</v>
      </c>
      <c r="D1324" s="205" t="s">
        <v>215</v>
      </c>
      <c r="E1324" s="161" t="s">
        <v>3946</v>
      </c>
      <c r="F1324" s="222" t="s">
        <v>3389</v>
      </c>
      <c r="G1324" s="203">
        <v>5343</v>
      </c>
      <c r="H1324" s="207" t="s">
        <v>10992</v>
      </c>
      <c r="I1324" s="206" t="s">
        <v>2918</v>
      </c>
      <c r="J1324" s="206" t="s">
        <v>10993</v>
      </c>
      <c r="K1324" s="206" t="s">
        <v>3123</v>
      </c>
      <c r="L1324" s="206" t="s">
        <v>3123</v>
      </c>
      <c r="M1324" s="208"/>
      <c r="N1324" s="208"/>
      <c r="O1324" s="145"/>
      <c r="P1324" s="222" t="s">
        <v>120</v>
      </c>
      <c r="Q1324" s="212">
        <v>44809</v>
      </c>
      <c r="R1324" s="145"/>
      <c r="S1324" s="244"/>
      <c r="T1324" s="211">
        <f>IF(C1324=0,"VAZIO",MONTH(C1324))</f>
      </c>
      <c r="U1324" s="14"/>
      <c r="V1324" s="14"/>
      <c r="W1324" s="14"/>
      <c r="X1324" s="14"/>
      <c r="Y1324" s="14"/>
      <c r="Z1324" s="14"/>
      <c r="AA1324" s="14"/>
      <c r="AB1324" s="14"/>
      <c r="AC1324" s="14"/>
      <c r="AD1324" s="14"/>
      <c r="AE1324" s="14"/>
      <c r="AF1324" s="15"/>
      <c r="AG1324" s="14"/>
      <c r="AH1324" s="14"/>
      <c r="AI1324" s="14"/>
      <c r="AJ1324" s="14"/>
      <c r="AK1324" s="14"/>
      <c r="AL1324" s="14"/>
      <c r="AM1324" s="14"/>
      <c r="AN1324" s="14"/>
      <c r="AO1324" s="14"/>
      <c r="AP1324" s="14"/>
      <c r="AQ1324" s="14"/>
      <c r="AR1324" s="14"/>
      <c r="AS1324" s="14"/>
      <c r="AT1324" s="14"/>
      <c r="AU1324" s="14"/>
      <c r="AV1324" s="14"/>
      <c r="AW1324" s="14"/>
      <c r="AX1324" s="14"/>
      <c r="AY1324" s="14"/>
      <c r="AZ1324" s="14"/>
    </row>
    <row x14ac:dyDescent="0.25" r="1325" customHeight="1" ht="16.5">
      <c r="A1325" s="202">
        <v>4647</v>
      </c>
      <c r="B1325" s="203">
        <v>0.654797230464992</v>
      </c>
      <c r="C1325" s="204">
        <v>44803.412465277775</v>
      </c>
      <c r="D1325" s="205" t="s">
        <v>10994</v>
      </c>
      <c r="E1325" s="161" t="s">
        <v>3258</v>
      </c>
      <c r="F1325" s="222" t="s">
        <v>3074</v>
      </c>
      <c r="G1325" s="203">
        <v>7601</v>
      </c>
      <c r="H1325" s="207" t="s">
        <v>10995</v>
      </c>
      <c r="I1325" s="206" t="s">
        <v>2918</v>
      </c>
      <c r="J1325" s="206" t="s">
        <v>10996</v>
      </c>
      <c r="K1325" s="206" t="s">
        <v>8209</v>
      </c>
      <c r="L1325" s="206" t="s">
        <v>10278</v>
      </c>
      <c r="M1325" s="208"/>
      <c r="N1325" s="208"/>
      <c r="O1325" s="145"/>
      <c r="P1325" s="222" t="s">
        <v>120</v>
      </c>
      <c r="Q1325" s="212">
        <v>44819</v>
      </c>
      <c r="R1325" s="209"/>
      <c r="S1325" s="244"/>
      <c r="T1325" s="211">
        <f>IF(C1325=0,"VAZIO",MONTH(C1325))</f>
      </c>
      <c r="U1325" s="14"/>
      <c r="V1325" s="14"/>
      <c r="W1325" s="14"/>
      <c r="X1325" s="14"/>
      <c r="Y1325" s="14"/>
      <c r="Z1325" s="14"/>
      <c r="AA1325" s="14"/>
      <c r="AB1325" s="14"/>
      <c r="AC1325" s="14"/>
      <c r="AD1325" s="14"/>
      <c r="AE1325" s="14"/>
      <c r="AF1325" s="15"/>
      <c r="AG1325" s="14"/>
      <c r="AH1325" s="14"/>
      <c r="AI1325" s="14"/>
      <c r="AJ1325" s="14"/>
      <c r="AK1325" s="14"/>
      <c r="AL1325" s="14"/>
      <c r="AM1325" s="14"/>
      <c r="AN1325" s="14"/>
      <c r="AO1325" s="14"/>
      <c r="AP1325" s="14"/>
      <c r="AQ1325" s="14"/>
      <c r="AR1325" s="14"/>
      <c r="AS1325" s="14"/>
      <c r="AT1325" s="14"/>
      <c r="AU1325" s="14"/>
      <c r="AV1325" s="14"/>
      <c r="AW1325" s="14"/>
      <c r="AX1325" s="14"/>
      <c r="AY1325" s="14"/>
      <c r="AZ1325" s="14"/>
    </row>
    <row x14ac:dyDescent="0.25" r="1326" customHeight="1" ht="16.5">
      <c r="A1326" s="202">
        <v>4648</v>
      </c>
      <c r="B1326" s="203">
        <v>0.655291790306733</v>
      </c>
      <c r="C1326" s="204">
        <v>44803.479050925926</v>
      </c>
      <c r="D1326" s="205" t="s">
        <v>10114</v>
      </c>
      <c r="E1326" s="265" t="s">
        <v>10115</v>
      </c>
      <c r="F1326" s="222" t="s">
        <v>243</v>
      </c>
      <c r="G1326" s="203">
        <v>5340</v>
      </c>
      <c r="H1326" s="207" t="s">
        <v>85</v>
      </c>
      <c r="I1326" s="206" t="s">
        <v>117</v>
      </c>
      <c r="J1326" s="206" t="s">
        <v>10997</v>
      </c>
      <c r="K1326" s="206" t="s">
        <v>1528</v>
      </c>
      <c r="L1326" s="206" t="s">
        <v>1528</v>
      </c>
      <c r="M1326" s="208"/>
      <c r="N1326" s="208"/>
      <c r="O1326" s="145"/>
      <c r="P1326" s="222" t="s">
        <v>120</v>
      </c>
      <c r="Q1326" s="212">
        <v>44803</v>
      </c>
      <c r="R1326" s="145"/>
      <c r="S1326" s="283"/>
      <c r="T1326" s="211">
        <f>IF(C1326=0,"VAZIO",MONTH(C1326))</f>
      </c>
      <c r="U1326" s="145"/>
      <c r="V1326" s="145"/>
      <c r="W1326" s="145"/>
      <c r="X1326" s="145"/>
      <c r="Y1326" s="145"/>
      <c r="Z1326" s="145"/>
      <c r="AA1326" s="145"/>
      <c r="AB1326" s="145"/>
      <c r="AC1326" s="14"/>
      <c r="AD1326" s="14"/>
      <c r="AE1326" s="14"/>
      <c r="AF1326" s="15"/>
      <c r="AG1326" s="14"/>
      <c r="AH1326" s="14"/>
      <c r="AI1326" s="14"/>
      <c r="AJ1326" s="14"/>
      <c r="AK1326" s="14"/>
      <c r="AL1326" s="14"/>
      <c r="AM1326" s="14"/>
      <c r="AN1326" s="14"/>
      <c r="AO1326" s="14"/>
      <c r="AP1326" s="14"/>
      <c r="AQ1326" s="14"/>
      <c r="AR1326" s="14"/>
      <c r="AS1326" s="14"/>
      <c r="AT1326" s="14"/>
      <c r="AU1326" s="14"/>
      <c r="AV1326" s="14"/>
      <c r="AW1326" s="14"/>
      <c r="AX1326" s="14"/>
      <c r="AY1326" s="14"/>
      <c r="AZ1326" s="14"/>
    </row>
    <row x14ac:dyDescent="0.25" r="1327" customHeight="1" ht="16.5">
      <c r="A1327" s="202">
        <v>4649</v>
      </c>
      <c r="B1327" s="203">
        <v>0.655786350148474</v>
      </c>
      <c r="C1327" s="204">
        <v>44803.521574074075</v>
      </c>
      <c r="D1327" s="205" t="s">
        <v>622</v>
      </c>
      <c r="E1327" s="265" t="s">
        <v>3863</v>
      </c>
      <c r="F1327" s="222" t="s">
        <v>243</v>
      </c>
      <c r="G1327" s="203">
        <v>5306</v>
      </c>
      <c r="H1327" s="207" t="s">
        <v>3774</v>
      </c>
      <c r="I1327" s="206" t="s">
        <v>2918</v>
      </c>
      <c r="J1327" s="206" t="s">
        <v>10998</v>
      </c>
      <c r="K1327" s="206" t="s">
        <v>3045</v>
      </c>
      <c r="L1327" s="206" t="s">
        <v>3045</v>
      </c>
      <c r="M1327" s="208"/>
      <c r="N1327" s="208"/>
      <c r="O1327" s="145"/>
      <c r="P1327" s="222" t="s">
        <v>120</v>
      </c>
      <c r="Q1327" s="212">
        <v>44804</v>
      </c>
      <c r="R1327" s="145"/>
      <c r="S1327" s="244"/>
      <c r="T1327" s="211">
        <f>IF(C1327=0,"VAZIO",MONTH(C1327))</f>
      </c>
      <c r="U1327" s="14"/>
      <c r="V1327" s="14"/>
      <c r="W1327" s="14"/>
      <c r="X1327" s="14"/>
      <c r="Y1327" s="14"/>
      <c r="Z1327" s="14"/>
      <c r="AA1327" s="14"/>
      <c r="AB1327" s="14"/>
      <c r="AC1327" s="14"/>
      <c r="AD1327" s="14"/>
      <c r="AE1327" s="14"/>
      <c r="AF1327" s="15"/>
      <c r="AG1327" s="14"/>
      <c r="AH1327" s="14"/>
      <c r="AI1327" s="14"/>
      <c r="AJ1327" s="14"/>
      <c r="AK1327" s="14"/>
      <c r="AL1327" s="14"/>
      <c r="AM1327" s="14"/>
      <c r="AN1327" s="14"/>
      <c r="AO1327" s="14"/>
      <c r="AP1327" s="14"/>
      <c r="AQ1327" s="14"/>
      <c r="AR1327" s="14"/>
      <c r="AS1327" s="14"/>
      <c r="AT1327" s="14"/>
      <c r="AU1327" s="14"/>
      <c r="AV1327" s="14"/>
      <c r="AW1327" s="14"/>
      <c r="AX1327" s="14"/>
      <c r="AY1327" s="14"/>
      <c r="AZ1327" s="14"/>
    </row>
    <row x14ac:dyDescent="0.25" r="1328" customHeight="1" ht="16.5">
      <c r="A1328" s="202">
        <v>4650</v>
      </c>
      <c r="B1328" s="203">
        <v>0.656280909990215</v>
      </c>
      <c r="C1328" s="204">
        <v>44803.58383101852</v>
      </c>
      <c r="D1328" s="205" t="s">
        <v>6650</v>
      </c>
      <c r="E1328" s="265" t="s">
        <v>494</v>
      </c>
      <c r="F1328" s="222" t="s">
        <v>3177</v>
      </c>
      <c r="G1328" s="203">
        <v>5302</v>
      </c>
      <c r="H1328" s="207" t="s">
        <v>10999</v>
      </c>
      <c r="I1328" s="206" t="s">
        <v>2918</v>
      </c>
      <c r="J1328" s="206" t="s">
        <v>11000</v>
      </c>
      <c r="K1328" s="206" t="s">
        <v>3045</v>
      </c>
      <c r="L1328" s="206" t="s">
        <v>3045</v>
      </c>
      <c r="M1328" s="208"/>
      <c r="N1328" s="208"/>
      <c r="O1328" s="222" t="s">
        <v>11001</v>
      </c>
      <c r="P1328" s="222" t="s">
        <v>120</v>
      </c>
      <c r="Q1328" s="281">
        <v>44804</v>
      </c>
      <c r="R1328" s="145"/>
      <c r="S1328" s="244"/>
      <c r="T1328" s="211">
        <f>IF(C1328=0,"VAZIO",MONTH(C1328))</f>
      </c>
      <c r="U1328" s="14"/>
      <c r="V1328" s="14"/>
      <c r="W1328" s="14"/>
      <c r="X1328" s="14"/>
      <c r="Y1328" s="14"/>
      <c r="Z1328" s="14"/>
      <c r="AA1328" s="14"/>
      <c r="AB1328" s="14"/>
      <c r="AC1328" s="14"/>
      <c r="AD1328" s="14"/>
      <c r="AE1328" s="14"/>
      <c r="AF1328" s="15"/>
      <c r="AG1328" s="14"/>
      <c r="AH1328" s="14"/>
      <c r="AI1328" s="14"/>
      <c r="AJ1328" s="14"/>
      <c r="AK1328" s="14"/>
      <c r="AL1328" s="14"/>
      <c r="AM1328" s="14"/>
      <c r="AN1328" s="14"/>
      <c r="AO1328" s="14"/>
      <c r="AP1328" s="14"/>
      <c r="AQ1328" s="14"/>
      <c r="AR1328" s="14"/>
      <c r="AS1328" s="14"/>
      <c r="AT1328" s="14"/>
      <c r="AU1328" s="14"/>
      <c r="AV1328" s="14"/>
      <c r="AW1328" s="14"/>
      <c r="AX1328" s="14"/>
      <c r="AY1328" s="14"/>
      <c r="AZ1328" s="14"/>
    </row>
    <row x14ac:dyDescent="0.25" r="1329" customHeight="1" ht="16.5">
      <c r="A1329" s="202">
        <v>4651</v>
      </c>
      <c r="B1329" s="203">
        <v>0.656775469831956</v>
      </c>
      <c r="C1329" s="204">
        <v>44803.67271990741</v>
      </c>
      <c r="D1329" s="205" t="s">
        <v>569</v>
      </c>
      <c r="E1329" s="265" t="s">
        <v>568</v>
      </c>
      <c r="F1329" s="222" t="s">
        <v>3079</v>
      </c>
      <c r="G1329" s="203">
        <v>2103</v>
      </c>
      <c r="H1329" s="207" t="s">
        <v>11002</v>
      </c>
      <c r="I1329" s="206" t="s">
        <v>5</v>
      </c>
      <c r="J1329" s="206" t="s">
        <v>11003</v>
      </c>
      <c r="K1329" s="206" t="s">
        <v>11004</v>
      </c>
      <c r="L1329" s="206" t="s">
        <v>11005</v>
      </c>
      <c r="M1329" s="208"/>
      <c r="N1329" s="208"/>
      <c r="O1329" s="145"/>
      <c r="P1329" s="222" t="s">
        <v>120</v>
      </c>
      <c r="Q1329" s="281">
        <v>44817</v>
      </c>
      <c r="R1329" s="145"/>
      <c r="S1329" s="244"/>
      <c r="T1329" s="211">
        <f>IF(C1329=0,"VAZIO",MONTH(C1329))</f>
      </c>
      <c r="U1329" s="14"/>
      <c r="V1329" s="14"/>
      <c r="W1329" s="14"/>
      <c r="X1329" s="14"/>
      <c r="Y1329" s="14"/>
      <c r="Z1329" s="14"/>
      <c r="AA1329" s="14"/>
      <c r="AB1329" s="14"/>
      <c r="AC1329" s="14"/>
      <c r="AD1329" s="14"/>
      <c r="AE1329" s="14"/>
      <c r="AF1329" s="15"/>
      <c r="AG1329" s="14"/>
      <c r="AH1329" s="14"/>
      <c r="AI1329" s="14"/>
      <c r="AJ1329" s="14"/>
      <c r="AK1329" s="14"/>
      <c r="AL1329" s="14"/>
      <c r="AM1329" s="14"/>
      <c r="AN1329" s="14"/>
      <c r="AO1329" s="14"/>
      <c r="AP1329" s="14"/>
      <c r="AQ1329" s="14"/>
      <c r="AR1329" s="14"/>
      <c r="AS1329" s="14"/>
      <c r="AT1329" s="14"/>
      <c r="AU1329" s="14"/>
      <c r="AV1329" s="14"/>
      <c r="AW1329" s="14"/>
      <c r="AX1329" s="14"/>
      <c r="AY1329" s="14"/>
      <c r="AZ1329" s="14"/>
    </row>
    <row x14ac:dyDescent="0.25" r="1330" customHeight="1" ht="16.5">
      <c r="A1330" s="202">
        <v>4652</v>
      </c>
      <c r="B1330" s="203">
        <v>0.657270029673697</v>
      </c>
      <c r="C1330" s="204">
        <v>44803.68466435185</v>
      </c>
      <c r="D1330" s="205" t="s">
        <v>3677</v>
      </c>
      <c r="E1330" s="265" t="s">
        <v>3536</v>
      </c>
      <c r="F1330" s="222" t="s">
        <v>9207</v>
      </c>
      <c r="G1330" s="203">
        <v>2200</v>
      </c>
      <c r="H1330" s="207" t="s">
        <v>3806</v>
      </c>
      <c r="I1330" s="206" t="s">
        <v>7</v>
      </c>
      <c r="J1330" s="206" t="s">
        <v>11006</v>
      </c>
      <c r="K1330" s="206" t="s">
        <v>2950</v>
      </c>
      <c r="L1330" s="206" t="s">
        <v>11007</v>
      </c>
      <c r="M1330" s="208"/>
      <c r="N1330" s="208"/>
      <c r="O1330" s="222" t="s">
        <v>11008</v>
      </c>
      <c r="P1330" s="222" t="s">
        <v>120</v>
      </c>
      <c r="Q1330" s="212">
        <v>44812</v>
      </c>
      <c r="R1330" s="145"/>
      <c r="S1330" s="244"/>
      <c r="T1330" s="211">
        <f>IF(C1330=0,"VAZIO",MONTH(C1330))</f>
      </c>
      <c r="U1330" s="14"/>
      <c r="V1330" s="14"/>
      <c r="W1330" s="14"/>
      <c r="X1330" s="14"/>
      <c r="Y1330" s="14"/>
      <c r="Z1330" s="14"/>
      <c r="AA1330" s="14"/>
      <c r="AB1330" s="14"/>
      <c r="AC1330" s="14"/>
      <c r="AD1330" s="14"/>
      <c r="AE1330" s="14"/>
      <c r="AF1330" s="15"/>
      <c r="AG1330" s="14"/>
      <c r="AH1330" s="14"/>
      <c r="AI1330" s="14"/>
      <c r="AJ1330" s="14"/>
      <c r="AK1330" s="14"/>
      <c r="AL1330" s="14"/>
      <c r="AM1330" s="14"/>
      <c r="AN1330" s="14"/>
      <c r="AO1330" s="14"/>
      <c r="AP1330" s="14"/>
      <c r="AQ1330" s="14"/>
      <c r="AR1330" s="14"/>
      <c r="AS1330" s="14"/>
      <c r="AT1330" s="14"/>
      <c r="AU1330" s="14"/>
      <c r="AV1330" s="14"/>
      <c r="AW1330" s="14"/>
      <c r="AX1330" s="14"/>
      <c r="AY1330" s="14"/>
      <c r="AZ1330" s="14"/>
    </row>
    <row x14ac:dyDescent="0.25" r="1331" customHeight="1" ht="16.5">
      <c r="A1331" s="202">
        <v>4653</v>
      </c>
      <c r="B1331" s="203">
        <v>0.6577645895153313</v>
      </c>
      <c r="C1331" s="204">
        <v>44804.50344907407</v>
      </c>
      <c r="D1331" s="205" t="s">
        <v>9249</v>
      </c>
      <c r="E1331" s="271" t="s">
        <v>3103</v>
      </c>
      <c r="F1331" s="222" t="s">
        <v>2930</v>
      </c>
      <c r="G1331" s="203">
        <v>5333</v>
      </c>
      <c r="H1331" s="207" t="s">
        <v>11009</v>
      </c>
      <c r="I1331" s="206" t="s">
        <v>2926</v>
      </c>
      <c r="J1331" s="206" t="s">
        <v>11010</v>
      </c>
      <c r="K1331" s="206" t="s">
        <v>3123</v>
      </c>
      <c r="L1331" s="206" t="s">
        <v>3123</v>
      </c>
      <c r="M1331" s="208"/>
      <c r="N1331" s="208"/>
      <c r="O1331" s="145"/>
      <c r="P1331" s="222" t="s">
        <v>120</v>
      </c>
      <c r="Q1331" s="212">
        <v>44774</v>
      </c>
      <c r="R1331" s="145"/>
      <c r="S1331" s="283"/>
      <c r="T1331" s="211">
        <f>IF(C1331=0,"VAZIO",MONTH(C1331))</f>
      </c>
      <c r="U1331" s="14"/>
      <c r="V1331" s="14"/>
      <c r="W1331" s="14"/>
      <c r="X1331" s="14"/>
      <c r="Y1331" s="14"/>
      <c r="Z1331" s="14"/>
      <c r="AA1331" s="14"/>
      <c r="AB1331" s="14"/>
      <c r="AC1331" s="14"/>
      <c r="AD1331" s="14"/>
      <c r="AE1331" s="14"/>
      <c r="AF1331" s="15"/>
      <c r="AG1331" s="14"/>
      <c r="AH1331" s="14"/>
      <c r="AI1331" s="14"/>
      <c r="AJ1331" s="14"/>
      <c r="AK1331" s="14"/>
      <c r="AL1331" s="14"/>
      <c r="AM1331" s="14"/>
      <c r="AN1331" s="14"/>
      <c r="AO1331" s="14"/>
      <c r="AP1331" s="14"/>
      <c r="AQ1331" s="14"/>
      <c r="AR1331" s="14"/>
      <c r="AS1331" s="14"/>
      <c r="AT1331" s="14"/>
      <c r="AU1331" s="14"/>
      <c r="AV1331" s="14"/>
      <c r="AW1331" s="14"/>
      <c r="AX1331" s="14"/>
      <c r="AY1331" s="14"/>
      <c r="AZ1331" s="14"/>
    </row>
    <row x14ac:dyDescent="0.25" r="1332" customHeight="1" ht="16.5">
      <c r="A1332" s="202">
        <v>4654</v>
      </c>
      <c r="B1332" s="203">
        <v>0.6582591493570722</v>
      </c>
      <c r="C1332" s="204">
        <v>44804.58795138889</v>
      </c>
      <c r="D1332" s="205" t="s">
        <v>8419</v>
      </c>
      <c r="E1332" s="271" t="s">
        <v>10971</v>
      </c>
      <c r="F1332" s="222" t="s">
        <v>2930</v>
      </c>
      <c r="G1332" s="203">
        <v>5338</v>
      </c>
      <c r="H1332" s="207" t="s">
        <v>92</v>
      </c>
      <c r="I1332" s="206" t="s">
        <v>2926</v>
      </c>
      <c r="J1332" s="206" t="s">
        <v>11011</v>
      </c>
      <c r="K1332" s="206" t="s">
        <v>2911</v>
      </c>
      <c r="L1332" s="206" t="s">
        <v>2911</v>
      </c>
      <c r="M1332" s="208"/>
      <c r="N1332" s="208"/>
      <c r="O1332" s="222" t="s">
        <v>11012</v>
      </c>
      <c r="P1332" s="222" t="s">
        <v>120</v>
      </c>
      <c r="Q1332" s="212">
        <v>44806</v>
      </c>
      <c r="R1332" s="145"/>
      <c r="S1332" s="244"/>
      <c r="T1332" s="211">
        <f>IF(C1332=0,"VAZIO",MONTH(C1332))</f>
      </c>
      <c r="U1332" s="14"/>
      <c r="V1332" s="14"/>
      <c r="W1332" s="14"/>
      <c r="X1332" s="14"/>
      <c r="Y1332" s="14"/>
      <c r="Z1332" s="14"/>
      <c r="AA1332" s="14"/>
      <c r="AB1332" s="14"/>
      <c r="AC1332" s="14"/>
      <c r="AD1332" s="14"/>
      <c r="AE1332" s="14"/>
      <c r="AF1332" s="15"/>
      <c r="AG1332" s="14"/>
      <c r="AH1332" s="14"/>
      <c r="AI1332" s="14"/>
      <c r="AJ1332" s="14"/>
      <c r="AK1332" s="14"/>
      <c r="AL1332" s="14"/>
      <c r="AM1332" s="14"/>
      <c r="AN1332" s="14"/>
      <c r="AO1332" s="14"/>
      <c r="AP1332" s="14"/>
      <c r="AQ1332" s="14"/>
      <c r="AR1332" s="14"/>
      <c r="AS1332" s="14"/>
      <c r="AT1332" s="14"/>
      <c r="AU1332" s="14"/>
      <c r="AV1332" s="14"/>
      <c r="AW1332" s="14"/>
      <c r="AX1332" s="14"/>
      <c r="AY1332" s="14"/>
      <c r="AZ1332" s="14"/>
    </row>
    <row x14ac:dyDescent="0.25" r="1333" customHeight="1" ht="16.5">
      <c r="A1333" s="202">
        <v>4655</v>
      </c>
      <c r="B1333" s="203">
        <v>0.65875370919892</v>
      </c>
      <c r="C1333" s="204">
        <v>44804.60885416667</v>
      </c>
      <c r="D1333" s="205" t="s">
        <v>3104</v>
      </c>
      <c r="E1333" s="265" t="s">
        <v>207</v>
      </c>
      <c r="F1333" s="222" t="s">
        <v>2930</v>
      </c>
      <c r="G1333" s="203">
        <v>5333</v>
      </c>
      <c r="H1333" s="207" t="s">
        <v>87</v>
      </c>
      <c r="I1333" s="206" t="s">
        <v>117</v>
      </c>
      <c r="J1333" s="206" t="s">
        <v>11013</v>
      </c>
      <c r="K1333" s="206" t="s">
        <v>1528</v>
      </c>
      <c r="L1333" s="206" t="s">
        <v>1528</v>
      </c>
      <c r="M1333" s="208"/>
      <c r="N1333" s="208"/>
      <c r="O1333" s="145"/>
      <c r="P1333" s="222" t="s">
        <v>120</v>
      </c>
      <c r="Q1333" s="212">
        <v>44809</v>
      </c>
      <c r="R1333" s="145"/>
      <c r="S1333" s="244"/>
      <c r="T1333" s="211">
        <f>IF(C1333=0,"VAZIO",MONTH(C1333))</f>
      </c>
      <c r="U1333" s="14"/>
      <c r="V1333" s="14"/>
      <c r="W1333" s="14"/>
      <c r="X1333" s="14"/>
      <c r="Y1333" s="14"/>
      <c r="Z1333" s="14"/>
      <c r="AA1333" s="14"/>
      <c r="AB1333" s="14"/>
      <c r="AC1333" s="14"/>
      <c r="AD1333" s="14"/>
      <c r="AE1333" s="14"/>
      <c r="AF1333" s="15"/>
      <c r="AG1333" s="14"/>
      <c r="AH1333" s="14"/>
      <c r="AI1333" s="14"/>
      <c r="AJ1333" s="14"/>
      <c r="AK1333" s="14"/>
      <c r="AL1333" s="14"/>
      <c r="AM1333" s="14"/>
      <c r="AN1333" s="14"/>
      <c r="AO1333" s="14"/>
      <c r="AP1333" s="14"/>
      <c r="AQ1333" s="14"/>
      <c r="AR1333" s="14"/>
      <c r="AS1333" s="14"/>
      <c r="AT1333" s="14"/>
      <c r="AU1333" s="14"/>
      <c r="AV1333" s="14"/>
      <c r="AW1333" s="14"/>
      <c r="AX1333" s="14"/>
      <c r="AY1333" s="14"/>
      <c r="AZ1333" s="14"/>
    </row>
    <row x14ac:dyDescent="0.25" r="1334" customHeight="1" ht="16.5">
      <c r="A1334" s="202">
        <v>4656</v>
      </c>
      <c r="B1334" s="203">
        <v>0.65924826904066</v>
      </c>
      <c r="C1334" s="204">
        <v>44804.60978009259</v>
      </c>
      <c r="D1334" s="205" t="s">
        <v>3104</v>
      </c>
      <c r="E1334" s="265" t="s">
        <v>3103</v>
      </c>
      <c r="F1334" s="222" t="s">
        <v>2930</v>
      </c>
      <c r="G1334" s="203">
        <v>5333</v>
      </c>
      <c r="H1334" s="207" t="s">
        <v>2737</v>
      </c>
      <c r="I1334" s="206" t="s">
        <v>2918</v>
      </c>
      <c r="J1334" s="206" t="s">
        <v>11014</v>
      </c>
      <c r="K1334" s="206" t="s">
        <v>3045</v>
      </c>
      <c r="L1334" s="206" t="s">
        <v>3045</v>
      </c>
      <c r="M1334" s="208"/>
      <c r="N1334" s="208"/>
      <c r="O1334" s="145"/>
      <c r="P1334" s="222" t="s">
        <v>120</v>
      </c>
      <c r="Q1334" s="212">
        <v>44805</v>
      </c>
      <c r="R1334" s="145"/>
      <c r="S1334" s="244"/>
      <c r="T1334" s="211">
        <f>IF(C1334=0,"VAZIO",MONTH(C1334))</f>
      </c>
      <c r="U1334" s="14"/>
      <c r="V1334" s="14"/>
      <c r="W1334" s="14"/>
      <c r="X1334" s="14"/>
      <c r="Y1334" s="14"/>
      <c r="Z1334" s="14"/>
      <c r="AA1334" s="14"/>
      <c r="AB1334" s="14"/>
      <c r="AC1334" s="14"/>
      <c r="AD1334" s="14"/>
      <c r="AE1334" s="14"/>
      <c r="AF1334" s="15"/>
      <c r="AG1334" s="14"/>
      <c r="AH1334" s="14"/>
      <c r="AI1334" s="14"/>
      <c r="AJ1334" s="14"/>
      <c r="AK1334" s="14"/>
      <c r="AL1334" s="14"/>
      <c r="AM1334" s="14"/>
      <c r="AN1334" s="14"/>
      <c r="AO1334" s="14"/>
      <c r="AP1334" s="14"/>
      <c r="AQ1334" s="14"/>
      <c r="AR1334" s="14"/>
      <c r="AS1334" s="14"/>
      <c r="AT1334" s="14"/>
      <c r="AU1334" s="14"/>
      <c r="AV1334" s="14"/>
      <c r="AW1334" s="14"/>
      <c r="AX1334" s="14"/>
      <c r="AY1334" s="14"/>
      <c r="AZ1334" s="14"/>
    </row>
    <row x14ac:dyDescent="0.25" r="1335" customHeight="1" ht="16.5">
      <c r="A1335" s="202">
        <v>4657</v>
      </c>
      <c r="B1335" s="203">
        <v>0.659742828882401</v>
      </c>
      <c r="C1335" s="204">
        <v>44804.652662037035</v>
      </c>
      <c r="D1335" s="205" t="s">
        <v>10120</v>
      </c>
      <c r="E1335" s="161" t="s">
        <v>10115</v>
      </c>
      <c r="F1335" s="222" t="s">
        <v>243</v>
      </c>
      <c r="G1335" s="203">
        <v>5340</v>
      </c>
      <c r="H1335" s="207" t="s">
        <v>92</v>
      </c>
      <c r="I1335" s="206" t="s">
        <v>117</v>
      </c>
      <c r="J1335" s="206" t="s">
        <v>11015</v>
      </c>
      <c r="K1335" s="206" t="s">
        <v>1528</v>
      </c>
      <c r="L1335" s="206" t="s">
        <v>1528</v>
      </c>
      <c r="M1335" s="208"/>
      <c r="N1335" s="208"/>
      <c r="O1335" s="145"/>
      <c r="P1335" s="222" t="s">
        <v>120</v>
      </c>
      <c r="Q1335" s="212">
        <v>44804</v>
      </c>
      <c r="R1335" s="145"/>
      <c r="S1335" s="244"/>
      <c r="T1335" s="211">
        <f>IF(C1335=0,"VAZIO",MONTH(C1335))</f>
      </c>
      <c r="U1335" s="14"/>
      <c r="V1335" s="14"/>
      <c r="W1335" s="14"/>
      <c r="X1335" s="14"/>
      <c r="Y1335" s="14"/>
      <c r="Z1335" s="14"/>
      <c r="AA1335" s="14"/>
      <c r="AB1335" s="14"/>
      <c r="AC1335" s="14"/>
      <c r="AD1335" s="14"/>
      <c r="AE1335" s="14"/>
      <c r="AF1335" s="15"/>
      <c r="AG1335" s="14"/>
      <c r="AH1335" s="14"/>
      <c r="AI1335" s="14"/>
      <c r="AJ1335" s="14"/>
      <c r="AK1335" s="14"/>
      <c r="AL1335" s="14"/>
      <c r="AM1335" s="14"/>
      <c r="AN1335" s="14"/>
      <c r="AO1335" s="14"/>
      <c r="AP1335" s="14"/>
      <c r="AQ1335" s="14"/>
      <c r="AR1335" s="14"/>
      <c r="AS1335" s="14"/>
      <c r="AT1335" s="14"/>
      <c r="AU1335" s="14"/>
      <c r="AV1335" s="14"/>
      <c r="AW1335" s="14"/>
      <c r="AX1335" s="14"/>
      <c r="AY1335" s="14"/>
      <c r="AZ1335" s="14"/>
    </row>
    <row x14ac:dyDescent="0.25" r="1336" customHeight="1" ht="16.5">
      <c r="A1336" s="202">
        <v>4658</v>
      </c>
      <c r="B1336" s="203">
        <v>0.660237388724142</v>
      </c>
      <c r="C1336" s="204">
        <v>44804.653703703705</v>
      </c>
      <c r="D1336" s="205" t="s">
        <v>10120</v>
      </c>
      <c r="E1336" s="161" t="s">
        <v>10115</v>
      </c>
      <c r="F1336" s="222" t="s">
        <v>243</v>
      </c>
      <c r="G1336" s="203">
        <v>5340</v>
      </c>
      <c r="H1336" s="207" t="s">
        <v>11016</v>
      </c>
      <c r="I1336" s="206" t="s">
        <v>117</v>
      </c>
      <c r="J1336" s="206" t="s">
        <v>11017</v>
      </c>
      <c r="K1336" s="206" t="s">
        <v>1528</v>
      </c>
      <c r="L1336" s="206" t="s">
        <v>1528</v>
      </c>
      <c r="M1336" s="208"/>
      <c r="N1336" s="208"/>
      <c r="O1336" s="145"/>
      <c r="P1336" s="222" t="s">
        <v>120</v>
      </c>
      <c r="Q1336" s="212">
        <v>44804</v>
      </c>
      <c r="R1336" s="145"/>
      <c r="S1336" s="244"/>
      <c r="T1336" s="211">
        <f>IF(C1336=0,"VAZIO",MONTH(C1336))</f>
      </c>
      <c r="U1336" s="14"/>
      <c r="V1336" s="14"/>
      <c r="W1336" s="14"/>
      <c r="X1336" s="14"/>
      <c r="Y1336" s="14"/>
      <c r="Z1336" s="14"/>
      <c r="AA1336" s="14"/>
      <c r="AB1336" s="14"/>
      <c r="AC1336" s="14"/>
      <c r="AD1336" s="14"/>
      <c r="AE1336" s="14"/>
      <c r="AF1336" s="15"/>
      <c r="AG1336" s="14"/>
      <c r="AH1336" s="14"/>
      <c r="AI1336" s="14"/>
      <c r="AJ1336" s="14"/>
      <c r="AK1336" s="14"/>
      <c r="AL1336" s="14"/>
      <c r="AM1336" s="14"/>
      <c r="AN1336" s="14"/>
      <c r="AO1336" s="14"/>
      <c r="AP1336" s="14"/>
      <c r="AQ1336" s="14"/>
      <c r="AR1336" s="14"/>
      <c r="AS1336" s="14"/>
      <c r="AT1336" s="14"/>
      <c r="AU1336" s="14"/>
      <c r="AV1336" s="14"/>
      <c r="AW1336" s="14"/>
      <c r="AX1336" s="14"/>
      <c r="AY1336" s="14"/>
      <c r="AZ1336" s="14"/>
    </row>
    <row x14ac:dyDescent="0.25" r="1337" customHeight="1" ht="16.5">
      <c r="A1337" s="202">
        <v>4659</v>
      </c>
      <c r="B1337" s="203">
        <v>0.660731948565883</v>
      </c>
      <c r="C1337" s="204">
        <v>44805.32934027778</v>
      </c>
      <c r="D1337" s="205" t="s">
        <v>1195</v>
      </c>
      <c r="E1337" s="161" t="s">
        <v>1188</v>
      </c>
      <c r="F1337" s="222" t="s">
        <v>3220</v>
      </c>
      <c r="G1337" s="203">
        <v>5311</v>
      </c>
      <c r="H1337" s="207" t="s">
        <v>9136</v>
      </c>
      <c r="I1337" s="206" t="s">
        <v>2918</v>
      </c>
      <c r="J1337" s="206" t="s">
        <v>11018</v>
      </c>
      <c r="K1337" s="145"/>
      <c r="L1337" s="145"/>
      <c r="M1337" s="208"/>
      <c r="N1337" s="208"/>
      <c r="O1337" s="222" t="s">
        <v>3389</v>
      </c>
      <c r="P1337" s="222" t="s">
        <v>121</v>
      </c>
      <c r="Q1337" s="212">
        <v>44816</v>
      </c>
      <c r="R1337" s="145"/>
      <c r="S1337" s="283"/>
      <c r="T1337" s="211">
        <f>IF(C1337=0,"VAZIO",MONTH(C1337))</f>
      </c>
      <c r="U1337" s="14"/>
      <c r="V1337" s="14"/>
      <c r="W1337" s="14"/>
      <c r="X1337" s="14"/>
      <c r="Y1337" s="14"/>
      <c r="Z1337" s="14"/>
      <c r="AA1337" s="14"/>
      <c r="AB1337" s="14"/>
      <c r="AC1337" s="14"/>
      <c r="AD1337" s="14"/>
      <c r="AE1337" s="14"/>
      <c r="AF1337" s="15"/>
      <c r="AG1337" s="14"/>
      <c r="AH1337" s="14"/>
      <c r="AI1337" s="14"/>
      <c r="AJ1337" s="14"/>
      <c r="AK1337" s="14"/>
      <c r="AL1337" s="14"/>
      <c r="AM1337" s="14"/>
      <c r="AN1337" s="14"/>
      <c r="AO1337" s="14"/>
      <c r="AP1337" s="14"/>
      <c r="AQ1337" s="14"/>
      <c r="AR1337" s="14"/>
      <c r="AS1337" s="14"/>
      <c r="AT1337" s="14"/>
      <c r="AU1337" s="14"/>
      <c r="AV1337" s="14"/>
      <c r="AW1337" s="14"/>
      <c r="AX1337" s="14"/>
      <c r="AY1337" s="14"/>
      <c r="AZ1337" s="14"/>
    </row>
    <row x14ac:dyDescent="0.25" r="1338" customHeight="1" ht="16.5">
      <c r="A1338" s="202">
        <v>4660</v>
      </c>
      <c r="B1338" s="203">
        <v>0.661226508407624</v>
      </c>
      <c r="C1338" s="204">
        <v>44805.364224537036</v>
      </c>
      <c r="D1338" s="205" t="s">
        <v>10120</v>
      </c>
      <c r="E1338" s="161" t="s">
        <v>10935</v>
      </c>
      <c r="F1338" s="222" t="s">
        <v>243</v>
      </c>
      <c r="G1338" s="203">
        <v>5340</v>
      </c>
      <c r="H1338" s="207" t="s">
        <v>96</v>
      </c>
      <c r="I1338" s="206" t="s">
        <v>2918</v>
      </c>
      <c r="J1338" s="206" t="s">
        <v>11019</v>
      </c>
      <c r="K1338" s="206" t="s">
        <v>3045</v>
      </c>
      <c r="L1338" s="206" t="s">
        <v>3391</v>
      </c>
      <c r="M1338" s="208"/>
      <c r="N1338" s="208"/>
      <c r="O1338" s="145"/>
      <c r="P1338" s="222" t="s">
        <v>120</v>
      </c>
      <c r="Q1338" s="212">
        <v>44805</v>
      </c>
      <c r="R1338" s="145"/>
      <c r="S1338" s="244"/>
      <c r="T1338" s="211">
        <f>IF(C1338=0,"VAZIO",MONTH(C1338))</f>
      </c>
      <c r="U1338" s="14"/>
      <c r="V1338" s="14"/>
      <c r="W1338" s="14"/>
      <c r="X1338" s="14"/>
      <c r="Y1338" s="14"/>
      <c r="Z1338" s="14"/>
      <c r="AA1338" s="14"/>
      <c r="AB1338" s="14"/>
      <c r="AC1338" s="14"/>
      <c r="AD1338" s="14"/>
      <c r="AE1338" s="14"/>
      <c r="AF1338" s="15"/>
      <c r="AG1338" s="14"/>
      <c r="AH1338" s="14"/>
      <c r="AI1338" s="14"/>
      <c r="AJ1338" s="14"/>
      <c r="AK1338" s="14"/>
      <c r="AL1338" s="14"/>
      <c r="AM1338" s="14"/>
      <c r="AN1338" s="14"/>
      <c r="AO1338" s="14"/>
      <c r="AP1338" s="14"/>
      <c r="AQ1338" s="14"/>
      <c r="AR1338" s="14"/>
      <c r="AS1338" s="14"/>
      <c r="AT1338" s="14"/>
      <c r="AU1338" s="14"/>
      <c r="AV1338" s="14"/>
      <c r="AW1338" s="14"/>
      <c r="AX1338" s="14"/>
      <c r="AY1338" s="14"/>
      <c r="AZ1338" s="14"/>
    </row>
    <row x14ac:dyDescent="0.25" r="1339" customHeight="1" ht="16.5">
      <c r="A1339" s="202">
        <v>4661</v>
      </c>
      <c r="B1339" s="203">
        <v>0.661721068249365</v>
      </c>
      <c r="C1339" s="204">
        <v>44805.36487268518</v>
      </c>
      <c r="D1339" s="205" t="s">
        <v>10114</v>
      </c>
      <c r="E1339" s="161" t="s">
        <v>10935</v>
      </c>
      <c r="F1339" s="222" t="s">
        <v>243</v>
      </c>
      <c r="G1339" s="203">
        <v>5340</v>
      </c>
      <c r="H1339" s="207" t="s">
        <v>3774</v>
      </c>
      <c r="I1339" s="206" t="s">
        <v>2918</v>
      </c>
      <c r="J1339" s="206" t="s">
        <v>11020</v>
      </c>
      <c r="K1339" s="206" t="s">
        <v>3045</v>
      </c>
      <c r="L1339" s="206" t="s">
        <v>3391</v>
      </c>
      <c r="M1339" s="208"/>
      <c r="N1339" s="208"/>
      <c r="O1339" s="145"/>
      <c r="P1339" s="222" t="s">
        <v>120</v>
      </c>
      <c r="Q1339" s="212">
        <v>44805</v>
      </c>
      <c r="R1339" s="145"/>
      <c r="S1339" s="244"/>
      <c r="T1339" s="211">
        <f>IF(C1339=0,"VAZIO",MONTH(C1339))</f>
      </c>
      <c r="U1339" s="14"/>
      <c r="V1339" s="14"/>
      <c r="W1339" s="14"/>
      <c r="X1339" s="14"/>
      <c r="Y1339" s="14"/>
      <c r="Z1339" s="14"/>
      <c r="AA1339" s="14"/>
      <c r="AB1339" s="14"/>
      <c r="AC1339" s="14"/>
      <c r="AD1339" s="14"/>
      <c r="AE1339" s="14"/>
      <c r="AF1339" s="15"/>
      <c r="AG1339" s="14"/>
      <c r="AH1339" s="14"/>
      <c r="AI1339" s="14"/>
      <c r="AJ1339" s="14"/>
      <c r="AK1339" s="14"/>
      <c r="AL1339" s="14"/>
      <c r="AM1339" s="14"/>
      <c r="AN1339" s="14"/>
      <c r="AO1339" s="14"/>
      <c r="AP1339" s="14"/>
      <c r="AQ1339" s="14"/>
      <c r="AR1339" s="14"/>
      <c r="AS1339" s="14"/>
      <c r="AT1339" s="14"/>
      <c r="AU1339" s="14"/>
      <c r="AV1339" s="14"/>
      <c r="AW1339" s="14"/>
      <c r="AX1339" s="14"/>
      <c r="AY1339" s="14"/>
      <c r="AZ1339" s="14"/>
    </row>
    <row x14ac:dyDescent="0.25" r="1340" customHeight="1" ht="16.5">
      <c r="A1340" s="202">
        <v>4662</v>
      </c>
      <c r="B1340" s="203">
        <v>0.662215628091106</v>
      </c>
      <c r="C1340" s="204">
        <v>44805.38616898148</v>
      </c>
      <c r="D1340" s="205" t="s">
        <v>6909</v>
      </c>
      <c r="E1340" s="161" t="s">
        <v>4028</v>
      </c>
      <c r="F1340" s="222" t="s">
        <v>3494</v>
      </c>
      <c r="G1340" s="203">
        <v>5309</v>
      </c>
      <c r="H1340" s="207" t="s">
        <v>11021</v>
      </c>
      <c r="I1340" s="206" t="s">
        <v>2918</v>
      </c>
      <c r="J1340" s="206" t="s">
        <v>11022</v>
      </c>
      <c r="K1340" s="206" t="s">
        <v>3045</v>
      </c>
      <c r="L1340" s="206" t="s">
        <v>11023</v>
      </c>
      <c r="M1340" s="208"/>
      <c r="N1340" s="208"/>
      <c r="O1340" s="145"/>
      <c r="P1340" s="222" t="s">
        <v>120</v>
      </c>
      <c r="Q1340" s="212">
        <v>44847</v>
      </c>
      <c r="R1340" s="145"/>
      <c r="S1340" s="244"/>
      <c r="T1340" s="211">
        <f>IF(C1340=0,"VAZIO",MONTH(C1340))</f>
      </c>
      <c r="U1340" s="14"/>
      <c r="V1340" s="14"/>
      <c r="W1340" s="14"/>
      <c r="X1340" s="14"/>
      <c r="Y1340" s="14"/>
      <c r="Z1340" s="14"/>
      <c r="AA1340" s="14"/>
      <c r="AB1340" s="14"/>
      <c r="AC1340" s="14"/>
      <c r="AD1340" s="14"/>
      <c r="AE1340" s="14"/>
      <c r="AF1340" s="15"/>
      <c r="AG1340" s="14"/>
      <c r="AH1340" s="14"/>
      <c r="AI1340" s="14"/>
      <c r="AJ1340" s="14"/>
      <c r="AK1340" s="14"/>
      <c r="AL1340" s="14"/>
      <c r="AM1340" s="14"/>
      <c r="AN1340" s="14"/>
      <c r="AO1340" s="14"/>
      <c r="AP1340" s="14"/>
      <c r="AQ1340" s="14"/>
      <c r="AR1340" s="14"/>
      <c r="AS1340" s="14"/>
      <c r="AT1340" s="14"/>
      <c r="AU1340" s="14"/>
      <c r="AV1340" s="14"/>
      <c r="AW1340" s="14"/>
      <c r="AX1340" s="14"/>
      <c r="AY1340" s="14"/>
      <c r="AZ1340" s="14"/>
    </row>
    <row x14ac:dyDescent="0.25" r="1341" customHeight="1" ht="16.5">
      <c r="A1341" s="202">
        <v>4663</v>
      </c>
      <c r="B1341" s="203">
        <v>0.662710187932847</v>
      </c>
      <c r="C1341" s="204">
        <v>44805.405706018515</v>
      </c>
      <c r="D1341" s="205" t="s">
        <v>10120</v>
      </c>
      <c r="E1341" s="161" t="s">
        <v>10935</v>
      </c>
      <c r="F1341" s="222" t="s">
        <v>243</v>
      </c>
      <c r="G1341" s="203">
        <v>5340</v>
      </c>
      <c r="H1341" s="207" t="s">
        <v>5126</v>
      </c>
      <c r="I1341" s="206" t="s">
        <v>2926</v>
      </c>
      <c r="J1341" s="206" t="s">
        <v>11024</v>
      </c>
      <c r="K1341" s="206" t="s">
        <v>3123</v>
      </c>
      <c r="L1341" s="206" t="s">
        <v>3123</v>
      </c>
      <c r="M1341" s="208"/>
      <c r="N1341" s="208"/>
      <c r="O1341" s="145"/>
      <c r="P1341" s="222" t="s">
        <v>120</v>
      </c>
      <c r="Q1341" s="212">
        <v>44806</v>
      </c>
      <c r="R1341" s="145"/>
      <c r="S1341" s="244"/>
      <c r="T1341" s="211">
        <f>IF(C1341=0,"VAZIO",MONTH(C1341))</f>
      </c>
      <c r="U1341" s="14"/>
      <c r="V1341" s="14"/>
      <c r="W1341" s="14"/>
      <c r="X1341" s="14"/>
      <c r="Y1341" s="14"/>
      <c r="Z1341" s="14"/>
      <c r="AA1341" s="14"/>
      <c r="AB1341" s="14"/>
      <c r="AC1341" s="14"/>
      <c r="AD1341" s="14"/>
      <c r="AE1341" s="14"/>
      <c r="AF1341" s="15"/>
      <c r="AG1341" s="14"/>
      <c r="AH1341" s="14"/>
      <c r="AI1341" s="14"/>
      <c r="AJ1341" s="14"/>
      <c r="AK1341" s="14"/>
      <c r="AL1341" s="14"/>
      <c r="AM1341" s="14"/>
      <c r="AN1341" s="14"/>
      <c r="AO1341" s="14"/>
      <c r="AP1341" s="14"/>
      <c r="AQ1341" s="14"/>
      <c r="AR1341" s="14"/>
      <c r="AS1341" s="14"/>
      <c r="AT1341" s="14"/>
      <c r="AU1341" s="14"/>
      <c r="AV1341" s="14"/>
      <c r="AW1341" s="14"/>
      <c r="AX1341" s="14"/>
      <c r="AY1341" s="14"/>
      <c r="AZ1341" s="14"/>
    </row>
    <row x14ac:dyDescent="0.25" r="1342" customHeight="1" ht="16.5">
      <c r="A1342" s="202">
        <v>4664</v>
      </c>
      <c r="B1342" s="203">
        <v>0.663204747774588</v>
      </c>
      <c r="C1342" s="204">
        <v>44805.47540509259</v>
      </c>
      <c r="D1342" s="205" t="s">
        <v>11025</v>
      </c>
      <c r="E1342" s="265" t="s">
        <v>158</v>
      </c>
      <c r="F1342" s="222" t="s">
        <v>2908</v>
      </c>
      <c r="G1342" s="203">
        <v>5318</v>
      </c>
      <c r="H1342" s="207" t="s">
        <v>11026</v>
      </c>
      <c r="I1342" s="206" t="s">
        <v>2918</v>
      </c>
      <c r="J1342" s="206" t="s">
        <v>11027</v>
      </c>
      <c r="K1342" s="206" t="s">
        <v>8262</v>
      </c>
      <c r="L1342" s="206" t="s">
        <v>9882</v>
      </c>
      <c r="M1342" s="208"/>
      <c r="N1342" s="208"/>
      <c r="O1342" s="145"/>
      <c r="P1342" s="222" t="s">
        <v>120</v>
      </c>
      <c r="Q1342" s="212">
        <v>44805</v>
      </c>
      <c r="R1342" s="145"/>
      <c r="S1342" s="244"/>
      <c r="T1342" s="211">
        <f>IF(C1342=0,"VAZIO",MONTH(C1342))</f>
      </c>
      <c r="U1342" s="14"/>
      <c r="V1342" s="14"/>
      <c r="W1342" s="14"/>
      <c r="X1342" s="14"/>
      <c r="Y1342" s="14"/>
      <c r="Z1342" s="14"/>
      <c r="AA1342" s="14"/>
      <c r="AB1342" s="14"/>
      <c r="AC1342" s="14"/>
      <c r="AD1342" s="14"/>
      <c r="AE1342" s="14"/>
      <c r="AF1342" s="15"/>
      <c r="AG1342" s="14"/>
      <c r="AH1342" s="14"/>
      <c r="AI1342" s="14"/>
      <c r="AJ1342" s="14"/>
      <c r="AK1342" s="14"/>
      <c r="AL1342" s="14"/>
      <c r="AM1342" s="14"/>
      <c r="AN1342" s="14"/>
      <c r="AO1342" s="14"/>
      <c r="AP1342" s="14"/>
      <c r="AQ1342" s="14"/>
      <c r="AR1342" s="14"/>
      <c r="AS1342" s="14"/>
      <c r="AT1342" s="14"/>
      <c r="AU1342" s="14"/>
      <c r="AV1342" s="14"/>
      <c r="AW1342" s="14"/>
      <c r="AX1342" s="14"/>
      <c r="AY1342" s="14"/>
      <c r="AZ1342" s="14"/>
    </row>
    <row x14ac:dyDescent="0.25" r="1343" customHeight="1" ht="16.5">
      <c r="A1343" s="202">
        <v>4665</v>
      </c>
      <c r="B1343" s="203">
        <v>0.663699307616329</v>
      </c>
      <c r="C1343" s="204">
        <v>44805.482523148145</v>
      </c>
      <c r="D1343" s="205" t="s">
        <v>11025</v>
      </c>
      <c r="E1343" s="161" t="s">
        <v>158</v>
      </c>
      <c r="F1343" s="222" t="s">
        <v>2908</v>
      </c>
      <c r="G1343" s="203">
        <v>5318</v>
      </c>
      <c r="H1343" s="207" t="s">
        <v>11028</v>
      </c>
      <c r="I1343" s="206" t="s">
        <v>2918</v>
      </c>
      <c r="J1343" s="206" t="s">
        <v>11029</v>
      </c>
      <c r="K1343" s="206" t="s">
        <v>8262</v>
      </c>
      <c r="L1343" s="206" t="s">
        <v>9882</v>
      </c>
      <c r="M1343" s="208"/>
      <c r="N1343" s="208"/>
      <c r="O1343" s="145"/>
      <c r="P1343" s="222" t="s">
        <v>120</v>
      </c>
      <c r="Q1343" s="212">
        <v>44805</v>
      </c>
      <c r="R1343" s="145"/>
      <c r="S1343" s="244"/>
      <c r="T1343" s="211">
        <f>IF(C1343=0,"VAZIO",MONTH(C1343))</f>
      </c>
      <c r="U1343" s="14"/>
      <c r="V1343" s="14"/>
      <c r="W1343" s="14"/>
      <c r="X1343" s="14"/>
      <c r="Y1343" s="14"/>
      <c r="Z1343" s="14"/>
      <c r="AA1343" s="14"/>
      <c r="AB1343" s="14"/>
      <c r="AC1343" s="14"/>
      <c r="AD1343" s="14"/>
      <c r="AE1343" s="14"/>
      <c r="AF1343" s="15"/>
      <c r="AG1343" s="14"/>
      <c r="AH1343" s="14"/>
      <c r="AI1343" s="14"/>
      <c r="AJ1343" s="14"/>
      <c r="AK1343" s="14"/>
      <c r="AL1343" s="14"/>
      <c r="AM1343" s="14"/>
      <c r="AN1343" s="14"/>
      <c r="AO1343" s="14"/>
      <c r="AP1343" s="14"/>
      <c r="AQ1343" s="14"/>
      <c r="AR1343" s="14"/>
      <c r="AS1343" s="14"/>
      <c r="AT1343" s="14"/>
      <c r="AU1343" s="14"/>
      <c r="AV1343" s="14"/>
      <c r="AW1343" s="14"/>
      <c r="AX1343" s="14"/>
      <c r="AY1343" s="14"/>
      <c r="AZ1343" s="14"/>
    </row>
    <row x14ac:dyDescent="0.25" r="1344" customHeight="1" ht="16.5">
      <c r="A1344" s="202">
        <v>4666</v>
      </c>
      <c r="B1344" s="203">
        <v>0.66419386745807</v>
      </c>
      <c r="C1344" s="204">
        <v>44806.430555555555</v>
      </c>
      <c r="D1344" s="205" t="s">
        <v>172</v>
      </c>
      <c r="E1344" s="265" t="s">
        <v>158</v>
      </c>
      <c r="F1344" s="222" t="s">
        <v>2908</v>
      </c>
      <c r="G1344" s="203">
        <v>5318</v>
      </c>
      <c r="H1344" s="207" t="s">
        <v>393</v>
      </c>
      <c r="I1344" s="206" t="s">
        <v>3</v>
      </c>
      <c r="J1344" s="206" t="s">
        <v>11030</v>
      </c>
      <c r="K1344" s="206" t="s">
        <v>8262</v>
      </c>
      <c r="L1344" s="206" t="s">
        <v>8360</v>
      </c>
      <c r="M1344" s="208"/>
      <c r="N1344" s="208"/>
      <c r="O1344" s="145"/>
      <c r="P1344" s="222" t="s">
        <v>120</v>
      </c>
      <c r="Q1344" s="212">
        <v>44832</v>
      </c>
      <c r="R1344" s="145"/>
      <c r="S1344" s="244"/>
      <c r="T1344" s="211">
        <f>IF(C1344=0,"VAZIO",MONTH(C1344))</f>
      </c>
      <c r="U1344" s="14"/>
      <c r="V1344" s="14"/>
      <c r="W1344" s="14"/>
      <c r="X1344" s="14"/>
      <c r="Y1344" s="14"/>
      <c r="Z1344" s="14"/>
      <c r="AA1344" s="14"/>
      <c r="AB1344" s="14"/>
      <c r="AC1344" s="14"/>
      <c r="AD1344" s="14"/>
      <c r="AE1344" s="14"/>
      <c r="AF1344" s="15"/>
      <c r="AG1344" s="14"/>
      <c r="AH1344" s="14"/>
      <c r="AI1344" s="14"/>
      <c r="AJ1344" s="14"/>
      <c r="AK1344" s="14"/>
      <c r="AL1344" s="14"/>
      <c r="AM1344" s="14"/>
      <c r="AN1344" s="14"/>
      <c r="AO1344" s="14"/>
      <c r="AP1344" s="14"/>
      <c r="AQ1344" s="14"/>
      <c r="AR1344" s="14"/>
      <c r="AS1344" s="14"/>
      <c r="AT1344" s="14"/>
      <c r="AU1344" s="14"/>
      <c r="AV1344" s="14"/>
      <c r="AW1344" s="14"/>
      <c r="AX1344" s="14"/>
      <c r="AY1344" s="14"/>
      <c r="AZ1344" s="14"/>
    </row>
    <row x14ac:dyDescent="0.25" r="1345" customHeight="1" ht="16.5">
      <c r="A1345" s="202">
        <v>4669</v>
      </c>
      <c r="B1345" s="214">
        <v>0.664688427299811</v>
      </c>
      <c r="C1345" s="215">
        <v>44806.433657407404</v>
      </c>
      <c r="D1345" s="216" t="s">
        <v>172</v>
      </c>
      <c r="E1345" s="289" t="s">
        <v>158</v>
      </c>
      <c r="F1345" s="243" t="s">
        <v>2908</v>
      </c>
      <c r="G1345" s="214">
        <v>5318</v>
      </c>
      <c r="H1345" s="218" t="s">
        <v>393</v>
      </c>
      <c r="I1345" s="217" t="s">
        <v>2918</v>
      </c>
      <c r="J1345" s="217" t="s">
        <v>11031</v>
      </c>
      <c r="K1345" s="209"/>
      <c r="L1345" s="209"/>
      <c r="M1345" s="227"/>
      <c r="N1345" s="227"/>
      <c r="O1345" s="209"/>
      <c r="P1345" s="243" t="s">
        <v>119</v>
      </c>
      <c r="Q1345" s="220"/>
      <c r="R1345" s="209"/>
      <c r="S1345" s="244"/>
      <c r="T1345" s="211">
        <f>IF(C1345=0,"VAZIO",MONTH(C1345))</f>
      </c>
      <c r="U1345" s="14"/>
      <c r="V1345" s="14"/>
      <c r="W1345" s="14"/>
      <c r="X1345" s="14"/>
      <c r="Y1345" s="14"/>
      <c r="Z1345" s="14"/>
      <c r="AA1345" s="14"/>
      <c r="AB1345" s="14"/>
      <c r="AC1345" s="14"/>
      <c r="AD1345" s="14"/>
      <c r="AE1345" s="14"/>
      <c r="AF1345" s="15"/>
      <c r="AG1345" s="14"/>
      <c r="AH1345" s="14"/>
      <c r="AI1345" s="14"/>
      <c r="AJ1345" s="14"/>
      <c r="AK1345" s="14"/>
      <c r="AL1345" s="14"/>
      <c r="AM1345" s="14"/>
      <c r="AN1345" s="14"/>
      <c r="AO1345" s="14"/>
      <c r="AP1345" s="14"/>
      <c r="AQ1345" s="14"/>
      <c r="AR1345" s="14"/>
      <c r="AS1345" s="14"/>
      <c r="AT1345" s="14"/>
      <c r="AU1345" s="14"/>
      <c r="AV1345" s="14"/>
      <c r="AW1345" s="14"/>
      <c r="AX1345" s="14"/>
      <c r="AY1345" s="14"/>
      <c r="AZ1345" s="14"/>
    </row>
    <row x14ac:dyDescent="0.25" r="1346" customHeight="1" ht="16.5">
      <c r="A1346" s="202">
        <v>4670</v>
      </c>
      <c r="B1346" s="203">
        <v>0.665182987141552</v>
      </c>
      <c r="C1346" s="204">
        <v>44806.442395833335</v>
      </c>
      <c r="D1346" s="205" t="s">
        <v>1189</v>
      </c>
      <c r="E1346" s="265" t="s">
        <v>1188</v>
      </c>
      <c r="F1346" s="222" t="s">
        <v>3220</v>
      </c>
      <c r="G1346" s="203">
        <v>5311</v>
      </c>
      <c r="H1346" s="207" t="s">
        <v>11032</v>
      </c>
      <c r="I1346" s="206" t="s">
        <v>3</v>
      </c>
      <c r="J1346" s="206" t="s">
        <v>11033</v>
      </c>
      <c r="K1346" s="206" t="s">
        <v>8262</v>
      </c>
      <c r="L1346" s="206" t="s">
        <v>8360</v>
      </c>
      <c r="M1346" s="208"/>
      <c r="N1346" s="208"/>
      <c r="O1346" s="145"/>
      <c r="P1346" s="222" t="s">
        <v>120</v>
      </c>
      <c r="Q1346" s="212">
        <v>44816</v>
      </c>
      <c r="R1346" s="145"/>
      <c r="S1346" s="244"/>
      <c r="T1346" s="211">
        <f>IF(C1346=0,"VAZIO",MONTH(C1346))</f>
      </c>
      <c r="U1346" s="14"/>
      <c r="V1346" s="14"/>
      <c r="W1346" s="14"/>
      <c r="X1346" s="14"/>
      <c r="Y1346" s="14"/>
      <c r="Z1346" s="14"/>
      <c r="AA1346" s="14"/>
      <c r="AB1346" s="14"/>
      <c r="AC1346" s="14"/>
      <c r="AD1346" s="14"/>
      <c r="AE1346" s="14"/>
      <c r="AF1346" s="15"/>
      <c r="AG1346" s="14"/>
      <c r="AH1346" s="14"/>
      <c r="AI1346" s="14"/>
      <c r="AJ1346" s="14"/>
      <c r="AK1346" s="14"/>
      <c r="AL1346" s="14"/>
      <c r="AM1346" s="14"/>
      <c r="AN1346" s="14"/>
      <c r="AO1346" s="14"/>
      <c r="AP1346" s="14"/>
      <c r="AQ1346" s="14"/>
      <c r="AR1346" s="14"/>
      <c r="AS1346" s="14"/>
      <c r="AT1346" s="14"/>
      <c r="AU1346" s="14"/>
      <c r="AV1346" s="14"/>
      <c r="AW1346" s="14"/>
      <c r="AX1346" s="14"/>
      <c r="AY1346" s="14"/>
      <c r="AZ1346" s="14"/>
    </row>
    <row x14ac:dyDescent="0.25" r="1347" customHeight="1" ht="16.5">
      <c r="A1347" s="202">
        <v>4671</v>
      </c>
      <c r="B1347" s="203">
        <v>0.665677546983293</v>
      </c>
      <c r="C1347" s="204">
        <v>44806.44883101852</v>
      </c>
      <c r="D1347" s="205" t="s">
        <v>1195</v>
      </c>
      <c r="E1347" s="265" t="s">
        <v>1188</v>
      </c>
      <c r="F1347" s="222" t="s">
        <v>3220</v>
      </c>
      <c r="G1347" s="203">
        <v>5311</v>
      </c>
      <c r="H1347" s="207" t="s">
        <v>9139</v>
      </c>
      <c r="I1347" s="206" t="s">
        <v>2918</v>
      </c>
      <c r="J1347" s="206" t="s">
        <v>11034</v>
      </c>
      <c r="K1347" s="145"/>
      <c r="L1347" s="145"/>
      <c r="M1347" s="208"/>
      <c r="N1347" s="208"/>
      <c r="O1347" s="222" t="s">
        <v>9733</v>
      </c>
      <c r="P1347" s="222" t="s">
        <v>121</v>
      </c>
      <c r="Q1347" s="212">
        <v>44865</v>
      </c>
      <c r="R1347" s="145"/>
      <c r="S1347" s="244"/>
      <c r="T1347" s="211">
        <f>IF(C1347=0,"VAZIO",MONTH(C1347))</f>
      </c>
      <c r="U1347" s="14"/>
      <c r="V1347" s="14"/>
      <c r="W1347" s="14"/>
      <c r="X1347" s="14"/>
      <c r="Y1347" s="14"/>
      <c r="Z1347" s="14"/>
      <c r="AA1347" s="14"/>
      <c r="AB1347" s="14"/>
      <c r="AC1347" s="14"/>
      <c r="AD1347" s="14"/>
      <c r="AE1347" s="14"/>
      <c r="AF1347" s="15"/>
      <c r="AG1347" s="14"/>
      <c r="AH1347" s="14"/>
      <c r="AI1347" s="14"/>
      <c r="AJ1347" s="14"/>
      <c r="AK1347" s="14"/>
      <c r="AL1347" s="14"/>
      <c r="AM1347" s="14"/>
      <c r="AN1347" s="14"/>
      <c r="AO1347" s="14"/>
      <c r="AP1347" s="14"/>
      <c r="AQ1347" s="14"/>
      <c r="AR1347" s="14"/>
      <c r="AS1347" s="14"/>
      <c r="AT1347" s="14"/>
      <c r="AU1347" s="14"/>
      <c r="AV1347" s="14"/>
      <c r="AW1347" s="14"/>
      <c r="AX1347" s="14"/>
      <c r="AY1347" s="14"/>
      <c r="AZ1347" s="14"/>
    </row>
    <row x14ac:dyDescent="0.25" r="1348" customHeight="1" ht="16.5">
      <c r="A1348" s="202">
        <v>4672</v>
      </c>
      <c r="B1348" s="203">
        <v>0.666172106825034</v>
      </c>
      <c r="C1348" s="204">
        <v>44806.450740740744</v>
      </c>
      <c r="D1348" s="205" t="s">
        <v>8292</v>
      </c>
      <c r="E1348" s="265" t="s">
        <v>158</v>
      </c>
      <c r="F1348" s="222" t="s">
        <v>249</v>
      </c>
      <c r="G1348" s="203">
        <v>5318</v>
      </c>
      <c r="H1348" s="207" t="s">
        <v>393</v>
      </c>
      <c r="I1348" s="206" t="s">
        <v>3</v>
      </c>
      <c r="J1348" s="206" t="s">
        <v>11035</v>
      </c>
      <c r="K1348" s="206" t="s">
        <v>8262</v>
      </c>
      <c r="L1348" s="206" t="s">
        <v>8360</v>
      </c>
      <c r="M1348" s="208"/>
      <c r="N1348" s="208"/>
      <c r="O1348" s="145"/>
      <c r="P1348" s="222" t="s">
        <v>120</v>
      </c>
      <c r="Q1348" s="212">
        <v>44813</v>
      </c>
      <c r="R1348" s="145"/>
      <c r="S1348" s="244"/>
      <c r="T1348" s="211">
        <f>IF(C1348=0,"VAZIO",MONTH(C1348))</f>
      </c>
      <c r="U1348" s="14"/>
      <c r="V1348" s="14"/>
      <c r="W1348" s="14"/>
      <c r="X1348" s="14"/>
      <c r="Y1348" s="14"/>
      <c r="Z1348" s="14"/>
      <c r="AA1348" s="14"/>
      <c r="AB1348" s="14"/>
      <c r="AC1348" s="14"/>
      <c r="AD1348" s="14"/>
      <c r="AE1348" s="14"/>
      <c r="AF1348" s="15"/>
      <c r="AG1348" s="14"/>
      <c r="AH1348" s="14"/>
      <c r="AI1348" s="14"/>
      <c r="AJ1348" s="14"/>
      <c r="AK1348" s="14"/>
      <c r="AL1348" s="14"/>
      <c r="AM1348" s="14"/>
      <c r="AN1348" s="14"/>
      <c r="AO1348" s="14"/>
      <c r="AP1348" s="14"/>
      <c r="AQ1348" s="14"/>
      <c r="AR1348" s="14"/>
      <c r="AS1348" s="14"/>
      <c r="AT1348" s="14"/>
      <c r="AU1348" s="14"/>
      <c r="AV1348" s="14"/>
      <c r="AW1348" s="14"/>
      <c r="AX1348" s="14"/>
      <c r="AY1348" s="14"/>
      <c r="AZ1348" s="14"/>
    </row>
    <row x14ac:dyDescent="0.25" r="1349" customHeight="1" ht="16.5">
      <c r="A1349" s="202">
        <v>4673</v>
      </c>
      <c r="B1349" s="203">
        <v>0.666666666666775</v>
      </c>
      <c r="C1349" s="204">
        <v>44806.461168981485</v>
      </c>
      <c r="D1349" s="205" t="s">
        <v>10694</v>
      </c>
      <c r="E1349" s="265" t="s">
        <v>10526</v>
      </c>
      <c r="F1349" s="222" t="s">
        <v>2947</v>
      </c>
      <c r="G1349" s="203">
        <v>5310</v>
      </c>
      <c r="H1349" s="207" t="s">
        <v>9504</v>
      </c>
      <c r="I1349" s="206" t="s">
        <v>7</v>
      </c>
      <c r="J1349" s="206" t="s">
        <v>11036</v>
      </c>
      <c r="K1349" s="206" t="s">
        <v>3045</v>
      </c>
      <c r="L1349" s="206" t="s">
        <v>3391</v>
      </c>
      <c r="M1349" s="208"/>
      <c r="N1349" s="208"/>
      <c r="O1349" s="145"/>
      <c r="P1349" s="222" t="s">
        <v>120</v>
      </c>
      <c r="Q1349" s="212">
        <v>44853</v>
      </c>
      <c r="R1349" s="145"/>
      <c r="S1349" s="244"/>
      <c r="T1349" s="211">
        <f>IF(C1349=0,"VAZIO",MONTH(C1349))</f>
      </c>
      <c r="U1349" s="14"/>
      <c r="V1349" s="14"/>
      <c r="W1349" s="14"/>
      <c r="X1349" s="14"/>
      <c r="Y1349" s="14"/>
      <c r="Z1349" s="14"/>
      <c r="AA1349" s="14"/>
      <c r="AB1349" s="14"/>
      <c r="AC1349" s="14"/>
      <c r="AD1349" s="14"/>
      <c r="AE1349" s="14"/>
      <c r="AF1349" s="15"/>
      <c r="AG1349" s="14"/>
      <c r="AH1349" s="14"/>
      <c r="AI1349" s="14"/>
      <c r="AJ1349" s="14"/>
      <c r="AK1349" s="14"/>
      <c r="AL1349" s="14"/>
      <c r="AM1349" s="14"/>
      <c r="AN1349" s="14"/>
      <c r="AO1349" s="14"/>
      <c r="AP1349" s="14"/>
      <c r="AQ1349" s="14"/>
      <c r="AR1349" s="14"/>
      <c r="AS1349" s="14"/>
      <c r="AT1349" s="14"/>
      <c r="AU1349" s="14"/>
      <c r="AV1349" s="14"/>
      <c r="AW1349" s="14"/>
      <c r="AX1349" s="14"/>
      <c r="AY1349" s="14"/>
      <c r="AZ1349" s="14"/>
    </row>
    <row x14ac:dyDescent="0.25" r="1350" customHeight="1" ht="16.5">
      <c r="A1350" s="202">
        <v>4674</v>
      </c>
      <c r="B1350" s="203">
        <v>0.667161226508516</v>
      </c>
      <c r="C1350" s="204">
        <v>44806.58614583333</v>
      </c>
      <c r="D1350" s="205" t="s">
        <v>9960</v>
      </c>
      <c r="E1350" s="161" t="s">
        <v>9986</v>
      </c>
      <c r="F1350" s="222" t="s">
        <v>243</v>
      </c>
      <c r="G1350" s="203">
        <v>5340</v>
      </c>
      <c r="H1350" s="207" t="s">
        <v>100</v>
      </c>
      <c r="I1350" s="206" t="s">
        <v>2926</v>
      </c>
      <c r="J1350" s="206" t="s">
        <v>11037</v>
      </c>
      <c r="K1350" s="206" t="s">
        <v>8262</v>
      </c>
      <c r="L1350" s="206" t="s">
        <v>8262</v>
      </c>
      <c r="M1350" s="208"/>
      <c r="N1350" s="208"/>
      <c r="O1350" s="145"/>
      <c r="P1350" s="222" t="s">
        <v>120</v>
      </c>
      <c r="Q1350" s="212">
        <v>44805</v>
      </c>
      <c r="R1350" s="145"/>
      <c r="S1350" s="244"/>
      <c r="T1350" s="211">
        <f>IF(C1350=0,"VAZIO",MONTH(C1350))</f>
      </c>
      <c r="U1350" s="14"/>
      <c r="V1350" s="14"/>
      <c r="W1350" s="14"/>
      <c r="X1350" s="14"/>
      <c r="Y1350" s="14"/>
      <c r="Z1350" s="14"/>
      <c r="AA1350" s="14"/>
      <c r="AB1350" s="14"/>
      <c r="AC1350" s="14"/>
      <c r="AD1350" s="14"/>
      <c r="AE1350" s="14"/>
      <c r="AF1350" s="15"/>
      <c r="AG1350" s="14"/>
      <c r="AH1350" s="14"/>
      <c r="AI1350" s="14"/>
      <c r="AJ1350" s="14"/>
      <c r="AK1350" s="14"/>
      <c r="AL1350" s="14"/>
      <c r="AM1350" s="14"/>
      <c r="AN1350" s="14"/>
      <c r="AO1350" s="14"/>
      <c r="AP1350" s="14"/>
      <c r="AQ1350" s="14"/>
      <c r="AR1350" s="14"/>
      <c r="AS1350" s="14"/>
      <c r="AT1350" s="14"/>
      <c r="AU1350" s="14"/>
      <c r="AV1350" s="14"/>
      <c r="AW1350" s="14"/>
      <c r="AX1350" s="14"/>
      <c r="AY1350" s="14"/>
      <c r="AZ1350" s="14"/>
    </row>
    <row x14ac:dyDescent="0.25" r="1351" customHeight="1" ht="16.5">
      <c r="A1351" s="202">
        <v>4675</v>
      </c>
      <c r="B1351" s="203">
        <v>0.667655786350257</v>
      </c>
      <c r="C1351" s="204">
        <v>44806.58798611111</v>
      </c>
      <c r="D1351" s="205" t="s">
        <v>9960</v>
      </c>
      <c r="E1351" s="161" t="s">
        <v>9986</v>
      </c>
      <c r="F1351" s="222" t="s">
        <v>243</v>
      </c>
      <c r="G1351" s="203">
        <v>5340</v>
      </c>
      <c r="H1351" s="207" t="s">
        <v>11038</v>
      </c>
      <c r="I1351" s="206" t="s">
        <v>117</v>
      </c>
      <c r="J1351" s="206" t="s">
        <v>11039</v>
      </c>
      <c r="K1351" s="206" t="s">
        <v>1528</v>
      </c>
      <c r="L1351" s="206" t="s">
        <v>1528</v>
      </c>
      <c r="M1351" s="208"/>
      <c r="N1351" s="208"/>
      <c r="O1351" s="145"/>
      <c r="P1351" s="222" t="s">
        <v>120</v>
      </c>
      <c r="Q1351" s="212">
        <v>44805</v>
      </c>
      <c r="R1351" s="145"/>
      <c r="S1351" s="244"/>
      <c r="T1351" s="211">
        <f>IF(C1351=0,"VAZIO",MONTH(C1351))</f>
      </c>
      <c r="U1351" s="14"/>
      <c r="V1351" s="14"/>
      <c r="W1351" s="14"/>
      <c r="X1351" s="14"/>
      <c r="Y1351" s="14"/>
      <c r="Z1351" s="14"/>
      <c r="AA1351" s="14"/>
      <c r="AB1351" s="14"/>
      <c r="AC1351" s="14"/>
      <c r="AD1351" s="14"/>
      <c r="AE1351" s="14"/>
      <c r="AF1351" s="15"/>
      <c r="AG1351" s="14"/>
      <c r="AH1351" s="14"/>
      <c r="AI1351" s="14"/>
      <c r="AJ1351" s="14"/>
      <c r="AK1351" s="14"/>
      <c r="AL1351" s="14"/>
      <c r="AM1351" s="14"/>
      <c r="AN1351" s="14"/>
      <c r="AO1351" s="14"/>
      <c r="AP1351" s="14"/>
      <c r="AQ1351" s="14"/>
      <c r="AR1351" s="14"/>
      <c r="AS1351" s="14"/>
      <c r="AT1351" s="14"/>
      <c r="AU1351" s="14"/>
      <c r="AV1351" s="14"/>
      <c r="AW1351" s="14"/>
      <c r="AX1351" s="14"/>
      <c r="AY1351" s="14"/>
      <c r="AZ1351" s="14"/>
    </row>
    <row x14ac:dyDescent="0.25" r="1352" customHeight="1" ht="16.5">
      <c r="A1352" s="202">
        <v>4676</v>
      </c>
      <c r="B1352" s="203">
        <v>0.668150346191998</v>
      </c>
      <c r="C1352" s="204">
        <v>44806.64295138889</v>
      </c>
      <c r="D1352" s="205" t="s">
        <v>9960</v>
      </c>
      <c r="E1352" s="161" t="s">
        <v>9986</v>
      </c>
      <c r="F1352" s="222" t="s">
        <v>243</v>
      </c>
      <c r="G1352" s="203">
        <v>5340</v>
      </c>
      <c r="H1352" s="207" t="s">
        <v>6083</v>
      </c>
      <c r="I1352" s="206" t="s">
        <v>6</v>
      </c>
      <c r="J1352" s="206" t="s">
        <v>11040</v>
      </c>
      <c r="K1352" s="206" t="s">
        <v>8209</v>
      </c>
      <c r="L1352" s="206" t="s">
        <v>8644</v>
      </c>
      <c r="M1352" s="208"/>
      <c r="N1352" s="208"/>
      <c r="O1352" s="145"/>
      <c r="P1352" s="222" t="s">
        <v>120</v>
      </c>
      <c r="Q1352" s="212">
        <v>44851</v>
      </c>
      <c r="R1352" s="145"/>
      <c r="S1352" s="244"/>
      <c r="T1352" s="211">
        <f>IF(C1352=0,"VAZIO",MONTH(C1352))</f>
      </c>
      <c r="U1352" s="14"/>
      <c r="V1352" s="14"/>
      <c r="W1352" s="14"/>
      <c r="X1352" s="14"/>
      <c r="Y1352" s="14"/>
      <c r="Z1352" s="14"/>
      <c r="AA1352" s="14"/>
      <c r="AB1352" s="14"/>
      <c r="AC1352" s="14"/>
      <c r="AD1352" s="14"/>
      <c r="AE1352" s="14"/>
      <c r="AF1352" s="15"/>
      <c r="AG1352" s="14"/>
      <c r="AH1352" s="14"/>
      <c r="AI1352" s="14"/>
      <c r="AJ1352" s="14"/>
      <c r="AK1352" s="14"/>
      <c r="AL1352" s="14"/>
      <c r="AM1352" s="14"/>
      <c r="AN1352" s="14"/>
      <c r="AO1352" s="14"/>
      <c r="AP1352" s="14"/>
      <c r="AQ1352" s="14"/>
      <c r="AR1352" s="14"/>
      <c r="AS1352" s="14"/>
      <c r="AT1352" s="14"/>
      <c r="AU1352" s="14"/>
      <c r="AV1352" s="14"/>
      <c r="AW1352" s="14"/>
      <c r="AX1352" s="14"/>
      <c r="AY1352" s="14"/>
      <c r="AZ1352" s="14"/>
    </row>
    <row x14ac:dyDescent="0.25" r="1353" customHeight="1" ht="16.5">
      <c r="A1353" s="202">
        <v>4677</v>
      </c>
      <c r="B1353" s="203">
        <v>0.668644906033739</v>
      </c>
      <c r="C1353" s="204">
        <v>44806.64425925926</v>
      </c>
      <c r="D1353" s="205" t="s">
        <v>9960</v>
      </c>
      <c r="E1353" s="161" t="s">
        <v>9986</v>
      </c>
      <c r="F1353" s="222" t="s">
        <v>243</v>
      </c>
      <c r="G1353" s="203">
        <v>5340</v>
      </c>
      <c r="H1353" s="207" t="s">
        <v>8347</v>
      </c>
      <c r="I1353" s="206" t="s">
        <v>2918</v>
      </c>
      <c r="J1353" s="206" t="s">
        <v>11041</v>
      </c>
      <c r="K1353" s="206" t="s">
        <v>1528</v>
      </c>
      <c r="L1353" s="206" t="s">
        <v>1528</v>
      </c>
      <c r="M1353" s="208"/>
      <c r="N1353" s="208"/>
      <c r="O1353" s="145"/>
      <c r="P1353" s="222" t="s">
        <v>120</v>
      </c>
      <c r="Q1353" s="212">
        <v>44806</v>
      </c>
      <c r="R1353" s="145"/>
      <c r="S1353" s="244"/>
      <c r="T1353" s="211">
        <f>IF(C1353=0,"VAZIO",MONTH(C1353))</f>
      </c>
      <c r="U1353" s="14"/>
      <c r="V1353" s="14"/>
      <c r="W1353" s="14"/>
      <c r="X1353" s="14"/>
      <c r="Y1353" s="14"/>
      <c r="Z1353" s="14"/>
      <c r="AA1353" s="14"/>
      <c r="AB1353" s="14"/>
      <c r="AC1353" s="14"/>
      <c r="AD1353" s="14"/>
      <c r="AE1353" s="14"/>
      <c r="AF1353" s="15"/>
      <c r="AG1353" s="14"/>
      <c r="AH1353" s="14"/>
      <c r="AI1353" s="14"/>
      <c r="AJ1353" s="14"/>
      <c r="AK1353" s="14"/>
      <c r="AL1353" s="14"/>
      <c r="AM1353" s="14"/>
      <c r="AN1353" s="14"/>
      <c r="AO1353" s="14"/>
      <c r="AP1353" s="14"/>
      <c r="AQ1353" s="14"/>
      <c r="AR1353" s="14"/>
      <c r="AS1353" s="14"/>
      <c r="AT1353" s="14"/>
      <c r="AU1353" s="14"/>
      <c r="AV1353" s="14"/>
      <c r="AW1353" s="14"/>
      <c r="AX1353" s="14"/>
      <c r="AY1353" s="14"/>
      <c r="AZ1353" s="14"/>
    </row>
    <row x14ac:dyDescent="0.25" r="1354" customHeight="1" ht="16.5">
      <c r="A1354" s="202">
        <v>4678</v>
      </c>
      <c r="B1354" s="203">
        <v>0.66913946587548</v>
      </c>
      <c r="C1354" s="204">
        <v>44807.304398148146</v>
      </c>
      <c r="D1354" s="205" t="s">
        <v>11042</v>
      </c>
      <c r="E1354" s="265" t="s">
        <v>11043</v>
      </c>
      <c r="F1354" s="222" t="s">
        <v>2908</v>
      </c>
      <c r="G1354" s="203">
        <v>5318</v>
      </c>
      <c r="H1354" s="207" t="s">
        <v>11044</v>
      </c>
      <c r="I1354" s="206" t="s">
        <v>2926</v>
      </c>
      <c r="J1354" s="206" t="s">
        <v>11045</v>
      </c>
      <c r="K1354" s="145"/>
      <c r="L1354" s="145"/>
      <c r="M1354" s="208"/>
      <c r="N1354" s="208"/>
      <c r="O1354" s="222" t="s">
        <v>8702</v>
      </c>
      <c r="P1354" s="222" t="s">
        <v>121</v>
      </c>
      <c r="Q1354" s="212">
        <v>44809</v>
      </c>
      <c r="R1354" s="145"/>
      <c r="S1354" s="244"/>
      <c r="T1354" s="211">
        <f>IF(C1354=0,"VAZIO",MONTH(C1354))</f>
      </c>
      <c r="U1354" s="14"/>
      <c r="V1354" s="14"/>
      <c r="W1354" s="14"/>
      <c r="X1354" s="14"/>
      <c r="Y1354" s="14"/>
      <c r="Z1354" s="14"/>
      <c r="AA1354" s="14"/>
      <c r="AB1354" s="14"/>
      <c r="AC1354" s="14"/>
      <c r="AD1354" s="14"/>
      <c r="AE1354" s="14"/>
      <c r="AF1354" s="15"/>
      <c r="AG1354" s="14"/>
      <c r="AH1354" s="14"/>
      <c r="AI1354" s="14"/>
      <c r="AJ1354" s="14"/>
      <c r="AK1354" s="14"/>
      <c r="AL1354" s="14"/>
      <c r="AM1354" s="14"/>
      <c r="AN1354" s="14"/>
      <c r="AO1354" s="14"/>
      <c r="AP1354" s="14"/>
      <c r="AQ1354" s="14"/>
      <c r="AR1354" s="14"/>
      <c r="AS1354" s="14"/>
      <c r="AT1354" s="14"/>
      <c r="AU1354" s="14"/>
      <c r="AV1354" s="14"/>
      <c r="AW1354" s="14"/>
      <c r="AX1354" s="14"/>
      <c r="AY1354" s="14"/>
      <c r="AZ1354" s="14"/>
    </row>
    <row x14ac:dyDescent="0.25" r="1355" customHeight="1" ht="16.5">
      <c r="A1355" s="202">
        <v>4679</v>
      </c>
      <c r="B1355" s="203">
        <v>0.669634025717221</v>
      </c>
      <c r="C1355" s="204">
        <v>44809.304872685185</v>
      </c>
      <c r="D1355" s="205" t="s">
        <v>622</v>
      </c>
      <c r="E1355" s="265" t="s">
        <v>3863</v>
      </c>
      <c r="F1355" s="222" t="s">
        <v>457</v>
      </c>
      <c r="G1355" s="203">
        <v>5306</v>
      </c>
      <c r="H1355" s="207" t="s">
        <v>11046</v>
      </c>
      <c r="I1355" s="206" t="s">
        <v>2926</v>
      </c>
      <c r="J1355" s="206" t="s">
        <v>11047</v>
      </c>
      <c r="K1355" s="206" t="s">
        <v>8262</v>
      </c>
      <c r="L1355" s="206" t="s">
        <v>8262</v>
      </c>
      <c r="M1355" s="208"/>
      <c r="N1355" s="208"/>
      <c r="O1355" s="145"/>
      <c r="P1355" s="222" t="s">
        <v>120</v>
      </c>
      <c r="Q1355" s="212">
        <v>44809</v>
      </c>
      <c r="R1355" s="145"/>
      <c r="S1355" s="244"/>
      <c r="T1355" s="211">
        <f>IF(C1355=0,"VAZIO",MONTH(C1355))</f>
      </c>
      <c r="U1355" s="14"/>
      <c r="V1355" s="14"/>
      <c r="W1355" s="14"/>
      <c r="X1355" s="14"/>
      <c r="Y1355" s="14"/>
      <c r="Z1355" s="14"/>
      <c r="AA1355" s="14"/>
      <c r="AB1355" s="14"/>
      <c r="AC1355" s="14"/>
      <c r="AD1355" s="14"/>
      <c r="AE1355" s="14"/>
      <c r="AF1355" s="15"/>
      <c r="AG1355" s="14"/>
      <c r="AH1355" s="14"/>
      <c r="AI1355" s="14"/>
      <c r="AJ1355" s="14"/>
      <c r="AK1355" s="14"/>
      <c r="AL1355" s="14"/>
      <c r="AM1355" s="14"/>
      <c r="AN1355" s="14"/>
      <c r="AO1355" s="14"/>
      <c r="AP1355" s="14"/>
      <c r="AQ1355" s="14"/>
      <c r="AR1355" s="14"/>
      <c r="AS1355" s="14"/>
      <c r="AT1355" s="14"/>
      <c r="AU1355" s="14"/>
      <c r="AV1355" s="14"/>
      <c r="AW1355" s="14"/>
      <c r="AX1355" s="14"/>
      <c r="AY1355" s="14"/>
      <c r="AZ1355" s="14"/>
    </row>
    <row x14ac:dyDescent="0.25" r="1356" customHeight="1" ht="16.5">
      <c r="A1356" s="202">
        <v>4680</v>
      </c>
      <c r="B1356" s="203">
        <v>0.670128585558962</v>
      </c>
      <c r="C1356" s="290">
        <v>44809.34945601852</v>
      </c>
      <c r="D1356" s="205" t="s">
        <v>11048</v>
      </c>
      <c r="E1356" s="161" t="s">
        <v>11049</v>
      </c>
      <c r="F1356" s="222" t="s">
        <v>249</v>
      </c>
      <c r="G1356" s="203">
        <v>5379</v>
      </c>
      <c r="H1356" s="207" t="s">
        <v>11050</v>
      </c>
      <c r="I1356" s="206" t="s">
        <v>2918</v>
      </c>
      <c r="J1356" s="206" t="s">
        <v>11051</v>
      </c>
      <c r="K1356" s="206" t="s">
        <v>3045</v>
      </c>
      <c r="L1356" s="206" t="s">
        <v>3391</v>
      </c>
      <c r="M1356" s="208"/>
      <c r="N1356" s="208"/>
      <c r="O1356" s="145"/>
      <c r="P1356" s="222" t="s">
        <v>120</v>
      </c>
      <c r="Q1356" s="212">
        <v>44813</v>
      </c>
      <c r="R1356" s="145"/>
      <c r="S1356" s="244"/>
      <c r="T1356" s="211">
        <f>IF(C1356=0,"VAZIO",MONTH(C1356))</f>
      </c>
      <c r="U1356" s="14"/>
      <c r="V1356" s="14"/>
      <c r="W1356" s="14"/>
      <c r="X1356" s="14"/>
      <c r="Y1356" s="14"/>
      <c r="Z1356" s="14"/>
      <c r="AA1356" s="14"/>
      <c r="AB1356" s="14"/>
      <c r="AC1356" s="14"/>
      <c r="AD1356" s="14"/>
      <c r="AE1356" s="14"/>
      <c r="AF1356" s="15"/>
      <c r="AG1356" s="14"/>
      <c r="AH1356" s="14"/>
      <c r="AI1356" s="14"/>
      <c r="AJ1356" s="14"/>
      <c r="AK1356" s="14"/>
      <c r="AL1356" s="14"/>
      <c r="AM1356" s="14"/>
      <c r="AN1356" s="14"/>
      <c r="AO1356" s="14"/>
      <c r="AP1356" s="14"/>
      <c r="AQ1356" s="14"/>
      <c r="AR1356" s="14"/>
      <c r="AS1356" s="14"/>
      <c r="AT1356" s="14"/>
      <c r="AU1356" s="14"/>
      <c r="AV1356" s="14"/>
      <c r="AW1356" s="14"/>
      <c r="AX1356" s="14"/>
      <c r="AY1356" s="14"/>
      <c r="AZ1356" s="14"/>
    </row>
    <row x14ac:dyDescent="0.25" r="1357" customHeight="1" ht="16.5">
      <c r="A1357" s="202">
        <v>4681</v>
      </c>
      <c r="B1357" s="203">
        <v>0.670623145400703</v>
      </c>
      <c r="C1357" s="204">
        <v>44809.35625</v>
      </c>
      <c r="D1357" s="205" t="s">
        <v>9960</v>
      </c>
      <c r="E1357" s="161" t="s">
        <v>9986</v>
      </c>
      <c r="F1357" s="222" t="s">
        <v>243</v>
      </c>
      <c r="G1357" s="203">
        <v>5340</v>
      </c>
      <c r="H1357" s="207" t="s">
        <v>11052</v>
      </c>
      <c r="I1357" s="206" t="s">
        <v>2926</v>
      </c>
      <c r="J1357" s="206" t="s">
        <v>11053</v>
      </c>
      <c r="K1357" s="206" t="s">
        <v>8262</v>
      </c>
      <c r="L1357" s="206" t="s">
        <v>8360</v>
      </c>
      <c r="M1357" s="208"/>
      <c r="N1357" s="208"/>
      <c r="O1357" s="222" t="s">
        <v>11054</v>
      </c>
      <c r="P1357" s="222" t="s">
        <v>120</v>
      </c>
      <c r="Q1357" s="212">
        <v>44812</v>
      </c>
      <c r="R1357" s="145"/>
      <c r="S1357" s="244"/>
      <c r="T1357" s="211">
        <f>IF(C1357=0,"VAZIO",MONTH(C1357))</f>
      </c>
      <c r="U1357" s="14"/>
      <c r="V1357" s="14"/>
      <c r="W1357" s="14"/>
      <c r="X1357" s="14"/>
      <c r="Y1357" s="14"/>
      <c r="Z1357" s="14"/>
      <c r="AA1357" s="14"/>
      <c r="AB1357" s="14"/>
      <c r="AC1357" s="14"/>
      <c r="AD1357" s="14"/>
      <c r="AE1357" s="14"/>
      <c r="AF1357" s="15"/>
      <c r="AG1357" s="14"/>
      <c r="AH1357" s="14"/>
      <c r="AI1357" s="14"/>
      <c r="AJ1357" s="14"/>
      <c r="AK1357" s="14"/>
      <c r="AL1357" s="14"/>
      <c r="AM1357" s="14"/>
      <c r="AN1357" s="14"/>
      <c r="AO1357" s="14"/>
      <c r="AP1357" s="14"/>
      <c r="AQ1357" s="14"/>
      <c r="AR1357" s="14"/>
      <c r="AS1357" s="14"/>
      <c r="AT1357" s="14"/>
      <c r="AU1357" s="14"/>
      <c r="AV1357" s="14"/>
      <c r="AW1357" s="14"/>
      <c r="AX1357" s="14"/>
      <c r="AY1357" s="14"/>
      <c r="AZ1357" s="14"/>
    </row>
    <row x14ac:dyDescent="0.25" r="1358" customHeight="1" ht="16.5">
      <c r="A1358" s="202">
        <v>4682</v>
      </c>
      <c r="B1358" s="203">
        <v>0.671117705242444</v>
      </c>
      <c r="C1358" s="204">
        <v>44809.37770833333</v>
      </c>
      <c r="D1358" s="205" t="s">
        <v>11025</v>
      </c>
      <c r="E1358" s="265" t="s">
        <v>158</v>
      </c>
      <c r="F1358" s="206" t="s">
        <v>2908</v>
      </c>
      <c r="G1358" s="291">
        <v>5318</v>
      </c>
      <c r="H1358" s="273" t="s">
        <v>11055</v>
      </c>
      <c r="I1358" s="206" t="s">
        <v>2926</v>
      </c>
      <c r="J1358" s="206" t="s">
        <v>11056</v>
      </c>
      <c r="K1358" s="206" t="s">
        <v>3123</v>
      </c>
      <c r="L1358" s="206" t="s">
        <v>3123</v>
      </c>
      <c r="M1358" s="208"/>
      <c r="N1358" s="208"/>
      <c r="O1358" s="145"/>
      <c r="P1358" s="222" t="s">
        <v>120</v>
      </c>
      <c r="Q1358" s="212">
        <v>44809</v>
      </c>
      <c r="R1358" s="145"/>
      <c r="S1358" s="244"/>
      <c r="T1358" s="211">
        <f>IF(C1358=0,"VAZIO",MONTH(C1358))</f>
      </c>
      <c r="U1358" s="14"/>
      <c r="V1358" s="14"/>
      <c r="W1358" s="14"/>
      <c r="X1358" s="14"/>
      <c r="Y1358" s="14"/>
      <c r="Z1358" s="14"/>
      <c r="AA1358" s="14"/>
      <c r="AB1358" s="14"/>
      <c r="AC1358" s="14"/>
      <c r="AD1358" s="14"/>
      <c r="AE1358" s="14"/>
      <c r="AF1358" s="15"/>
      <c r="AG1358" s="14"/>
      <c r="AH1358" s="14"/>
      <c r="AI1358" s="14"/>
      <c r="AJ1358" s="14"/>
      <c r="AK1358" s="14"/>
      <c r="AL1358" s="14"/>
      <c r="AM1358" s="14"/>
      <c r="AN1358" s="14"/>
      <c r="AO1358" s="14"/>
      <c r="AP1358" s="14"/>
      <c r="AQ1358" s="14"/>
      <c r="AR1358" s="14"/>
      <c r="AS1358" s="14"/>
      <c r="AT1358" s="14"/>
      <c r="AU1358" s="14"/>
      <c r="AV1358" s="14"/>
      <c r="AW1358" s="14"/>
      <c r="AX1358" s="14"/>
      <c r="AY1358" s="14"/>
      <c r="AZ1358" s="14"/>
    </row>
    <row x14ac:dyDescent="0.25" r="1359" customHeight="1" ht="16.5">
      <c r="A1359" s="202">
        <v>4683</v>
      </c>
      <c r="B1359" s="203">
        <v>0.671612265084184</v>
      </c>
      <c r="C1359" s="204">
        <v>44809.39706018518</v>
      </c>
      <c r="D1359" s="205" t="s">
        <v>9590</v>
      </c>
      <c r="E1359" s="265" t="s">
        <v>461</v>
      </c>
      <c r="F1359" s="222" t="s">
        <v>2988</v>
      </c>
      <c r="G1359" s="203">
        <v>5369</v>
      </c>
      <c r="H1359" s="207" t="s">
        <v>11057</v>
      </c>
      <c r="I1359" s="206" t="s">
        <v>2918</v>
      </c>
      <c r="J1359" s="206" t="s">
        <v>11058</v>
      </c>
      <c r="K1359" s="206" t="s">
        <v>8209</v>
      </c>
      <c r="L1359" s="206" t="s">
        <v>8209</v>
      </c>
      <c r="M1359" s="208"/>
      <c r="N1359" s="208"/>
      <c r="O1359" s="145"/>
      <c r="P1359" s="222" t="s">
        <v>120</v>
      </c>
      <c r="Q1359" s="212">
        <v>44827</v>
      </c>
      <c r="R1359" s="145"/>
      <c r="S1359" s="244"/>
      <c r="T1359" s="211">
        <f>IF(C1359=0,"VAZIO",MONTH(C1359))</f>
      </c>
      <c r="U1359" s="14"/>
      <c r="V1359" s="14"/>
      <c r="W1359" s="14"/>
      <c r="X1359" s="14"/>
      <c r="Y1359" s="14"/>
      <c r="Z1359" s="14"/>
      <c r="AA1359" s="14"/>
      <c r="AB1359" s="14"/>
      <c r="AC1359" s="14"/>
      <c r="AD1359" s="14"/>
      <c r="AE1359" s="14"/>
      <c r="AF1359" s="15"/>
      <c r="AG1359" s="14"/>
      <c r="AH1359" s="14"/>
      <c r="AI1359" s="14"/>
      <c r="AJ1359" s="14"/>
      <c r="AK1359" s="14"/>
      <c r="AL1359" s="14"/>
      <c r="AM1359" s="14"/>
      <c r="AN1359" s="14"/>
      <c r="AO1359" s="14"/>
      <c r="AP1359" s="14"/>
      <c r="AQ1359" s="14"/>
      <c r="AR1359" s="14"/>
      <c r="AS1359" s="14"/>
      <c r="AT1359" s="14"/>
      <c r="AU1359" s="14"/>
      <c r="AV1359" s="14"/>
      <c r="AW1359" s="14"/>
      <c r="AX1359" s="14"/>
      <c r="AY1359" s="14"/>
      <c r="AZ1359" s="14"/>
    </row>
    <row x14ac:dyDescent="0.25" r="1360" customHeight="1" ht="16.5">
      <c r="A1360" s="202">
        <v>4684</v>
      </c>
      <c r="B1360" s="203">
        <v>0.672106824925925</v>
      </c>
      <c r="C1360" s="204">
        <v>44809.4146875</v>
      </c>
      <c r="D1360" s="205" t="s">
        <v>6288</v>
      </c>
      <c r="E1360" s="265" t="s">
        <v>7587</v>
      </c>
      <c r="F1360" s="206" t="s">
        <v>243</v>
      </c>
      <c r="G1360" s="291">
        <v>5363</v>
      </c>
      <c r="H1360" s="273" t="s">
        <v>11059</v>
      </c>
      <c r="I1360" s="206" t="s">
        <v>2926</v>
      </c>
      <c r="J1360" s="206" t="s">
        <v>11060</v>
      </c>
      <c r="K1360" s="206" t="s">
        <v>2950</v>
      </c>
      <c r="L1360" s="206" t="s">
        <v>11061</v>
      </c>
      <c r="M1360" s="208"/>
      <c r="N1360" s="208"/>
      <c r="O1360" s="145"/>
      <c r="P1360" s="222" t="s">
        <v>120</v>
      </c>
      <c r="Q1360" s="212">
        <v>44809</v>
      </c>
      <c r="R1360" s="145"/>
      <c r="S1360" s="244"/>
      <c r="T1360" s="211">
        <f>IF(C1360=0,"VAZIO",MONTH(C1360))</f>
      </c>
      <c r="U1360" s="14"/>
      <c r="V1360" s="14"/>
      <c r="W1360" s="14"/>
      <c r="X1360" s="14"/>
      <c r="Y1360" s="14"/>
      <c r="Z1360" s="14"/>
      <c r="AA1360" s="14"/>
      <c r="AB1360" s="14"/>
      <c r="AC1360" s="14"/>
      <c r="AD1360" s="14"/>
      <c r="AE1360" s="14"/>
      <c r="AF1360" s="15"/>
      <c r="AG1360" s="14"/>
      <c r="AH1360" s="14"/>
      <c r="AI1360" s="14"/>
      <c r="AJ1360" s="14"/>
      <c r="AK1360" s="14"/>
      <c r="AL1360" s="14"/>
      <c r="AM1360" s="14"/>
      <c r="AN1360" s="14"/>
      <c r="AO1360" s="14"/>
      <c r="AP1360" s="14"/>
      <c r="AQ1360" s="14"/>
      <c r="AR1360" s="14"/>
      <c r="AS1360" s="14"/>
      <c r="AT1360" s="14"/>
      <c r="AU1360" s="14"/>
      <c r="AV1360" s="14"/>
      <c r="AW1360" s="14"/>
      <c r="AX1360" s="14"/>
      <c r="AY1360" s="14"/>
      <c r="AZ1360" s="14"/>
    </row>
    <row x14ac:dyDescent="0.25" r="1361" customHeight="1" ht="16.5">
      <c r="A1361" s="202">
        <v>4685</v>
      </c>
      <c r="B1361" s="203">
        <v>0.672601384767666</v>
      </c>
      <c r="C1361" s="204">
        <v>44809.43371527778</v>
      </c>
      <c r="D1361" s="205" t="s">
        <v>9960</v>
      </c>
      <c r="E1361" s="265" t="s">
        <v>9986</v>
      </c>
      <c r="F1361" s="206" t="s">
        <v>243</v>
      </c>
      <c r="G1361" s="291">
        <v>5340</v>
      </c>
      <c r="H1361" s="273" t="s">
        <v>393</v>
      </c>
      <c r="I1361" s="206" t="s">
        <v>2918</v>
      </c>
      <c r="J1361" s="206" t="s">
        <v>11062</v>
      </c>
      <c r="K1361" s="206" t="s">
        <v>3123</v>
      </c>
      <c r="L1361" s="206" t="s">
        <v>3123</v>
      </c>
      <c r="M1361" s="208"/>
      <c r="N1361" s="208"/>
      <c r="O1361" s="145"/>
      <c r="P1361" s="222" t="s">
        <v>120</v>
      </c>
      <c r="Q1361" s="212">
        <v>44809</v>
      </c>
      <c r="R1361" s="145"/>
      <c r="S1361" s="244"/>
      <c r="T1361" s="211">
        <f>IF(C1361=0,"VAZIO",MONTH(C1361))</f>
      </c>
      <c r="U1361" s="14"/>
      <c r="V1361" s="14"/>
      <c r="W1361" s="14"/>
      <c r="X1361" s="14"/>
      <c r="Y1361" s="14"/>
      <c r="Z1361" s="14"/>
      <c r="AA1361" s="14"/>
      <c r="AB1361" s="14"/>
      <c r="AC1361" s="14"/>
      <c r="AD1361" s="14"/>
      <c r="AE1361" s="14"/>
      <c r="AF1361" s="15"/>
      <c r="AG1361" s="14"/>
      <c r="AH1361" s="14"/>
      <c r="AI1361" s="14"/>
      <c r="AJ1361" s="14"/>
      <c r="AK1361" s="14"/>
      <c r="AL1361" s="14"/>
      <c r="AM1361" s="14"/>
      <c r="AN1361" s="14"/>
      <c r="AO1361" s="14"/>
      <c r="AP1361" s="14"/>
      <c r="AQ1361" s="14"/>
      <c r="AR1361" s="14"/>
      <c r="AS1361" s="14"/>
      <c r="AT1361" s="14"/>
      <c r="AU1361" s="14"/>
      <c r="AV1361" s="14"/>
      <c r="AW1361" s="14"/>
      <c r="AX1361" s="14"/>
      <c r="AY1361" s="14"/>
      <c r="AZ1361" s="14"/>
    </row>
    <row x14ac:dyDescent="0.25" r="1362" customHeight="1" ht="16.5">
      <c r="A1362" s="202">
        <v>4686</v>
      </c>
      <c r="B1362" s="203">
        <v>0.673095944609407</v>
      </c>
      <c r="C1362" s="204">
        <v>44809.44398148148</v>
      </c>
      <c r="D1362" s="205" t="s">
        <v>3677</v>
      </c>
      <c r="E1362" s="265" t="s">
        <v>11063</v>
      </c>
      <c r="F1362" s="222" t="s">
        <v>3538</v>
      </c>
      <c r="G1362" s="203">
        <v>2200</v>
      </c>
      <c r="H1362" s="207" t="s">
        <v>3542</v>
      </c>
      <c r="I1362" s="206" t="s">
        <v>117</v>
      </c>
      <c r="J1362" s="206" t="s">
        <v>11064</v>
      </c>
      <c r="K1362" s="206" t="s">
        <v>1528</v>
      </c>
      <c r="L1362" s="206" t="s">
        <v>1528</v>
      </c>
      <c r="M1362" s="208"/>
      <c r="N1362" s="208"/>
      <c r="O1362" s="145"/>
      <c r="P1362" s="222" t="s">
        <v>120</v>
      </c>
      <c r="Q1362" s="212">
        <v>44809</v>
      </c>
      <c r="R1362" s="145"/>
      <c r="S1362" s="283"/>
      <c r="T1362" s="211">
        <f>IF(C1362=0,"VAZIO",MONTH(C1362))</f>
      </c>
      <c r="U1362" s="14"/>
      <c r="V1362" s="14"/>
      <c r="W1362" s="14"/>
      <c r="X1362" s="14"/>
      <c r="Y1362" s="14"/>
      <c r="Z1362" s="14"/>
      <c r="AA1362" s="14"/>
      <c r="AB1362" s="14"/>
      <c r="AC1362" s="14"/>
      <c r="AD1362" s="14"/>
      <c r="AE1362" s="14"/>
      <c r="AF1362" s="15"/>
      <c r="AG1362" s="14"/>
      <c r="AH1362" s="14"/>
      <c r="AI1362" s="14"/>
      <c r="AJ1362" s="14"/>
      <c r="AK1362" s="14"/>
      <c r="AL1362" s="14"/>
      <c r="AM1362" s="14"/>
      <c r="AN1362" s="14"/>
      <c r="AO1362" s="14"/>
      <c r="AP1362" s="14"/>
      <c r="AQ1362" s="14"/>
      <c r="AR1362" s="14"/>
      <c r="AS1362" s="14"/>
      <c r="AT1362" s="14"/>
      <c r="AU1362" s="14"/>
      <c r="AV1362" s="14"/>
      <c r="AW1362" s="14"/>
      <c r="AX1362" s="14"/>
      <c r="AY1362" s="14"/>
      <c r="AZ1362" s="14"/>
    </row>
    <row x14ac:dyDescent="0.25" r="1363" customHeight="1" ht="16.5">
      <c r="A1363" s="202">
        <v>4687</v>
      </c>
      <c r="B1363" s="203">
        <v>0.673590504451148</v>
      </c>
      <c r="C1363" s="204">
        <v>44809.45560185185</v>
      </c>
      <c r="D1363" s="205" t="s">
        <v>6288</v>
      </c>
      <c r="E1363" s="265" t="s">
        <v>6287</v>
      </c>
      <c r="F1363" s="222" t="s">
        <v>243</v>
      </c>
      <c r="G1363" s="203">
        <v>5363</v>
      </c>
      <c r="H1363" s="207" t="s">
        <v>11065</v>
      </c>
      <c r="I1363" s="206" t="s">
        <v>2918</v>
      </c>
      <c r="J1363" s="206" t="s">
        <v>11066</v>
      </c>
      <c r="K1363" s="206" t="s">
        <v>3123</v>
      </c>
      <c r="L1363" s="206" t="s">
        <v>3123</v>
      </c>
      <c r="M1363" s="208"/>
      <c r="N1363" s="208"/>
      <c r="O1363" s="145"/>
      <c r="P1363" s="222" t="s">
        <v>120</v>
      </c>
      <c r="Q1363" s="212">
        <v>44809</v>
      </c>
      <c r="R1363" s="145"/>
      <c r="S1363" s="244"/>
      <c r="T1363" s="211">
        <f>IF(C1363=0,"VAZIO",MONTH(C1363))</f>
      </c>
      <c r="U1363" s="14"/>
      <c r="V1363" s="14"/>
      <c r="W1363" s="14"/>
      <c r="X1363" s="14"/>
      <c r="Y1363" s="14"/>
      <c r="Z1363" s="14"/>
      <c r="AA1363" s="14"/>
      <c r="AB1363" s="14"/>
      <c r="AC1363" s="14"/>
      <c r="AD1363" s="14"/>
      <c r="AE1363" s="14"/>
      <c r="AF1363" s="15"/>
      <c r="AG1363" s="14"/>
      <c r="AH1363" s="14"/>
      <c r="AI1363" s="14"/>
      <c r="AJ1363" s="14"/>
      <c r="AK1363" s="14"/>
      <c r="AL1363" s="14"/>
      <c r="AM1363" s="14"/>
      <c r="AN1363" s="14"/>
      <c r="AO1363" s="14"/>
      <c r="AP1363" s="14"/>
      <c r="AQ1363" s="14"/>
      <c r="AR1363" s="14"/>
      <c r="AS1363" s="14"/>
      <c r="AT1363" s="14"/>
      <c r="AU1363" s="14"/>
      <c r="AV1363" s="14"/>
      <c r="AW1363" s="14"/>
      <c r="AX1363" s="14"/>
      <c r="AY1363" s="14"/>
      <c r="AZ1363" s="14"/>
    </row>
    <row x14ac:dyDescent="0.25" r="1364" customHeight="1" ht="16.5">
      <c r="A1364" s="292" t="s">
        <v>11067</v>
      </c>
      <c r="B1364" s="203">
        <v>0.674085064292889</v>
      </c>
      <c r="C1364" s="204">
        <v>44809.48505787037</v>
      </c>
      <c r="D1364" s="205" t="s">
        <v>11068</v>
      </c>
      <c r="E1364" s="161" t="s">
        <v>1149</v>
      </c>
      <c r="F1364" s="222" t="s">
        <v>8622</v>
      </c>
      <c r="G1364" s="203">
        <v>5332</v>
      </c>
      <c r="H1364" s="207" t="s">
        <v>11069</v>
      </c>
      <c r="I1364" s="206" t="s">
        <v>7</v>
      </c>
      <c r="J1364" s="206" t="s">
        <v>11070</v>
      </c>
      <c r="K1364" s="145"/>
      <c r="L1364" s="145"/>
      <c r="M1364" s="208"/>
      <c r="N1364" s="208"/>
      <c r="O1364" s="145"/>
      <c r="P1364" s="222" t="s">
        <v>120</v>
      </c>
      <c r="Q1364" s="212">
        <v>44831</v>
      </c>
      <c r="R1364" s="145"/>
      <c r="S1364" s="244"/>
      <c r="T1364" s="211">
        <f>IF(C1364=0,"VAZIO",MONTH(C1364))</f>
      </c>
      <c r="U1364" s="14"/>
      <c r="V1364" s="14"/>
      <c r="W1364" s="14"/>
      <c r="X1364" s="14"/>
      <c r="Y1364" s="14"/>
      <c r="Z1364" s="14"/>
      <c r="AA1364" s="14"/>
      <c r="AB1364" s="14"/>
      <c r="AC1364" s="14"/>
      <c r="AD1364" s="14"/>
      <c r="AE1364" s="14"/>
      <c r="AF1364" s="15"/>
      <c r="AG1364" s="14"/>
      <c r="AH1364" s="14"/>
      <c r="AI1364" s="14"/>
      <c r="AJ1364" s="14"/>
      <c r="AK1364" s="14"/>
      <c r="AL1364" s="14"/>
      <c r="AM1364" s="14"/>
      <c r="AN1364" s="14"/>
      <c r="AO1364" s="14"/>
      <c r="AP1364" s="14"/>
      <c r="AQ1364" s="14"/>
      <c r="AR1364" s="14"/>
      <c r="AS1364" s="14"/>
      <c r="AT1364" s="14"/>
      <c r="AU1364" s="14"/>
      <c r="AV1364" s="14"/>
      <c r="AW1364" s="14"/>
      <c r="AX1364" s="14"/>
      <c r="AY1364" s="14"/>
      <c r="AZ1364" s="14"/>
    </row>
    <row x14ac:dyDescent="0.25" r="1365" customHeight="1" ht="16.5">
      <c r="A1365" s="202">
        <v>4689</v>
      </c>
      <c r="B1365" s="203">
        <v>0.67457962413463</v>
      </c>
      <c r="C1365" s="204">
        <v>44809.55703703704</v>
      </c>
      <c r="D1365" s="205" t="s">
        <v>9960</v>
      </c>
      <c r="E1365" s="161" t="s">
        <v>9986</v>
      </c>
      <c r="F1365" s="222" t="s">
        <v>243</v>
      </c>
      <c r="G1365" s="203">
        <v>5340</v>
      </c>
      <c r="H1365" s="207" t="s">
        <v>9578</v>
      </c>
      <c r="I1365" s="206" t="s">
        <v>2918</v>
      </c>
      <c r="J1365" s="206" t="s">
        <v>11071</v>
      </c>
      <c r="K1365" s="206" t="s">
        <v>4258</v>
      </c>
      <c r="L1365" s="206" t="s">
        <v>10654</v>
      </c>
      <c r="M1365" s="208"/>
      <c r="N1365" s="208"/>
      <c r="O1365" s="145"/>
      <c r="P1365" s="222" t="s">
        <v>120</v>
      </c>
      <c r="Q1365" s="212">
        <v>44795</v>
      </c>
      <c r="R1365" s="145"/>
      <c r="S1365" s="244"/>
      <c r="T1365" s="211">
        <f>IF(C1365=0,"VAZIO",MONTH(C1365))</f>
      </c>
      <c r="U1365" s="14"/>
      <c r="V1365" s="14"/>
      <c r="W1365" s="14"/>
      <c r="X1365" s="14"/>
      <c r="Y1365" s="14"/>
      <c r="Z1365" s="14"/>
      <c r="AA1365" s="14"/>
      <c r="AB1365" s="14"/>
      <c r="AC1365" s="14"/>
      <c r="AD1365" s="14"/>
      <c r="AE1365" s="14"/>
      <c r="AF1365" s="15"/>
      <c r="AG1365" s="14"/>
      <c r="AH1365" s="14"/>
      <c r="AI1365" s="14"/>
      <c r="AJ1365" s="14"/>
      <c r="AK1365" s="14"/>
      <c r="AL1365" s="14"/>
      <c r="AM1365" s="14"/>
      <c r="AN1365" s="14"/>
      <c r="AO1365" s="14"/>
      <c r="AP1365" s="14"/>
      <c r="AQ1365" s="14"/>
      <c r="AR1365" s="14"/>
      <c r="AS1365" s="14"/>
      <c r="AT1365" s="14"/>
      <c r="AU1365" s="14"/>
      <c r="AV1365" s="14"/>
      <c r="AW1365" s="14"/>
      <c r="AX1365" s="14"/>
      <c r="AY1365" s="14"/>
      <c r="AZ1365" s="14"/>
    </row>
    <row x14ac:dyDescent="0.25" r="1366" customHeight="1" ht="16.5">
      <c r="A1366" s="202">
        <v>4690</v>
      </c>
      <c r="B1366" s="203">
        <v>0.675074183976371</v>
      </c>
      <c r="C1366" s="204">
        <v>44809.58771990741</v>
      </c>
      <c r="D1366" s="205" t="s">
        <v>8326</v>
      </c>
      <c r="E1366" s="161" t="s">
        <v>461</v>
      </c>
      <c r="F1366" s="222" t="s">
        <v>2988</v>
      </c>
      <c r="G1366" s="203">
        <v>5369</v>
      </c>
      <c r="H1366" s="207" t="s">
        <v>11072</v>
      </c>
      <c r="I1366" s="206" t="s">
        <v>7</v>
      </c>
      <c r="J1366" s="206" t="s">
        <v>11073</v>
      </c>
      <c r="K1366" s="206" t="s">
        <v>3045</v>
      </c>
      <c r="L1366" s="206" t="s">
        <v>3391</v>
      </c>
      <c r="M1366" s="208"/>
      <c r="N1366" s="208"/>
      <c r="O1366" s="145"/>
      <c r="P1366" s="222" t="s">
        <v>120</v>
      </c>
      <c r="Q1366" s="212">
        <v>44819</v>
      </c>
      <c r="R1366" s="145"/>
      <c r="S1366" s="244"/>
      <c r="T1366" s="211">
        <f>IF(C1366=0,"VAZIO",MONTH(C1366))</f>
      </c>
      <c r="U1366" s="14"/>
      <c r="V1366" s="14"/>
      <c r="W1366" s="14"/>
      <c r="X1366" s="14"/>
      <c r="Y1366" s="14"/>
      <c r="Z1366" s="14"/>
      <c r="AA1366" s="14"/>
      <c r="AB1366" s="14"/>
      <c r="AC1366" s="14"/>
      <c r="AD1366" s="14"/>
      <c r="AE1366" s="14"/>
      <c r="AF1366" s="15"/>
      <c r="AG1366" s="14"/>
      <c r="AH1366" s="14"/>
      <c r="AI1366" s="14"/>
      <c r="AJ1366" s="14"/>
      <c r="AK1366" s="14"/>
      <c r="AL1366" s="14"/>
      <c r="AM1366" s="14"/>
      <c r="AN1366" s="14"/>
      <c r="AO1366" s="14"/>
      <c r="AP1366" s="14"/>
      <c r="AQ1366" s="14"/>
      <c r="AR1366" s="14"/>
      <c r="AS1366" s="14"/>
      <c r="AT1366" s="14"/>
      <c r="AU1366" s="14"/>
      <c r="AV1366" s="14"/>
      <c r="AW1366" s="14"/>
      <c r="AX1366" s="14"/>
      <c r="AY1366" s="14"/>
      <c r="AZ1366" s="14"/>
    </row>
    <row x14ac:dyDescent="0.25" r="1367" customHeight="1" ht="16.5">
      <c r="A1367" s="202">
        <v>4691</v>
      </c>
      <c r="B1367" s="203">
        <v>0.675568743818112</v>
      </c>
      <c r="C1367" s="204">
        <v>44809.636342592596</v>
      </c>
      <c r="D1367" s="205" t="s">
        <v>10251</v>
      </c>
      <c r="E1367" s="265" t="s">
        <v>300</v>
      </c>
      <c r="F1367" s="222" t="s">
        <v>3074</v>
      </c>
      <c r="G1367" s="203">
        <v>4601</v>
      </c>
      <c r="H1367" s="207" t="s">
        <v>11074</v>
      </c>
      <c r="I1367" s="206" t="s">
        <v>2918</v>
      </c>
      <c r="J1367" s="206" t="s">
        <v>11075</v>
      </c>
      <c r="K1367" s="206" t="s">
        <v>3045</v>
      </c>
      <c r="L1367" s="206" t="s">
        <v>3045</v>
      </c>
      <c r="M1367" s="208"/>
      <c r="N1367" s="208"/>
      <c r="O1367" s="145"/>
      <c r="P1367" s="222" t="s">
        <v>120</v>
      </c>
      <c r="Q1367" s="212">
        <v>44838</v>
      </c>
      <c r="R1367" s="145"/>
      <c r="S1367" s="244"/>
      <c r="T1367" s="211">
        <f>IF(C1367=0,"VAZIO",MONTH(C1367))</f>
      </c>
      <c r="U1367" s="14"/>
      <c r="V1367" s="14"/>
      <c r="W1367" s="14"/>
      <c r="X1367" s="14"/>
      <c r="Y1367" s="14"/>
      <c r="Z1367" s="14"/>
      <c r="AA1367" s="14"/>
      <c r="AB1367" s="14"/>
      <c r="AC1367" s="14"/>
      <c r="AD1367" s="14"/>
      <c r="AE1367" s="14"/>
      <c r="AF1367" s="15"/>
      <c r="AG1367" s="14"/>
      <c r="AH1367" s="14"/>
      <c r="AI1367" s="14"/>
      <c r="AJ1367" s="14"/>
      <c r="AK1367" s="14"/>
      <c r="AL1367" s="14"/>
      <c r="AM1367" s="14"/>
      <c r="AN1367" s="14"/>
      <c r="AO1367" s="14"/>
      <c r="AP1367" s="14"/>
      <c r="AQ1367" s="14"/>
      <c r="AR1367" s="14"/>
      <c r="AS1367" s="14"/>
      <c r="AT1367" s="14"/>
      <c r="AU1367" s="14"/>
      <c r="AV1367" s="14"/>
      <c r="AW1367" s="14"/>
      <c r="AX1367" s="14"/>
      <c r="AY1367" s="14"/>
      <c r="AZ1367" s="14"/>
    </row>
    <row x14ac:dyDescent="0.25" r="1368" customHeight="1" ht="16.5">
      <c r="A1368" s="202">
        <v>4692</v>
      </c>
      <c r="B1368" s="203">
        <v>0.676063303659853</v>
      </c>
      <c r="C1368" s="204">
        <v>44809.63701388889</v>
      </c>
      <c r="D1368" s="205" t="s">
        <v>3123</v>
      </c>
      <c r="E1368" s="265" t="s">
        <v>207</v>
      </c>
      <c r="F1368" s="222" t="s">
        <v>2930</v>
      </c>
      <c r="G1368" s="203">
        <v>5333</v>
      </c>
      <c r="H1368" s="207" t="s">
        <v>11076</v>
      </c>
      <c r="I1368" s="206" t="s">
        <v>2918</v>
      </c>
      <c r="J1368" s="206" t="s">
        <v>11077</v>
      </c>
      <c r="K1368" s="206" t="s">
        <v>2950</v>
      </c>
      <c r="L1368" s="206" t="s">
        <v>11078</v>
      </c>
      <c r="M1368" s="208"/>
      <c r="N1368" s="208"/>
      <c r="O1368" s="222" t="s">
        <v>11079</v>
      </c>
      <c r="P1368" s="222" t="s">
        <v>120</v>
      </c>
      <c r="Q1368" s="212">
        <v>44809</v>
      </c>
      <c r="R1368" s="145"/>
      <c r="S1368" s="244"/>
      <c r="T1368" s="211">
        <f>IF(C1368=0,"VAZIO",MONTH(C1368))</f>
      </c>
      <c r="U1368" s="14"/>
      <c r="V1368" s="14"/>
      <c r="W1368" s="14"/>
      <c r="X1368" s="14"/>
      <c r="Y1368" s="14"/>
      <c r="Z1368" s="14"/>
      <c r="AA1368" s="14"/>
      <c r="AB1368" s="14"/>
      <c r="AC1368" s="14"/>
      <c r="AD1368" s="14"/>
      <c r="AE1368" s="14"/>
      <c r="AF1368" s="15"/>
      <c r="AG1368" s="14"/>
      <c r="AH1368" s="14"/>
      <c r="AI1368" s="14"/>
      <c r="AJ1368" s="14"/>
      <c r="AK1368" s="14"/>
      <c r="AL1368" s="14"/>
      <c r="AM1368" s="14"/>
      <c r="AN1368" s="14"/>
      <c r="AO1368" s="14"/>
      <c r="AP1368" s="14"/>
      <c r="AQ1368" s="14"/>
      <c r="AR1368" s="14"/>
      <c r="AS1368" s="14"/>
      <c r="AT1368" s="14"/>
      <c r="AU1368" s="14"/>
      <c r="AV1368" s="14"/>
      <c r="AW1368" s="14"/>
      <c r="AX1368" s="14"/>
      <c r="AY1368" s="14"/>
      <c r="AZ1368" s="14"/>
    </row>
    <row x14ac:dyDescent="0.25" r="1369" customHeight="1" ht="16.5">
      <c r="A1369" s="202">
        <v>4693</v>
      </c>
      <c r="B1369" s="203">
        <v>0.676557863501594</v>
      </c>
      <c r="C1369" s="204">
        <v>44809.649305555555</v>
      </c>
      <c r="D1369" s="205" t="s">
        <v>1773</v>
      </c>
      <c r="E1369" s="265" t="s">
        <v>3368</v>
      </c>
      <c r="F1369" s="222" t="s">
        <v>2916</v>
      </c>
      <c r="G1369" s="203">
        <v>5304</v>
      </c>
      <c r="H1369" s="207" t="s">
        <v>11080</v>
      </c>
      <c r="I1369" s="206" t="s">
        <v>2926</v>
      </c>
      <c r="J1369" s="206" t="s">
        <v>11081</v>
      </c>
      <c r="K1369" s="206" t="s">
        <v>3123</v>
      </c>
      <c r="L1369" s="206" t="s">
        <v>3123</v>
      </c>
      <c r="M1369" s="208"/>
      <c r="N1369" s="208"/>
      <c r="O1369" s="145"/>
      <c r="P1369" s="222" t="s">
        <v>120</v>
      </c>
      <c r="Q1369" s="212">
        <v>44813</v>
      </c>
      <c r="R1369" s="145"/>
      <c r="S1369" s="244"/>
      <c r="T1369" s="211">
        <f>IF(C1369=0,"VAZIO",MONTH(C1369))</f>
      </c>
      <c r="U1369" s="14"/>
      <c r="V1369" s="14"/>
      <c r="W1369" s="14"/>
      <c r="X1369" s="14"/>
      <c r="Y1369" s="14"/>
      <c r="Z1369" s="14"/>
      <c r="AA1369" s="14"/>
      <c r="AB1369" s="14"/>
      <c r="AC1369" s="14"/>
      <c r="AD1369" s="14"/>
      <c r="AE1369" s="14"/>
      <c r="AF1369" s="15"/>
      <c r="AG1369" s="14"/>
      <c r="AH1369" s="14"/>
      <c r="AI1369" s="14"/>
      <c r="AJ1369" s="14"/>
      <c r="AK1369" s="14"/>
      <c r="AL1369" s="14"/>
      <c r="AM1369" s="14"/>
      <c r="AN1369" s="14"/>
      <c r="AO1369" s="14"/>
      <c r="AP1369" s="14"/>
      <c r="AQ1369" s="14"/>
      <c r="AR1369" s="14"/>
      <c r="AS1369" s="14"/>
      <c r="AT1369" s="14"/>
      <c r="AU1369" s="14"/>
      <c r="AV1369" s="14"/>
      <c r="AW1369" s="14"/>
      <c r="AX1369" s="14"/>
      <c r="AY1369" s="14"/>
      <c r="AZ1369" s="14"/>
    </row>
    <row x14ac:dyDescent="0.25" r="1370" customHeight="1" ht="16.5">
      <c r="A1370" s="202">
        <v>4694</v>
      </c>
      <c r="B1370" s="203">
        <v>0.677052423343335</v>
      </c>
      <c r="C1370" s="204">
        <v>44809.64958333333</v>
      </c>
      <c r="D1370" s="205" t="s">
        <v>11082</v>
      </c>
      <c r="E1370" s="265" t="s">
        <v>8293</v>
      </c>
      <c r="F1370" s="222" t="s">
        <v>249</v>
      </c>
      <c r="G1370" s="203">
        <v>5379</v>
      </c>
      <c r="H1370" s="207" t="s">
        <v>11083</v>
      </c>
      <c r="I1370" s="206" t="s">
        <v>2918</v>
      </c>
      <c r="J1370" s="206" t="s">
        <v>11084</v>
      </c>
      <c r="K1370" s="206" t="s">
        <v>3045</v>
      </c>
      <c r="L1370" s="206" t="s">
        <v>3391</v>
      </c>
      <c r="M1370" s="208"/>
      <c r="N1370" s="208"/>
      <c r="O1370" s="222" t="s">
        <v>11085</v>
      </c>
      <c r="P1370" s="222" t="s">
        <v>120</v>
      </c>
      <c r="Q1370" s="212">
        <v>44693</v>
      </c>
      <c r="R1370" s="145"/>
      <c r="S1370" s="244"/>
      <c r="T1370" s="211">
        <f>IF(C1370=0,"VAZIO",MONTH(C1370))</f>
      </c>
      <c r="U1370" s="14"/>
      <c r="V1370" s="14"/>
      <c r="W1370" s="14"/>
      <c r="X1370" s="14"/>
      <c r="Y1370" s="14"/>
      <c r="Z1370" s="14"/>
      <c r="AA1370" s="14"/>
      <c r="AB1370" s="14"/>
      <c r="AC1370" s="14"/>
      <c r="AD1370" s="14"/>
      <c r="AE1370" s="14"/>
      <c r="AF1370" s="15"/>
      <c r="AG1370" s="14"/>
      <c r="AH1370" s="14"/>
      <c r="AI1370" s="14"/>
      <c r="AJ1370" s="14"/>
      <c r="AK1370" s="14"/>
      <c r="AL1370" s="14"/>
      <c r="AM1370" s="14"/>
      <c r="AN1370" s="14"/>
      <c r="AO1370" s="14"/>
      <c r="AP1370" s="14"/>
      <c r="AQ1370" s="14"/>
      <c r="AR1370" s="14"/>
      <c r="AS1370" s="14"/>
      <c r="AT1370" s="14"/>
      <c r="AU1370" s="14"/>
      <c r="AV1370" s="14"/>
      <c r="AW1370" s="14"/>
      <c r="AX1370" s="14"/>
      <c r="AY1370" s="14"/>
      <c r="AZ1370" s="14"/>
    </row>
    <row x14ac:dyDescent="0.25" r="1371" customHeight="1" ht="16.5">
      <c r="A1371" s="202">
        <v>4695</v>
      </c>
      <c r="B1371" s="203">
        <v>0.677546983185076</v>
      </c>
      <c r="C1371" s="204">
        <v>44810.31796296296</v>
      </c>
      <c r="D1371" s="205" t="s">
        <v>853</v>
      </c>
      <c r="E1371" s="265" t="s">
        <v>207</v>
      </c>
      <c r="F1371" s="222" t="s">
        <v>2930</v>
      </c>
      <c r="G1371" s="203">
        <v>5333</v>
      </c>
      <c r="H1371" s="207" t="s">
        <v>11086</v>
      </c>
      <c r="I1371" s="206" t="s">
        <v>117</v>
      </c>
      <c r="J1371" s="206" t="s">
        <v>11087</v>
      </c>
      <c r="K1371" s="206" t="s">
        <v>1528</v>
      </c>
      <c r="L1371" s="206" t="s">
        <v>1528</v>
      </c>
      <c r="M1371" s="208"/>
      <c r="N1371" s="208"/>
      <c r="O1371" s="145"/>
      <c r="P1371" s="222" t="s">
        <v>120</v>
      </c>
      <c r="Q1371" s="212">
        <v>44810</v>
      </c>
      <c r="R1371" s="145"/>
      <c r="S1371" s="244"/>
      <c r="T1371" s="211">
        <f>IF(C1371=0,"VAZIO",MONTH(C1371))</f>
      </c>
      <c r="U1371" s="14"/>
      <c r="V1371" s="14"/>
      <c r="W1371" s="14"/>
      <c r="X1371" s="14"/>
      <c r="Y1371" s="14"/>
      <c r="Z1371" s="14"/>
      <c r="AA1371" s="14"/>
      <c r="AB1371" s="14"/>
      <c r="AC1371" s="14"/>
      <c r="AD1371" s="14"/>
      <c r="AE1371" s="14"/>
      <c r="AF1371" s="15"/>
      <c r="AG1371" s="14"/>
      <c r="AH1371" s="14"/>
      <c r="AI1371" s="14"/>
      <c r="AJ1371" s="14"/>
      <c r="AK1371" s="14"/>
      <c r="AL1371" s="14"/>
      <c r="AM1371" s="14"/>
      <c r="AN1371" s="14"/>
      <c r="AO1371" s="14"/>
      <c r="AP1371" s="14"/>
      <c r="AQ1371" s="14"/>
      <c r="AR1371" s="14"/>
      <c r="AS1371" s="14"/>
      <c r="AT1371" s="14"/>
      <c r="AU1371" s="14"/>
      <c r="AV1371" s="14"/>
      <c r="AW1371" s="14"/>
      <c r="AX1371" s="14"/>
      <c r="AY1371" s="14"/>
      <c r="AZ1371" s="14"/>
    </row>
    <row x14ac:dyDescent="0.25" r="1372" customHeight="1" ht="16.5">
      <c r="A1372" s="202">
        <v>4696</v>
      </c>
      <c r="B1372" s="203">
        <v>0.678041543026817</v>
      </c>
      <c r="C1372" s="204">
        <v>44810.333090277774</v>
      </c>
      <c r="D1372" s="205" t="s">
        <v>1301</v>
      </c>
      <c r="E1372" s="265" t="s">
        <v>207</v>
      </c>
      <c r="F1372" s="222" t="s">
        <v>2930</v>
      </c>
      <c r="G1372" s="203">
        <v>5333</v>
      </c>
      <c r="H1372" s="207" t="s">
        <v>7049</v>
      </c>
      <c r="I1372" s="206" t="s">
        <v>9</v>
      </c>
      <c r="J1372" s="206" t="s">
        <v>11088</v>
      </c>
      <c r="K1372" s="206" t="s">
        <v>9</v>
      </c>
      <c r="L1372" s="206" t="s">
        <v>9</v>
      </c>
      <c r="M1372" s="208"/>
      <c r="N1372" s="208"/>
      <c r="O1372" s="145"/>
      <c r="P1372" s="222" t="s">
        <v>120</v>
      </c>
      <c r="Q1372" s="212">
        <v>44812</v>
      </c>
      <c r="R1372" s="145"/>
      <c r="S1372" s="244"/>
      <c r="T1372" s="211">
        <f>IF(C1372=0,"VAZIO",MONTH(C1372))</f>
      </c>
      <c r="U1372" s="14"/>
      <c r="V1372" s="14"/>
      <c r="W1372" s="14"/>
      <c r="X1372" s="14"/>
      <c r="Y1372" s="14"/>
      <c r="Z1372" s="14"/>
      <c r="AA1372" s="14"/>
      <c r="AB1372" s="14"/>
      <c r="AC1372" s="14"/>
      <c r="AD1372" s="14"/>
      <c r="AE1372" s="14"/>
      <c r="AF1372" s="15"/>
      <c r="AG1372" s="14"/>
      <c r="AH1372" s="14"/>
      <c r="AI1372" s="14"/>
      <c r="AJ1372" s="14"/>
      <c r="AK1372" s="14"/>
      <c r="AL1372" s="14"/>
      <c r="AM1372" s="14"/>
      <c r="AN1372" s="14"/>
      <c r="AO1372" s="14"/>
      <c r="AP1372" s="14"/>
      <c r="AQ1372" s="14"/>
      <c r="AR1372" s="14"/>
      <c r="AS1372" s="14"/>
      <c r="AT1372" s="14"/>
      <c r="AU1372" s="14"/>
      <c r="AV1372" s="14"/>
      <c r="AW1372" s="14"/>
      <c r="AX1372" s="14"/>
      <c r="AY1372" s="14"/>
      <c r="AZ1372" s="14"/>
    </row>
    <row x14ac:dyDescent="0.25" r="1373" customHeight="1" ht="16.5">
      <c r="A1373" s="202">
        <v>4697</v>
      </c>
      <c r="B1373" s="203">
        <v>0.678536102868558</v>
      </c>
      <c r="C1373" s="204">
        <v>44810.4696412037</v>
      </c>
      <c r="D1373" s="205" t="s">
        <v>10120</v>
      </c>
      <c r="E1373" s="161" t="s">
        <v>10935</v>
      </c>
      <c r="F1373" s="222" t="s">
        <v>243</v>
      </c>
      <c r="G1373" s="203">
        <v>5340</v>
      </c>
      <c r="H1373" s="207" t="s">
        <v>98</v>
      </c>
      <c r="I1373" s="206" t="s">
        <v>2918</v>
      </c>
      <c r="J1373" s="206" t="s">
        <v>11089</v>
      </c>
      <c r="K1373" s="206" t="s">
        <v>3123</v>
      </c>
      <c r="L1373" s="206" t="s">
        <v>5485</v>
      </c>
      <c r="M1373" s="208"/>
      <c r="N1373" s="208"/>
      <c r="O1373" s="145"/>
      <c r="P1373" s="222" t="s">
        <v>120</v>
      </c>
      <c r="Q1373" s="212">
        <v>44810</v>
      </c>
      <c r="R1373" s="145"/>
      <c r="S1373" s="244"/>
      <c r="T1373" s="211">
        <f>IF(C1373=0,"VAZIO",MONTH(C1373))</f>
      </c>
      <c r="U1373" s="14"/>
      <c r="V1373" s="14"/>
      <c r="W1373" s="14"/>
      <c r="X1373" s="14"/>
      <c r="Y1373" s="14"/>
      <c r="Z1373" s="14"/>
      <c r="AA1373" s="14"/>
      <c r="AB1373" s="14"/>
      <c r="AC1373" s="14"/>
      <c r="AD1373" s="14"/>
      <c r="AE1373" s="14"/>
      <c r="AF1373" s="15"/>
      <c r="AG1373" s="14"/>
      <c r="AH1373" s="14"/>
      <c r="AI1373" s="14"/>
      <c r="AJ1373" s="14"/>
      <c r="AK1373" s="14"/>
      <c r="AL1373" s="14"/>
      <c r="AM1373" s="14"/>
      <c r="AN1373" s="14"/>
      <c r="AO1373" s="14"/>
      <c r="AP1373" s="14"/>
      <c r="AQ1373" s="14"/>
      <c r="AR1373" s="14"/>
      <c r="AS1373" s="14"/>
      <c r="AT1373" s="14"/>
      <c r="AU1373" s="14"/>
      <c r="AV1373" s="14"/>
      <c r="AW1373" s="14"/>
      <c r="AX1373" s="14"/>
      <c r="AY1373" s="14"/>
      <c r="AZ1373" s="14"/>
    </row>
    <row x14ac:dyDescent="0.25" r="1374" customHeight="1" ht="16.5">
      <c r="A1374" s="202">
        <v>4698</v>
      </c>
      <c r="B1374" s="203">
        <v>0.679030662710299</v>
      </c>
      <c r="C1374" s="204">
        <v>44810.473229166666</v>
      </c>
      <c r="D1374" s="205" t="s">
        <v>11048</v>
      </c>
      <c r="E1374" s="161" t="s">
        <v>8293</v>
      </c>
      <c r="F1374" s="222" t="s">
        <v>249</v>
      </c>
      <c r="G1374" s="203">
        <v>5379</v>
      </c>
      <c r="H1374" s="207" t="s">
        <v>98</v>
      </c>
      <c r="I1374" s="206" t="s">
        <v>2918</v>
      </c>
      <c r="J1374" s="206" t="s">
        <v>11090</v>
      </c>
      <c r="K1374" s="145"/>
      <c r="L1374" s="145"/>
      <c r="M1374" s="208"/>
      <c r="N1374" s="208"/>
      <c r="O1374" s="222" t="s">
        <v>11091</v>
      </c>
      <c r="P1374" s="222" t="s">
        <v>121</v>
      </c>
      <c r="Q1374" s="212">
        <v>44810</v>
      </c>
      <c r="R1374" s="145"/>
      <c r="S1374" s="244"/>
      <c r="T1374" s="211">
        <f>IF(C1374=0,"VAZIO",MONTH(C1374))</f>
      </c>
      <c r="U1374" s="14"/>
      <c r="V1374" s="14"/>
      <c r="W1374" s="14"/>
      <c r="X1374" s="14"/>
      <c r="Y1374" s="14"/>
      <c r="Z1374" s="14"/>
      <c r="AA1374" s="14"/>
      <c r="AB1374" s="14"/>
      <c r="AC1374" s="14"/>
      <c r="AD1374" s="14"/>
      <c r="AE1374" s="14"/>
      <c r="AF1374" s="15"/>
      <c r="AG1374" s="14"/>
      <c r="AH1374" s="14"/>
      <c r="AI1374" s="14"/>
      <c r="AJ1374" s="14"/>
      <c r="AK1374" s="14"/>
      <c r="AL1374" s="14"/>
      <c r="AM1374" s="14"/>
      <c r="AN1374" s="14"/>
      <c r="AO1374" s="14"/>
      <c r="AP1374" s="14"/>
      <c r="AQ1374" s="14"/>
      <c r="AR1374" s="14"/>
      <c r="AS1374" s="14"/>
      <c r="AT1374" s="14"/>
      <c r="AU1374" s="14"/>
      <c r="AV1374" s="14"/>
      <c r="AW1374" s="14"/>
      <c r="AX1374" s="14"/>
      <c r="AY1374" s="14"/>
      <c r="AZ1374" s="14"/>
    </row>
    <row x14ac:dyDescent="0.25" r="1375" customHeight="1" ht="16.5">
      <c r="A1375" s="202">
        <v>4699</v>
      </c>
      <c r="B1375" s="203">
        <v>0.67952522255204</v>
      </c>
      <c r="C1375" s="204">
        <v>44810.5190162037</v>
      </c>
      <c r="D1375" s="205" t="s">
        <v>3925</v>
      </c>
      <c r="E1375" s="265" t="s">
        <v>11092</v>
      </c>
      <c r="F1375" s="222" t="s">
        <v>3538</v>
      </c>
      <c r="G1375" s="203">
        <v>5327</v>
      </c>
      <c r="H1375" s="207" t="s">
        <v>3542</v>
      </c>
      <c r="I1375" s="206" t="s">
        <v>117</v>
      </c>
      <c r="J1375" s="206" t="s">
        <v>11093</v>
      </c>
      <c r="K1375" s="206" t="s">
        <v>2613</v>
      </c>
      <c r="L1375" s="206" t="s">
        <v>2613</v>
      </c>
      <c r="M1375" s="208"/>
      <c r="N1375" s="208"/>
      <c r="O1375" s="145"/>
      <c r="P1375" s="222" t="s">
        <v>120</v>
      </c>
      <c r="Q1375" s="212">
        <v>44754</v>
      </c>
      <c r="R1375" s="145"/>
      <c r="S1375" s="244"/>
      <c r="T1375" s="211">
        <f>IF(C1375=0,"VAZIO",MONTH(C1375))</f>
      </c>
      <c r="U1375" s="14"/>
      <c r="V1375" s="14"/>
      <c r="W1375" s="14"/>
      <c r="X1375" s="14"/>
      <c r="Y1375" s="14"/>
      <c r="Z1375" s="14"/>
      <c r="AA1375" s="14"/>
      <c r="AB1375" s="14"/>
      <c r="AC1375" s="14"/>
      <c r="AD1375" s="14"/>
      <c r="AE1375" s="14"/>
      <c r="AF1375" s="15"/>
      <c r="AG1375" s="14"/>
      <c r="AH1375" s="14"/>
      <c r="AI1375" s="14"/>
      <c r="AJ1375" s="14"/>
      <c r="AK1375" s="14"/>
      <c r="AL1375" s="14"/>
      <c r="AM1375" s="14"/>
      <c r="AN1375" s="14"/>
      <c r="AO1375" s="14"/>
      <c r="AP1375" s="14"/>
      <c r="AQ1375" s="14"/>
      <c r="AR1375" s="14"/>
      <c r="AS1375" s="14"/>
      <c r="AT1375" s="14"/>
      <c r="AU1375" s="14"/>
      <c r="AV1375" s="14"/>
      <c r="AW1375" s="14"/>
      <c r="AX1375" s="14"/>
      <c r="AY1375" s="14"/>
      <c r="AZ1375" s="14"/>
    </row>
    <row x14ac:dyDescent="0.25" r="1376" customHeight="1" ht="16.5">
      <c r="A1376" s="202">
        <v>4700</v>
      </c>
      <c r="B1376" s="203">
        <v>0.680019782393781</v>
      </c>
      <c r="C1376" s="204">
        <v>44810.56292824074</v>
      </c>
      <c r="D1376" s="205" t="s">
        <v>1301</v>
      </c>
      <c r="E1376" s="265" t="s">
        <v>207</v>
      </c>
      <c r="F1376" s="222" t="s">
        <v>2930</v>
      </c>
      <c r="G1376" s="203">
        <v>5333</v>
      </c>
      <c r="H1376" s="207" t="s">
        <v>11094</v>
      </c>
      <c r="I1376" s="206" t="s">
        <v>6</v>
      </c>
      <c r="J1376" s="206" t="s">
        <v>11095</v>
      </c>
      <c r="K1376" s="206" t="s">
        <v>1528</v>
      </c>
      <c r="L1376" s="206" t="s">
        <v>2613</v>
      </c>
      <c r="M1376" s="208"/>
      <c r="N1376" s="208"/>
      <c r="O1376" s="145"/>
      <c r="P1376" s="222" t="s">
        <v>120</v>
      </c>
      <c r="Q1376" s="212">
        <v>44693</v>
      </c>
      <c r="R1376" s="145"/>
      <c r="S1376" s="244"/>
      <c r="T1376" s="211">
        <f>IF(C1376=0,"VAZIO",MONTH(C1376))</f>
      </c>
      <c r="U1376" s="14"/>
      <c r="V1376" s="14"/>
      <c r="W1376" s="14"/>
      <c r="X1376" s="14"/>
      <c r="Y1376" s="14"/>
      <c r="Z1376" s="14"/>
      <c r="AA1376" s="14"/>
      <c r="AB1376" s="14"/>
      <c r="AC1376" s="14"/>
      <c r="AD1376" s="14"/>
      <c r="AE1376" s="14"/>
      <c r="AF1376" s="15"/>
      <c r="AG1376" s="14"/>
      <c r="AH1376" s="14"/>
      <c r="AI1376" s="14"/>
      <c r="AJ1376" s="14"/>
      <c r="AK1376" s="14"/>
      <c r="AL1376" s="14"/>
      <c r="AM1376" s="14"/>
      <c r="AN1376" s="14"/>
      <c r="AO1376" s="14"/>
      <c r="AP1376" s="14"/>
      <c r="AQ1376" s="14"/>
      <c r="AR1376" s="14"/>
      <c r="AS1376" s="14"/>
      <c r="AT1376" s="14"/>
      <c r="AU1376" s="14"/>
      <c r="AV1376" s="14"/>
      <c r="AW1376" s="14"/>
      <c r="AX1376" s="14"/>
      <c r="AY1376" s="14"/>
      <c r="AZ1376" s="14"/>
    </row>
    <row x14ac:dyDescent="0.25" r="1377" customHeight="1" ht="16.5">
      <c r="A1377" s="202">
        <v>4701</v>
      </c>
      <c r="B1377" s="203">
        <v>0.680514342235522</v>
      </c>
      <c r="C1377" s="204">
        <v>44810.56822916667</v>
      </c>
      <c r="D1377" s="205" t="s">
        <v>1301</v>
      </c>
      <c r="E1377" s="161" t="s">
        <v>207</v>
      </c>
      <c r="F1377" s="222" t="s">
        <v>2930</v>
      </c>
      <c r="G1377" s="203">
        <v>5333</v>
      </c>
      <c r="H1377" s="207" t="s">
        <v>11096</v>
      </c>
      <c r="I1377" s="206" t="s">
        <v>6</v>
      </c>
      <c r="J1377" s="206" t="s">
        <v>11097</v>
      </c>
      <c r="K1377" s="145"/>
      <c r="L1377" s="145"/>
      <c r="M1377" s="208"/>
      <c r="N1377" s="208"/>
      <c r="O1377" s="222" t="s">
        <v>11098</v>
      </c>
      <c r="P1377" s="222" t="s">
        <v>121</v>
      </c>
      <c r="Q1377" s="212">
        <v>44949</v>
      </c>
      <c r="R1377" s="145"/>
      <c r="S1377" s="244"/>
      <c r="T1377" s="211">
        <f>IF(C1377=0,"VAZIO",MONTH(C1377))</f>
      </c>
      <c r="U1377" s="14"/>
      <c r="V1377" s="14"/>
      <c r="W1377" s="14"/>
      <c r="X1377" s="14"/>
      <c r="Y1377" s="14"/>
      <c r="Z1377" s="14"/>
      <c r="AA1377" s="14"/>
      <c r="AB1377" s="14"/>
      <c r="AC1377" s="14"/>
      <c r="AD1377" s="14"/>
      <c r="AE1377" s="14"/>
      <c r="AF1377" s="15"/>
      <c r="AG1377" s="14"/>
      <c r="AH1377" s="14"/>
      <c r="AI1377" s="14"/>
      <c r="AJ1377" s="14"/>
      <c r="AK1377" s="14"/>
      <c r="AL1377" s="14"/>
      <c r="AM1377" s="14"/>
      <c r="AN1377" s="14"/>
      <c r="AO1377" s="14"/>
      <c r="AP1377" s="14"/>
      <c r="AQ1377" s="14"/>
      <c r="AR1377" s="14"/>
      <c r="AS1377" s="14"/>
      <c r="AT1377" s="14"/>
      <c r="AU1377" s="14"/>
      <c r="AV1377" s="14"/>
      <c r="AW1377" s="14"/>
      <c r="AX1377" s="14"/>
      <c r="AY1377" s="14"/>
      <c r="AZ1377" s="14"/>
    </row>
    <row x14ac:dyDescent="0.25" r="1378" customHeight="1" ht="16.5">
      <c r="A1378" s="202">
        <v>4702</v>
      </c>
      <c r="B1378" s="203">
        <v>0.681008902077263</v>
      </c>
      <c r="C1378" s="290">
        <v>44810.655381944445</v>
      </c>
      <c r="D1378" s="205" t="s">
        <v>11068</v>
      </c>
      <c r="E1378" s="265" t="s">
        <v>1149</v>
      </c>
      <c r="F1378" s="222" t="s">
        <v>8622</v>
      </c>
      <c r="G1378" s="203">
        <v>3553</v>
      </c>
      <c r="H1378" s="207" t="s">
        <v>11099</v>
      </c>
      <c r="I1378" s="206" t="s">
        <v>2984</v>
      </c>
      <c r="J1378" s="206" t="s">
        <v>11100</v>
      </c>
      <c r="K1378" s="206" t="s">
        <v>2123</v>
      </c>
      <c r="L1378" s="206" t="s">
        <v>8193</v>
      </c>
      <c r="M1378" s="208"/>
      <c r="N1378" s="208"/>
      <c r="O1378" s="145"/>
      <c r="P1378" s="222" t="s">
        <v>120</v>
      </c>
      <c r="Q1378" s="212">
        <v>44852</v>
      </c>
      <c r="R1378" s="145"/>
      <c r="S1378" s="244"/>
      <c r="T1378" s="211">
        <f>IF(C1378=0,"VAZIO",MONTH(C1378))</f>
      </c>
      <c r="U1378" s="14"/>
      <c r="V1378" s="14"/>
      <c r="W1378" s="14"/>
      <c r="X1378" s="14"/>
      <c r="Y1378" s="14"/>
      <c r="Z1378" s="14"/>
      <c r="AA1378" s="14"/>
      <c r="AB1378" s="14"/>
      <c r="AC1378" s="14"/>
      <c r="AD1378" s="14"/>
      <c r="AE1378" s="14"/>
      <c r="AF1378" s="15"/>
      <c r="AG1378" s="14"/>
      <c r="AH1378" s="14"/>
      <c r="AI1378" s="14"/>
      <c r="AJ1378" s="14"/>
      <c r="AK1378" s="14"/>
      <c r="AL1378" s="14"/>
      <c r="AM1378" s="14"/>
      <c r="AN1378" s="14"/>
      <c r="AO1378" s="14"/>
      <c r="AP1378" s="14"/>
      <c r="AQ1378" s="14"/>
      <c r="AR1378" s="14"/>
      <c r="AS1378" s="14"/>
      <c r="AT1378" s="14"/>
      <c r="AU1378" s="14"/>
      <c r="AV1378" s="14"/>
      <c r="AW1378" s="14"/>
      <c r="AX1378" s="14"/>
      <c r="AY1378" s="14"/>
      <c r="AZ1378" s="14"/>
    </row>
    <row x14ac:dyDescent="0.25" r="1379" customHeight="1" ht="16.5">
      <c r="A1379" s="202">
        <v>4703</v>
      </c>
      <c r="B1379" s="203">
        <v>0.681503461919004</v>
      </c>
      <c r="C1379" s="204">
        <v>44810.657118055555</v>
      </c>
      <c r="D1379" s="205" t="s">
        <v>1945</v>
      </c>
      <c r="E1379" s="265" t="s">
        <v>1149</v>
      </c>
      <c r="F1379" s="222" t="s">
        <v>8622</v>
      </c>
      <c r="G1379" s="203">
        <v>5335</v>
      </c>
      <c r="H1379" s="207" t="s">
        <v>11099</v>
      </c>
      <c r="I1379" s="206" t="s">
        <v>2984</v>
      </c>
      <c r="J1379" s="206" t="s">
        <v>11101</v>
      </c>
      <c r="K1379" s="206" t="s">
        <v>11102</v>
      </c>
      <c r="L1379" s="206" t="s">
        <v>8193</v>
      </c>
      <c r="M1379" s="208"/>
      <c r="N1379" s="208"/>
      <c r="O1379" s="145"/>
      <c r="P1379" s="222" t="s">
        <v>120</v>
      </c>
      <c r="Q1379" s="212">
        <v>44816</v>
      </c>
      <c r="R1379" s="145"/>
      <c r="S1379" s="244"/>
      <c r="T1379" s="211">
        <f>IF(C1379=0,"VAZIO",MONTH(C1379))</f>
      </c>
      <c r="U1379" s="14"/>
      <c r="V1379" s="14"/>
      <c r="W1379" s="14"/>
      <c r="X1379" s="14"/>
      <c r="Y1379" s="14"/>
      <c r="Z1379" s="14"/>
      <c r="AA1379" s="14"/>
      <c r="AB1379" s="14"/>
      <c r="AC1379" s="14"/>
      <c r="AD1379" s="14"/>
      <c r="AE1379" s="14"/>
      <c r="AF1379" s="15"/>
      <c r="AG1379" s="14"/>
      <c r="AH1379" s="14"/>
      <c r="AI1379" s="14"/>
      <c r="AJ1379" s="14"/>
      <c r="AK1379" s="14"/>
      <c r="AL1379" s="14"/>
      <c r="AM1379" s="14"/>
      <c r="AN1379" s="14"/>
      <c r="AO1379" s="14"/>
      <c r="AP1379" s="14"/>
      <c r="AQ1379" s="14"/>
      <c r="AR1379" s="14"/>
      <c r="AS1379" s="14"/>
      <c r="AT1379" s="14"/>
      <c r="AU1379" s="14"/>
      <c r="AV1379" s="14"/>
      <c r="AW1379" s="14"/>
      <c r="AX1379" s="14"/>
      <c r="AY1379" s="14"/>
      <c r="AZ1379" s="14"/>
    </row>
    <row x14ac:dyDescent="0.25" r="1380" customHeight="1" ht="16.5">
      <c r="A1380" s="202">
        <v>4704</v>
      </c>
      <c r="B1380" s="203">
        <v>0.681998021760745</v>
      </c>
      <c r="C1380" s="204">
        <v>44812.35457175926</v>
      </c>
      <c r="D1380" s="205" t="s">
        <v>1459</v>
      </c>
      <c r="E1380" s="265" t="s">
        <v>1458</v>
      </c>
      <c r="F1380" s="222" t="s">
        <v>3172</v>
      </c>
      <c r="G1380" s="203">
        <v>5376</v>
      </c>
      <c r="H1380" s="207" t="s">
        <v>11103</v>
      </c>
      <c r="I1380" s="206" t="s">
        <v>2918</v>
      </c>
      <c r="J1380" s="206" t="s">
        <v>11104</v>
      </c>
      <c r="K1380" s="145"/>
      <c r="L1380" s="145"/>
      <c r="M1380" s="208"/>
      <c r="N1380" s="208"/>
      <c r="O1380" s="222" t="s">
        <v>11105</v>
      </c>
      <c r="P1380" s="222" t="s">
        <v>121</v>
      </c>
      <c r="Q1380" s="212">
        <v>44917</v>
      </c>
      <c r="R1380" s="145"/>
      <c r="S1380" s="244"/>
      <c r="T1380" s="211">
        <f>IF(C1380=0,"VAZIO",MONTH(C1380))</f>
      </c>
      <c r="U1380" s="14"/>
      <c r="V1380" s="14"/>
      <c r="W1380" s="14"/>
      <c r="X1380" s="14"/>
      <c r="Y1380" s="14"/>
      <c r="Z1380" s="14"/>
      <c r="AA1380" s="14"/>
      <c r="AB1380" s="14"/>
      <c r="AC1380" s="14"/>
      <c r="AD1380" s="14"/>
      <c r="AE1380" s="14"/>
      <c r="AF1380" s="15"/>
      <c r="AG1380" s="14"/>
      <c r="AH1380" s="14"/>
      <c r="AI1380" s="14"/>
      <c r="AJ1380" s="14"/>
      <c r="AK1380" s="14"/>
      <c r="AL1380" s="14"/>
      <c r="AM1380" s="14"/>
      <c r="AN1380" s="14"/>
      <c r="AO1380" s="14"/>
      <c r="AP1380" s="14"/>
      <c r="AQ1380" s="14"/>
      <c r="AR1380" s="14"/>
      <c r="AS1380" s="14"/>
      <c r="AT1380" s="14"/>
      <c r="AU1380" s="14"/>
      <c r="AV1380" s="14"/>
      <c r="AW1380" s="14"/>
      <c r="AX1380" s="14"/>
      <c r="AY1380" s="14"/>
      <c r="AZ1380" s="14"/>
    </row>
    <row x14ac:dyDescent="0.25" r="1381" customHeight="1" ht="16.5">
      <c r="A1381" s="202">
        <v>4705</v>
      </c>
      <c r="B1381" s="203">
        <v>0.682492581602486</v>
      </c>
      <c r="C1381" s="204">
        <v>44812.41118055556</v>
      </c>
      <c r="D1381" s="205" t="s">
        <v>10120</v>
      </c>
      <c r="E1381" s="265" t="s">
        <v>10115</v>
      </c>
      <c r="F1381" s="222" t="s">
        <v>243</v>
      </c>
      <c r="G1381" s="203">
        <v>5340</v>
      </c>
      <c r="H1381" s="207" t="s">
        <v>101</v>
      </c>
      <c r="I1381" s="206" t="s">
        <v>2926</v>
      </c>
      <c r="J1381" s="206" t="s">
        <v>11106</v>
      </c>
      <c r="K1381" s="206" t="s">
        <v>8262</v>
      </c>
      <c r="L1381" s="206" t="s">
        <v>8214</v>
      </c>
      <c r="M1381" s="208"/>
      <c r="N1381" s="208"/>
      <c r="O1381" s="145"/>
      <c r="P1381" s="222" t="s">
        <v>120</v>
      </c>
      <c r="Q1381" s="212">
        <v>44812</v>
      </c>
      <c r="R1381" s="145"/>
      <c r="S1381" s="244"/>
      <c r="T1381" s="211">
        <f>IF(C1381=0,"VAZIO",MONTH(C1381))</f>
      </c>
      <c r="U1381" s="14"/>
      <c r="V1381" s="14"/>
      <c r="W1381" s="14"/>
      <c r="X1381" s="14"/>
      <c r="Y1381" s="14"/>
      <c r="Z1381" s="14"/>
      <c r="AA1381" s="14"/>
      <c r="AB1381" s="14"/>
      <c r="AC1381" s="14"/>
      <c r="AD1381" s="14"/>
      <c r="AE1381" s="14"/>
      <c r="AF1381" s="15"/>
      <c r="AG1381" s="14"/>
      <c r="AH1381" s="14"/>
      <c r="AI1381" s="14"/>
      <c r="AJ1381" s="14"/>
      <c r="AK1381" s="14"/>
      <c r="AL1381" s="14"/>
      <c r="AM1381" s="14"/>
      <c r="AN1381" s="14"/>
      <c r="AO1381" s="14"/>
      <c r="AP1381" s="14"/>
      <c r="AQ1381" s="14"/>
      <c r="AR1381" s="14"/>
      <c r="AS1381" s="14"/>
      <c r="AT1381" s="14"/>
      <c r="AU1381" s="14"/>
      <c r="AV1381" s="14"/>
      <c r="AW1381" s="14"/>
      <c r="AX1381" s="14"/>
      <c r="AY1381" s="14"/>
      <c r="AZ1381" s="14"/>
    </row>
    <row x14ac:dyDescent="0.25" r="1382" customHeight="1" ht="16.5">
      <c r="A1382" s="202">
        <v>4706</v>
      </c>
      <c r="B1382" s="203">
        <v>0.682987141444227</v>
      </c>
      <c r="C1382" s="204">
        <v>44812.417175925926</v>
      </c>
      <c r="D1382" s="205" t="s">
        <v>442</v>
      </c>
      <c r="E1382" s="265" t="s">
        <v>3239</v>
      </c>
      <c r="F1382" s="222" t="s">
        <v>2924</v>
      </c>
      <c r="G1382" s="203">
        <v>96990617</v>
      </c>
      <c r="H1382" s="207" t="s">
        <v>11107</v>
      </c>
      <c r="I1382" s="206" t="s">
        <v>2918</v>
      </c>
      <c r="J1382" s="206" t="s">
        <v>11108</v>
      </c>
      <c r="K1382" s="206" t="s">
        <v>3123</v>
      </c>
      <c r="L1382" s="206" t="s">
        <v>5485</v>
      </c>
      <c r="M1382" s="208"/>
      <c r="N1382" s="208"/>
      <c r="O1382" s="222" t="s">
        <v>11109</v>
      </c>
      <c r="P1382" s="222" t="s">
        <v>120</v>
      </c>
      <c r="Q1382" s="212">
        <v>44859</v>
      </c>
      <c r="R1382" s="145"/>
      <c r="S1382" s="244"/>
      <c r="T1382" s="211">
        <f>IF(C1382=0,"VAZIO",MONTH(C1382))</f>
      </c>
      <c r="U1382" s="14"/>
      <c r="V1382" s="14"/>
      <c r="W1382" s="14"/>
      <c r="X1382" s="14"/>
      <c r="Y1382" s="14"/>
      <c r="Z1382" s="14"/>
      <c r="AA1382" s="14"/>
      <c r="AB1382" s="14"/>
      <c r="AC1382" s="14"/>
      <c r="AD1382" s="14"/>
      <c r="AE1382" s="14"/>
      <c r="AF1382" s="15"/>
      <c r="AG1382" s="14"/>
      <c r="AH1382" s="14"/>
      <c r="AI1382" s="14"/>
      <c r="AJ1382" s="14"/>
      <c r="AK1382" s="14"/>
      <c r="AL1382" s="14"/>
      <c r="AM1382" s="14"/>
      <c r="AN1382" s="14"/>
      <c r="AO1382" s="14"/>
      <c r="AP1382" s="14"/>
      <c r="AQ1382" s="14"/>
      <c r="AR1382" s="14"/>
      <c r="AS1382" s="14"/>
      <c r="AT1382" s="14"/>
      <c r="AU1382" s="14"/>
      <c r="AV1382" s="14"/>
      <c r="AW1382" s="14"/>
      <c r="AX1382" s="14"/>
      <c r="AY1382" s="14"/>
      <c r="AZ1382" s="14"/>
    </row>
    <row x14ac:dyDescent="0.25" r="1383" customHeight="1" ht="16.5">
      <c r="A1383" s="202">
        <v>4707</v>
      </c>
      <c r="B1383" s="203">
        <v>0.683481701285968</v>
      </c>
      <c r="C1383" s="204">
        <v>44812.43369212963</v>
      </c>
      <c r="D1383" s="205" t="s">
        <v>10114</v>
      </c>
      <c r="E1383" s="265" t="s">
        <v>10115</v>
      </c>
      <c r="F1383" s="222" t="s">
        <v>243</v>
      </c>
      <c r="G1383" s="203">
        <v>5340</v>
      </c>
      <c r="H1383" s="207" t="s">
        <v>92</v>
      </c>
      <c r="I1383" s="206" t="s">
        <v>117</v>
      </c>
      <c r="J1383" s="206" t="s">
        <v>11110</v>
      </c>
      <c r="K1383" s="206" t="s">
        <v>1528</v>
      </c>
      <c r="L1383" s="206" t="s">
        <v>1528</v>
      </c>
      <c r="M1383" s="208"/>
      <c r="N1383" s="208"/>
      <c r="O1383" s="145"/>
      <c r="P1383" s="222" t="s">
        <v>120</v>
      </c>
      <c r="Q1383" s="212">
        <v>44812</v>
      </c>
      <c r="R1383" s="209"/>
      <c r="S1383" s="244"/>
      <c r="T1383" s="211">
        <f>IF(C1383=0,"VAZIO",MONTH(C1383))</f>
      </c>
      <c r="U1383" s="14"/>
      <c r="V1383" s="14"/>
      <c r="W1383" s="14"/>
      <c r="X1383" s="14"/>
      <c r="Y1383" s="14"/>
      <c r="Z1383" s="14"/>
      <c r="AA1383" s="14"/>
      <c r="AB1383" s="14"/>
      <c r="AC1383" s="14"/>
      <c r="AD1383" s="14"/>
      <c r="AE1383" s="14"/>
      <c r="AF1383" s="15"/>
      <c r="AG1383" s="14"/>
      <c r="AH1383" s="14"/>
      <c r="AI1383" s="14"/>
      <c r="AJ1383" s="14"/>
      <c r="AK1383" s="14"/>
      <c r="AL1383" s="14"/>
      <c r="AM1383" s="14"/>
      <c r="AN1383" s="14"/>
      <c r="AO1383" s="14"/>
      <c r="AP1383" s="14"/>
      <c r="AQ1383" s="14"/>
      <c r="AR1383" s="14"/>
      <c r="AS1383" s="14"/>
      <c r="AT1383" s="14"/>
      <c r="AU1383" s="14"/>
      <c r="AV1383" s="14"/>
      <c r="AW1383" s="14"/>
      <c r="AX1383" s="14"/>
      <c r="AY1383" s="14"/>
      <c r="AZ1383" s="14"/>
    </row>
    <row x14ac:dyDescent="0.25" r="1384" customHeight="1" ht="16.5">
      <c r="A1384" s="202">
        <v>4708</v>
      </c>
      <c r="B1384" s="203">
        <v>0.683976261127708</v>
      </c>
      <c r="C1384" s="204">
        <v>44812.43655092592</v>
      </c>
      <c r="D1384" s="205" t="s">
        <v>10114</v>
      </c>
      <c r="E1384" s="265" t="s">
        <v>10115</v>
      </c>
      <c r="F1384" s="222" t="s">
        <v>243</v>
      </c>
      <c r="G1384" s="203">
        <v>5340</v>
      </c>
      <c r="H1384" s="207" t="s">
        <v>99</v>
      </c>
      <c r="I1384" s="206" t="s">
        <v>117</v>
      </c>
      <c r="J1384" s="206" t="s">
        <v>11111</v>
      </c>
      <c r="K1384" s="206" t="s">
        <v>1528</v>
      </c>
      <c r="L1384" s="206" t="s">
        <v>1528</v>
      </c>
      <c r="M1384" s="208"/>
      <c r="N1384" s="208"/>
      <c r="O1384" s="145"/>
      <c r="P1384" s="222" t="s">
        <v>120</v>
      </c>
      <c r="Q1384" s="212">
        <v>44812</v>
      </c>
      <c r="R1384" s="209"/>
      <c r="S1384" s="244"/>
      <c r="T1384" s="211">
        <f>IF(C1384=0,"VAZIO",MONTH(C1384))</f>
      </c>
      <c r="U1384" s="14"/>
      <c r="V1384" s="14"/>
      <c r="W1384" s="14"/>
      <c r="X1384" s="14"/>
      <c r="Y1384" s="14"/>
      <c r="Z1384" s="14"/>
      <c r="AA1384" s="14"/>
      <c r="AB1384" s="14"/>
      <c r="AC1384" s="14"/>
      <c r="AD1384" s="14"/>
      <c r="AE1384" s="14"/>
      <c r="AF1384" s="15"/>
      <c r="AG1384" s="14"/>
      <c r="AH1384" s="14"/>
      <c r="AI1384" s="14"/>
      <c r="AJ1384" s="14"/>
      <c r="AK1384" s="14"/>
      <c r="AL1384" s="14"/>
      <c r="AM1384" s="14"/>
      <c r="AN1384" s="14"/>
      <c r="AO1384" s="14"/>
      <c r="AP1384" s="14"/>
      <c r="AQ1384" s="14"/>
      <c r="AR1384" s="14"/>
      <c r="AS1384" s="14"/>
      <c r="AT1384" s="14"/>
      <c r="AU1384" s="14"/>
      <c r="AV1384" s="14"/>
      <c r="AW1384" s="14"/>
      <c r="AX1384" s="14"/>
      <c r="AY1384" s="14"/>
      <c r="AZ1384" s="14"/>
    </row>
    <row x14ac:dyDescent="0.25" r="1385" customHeight="1" ht="16.5">
      <c r="A1385" s="202">
        <v>4709</v>
      </c>
      <c r="B1385" s="203">
        <v>0.684470820969449</v>
      </c>
      <c r="C1385" s="204">
        <v>44812.43699074074</v>
      </c>
      <c r="D1385" s="205" t="s">
        <v>10114</v>
      </c>
      <c r="E1385" s="265" t="s">
        <v>10115</v>
      </c>
      <c r="F1385" s="222" t="s">
        <v>243</v>
      </c>
      <c r="G1385" s="203">
        <v>5340</v>
      </c>
      <c r="H1385" s="207" t="s">
        <v>103</v>
      </c>
      <c r="I1385" s="206" t="s">
        <v>117</v>
      </c>
      <c r="J1385" s="206" t="s">
        <v>11112</v>
      </c>
      <c r="K1385" s="206" t="s">
        <v>1528</v>
      </c>
      <c r="L1385" s="206" t="s">
        <v>1528</v>
      </c>
      <c r="M1385" s="208"/>
      <c r="N1385" s="208"/>
      <c r="O1385" s="145"/>
      <c r="P1385" s="222" t="s">
        <v>120</v>
      </c>
      <c r="Q1385" s="212">
        <v>44812</v>
      </c>
      <c r="R1385" s="145"/>
      <c r="S1385" s="244"/>
      <c r="T1385" s="211">
        <f>IF(C1385=0,"VAZIO",MONTH(C1385))</f>
      </c>
      <c r="U1385" s="14"/>
      <c r="V1385" s="14"/>
      <c r="W1385" s="14"/>
      <c r="X1385" s="14"/>
      <c r="Y1385" s="14"/>
      <c r="Z1385" s="14"/>
      <c r="AA1385" s="14"/>
      <c r="AB1385" s="14"/>
      <c r="AC1385" s="14"/>
      <c r="AD1385" s="14"/>
      <c r="AE1385" s="14"/>
      <c r="AF1385" s="15"/>
      <c r="AG1385" s="14"/>
      <c r="AH1385" s="14"/>
      <c r="AI1385" s="14"/>
      <c r="AJ1385" s="14"/>
      <c r="AK1385" s="14"/>
      <c r="AL1385" s="14"/>
      <c r="AM1385" s="14"/>
      <c r="AN1385" s="14"/>
      <c r="AO1385" s="14"/>
      <c r="AP1385" s="14"/>
      <c r="AQ1385" s="14"/>
      <c r="AR1385" s="14"/>
      <c r="AS1385" s="14"/>
      <c r="AT1385" s="14"/>
      <c r="AU1385" s="14"/>
      <c r="AV1385" s="14"/>
      <c r="AW1385" s="14"/>
      <c r="AX1385" s="14"/>
      <c r="AY1385" s="14"/>
      <c r="AZ1385" s="14"/>
    </row>
    <row x14ac:dyDescent="0.25" r="1386" customHeight="1" ht="16.5">
      <c r="A1386" s="202">
        <v>4710</v>
      </c>
      <c r="B1386" s="203">
        <v>0.68496538081119</v>
      </c>
      <c r="C1386" s="204">
        <v>44812.550578703704</v>
      </c>
      <c r="D1386" s="205" t="s">
        <v>1189</v>
      </c>
      <c r="E1386" s="265" t="s">
        <v>1188</v>
      </c>
      <c r="F1386" s="222" t="s">
        <v>3220</v>
      </c>
      <c r="G1386" s="203">
        <v>5311</v>
      </c>
      <c r="H1386" s="207" t="s">
        <v>10506</v>
      </c>
      <c r="I1386" s="206" t="s">
        <v>2918</v>
      </c>
      <c r="J1386" s="206" t="s">
        <v>11113</v>
      </c>
      <c r="K1386" s="206" t="s">
        <v>5687</v>
      </c>
      <c r="L1386" s="206" t="s">
        <v>5687</v>
      </c>
      <c r="M1386" s="208"/>
      <c r="N1386" s="208"/>
      <c r="O1386" s="222" t="s">
        <v>11114</v>
      </c>
      <c r="P1386" s="222" t="s">
        <v>121</v>
      </c>
      <c r="Q1386" s="212">
        <v>44819</v>
      </c>
      <c r="R1386" s="145"/>
      <c r="S1386" s="244"/>
      <c r="T1386" s="211">
        <f>IF(C1386=0,"VAZIO",MONTH(C1386))</f>
      </c>
      <c r="U1386" s="14"/>
      <c r="V1386" s="14"/>
      <c r="W1386" s="14"/>
      <c r="X1386" s="14"/>
      <c r="Y1386" s="14"/>
      <c r="Z1386" s="14"/>
      <c r="AA1386" s="14"/>
      <c r="AB1386" s="14"/>
      <c r="AC1386" s="14"/>
      <c r="AD1386" s="14"/>
      <c r="AE1386" s="14"/>
      <c r="AF1386" s="15"/>
      <c r="AG1386" s="14"/>
      <c r="AH1386" s="14"/>
      <c r="AI1386" s="14"/>
      <c r="AJ1386" s="14"/>
      <c r="AK1386" s="14"/>
      <c r="AL1386" s="14"/>
      <c r="AM1386" s="14"/>
      <c r="AN1386" s="14"/>
      <c r="AO1386" s="14"/>
      <c r="AP1386" s="14"/>
      <c r="AQ1386" s="14"/>
      <c r="AR1386" s="14"/>
      <c r="AS1386" s="14"/>
      <c r="AT1386" s="14"/>
      <c r="AU1386" s="14"/>
      <c r="AV1386" s="14"/>
      <c r="AW1386" s="14"/>
      <c r="AX1386" s="14"/>
      <c r="AY1386" s="14"/>
      <c r="AZ1386" s="14"/>
    </row>
    <row x14ac:dyDescent="0.25" r="1387" customHeight="1" ht="16.5">
      <c r="A1387" s="202">
        <v>4711</v>
      </c>
      <c r="B1387" s="203">
        <v>0.685459940652931</v>
      </c>
      <c r="C1387" s="204">
        <v>44812.552141203705</v>
      </c>
      <c r="D1387" s="205" t="s">
        <v>1195</v>
      </c>
      <c r="E1387" s="265" t="s">
        <v>1188</v>
      </c>
      <c r="F1387" s="222" t="s">
        <v>3220</v>
      </c>
      <c r="G1387" s="203">
        <v>5311</v>
      </c>
      <c r="H1387" s="207" t="s">
        <v>11115</v>
      </c>
      <c r="I1387" s="206" t="s">
        <v>2918</v>
      </c>
      <c r="J1387" s="206" t="s">
        <v>11116</v>
      </c>
      <c r="K1387" s="206" t="s">
        <v>9321</v>
      </c>
      <c r="L1387" s="206" t="s">
        <v>9321</v>
      </c>
      <c r="M1387" s="208"/>
      <c r="N1387" s="208"/>
      <c r="O1387" s="145"/>
      <c r="P1387" s="222" t="s">
        <v>120</v>
      </c>
      <c r="Q1387" s="212" t="s">
        <v>11117</v>
      </c>
      <c r="R1387" s="145"/>
      <c r="S1387" s="244"/>
      <c r="T1387" s="211">
        <f>IF(C1387=0,"VAZIO",MONTH(C1387))</f>
      </c>
      <c r="U1387" s="14"/>
      <c r="V1387" s="14"/>
      <c r="W1387" s="14"/>
      <c r="X1387" s="14"/>
      <c r="Y1387" s="14"/>
      <c r="Z1387" s="14"/>
      <c r="AA1387" s="14"/>
      <c r="AB1387" s="14"/>
      <c r="AC1387" s="14"/>
      <c r="AD1387" s="14"/>
      <c r="AE1387" s="14"/>
      <c r="AF1387" s="15"/>
      <c r="AG1387" s="14"/>
      <c r="AH1387" s="14"/>
      <c r="AI1387" s="14"/>
      <c r="AJ1387" s="14"/>
      <c r="AK1387" s="14"/>
      <c r="AL1387" s="14"/>
      <c r="AM1387" s="14"/>
      <c r="AN1387" s="14"/>
      <c r="AO1387" s="14"/>
      <c r="AP1387" s="14"/>
      <c r="AQ1387" s="14"/>
      <c r="AR1387" s="14"/>
      <c r="AS1387" s="14"/>
      <c r="AT1387" s="14"/>
      <c r="AU1387" s="14"/>
      <c r="AV1387" s="14"/>
      <c r="AW1387" s="14"/>
      <c r="AX1387" s="14"/>
      <c r="AY1387" s="14"/>
      <c r="AZ1387" s="14"/>
    </row>
    <row x14ac:dyDescent="0.25" r="1388" customHeight="1" ht="16.5">
      <c r="A1388" s="202">
        <v>4712</v>
      </c>
      <c r="B1388" s="203">
        <v>0.685954500494672</v>
      </c>
      <c r="C1388" s="204">
        <v>44812.552928240744</v>
      </c>
      <c r="D1388" s="205">
        <v>5311</v>
      </c>
      <c r="E1388" s="265" t="s">
        <v>1188</v>
      </c>
      <c r="F1388" s="222" t="s">
        <v>3220</v>
      </c>
      <c r="G1388" s="203">
        <v>5311</v>
      </c>
      <c r="H1388" s="207" t="s">
        <v>11118</v>
      </c>
      <c r="I1388" s="206" t="s">
        <v>5</v>
      </c>
      <c r="J1388" s="206" t="s">
        <v>11119</v>
      </c>
      <c r="K1388" s="206" t="s">
        <v>2264</v>
      </c>
      <c r="L1388" s="206" t="s">
        <v>2264</v>
      </c>
      <c r="M1388" s="208"/>
      <c r="N1388" s="208"/>
      <c r="O1388" s="145"/>
      <c r="P1388" s="222" t="s">
        <v>120</v>
      </c>
      <c r="Q1388" s="212">
        <v>44963</v>
      </c>
      <c r="R1388" s="145"/>
      <c r="S1388" s="244"/>
      <c r="T1388" s="211">
        <f>IF(C1388=0,"VAZIO",MONTH(C1388))</f>
      </c>
      <c r="U1388" s="14"/>
      <c r="V1388" s="14"/>
      <c r="W1388" s="14"/>
      <c r="X1388" s="14"/>
      <c r="Y1388" s="14"/>
      <c r="Z1388" s="14"/>
      <c r="AA1388" s="14"/>
      <c r="AB1388" s="14"/>
      <c r="AC1388" s="14"/>
      <c r="AD1388" s="14"/>
      <c r="AE1388" s="14"/>
      <c r="AF1388" s="15"/>
      <c r="AG1388" s="14"/>
      <c r="AH1388" s="14"/>
      <c r="AI1388" s="14"/>
      <c r="AJ1388" s="14"/>
      <c r="AK1388" s="14"/>
      <c r="AL1388" s="14"/>
      <c r="AM1388" s="14"/>
      <c r="AN1388" s="14"/>
      <c r="AO1388" s="14"/>
      <c r="AP1388" s="14"/>
      <c r="AQ1388" s="14"/>
      <c r="AR1388" s="14"/>
      <c r="AS1388" s="14"/>
      <c r="AT1388" s="14"/>
      <c r="AU1388" s="14"/>
      <c r="AV1388" s="14"/>
      <c r="AW1388" s="14"/>
      <c r="AX1388" s="14"/>
      <c r="AY1388" s="14"/>
      <c r="AZ1388" s="14"/>
    </row>
    <row x14ac:dyDescent="0.25" r="1389" customHeight="1" ht="16.5">
      <c r="A1389" s="202">
        <v>4713</v>
      </c>
      <c r="B1389" s="203">
        <v>0.686449060336413</v>
      </c>
      <c r="C1389" s="204">
        <v>44812.55427083333</v>
      </c>
      <c r="D1389" s="205" t="s">
        <v>1189</v>
      </c>
      <c r="E1389" s="265" t="s">
        <v>1188</v>
      </c>
      <c r="F1389" s="222" t="s">
        <v>3220</v>
      </c>
      <c r="G1389" s="203">
        <v>5311</v>
      </c>
      <c r="H1389" s="207" t="s">
        <v>11120</v>
      </c>
      <c r="I1389" s="206" t="s">
        <v>2918</v>
      </c>
      <c r="J1389" s="206" t="s">
        <v>11121</v>
      </c>
      <c r="K1389" s="206" t="s">
        <v>2421</v>
      </c>
      <c r="L1389" s="206" t="s">
        <v>2421</v>
      </c>
      <c r="M1389" s="208"/>
      <c r="N1389" s="208"/>
      <c r="O1389" s="145"/>
      <c r="P1389" s="222" t="s">
        <v>120</v>
      </c>
      <c r="Q1389" s="212">
        <v>44965</v>
      </c>
      <c r="R1389" s="145"/>
      <c r="S1389" s="244"/>
      <c r="T1389" s="211">
        <f>IF(C1389=0,"VAZIO",MONTH(C1389))</f>
      </c>
      <c r="U1389" s="14"/>
      <c r="V1389" s="14"/>
      <c r="W1389" s="14"/>
      <c r="X1389" s="14"/>
      <c r="Y1389" s="14"/>
      <c r="Z1389" s="14"/>
      <c r="AA1389" s="14"/>
      <c r="AB1389" s="14"/>
      <c r="AC1389" s="14"/>
      <c r="AD1389" s="14"/>
      <c r="AE1389" s="14"/>
      <c r="AF1389" s="15"/>
      <c r="AG1389" s="14"/>
      <c r="AH1389" s="14"/>
      <c r="AI1389" s="14"/>
      <c r="AJ1389" s="14"/>
      <c r="AK1389" s="14"/>
      <c r="AL1389" s="14"/>
      <c r="AM1389" s="14"/>
      <c r="AN1389" s="14"/>
      <c r="AO1389" s="14"/>
      <c r="AP1389" s="14"/>
      <c r="AQ1389" s="14"/>
      <c r="AR1389" s="14"/>
      <c r="AS1389" s="14"/>
      <c r="AT1389" s="14"/>
      <c r="AU1389" s="14"/>
      <c r="AV1389" s="14"/>
      <c r="AW1389" s="14"/>
      <c r="AX1389" s="14"/>
      <c r="AY1389" s="14"/>
      <c r="AZ1389" s="14"/>
    </row>
    <row x14ac:dyDescent="0.25" r="1390" customHeight="1" ht="16.5">
      <c r="A1390" s="202">
        <v>4714</v>
      </c>
      <c r="B1390" s="203">
        <v>0.686943620178154</v>
      </c>
      <c r="C1390" s="204">
        <v>44812.649618055555</v>
      </c>
      <c r="D1390" s="205" t="s">
        <v>10114</v>
      </c>
      <c r="E1390" s="265" t="s">
        <v>10115</v>
      </c>
      <c r="F1390" s="222" t="s">
        <v>243</v>
      </c>
      <c r="G1390" s="203">
        <v>5340</v>
      </c>
      <c r="H1390" s="207" t="s">
        <v>4268</v>
      </c>
      <c r="I1390" s="206" t="s">
        <v>117</v>
      </c>
      <c r="J1390" s="206" t="s">
        <v>11122</v>
      </c>
      <c r="K1390" s="206" t="s">
        <v>1528</v>
      </c>
      <c r="L1390" s="206" t="s">
        <v>1528</v>
      </c>
      <c r="M1390" s="208"/>
      <c r="N1390" s="208"/>
      <c r="O1390" s="145"/>
      <c r="P1390" s="222" t="s">
        <v>120</v>
      </c>
      <c r="Q1390" s="212">
        <v>44824</v>
      </c>
      <c r="R1390" s="145"/>
      <c r="S1390" s="244"/>
      <c r="T1390" s="211">
        <f>IF(C1390=0,"VAZIO",MONTH(C1390))</f>
      </c>
      <c r="U1390" s="14"/>
      <c r="V1390" s="14"/>
      <c r="W1390" s="14"/>
      <c r="X1390" s="14"/>
      <c r="Y1390" s="14"/>
      <c r="Z1390" s="14"/>
      <c r="AA1390" s="14"/>
      <c r="AB1390" s="14"/>
      <c r="AC1390" s="14"/>
      <c r="AD1390" s="14"/>
      <c r="AE1390" s="14"/>
      <c r="AF1390" s="15"/>
      <c r="AG1390" s="14"/>
      <c r="AH1390" s="14"/>
      <c r="AI1390" s="14"/>
      <c r="AJ1390" s="14"/>
      <c r="AK1390" s="14"/>
      <c r="AL1390" s="14"/>
      <c r="AM1390" s="14"/>
      <c r="AN1390" s="14"/>
      <c r="AO1390" s="14"/>
      <c r="AP1390" s="14"/>
      <c r="AQ1390" s="14"/>
      <c r="AR1390" s="14"/>
      <c r="AS1390" s="14"/>
      <c r="AT1390" s="14"/>
      <c r="AU1390" s="14"/>
      <c r="AV1390" s="14"/>
      <c r="AW1390" s="14"/>
      <c r="AX1390" s="14"/>
      <c r="AY1390" s="14"/>
      <c r="AZ1390" s="14"/>
    </row>
    <row x14ac:dyDescent="0.25" r="1391" customHeight="1" ht="16.5">
      <c r="A1391" s="202">
        <v>4715</v>
      </c>
      <c r="B1391" s="203">
        <v>0.687438180019895</v>
      </c>
      <c r="C1391" s="204">
        <v>44813.33741898148</v>
      </c>
      <c r="D1391" s="205" t="s">
        <v>5583</v>
      </c>
      <c r="E1391" s="265" t="s">
        <v>158</v>
      </c>
      <c r="F1391" s="222" t="s">
        <v>2908</v>
      </c>
      <c r="G1391" s="203">
        <v>5318</v>
      </c>
      <c r="H1391" s="207" t="s">
        <v>393</v>
      </c>
      <c r="I1391" s="206" t="s">
        <v>2926</v>
      </c>
      <c r="J1391" s="206" t="s">
        <v>11123</v>
      </c>
      <c r="K1391" s="206" t="s">
        <v>8262</v>
      </c>
      <c r="L1391" s="206" t="s">
        <v>8360</v>
      </c>
      <c r="M1391" s="208"/>
      <c r="N1391" s="208"/>
      <c r="O1391" s="145"/>
      <c r="P1391" s="222" t="s">
        <v>120</v>
      </c>
      <c r="Q1391" s="212">
        <v>44813</v>
      </c>
      <c r="R1391" s="145"/>
      <c r="S1391" s="244"/>
      <c r="T1391" s="211">
        <f>IF(C1391=0,"VAZIO",MONTH(C1391))</f>
      </c>
      <c r="U1391" s="14"/>
      <c r="V1391" s="14"/>
      <c r="W1391" s="14"/>
      <c r="X1391" s="14"/>
      <c r="Y1391" s="14"/>
      <c r="Z1391" s="14"/>
      <c r="AA1391" s="14"/>
      <c r="AB1391" s="14"/>
      <c r="AC1391" s="14"/>
      <c r="AD1391" s="14"/>
      <c r="AE1391" s="14"/>
      <c r="AF1391" s="15"/>
      <c r="AG1391" s="14"/>
      <c r="AH1391" s="14"/>
      <c r="AI1391" s="14"/>
      <c r="AJ1391" s="14"/>
      <c r="AK1391" s="14"/>
      <c r="AL1391" s="14"/>
      <c r="AM1391" s="14"/>
      <c r="AN1391" s="14"/>
      <c r="AO1391" s="14"/>
      <c r="AP1391" s="14"/>
      <c r="AQ1391" s="14"/>
      <c r="AR1391" s="14"/>
      <c r="AS1391" s="14"/>
      <c r="AT1391" s="14"/>
      <c r="AU1391" s="14"/>
      <c r="AV1391" s="14"/>
      <c r="AW1391" s="14"/>
      <c r="AX1391" s="14"/>
      <c r="AY1391" s="14"/>
      <c r="AZ1391" s="14"/>
    </row>
    <row x14ac:dyDescent="0.25" r="1392" customHeight="1" ht="16.5">
      <c r="A1392" s="202">
        <v>4716</v>
      </c>
      <c r="B1392" s="203">
        <v>0.687932739861636</v>
      </c>
      <c r="C1392" s="204">
        <v>44813.34994212963</v>
      </c>
      <c r="D1392" s="205" t="s">
        <v>215</v>
      </c>
      <c r="E1392" s="265" t="s">
        <v>214</v>
      </c>
      <c r="F1392" s="222" t="s">
        <v>2994</v>
      </c>
      <c r="G1392" s="203">
        <v>5343</v>
      </c>
      <c r="H1392" s="207" t="s">
        <v>1377</v>
      </c>
      <c r="I1392" s="206" t="s">
        <v>2918</v>
      </c>
      <c r="J1392" s="206" t="s">
        <v>11124</v>
      </c>
      <c r="K1392" s="206" t="s">
        <v>3045</v>
      </c>
      <c r="L1392" s="206" t="s">
        <v>3391</v>
      </c>
      <c r="M1392" s="208"/>
      <c r="N1392" s="208"/>
      <c r="O1392" s="145"/>
      <c r="P1392" s="222" t="s">
        <v>120</v>
      </c>
      <c r="Q1392" s="212">
        <v>44834</v>
      </c>
      <c r="R1392" s="145"/>
      <c r="S1392" s="244"/>
      <c r="T1392" s="211">
        <f>IF(C1392=0,"VAZIO",MONTH(C1392))</f>
      </c>
      <c r="U1392" s="14"/>
      <c r="V1392" s="14"/>
      <c r="W1392" s="14"/>
      <c r="X1392" s="14"/>
      <c r="Y1392" s="14"/>
      <c r="Z1392" s="14"/>
      <c r="AA1392" s="14"/>
      <c r="AB1392" s="14"/>
      <c r="AC1392" s="14"/>
      <c r="AD1392" s="14"/>
      <c r="AE1392" s="14"/>
      <c r="AF1392" s="15"/>
      <c r="AG1392" s="14"/>
      <c r="AH1392" s="14"/>
      <c r="AI1392" s="14"/>
      <c r="AJ1392" s="14"/>
      <c r="AK1392" s="14"/>
      <c r="AL1392" s="14"/>
      <c r="AM1392" s="14"/>
      <c r="AN1392" s="14"/>
      <c r="AO1392" s="14"/>
      <c r="AP1392" s="14"/>
      <c r="AQ1392" s="14"/>
      <c r="AR1392" s="14"/>
      <c r="AS1392" s="14"/>
      <c r="AT1392" s="14"/>
      <c r="AU1392" s="14"/>
      <c r="AV1392" s="14"/>
      <c r="AW1392" s="14"/>
      <c r="AX1392" s="14"/>
      <c r="AY1392" s="14"/>
      <c r="AZ1392" s="14"/>
    </row>
    <row x14ac:dyDescent="0.25" r="1393" customHeight="1" ht="16.5">
      <c r="A1393" s="202">
        <v>4717</v>
      </c>
      <c r="B1393" s="203">
        <v>0.688427299703377</v>
      </c>
      <c r="C1393" s="204">
        <v>44813.371979166666</v>
      </c>
      <c r="D1393" s="205" t="s">
        <v>3117</v>
      </c>
      <c r="E1393" s="265" t="s">
        <v>2999</v>
      </c>
      <c r="F1393" s="222" t="s">
        <v>243</v>
      </c>
      <c r="G1393" s="203">
        <v>5340</v>
      </c>
      <c r="H1393" s="207" t="s">
        <v>393</v>
      </c>
      <c r="I1393" s="206" t="s">
        <v>2926</v>
      </c>
      <c r="J1393" s="206" t="s">
        <v>11125</v>
      </c>
      <c r="K1393" s="206" t="s">
        <v>8262</v>
      </c>
      <c r="L1393" s="206" t="s">
        <v>8360</v>
      </c>
      <c r="M1393" s="208"/>
      <c r="N1393" s="208"/>
      <c r="O1393" s="145"/>
      <c r="P1393" s="222" t="s">
        <v>120</v>
      </c>
      <c r="Q1393" s="212">
        <v>44813</v>
      </c>
      <c r="R1393" s="145"/>
      <c r="S1393" s="244"/>
      <c r="T1393" s="211">
        <f>IF(C1393=0,"VAZIO",MONTH(C1393))</f>
      </c>
      <c r="U1393" s="14"/>
      <c r="V1393" s="14"/>
      <c r="W1393" s="14"/>
      <c r="X1393" s="14"/>
      <c r="Y1393" s="14"/>
      <c r="Z1393" s="14"/>
      <c r="AA1393" s="14"/>
      <c r="AB1393" s="14"/>
      <c r="AC1393" s="14"/>
      <c r="AD1393" s="14"/>
      <c r="AE1393" s="14"/>
      <c r="AF1393" s="15"/>
      <c r="AG1393" s="14"/>
      <c r="AH1393" s="14"/>
      <c r="AI1393" s="14"/>
      <c r="AJ1393" s="14"/>
      <c r="AK1393" s="14"/>
      <c r="AL1393" s="14"/>
      <c r="AM1393" s="14"/>
      <c r="AN1393" s="14"/>
      <c r="AO1393" s="14"/>
      <c r="AP1393" s="14"/>
      <c r="AQ1393" s="14"/>
      <c r="AR1393" s="14"/>
      <c r="AS1393" s="14"/>
      <c r="AT1393" s="14"/>
      <c r="AU1393" s="14"/>
      <c r="AV1393" s="14"/>
      <c r="AW1393" s="14"/>
      <c r="AX1393" s="14"/>
      <c r="AY1393" s="14"/>
      <c r="AZ1393" s="14"/>
    </row>
    <row x14ac:dyDescent="0.25" r="1394" customHeight="1" ht="16.5">
      <c r="A1394" s="202">
        <v>4718</v>
      </c>
      <c r="B1394" s="203">
        <v>0.688921859545118</v>
      </c>
      <c r="C1394" s="204">
        <v>44813.40341435185</v>
      </c>
      <c r="D1394" s="205" t="s">
        <v>11126</v>
      </c>
      <c r="E1394" s="265" t="s">
        <v>494</v>
      </c>
      <c r="F1394" s="222" t="s">
        <v>3177</v>
      </c>
      <c r="G1394" s="203">
        <v>5302</v>
      </c>
      <c r="H1394" s="207" t="s">
        <v>11127</v>
      </c>
      <c r="I1394" s="206" t="s">
        <v>2926</v>
      </c>
      <c r="J1394" s="206" t="s">
        <v>11128</v>
      </c>
      <c r="K1394" s="206" t="s">
        <v>8262</v>
      </c>
      <c r="L1394" s="206" t="s">
        <v>8360</v>
      </c>
      <c r="M1394" s="208"/>
      <c r="N1394" s="208"/>
      <c r="O1394" s="145"/>
      <c r="P1394" s="222" t="s">
        <v>120</v>
      </c>
      <c r="Q1394" s="212">
        <v>44816</v>
      </c>
      <c r="R1394" s="145"/>
      <c r="S1394" s="244"/>
      <c r="T1394" s="211">
        <f>IF(C1394=0,"VAZIO",MONTH(C1394))</f>
      </c>
      <c r="U1394" s="14"/>
      <c r="V1394" s="14"/>
      <c r="W1394" s="14"/>
      <c r="X1394" s="14"/>
      <c r="Y1394" s="14"/>
      <c r="Z1394" s="14"/>
      <c r="AA1394" s="14"/>
      <c r="AB1394" s="14"/>
      <c r="AC1394" s="14"/>
      <c r="AD1394" s="14"/>
      <c r="AE1394" s="14"/>
      <c r="AF1394" s="15"/>
      <c r="AG1394" s="14"/>
      <c r="AH1394" s="14"/>
      <c r="AI1394" s="14"/>
      <c r="AJ1394" s="14"/>
      <c r="AK1394" s="14"/>
      <c r="AL1394" s="14"/>
      <c r="AM1394" s="14"/>
      <c r="AN1394" s="14"/>
      <c r="AO1394" s="14"/>
      <c r="AP1394" s="14"/>
      <c r="AQ1394" s="14"/>
      <c r="AR1394" s="14"/>
      <c r="AS1394" s="14"/>
      <c r="AT1394" s="14"/>
      <c r="AU1394" s="14"/>
      <c r="AV1394" s="14"/>
      <c r="AW1394" s="14"/>
      <c r="AX1394" s="14"/>
      <c r="AY1394" s="14"/>
      <c r="AZ1394" s="14"/>
    </row>
    <row x14ac:dyDescent="0.25" r="1395" customHeight="1" ht="16.5">
      <c r="A1395" s="202">
        <v>4719</v>
      </c>
      <c r="B1395" s="203">
        <v>0.689416419386859</v>
      </c>
      <c r="C1395" s="204">
        <v>44813.47746527778</v>
      </c>
      <c r="D1395" s="205" t="s">
        <v>8338</v>
      </c>
      <c r="E1395" s="265" t="s">
        <v>2999</v>
      </c>
      <c r="F1395" s="222" t="s">
        <v>243</v>
      </c>
      <c r="G1395" s="203">
        <v>5340</v>
      </c>
      <c r="H1395" s="207" t="s">
        <v>99</v>
      </c>
      <c r="I1395" s="206" t="s">
        <v>2926</v>
      </c>
      <c r="J1395" s="206" t="s">
        <v>11129</v>
      </c>
      <c r="K1395" s="206" t="s">
        <v>8262</v>
      </c>
      <c r="L1395" s="206" t="s">
        <v>8360</v>
      </c>
      <c r="M1395" s="208"/>
      <c r="N1395" s="208"/>
      <c r="O1395" s="145"/>
      <c r="P1395" s="222" t="s">
        <v>120</v>
      </c>
      <c r="Q1395" s="212">
        <v>44813</v>
      </c>
      <c r="R1395" s="145"/>
      <c r="S1395" s="244"/>
      <c r="T1395" s="211">
        <f>IF(C1395=0,"VAZIO",MONTH(C1395))</f>
      </c>
      <c r="U1395" s="14"/>
      <c r="V1395" s="14"/>
      <c r="W1395" s="14"/>
      <c r="X1395" s="14"/>
      <c r="Y1395" s="14"/>
      <c r="Z1395" s="14"/>
      <c r="AA1395" s="14"/>
      <c r="AB1395" s="14"/>
      <c r="AC1395" s="14"/>
      <c r="AD1395" s="14"/>
      <c r="AE1395" s="14"/>
      <c r="AF1395" s="15"/>
      <c r="AG1395" s="14"/>
      <c r="AH1395" s="14"/>
      <c r="AI1395" s="14"/>
      <c r="AJ1395" s="14"/>
      <c r="AK1395" s="14"/>
      <c r="AL1395" s="14"/>
      <c r="AM1395" s="14"/>
      <c r="AN1395" s="14"/>
      <c r="AO1395" s="14"/>
      <c r="AP1395" s="14"/>
      <c r="AQ1395" s="14"/>
      <c r="AR1395" s="14"/>
      <c r="AS1395" s="14"/>
      <c r="AT1395" s="14"/>
      <c r="AU1395" s="14"/>
      <c r="AV1395" s="14"/>
      <c r="AW1395" s="14"/>
      <c r="AX1395" s="14"/>
      <c r="AY1395" s="14"/>
      <c r="AZ1395" s="14"/>
    </row>
    <row x14ac:dyDescent="0.25" r="1396" customHeight="1" ht="16.5">
      <c r="A1396" s="202">
        <v>4720</v>
      </c>
      <c r="B1396" s="203">
        <v>0.6899109792286</v>
      </c>
      <c r="C1396" s="204">
        <v>44813.47806712963</v>
      </c>
      <c r="D1396" s="205" t="s">
        <v>3117</v>
      </c>
      <c r="E1396" s="265" t="s">
        <v>2999</v>
      </c>
      <c r="F1396" s="222" t="s">
        <v>243</v>
      </c>
      <c r="G1396" s="203">
        <v>5340</v>
      </c>
      <c r="H1396" s="207" t="s">
        <v>4789</v>
      </c>
      <c r="I1396" s="206" t="s">
        <v>2926</v>
      </c>
      <c r="J1396" s="206" t="s">
        <v>11130</v>
      </c>
      <c r="K1396" s="206" t="s">
        <v>8262</v>
      </c>
      <c r="L1396" s="206" t="s">
        <v>8360</v>
      </c>
      <c r="M1396" s="208"/>
      <c r="N1396" s="208"/>
      <c r="O1396" s="145"/>
      <c r="P1396" s="222" t="s">
        <v>120</v>
      </c>
      <c r="Q1396" s="212">
        <v>44813</v>
      </c>
      <c r="R1396" s="145"/>
      <c r="S1396" s="244"/>
      <c r="T1396" s="211">
        <f>IF(C1396=0,"VAZIO",MONTH(C1396))</f>
      </c>
      <c r="U1396" s="14"/>
      <c r="V1396" s="14"/>
      <c r="W1396" s="14"/>
      <c r="X1396" s="14"/>
      <c r="Y1396" s="14"/>
      <c r="Z1396" s="14"/>
      <c r="AA1396" s="14"/>
      <c r="AB1396" s="14"/>
      <c r="AC1396" s="14"/>
      <c r="AD1396" s="14"/>
      <c r="AE1396" s="14"/>
      <c r="AF1396" s="15"/>
      <c r="AG1396" s="14"/>
      <c r="AH1396" s="14"/>
      <c r="AI1396" s="14"/>
      <c r="AJ1396" s="14"/>
      <c r="AK1396" s="14"/>
      <c r="AL1396" s="14"/>
      <c r="AM1396" s="14"/>
      <c r="AN1396" s="14"/>
      <c r="AO1396" s="14"/>
      <c r="AP1396" s="14"/>
      <c r="AQ1396" s="14"/>
      <c r="AR1396" s="14"/>
      <c r="AS1396" s="14"/>
      <c r="AT1396" s="14"/>
      <c r="AU1396" s="14"/>
      <c r="AV1396" s="14"/>
      <c r="AW1396" s="14"/>
      <c r="AX1396" s="14"/>
      <c r="AY1396" s="14"/>
      <c r="AZ1396" s="14"/>
    </row>
    <row x14ac:dyDescent="0.25" r="1397" customHeight="1" ht="16.5">
      <c r="A1397" s="202">
        <v>4721</v>
      </c>
      <c r="B1397" s="203">
        <v>0.690405539070341</v>
      </c>
      <c r="C1397" s="204">
        <v>44813.61491898148</v>
      </c>
      <c r="D1397" s="205" t="s">
        <v>1301</v>
      </c>
      <c r="E1397" s="265" t="s">
        <v>207</v>
      </c>
      <c r="F1397" s="222" t="s">
        <v>2930</v>
      </c>
      <c r="G1397" s="203">
        <v>5333</v>
      </c>
      <c r="H1397" s="207" t="s">
        <v>87</v>
      </c>
      <c r="I1397" s="206" t="s">
        <v>7</v>
      </c>
      <c r="J1397" s="206" t="s">
        <v>11131</v>
      </c>
      <c r="K1397" s="206" t="s">
        <v>1259</v>
      </c>
      <c r="L1397" s="206" t="s">
        <v>1259</v>
      </c>
      <c r="M1397" s="208"/>
      <c r="N1397" s="208"/>
      <c r="O1397" s="222" t="s">
        <v>11132</v>
      </c>
      <c r="P1397" s="222" t="s">
        <v>120</v>
      </c>
      <c r="Q1397" s="212" t="s">
        <v>10720</v>
      </c>
      <c r="R1397" s="145"/>
      <c r="S1397" s="244"/>
      <c r="T1397" s="211">
        <f>IF(C1397=0,"VAZIO",MONTH(C1397))</f>
      </c>
      <c r="U1397" s="14"/>
      <c r="V1397" s="14"/>
      <c r="W1397" s="14"/>
      <c r="X1397" s="14"/>
      <c r="Y1397" s="14"/>
      <c r="Z1397" s="14"/>
      <c r="AA1397" s="14"/>
      <c r="AB1397" s="14"/>
      <c r="AC1397" s="14"/>
      <c r="AD1397" s="14"/>
      <c r="AE1397" s="14"/>
      <c r="AF1397" s="15"/>
      <c r="AG1397" s="14"/>
      <c r="AH1397" s="14"/>
      <c r="AI1397" s="14"/>
      <c r="AJ1397" s="14"/>
      <c r="AK1397" s="14"/>
      <c r="AL1397" s="14"/>
      <c r="AM1397" s="14"/>
      <c r="AN1397" s="14"/>
      <c r="AO1397" s="14"/>
      <c r="AP1397" s="14"/>
      <c r="AQ1397" s="14"/>
      <c r="AR1397" s="14"/>
      <c r="AS1397" s="14"/>
      <c r="AT1397" s="14"/>
      <c r="AU1397" s="14"/>
      <c r="AV1397" s="14"/>
      <c r="AW1397" s="14"/>
      <c r="AX1397" s="14"/>
      <c r="AY1397" s="14"/>
      <c r="AZ1397" s="14"/>
    </row>
    <row x14ac:dyDescent="0.25" r="1398" customHeight="1" ht="16.5">
      <c r="A1398" s="202">
        <v>4722</v>
      </c>
      <c r="B1398" s="203">
        <v>0.690900098912082</v>
      </c>
      <c r="C1398" s="204">
        <v>44813.61574074074</v>
      </c>
      <c r="D1398" s="205" t="s">
        <v>1301</v>
      </c>
      <c r="E1398" s="265" t="s">
        <v>207</v>
      </c>
      <c r="F1398" s="222" t="s">
        <v>2930</v>
      </c>
      <c r="G1398" s="203">
        <v>5333</v>
      </c>
      <c r="H1398" s="207" t="s">
        <v>87</v>
      </c>
      <c r="I1398" s="206" t="s">
        <v>7</v>
      </c>
      <c r="J1398" s="206" t="s">
        <v>11133</v>
      </c>
      <c r="K1398" s="206" t="s">
        <v>3008</v>
      </c>
      <c r="L1398" s="206" t="s">
        <v>3082</v>
      </c>
      <c r="M1398" s="208"/>
      <c r="N1398" s="208"/>
      <c r="O1398" s="145"/>
      <c r="P1398" s="222" t="s">
        <v>120</v>
      </c>
      <c r="Q1398" s="212">
        <v>45005</v>
      </c>
      <c r="R1398" s="145"/>
      <c r="S1398" s="244"/>
      <c r="T1398" s="211">
        <f>IF(C1398=0,"VAZIO",MONTH(C1398))</f>
      </c>
      <c r="U1398" s="14"/>
      <c r="V1398" s="14"/>
      <c r="W1398" s="14"/>
      <c r="X1398" s="14"/>
      <c r="Y1398" s="14"/>
      <c r="Z1398" s="14"/>
      <c r="AA1398" s="14"/>
      <c r="AB1398" s="14"/>
      <c r="AC1398" s="14"/>
      <c r="AD1398" s="14"/>
      <c r="AE1398" s="14"/>
      <c r="AF1398" s="15"/>
      <c r="AG1398" s="14"/>
      <c r="AH1398" s="14"/>
      <c r="AI1398" s="14"/>
      <c r="AJ1398" s="14"/>
      <c r="AK1398" s="14"/>
      <c r="AL1398" s="14"/>
      <c r="AM1398" s="14"/>
      <c r="AN1398" s="14"/>
      <c r="AO1398" s="14"/>
      <c r="AP1398" s="14"/>
      <c r="AQ1398" s="14"/>
      <c r="AR1398" s="14"/>
      <c r="AS1398" s="14"/>
      <c r="AT1398" s="14"/>
      <c r="AU1398" s="14"/>
      <c r="AV1398" s="14"/>
      <c r="AW1398" s="14"/>
      <c r="AX1398" s="14"/>
      <c r="AY1398" s="14"/>
      <c r="AZ1398" s="14"/>
    </row>
    <row x14ac:dyDescent="0.25" r="1399" customHeight="1" ht="16.5">
      <c r="A1399" s="202">
        <v>4723</v>
      </c>
      <c r="B1399" s="203">
        <v>0.691394658753823</v>
      </c>
      <c r="C1399" s="204">
        <v>44813.61633101852</v>
      </c>
      <c r="D1399" s="205" t="s">
        <v>1301</v>
      </c>
      <c r="E1399" s="265" t="s">
        <v>207</v>
      </c>
      <c r="F1399" s="222" t="s">
        <v>2930</v>
      </c>
      <c r="G1399" s="203">
        <v>5333</v>
      </c>
      <c r="H1399" s="207" t="s">
        <v>87</v>
      </c>
      <c r="I1399" s="206" t="s">
        <v>117</v>
      </c>
      <c r="J1399" s="206" t="s">
        <v>11134</v>
      </c>
      <c r="K1399" s="206" t="s">
        <v>3045</v>
      </c>
      <c r="L1399" s="206" t="s">
        <v>3391</v>
      </c>
      <c r="M1399" s="208"/>
      <c r="N1399" s="208"/>
      <c r="O1399" s="222" t="s">
        <v>11135</v>
      </c>
      <c r="P1399" s="222" t="s">
        <v>120</v>
      </c>
      <c r="Q1399" s="212">
        <v>44825</v>
      </c>
      <c r="R1399" s="145"/>
      <c r="S1399" s="244"/>
      <c r="T1399" s="211">
        <f>IF(C1399=0,"VAZIO",MONTH(C1399))</f>
      </c>
      <c r="U1399" s="14"/>
      <c r="V1399" s="14"/>
      <c r="W1399" s="14"/>
      <c r="X1399" s="14"/>
      <c r="Y1399" s="14"/>
      <c r="Z1399" s="14"/>
      <c r="AA1399" s="14"/>
      <c r="AB1399" s="14"/>
      <c r="AC1399" s="14"/>
      <c r="AD1399" s="14"/>
      <c r="AE1399" s="14"/>
      <c r="AF1399" s="15"/>
      <c r="AG1399" s="14"/>
      <c r="AH1399" s="14"/>
      <c r="AI1399" s="14"/>
      <c r="AJ1399" s="14"/>
      <c r="AK1399" s="14"/>
      <c r="AL1399" s="14"/>
      <c r="AM1399" s="14"/>
      <c r="AN1399" s="14"/>
      <c r="AO1399" s="14"/>
      <c r="AP1399" s="14"/>
      <c r="AQ1399" s="14"/>
      <c r="AR1399" s="14"/>
      <c r="AS1399" s="14"/>
      <c r="AT1399" s="14"/>
      <c r="AU1399" s="14"/>
      <c r="AV1399" s="14"/>
      <c r="AW1399" s="14"/>
      <c r="AX1399" s="14"/>
      <c r="AY1399" s="14"/>
      <c r="AZ1399" s="14"/>
    </row>
    <row x14ac:dyDescent="0.25" r="1400" customHeight="1" ht="16.5">
      <c r="A1400" s="202">
        <v>4724</v>
      </c>
      <c r="B1400" s="203">
        <v>0.691889218595564</v>
      </c>
      <c r="C1400" s="204">
        <v>44816.400509259256</v>
      </c>
      <c r="D1400" s="205" t="s">
        <v>9960</v>
      </c>
      <c r="E1400" s="161" t="s">
        <v>9986</v>
      </c>
      <c r="F1400" s="222" t="s">
        <v>243</v>
      </c>
      <c r="G1400" s="203">
        <v>5340</v>
      </c>
      <c r="H1400" s="207" t="s">
        <v>11136</v>
      </c>
      <c r="I1400" s="206" t="s">
        <v>2918</v>
      </c>
      <c r="J1400" s="206" t="s">
        <v>11137</v>
      </c>
      <c r="K1400" s="206" t="s">
        <v>3045</v>
      </c>
      <c r="L1400" s="206" t="s">
        <v>3391</v>
      </c>
      <c r="M1400" s="208"/>
      <c r="N1400" s="208"/>
      <c r="O1400" s="145"/>
      <c r="P1400" s="222" t="s">
        <v>120</v>
      </c>
      <c r="Q1400" s="212">
        <v>44853</v>
      </c>
      <c r="R1400" s="145"/>
      <c r="S1400" s="244"/>
      <c r="T1400" s="211">
        <f>IF(C1400=0,"VAZIO",MONTH(C1400))</f>
      </c>
      <c r="U1400" s="14"/>
      <c r="V1400" s="14"/>
      <c r="W1400" s="14"/>
      <c r="X1400" s="14"/>
      <c r="Y1400" s="14"/>
      <c r="Z1400" s="14"/>
      <c r="AA1400" s="14"/>
      <c r="AB1400" s="14"/>
      <c r="AC1400" s="14"/>
      <c r="AD1400" s="14"/>
      <c r="AE1400" s="14"/>
      <c r="AF1400" s="15"/>
      <c r="AG1400" s="14"/>
      <c r="AH1400" s="14"/>
      <c r="AI1400" s="14"/>
      <c r="AJ1400" s="14"/>
      <c r="AK1400" s="14"/>
      <c r="AL1400" s="14"/>
      <c r="AM1400" s="14"/>
      <c r="AN1400" s="14"/>
      <c r="AO1400" s="14"/>
      <c r="AP1400" s="14"/>
      <c r="AQ1400" s="14"/>
      <c r="AR1400" s="14"/>
      <c r="AS1400" s="14"/>
      <c r="AT1400" s="14"/>
      <c r="AU1400" s="14"/>
      <c r="AV1400" s="14"/>
      <c r="AW1400" s="14"/>
      <c r="AX1400" s="14"/>
      <c r="AY1400" s="14"/>
      <c r="AZ1400" s="14"/>
    </row>
    <row x14ac:dyDescent="0.25" r="1401" customHeight="1" ht="16.5">
      <c r="A1401" s="202">
        <v>4725</v>
      </c>
      <c r="B1401" s="203">
        <v>0.692383778437305</v>
      </c>
      <c r="C1401" s="204">
        <v>44816.4015162037</v>
      </c>
      <c r="D1401" s="205" t="s">
        <v>9960</v>
      </c>
      <c r="E1401" s="161" t="s">
        <v>9986</v>
      </c>
      <c r="F1401" s="222" t="s">
        <v>243</v>
      </c>
      <c r="G1401" s="203">
        <v>5340</v>
      </c>
      <c r="H1401" s="207" t="s">
        <v>11138</v>
      </c>
      <c r="I1401" s="206" t="s">
        <v>2918</v>
      </c>
      <c r="J1401" s="206" t="s">
        <v>11139</v>
      </c>
      <c r="K1401" s="206" t="s">
        <v>2123</v>
      </c>
      <c r="L1401" s="206" t="s">
        <v>8193</v>
      </c>
      <c r="M1401" s="208"/>
      <c r="N1401" s="208"/>
      <c r="O1401" s="145"/>
      <c r="P1401" s="222" t="s">
        <v>120</v>
      </c>
      <c r="Q1401" s="212">
        <v>44816</v>
      </c>
      <c r="R1401" s="145"/>
      <c r="S1401" s="244"/>
      <c r="T1401" s="211">
        <f>IF(C1401=0,"VAZIO",MONTH(C1401))</f>
      </c>
      <c r="U1401" s="14"/>
      <c r="V1401" s="14"/>
      <c r="W1401" s="14"/>
      <c r="X1401" s="14"/>
      <c r="Y1401" s="14"/>
      <c r="Z1401" s="14"/>
      <c r="AA1401" s="14"/>
      <c r="AB1401" s="14"/>
      <c r="AC1401" s="14"/>
      <c r="AD1401" s="14"/>
      <c r="AE1401" s="14"/>
      <c r="AF1401" s="15"/>
      <c r="AG1401" s="14"/>
      <c r="AH1401" s="14"/>
      <c r="AI1401" s="14"/>
      <c r="AJ1401" s="14"/>
      <c r="AK1401" s="14"/>
      <c r="AL1401" s="14"/>
      <c r="AM1401" s="14"/>
      <c r="AN1401" s="14"/>
      <c r="AO1401" s="14"/>
      <c r="AP1401" s="14"/>
      <c r="AQ1401" s="14"/>
      <c r="AR1401" s="14"/>
      <c r="AS1401" s="14"/>
      <c r="AT1401" s="14"/>
      <c r="AU1401" s="14"/>
      <c r="AV1401" s="14"/>
      <c r="AW1401" s="14"/>
      <c r="AX1401" s="14"/>
      <c r="AY1401" s="14"/>
      <c r="AZ1401" s="14"/>
    </row>
    <row x14ac:dyDescent="0.25" r="1402" customHeight="1" ht="16.5">
      <c r="A1402" s="202">
        <v>4726</v>
      </c>
      <c r="B1402" s="214">
        <v>0.692878338279046</v>
      </c>
      <c r="C1402" s="215">
        <v>44816.46836805555</v>
      </c>
      <c r="D1402" s="216" t="s">
        <v>11140</v>
      </c>
      <c r="E1402" s="232" t="s">
        <v>3258</v>
      </c>
      <c r="F1402" s="243" t="s">
        <v>3074</v>
      </c>
      <c r="G1402" s="214">
        <v>7601</v>
      </c>
      <c r="H1402" s="218" t="s">
        <v>11141</v>
      </c>
      <c r="I1402" s="217" t="s">
        <v>7</v>
      </c>
      <c r="J1402" s="217" t="s">
        <v>11142</v>
      </c>
      <c r="K1402" s="209"/>
      <c r="L1402" s="209"/>
      <c r="M1402" s="227"/>
      <c r="N1402" s="227"/>
      <c r="O1402" s="209"/>
      <c r="P1402" s="243" t="s">
        <v>119</v>
      </c>
      <c r="Q1402" s="220"/>
      <c r="R1402" s="209"/>
      <c r="S1402" s="244"/>
      <c r="T1402" s="211">
        <f>IF(C1402=0,"VAZIO",MONTH(C1402))</f>
      </c>
      <c r="U1402" s="14"/>
      <c r="V1402" s="14"/>
      <c r="W1402" s="14"/>
      <c r="X1402" s="14"/>
      <c r="Y1402" s="14"/>
      <c r="Z1402" s="14"/>
      <c r="AA1402" s="14"/>
      <c r="AB1402" s="14"/>
      <c r="AC1402" s="14"/>
      <c r="AD1402" s="14"/>
      <c r="AE1402" s="14"/>
      <c r="AF1402" s="15"/>
      <c r="AG1402" s="14"/>
      <c r="AH1402" s="14"/>
      <c r="AI1402" s="14"/>
      <c r="AJ1402" s="14"/>
      <c r="AK1402" s="14"/>
      <c r="AL1402" s="14"/>
      <c r="AM1402" s="14"/>
      <c r="AN1402" s="14"/>
      <c r="AO1402" s="14"/>
      <c r="AP1402" s="14"/>
      <c r="AQ1402" s="14"/>
      <c r="AR1402" s="14"/>
      <c r="AS1402" s="14"/>
      <c r="AT1402" s="14"/>
      <c r="AU1402" s="14"/>
      <c r="AV1402" s="14"/>
      <c r="AW1402" s="14"/>
      <c r="AX1402" s="14"/>
      <c r="AY1402" s="14"/>
      <c r="AZ1402" s="14"/>
    </row>
    <row x14ac:dyDescent="0.25" r="1403" customHeight="1" ht="16.5">
      <c r="A1403" s="202">
        <v>4727</v>
      </c>
      <c r="B1403" s="203">
        <v>0.693372898120787</v>
      </c>
      <c r="C1403" s="204">
        <v>44816.556238425925</v>
      </c>
      <c r="D1403" s="205" t="s">
        <v>11143</v>
      </c>
      <c r="E1403" s="265" t="s">
        <v>321</v>
      </c>
      <c r="F1403" s="222" t="s">
        <v>3088</v>
      </c>
      <c r="G1403" s="203">
        <v>5320</v>
      </c>
      <c r="H1403" s="207" t="s">
        <v>11144</v>
      </c>
      <c r="I1403" s="206" t="s">
        <v>2984</v>
      </c>
      <c r="J1403" s="206" t="s">
        <v>11145</v>
      </c>
      <c r="K1403" s="145"/>
      <c r="L1403" s="145"/>
      <c r="M1403" s="208"/>
      <c r="N1403" s="208"/>
      <c r="O1403" s="145"/>
      <c r="P1403" s="222" t="s">
        <v>120</v>
      </c>
      <c r="Q1403" s="212">
        <v>44853</v>
      </c>
      <c r="R1403" s="145"/>
      <c r="S1403" s="244"/>
      <c r="T1403" s="211">
        <f>IF(C1403=0,"VAZIO",MONTH(C1403))</f>
      </c>
      <c r="U1403" s="14"/>
      <c r="V1403" s="14"/>
      <c r="W1403" s="14"/>
      <c r="X1403" s="14"/>
      <c r="Y1403" s="14"/>
      <c r="Z1403" s="14"/>
      <c r="AA1403" s="14"/>
      <c r="AB1403" s="14"/>
      <c r="AC1403" s="14"/>
      <c r="AD1403" s="14"/>
      <c r="AE1403" s="14"/>
      <c r="AF1403" s="15"/>
      <c r="AG1403" s="14"/>
      <c r="AH1403" s="14"/>
      <c r="AI1403" s="14"/>
      <c r="AJ1403" s="14"/>
      <c r="AK1403" s="14"/>
      <c r="AL1403" s="14"/>
      <c r="AM1403" s="14"/>
      <c r="AN1403" s="14"/>
      <c r="AO1403" s="14"/>
      <c r="AP1403" s="14"/>
      <c r="AQ1403" s="14"/>
      <c r="AR1403" s="14"/>
      <c r="AS1403" s="14"/>
      <c r="AT1403" s="14"/>
      <c r="AU1403" s="14"/>
      <c r="AV1403" s="14"/>
      <c r="AW1403" s="14"/>
      <c r="AX1403" s="14"/>
      <c r="AY1403" s="14"/>
      <c r="AZ1403" s="14"/>
    </row>
    <row x14ac:dyDescent="0.25" r="1404" customHeight="1" ht="16.5">
      <c r="A1404" s="202">
        <v>4728</v>
      </c>
      <c r="B1404" s="203">
        <v>0.693867457962528</v>
      </c>
      <c r="C1404" s="204">
        <v>44816.560636574075</v>
      </c>
      <c r="D1404" s="205" t="s">
        <v>10120</v>
      </c>
      <c r="E1404" s="265" t="s">
        <v>10115</v>
      </c>
      <c r="F1404" s="222" t="s">
        <v>243</v>
      </c>
      <c r="G1404" s="203">
        <v>5340</v>
      </c>
      <c r="H1404" s="207" t="s">
        <v>11146</v>
      </c>
      <c r="I1404" s="206" t="s">
        <v>2926</v>
      </c>
      <c r="J1404" s="206" t="s">
        <v>11147</v>
      </c>
      <c r="K1404" s="206" t="s">
        <v>2911</v>
      </c>
      <c r="L1404" s="206" t="s">
        <v>8214</v>
      </c>
      <c r="M1404" s="208"/>
      <c r="N1404" s="208"/>
      <c r="O1404" s="145"/>
      <c r="P1404" s="222" t="s">
        <v>120</v>
      </c>
      <c r="Q1404" s="212">
        <v>44816</v>
      </c>
      <c r="R1404" s="145"/>
      <c r="S1404" s="244"/>
      <c r="T1404" s="211">
        <f>IF(C1404=0,"VAZIO",MONTH(C1404))</f>
      </c>
      <c r="U1404" s="14"/>
      <c r="V1404" s="14"/>
      <c r="W1404" s="14"/>
      <c r="X1404" s="14"/>
      <c r="Y1404" s="14"/>
      <c r="Z1404" s="14"/>
      <c r="AA1404" s="14"/>
      <c r="AB1404" s="14"/>
      <c r="AC1404" s="14"/>
      <c r="AD1404" s="14"/>
      <c r="AE1404" s="14"/>
      <c r="AF1404" s="15"/>
      <c r="AG1404" s="14"/>
      <c r="AH1404" s="14"/>
      <c r="AI1404" s="14"/>
      <c r="AJ1404" s="14"/>
      <c r="AK1404" s="14"/>
      <c r="AL1404" s="14"/>
      <c r="AM1404" s="14"/>
      <c r="AN1404" s="14"/>
      <c r="AO1404" s="14"/>
      <c r="AP1404" s="14"/>
      <c r="AQ1404" s="14"/>
      <c r="AR1404" s="14"/>
      <c r="AS1404" s="14"/>
      <c r="AT1404" s="14"/>
      <c r="AU1404" s="14"/>
      <c r="AV1404" s="14"/>
      <c r="AW1404" s="14"/>
      <c r="AX1404" s="14"/>
      <c r="AY1404" s="14"/>
      <c r="AZ1404" s="14"/>
    </row>
    <row x14ac:dyDescent="0.25" r="1405" customHeight="1" ht="16.5">
      <c r="A1405" s="202">
        <v>4729</v>
      </c>
      <c r="B1405" s="203">
        <v>0.694362017804269</v>
      </c>
      <c r="C1405" s="204">
        <v>44816.56358796296</v>
      </c>
      <c r="D1405" s="205" t="s">
        <v>1525</v>
      </c>
      <c r="E1405" s="265" t="s">
        <v>1524</v>
      </c>
      <c r="F1405" s="222" t="s">
        <v>9207</v>
      </c>
      <c r="G1405" s="203">
        <v>5327</v>
      </c>
      <c r="H1405" s="207" t="s">
        <v>11148</v>
      </c>
      <c r="I1405" s="206" t="s">
        <v>2918</v>
      </c>
      <c r="J1405" s="206" t="s">
        <v>11149</v>
      </c>
      <c r="K1405" s="145"/>
      <c r="L1405" s="145"/>
      <c r="M1405" s="208"/>
      <c r="N1405" s="208"/>
      <c r="O1405" s="222" t="s">
        <v>11150</v>
      </c>
      <c r="P1405" s="222" t="s">
        <v>121</v>
      </c>
      <c r="Q1405" s="212">
        <v>44816</v>
      </c>
      <c r="R1405" s="145"/>
      <c r="S1405" s="244"/>
      <c r="T1405" s="211">
        <f>IF(C1405=0,"VAZIO",MONTH(C1405))</f>
      </c>
      <c r="U1405" s="14"/>
      <c r="V1405" s="14"/>
      <c r="W1405" s="14"/>
      <c r="X1405" s="14"/>
      <c r="Y1405" s="14"/>
      <c r="Z1405" s="14"/>
      <c r="AA1405" s="14"/>
      <c r="AB1405" s="14"/>
      <c r="AC1405" s="14"/>
      <c r="AD1405" s="14"/>
      <c r="AE1405" s="14"/>
      <c r="AF1405" s="15"/>
      <c r="AG1405" s="14"/>
      <c r="AH1405" s="14"/>
      <c r="AI1405" s="14"/>
      <c r="AJ1405" s="14"/>
      <c r="AK1405" s="14"/>
      <c r="AL1405" s="14"/>
      <c r="AM1405" s="14"/>
      <c r="AN1405" s="14"/>
      <c r="AO1405" s="14"/>
      <c r="AP1405" s="14"/>
      <c r="AQ1405" s="14"/>
      <c r="AR1405" s="14"/>
      <c r="AS1405" s="14"/>
      <c r="AT1405" s="14"/>
      <c r="AU1405" s="14"/>
      <c r="AV1405" s="14"/>
      <c r="AW1405" s="14"/>
      <c r="AX1405" s="14"/>
      <c r="AY1405" s="14"/>
      <c r="AZ1405" s="14"/>
    </row>
    <row x14ac:dyDescent="0.25" r="1406" customHeight="1" ht="16.5">
      <c r="A1406" s="202">
        <v>4730</v>
      </c>
      <c r="B1406" s="203">
        <v>0.69485657764601</v>
      </c>
      <c r="C1406" s="204">
        <v>44816.56519675926</v>
      </c>
      <c r="D1406" s="205" t="s">
        <v>8326</v>
      </c>
      <c r="E1406" s="265" t="s">
        <v>461</v>
      </c>
      <c r="F1406" s="222" t="s">
        <v>2988</v>
      </c>
      <c r="G1406" s="203">
        <v>5369</v>
      </c>
      <c r="H1406" s="207" t="s">
        <v>8637</v>
      </c>
      <c r="I1406" s="206" t="s">
        <v>2918</v>
      </c>
      <c r="J1406" s="206" t="s">
        <v>11151</v>
      </c>
      <c r="K1406" s="206" t="s">
        <v>3123</v>
      </c>
      <c r="L1406" s="206" t="s">
        <v>3123</v>
      </c>
      <c r="M1406" s="208"/>
      <c r="N1406" s="208"/>
      <c r="O1406" s="145"/>
      <c r="P1406" s="222" t="s">
        <v>120</v>
      </c>
      <c r="Q1406" s="212">
        <v>44817</v>
      </c>
      <c r="R1406" s="145"/>
      <c r="S1406" s="244"/>
      <c r="T1406" s="211">
        <f>IF(C1406=0,"VAZIO",MONTH(C1406))</f>
      </c>
      <c r="U1406" s="14"/>
      <c r="V1406" s="14"/>
      <c r="W1406" s="14"/>
      <c r="X1406" s="14"/>
      <c r="Y1406" s="14"/>
      <c r="Z1406" s="14"/>
      <c r="AA1406" s="14"/>
      <c r="AB1406" s="14"/>
      <c r="AC1406" s="14"/>
      <c r="AD1406" s="14"/>
      <c r="AE1406" s="14"/>
      <c r="AF1406" s="15"/>
      <c r="AG1406" s="14"/>
      <c r="AH1406" s="14"/>
      <c r="AI1406" s="14"/>
      <c r="AJ1406" s="14"/>
      <c r="AK1406" s="14"/>
      <c r="AL1406" s="14"/>
      <c r="AM1406" s="14"/>
      <c r="AN1406" s="14"/>
      <c r="AO1406" s="14"/>
      <c r="AP1406" s="14"/>
      <c r="AQ1406" s="14"/>
      <c r="AR1406" s="14"/>
      <c r="AS1406" s="14"/>
      <c r="AT1406" s="14"/>
      <c r="AU1406" s="14"/>
      <c r="AV1406" s="14"/>
      <c r="AW1406" s="14"/>
      <c r="AX1406" s="14"/>
      <c r="AY1406" s="14"/>
      <c r="AZ1406" s="14"/>
    </row>
    <row x14ac:dyDescent="0.25" r="1407" customHeight="1" ht="16.5">
      <c r="A1407" s="202">
        <v>4731</v>
      </c>
      <c r="B1407" s="203">
        <v>0.695351137487751</v>
      </c>
      <c r="C1407" s="204">
        <v>44816.59210648148</v>
      </c>
      <c r="D1407" s="205" t="s">
        <v>11152</v>
      </c>
      <c r="E1407" s="265" t="s">
        <v>705</v>
      </c>
      <c r="F1407" s="222" t="s">
        <v>3364</v>
      </c>
      <c r="G1407" s="203">
        <v>5312</v>
      </c>
      <c r="H1407" s="207" t="s">
        <v>966</v>
      </c>
      <c r="I1407" s="206" t="s">
        <v>2926</v>
      </c>
      <c r="J1407" s="206" t="s">
        <v>11153</v>
      </c>
      <c r="K1407" s="206" t="s">
        <v>3008</v>
      </c>
      <c r="L1407" s="206" t="s">
        <v>3082</v>
      </c>
      <c r="M1407" s="208"/>
      <c r="N1407" s="208"/>
      <c r="O1407" s="145"/>
      <c r="P1407" s="222" t="s">
        <v>120</v>
      </c>
      <c r="Q1407" s="212">
        <v>44994</v>
      </c>
      <c r="R1407" s="145"/>
      <c r="S1407" s="244"/>
      <c r="T1407" s="211">
        <f>IF(C1407=0,"VAZIO",MONTH(C1407))</f>
      </c>
      <c r="U1407" s="14"/>
      <c r="V1407" s="14"/>
      <c r="W1407" s="14"/>
      <c r="X1407" s="14"/>
      <c r="Y1407" s="14"/>
      <c r="Z1407" s="14"/>
      <c r="AA1407" s="14"/>
      <c r="AB1407" s="14"/>
      <c r="AC1407" s="14"/>
      <c r="AD1407" s="14"/>
      <c r="AE1407" s="14"/>
      <c r="AF1407" s="15"/>
      <c r="AG1407" s="14"/>
      <c r="AH1407" s="14"/>
      <c r="AI1407" s="14"/>
      <c r="AJ1407" s="14"/>
      <c r="AK1407" s="14"/>
      <c r="AL1407" s="14"/>
      <c r="AM1407" s="14"/>
      <c r="AN1407" s="14"/>
      <c r="AO1407" s="14"/>
      <c r="AP1407" s="14"/>
      <c r="AQ1407" s="14"/>
      <c r="AR1407" s="14"/>
      <c r="AS1407" s="14"/>
      <c r="AT1407" s="14"/>
      <c r="AU1407" s="14"/>
      <c r="AV1407" s="14"/>
      <c r="AW1407" s="14"/>
      <c r="AX1407" s="14"/>
      <c r="AY1407" s="14"/>
      <c r="AZ1407" s="14"/>
    </row>
    <row x14ac:dyDescent="0.25" r="1408" customHeight="1" ht="16.5">
      <c r="A1408" s="202">
        <v>4732</v>
      </c>
      <c r="B1408" s="203">
        <v>0.695845697329492</v>
      </c>
      <c r="C1408" s="204">
        <v>44816.60359953704</v>
      </c>
      <c r="D1408" s="205" t="s">
        <v>11154</v>
      </c>
      <c r="E1408" s="265" t="s">
        <v>201</v>
      </c>
      <c r="F1408" s="222" t="s">
        <v>3079</v>
      </c>
      <c r="G1408" s="203">
        <v>5363</v>
      </c>
      <c r="H1408" s="207" t="s">
        <v>11155</v>
      </c>
      <c r="I1408" s="206" t="s">
        <v>6</v>
      </c>
      <c r="J1408" s="206" t="s">
        <v>11156</v>
      </c>
      <c r="K1408" s="206" t="s">
        <v>576</v>
      </c>
      <c r="L1408" s="206" t="s">
        <v>576</v>
      </c>
      <c r="M1408" s="208"/>
      <c r="N1408" s="208"/>
      <c r="O1408" s="145"/>
      <c r="P1408" s="222" t="s">
        <v>120</v>
      </c>
      <c r="Q1408" s="212">
        <v>44818</v>
      </c>
      <c r="R1408" s="145"/>
      <c r="S1408" s="244"/>
      <c r="T1408" s="211">
        <f>IF(C1408=0,"VAZIO",MONTH(C1408))</f>
      </c>
      <c r="U1408" s="14"/>
      <c r="V1408" s="14"/>
      <c r="W1408" s="14"/>
      <c r="X1408" s="14"/>
      <c r="Y1408" s="14"/>
      <c r="Z1408" s="14"/>
      <c r="AA1408" s="14"/>
      <c r="AB1408" s="14"/>
      <c r="AC1408" s="14"/>
      <c r="AD1408" s="14"/>
      <c r="AE1408" s="14"/>
      <c r="AF1408" s="15"/>
      <c r="AG1408" s="14"/>
      <c r="AH1408" s="14"/>
      <c r="AI1408" s="14"/>
      <c r="AJ1408" s="14"/>
      <c r="AK1408" s="14"/>
      <c r="AL1408" s="14"/>
      <c r="AM1408" s="14"/>
      <c r="AN1408" s="14"/>
      <c r="AO1408" s="14"/>
      <c r="AP1408" s="14"/>
      <c r="AQ1408" s="14"/>
      <c r="AR1408" s="14"/>
      <c r="AS1408" s="14"/>
      <c r="AT1408" s="14"/>
      <c r="AU1408" s="14"/>
      <c r="AV1408" s="14"/>
      <c r="AW1408" s="14"/>
      <c r="AX1408" s="14"/>
      <c r="AY1408" s="14"/>
      <c r="AZ1408" s="14"/>
    </row>
    <row x14ac:dyDescent="0.25" r="1409" customHeight="1" ht="16.5">
      <c r="A1409" s="202">
        <v>4733</v>
      </c>
      <c r="B1409" s="203">
        <v>0.696340257171232</v>
      </c>
      <c r="C1409" s="290">
        <v>44816.66465277778</v>
      </c>
      <c r="D1409" s="205" t="s">
        <v>11157</v>
      </c>
      <c r="E1409" s="265" t="s">
        <v>11158</v>
      </c>
      <c r="F1409" s="222" t="s">
        <v>3074</v>
      </c>
      <c r="G1409" s="203">
        <v>7602</v>
      </c>
      <c r="H1409" s="207" t="s">
        <v>11159</v>
      </c>
      <c r="I1409" s="206" t="s">
        <v>2926</v>
      </c>
      <c r="J1409" s="206" t="s">
        <v>11160</v>
      </c>
      <c r="K1409" s="206" t="s">
        <v>11161</v>
      </c>
      <c r="L1409" s="206" t="s">
        <v>11161</v>
      </c>
      <c r="M1409" s="208"/>
      <c r="N1409" s="208"/>
      <c r="O1409" s="145"/>
      <c r="P1409" s="222" t="s">
        <v>120</v>
      </c>
      <c r="Q1409" s="212">
        <v>44859</v>
      </c>
      <c r="R1409" s="145"/>
      <c r="S1409" s="244"/>
      <c r="T1409" s="211">
        <f>IF(C1409=0,"VAZIO",MONTH(C1409))</f>
      </c>
      <c r="U1409" s="14"/>
      <c r="V1409" s="14"/>
      <c r="W1409" s="14"/>
      <c r="X1409" s="14"/>
      <c r="Y1409" s="14"/>
      <c r="Z1409" s="14"/>
      <c r="AA1409" s="14"/>
      <c r="AB1409" s="14"/>
      <c r="AC1409" s="14"/>
      <c r="AD1409" s="14"/>
      <c r="AE1409" s="14"/>
      <c r="AF1409" s="15"/>
      <c r="AG1409" s="14"/>
      <c r="AH1409" s="14"/>
      <c r="AI1409" s="14"/>
      <c r="AJ1409" s="14"/>
      <c r="AK1409" s="14"/>
      <c r="AL1409" s="14"/>
      <c r="AM1409" s="14"/>
      <c r="AN1409" s="14"/>
      <c r="AO1409" s="14"/>
      <c r="AP1409" s="14"/>
      <c r="AQ1409" s="14"/>
      <c r="AR1409" s="14"/>
      <c r="AS1409" s="14"/>
      <c r="AT1409" s="14"/>
      <c r="AU1409" s="14"/>
      <c r="AV1409" s="14"/>
      <c r="AW1409" s="14"/>
      <c r="AX1409" s="14"/>
      <c r="AY1409" s="14"/>
      <c r="AZ1409" s="14"/>
    </row>
    <row x14ac:dyDescent="0.25" r="1410" customHeight="1" ht="16.5">
      <c r="A1410" s="202">
        <v>4734</v>
      </c>
      <c r="B1410" s="203">
        <v>0.696834817012973</v>
      </c>
      <c r="C1410" s="290">
        <v>44816.67428240741</v>
      </c>
      <c r="D1410" s="205" t="s">
        <v>1338</v>
      </c>
      <c r="E1410" s="265" t="s">
        <v>5140</v>
      </c>
      <c r="F1410" s="222" t="s">
        <v>2924</v>
      </c>
      <c r="G1410" s="203">
        <v>5323</v>
      </c>
      <c r="H1410" s="207" t="s">
        <v>10328</v>
      </c>
      <c r="I1410" s="206" t="s">
        <v>2918</v>
      </c>
      <c r="J1410" s="206" t="s">
        <v>11162</v>
      </c>
      <c r="K1410" s="145"/>
      <c r="L1410" s="145"/>
      <c r="M1410" s="208"/>
      <c r="N1410" s="208"/>
      <c r="O1410" s="222" t="s">
        <v>11163</v>
      </c>
      <c r="P1410" s="222" t="s">
        <v>121</v>
      </c>
      <c r="Q1410" s="212">
        <v>44852</v>
      </c>
      <c r="R1410" s="145"/>
      <c r="S1410" s="244"/>
      <c r="T1410" s="211">
        <f>IF(C1410=0,"VAZIO",MONTH(C1410))</f>
      </c>
      <c r="U1410" s="14"/>
      <c r="V1410" s="14"/>
      <c r="W1410" s="14"/>
      <c r="X1410" s="14"/>
      <c r="Y1410" s="14"/>
      <c r="Z1410" s="14"/>
      <c r="AA1410" s="14"/>
      <c r="AB1410" s="14"/>
      <c r="AC1410" s="14"/>
      <c r="AD1410" s="14"/>
      <c r="AE1410" s="14"/>
      <c r="AF1410" s="15"/>
      <c r="AG1410" s="14"/>
      <c r="AH1410" s="14"/>
      <c r="AI1410" s="14"/>
      <c r="AJ1410" s="14"/>
      <c r="AK1410" s="14"/>
      <c r="AL1410" s="14"/>
      <c r="AM1410" s="14"/>
      <c r="AN1410" s="14"/>
      <c r="AO1410" s="14"/>
      <c r="AP1410" s="14"/>
      <c r="AQ1410" s="14"/>
      <c r="AR1410" s="14"/>
      <c r="AS1410" s="14"/>
      <c r="AT1410" s="14"/>
      <c r="AU1410" s="14"/>
      <c r="AV1410" s="14"/>
      <c r="AW1410" s="14"/>
      <c r="AX1410" s="14"/>
      <c r="AY1410" s="14"/>
      <c r="AZ1410" s="14"/>
    </row>
    <row x14ac:dyDescent="0.25" r="1411" customHeight="1" ht="16.5">
      <c r="A1411" s="202">
        <v>4735</v>
      </c>
      <c r="B1411" s="203">
        <v>0.697329376854714</v>
      </c>
      <c r="C1411" s="204">
        <v>44816.75269675926</v>
      </c>
      <c r="D1411" s="205" t="s">
        <v>3549</v>
      </c>
      <c r="E1411" s="161" t="s">
        <v>2258</v>
      </c>
      <c r="F1411" s="222" t="s">
        <v>3064</v>
      </c>
      <c r="G1411" s="203">
        <v>5305</v>
      </c>
      <c r="H1411" s="207" t="s">
        <v>109</v>
      </c>
      <c r="I1411" s="206" t="s">
        <v>2918</v>
      </c>
      <c r="J1411" s="206" t="s">
        <v>11164</v>
      </c>
      <c r="K1411" s="206" t="s">
        <v>1528</v>
      </c>
      <c r="L1411" s="206" t="s">
        <v>1528</v>
      </c>
      <c r="M1411" s="208"/>
      <c r="N1411" s="208"/>
      <c r="O1411" s="222" t="s">
        <v>11165</v>
      </c>
      <c r="P1411" s="222" t="s">
        <v>120</v>
      </c>
      <c r="Q1411" s="212">
        <v>44851</v>
      </c>
      <c r="R1411" s="145"/>
      <c r="S1411" s="244"/>
      <c r="T1411" s="211">
        <f>IF(C1411=0,"VAZIO",MONTH(C1411))</f>
      </c>
      <c r="U1411" s="14"/>
      <c r="V1411" s="14"/>
      <c r="W1411" s="14"/>
      <c r="X1411" s="14"/>
      <c r="Y1411" s="14"/>
      <c r="Z1411" s="14"/>
      <c r="AA1411" s="14"/>
      <c r="AB1411" s="14"/>
      <c r="AC1411" s="14"/>
      <c r="AD1411" s="14"/>
      <c r="AE1411" s="14"/>
      <c r="AF1411" s="15"/>
      <c r="AG1411" s="14"/>
      <c r="AH1411" s="14"/>
      <c r="AI1411" s="14"/>
      <c r="AJ1411" s="14"/>
      <c r="AK1411" s="14"/>
      <c r="AL1411" s="14"/>
      <c r="AM1411" s="14"/>
      <c r="AN1411" s="14"/>
      <c r="AO1411" s="14"/>
      <c r="AP1411" s="14"/>
      <c r="AQ1411" s="14"/>
      <c r="AR1411" s="14"/>
      <c r="AS1411" s="14"/>
      <c r="AT1411" s="14"/>
      <c r="AU1411" s="14"/>
      <c r="AV1411" s="14"/>
      <c r="AW1411" s="14"/>
      <c r="AX1411" s="14"/>
      <c r="AY1411" s="14"/>
      <c r="AZ1411" s="14"/>
    </row>
    <row x14ac:dyDescent="0.25" r="1412" customHeight="1" ht="16.5">
      <c r="A1412" s="202">
        <v>4736</v>
      </c>
      <c r="B1412" s="203">
        <v>0.697823936696455</v>
      </c>
      <c r="C1412" s="204">
        <v>44816.75767361111</v>
      </c>
      <c r="D1412" s="205" t="s">
        <v>6288</v>
      </c>
      <c r="E1412" s="265" t="s">
        <v>6287</v>
      </c>
      <c r="F1412" s="222" t="s">
        <v>243</v>
      </c>
      <c r="G1412" s="203">
        <v>5363</v>
      </c>
      <c r="H1412" s="207" t="s">
        <v>88</v>
      </c>
      <c r="I1412" s="206" t="s">
        <v>2918</v>
      </c>
      <c r="J1412" s="206" t="s">
        <v>11166</v>
      </c>
      <c r="K1412" s="206" t="s">
        <v>3045</v>
      </c>
      <c r="L1412" s="206" t="s">
        <v>3391</v>
      </c>
      <c r="M1412" s="208"/>
      <c r="N1412" s="208"/>
      <c r="O1412" s="145"/>
      <c r="P1412" s="222" t="s">
        <v>120</v>
      </c>
      <c r="Q1412" s="212">
        <v>44852</v>
      </c>
      <c r="R1412" s="145"/>
      <c r="S1412" s="244"/>
      <c r="T1412" s="211">
        <f>IF(C1412=0,"VAZIO",MONTH(C1412))</f>
      </c>
      <c r="U1412" s="14"/>
      <c r="V1412" s="14"/>
      <c r="W1412" s="14"/>
      <c r="X1412" s="14"/>
      <c r="Y1412" s="14"/>
      <c r="Z1412" s="14"/>
      <c r="AA1412" s="14"/>
      <c r="AB1412" s="14"/>
      <c r="AC1412" s="14"/>
      <c r="AD1412" s="14"/>
      <c r="AE1412" s="14"/>
      <c r="AF1412" s="15"/>
      <c r="AG1412" s="14"/>
      <c r="AH1412" s="14"/>
      <c r="AI1412" s="14"/>
      <c r="AJ1412" s="14"/>
      <c r="AK1412" s="14"/>
      <c r="AL1412" s="14"/>
      <c r="AM1412" s="14"/>
      <c r="AN1412" s="14"/>
      <c r="AO1412" s="14"/>
      <c r="AP1412" s="14"/>
      <c r="AQ1412" s="14"/>
      <c r="AR1412" s="14"/>
      <c r="AS1412" s="14"/>
      <c r="AT1412" s="14"/>
      <c r="AU1412" s="14"/>
      <c r="AV1412" s="14"/>
      <c r="AW1412" s="14"/>
      <c r="AX1412" s="14"/>
      <c r="AY1412" s="14"/>
      <c r="AZ1412" s="14"/>
    </row>
    <row x14ac:dyDescent="0.25" r="1413" customHeight="1" ht="16.5">
      <c r="A1413" s="202">
        <v>4737</v>
      </c>
      <c r="B1413" s="203">
        <v>0.698318496538196</v>
      </c>
      <c r="C1413" s="204">
        <v>44816.98305555555</v>
      </c>
      <c r="D1413" s="205" t="s">
        <v>1525</v>
      </c>
      <c r="E1413" s="265" t="s">
        <v>1524</v>
      </c>
      <c r="F1413" s="222" t="s">
        <v>3172</v>
      </c>
      <c r="G1413" s="203">
        <v>2756</v>
      </c>
      <c r="H1413" s="207" t="s">
        <v>11167</v>
      </c>
      <c r="I1413" s="206" t="s">
        <v>2926</v>
      </c>
      <c r="J1413" s="206" t="s">
        <v>11168</v>
      </c>
      <c r="K1413" s="206" t="s">
        <v>8262</v>
      </c>
      <c r="L1413" s="206" t="s">
        <v>8360</v>
      </c>
      <c r="M1413" s="208"/>
      <c r="N1413" s="208"/>
      <c r="O1413" s="145"/>
      <c r="P1413" s="222" t="s">
        <v>120</v>
      </c>
      <c r="Q1413" s="212">
        <v>44823</v>
      </c>
      <c r="R1413" s="145"/>
      <c r="S1413" s="244"/>
      <c r="T1413" s="211">
        <f>IF(C1413=0,"VAZIO",MONTH(C1413))</f>
      </c>
      <c r="U1413" s="14"/>
      <c r="V1413" s="14"/>
      <c r="W1413" s="14"/>
      <c r="X1413" s="14"/>
      <c r="Y1413" s="14"/>
      <c r="Z1413" s="14"/>
      <c r="AA1413" s="14"/>
      <c r="AB1413" s="14"/>
      <c r="AC1413" s="14"/>
      <c r="AD1413" s="14"/>
      <c r="AE1413" s="14"/>
      <c r="AF1413" s="15"/>
      <c r="AG1413" s="14"/>
      <c r="AH1413" s="14"/>
      <c r="AI1413" s="14"/>
      <c r="AJ1413" s="14"/>
      <c r="AK1413" s="14"/>
      <c r="AL1413" s="14"/>
      <c r="AM1413" s="14"/>
      <c r="AN1413" s="14"/>
      <c r="AO1413" s="14"/>
      <c r="AP1413" s="14"/>
      <c r="AQ1413" s="14"/>
      <c r="AR1413" s="14"/>
      <c r="AS1413" s="14"/>
      <c r="AT1413" s="14"/>
      <c r="AU1413" s="14"/>
      <c r="AV1413" s="14"/>
      <c r="AW1413" s="14"/>
      <c r="AX1413" s="14"/>
      <c r="AY1413" s="14"/>
      <c r="AZ1413" s="14"/>
    </row>
    <row x14ac:dyDescent="0.25" r="1414" customHeight="1" ht="16.5">
      <c r="A1414" s="202">
        <v>4738</v>
      </c>
      <c r="B1414" s="203">
        <v>0.698813056379937</v>
      </c>
      <c r="C1414" s="204">
        <v>44817.39858796296</v>
      </c>
      <c r="D1414" s="205" t="s">
        <v>11169</v>
      </c>
      <c r="E1414" s="161" t="s">
        <v>11170</v>
      </c>
      <c r="F1414" s="222" t="s">
        <v>243</v>
      </c>
      <c r="G1414" s="203">
        <v>64992520979</v>
      </c>
      <c r="H1414" s="207" t="s">
        <v>105</v>
      </c>
      <c r="I1414" s="206" t="s">
        <v>2926</v>
      </c>
      <c r="J1414" s="206" t="s">
        <v>11171</v>
      </c>
      <c r="K1414" s="206" t="s">
        <v>8262</v>
      </c>
      <c r="L1414" s="206" t="s">
        <v>8360</v>
      </c>
      <c r="M1414" s="208"/>
      <c r="N1414" s="208"/>
      <c r="O1414" s="145"/>
      <c r="P1414" s="222" t="s">
        <v>120</v>
      </c>
      <c r="Q1414" s="212">
        <v>44817</v>
      </c>
      <c r="R1414" s="145"/>
      <c r="S1414" s="244"/>
      <c r="T1414" s="211">
        <f>IF(C1414=0,"VAZIO",MONTH(C1414))</f>
      </c>
      <c r="U1414" s="14"/>
      <c r="V1414" s="14"/>
      <c r="W1414" s="14"/>
      <c r="X1414" s="14"/>
      <c r="Y1414" s="14"/>
      <c r="Z1414" s="14"/>
      <c r="AA1414" s="14"/>
      <c r="AB1414" s="14"/>
      <c r="AC1414" s="14"/>
      <c r="AD1414" s="14"/>
      <c r="AE1414" s="14"/>
      <c r="AF1414" s="15"/>
      <c r="AG1414" s="14"/>
      <c r="AH1414" s="14"/>
      <c r="AI1414" s="14"/>
      <c r="AJ1414" s="14"/>
      <c r="AK1414" s="14"/>
      <c r="AL1414" s="14"/>
      <c r="AM1414" s="14"/>
      <c r="AN1414" s="14"/>
      <c r="AO1414" s="14"/>
      <c r="AP1414" s="14"/>
      <c r="AQ1414" s="14"/>
      <c r="AR1414" s="14"/>
      <c r="AS1414" s="14"/>
      <c r="AT1414" s="14"/>
      <c r="AU1414" s="14"/>
      <c r="AV1414" s="14"/>
      <c r="AW1414" s="14"/>
      <c r="AX1414" s="14"/>
      <c r="AY1414" s="14"/>
      <c r="AZ1414" s="14"/>
    </row>
    <row x14ac:dyDescent="0.25" r="1415" customHeight="1" ht="16.5">
      <c r="A1415" s="202">
        <v>4739</v>
      </c>
      <c r="B1415" s="203">
        <v>0.699307616221678</v>
      </c>
      <c r="C1415" s="204">
        <v>44817.399988425925</v>
      </c>
      <c r="D1415" s="205" t="s">
        <v>11169</v>
      </c>
      <c r="E1415" s="161" t="s">
        <v>11170</v>
      </c>
      <c r="F1415" s="222" t="s">
        <v>243</v>
      </c>
      <c r="G1415" s="203">
        <v>64992520979</v>
      </c>
      <c r="H1415" s="207" t="s">
        <v>393</v>
      </c>
      <c r="I1415" s="206" t="s">
        <v>2926</v>
      </c>
      <c r="J1415" s="206" t="s">
        <v>11172</v>
      </c>
      <c r="K1415" s="206" t="s">
        <v>8262</v>
      </c>
      <c r="L1415" s="206" t="s">
        <v>8360</v>
      </c>
      <c r="M1415" s="208"/>
      <c r="N1415" s="208"/>
      <c r="O1415" s="145"/>
      <c r="P1415" s="222" t="s">
        <v>120</v>
      </c>
      <c r="Q1415" s="212">
        <v>44817</v>
      </c>
      <c r="R1415" s="145"/>
      <c r="S1415" s="244"/>
      <c r="T1415" s="211">
        <f>IF(C1415=0,"VAZIO",MONTH(C1415))</f>
      </c>
      <c r="U1415" s="14"/>
      <c r="V1415" s="14"/>
      <c r="W1415" s="14"/>
      <c r="X1415" s="14"/>
      <c r="Y1415" s="14"/>
      <c r="Z1415" s="14"/>
      <c r="AA1415" s="14"/>
      <c r="AB1415" s="14"/>
      <c r="AC1415" s="14"/>
      <c r="AD1415" s="14"/>
      <c r="AE1415" s="14"/>
      <c r="AF1415" s="15"/>
      <c r="AG1415" s="14"/>
      <c r="AH1415" s="14"/>
      <c r="AI1415" s="14"/>
      <c r="AJ1415" s="14"/>
      <c r="AK1415" s="14"/>
      <c r="AL1415" s="14"/>
      <c r="AM1415" s="14"/>
      <c r="AN1415" s="14"/>
      <c r="AO1415" s="14"/>
      <c r="AP1415" s="14"/>
      <c r="AQ1415" s="14"/>
      <c r="AR1415" s="14"/>
      <c r="AS1415" s="14"/>
      <c r="AT1415" s="14"/>
      <c r="AU1415" s="14"/>
      <c r="AV1415" s="14"/>
      <c r="AW1415" s="14"/>
      <c r="AX1415" s="14"/>
      <c r="AY1415" s="14"/>
      <c r="AZ1415" s="14"/>
    </row>
    <row x14ac:dyDescent="0.25" r="1416" customHeight="1" ht="16.5">
      <c r="A1416" s="202">
        <v>4740</v>
      </c>
      <c r="B1416" s="203">
        <v>0.699802176063419</v>
      </c>
      <c r="C1416" s="204">
        <v>44817.40525462963</v>
      </c>
      <c r="D1416" s="205" t="s">
        <v>3677</v>
      </c>
      <c r="E1416" s="161" t="s">
        <v>3536</v>
      </c>
      <c r="F1416" s="222" t="s">
        <v>3538</v>
      </c>
      <c r="G1416" s="203">
        <v>2200</v>
      </c>
      <c r="H1416" s="207" t="s">
        <v>11173</v>
      </c>
      <c r="I1416" s="206" t="s">
        <v>117</v>
      </c>
      <c r="J1416" s="206" t="s">
        <v>11174</v>
      </c>
      <c r="K1416" s="206" t="s">
        <v>2613</v>
      </c>
      <c r="L1416" s="206" t="s">
        <v>2613</v>
      </c>
      <c r="M1416" s="208"/>
      <c r="N1416" s="208"/>
      <c r="O1416" s="222" t="s">
        <v>11175</v>
      </c>
      <c r="P1416" s="222" t="s">
        <v>120</v>
      </c>
      <c r="Q1416" s="212" t="s">
        <v>8780</v>
      </c>
      <c r="R1416" s="145"/>
      <c r="S1416" s="244"/>
      <c r="T1416" s="211">
        <f>IF(C1416=0,"VAZIO",MONTH(C1416))</f>
      </c>
      <c r="U1416" s="14"/>
      <c r="V1416" s="14"/>
      <c r="W1416" s="14"/>
      <c r="X1416" s="14"/>
      <c r="Y1416" s="14"/>
      <c r="Z1416" s="14"/>
      <c r="AA1416" s="14"/>
      <c r="AB1416" s="14"/>
      <c r="AC1416" s="14"/>
      <c r="AD1416" s="14"/>
      <c r="AE1416" s="14"/>
      <c r="AF1416" s="15"/>
      <c r="AG1416" s="14"/>
      <c r="AH1416" s="14"/>
      <c r="AI1416" s="14"/>
      <c r="AJ1416" s="14"/>
      <c r="AK1416" s="14"/>
      <c r="AL1416" s="14"/>
      <c r="AM1416" s="14"/>
      <c r="AN1416" s="14"/>
      <c r="AO1416" s="14"/>
      <c r="AP1416" s="14"/>
      <c r="AQ1416" s="14"/>
      <c r="AR1416" s="14"/>
      <c r="AS1416" s="14"/>
      <c r="AT1416" s="14"/>
      <c r="AU1416" s="14"/>
      <c r="AV1416" s="14"/>
      <c r="AW1416" s="14"/>
      <c r="AX1416" s="14"/>
      <c r="AY1416" s="14"/>
      <c r="AZ1416" s="14"/>
    </row>
    <row x14ac:dyDescent="0.25" r="1417" customHeight="1" ht="16.5">
      <c r="A1417" s="202">
        <v>4741</v>
      </c>
      <c r="B1417" s="203">
        <v>0.70029673590516</v>
      </c>
      <c r="C1417" s="204">
        <v>44817.41271990741</v>
      </c>
      <c r="D1417" s="205" t="s">
        <v>11169</v>
      </c>
      <c r="E1417" s="161" t="s">
        <v>11170</v>
      </c>
      <c r="F1417" s="222" t="s">
        <v>243</v>
      </c>
      <c r="G1417" s="203">
        <v>64992520979</v>
      </c>
      <c r="H1417" s="207" t="s">
        <v>112</v>
      </c>
      <c r="I1417" s="206" t="s">
        <v>2926</v>
      </c>
      <c r="J1417" s="206" t="s">
        <v>11171</v>
      </c>
      <c r="K1417" s="206" t="s">
        <v>8262</v>
      </c>
      <c r="L1417" s="206" t="s">
        <v>8360</v>
      </c>
      <c r="M1417" s="208"/>
      <c r="N1417" s="208"/>
      <c r="O1417" s="145"/>
      <c r="P1417" s="222" t="s">
        <v>120</v>
      </c>
      <c r="Q1417" s="212">
        <v>44817</v>
      </c>
      <c r="R1417" s="145"/>
      <c r="S1417" s="244"/>
      <c r="T1417" s="211">
        <f>IF(C1417=0,"VAZIO",MONTH(C1417))</f>
      </c>
      <c r="U1417" s="14"/>
      <c r="V1417" s="14"/>
      <c r="W1417" s="14"/>
      <c r="X1417" s="14"/>
      <c r="Y1417" s="14"/>
      <c r="Z1417" s="14"/>
      <c r="AA1417" s="14"/>
      <c r="AB1417" s="14"/>
      <c r="AC1417" s="14"/>
      <c r="AD1417" s="14"/>
      <c r="AE1417" s="14"/>
      <c r="AF1417" s="15"/>
      <c r="AG1417" s="14"/>
      <c r="AH1417" s="14"/>
      <c r="AI1417" s="14"/>
      <c r="AJ1417" s="14"/>
      <c r="AK1417" s="14"/>
      <c r="AL1417" s="14"/>
      <c r="AM1417" s="14"/>
      <c r="AN1417" s="14"/>
      <c r="AO1417" s="14"/>
      <c r="AP1417" s="14"/>
      <c r="AQ1417" s="14"/>
      <c r="AR1417" s="14"/>
      <c r="AS1417" s="14"/>
      <c r="AT1417" s="14"/>
      <c r="AU1417" s="14"/>
      <c r="AV1417" s="14"/>
      <c r="AW1417" s="14"/>
      <c r="AX1417" s="14"/>
      <c r="AY1417" s="14"/>
      <c r="AZ1417" s="14"/>
    </row>
    <row x14ac:dyDescent="0.25" r="1418" customHeight="1" ht="16.5">
      <c r="A1418" s="202">
        <v>4742</v>
      </c>
      <c r="B1418" s="203">
        <v>0.700791295746901</v>
      </c>
      <c r="C1418" s="204">
        <v>44817.46282407407</v>
      </c>
      <c r="D1418" s="205" t="s">
        <v>11169</v>
      </c>
      <c r="E1418" s="161" t="s">
        <v>11170</v>
      </c>
      <c r="F1418" s="222" t="s">
        <v>243</v>
      </c>
      <c r="G1418" s="203">
        <v>992520979</v>
      </c>
      <c r="H1418" s="207" t="s">
        <v>11176</v>
      </c>
      <c r="I1418" s="206" t="s">
        <v>2926</v>
      </c>
      <c r="J1418" s="206" t="s">
        <v>11177</v>
      </c>
      <c r="K1418" s="206" t="s">
        <v>8262</v>
      </c>
      <c r="L1418" s="206" t="s">
        <v>8360</v>
      </c>
      <c r="M1418" s="208"/>
      <c r="N1418" s="208"/>
      <c r="O1418" s="145"/>
      <c r="P1418" s="222" t="s">
        <v>120</v>
      </c>
      <c r="Q1418" s="212">
        <v>44817</v>
      </c>
      <c r="R1418" s="145"/>
      <c r="S1418" s="244"/>
      <c r="T1418" s="211">
        <f>IF(C1418=0,"VAZIO",MONTH(C1418))</f>
      </c>
      <c r="U1418" s="14"/>
      <c r="V1418" s="14"/>
      <c r="W1418" s="14"/>
      <c r="X1418" s="14"/>
      <c r="Y1418" s="14"/>
      <c r="Z1418" s="14"/>
      <c r="AA1418" s="14"/>
      <c r="AB1418" s="14"/>
      <c r="AC1418" s="14"/>
      <c r="AD1418" s="14"/>
      <c r="AE1418" s="14"/>
      <c r="AF1418" s="15"/>
      <c r="AG1418" s="14"/>
      <c r="AH1418" s="14"/>
      <c r="AI1418" s="14"/>
      <c r="AJ1418" s="14"/>
      <c r="AK1418" s="14"/>
      <c r="AL1418" s="14"/>
      <c r="AM1418" s="14"/>
      <c r="AN1418" s="14"/>
      <c r="AO1418" s="14"/>
      <c r="AP1418" s="14"/>
      <c r="AQ1418" s="14"/>
      <c r="AR1418" s="14"/>
      <c r="AS1418" s="14"/>
      <c r="AT1418" s="14"/>
      <c r="AU1418" s="14"/>
      <c r="AV1418" s="14"/>
      <c r="AW1418" s="14"/>
      <c r="AX1418" s="14"/>
      <c r="AY1418" s="14"/>
      <c r="AZ1418" s="14"/>
    </row>
    <row x14ac:dyDescent="0.25" r="1419" customHeight="1" ht="16.5">
      <c r="A1419" s="202">
        <v>4743</v>
      </c>
      <c r="B1419" s="203">
        <v>0.701285855588642</v>
      </c>
      <c r="C1419" s="204">
        <v>44817.56319444445</v>
      </c>
      <c r="D1419" s="205" t="s">
        <v>9960</v>
      </c>
      <c r="E1419" s="161" t="s">
        <v>9986</v>
      </c>
      <c r="F1419" s="222" t="s">
        <v>243</v>
      </c>
      <c r="G1419" s="203">
        <v>5340</v>
      </c>
      <c r="H1419" s="207" t="s">
        <v>11178</v>
      </c>
      <c r="I1419" s="206" t="s">
        <v>2918</v>
      </c>
      <c r="J1419" s="206" t="s">
        <v>11179</v>
      </c>
      <c r="K1419" s="206" t="s">
        <v>3045</v>
      </c>
      <c r="L1419" s="206" t="s">
        <v>3045</v>
      </c>
      <c r="M1419" s="208"/>
      <c r="N1419" s="208"/>
      <c r="O1419" s="145"/>
      <c r="P1419" s="222" t="s">
        <v>120</v>
      </c>
      <c r="Q1419" s="212">
        <v>44817</v>
      </c>
      <c r="R1419" s="145"/>
      <c r="S1419" s="244"/>
      <c r="T1419" s="211">
        <f>IF(C1419=0,"VAZIO",MONTH(C1419))</f>
      </c>
      <c r="U1419" s="14"/>
      <c r="V1419" s="14"/>
      <c r="W1419" s="14"/>
      <c r="X1419" s="14"/>
      <c r="Y1419" s="14"/>
      <c r="Z1419" s="14"/>
      <c r="AA1419" s="14"/>
      <c r="AB1419" s="14"/>
      <c r="AC1419" s="14"/>
      <c r="AD1419" s="14"/>
      <c r="AE1419" s="14"/>
      <c r="AF1419" s="15"/>
      <c r="AG1419" s="14"/>
      <c r="AH1419" s="14"/>
      <c r="AI1419" s="14"/>
      <c r="AJ1419" s="14"/>
      <c r="AK1419" s="14"/>
      <c r="AL1419" s="14"/>
      <c r="AM1419" s="14"/>
      <c r="AN1419" s="14"/>
      <c r="AO1419" s="14"/>
      <c r="AP1419" s="14"/>
      <c r="AQ1419" s="14"/>
      <c r="AR1419" s="14"/>
      <c r="AS1419" s="14"/>
      <c r="AT1419" s="14"/>
      <c r="AU1419" s="14"/>
      <c r="AV1419" s="14"/>
      <c r="AW1419" s="14"/>
      <c r="AX1419" s="14"/>
      <c r="AY1419" s="14"/>
      <c r="AZ1419" s="14"/>
    </row>
    <row x14ac:dyDescent="0.25" r="1420" customHeight="1" ht="16.5">
      <c r="A1420" s="202">
        <v>4744</v>
      </c>
      <c r="B1420" s="203">
        <v>0.701780415430383</v>
      </c>
      <c r="C1420" s="204">
        <v>44817.60430555556</v>
      </c>
      <c r="D1420" s="205" t="s">
        <v>11180</v>
      </c>
      <c r="E1420" s="161" t="s">
        <v>494</v>
      </c>
      <c r="F1420" s="222" t="s">
        <v>3177</v>
      </c>
      <c r="G1420" s="203">
        <v>5302</v>
      </c>
      <c r="H1420" s="207" t="s">
        <v>11181</v>
      </c>
      <c r="I1420" s="206" t="s">
        <v>2918</v>
      </c>
      <c r="J1420" s="206" t="s">
        <v>11182</v>
      </c>
      <c r="K1420" s="145"/>
      <c r="L1420" s="145"/>
      <c r="M1420" s="208"/>
      <c r="N1420" s="208"/>
      <c r="O1420" s="222" t="s">
        <v>11183</v>
      </c>
      <c r="P1420" s="222" t="s">
        <v>121</v>
      </c>
      <c r="Q1420" s="212">
        <v>44833</v>
      </c>
      <c r="R1420" s="145"/>
      <c r="S1420" s="244"/>
      <c r="T1420" s="211">
        <f>IF(C1420=0,"VAZIO",MONTH(C1420))</f>
      </c>
      <c r="U1420" s="14"/>
      <c r="V1420" s="14"/>
      <c r="W1420" s="14"/>
      <c r="X1420" s="14"/>
      <c r="Y1420" s="14"/>
      <c r="Z1420" s="14"/>
      <c r="AA1420" s="14"/>
      <c r="AB1420" s="14"/>
      <c r="AC1420" s="14"/>
      <c r="AD1420" s="14"/>
      <c r="AE1420" s="14"/>
      <c r="AF1420" s="15"/>
      <c r="AG1420" s="14"/>
      <c r="AH1420" s="14"/>
      <c r="AI1420" s="14"/>
      <c r="AJ1420" s="14"/>
      <c r="AK1420" s="14"/>
      <c r="AL1420" s="14"/>
      <c r="AM1420" s="14"/>
      <c r="AN1420" s="14"/>
      <c r="AO1420" s="14"/>
      <c r="AP1420" s="14"/>
      <c r="AQ1420" s="14"/>
      <c r="AR1420" s="14"/>
      <c r="AS1420" s="14"/>
      <c r="AT1420" s="14"/>
      <c r="AU1420" s="14"/>
      <c r="AV1420" s="14"/>
      <c r="AW1420" s="14"/>
      <c r="AX1420" s="14"/>
      <c r="AY1420" s="14"/>
      <c r="AZ1420" s="14"/>
    </row>
    <row x14ac:dyDescent="0.25" r="1421" customHeight="1" ht="16.5">
      <c r="A1421" s="202">
        <v>4745</v>
      </c>
      <c r="B1421" s="203">
        <v>0.702274975272124</v>
      </c>
      <c r="C1421" s="204">
        <v>44817.64215277778</v>
      </c>
      <c r="D1421" s="205" t="s">
        <v>8930</v>
      </c>
      <c r="E1421" s="161" t="s">
        <v>321</v>
      </c>
      <c r="F1421" s="222" t="s">
        <v>3088</v>
      </c>
      <c r="G1421" s="203">
        <v>5320</v>
      </c>
      <c r="H1421" s="207" t="s">
        <v>11184</v>
      </c>
      <c r="I1421" s="206" t="s">
        <v>2926</v>
      </c>
      <c r="J1421" s="206" t="s">
        <v>11185</v>
      </c>
      <c r="K1421" s="206" t="s">
        <v>3123</v>
      </c>
      <c r="L1421" s="206" t="s">
        <v>3123</v>
      </c>
      <c r="M1421" s="208"/>
      <c r="N1421" s="208"/>
      <c r="O1421" s="222" t="s">
        <v>11186</v>
      </c>
      <c r="P1421" s="222" t="s">
        <v>120</v>
      </c>
      <c r="Q1421" s="212">
        <v>44819</v>
      </c>
      <c r="R1421" s="145"/>
      <c r="S1421" s="244"/>
      <c r="T1421" s="211">
        <f>IF(C1421=0,"VAZIO",MONTH(C1421))</f>
      </c>
      <c r="U1421" s="14"/>
      <c r="V1421" s="14"/>
      <c r="W1421" s="14"/>
      <c r="X1421" s="14"/>
      <c r="Y1421" s="14"/>
      <c r="Z1421" s="14"/>
      <c r="AA1421" s="14"/>
      <c r="AB1421" s="14"/>
      <c r="AC1421" s="14"/>
      <c r="AD1421" s="14"/>
      <c r="AE1421" s="14"/>
      <c r="AF1421" s="15"/>
      <c r="AG1421" s="14"/>
      <c r="AH1421" s="14"/>
      <c r="AI1421" s="14"/>
      <c r="AJ1421" s="14"/>
      <c r="AK1421" s="14"/>
      <c r="AL1421" s="14"/>
      <c r="AM1421" s="14"/>
      <c r="AN1421" s="14"/>
      <c r="AO1421" s="14"/>
      <c r="AP1421" s="14"/>
      <c r="AQ1421" s="14"/>
      <c r="AR1421" s="14"/>
      <c r="AS1421" s="14"/>
      <c r="AT1421" s="14"/>
      <c r="AU1421" s="14"/>
      <c r="AV1421" s="14"/>
      <c r="AW1421" s="14"/>
      <c r="AX1421" s="14"/>
      <c r="AY1421" s="14"/>
      <c r="AZ1421" s="14"/>
    </row>
    <row x14ac:dyDescent="0.25" r="1422" customHeight="1" ht="16.5">
      <c r="A1422" s="202">
        <v>4746</v>
      </c>
      <c r="B1422" s="203">
        <v>0.702769535113865</v>
      </c>
      <c r="C1422" s="204">
        <v>44817.70269675926</v>
      </c>
      <c r="D1422" s="205" t="s">
        <v>3247</v>
      </c>
      <c r="E1422" s="265" t="s">
        <v>273</v>
      </c>
      <c r="F1422" s="222" t="s">
        <v>3133</v>
      </c>
      <c r="G1422" s="203">
        <v>5323</v>
      </c>
      <c r="H1422" s="207" t="s">
        <v>11187</v>
      </c>
      <c r="I1422" s="206" t="s">
        <v>2918</v>
      </c>
      <c r="J1422" s="206" t="s">
        <v>11188</v>
      </c>
      <c r="K1422" s="206" t="s">
        <v>3045</v>
      </c>
      <c r="L1422" s="206" t="s">
        <v>3391</v>
      </c>
      <c r="M1422" s="208"/>
      <c r="N1422" s="208"/>
      <c r="O1422" s="145"/>
      <c r="P1422" s="222" t="s">
        <v>120</v>
      </c>
      <c r="Q1422" s="212">
        <v>44852</v>
      </c>
      <c r="R1422" s="145"/>
      <c r="S1422" s="244"/>
      <c r="T1422" s="211">
        <f>IF(C1422=0,"VAZIO",MONTH(C1422))</f>
      </c>
      <c r="U1422" s="14"/>
      <c r="V1422" s="14"/>
      <c r="W1422" s="14"/>
      <c r="X1422" s="14"/>
      <c r="Y1422" s="14"/>
      <c r="Z1422" s="14"/>
      <c r="AA1422" s="14"/>
      <c r="AB1422" s="14"/>
      <c r="AC1422" s="14"/>
      <c r="AD1422" s="14"/>
      <c r="AE1422" s="14"/>
      <c r="AF1422" s="15"/>
      <c r="AG1422" s="14"/>
      <c r="AH1422" s="14"/>
      <c r="AI1422" s="14"/>
      <c r="AJ1422" s="14"/>
      <c r="AK1422" s="14"/>
      <c r="AL1422" s="14"/>
      <c r="AM1422" s="14"/>
      <c r="AN1422" s="14"/>
      <c r="AO1422" s="14"/>
      <c r="AP1422" s="14"/>
      <c r="AQ1422" s="14"/>
      <c r="AR1422" s="14"/>
      <c r="AS1422" s="14"/>
      <c r="AT1422" s="14"/>
      <c r="AU1422" s="14"/>
      <c r="AV1422" s="14"/>
      <c r="AW1422" s="14"/>
      <c r="AX1422" s="14"/>
      <c r="AY1422" s="14"/>
      <c r="AZ1422" s="14"/>
    </row>
    <row x14ac:dyDescent="0.25" r="1423" customHeight="1" ht="16.5">
      <c r="A1423" s="202">
        <v>4747</v>
      </c>
      <c r="B1423" s="203">
        <v>0.703264094955606</v>
      </c>
      <c r="C1423" s="204">
        <v>44818.340891203705</v>
      </c>
      <c r="D1423" s="205" t="s">
        <v>3247</v>
      </c>
      <c r="E1423" s="226" t="s">
        <v>273</v>
      </c>
      <c r="F1423" s="222" t="s">
        <v>3220</v>
      </c>
      <c r="G1423" s="203">
        <v>5323</v>
      </c>
      <c r="H1423" s="207" t="s">
        <v>11189</v>
      </c>
      <c r="I1423" s="206" t="s">
        <v>2918</v>
      </c>
      <c r="J1423" s="206" t="s">
        <v>11190</v>
      </c>
      <c r="K1423" s="145"/>
      <c r="L1423" s="145"/>
      <c r="M1423" s="208"/>
      <c r="N1423" s="208"/>
      <c r="O1423" s="145"/>
      <c r="P1423" s="222" t="s">
        <v>121</v>
      </c>
      <c r="Q1423" s="212">
        <v>44833</v>
      </c>
      <c r="R1423" s="145"/>
      <c r="S1423" s="244"/>
      <c r="T1423" s="211">
        <f>IF(C1423=0,"VAZIO",MONTH(C1423))</f>
      </c>
      <c r="U1423" s="14"/>
      <c r="V1423" s="14"/>
      <c r="W1423" s="14"/>
      <c r="X1423" s="14"/>
      <c r="Y1423" s="14"/>
      <c r="Z1423" s="14"/>
      <c r="AA1423" s="14"/>
      <c r="AB1423" s="14"/>
      <c r="AC1423" s="14"/>
      <c r="AD1423" s="14"/>
      <c r="AE1423" s="14"/>
      <c r="AF1423" s="15"/>
      <c r="AG1423" s="14"/>
      <c r="AH1423" s="14"/>
      <c r="AI1423" s="14"/>
      <c r="AJ1423" s="14"/>
      <c r="AK1423" s="14"/>
      <c r="AL1423" s="14"/>
      <c r="AM1423" s="14"/>
      <c r="AN1423" s="14"/>
      <c r="AO1423" s="14"/>
      <c r="AP1423" s="14"/>
      <c r="AQ1423" s="14"/>
      <c r="AR1423" s="14"/>
      <c r="AS1423" s="14"/>
      <c r="AT1423" s="14"/>
      <c r="AU1423" s="14"/>
      <c r="AV1423" s="14"/>
      <c r="AW1423" s="14"/>
      <c r="AX1423" s="14"/>
      <c r="AY1423" s="14"/>
      <c r="AZ1423" s="14"/>
    </row>
    <row x14ac:dyDescent="0.25" r="1424" customHeight="1" ht="16.5">
      <c r="A1424" s="202">
        <v>4748</v>
      </c>
      <c r="B1424" s="203">
        <v>0.703758654797347</v>
      </c>
      <c r="C1424" s="204">
        <v>44818.38547453703</v>
      </c>
      <c r="D1424" s="205" t="s">
        <v>11157</v>
      </c>
      <c r="E1424" s="226" t="s">
        <v>11191</v>
      </c>
      <c r="F1424" s="222" t="s">
        <v>3074</v>
      </c>
      <c r="G1424" s="203">
        <v>7602</v>
      </c>
      <c r="H1424" s="207" t="s">
        <v>3699</v>
      </c>
      <c r="I1424" s="206" t="s">
        <v>117</v>
      </c>
      <c r="J1424" s="206" t="s">
        <v>11192</v>
      </c>
      <c r="K1424" s="206" t="s">
        <v>1528</v>
      </c>
      <c r="L1424" s="206" t="s">
        <v>1528</v>
      </c>
      <c r="M1424" s="208"/>
      <c r="N1424" s="208"/>
      <c r="O1424" s="145"/>
      <c r="P1424" s="222" t="s">
        <v>120</v>
      </c>
      <c r="Q1424" s="212">
        <v>44818</v>
      </c>
      <c r="R1424" s="145"/>
      <c r="S1424" s="244"/>
      <c r="T1424" s="211">
        <f>IF(C1424=0,"VAZIO",MONTH(C1424))</f>
      </c>
      <c r="U1424" s="14"/>
      <c r="V1424" s="14"/>
      <c r="W1424" s="14"/>
      <c r="X1424" s="14"/>
      <c r="Y1424" s="14"/>
      <c r="Z1424" s="14"/>
      <c r="AA1424" s="14"/>
      <c r="AB1424" s="14"/>
      <c r="AC1424" s="14"/>
      <c r="AD1424" s="14"/>
      <c r="AE1424" s="14"/>
      <c r="AF1424" s="15"/>
      <c r="AG1424" s="14"/>
      <c r="AH1424" s="14"/>
      <c r="AI1424" s="14"/>
      <c r="AJ1424" s="14"/>
      <c r="AK1424" s="14"/>
      <c r="AL1424" s="14"/>
      <c r="AM1424" s="14"/>
      <c r="AN1424" s="14"/>
      <c r="AO1424" s="14"/>
      <c r="AP1424" s="14"/>
      <c r="AQ1424" s="14"/>
      <c r="AR1424" s="14"/>
      <c r="AS1424" s="14"/>
      <c r="AT1424" s="14"/>
      <c r="AU1424" s="14"/>
      <c r="AV1424" s="14"/>
      <c r="AW1424" s="14"/>
      <c r="AX1424" s="14"/>
      <c r="AY1424" s="14"/>
      <c r="AZ1424" s="14"/>
    </row>
    <row x14ac:dyDescent="0.25" r="1425" customHeight="1" ht="16.5">
      <c r="A1425" s="202">
        <v>4749</v>
      </c>
      <c r="B1425" s="203">
        <v>0.704253214639088</v>
      </c>
      <c r="C1425" s="204">
        <v>44818.40460648148</v>
      </c>
      <c r="D1425" s="205" t="s">
        <v>1301</v>
      </c>
      <c r="E1425" s="226" t="s">
        <v>11193</v>
      </c>
      <c r="F1425" s="222" t="s">
        <v>2930</v>
      </c>
      <c r="G1425" s="203">
        <v>5333</v>
      </c>
      <c r="H1425" s="207" t="s">
        <v>87</v>
      </c>
      <c r="I1425" s="206" t="s">
        <v>6</v>
      </c>
      <c r="J1425" s="206" t="s">
        <v>11194</v>
      </c>
      <c r="K1425" s="206" t="s">
        <v>2911</v>
      </c>
      <c r="L1425" s="206" t="s">
        <v>2911</v>
      </c>
      <c r="M1425" s="208"/>
      <c r="N1425" s="208"/>
      <c r="O1425" s="222" t="s">
        <v>11195</v>
      </c>
      <c r="P1425" s="222" t="s">
        <v>120</v>
      </c>
      <c r="Q1425" s="212">
        <v>44967</v>
      </c>
      <c r="R1425" s="145"/>
      <c r="S1425" s="244"/>
      <c r="T1425" s="211">
        <f>IF(C1425=0,"VAZIO",MONTH(C1425))</f>
      </c>
      <c r="U1425" s="14"/>
      <c r="V1425" s="14"/>
      <c r="W1425" s="14"/>
      <c r="X1425" s="14"/>
      <c r="Y1425" s="14"/>
      <c r="Z1425" s="14"/>
      <c r="AA1425" s="14"/>
      <c r="AB1425" s="14"/>
      <c r="AC1425" s="14"/>
      <c r="AD1425" s="14"/>
      <c r="AE1425" s="14"/>
      <c r="AF1425" s="15"/>
      <c r="AG1425" s="14"/>
      <c r="AH1425" s="14"/>
      <c r="AI1425" s="14"/>
      <c r="AJ1425" s="14"/>
      <c r="AK1425" s="14"/>
      <c r="AL1425" s="14"/>
      <c r="AM1425" s="14"/>
      <c r="AN1425" s="14"/>
      <c r="AO1425" s="14"/>
      <c r="AP1425" s="14"/>
      <c r="AQ1425" s="14"/>
      <c r="AR1425" s="14"/>
      <c r="AS1425" s="14"/>
      <c r="AT1425" s="14"/>
      <c r="AU1425" s="14"/>
      <c r="AV1425" s="14"/>
      <c r="AW1425" s="14"/>
      <c r="AX1425" s="14"/>
      <c r="AY1425" s="14"/>
      <c r="AZ1425" s="14"/>
    </row>
    <row x14ac:dyDescent="0.25" r="1426" customHeight="1" ht="16.5">
      <c r="A1426" s="202">
        <v>4750</v>
      </c>
      <c r="B1426" s="203">
        <v>0.704747774480829</v>
      </c>
      <c r="C1426" s="204">
        <v>44818.41700231482</v>
      </c>
      <c r="D1426" s="205" t="s">
        <v>8262</v>
      </c>
      <c r="E1426" s="265" t="s">
        <v>11170</v>
      </c>
      <c r="F1426" s="222" t="s">
        <v>243</v>
      </c>
      <c r="G1426" s="203">
        <v>369</v>
      </c>
      <c r="H1426" s="207" t="s">
        <v>1052</v>
      </c>
      <c r="I1426" s="206" t="s">
        <v>2926</v>
      </c>
      <c r="J1426" s="206" t="s">
        <v>11196</v>
      </c>
      <c r="K1426" s="206" t="s">
        <v>2911</v>
      </c>
      <c r="L1426" s="206" t="s">
        <v>8214</v>
      </c>
      <c r="M1426" s="208"/>
      <c r="N1426" s="208"/>
      <c r="O1426" s="145"/>
      <c r="P1426" s="222" t="s">
        <v>120</v>
      </c>
      <c r="Q1426" s="212">
        <v>44818</v>
      </c>
      <c r="R1426" s="145"/>
      <c r="S1426" s="244"/>
      <c r="T1426" s="211">
        <f>IF(C1426=0,"VAZIO",MONTH(C1426))</f>
      </c>
      <c r="U1426" s="14"/>
      <c r="V1426" s="14"/>
      <c r="W1426" s="14"/>
      <c r="X1426" s="14"/>
      <c r="Y1426" s="14"/>
      <c r="Z1426" s="14"/>
      <c r="AA1426" s="14"/>
      <c r="AB1426" s="14"/>
      <c r="AC1426" s="14"/>
      <c r="AD1426" s="14"/>
      <c r="AE1426" s="14"/>
      <c r="AF1426" s="15"/>
      <c r="AG1426" s="14"/>
      <c r="AH1426" s="14"/>
      <c r="AI1426" s="14"/>
      <c r="AJ1426" s="14"/>
      <c r="AK1426" s="14"/>
      <c r="AL1426" s="14"/>
      <c r="AM1426" s="14"/>
      <c r="AN1426" s="14"/>
      <c r="AO1426" s="14"/>
      <c r="AP1426" s="14"/>
      <c r="AQ1426" s="14"/>
      <c r="AR1426" s="14"/>
      <c r="AS1426" s="14"/>
      <c r="AT1426" s="14"/>
      <c r="AU1426" s="14"/>
      <c r="AV1426" s="14"/>
      <c r="AW1426" s="14"/>
      <c r="AX1426" s="14"/>
      <c r="AY1426" s="14"/>
      <c r="AZ1426" s="14"/>
    </row>
    <row x14ac:dyDescent="0.25" r="1427" customHeight="1" ht="16.5">
      <c r="A1427" s="202">
        <v>4751</v>
      </c>
      <c r="B1427" s="203">
        <v>0.70524233432257</v>
      </c>
      <c r="C1427" s="204">
        <v>44818.575104166666</v>
      </c>
      <c r="D1427" s="205" t="s">
        <v>11197</v>
      </c>
      <c r="E1427" s="265" t="s">
        <v>4107</v>
      </c>
      <c r="F1427" s="222" t="s">
        <v>457</v>
      </c>
      <c r="G1427" s="203">
        <v>5306</v>
      </c>
      <c r="H1427" s="207" t="s">
        <v>11198</v>
      </c>
      <c r="I1427" s="206" t="s">
        <v>2926</v>
      </c>
      <c r="J1427" s="206" t="s">
        <v>11199</v>
      </c>
      <c r="K1427" s="206" t="s">
        <v>2911</v>
      </c>
      <c r="L1427" s="206" t="s">
        <v>2911</v>
      </c>
      <c r="M1427" s="208"/>
      <c r="N1427" s="208"/>
      <c r="O1427" s="145"/>
      <c r="P1427" s="222" t="s">
        <v>120</v>
      </c>
      <c r="Q1427" s="212">
        <v>44824</v>
      </c>
      <c r="R1427" s="145"/>
      <c r="S1427" s="244"/>
      <c r="T1427" s="211">
        <f>IF(C1427=0,"VAZIO",MONTH(C1427))</f>
      </c>
      <c r="U1427" s="14"/>
      <c r="V1427" s="14"/>
      <c r="W1427" s="14"/>
      <c r="X1427" s="14"/>
      <c r="Y1427" s="14"/>
      <c r="Z1427" s="14"/>
      <c r="AA1427" s="14"/>
      <c r="AB1427" s="14"/>
      <c r="AC1427" s="14"/>
      <c r="AD1427" s="14"/>
      <c r="AE1427" s="14"/>
      <c r="AF1427" s="15"/>
      <c r="AG1427" s="14"/>
      <c r="AH1427" s="14"/>
      <c r="AI1427" s="14"/>
      <c r="AJ1427" s="14"/>
      <c r="AK1427" s="14"/>
      <c r="AL1427" s="14"/>
      <c r="AM1427" s="14"/>
      <c r="AN1427" s="14"/>
      <c r="AO1427" s="14"/>
      <c r="AP1427" s="14"/>
      <c r="AQ1427" s="14"/>
      <c r="AR1427" s="14"/>
      <c r="AS1427" s="14"/>
      <c r="AT1427" s="14"/>
      <c r="AU1427" s="14"/>
      <c r="AV1427" s="14"/>
      <c r="AW1427" s="14"/>
      <c r="AX1427" s="14"/>
      <c r="AY1427" s="14"/>
      <c r="AZ1427" s="14"/>
    </row>
    <row x14ac:dyDescent="0.25" r="1428" customHeight="1" ht="16.5">
      <c r="A1428" s="202">
        <v>4752</v>
      </c>
      <c r="B1428" s="203">
        <v>0.705736894164311</v>
      </c>
      <c r="C1428" s="204">
        <v>44819.323217592595</v>
      </c>
      <c r="D1428" s="205" t="s">
        <v>11200</v>
      </c>
      <c r="E1428" s="265" t="s">
        <v>11201</v>
      </c>
      <c r="F1428" s="222" t="s">
        <v>243</v>
      </c>
      <c r="G1428" s="203">
        <v>5363</v>
      </c>
      <c r="H1428" s="207" t="s">
        <v>11202</v>
      </c>
      <c r="I1428" s="206" t="s">
        <v>2926</v>
      </c>
      <c r="J1428" s="206" t="s">
        <v>11203</v>
      </c>
      <c r="K1428" s="206" t="s">
        <v>2911</v>
      </c>
      <c r="L1428" s="206" t="s">
        <v>8214</v>
      </c>
      <c r="M1428" s="208"/>
      <c r="N1428" s="208"/>
      <c r="O1428" s="145"/>
      <c r="P1428" s="222" t="s">
        <v>120</v>
      </c>
      <c r="Q1428" s="212">
        <v>44819</v>
      </c>
      <c r="R1428" s="145"/>
      <c r="S1428" s="244"/>
      <c r="T1428" s="211">
        <f>IF(C1428=0,"VAZIO",MONTH(C1428))</f>
      </c>
      <c r="U1428" s="14"/>
      <c r="V1428" s="14"/>
      <c r="W1428" s="14"/>
      <c r="X1428" s="14"/>
      <c r="Y1428" s="14"/>
      <c r="Z1428" s="14"/>
      <c r="AA1428" s="14"/>
      <c r="AB1428" s="14"/>
      <c r="AC1428" s="14"/>
      <c r="AD1428" s="14"/>
      <c r="AE1428" s="14"/>
      <c r="AF1428" s="15"/>
      <c r="AG1428" s="14"/>
      <c r="AH1428" s="14"/>
      <c r="AI1428" s="14"/>
      <c r="AJ1428" s="14"/>
      <c r="AK1428" s="14"/>
      <c r="AL1428" s="14"/>
      <c r="AM1428" s="14"/>
      <c r="AN1428" s="14"/>
      <c r="AO1428" s="14"/>
      <c r="AP1428" s="14"/>
      <c r="AQ1428" s="14"/>
      <c r="AR1428" s="14"/>
      <c r="AS1428" s="14"/>
      <c r="AT1428" s="14"/>
      <c r="AU1428" s="14"/>
      <c r="AV1428" s="14"/>
      <c r="AW1428" s="14"/>
      <c r="AX1428" s="14"/>
      <c r="AY1428" s="14"/>
      <c r="AZ1428" s="14"/>
    </row>
    <row x14ac:dyDescent="0.25" r="1429" customHeight="1" ht="16.5">
      <c r="A1429" s="202">
        <v>4753</v>
      </c>
      <c r="B1429" s="203">
        <v>0.706231454006052</v>
      </c>
      <c r="C1429" s="204">
        <v>44819.346550925926</v>
      </c>
      <c r="D1429" s="205" t="s">
        <v>8262</v>
      </c>
      <c r="E1429" s="265" t="s">
        <v>11170</v>
      </c>
      <c r="F1429" s="222" t="s">
        <v>243</v>
      </c>
      <c r="G1429" s="203">
        <v>369</v>
      </c>
      <c r="H1429" s="207" t="s">
        <v>11204</v>
      </c>
      <c r="I1429" s="206" t="s">
        <v>2926</v>
      </c>
      <c r="J1429" s="206" t="s">
        <v>11205</v>
      </c>
      <c r="K1429" s="145"/>
      <c r="L1429" s="145"/>
      <c r="M1429" s="208"/>
      <c r="N1429" s="208"/>
      <c r="O1429" s="222" t="s">
        <v>11206</v>
      </c>
      <c r="P1429" s="222" t="s">
        <v>121</v>
      </c>
      <c r="Q1429" s="212">
        <v>44819</v>
      </c>
      <c r="R1429" s="145"/>
      <c r="S1429" s="244"/>
      <c r="T1429" s="211">
        <f>IF(C1429=0,"VAZIO",MONTH(C1429))</f>
      </c>
      <c r="U1429" s="14"/>
      <c r="V1429" s="14"/>
      <c r="W1429" s="14"/>
      <c r="X1429" s="14"/>
      <c r="Y1429" s="14"/>
      <c r="Z1429" s="14"/>
      <c r="AA1429" s="14"/>
      <c r="AB1429" s="14"/>
      <c r="AC1429" s="14"/>
      <c r="AD1429" s="14"/>
      <c r="AE1429" s="14"/>
      <c r="AF1429" s="15"/>
      <c r="AG1429" s="14"/>
      <c r="AH1429" s="14"/>
      <c r="AI1429" s="14"/>
      <c r="AJ1429" s="14"/>
      <c r="AK1429" s="14"/>
      <c r="AL1429" s="14"/>
      <c r="AM1429" s="14"/>
      <c r="AN1429" s="14"/>
      <c r="AO1429" s="14"/>
      <c r="AP1429" s="14"/>
      <c r="AQ1429" s="14"/>
      <c r="AR1429" s="14"/>
      <c r="AS1429" s="14"/>
      <c r="AT1429" s="14"/>
      <c r="AU1429" s="14"/>
      <c r="AV1429" s="14"/>
      <c r="AW1429" s="14"/>
      <c r="AX1429" s="14"/>
      <c r="AY1429" s="14"/>
      <c r="AZ1429" s="14"/>
    </row>
    <row x14ac:dyDescent="0.25" r="1430" customHeight="1" ht="16.5">
      <c r="A1430" s="202">
        <v>4754</v>
      </c>
      <c r="B1430" s="203">
        <v>0.706726013847793</v>
      </c>
      <c r="C1430" s="204">
        <v>44819.40861111111</v>
      </c>
      <c r="D1430" s="205" t="s">
        <v>3117</v>
      </c>
      <c r="E1430" s="265" t="s">
        <v>2999</v>
      </c>
      <c r="F1430" s="222" t="s">
        <v>243</v>
      </c>
      <c r="G1430" s="203">
        <v>5340</v>
      </c>
      <c r="H1430" s="207" t="s">
        <v>11207</v>
      </c>
      <c r="I1430" s="206" t="s">
        <v>117</v>
      </c>
      <c r="J1430" s="206" t="s">
        <v>11208</v>
      </c>
      <c r="K1430" s="206" t="s">
        <v>1528</v>
      </c>
      <c r="L1430" s="206" t="s">
        <v>1528</v>
      </c>
      <c r="M1430" s="208"/>
      <c r="N1430" s="208"/>
      <c r="O1430" s="145"/>
      <c r="P1430" s="222" t="s">
        <v>120</v>
      </c>
      <c r="Q1430" s="212">
        <v>44816</v>
      </c>
      <c r="R1430" s="145"/>
      <c r="S1430" s="244"/>
      <c r="T1430" s="211">
        <f>IF(C1430=0,"VAZIO",MONTH(C1430))</f>
      </c>
      <c r="U1430" s="14"/>
      <c r="V1430" s="14"/>
      <c r="W1430" s="14"/>
      <c r="X1430" s="14"/>
      <c r="Y1430" s="14"/>
      <c r="Z1430" s="14"/>
      <c r="AA1430" s="14"/>
      <c r="AB1430" s="14"/>
      <c r="AC1430" s="14"/>
      <c r="AD1430" s="14"/>
      <c r="AE1430" s="14"/>
      <c r="AF1430" s="15"/>
      <c r="AG1430" s="14"/>
      <c r="AH1430" s="14"/>
      <c r="AI1430" s="14"/>
      <c r="AJ1430" s="14"/>
      <c r="AK1430" s="14"/>
      <c r="AL1430" s="14"/>
      <c r="AM1430" s="14"/>
      <c r="AN1430" s="14"/>
      <c r="AO1430" s="14"/>
      <c r="AP1430" s="14"/>
      <c r="AQ1430" s="14"/>
      <c r="AR1430" s="14"/>
      <c r="AS1430" s="14"/>
      <c r="AT1430" s="14"/>
      <c r="AU1430" s="14"/>
      <c r="AV1430" s="14"/>
      <c r="AW1430" s="14"/>
      <c r="AX1430" s="14"/>
      <c r="AY1430" s="14"/>
      <c r="AZ1430" s="14"/>
    </row>
    <row x14ac:dyDescent="0.25" r="1431" customHeight="1" ht="16.5">
      <c r="A1431" s="202">
        <v>4755</v>
      </c>
      <c r="B1431" s="203">
        <v>0.707220573689534</v>
      </c>
      <c r="C1431" s="204">
        <v>44819.40908564815</v>
      </c>
      <c r="D1431" s="205" t="s">
        <v>3117</v>
      </c>
      <c r="E1431" s="265" t="s">
        <v>2999</v>
      </c>
      <c r="F1431" s="222" t="s">
        <v>2994</v>
      </c>
      <c r="G1431" s="203">
        <v>5340</v>
      </c>
      <c r="H1431" s="207" t="s">
        <v>11209</v>
      </c>
      <c r="I1431" s="206" t="s">
        <v>5</v>
      </c>
      <c r="J1431" s="206" t="s">
        <v>11210</v>
      </c>
      <c r="K1431" s="206" t="s">
        <v>2264</v>
      </c>
      <c r="L1431" s="206" t="s">
        <v>2264</v>
      </c>
      <c r="M1431" s="208"/>
      <c r="N1431" s="208"/>
      <c r="O1431" s="145"/>
      <c r="P1431" s="222" t="s">
        <v>120</v>
      </c>
      <c r="Q1431" s="212">
        <v>44818</v>
      </c>
      <c r="R1431" s="145"/>
      <c r="S1431" s="244"/>
      <c r="T1431" s="211">
        <f>IF(C1431=0,"VAZIO",MONTH(C1431))</f>
      </c>
      <c r="U1431" s="14"/>
      <c r="V1431" s="14"/>
      <c r="W1431" s="14"/>
      <c r="X1431" s="14"/>
      <c r="Y1431" s="14"/>
      <c r="Z1431" s="14"/>
      <c r="AA1431" s="14"/>
      <c r="AB1431" s="14"/>
      <c r="AC1431" s="14"/>
      <c r="AD1431" s="14"/>
      <c r="AE1431" s="14"/>
      <c r="AF1431" s="15"/>
      <c r="AG1431" s="14"/>
      <c r="AH1431" s="14"/>
      <c r="AI1431" s="14"/>
      <c r="AJ1431" s="14"/>
      <c r="AK1431" s="14"/>
      <c r="AL1431" s="14"/>
      <c r="AM1431" s="14"/>
      <c r="AN1431" s="14"/>
      <c r="AO1431" s="14"/>
      <c r="AP1431" s="14"/>
      <c r="AQ1431" s="14"/>
      <c r="AR1431" s="14"/>
      <c r="AS1431" s="14"/>
      <c r="AT1431" s="14"/>
      <c r="AU1431" s="14"/>
      <c r="AV1431" s="14"/>
      <c r="AW1431" s="14"/>
      <c r="AX1431" s="14"/>
      <c r="AY1431" s="14"/>
      <c r="AZ1431" s="14"/>
    </row>
    <row x14ac:dyDescent="0.25" r="1432" customHeight="1" ht="16.5">
      <c r="A1432" s="202">
        <v>4756</v>
      </c>
      <c r="B1432" s="203">
        <v>0.707715133531275</v>
      </c>
      <c r="C1432" s="204">
        <v>44819.409791666665</v>
      </c>
      <c r="D1432" s="205" t="s">
        <v>3117</v>
      </c>
      <c r="E1432" s="265" t="s">
        <v>2999</v>
      </c>
      <c r="F1432" s="222" t="s">
        <v>243</v>
      </c>
      <c r="G1432" s="203">
        <v>5340</v>
      </c>
      <c r="H1432" s="207" t="s">
        <v>8347</v>
      </c>
      <c r="I1432" s="206" t="s">
        <v>2918</v>
      </c>
      <c r="J1432" s="206" t="s">
        <v>11211</v>
      </c>
      <c r="K1432" s="206" t="s">
        <v>6671</v>
      </c>
      <c r="L1432" s="206" t="s">
        <v>6671</v>
      </c>
      <c r="M1432" s="208"/>
      <c r="N1432" s="208"/>
      <c r="O1432" s="145"/>
      <c r="P1432" s="222" t="s">
        <v>120</v>
      </c>
      <c r="Q1432" s="212">
        <v>44819</v>
      </c>
      <c r="R1432" s="145"/>
      <c r="S1432" s="244"/>
      <c r="T1432" s="211">
        <f>IF(C1432=0,"VAZIO",MONTH(C1432))</f>
      </c>
      <c r="U1432" s="14"/>
      <c r="V1432" s="14"/>
      <c r="W1432" s="14"/>
      <c r="X1432" s="14"/>
      <c r="Y1432" s="14"/>
      <c r="Z1432" s="14"/>
      <c r="AA1432" s="14"/>
      <c r="AB1432" s="14"/>
      <c r="AC1432" s="14"/>
      <c r="AD1432" s="14"/>
      <c r="AE1432" s="14"/>
      <c r="AF1432" s="15"/>
      <c r="AG1432" s="14"/>
      <c r="AH1432" s="14"/>
      <c r="AI1432" s="14"/>
      <c r="AJ1432" s="14"/>
      <c r="AK1432" s="14"/>
      <c r="AL1432" s="14"/>
      <c r="AM1432" s="14"/>
      <c r="AN1432" s="14"/>
      <c r="AO1432" s="14"/>
      <c r="AP1432" s="14"/>
      <c r="AQ1432" s="14"/>
      <c r="AR1432" s="14"/>
      <c r="AS1432" s="14"/>
      <c r="AT1432" s="14"/>
      <c r="AU1432" s="14"/>
      <c r="AV1432" s="14"/>
      <c r="AW1432" s="14"/>
      <c r="AX1432" s="14"/>
      <c r="AY1432" s="14"/>
      <c r="AZ1432" s="14"/>
    </row>
    <row x14ac:dyDescent="0.25" r="1433" customHeight="1" ht="16.5">
      <c r="A1433" s="202">
        <v>4757</v>
      </c>
      <c r="B1433" s="203">
        <v>0.708209693373016</v>
      </c>
      <c r="C1433" s="204">
        <v>44819.41037037037</v>
      </c>
      <c r="D1433" s="205" t="s">
        <v>3117</v>
      </c>
      <c r="E1433" s="265" t="s">
        <v>2999</v>
      </c>
      <c r="F1433" s="222" t="s">
        <v>243</v>
      </c>
      <c r="G1433" s="203">
        <v>5340</v>
      </c>
      <c r="H1433" s="207" t="s">
        <v>11212</v>
      </c>
      <c r="I1433" s="206" t="s">
        <v>117</v>
      </c>
      <c r="J1433" s="206" t="s">
        <v>11213</v>
      </c>
      <c r="K1433" s="206" t="s">
        <v>1528</v>
      </c>
      <c r="L1433" s="206" t="s">
        <v>11214</v>
      </c>
      <c r="M1433" s="208"/>
      <c r="N1433" s="208"/>
      <c r="O1433" s="145"/>
      <c r="P1433" s="222" t="s">
        <v>120</v>
      </c>
      <c r="Q1433" s="212">
        <v>44818</v>
      </c>
      <c r="R1433" s="145"/>
      <c r="S1433" s="244"/>
      <c r="T1433" s="211">
        <f>IF(C1433=0,"VAZIO",MONTH(C1433))</f>
      </c>
      <c r="U1433" s="14"/>
      <c r="V1433" s="14"/>
      <c r="W1433" s="14"/>
      <c r="X1433" s="14"/>
      <c r="Y1433" s="14"/>
      <c r="Z1433" s="14"/>
      <c r="AA1433" s="14"/>
      <c r="AB1433" s="14"/>
      <c r="AC1433" s="14"/>
      <c r="AD1433" s="14"/>
      <c r="AE1433" s="14"/>
      <c r="AF1433" s="15"/>
      <c r="AG1433" s="14"/>
      <c r="AH1433" s="14"/>
      <c r="AI1433" s="14"/>
      <c r="AJ1433" s="14"/>
      <c r="AK1433" s="14"/>
      <c r="AL1433" s="14"/>
      <c r="AM1433" s="14"/>
      <c r="AN1433" s="14"/>
      <c r="AO1433" s="14"/>
      <c r="AP1433" s="14"/>
      <c r="AQ1433" s="14"/>
      <c r="AR1433" s="14"/>
      <c r="AS1433" s="14"/>
      <c r="AT1433" s="14"/>
      <c r="AU1433" s="14"/>
      <c r="AV1433" s="14"/>
      <c r="AW1433" s="14"/>
      <c r="AX1433" s="14"/>
      <c r="AY1433" s="14"/>
      <c r="AZ1433" s="14"/>
    </row>
    <row x14ac:dyDescent="0.25" r="1434" customHeight="1" ht="16.5">
      <c r="A1434" s="202">
        <v>4758</v>
      </c>
      <c r="B1434" s="203">
        <v>0.708704253214756</v>
      </c>
      <c r="C1434" s="204">
        <v>44819.41222222222</v>
      </c>
      <c r="D1434" s="205" t="s">
        <v>3117</v>
      </c>
      <c r="E1434" s="265" t="s">
        <v>2999</v>
      </c>
      <c r="F1434" s="222" t="s">
        <v>243</v>
      </c>
      <c r="G1434" s="203">
        <v>5340</v>
      </c>
      <c r="H1434" s="207" t="s">
        <v>3603</v>
      </c>
      <c r="I1434" s="206" t="s">
        <v>2918</v>
      </c>
      <c r="J1434" s="206" t="s">
        <v>11215</v>
      </c>
      <c r="K1434" s="206" t="s">
        <v>3045</v>
      </c>
      <c r="L1434" s="206" t="s">
        <v>11216</v>
      </c>
      <c r="M1434" s="208"/>
      <c r="N1434" s="208"/>
      <c r="O1434" s="145"/>
      <c r="P1434" s="222" t="s">
        <v>120</v>
      </c>
      <c r="Q1434" s="212">
        <v>44819</v>
      </c>
      <c r="R1434" s="145"/>
      <c r="S1434" s="244"/>
      <c r="T1434" s="211">
        <f>IF(C1434=0,"VAZIO",MONTH(C1434))</f>
      </c>
      <c r="U1434" s="14"/>
      <c r="V1434" s="14"/>
      <c r="W1434" s="14"/>
      <c r="X1434" s="14"/>
      <c r="Y1434" s="14"/>
      <c r="Z1434" s="14"/>
      <c r="AA1434" s="14"/>
      <c r="AB1434" s="14"/>
      <c r="AC1434" s="14"/>
      <c r="AD1434" s="14"/>
      <c r="AE1434" s="14"/>
      <c r="AF1434" s="15"/>
      <c r="AG1434" s="14"/>
      <c r="AH1434" s="14"/>
      <c r="AI1434" s="14"/>
      <c r="AJ1434" s="14"/>
      <c r="AK1434" s="14"/>
      <c r="AL1434" s="14"/>
      <c r="AM1434" s="14"/>
      <c r="AN1434" s="14"/>
      <c r="AO1434" s="14"/>
      <c r="AP1434" s="14"/>
      <c r="AQ1434" s="14"/>
      <c r="AR1434" s="14"/>
      <c r="AS1434" s="14"/>
      <c r="AT1434" s="14"/>
      <c r="AU1434" s="14"/>
      <c r="AV1434" s="14"/>
      <c r="AW1434" s="14"/>
      <c r="AX1434" s="14"/>
      <c r="AY1434" s="14"/>
      <c r="AZ1434" s="14"/>
    </row>
    <row x14ac:dyDescent="0.25" r="1435" customHeight="1" ht="16.5">
      <c r="A1435" s="202">
        <v>4759</v>
      </c>
      <c r="B1435" s="203">
        <v>0.709198813056497</v>
      </c>
      <c r="C1435" s="204">
        <v>44819.41300925926</v>
      </c>
      <c r="D1435" s="205" t="s">
        <v>3000</v>
      </c>
      <c r="E1435" s="265" t="s">
        <v>2999</v>
      </c>
      <c r="F1435" s="222" t="s">
        <v>243</v>
      </c>
      <c r="G1435" s="203">
        <v>5340</v>
      </c>
      <c r="H1435" s="207" t="s">
        <v>5613</v>
      </c>
      <c r="I1435" s="206" t="s">
        <v>117</v>
      </c>
      <c r="J1435" s="206" t="s">
        <v>11217</v>
      </c>
      <c r="K1435" s="206" t="s">
        <v>1528</v>
      </c>
      <c r="L1435" s="206" t="s">
        <v>1528</v>
      </c>
      <c r="M1435" s="208"/>
      <c r="N1435" s="208"/>
      <c r="O1435" s="145"/>
      <c r="P1435" s="222" t="s">
        <v>120</v>
      </c>
      <c r="Q1435" s="212">
        <v>44833</v>
      </c>
      <c r="R1435" s="145"/>
      <c r="S1435" s="244"/>
      <c r="T1435" s="211">
        <f>IF(C1435=0,"VAZIO",MONTH(C1435))</f>
      </c>
      <c r="U1435" s="14"/>
      <c r="V1435" s="14"/>
      <c r="W1435" s="14"/>
      <c r="X1435" s="14"/>
      <c r="Y1435" s="14"/>
      <c r="Z1435" s="14"/>
      <c r="AA1435" s="14"/>
      <c r="AB1435" s="14"/>
      <c r="AC1435" s="14"/>
      <c r="AD1435" s="14"/>
      <c r="AE1435" s="14"/>
      <c r="AF1435" s="15"/>
      <c r="AG1435" s="14"/>
      <c r="AH1435" s="14"/>
      <c r="AI1435" s="14"/>
      <c r="AJ1435" s="14"/>
      <c r="AK1435" s="14"/>
      <c r="AL1435" s="14"/>
      <c r="AM1435" s="14"/>
      <c r="AN1435" s="14"/>
      <c r="AO1435" s="14"/>
      <c r="AP1435" s="14"/>
      <c r="AQ1435" s="14"/>
      <c r="AR1435" s="14"/>
      <c r="AS1435" s="14"/>
      <c r="AT1435" s="14"/>
      <c r="AU1435" s="14"/>
      <c r="AV1435" s="14"/>
      <c r="AW1435" s="14"/>
      <c r="AX1435" s="14"/>
      <c r="AY1435" s="14"/>
      <c r="AZ1435" s="14"/>
    </row>
    <row x14ac:dyDescent="0.25" r="1436" customHeight="1" ht="16.5">
      <c r="A1436" s="202">
        <v>4760</v>
      </c>
      <c r="B1436" s="203">
        <v>0.709693372898238</v>
      </c>
      <c r="C1436" s="204">
        <v>44819.41336805555</v>
      </c>
      <c r="D1436" s="205" t="s">
        <v>3117</v>
      </c>
      <c r="E1436" s="265" t="s">
        <v>2999</v>
      </c>
      <c r="F1436" s="222" t="s">
        <v>243</v>
      </c>
      <c r="G1436" s="203">
        <v>5340</v>
      </c>
      <c r="H1436" s="207" t="s">
        <v>11218</v>
      </c>
      <c r="I1436" s="206" t="s">
        <v>117</v>
      </c>
      <c r="J1436" s="206" t="s">
        <v>11219</v>
      </c>
      <c r="K1436" s="206" t="s">
        <v>1528</v>
      </c>
      <c r="L1436" s="206" t="s">
        <v>1528</v>
      </c>
      <c r="M1436" s="208"/>
      <c r="N1436" s="208"/>
      <c r="O1436" s="145"/>
      <c r="P1436" s="222" t="s">
        <v>120</v>
      </c>
      <c r="Q1436" s="212">
        <v>44833</v>
      </c>
      <c r="R1436" s="145"/>
      <c r="S1436" s="244"/>
      <c r="T1436" s="211">
        <f>IF(C1436=0,"VAZIO",MONTH(C1436))</f>
      </c>
      <c r="U1436" s="14"/>
      <c r="V1436" s="14"/>
      <c r="W1436" s="14"/>
      <c r="X1436" s="14"/>
      <c r="Y1436" s="14"/>
      <c r="Z1436" s="14"/>
      <c r="AA1436" s="14"/>
      <c r="AB1436" s="14"/>
      <c r="AC1436" s="14"/>
      <c r="AD1436" s="14"/>
      <c r="AE1436" s="14"/>
      <c r="AF1436" s="15"/>
      <c r="AG1436" s="14"/>
      <c r="AH1436" s="14"/>
      <c r="AI1436" s="14"/>
      <c r="AJ1436" s="14"/>
      <c r="AK1436" s="14"/>
      <c r="AL1436" s="14"/>
      <c r="AM1436" s="14"/>
      <c r="AN1436" s="14"/>
      <c r="AO1436" s="14"/>
      <c r="AP1436" s="14"/>
      <c r="AQ1436" s="14"/>
      <c r="AR1436" s="14"/>
      <c r="AS1436" s="14"/>
      <c r="AT1436" s="14"/>
      <c r="AU1436" s="14"/>
      <c r="AV1436" s="14"/>
      <c r="AW1436" s="14"/>
      <c r="AX1436" s="14"/>
      <c r="AY1436" s="14"/>
      <c r="AZ1436" s="14"/>
    </row>
    <row x14ac:dyDescent="0.25" r="1437" customHeight="1" ht="16.5">
      <c r="A1437" s="202">
        <v>4761</v>
      </c>
      <c r="B1437" s="203">
        <v>0.710187932739979</v>
      </c>
      <c r="C1437" s="204">
        <v>44819.413831018515</v>
      </c>
      <c r="D1437" s="205" t="s">
        <v>3000</v>
      </c>
      <c r="E1437" s="265" t="s">
        <v>2999</v>
      </c>
      <c r="F1437" s="222" t="s">
        <v>243</v>
      </c>
      <c r="G1437" s="203">
        <v>5340</v>
      </c>
      <c r="H1437" s="207" t="s">
        <v>11220</v>
      </c>
      <c r="I1437" s="206" t="s">
        <v>117</v>
      </c>
      <c r="J1437" s="206" t="s">
        <v>11221</v>
      </c>
      <c r="K1437" s="206" t="s">
        <v>1528</v>
      </c>
      <c r="L1437" s="206" t="s">
        <v>1528</v>
      </c>
      <c r="M1437" s="208"/>
      <c r="N1437" s="208"/>
      <c r="O1437" s="145"/>
      <c r="P1437" s="222" t="s">
        <v>120</v>
      </c>
      <c r="Q1437" s="212">
        <v>44833</v>
      </c>
      <c r="R1437" s="145"/>
      <c r="S1437" s="244"/>
      <c r="T1437" s="211">
        <f>IF(C1437=0,"VAZIO",MONTH(C1437))</f>
      </c>
      <c r="U1437" s="14"/>
      <c r="V1437" s="14"/>
      <c r="W1437" s="14"/>
      <c r="X1437" s="14"/>
      <c r="Y1437" s="14"/>
      <c r="Z1437" s="14"/>
      <c r="AA1437" s="14"/>
      <c r="AB1437" s="14"/>
      <c r="AC1437" s="14"/>
      <c r="AD1437" s="14"/>
      <c r="AE1437" s="14"/>
      <c r="AF1437" s="15"/>
      <c r="AG1437" s="14"/>
      <c r="AH1437" s="14"/>
      <c r="AI1437" s="14"/>
      <c r="AJ1437" s="14"/>
      <c r="AK1437" s="14"/>
      <c r="AL1437" s="14"/>
      <c r="AM1437" s="14"/>
      <c r="AN1437" s="14"/>
      <c r="AO1437" s="14"/>
      <c r="AP1437" s="14"/>
      <c r="AQ1437" s="14"/>
      <c r="AR1437" s="14"/>
      <c r="AS1437" s="14"/>
      <c r="AT1437" s="14"/>
      <c r="AU1437" s="14"/>
      <c r="AV1437" s="14"/>
      <c r="AW1437" s="14"/>
      <c r="AX1437" s="14"/>
      <c r="AY1437" s="14"/>
      <c r="AZ1437" s="14"/>
    </row>
    <row x14ac:dyDescent="0.25" r="1438" customHeight="1" ht="16.5">
      <c r="A1438" s="202">
        <v>4762</v>
      </c>
      <c r="B1438" s="203">
        <v>0.71068249258172</v>
      </c>
      <c r="C1438" s="204">
        <v>44819.41444444445</v>
      </c>
      <c r="D1438" s="205" t="s">
        <v>3000</v>
      </c>
      <c r="E1438" s="265" t="s">
        <v>2999</v>
      </c>
      <c r="F1438" s="222" t="s">
        <v>243</v>
      </c>
      <c r="G1438" s="203">
        <v>5340</v>
      </c>
      <c r="H1438" s="207" t="s">
        <v>11220</v>
      </c>
      <c r="I1438" s="206" t="s">
        <v>117</v>
      </c>
      <c r="J1438" s="206" t="s">
        <v>11222</v>
      </c>
      <c r="K1438" s="206" t="s">
        <v>1528</v>
      </c>
      <c r="L1438" s="206" t="s">
        <v>1528</v>
      </c>
      <c r="M1438" s="208"/>
      <c r="N1438" s="208"/>
      <c r="O1438" s="145"/>
      <c r="P1438" s="222" t="s">
        <v>120</v>
      </c>
      <c r="Q1438" s="212">
        <v>44833</v>
      </c>
      <c r="R1438" s="145"/>
      <c r="S1438" s="244"/>
      <c r="T1438" s="211">
        <f>IF(C1438=0,"VAZIO",MONTH(C1438))</f>
      </c>
      <c r="U1438" s="14"/>
      <c r="V1438" s="14"/>
      <c r="W1438" s="14"/>
      <c r="X1438" s="14"/>
      <c r="Y1438" s="14"/>
      <c r="Z1438" s="14"/>
      <c r="AA1438" s="14"/>
      <c r="AB1438" s="14"/>
      <c r="AC1438" s="14"/>
      <c r="AD1438" s="14"/>
      <c r="AE1438" s="14"/>
      <c r="AF1438" s="15"/>
      <c r="AG1438" s="14"/>
      <c r="AH1438" s="14"/>
      <c r="AI1438" s="14"/>
      <c r="AJ1438" s="14"/>
      <c r="AK1438" s="14"/>
      <c r="AL1438" s="14"/>
      <c r="AM1438" s="14"/>
      <c r="AN1438" s="14"/>
      <c r="AO1438" s="14"/>
      <c r="AP1438" s="14"/>
      <c r="AQ1438" s="14"/>
      <c r="AR1438" s="14"/>
      <c r="AS1438" s="14"/>
      <c r="AT1438" s="14"/>
      <c r="AU1438" s="14"/>
      <c r="AV1438" s="14"/>
      <c r="AW1438" s="14"/>
      <c r="AX1438" s="14"/>
      <c r="AY1438" s="14"/>
      <c r="AZ1438" s="14"/>
    </row>
    <row x14ac:dyDescent="0.25" r="1439" customHeight="1" ht="16.5">
      <c r="A1439" s="202">
        <v>4763</v>
      </c>
      <c r="B1439" s="203">
        <v>0.711177052423461</v>
      </c>
      <c r="C1439" s="204">
        <v>44819.414988425924</v>
      </c>
      <c r="D1439" s="205" t="s">
        <v>3000</v>
      </c>
      <c r="E1439" s="265" t="s">
        <v>2999</v>
      </c>
      <c r="F1439" s="222" t="s">
        <v>243</v>
      </c>
      <c r="G1439" s="203">
        <v>5340</v>
      </c>
      <c r="H1439" s="207" t="s">
        <v>11220</v>
      </c>
      <c r="I1439" s="206" t="s">
        <v>2918</v>
      </c>
      <c r="J1439" s="206" t="s">
        <v>11223</v>
      </c>
      <c r="K1439" s="206" t="s">
        <v>1528</v>
      </c>
      <c r="L1439" s="206" t="s">
        <v>1528</v>
      </c>
      <c r="M1439" s="208"/>
      <c r="N1439" s="208"/>
      <c r="O1439" s="145"/>
      <c r="P1439" s="222" t="s">
        <v>120</v>
      </c>
      <c r="Q1439" s="212">
        <v>44833</v>
      </c>
      <c r="R1439" s="145"/>
      <c r="S1439" s="244"/>
      <c r="T1439" s="211">
        <f>IF(C1439=0,"VAZIO",MONTH(C1439))</f>
      </c>
      <c r="U1439" s="14"/>
      <c r="V1439" s="14"/>
      <c r="W1439" s="14"/>
      <c r="X1439" s="14"/>
      <c r="Y1439" s="14"/>
      <c r="Z1439" s="14"/>
      <c r="AA1439" s="14"/>
      <c r="AB1439" s="14"/>
      <c r="AC1439" s="14"/>
      <c r="AD1439" s="14"/>
      <c r="AE1439" s="14"/>
      <c r="AF1439" s="15"/>
      <c r="AG1439" s="14"/>
      <c r="AH1439" s="14"/>
      <c r="AI1439" s="14"/>
      <c r="AJ1439" s="14"/>
      <c r="AK1439" s="14"/>
      <c r="AL1439" s="14"/>
      <c r="AM1439" s="14"/>
      <c r="AN1439" s="14"/>
      <c r="AO1439" s="14"/>
      <c r="AP1439" s="14"/>
      <c r="AQ1439" s="14"/>
      <c r="AR1439" s="14"/>
      <c r="AS1439" s="14"/>
      <c r="AT1439" s="14"/>
      <c r="AU1439" s="14"/>
      <c r="AV1439" s="14"/>
      <c r="AW1439" s="14"/>
      <c r="AX1439" s="14"/>
      <c r="AY1439" s="14"/>
      <c r="AZ1439" s="14"/>
    </row>
    <row x14ac:dyDescent="0.25" r="1440" customHeight="1" ht="16.5">
      <c r="A1440" s="202">
        <v>4764</v>
      </c>
      <c r="B1440" s="203">
        <v>0.711671612265202</v>
      </c>
      <c r="C1440" s="204">
        <v>44819.41543981482</v>
      </c>
      <c r="D1440" s="205" t="s">
        <v>3000</v>
      </c>
      <c r="E1440" s="265" t="s">
        <v>2999</v>
      </c>
      <c r="F1440" s="222" t="s">
        <v>243</v>
      </c>
      <c r="G1440" s="203">
        <v>5340</v>
      </c>
      <c r="H1440" s="207" t="s">
        <v>11220</v>
      </c>
      <c r="I1440" s="206" t="s">
        <v>117</v>
      </c>
      <c r="J1440" s="206" t="s">
        <v>11224</v>
      </c>
      <c r="K1440" s="206" t="s">
        <v>1528</v>
      </c>
      <c r="L1440" s="206" t="s">
        <v>1528</v>
      </c>
      <c r="M1440" s="208"/>
      <c r="N1440" s="208"/>
      <c r="O1440" s="145"/>
      <c r="P1440" s="222" t="s">
        <v>120</v>
      </c>
      <c r="Q1440" s="212">
        <v>44833</v>
      </c>
      <c r="R1440" s="145"/>
      <c r="S1440" s="244"/>
      <c r="T1440" s="211">
        <f>IF(C1440=0,"VAZIO",MONTH(C1440))</f>
      </c>
      <c r="U1440" s="14"/>
      <c r="V1440" s="14"/>
      <c r="W1440" s="14"/>
      <c r="X1440" s="14"/>
      <c r="Y1440" s="14"/>
      <c r="Z1440" s="14"/>
      <c r="AA1440" s="14"/>
      <c r="AB1440" s="14"/>
      <c r="AC1440" s="14"/>
      <c r="AD1440" s="14"/>
      <c r="AE1440" s="14"/>
      <c r="AF1440" s="15"/>
      <c r="AG1440" s="14"/>
      <c r="AH1440" s="14"/>
      <c r="AI1440" s="14"/>
      <c r="AJ1440" s="14"/>
      <c r="AK1440" s="14"/>
      <c r="AL1440" s="14"/>
      <c r="AM1440" s="14"/>
      <c r="AN1440" s="14"/>
      <c r="AO1440" s="14"/>
      <c r="AP1440" s="14"/>
      <c r="AQ1440" s="14"/>
      <c r="AR1440" s="14"/>
      <c r="AS1440" s="14"/>
      <c r="AT1440" s="14"/>
      <c r="AU1440" s="14"/>
      <c r="AV1440" s="14"/>
      <c r="AW1440" s="14"/>
      <c r="AX1440" s="14"/>
      <c r="AY1440" s="14"/>
      <c r="AZ1440" s="14"/>
    </row>
    <row x14ac:dyDescent="0.25" r="1441" customHeight="1" ht="16.5">
      <c r="A1441" s="202">
        <v>4765</v>
      </c>
      <c r="B1441" s="203">
        <v>0.712166172106943</v>
      </c>
      <c r="C1441" s="204">
        <v>44819.41596064815</v>
      </c>
      <c r="D1441" s="205" t="s">
        <v>3117</v>
      </c>
      <c r="E1441" s="265" t="s">
        <v>2999</v>
      </c>
      <c r="F1441" s="222" t="s">
        <v>243</v>
      </c>
      <c r="G1441" s="203">
        <v>5340</v>
      </c>
      <c r="H1441" s="207" t="s">
        <v>11220</v>
      </c>
      <c r="I1441" s="206" t="s">
        <v>117</v>
      </c>
      <c r="J1441" s="206" t="s">
        <v>11225</v>
      </c>
      <c r="K1441" s="206" t="s">
        <v>2613</v>
      </c>
      <c r="L1441" s="206" t="s">
        <v>2613</v>
      </c>
      <c r="M1441" s="208"/>
      <c r="N1441" s="208"/>
      <c r="O1441" s="145"/>
      <c r="P1441" s="222" t="s">
        <v>120</v>
      </c>
      <c r="Q1441" s="212" t="s">
        <v>8780</v>
      </c>
      <c r="R1441" s="145"/>
      <c r="S1441" s="244"/>
      <c r="T1441" s="211">
        <f>IF(C1441=0,"VAZIO",MONTH(C1441))</f>
      </c>
      <c r="U1441" s="14"/>
      <c r="V1441" s="14"/>
      <c r="W1441" s="14"/>
      <c r="X1441" s="14"/>
      <c r="Y1441" s="14"/>
      <c r="Z1441" s="14"/>
      <c r="AA1441" s="14"/>
      <c r="AB1441" s="14"/>
      <c r="AC1441" s="14"/>
      <c r="AD1441" s="14"/>
      <c r="AE1441" s="14"/>
      <c r="AF1441" s="15"/>
      <c r="AG1441" s="14"/>
      <c r="AH1441" s="14"/>
      <c r="AI1441" s="14"/>
      <c r="AJ1441" s="14"/>
      <c r="AK1441" s="14"/>
      <c r="AL1441" s="14"/>
      <c r="AM1441" s="14"/>
      <c r="AN1441" s="14"/>
      <c r="AO1441" s="14"/>
      <c r="AP1441" s="14"/>
      <c r="AQ1441" s="14"/>
      <c r="AR1441" s="14"/>
      <c r="AS1441" s="14"/>
      <c r="AT1441" s="14"/>
      <c r="AU1441" s="14"/>
      <c r="AV1441" s="14"/>
      <c r="AW1441" s="14"/>
      <c r="AX1441" s="14"/>
      <c r="AY1441" s="14"/>
      <c r="AZ1441" s="14"/>
    </row>
    <row x14ac:dyDescent="0.25" r="1442" customHeight="1" ht="16.5">
      <c r="A1442" s="202">
        <v>4766</v>
      </c>
      <c r="B1442" s="203">
        <v>0.712660731948684</v>
      </c>
      <c r="C1442" s="204">
        <v>44819.420127314814</v>
      </c>
      <c r="D1442" s="205" t="s">
        <v>8326</v>
      </c>
      <c r="E1442" s="265" t="s">
        <v>461</v>
      </c>
      <c r="F1442" s="222" t="s">
        <v>2988</v>
      </c>
      <c r="G1442" s="203">
        <v>5369</v>
      </c>
      <c r="H1442" s="207" t="s">
        <v>11226</v>
      </c>
      <c r="I1442" s="206" t="s">
        <v>6</v>
      </c>
      <c r="J1442" s="206" t="s">
        <v>11227</v>
      </c>
      <c r="K1442" s="206" t="s">
        <v>3045</v>
      </c>
      <c r="L1442" s="206" t="s">
        <v>3045</v>
      </c>
      <c r="M1442" s="208"/>
      <c r="N1442" s="208"/>
      <c r="O1442" s="145"/>
      <c r="P1442" s="222" t="s">
        <v>120</v>
      </c>
      <c r="Q1442" s="212" t="s">
        <v>11228</v>
      </c>
      <c r="R1442" s="145"/>
      <c r="S1442" s="244"/>
      <c r="T1442" s="211">
        <f>IF(C1442=0,"VAZIO",MONTH(C1442))</f>
      </c>
      <c r="U1442" s="14"/>
      <c r="V1442" s="14"/>
      <c r="W1442" s="14"/>
      <c r="X1442" s="14"/>
      <c r="Y1442" s="14"/>
      <c r="Z1442" s="14"/>
      <c r="AA1442" s="14"/>
      <c r="AB1442" s="14"/>
      <c r="AC1442" s="14"/>
      <c r="AD1442" s="14"/>
      <c r="AE1442" s="14"/>
      <c r="AF1442" s="15"/>
      <c r="AG1442" s="14"/>
      <c r="AH1442" s="14"/>
      <c r="AI1442" s="14"/>
      <c r="AJ1442" s="14"/>
      <c r="AK1442" s="14"/>
      <c r="AL1442" s="14"/>
      <c r="AM1442" s="14"/>
      <c r="AN1442" s="14"/>
      <c r="AO1442" s="14"/>
      <c r="AP1442" s="14"/>
      <c r="AQ1442" s="14"/>
      <c r="AR1442" s="14"/>
      <c r="AS1442" s="14"/>
      <c r="AT1442" s="14"/>
      <c r="AU1442" s="14"/>
      <c r="AV1442" s="14"/>
      <c r="AW1442" s="14"/>
      <c r="AX1442" s="14"/>
      <c r="AY1442" s="14"/>
      <c r="AZ1442" s="14"/>
    </row>
    <row x14ac:dyDescent="0.25" r="1443" customHeight="1" ht="16.5">
      <c r="A1443" s="202">
        <v>4767</v>
      </c>
      <c r="B1443" s="214">
        <v>0.713155291790425</v>
      </c>
      <c r="C1443" s="215">
        <v>44819.428564814814</v>
      </c>
      <c r="D1443" s="216" t="s">
        <v>1532</v>
      </c>
      <c r="E1443" s="289" t="s">
        <v>494</v>
      </c>
      <c r="F1443" s="243" t="s">
        <v>3177</v>
      </c>
      <c r="G1443" s="214">
        <v>5302</v>
      </c>
      <c r="H1443" s="218" t="s">
        <v>11229</v>
      </c>
      <c r="I1443" s="217" t="s">
        <v>2926</v>
      </c>
      <c r="J1443" s="217" t="s">
        <v>11230</v>
      </c>
      <c r="K1443" s="209"/>
      <c r="L1443" s="209"/>
      <c r="M1443" s="227"/>
      <c r="N1443" s="227"/>
      <c r="O1443" s="209"/>
      <c r="P1443" s="243" t="s">
        <v>119</v>
      </c>
      <c r="Q1443" s="220"/>
      <c r="R1443" s="209"/>
      <c r="S1443" s="244"/>
      <c r="T1443" s="211">
        <f>IF(C1443=0,"VAZIO",MONTH(C1443))</f>
      </c>
      <c r="U1443" s="14"/>
      <c r="V1443" s="14"/>
      <c r="W1443" s="14"/>
      <c r="X1443" s="14"/>
      <c r="Y1443" s="14"/>
      <c r="Z1443" s="14"/>
      <c r="AA1443" s="14"/>
      <c r="AB1443" s="14"/>
      <c r="AC1443" s="14"/>
      <c r="AD1443" s="14"/>
      <c r="AE1443" s="14"/>
      <c r="AF1443" s="15"/>
      <c r="AG1443" s="14"/>
      <c r="AH1443" s="14"/>
      <c r="AI1443" s="14"/>
      <c r="AJ1443" s="14"/>
      <c r="AK1443" s="14"/>
      <c r="AL1443" s="14"/>
      <c r="AM1443" s="14"/>
      <c r="AN1443" s="14"/>
      <c r="AO1443" s="14"/>
      <c r="AP1443" s="14"/>
      <c r="AQ1443" s="14"/>
      <c r="AR1443" s="14"/>
      <c r="AS1443" s="14"/>
      <c r="AT1443" s="14"/>
      <c r="AU1443" s="14"/>
      <c r="AV1443" s="14"/>
      <c r="AW1443" s="14"/>
      <c r="AX1443" s="14"/>
      <c r="AY1443" s="14"/>
      <c r="AZ1443" s="14"/>
    </row>
    <row x14ac:dyDescent="0.25" r="1444" customHeight="1" ht="16.5">
      <c r="A1444" s="202">
        <v>4768</v>
      </c>
      <c r="B1444" s="203">
        <v>0.713649851632166</v>
      </c>
      <c r="C1444" s="204">
        <v>44819.46129629629</v>
      </c>
      <c r="D1444" s="205" t="s">
        <v>11231</v>
      </c>
      <c r="E1444" s="161" t="s">
        <v>11232</v>
      </c>
      <c r="F1444" s="222" t="s">
        <v>3811</v>
      </c>
      <c r="G1444" s="203">
        <v>981319213</v>
      </c>
      <c r="H1444" s="207" t="s">
        <v>11233</v>
      </c>
      <c r="I1444" s="206" t="s">
        <v>2984</v>
      </c>
      <c r="J1444" s="206" t="s">
        <v>11234</v>
      </c>
      <c r="K1444" s="145"/>
      <c r="L1444" s="145"/>
      <c r="M1444" s="208"/>
      <c r="N1444" s="208"/>
      <c r="O1444" s="222" t="s">
        <v>11235</v>
      </c>
      <c r="P1444" s="222" t="s">
        <v>121</v>
      </c>
      <c r="Q1444" s="212">
        <v>44824</v>
      </c>
      <c r="R1444" s="145"/>
      <c r="S1444" s="244"/>
      <c r="T1444" s="211">
        <f>IF(C1444=0,"VAZIO",MONTH(C1444))</f>
      </c>
      <c r="U1444" s="14"/>
      <c r="V1444" s="14"/>
      <c r="W1444" s="14"/>
      <c r="X1444" s="14"/>
      <c r="Y1444" s="14"/>
      <c r="Z1444" s="14"/>
      <c r="AA1444" s="14"/>
      <c r="AB1444" s="14"/>
      <c r="AC1444" s="14"/>
      <c r="AD1444" s="14"/>
      <c r="AE1444" s="14"/>
      <c r="AF1444" s="15"/>
      <c r="AG1444" s="14"/>
      <c r="AH1444" s="14"/>
      <c r="AI1444" s="14"/>
      <c r="AJ1444" s="14"/>
      <c r="AK1444" s="14"/>
      <c r="AL1444" s="14"/>
      <c r="AM1444" s="14"/>
      <c r="AN1444" s="14"/>
      <c r="AO1444" s="14"/>
      <c r="AP1444" s="14"/>
      <c r="AQ1444" s="14"/>
      <c r="AR1444" s="14"/>
      <c r="AS1444" s="14"/>
      <c r="AT1444" s="14"/>
      <c r="AU1444" s="14"/>
      <c r="AV1444" s="14"/>
      <c r="AW1444" s="14"/>
      <c r="AX1444" s="14"/>
      <c r="AY1444" s="14"/>
      <c r="AZ1444" s="14"/>
    </row>
    <row x14ac:dyDescent="0.25" r="1445" customHeight="1" ht="16.5">
      <c r="A1445" s="202">
        <v>4769</v>
      </c>
      <c r="B1445" s="214">
        <v>0.714144411473907</v>
      </c>
      <c r="C1445" s="215">
        <v>44819.463738425926</v>
      </c>
      <c r="D1445" s="216" t="s">
        <v>11231</v>
      </c>
      <c r="E1445" s="289" t="s">
        <v>11232</v>
      </c>
      <c r="F1445" s="243" t="s">
        <v>3811</v>
      </c>
      <c r="G1445" s="214">
        <v>64981319213</v>
      </c>
      <c r="H1445" s="218" t="s">
        <v>11236</v>
      </c>
      <c r="I1445" s="217" t="s">
        <v>5</v>
      </c>
      <c r="J1445" s="217" t="s">
        <v>11237</v>
      </c>
      <c r="K1445" s="209"/>
      <c r="L1445" s="209"/>
      <c r="M1445" s="227"/>
      <c r="N1445" s="227"/>
      <c r="O1445" s="209"/>
      <c r="P1445" s="243" t="s">
        <v>118</v>
      </c>
      <c r="Q1445" s="220"/>
      <c r="R1445" s="209"/>
      <c r="S1445" s="244"/>
      <c r="T1445" s="211">
        <f>IF(C1445=0,"VAZIO",MONTH(C1445))</f>
      </c>
      <c r="U1445" s="14"/>
      <c r="V1445" s="14"/>
      <c r="W1445" s="14"/>
      <c r="X1445" s="14"/>
      <c r="Y1445" s="14"/>
      <c r="Z1445" s="14"/>
      <c r="AA1445" s="14"/>
      <c r="AB1445" s="14"/>
      <c r="AC1445" s="14"/>
      <c r="AD1445" s="14"/>
      <c r="AE1445" s="14"/>
      <c r="AF1445" s="15"/>
      <c r="AG1445" s="14"/>
      <c r="AH1445" s="14"/>
      <c r="AI1445" s="14"/>
      <c r="AJ1445" s="14"/>
      <c r="AK1445" s="14"/>
      <c r="AL1445" s="14"/>
      <c r="AM1445" s="14"/>
      <c r="AN1445" s="14"/>
      <c r="AO1445" s="14"/>
      <c r="AP1445" s="14"/>
      <c r="AQ1445" s="14"/>
      <c r="AR1445" s="14"/>
      <c r="AS1445" s="14"/>
      <c r="AT1445" s="14"/>
      <c r="AU1445" s="14"/>
      <c r="AV1445" s="14"/>
      <c r="AW1445" s="14"/>
      <c r="AX1445" s="14"/>
      <c r="AY1445" s="14"/>
      <c r="AZ1445" s="14"/>
    </row>
    <row x14ac:dyDescent="0.25" r="1446" customHeight="1" ht="16.5">
      <c r="A1446" s="202">
        <v>4770</v>
      </c>
      <c r="B1446" s="203">
        <v>0.714638971315648</v>
      </c>
      <c r="C1446" s="204">
        <v>44819.55674768519</v>
      </c>
      <c r="D1446" s="205" t="s">
        <v>1189</v>
      </c>
      <c r="E1446" s="265" t="s">
        <v>1188</v>
      </c>
      <c r="F1446" s="222" t="s">
        <v>3220</v>
      </c>
      <c r="G1446" s="203">
        <v>5311</v>
      </c>
      <c r="H1446" s="207" t="s">
        <v>11238</v>
      </c>
      <c r="I1446" s="206" t="s">
        <v>2918</v>
      </c>
      <c r="J1446" s="206" t="s">
        <v>11239</v>
      </c>
      <c r="K1446" s="145"/>
      <c r="L1446" s="145"/>
      <c r="M1446" s="208"/>
      <c r="N1446" s="208"/>
      <c r="O1446" s="145"/>
      <c r="P1446" s="222" t="s">
        <v>120</v>
      </c>
      <c r="Q1446" s="212">
        <v>44823</v>
      </c>
      <c r="R1446" s="145"/>
      <c r="S1446" s="244"/>
      <c r="T1446" s="211">
        <f>IF(C1446=0,"VAZIO",MONTH(C1446))</f>
      </c>
      <c r="U1446" s="14"/>
      <c r="V1446" s="14"/>
      <c r="W1446" s="14"/>
      <c r="X1446" s="14"/>
      <c r="Y1446" s="14"/>
      <c r="Z1446" s="14"/>
      <c r="AA1446" s="14"/>
      <c r="AB1446" s="14"/>
      <c r="AC1446" s="14"/>
      <c r="AD1446" s="14"/>
      <c r="AE1446" s="14"/>
      <c r="AF1446" s="15"/>
      <c r="AG1446" s="14"/>
      <c r="AH1446" s="14"/>
      <c r="AI1446" s="14"/>
      <c r="AJ1446" s="14"/>
      <c r="AK1446" s="14"/>
      <c r="AL1446" s="14"/>
      <c r="AM1446" s="14"/>
      <c r="AN1446" s="14"/>
      <c r="AO1446" s="14"/>
      <c r="AP1446" s="14"/>
      <c r="AQ1446" s="14"/>
      <c r="AR1446" s="14"/>
      <c r="AS1446" s="14"/>
      <c r="AT1446" s="14"/>
      <c r="AU1446" s="14"/>
      <c r="AV1446" s="14"/>
      <c r="AW1446" s="14"/>
      <c r="AX1446" s="14"/>
      <c r="AY1446" s="14"/>
      <c r="AZ1446" s="14"/>
    </row>
    <row x14ac:dyDescent="0.25" r="1447" customHeight="1" ht="16.5">
      <c r="A1447" s="202">
        <v>4771</v>
      </c>
      <c r="B1447" s="203">
        <v>0.715133531157389</v>
      </c>
      <c r="C1447" s="204">
        <v>44819.567766203705</v>
      </c>
      <c r="D1447" s="205" t="s">
        <v>316</v>
      </c>
      <c r="E1447" s="265" t="s">
        <v>314</v>
      </c>
      <c r="F1447" s="222" t="s">
        <v>3042</v>
      </c>
      <c r="G1447" s="203">
        <v>5313</v>
      </c>
      <c r="H1447" s="207" t="s">
        <v>10057</v>
      </c>
      <c r="I1447" s="206" t="s">
        <v>2984</v>
      </c>
      <c r="J1447" s="206" t="s">
        <v>11240</v>
      </c>
      <c r="K1447" s="145"/>
      <c r="L1447" s="145"/>
      <c r="M1447" s="208"/>
      <c r="N1447" s="208"/>
      <c r="O1447" s="145"/>
      <c r="P1447" s="222" t="s">
        <v>120</v>
      </c>
      <c r="Q1447" s="165"/>
      <c r="R1447" s="145"/>
      <c r="S1447" s="244"/>
      <c r="T1447" s="211">
        <f>IF(C1447=0,"VAZIO",MONTH(C1447))</f>
      </c>
      <c r="U1447" s="14"/>
      <c r="V1447" s="14"/>
      <c r="W1447" s="14"/>
      <c r="X1447" s="14"/>
      <c r="Y1447" s="14"/>
      <c r="Z1447" s="14"/>
      <c r="AA1447" s="14"/>
      <c r="AB1447" s="14"/>
      <c r="AC1447" s="14"/>
      <c r="AD1447" s="14"/>
      <c r="AE1447" s="14"/>
      <c r="AF1447" s="15"/>
      <c r="AG1447" s="14"/>
      <c r="AH1447" s="14"/>
      <c r="AI1447" s="14"/>
      <c r="AJ1447" s="14"/>
      <c r="AK1447" s="14"/>
      <c r="AL1447" s="14"/>
      <c r="AM1447" s="14"/>
      <c r="AN1447" s="14"/>
      <c r="AO1447" s="14"/>
      <c r="AP1447" s="14"/>
      <c r="AQ1447" s="14"/>
      <c r="AR1447" s="14"/>
      <c r="AS1447" s="14"/>
      <c r="AT1447" s="14"/>
      <c r="AU1447" s="14"/>
      <c r="AV1447" s="14"/>
      <c r="AW1447" s="14"/>
      <c r="AX1447" s="14"/>
      <c r="AY1447" s="14"/>
      <c r="AZ1447" s="14"/>
    </row>
    <row x14ac:dyDescent="0.25" r="1448" customHeight="1" ht="16.5">
      <c r="A1448" s="202">
        <v>4772</v>
      </c>
      <c r="B1448" s="203">
        <v>0.71562809099913</v>
      </c>
      <c r="C1448" s="204">
        <v>44819.57271990741</v>
      </c>
      <c r="D1448" s="205" t="s">
        <v>316</v>
      </c>
      <c r="E1448" s="265" t="s">
        <v>314</v>
      </c>
      <c r="F1448" s="222" t="s">
        <v>3042</v>
      </c>
      <c r="G1448" s="203">
        <v>5313</v>
      </c>
      <c r="H1448" s="207" t="s">
        <v>10057</v>
      </c>
      <c r="I1448" s="206" t="s">
        <v>2918</v>
      </c>
      <c r="J1448" s="206" t="s">
        <v>11241</v>
      </c>
      <c r="K1448" s="145"/>
      <c r="L1448" s="145"/>
      <c r="M1448" s="208"/>
      <c r="N1448" s="208"/>
      <c r="O1448" s="222" t="s">
        <v>11242</v>
      </c>
      <c r="P1448" s="222" t="s">
        <v>121</v>
      </c>
      <c r="Q1448" s="212">
        <v>44831</v>
      </c>
      <c r="R1448" s="145"/>
      <c r="S1448" s="244"/>
      <c r="T1448" s="211">
        <f>IF(C1448=0,"VAZIO",MONTH(C1448))</f>
      </c>
      <c r="U1448" s="14"/>
      <c r="V1448" s="14"/>
      <c r="W1448" s="14"/>
      <c r="X1448" s="14"/>
      <c r="Y1448" s="14"/>
      <c r="Z1448" s="14"/>
      <c r="AA1448" s="14"/>
      <c r="AB1448" s="14"/>
      <c r="AC1448" s="14"/>
      <c r="AD1448" s="14"/>
      <c r="AE1448" s="14"/>
      <c r="AF1448" s="15"/>
      <c r="AG1448" s="14"/>
      <c r="AH1448" s="14"/>
      <c r="AI1448" s="14"/>
      <c r="AJ1448" s="14"/>
      <c r="AK1448" s="14"/>
      <c r="AL1448" s="14"/>
      <c r="AM1448" s="14"/>
      <c r="AN1448" s="14"/>
      <c r="AO1448" s="14"/>
      <c r="AP1448" s="14"/>
      <c r="AQ1448" s="14"/>
      <c r="AR1448" s="14"/>
      <c r="AS1448" s="14"/>
      <c r="AT1448" s="14"/>
      <c r="AU1448" s="14"/>
      <c r="AV1448" s="14"/>
      <c r="AW1448" s="14"/>
      <c r="AX1448" s="14"/>
      <c r="AY1448" s="14"/>
      <c r="AZ1448" s="14"/>
    </row>
    <row x14ac:dyDescent="0.25" r="1449" customHeight="1" ht="16.5">
      <c r="A1449" s="202">
        <v>4773</v>
      </c>
      <c r="B1449" s="203">
        <v>0.716122650840871</v>
      </c>
      <c r="C1449" s="204">
        <v>44819.576469907406</v>
      </c>
      <c r="D1449" s="205" t="s">
        <v>215</v>
      </c>
      <c r="E1449" s="265" t="s">
        <v>214</v>
      </c>
      <c r="F1449" s="222" t="s">
        <v>3389</v>
      </c>
      <c r="G1449" s="203">
        <v>5343</v>
      </c>
      <c r="H1449" s="207" t="s">
        <v>11243</v>
      </c>
      <c r="I1449" s="206" t="s">
        <v>2926</v>
      </c>
      <c r="J1449" s="206" t="s">
        <v>11244</v>
      </c>
      <c r="K1449" s="206" t="s">
        <v>3123</v>
      </c>
      <c r="L1449" s="206" t="s">
        <v>3123</v>
      </c>
      <c r="M1449" s="206" t="s">
        <v>11245</v>
      </c>
      <c r="N1449" s="208"/>
      <c r="O1449" s="145"/>
      <c r="P1449" s="222" t="s">
        <v>120</v>
      </c>
      <c r="Q1449" s="212">
        <v>44819</v>
      </c>
      <c r="R1449" s="145"/>
      <c r="S1449" s="244"/>
      <c r="T1449" s="211">
        <f>IF(C1449=0,"VAZIO",MONTH(C1449))</f>
      </c>
      <c r="U1449" s="14"/>
      <c r="V1449" s="14"/>
      <c r="W1449" s="14"/>
      <c r="X1449" s="14"/>
      <c r="Y1449" s="14"/>
      <c r="Z1449" s="14"/>
      <c r="AA1449" s="14"/>
      <c r="AB1449" s="14"/>
      <c r="AC1449" s="14"/>
      <c r="AD1449" s="14"/>
      <c r="AE1449" s="14"/>
      <c r="AF1449" s="15"/>
      <c r="AG1449" s="14"/>
      <c r="AH1449" s="14"/>
      <c r="AI1449" s="14"/>
      <c r="AJ1449" s="14"/>
      <c r="AK1449" s="14"/>
      <c r="AL1449" s="14"/>
      <c r="AM1449" s="14"/>
      <c r="AN1449" s="14"/>
      <c r="AO1449" s="14"/>
      <c r="AP1449" s="14"/>
      <c r="AQ1449" s="14"/>
      <c r="AR1449" s="14"/>
      <c r="AS1449" s="14"/>
      <c r="AT1449" s="14"/>
      <c r="AU1449" s="14"/>
      <c r="AV1449" s="14"/>
      <c r="AW1449" s="14"/>
      <c r="AX1449" s="14"/>
      <c r="AY1449" s="14"/>
      <c r="AZ1449" s="14"/>
    </row>
    <row x14ac:dyDescent="0.25" r="1450" customHeight="1" ht="16.5">
      <c r="A1450" s="202">
        <v>4774</v>
      </c>
      <c r="B1450" s="203">
        <v>0.716617210682612</v>
      </c>
      <c r="C1450" s="204">
        <v>44819.579560185186</v>
      </c>
      <c r="D1450" s="205" t="s">
        <v>316</v>
      </c>
      <c r="E1450" s="265" t="s">
        <v>314</v>
      </c>
      <c r="F1450" s="222" t="s">
        <v>3042</v>
      </c>
      <c r="G1450" s="203">
        <v>5313</v>
      </c>
      <c r="H1450" s="207" t="s">
        <v>10652</v>
      </c>
      <c r="I1450" s="206" t="s">
        <v>3</v>
      </c>
      <c r="J1450" s="206" t="s">
        <v>11246</v>
      </c>
      <c r="K1450" s="206" t="s">
        <v>8262</v>
      </c>
      <c r="L1450" s="206" t="s">
        <v>9544</v>
      </c>
      <c r="M1450" s="208"/>
      <c r="N1450" s="208"/>
      <c r="O1450" s="145"/>
      <c r="P1450" s="222" t="s">
        <v>120</v>
      </c>
      <c r="Q1450" s="212">
        <v>44861</v>
      </c>
      <c r="R1450" s="145"/>
      <c r="S1450" s="244"/>
      <c r="T1450" s="211">
        <f>IF(C1450=0,"VAZIO",MONTH(C1450))</f>
      </c>
      <c r="U1450" s="14"/>
      <c r="V1450" s="14"/>
      <c r="W1450" s="14"/>
      <c r="X1450" s="14"/>
      <c r="Y1450" s="14"/>
      <c r="Z1450" s="14"/>
      <c r="AA1450" s="14"/>
      <c r="AB1450" s="14"/>
      <c r="AC1450" s="14"/>
      <c r="AD1450" s="14"/>
      <c r="AE1450" s="14"/>
      <c r="AF1450" s="15"/>
      <c r="AG1450" s="14"/>
      <c r="AH1450" s="14"/>
      <c r="AI1450" s="14"/>
      <c r="AJ1450" s="14"/>
      <c r="AK1450" s="14"/>
      <c r="AL1450" s="14"/>
      <c r="AM1450" s="14"/>
      <c r="AN1450" s="14"/>
      <c r="AO1450" s="14"/>
      <c r="AP1450" s="14"/>
      <c r="AQ1450" s="14"/>
      <c r="AR1450" s="14"/>
      <c r="AS1450" s="14"/>
      <c r="AT1450" s="14"/>
      <c r="AU1450" s="14"/>
      <c r="AV1450" s="14"/>
      <c r="AW1450" s="14"/>
      <c r="AX1450" s="14"/>
      <c r="AY1450" s="14"/>
      <c r="AZ1450" s="14"/>
    </row>
    <row x14ac:dyDescent="0.25" r="1451" customHeight="1" ht="16.5">
      <c r="A1451" s="202">
        <v>4775</v>
      </c>
      <c r="B1451" s="203">
        <v>0.717111770524353</v>
      </c>
      <c r="C1451" s="204">
        <v>44819.58078703703</v>
      </c>
      <c r="D1451" s="205" t="s">
        <v>295</v>
      </c>
      <c r="E1451" s="265" t="s">
        <v>294</v>
      </c>
      <c r="F1451" s="222" t="s">
        <v>2916</v>
      </c>
      <c r="G1451" s="203">
        <v>5304</v>
      </c>
      <c r="H1451" s="207" t="s">
        <v>11247</v>
      </c>
      <c r="I1451" s="206" t="s">
        <v>2918</v>
      </c>
      <c r="J1451" s="206" t="s">
        <v>11248</v>
      </c>
      <c r="K1451" s="206" t="s">
        <v>3045</v>
      </c>
      <c r="L1451" s="206" t="s">
        <v>3391</v>
      </c>
      <c r="M1451" s="208"/>
      <c r="N1451" s="208"/>
      <c r="O1451" s="145"/>
      <c r="P1451" s="222" t="s">
        <v>120</v>
      </c>
      <c r="Q1451" s="212">
        <v>44830</v>
      </c>
      <c r="R1451" s="145"/>
      <c r="S1451" s="244"/>
      <c r="T1451" s="211">
        <f>IF(C1451=0,"VAZIO",MONTH(C1451))</f>
      </c>
      <c r="U1451" s="14"/>
      <c r="V1451" s="14"/>
      <c r="W1451" s="14"/>
      <c r="X1451" s="14"/>
      <c r="Y1451" s="14"/>
      <c r="Z1451" s="14"/>
      <c r="AA1451" s="14"/>
      <c r="AB1451" s="14"/>
      <c r="AC1451" s="14"/>
      <c r="AD1451" s="14"/>
      <c r="AE1451" s="14"/>
      <c r="AF1451" s="15"/>
      <c r="AG1451" s="14"/>
      <c r="AH1451" s="14"/>
      <c r="AI1451" s="14"/>
      <c r="AJ1451" s="14"/>
      <c r="AK1451" s="14"/>
      <c r="AL1451" s="14"/>
      <c r="AM1451" s="14"/>
      <c r="AN1451" s="14"/>
      <c r="AO1451" s="14"/>
      <c r="AP1451" s="14"/>
      <c r="AQ1451" s="14"/>
      <c r="AR1451" s="14"/>
      <c r="AS1451" s="14"/>
      <c r="AT1451" s="14"/>
      <c r="AU1451" s="14"/>
      <c r="AV1451" s="14"/>
      <c r="AW1451" s="14"/>
      <c r="AX1451" s="14"/>
      <c r="AY1451" s="14"/>
      <c r="AZ1451" s="14"/>
    </row>
    <row x14ac:dyDescent="0.25" r="1452" customHeight="1" ht="16.5">
      <c r="A1452" s="202">
        <v>4776</v>
      </c>
      <c r="B1452" s="203">
        <v>0.717606330366094</v>
      </c>
      <c r="C1452" s="204">
        <v>44819.58945601852</v>
      </c>
      <c r="D1452" s="205" t="s">
        <v>8262</v>
      </c>
      <c r="E1452" s="265" t="s">
        <v>11170</v>
      </c>
      <c r="F1452" s="222" t="s">
        <v>243</v>
      </c>
      <c r="G1452" s="203">
        <v>369</v>
      </c>
      <c r="H1452" s="207" t="s">
        <v>11249</v>
      </c>
      <c r="I1452" s="206" t="s">
        <v>2926</v>
      </c>
      <c r="J1452" s="206" t="s">
        <v>11250</v>
      </c>
      <c r="K1452" s="206" t="s">
        <v>8262</v>
      </c>
      <c r="L1452" s="206" t="s">
        <v>8262</v>
      </c>
      <c r="M1452" s="208"/>
      <c r="N1452" s="208"/>
      <c r="O1452" s="145"/>
      <c r="P1452" s="222" t="s">
        <v>120</v>
      </c>
      <c r="Q1452" s="212">
        <v>44823</v>
      </c>
      <c r="R1452" s="145"/>
      <c r="S1452" s="244"/>
      <c r="T1452" s="211">
        <f>IF(C1452=0,"VAZIO",MONTH(C1452))</f>
      </c>
      <c r="U1452" s="14"/>
      <c r="V1452" s="14"/>
      <c r="W1452" s="14"/>
      <c r="X1452" s="14"/>
      <c r="Y1452" s="14"/>
      <c r="Z1452" s="14"/>
      <c r="AA1452" s="14"/>
      <c r="AB1452" s="14"/>
      <c r="AC1452" s="14"/>
      <c r="AD1452" s="14"/>
      <c r="AE1452" s="14"/>
      <c r="AF1452" s="15"/>
      <c r="AG1452" s="14"/>
      <c r="AH1452" s="14"/>
      <c r="AI1452" s="14"/>
      <c r="AJ1452" s="14"/>
      <c r="AK1452" s="14"/>
      <c r="AL1452" s="14"/>
      <c r="AM1452" s="14"/>
      <c r="AN1452" s="14"/>
      <c r="AO1452" s="14"/>
      <c r="AP1452" s="14"/>
      <c r="AQ1452" s="14"/>
      <c r="AR1452" s="14"/>
      <c r="AS1452" s="14"/>
      <c r="AT1452" s="14"/>
      <c r="AU1452" s="14"/>
      <c r="AV1452" s="14"/>
      <c r="AW1452" s="14"/>
      <c r="AX1452" s="14"/>
      <c r="AY1452" s="14"/>
      <c r="AZ1452" s="14"/>
    </row>
    <row x14ac:dyDescent="0.25" r="1453" customHeight="1" ht="16.5">
      <c r="A1453" s="202">
        <v>4777</v>
      </c>
      <c r="B1453" s="203">
        <v>0.718100890207835</v>
      </c>
      <c r="C1453" s="204">
        <v>44819.65574074074</v>
      </c>
      <c r="D1453" s="205" t="s">
        <v>8262</v>
      </c>
      <c r="E1453" s="265" t="s">
        <v>11170</v>
      </c>
      <c r="F1453" s="222" t="s">
        <v>243</v>
      </c>
      <c r="G1453" s="203">
        <v>369</v>
      </c>
      <c r="H1453" s="207" t="s">
        <v>11251</v>
      </c>
      <c r="I1453" s="206" t="s">
        <v>2926</v>
      </c>
      <c r="J1453" s="206" t="s">
        <v>11252</v>
      </c>
      <c r="K1453" s="206" t="s">
        <v>8262</v>
      </c>
      <c r="L1453" s="206" t="s">
        <v>8262</v>
      </c>
      <c r="M1453" s="208"/>
      <c r="N1453" s="208"/>
      <c r="O1453" s="145"/>
      <c r="P1453" s="222" t="s">
        <v>120</v>
      </c>
      <c r="Q1453" s="212">
        <v>44822</v>
      </c>
      <c r="R1453" s="145"/>
      <c r="S1453" s="244"/>
      <c r="T1453" s="211">
        <f>IF(C1453=0,"VAZIO",MONTH(C1453))</f>
      </c>
      <c r="U1453" s="14"/>
      <c r="V1453" s="14"/>
      <c r="W1453" s="14"/>
      <c r="X1453" s="14"/>
      <c r="Y1453" s="14"/>
      <c r="Z1453" s="14"/>
      <c r="AA1453" s="14"/>
      <c r="AB1453" s="14"/>
      <c r="AC1453" s="14"/>
      <c r="AD1453" s="14"/>
      <c r="AE1453" s="14"/>
      <c r="AF1453" s="15"/>
      <c r="AG1453" s="14"/>
      <c r="AH1453" s="14"/>
      <c r="AI1453" s="14"/>
      <c r="AJ1453" s="14"/>
      <c r="AK1453" s="14"/>
      <c r="AL1453" s="14"/>
      <c r="AM1453" s="14"/>
      <c r="AN1453" s="14"/>
      <c r="AO1453" s="14"/>
      <c r="AP1453" s="14"/>
      <c r="AQ1453" s="14"/>
      <c r="AR1453" s="14"/>
      <c r="AS1453" s="14"/>
      <c r="AT1453" s="14"/>
      <c r="AU1453" s="14"/>
      <c r="AV1453" s="14"/>
      <c r="AW1453" s="14"/>
      <c r="AX1453" s="14"/>
      <c r="AY1453" s="14"/>
      <c r="AZ1453" s="14"/>
    </row>
    <row x14ac:dyDescent="0.25" r="1454" customHeight="1" ht="16.5">
      <c r="A1454" s="202">
        <v>4778</v>
      </c>
      <c r="B1454" s="203">
        <v>0.718595450049576</v>
      </c>
      <c r="C1454" s="204">
        <v>44820.57717592592</v>
      </c>
      <c r="D1454" s="205" t="s">
        <v>409</v>
      </c>
      <c r="E1454" s="265" t="s">
        <v>408</v>
      </c>
      <c r="F1454" s="222" t="s">
        <v>3445</v>
      </c>
      <c r="G1454" s="203">
        <v>5341</v>
      </c>
      <c r="H1454" s="207" t="s">
        <v>11253</v>
      </c>
      <c r="I1454" s="206" t="s">
        <v>117</v>
      </c>
      <c r="J1454" s="206" t="s">
        <v>11254</v>
      </c>
      <c r="K1454" s="206" t="s">
        <v>2613</v>
      </c>
      <c r="L1454" s="206" t="s">
        <v>1528</v>
      </c>
      <c r="M1454" s="208"/>
      <c r="N1454" s="208"/>
      <c r="O1454" s="145"/>
      <c r="P1454" s="222" t="s">
        <v>120</v>
      </c>
      <c r="Q1454" s="212" t="s">
        <v>8780</v>
      </c>
      <c r="R1454" s="145"/>
      <c r="S1454" s="244"/>
      <c r="T1454" s="211">
        <f>IF(C1454=0,"VAZIO",MONTH(C1454))</f>
      </c>
      <c r="U1454" s="14"/>
      <c r="V1454" s="14"/>
      <c r="W1454" s="14"/>
      <c r="X1454" s="14"/>
      <c r="Y1454" s="14"/>
      <c r="Z1454" s="14"/>
      <c r="AA1454" s="14"/>
      <c r="AB1454" s="14"/>
      <c r="AC1454" s="14"/>
      <c r="AD1454" s="14"/>
      <c r="AE1454" s="14"/>
      <c r="AF1454" s="15"/>
      <c r="AG1454" s="14"/>
      <c r="AH1454" s="14"/>
      <c r="AI1454" s="14"/>
      <c r="AJ1454" s="14"/>
      <c r="AK1454" s="14"/>
      <c r="AL1454" s="14"/>
      <c r="AM1454" s="14"/>
      <c r="AN1454" s="14"/>
      <c r="AO1454" s="14"/>
      <c r="AP1454" s="14"/>
      <c r="AQ1454" s="14"/>
      <c r="AR1454" s="14"/>
      <c r="AS1454" s="14"/>
      <c r="AT1454" s="14"/>
      <c r="AU1454" s="14"/>
      <c r="AV1454" s="14"/>
      <c r="AW1454" s="14"/>
      <c r="AX1454" s="14"/>
      <c r="AY1454" s="14"/>
      <c r="AZ1454" s="14"/>
    </row>
    <row x14ac:dyDescent="0.25" r="1455" customHeight="1" ht="16.5">
      <c r="A1455" s="202">
        <v>4779</v>
      </c>
      <c r="B1455" s="203">
        <v>0.719090009891317</v>
      </c>
      <c r="C1455" s="204">
        <v>44822.798796296294</v>
      </c>
      <c r="D1455" s="205" t="s">
        <v>1072</v>
      </c>
      <c r="E1455" s="265" t="s">
        <v>601</v>
      </c>
      <c r="F1455" s="222" t="s">
        <v>3429</v>
      </c>
      <c r="G1455" s="203">
        <v>981321757</v>
      </c>
      <c r="H1455" s="207" t="s">
        <v>11255</v>
      </c>
      <c r="I1455" s="206" t="s">
        <v>117</v>
      </c>
      <c r="J1455" s="206" t="s">
        <v>11256</v>
      </c>
      <c r="K1455" s="206" t="s">
        <v>1528</v>
      </c>
      <c r="L1455" s="206" t="s">
        <v>1528</v>
      </c>
      <c r="M1455" s="208"/>
      <c r="N1455" s="208"/>
      <c r="O1455" s="145"/>
      <c r="P1455" s="222" t="s">
        <v>120</v>
      </c>
      <c r="Q1455" s="212">
        <v>44824</v>
      </c>
      <c r="R1455" s="145"/>
      <c r="S1455" s="244"/>
      <c r="T1455" s="211">
        <f>IF(C1455=0,"VAZIO",MONTH(C1455))</f>
      </c>
      <c r="U1455" s="14"/>
      <c r="V1455" s="14"/>
      <c r="W1455" s="14"/>
      <c r="X1455" s="14"/>
      <c r="Y1455" s="14"/>
      <c r="Z1455" s="14"/>
      <c r="AA1455" s="14"/>
      <c r="AB1455" s="14"/>
      <c r="AC1455" s="14"/>
      <c r="AD1455" s="14"/>
      <c r="AE1455" s="14"/>
      <c r="AF1455" s="15"/>
      <c r="AG1455" s="14"/>
      <c r="AH1455" s="14"/>
      <c r="AI1455" s="14"/>
      <c r="AJ1455" s="14"/>
      <c r="AK1455" s="14"/>
      <c r="AL1455" s="14"/>
      <c r="AM1455" s="14"/>
      <c r="AN1455" s="14"/>
      <c r="AO1455" s="14"/>
      <c r="AP1455" s="14"/>
      <c r="AQ1455" s="14"/>
      <c r="AR1455" s="14"/>
      <c r="AS1455" s="14"/>
      <c r="AT1455" s="14"/>
      <c r="AU1455" s="14"/>
      <c r="AV1455" s="14"/>
      <c r="AW1455" s="14"/>
      <c r="AX1455" s="14"/>
      <c r="AY1455" s="14"/>
      <c r="AZ1455" s="14"/>
    </row>
    <row x14ac:dyDescent="0.25" r="1456" customHeight="1" ht="16.5">
      <c r="A1456" s="202">
        <v>4780</v>
      </c>
      <c r="B1456" s="203">
        <v>0.719584569733058</v>
      </c>
      <c r="C1456" s="204">
        <v>44823.32546296297</v>
      </c>
      <c r="D1456" s="205" t="s">
        <v>1945</v>
      </c>
      <c r="E1456" s="265" t="s">
        <v>1149</v>
      </c>
      <c r="F1456" s="222" t="s">
        <v>8622</v>
      </c>
      <c r="G1456" s="203">
        <v>5335</v>
      </c>
      <c r="H1456" s="207" t="s">
        <v>11257</v>
      </c>
      <c r="I1456" s="206" t="s">
        <v>2984</v>
      </c>
      <c r="J1456" s="206" t="s">
        <v>11258</v>
      </c>
      <c r="K1456" s="206" t="s">
        <v>2123</v>
      </c>
      <c r="L1456" s="206" t="s">
        <v>8193</v>
      </c>
      <c r="M1456" s="208"/>
      <c r="N1456" s="208"/>
      <c r="O1456" s="145"/>
      <c r="P1456" s="222" t="s">
        <v>120</v>
      </c>
      <c r="Q1456" s="212">
        <v>44852</v>
      </c>
      <c r="R1456" s="145"/>
      <c r="S1456" s="244"/>
      <c r="T1456" s="211">
        <f>IF(C1456=0,"VAZIO",MONTH(C1456))</f>
      </c>
      <c r="U1456" s="14"/>
      <c r="V1456" s="14"/>
      <c r="W1456" s="14"/>
      <c r="X1456" s="14"/>
      <c r="Y1456" s="14"/>
      <c r="Z1456" s="14"/>
      <c r="AA1456" s="14"/>
      <c r="AB1456" s="14"/>
      <c r="AC1456" s="14"/>
      <c r="AD1456" s="14"/>
      <c r="AE1456" s="14"/>
      <c r="AF1456" s="15"/>
      <c r="AG1456" s="14"/>
      <c r="AH1456" s="14"/>
      <c r="AI1456" s="14"/>
      <c r="AJ1456" s="14"/>
      <c r="AK1456" s="14"/>
      <c r="AL1456" s="14"/>
      <c r="AM1456" s="14"/>
      <c r="AN1456" s="14"/>
      <c r="AO1456" s="14"/>
      <c r="AP1456" s="14"/>
      <c r="AQ1456" s="14"/>
      <c r="AR1456" s="14"/>
      <c r="AS1456" s="14"/>
      <c r="AT1456" s="14"/>
      <c r="AU1456" s="14"/>
      <c r="AV1456" s="14"/>
      <c r="AW1456" s="14"/>
      <c r="AX1456" s="14"/>
      <c r="AY1456" s="14"/>
      <c r="AZ1456" s="14"/>
    </row>
    <row x14ac:dyDescent="0.25" r="1457" customHeight="1" ht="16.5">
      <c r="A1457" s="202">
        <v>4781</v>
      </c>
      <c r="B1457" s="203">
        <v>0.720079129574799</v>
      </c>
      <c r="C1457" s="204">
        <v>44823.32701388889</v>
      </c>
      <c r="D1457" s="205" t="s">
        <v>11068</v>
      </c>
      <c r="E1457" s="265" t="s">
        <v>1149</v>
      </c>
      <c r="F1457" s="222" t="s">
        <v>8622</v>
      </c>
      <c r="G1457" s="203">
        <v>5335</v>
      </c>
      <c r="H1457" s="207" t="s">
        <v>11259</v>
      </c>
      <c r="I1457" s="206" t="s">
        <v>2984</v>
      </c>
      <c r="J1457" s="206" t="s">
        <v>11260</v>
      </c>
      <c r="K1457" s="206" t="s">
        <v>2123</v>
      </c>
      <c r="L1457" s="206" t="s">
        <v>8193</v>
      </c>
      <c r="M1457" s="208"/>
      <c r="N1457" s="208"/>
      <c r="O1457" s="145"/>
      <c r="P1457" s="222" t="s">
        <v>120</v>
      </c>
      <c r="Q1457" s="212">
        <v>44852</v>
      </c>
      <c r="R1457" s="145"/>
      <c r="S1457" s="244"/>
      <c r="T1457" s="211">
        <f>IF(C1457=0,"VAZIO",MONTH(C1457))</f>
      </c>
      <c r="U1457" s="14"/>
      <c r="V1457" s="14"/>
      <c r="W1457" s="14"/>
      <c r="X1457" s="14"/>
      <c r="Y1457" s="14"/>
      <c r="Z1457" s="14"/>
      <c r="AA1457" s="14"/>
      <c r="AB1457" s="14"/>
      <c r="AC1457" s="14"/>
      <c r="AD1457" s="14"/>
      <c r="AE1457" s="14"/>
      <c r="AF1457" s="15"/>
      <c r="AG1457" s="14"/>
      <c r="AH1457" s="14"/>
      <c r="AI1457" s="14"/>
      <c r="AJ1457" s="14"/>
      <c r="AK1457" s="14"/>
      <c r="AL1457" s="14"/>
      <c r="AM1457" s="14"/>
      <c r="AN1457" s="14"/>
      <c r="AO1457" s="14"/>
      <c r="AP1457" s="14"/>
      <c r="AQ1457" s="14"/>
      <c r="AR1457" s="14"/>
      <c r="AS1457" s="14"/>
      <c r="AT1457" s="14"/>
      <c r="AU1457" s="14"/>
      <c r="AV1457" s="14"/>
      <c r="AW1457" s="14"/>
      <c r="AX1457" s="14"/>
      <c r="AY1457" s="14"/>
      <c r="AZ1457" s="14"/>
    </row>
    <row x14ac:dyDescent="0.25" r="1458" customHeight="1" ht="16.5">
      <c r="A1458" s="202">
        <v>4782</v>
      </c>
      <c r="B1458" s="203">
        <v>0.72057368941654</v>
      </c>
      <c r="C1458" s="204">
        <v>44823.43565972222</v>
      </c>
      <c r="D1458" s="205" t="s">
        <v>915</v>
      </c>
      <c r="E1458" s="265" t="s">
        <v>11261</v>
      </c>
      <c r="F1458" s="222" t="s">
        <v>3064</v>
      </c>
      <c r="G1458" s="203">
        <v>5305</v>
      </c>
      <c r="H1458" s="207" t="s">
        <v>11262</v>
      </c>
      <c r="I1458" s="206" t="s">
        <v>2918</v>
      </c>
      <c r="J1458" s="206" t="s">
        <v>11263</v>
      </c>
      <c r="K1458" s="145"/>
      <c r="L1458" s="145"/>
      <c r="M1458" s="208"/>
      <c r="N1458" s="208"/>
      <c r="O1458" s="222" t="s">
        <v>3389</v>
      </c>
      <c r="P1458" s="222" t="s">
        <v>121</v>
      </c>
      <c r="Q1458" s="212">
        <v>44824</v>
      </c>
      <c r="R1458" s="145"/>
      <c r="S1458" s="244"/>
      <c r="T1458" s="211">
        <f>IF(C1458=0,"VAZIO",MONTH(C1458))</f>
      </c>
      <c r="U1458" s="14"/>
      <c r="V1458" s="14"/>
      <c r="W1458" s="14"/>
      <c r="X1458" s="14"/>
      <c r="Y1458" s="14"/>
      <c r="Z1458" s="14"/>
      <c r="AA1458" s="14"/>
      <c r="AB1458" s="14"/>
      <c r="AC1458" s="14"/>
      <c r="AD1458" s="14"/>
      <c r="AE1458" s="14"/>
      <c r="AF1458" s="15"/>
      <c r="AG1458" s="14"/>
      <c r="AH1458" s="14"/>
      <c r="AI1458" s="14"/>
      <c r="AJ1458" s="14"/>
      <c r="AK1458" s="14"/>
      <c r="AL1458" s="14"/>
      <c r="AM1458" s="14"/>
      <c r="AN1458" s="14"/>
      <c r="AO1458" s="14"/>
      <c r="AP1458" s="14"/>
      <c r="AQ1458" s="14"/>
      <c r="AR1458" s="14"/>
      <c r="AS1458" s="14"/>
      <c r="AT1458" s="14"/>
      <c r="AU1458" s="14"/>
      <c r="AV1458" s="14"/>
      <c r="AW1458" s="14"/>
      <c r="AX1458" s="14"/>
      <c r="AY1458" s="14"/>
      <c r="AZ1458" s="14"/>
    </row>
    <row x14ac:dyDescent="0.25" r="1459" customHeight="1" ht="16.5">
      <c r="A1459" s="202">
        <v>4783</v>
      </c>
      <c r="B1459" s="203">
        <v>0.721068249258281</v>
      </c>
      <c r="C1459" s="204">
        <v>44823.580034722225</v>
      </c>
      <c r="D1459" s="205" t="s">
        <v>11264</v>
      </c>
      <c r="E1459" s="265" t="s">
        <v>8293</v>
      </c>
      <c r="F1459" s="222" t="s">
        <v>3177</v>
      </c>
      <c r="G1459" s="203">
        <v>5302</v>
      </c>
      <c r="H1459" s="207" t="s">
        <v>11265</v>
      </c>
      <c r="I1459" s="206" t="s">
        <v>2918</v>
      </c>
      <c r="J1459" s="206" t="s">
        <v>11266</v>
      </c>
      <c r="K1459" s="145"/>
      <c r="L1459" s="145"/>
      <c r="M1459" s="208"/>
      <c r="N1459" s="208"/>
      <c r="O1459" s="222" t="s">
        <v>11267</v>
      </c>
      <c r="P1459" s="222" t="s">
        <v>119</v>
      </c>
      <c r="Q1459" s="212">
        <v>44886</v>
      </c>
      <c r="R1459" s="145"/>
      <c r="S1459" s="244"/>
      <c r="T1459" s="211">
        <f>IF(C1459=0,"VAZIO",MONTH(C1459))</f>
      </c>
      <c r="U1459" s="14"/>
      <c r="V1459" s="14"/>
      <c r="W1459" s="14"/>
      <c r="X1459" s="14"/>
      <c r="Y1459" s="14"/>
      <c r="Z1459" s="14"/>
      <c r="AA1459" s="14"/>
      <c r="AB1459" s="14"/>
      <c r="AC1459" s="14"/>
      <c r="AD1459" s="14"/>
      <c r="AE1459" s="14"/>
      <c r="AF1459" s="15"/>
      <c r="AG1459" s="14"/>
      <c r="AH1459" s="14"/>
      <c r="AI1459" s="14"/>
      <c r="AJ1459" s="14"/>
      <c r="AK1459" s="14"/>
      <c r="AL1459" s="14"/>
      <c r="AM1459" s="14"/>
      <c r="AN1459" s="14"/>
      <c r="AO1459" s="14"/>
      <c r="AP1459" s="14"/>
      <c r="AQ1459" s="14"/>
      <c r="AR1459" s="14"/>
      <c r="AS1459" s="14"/>
      <c r="AT1459" s="14"/>
      <c r="AU1459" s="14"/>
      <c r="AV1459" s="14"/>
      <c r="AW1459" s="14"/>
      <c r="AX1459" s="14"/>
      <c r="AY1459" s="14"/>
      <c r="AZ1459" s="14"/>
    </row>
    <row x14ac:dyDescent="0.25" r="1460" customHeight="1" ht="16.5">
      <c r="A1460" s="202">
        <v>4784</v>
      </c>
      <c r="B1460" s="203">
        <v>0.721562809100021</v>
      </c>
      <c r="C1460" s="204">
        <v>44823.58099537037</v>
      </c>
      <c r="D1460" s="205" t="s">
        <v>1773</v>
      </c>
      <c r="E1460" s="265" t="s">
        <v>3368</v>
      </c>
      <c r="F1460" s="222" t="s">
        <v>2916</v>
      </c>
      <c r="G1460" s="203">
        <v>5304</v>
      </c>
      <c r="H1460" s="207" t="s">
        <v>11268</v>
      </c>
      <c r="I1460" s="206" t="s">
        <v>2918</v>
      </c>
      <c r="J1460" s="206" t="s">
        <v>11269</v>
      </c>
      <c r="K1460" s="206" t="s">
        <v>3045</v>
      </c>
      <c r="L1460" s="206" t="s">
        <v>3391</v>
      </c>
      <c r="M1460" s="208"/>
      <c r="N1460" s="208"/>
      <c r="O1460" s="145"/>
      <c r="P1460" s="222" t="s">
        <v>120</v>
      </c>
      <c r="Q1460" s="212">
        <v>44830</v>
      </c>
      <c r="R1460" s="145"/>
      <c r="S1460" s="244"/>
      <c r="T1460" s="211">
        <f>IF(C1460=0,"VAZIO",MONTH(C1460))</f>
      </c>
      <c r="U1460" s="14"/>
      <c r="V1460" s="14"/>
      <c r="W1460" s="14"/>
      <c r="X1460" s="14"/>
      <c r="Y1460" s="14"/>
      <c r="Z1460" s="14"/>
      <c r="AA1460" s="14"/>
      <c r="AB1460" s="14"/>
      <c r="AC1460" s="14"/>
      <c r="AD1460" s="14"/>
      <c r="AE1460" s="14"/>
      <c r="AF1460" s="15"/>
      <c r="AG1460" s="14"/>
      <c r="AH1460" s="14"/>
      <c r="AI1460" s="14"/>
      <c r="AJ1460" s="14"/>
      <c r="AK1460" s="14"/>
      <c r="AL1460" s="14"/>
      <c r="AM1460" s="14"/>
      <c r="AN1460" s="14"/>
      <c r="AO1460" s="14"/>
      <c r="AP1460" s="14"/>
      <c r="AQ1460" s="14"/>
      <c r="AR1460" s="14"/>
      <c r="AS1460" s="14"/>
      <c r="AT1460" s="14"/>
      <c r="AU1460" s="14"/>
      <c r="AV1460" s="14"/>
      <c r="AW1460" s="14"/>
      <c r="AX1460" s="14"/>
      <c r="AY1460" s="14"/>
      <c r="AZ1460" s="14"/>
    </row>
    <row x14ac:dyDescent="0.25" r="1461" customHeight="1" ht="16.5">
      <c r="A1461" s="202">
        <v>4785</v>
      </c>
      <c r="B1461" s="203">
        <v>0.722057368941762</v>
      </c>
      <c r="C1461" s="204">
        <v>44823.65414351852</v>
      </c>
      <c r="D1461" s="205" t="s">
        <v>8964</v>
      </c>
      <c r="E1461" s="265" t="s">
        <v>8293</v>
      </c>
      <c r="F1461" s="222" t="s">
        <v>249</v>
      </c>
      <c r="G1461" s="203">
        <v>5379</v>
      </c>
      <c r="H1461" s="207" t="s">
        <v>11270</v>
      </c>
      <c r="I1461" s="206" t="s">
        <v>2918</v>
      </c>
      <c r="J1461" s="206" t="s">
        <v>11271</v>
      </c>
      <c r="K1461" s="206" t="s">
        <v>3045</v>
      </c>
      <c r="L1461" s="206" t="s">
        <v>3391</v>
      </c>
      <c r="M1461" s="208"/>
      <c r="N1461" s="208"/>
      <c r="O1461" s="145"/>
      <c r="P1461" s="222" t="s">
        <v>120</v>
      </c>
      <c r="Q1461" s="212">
        <v>44874</v>
      </c>
      <c r="R1461" s="145"/>
      <c r="S1461" s="244"/>
      <c r="T1461" s="211">
        <f>IF(C1461=0,"VAZIO",MONTH(C1461))</f>
      </c>
      <c r="U1461" s="14"/>
      <c r="V1461" s="14"/>
      <c r="W1461" s="14"/>
      <c r="X1461" s="14"/>
      <c r="Y1461" s="14"/>
      <c r="Z1461" s="14"/>
      <c r="AA1461" s="14"/>
      <c r="AB1461" s="14"/>
      <c r="AC1461" s="14"/>
      <c r="AD1461" s="14"/>
      <c r="AE1461" s="14"/>
      <c r="AF1461" s="15"/>
      <c r="AG1461" s="14"/>
      <c r="AH1461" s="14"/>
      <c r="AI1461" s="14"/>
      <c r="AJ1461" s="14"/>
      <c r="AK1461" s="14"/>
      <c r="AL1461" s="14"/>
      <c r="AM1461" s="14"/>
      <c r="AN1461" s="14"/>
      <c r="AO1461" s="14"/>
      <c r="AP1461" s="14"/>
      <c r="AQ1461" s="14"/>
      <c r="AR1461" s="14"/>
      <c r="AS1461" s="14"/>
      <c r="AT1461" s="14"/>
      <c r="AU1461" s="14"/>
      <c r="AV1461" s="14"/>
      <c r="AW1461" s="14"/>
      <c r="AX1461" s="14"/>
      <c r="AY1461" s="14"/>
      <c r="AZ1461" s="14"/>
    </row>
    <row x14ac:dyDescent="0.25" r="1462" customHeight="1" ht="16.5">
      <c r="A1462" s="202">
        <v>4786</v>
      </c>
      <c r="B1462" s="203">
        <v>0.722551928783503</v>
      </c>
      <c r="C1462" s="204">
        <v>44823.668333333335</v>
      </c>
      <c r="D1462" s="205" t="s">
        <v>11272</v>
      </c>
      <c r="E1462" s="265" t="s">
        <v>705</v>
      </c>
      <c r="F1462" s="222" t="s">
        <v>3364</v>
      </c>
      <c r="G1462" s="203">
        <v>5312</v>
      </c>
      <c r="H1462" s="207" t="s">
        <v>11273</v>
      </c>
      <c r="I1462" s="206" t="s">
        <v>7</v>
      </c>
      <c r="J1462" s="206" t="s">
        <v>11274</v>
      </c>
      <c r="K1462" s="206" t="s">
        <v>3045</v>
      </c>
      <c r="L1462" s="206" t="s">
        <v>3391</v>
      </c>
      <c r="M1462" s="208"/>
      <c r="N1462" s="208"/>
      <c r="O1462" s="145"/>
      <c r="P1462" s="222" t="s">
        <v>120</v>
      </c>
      <c r="Q1462" s="212">
        <v>44847</v>
      </c>
      <c r="R1462" s="145"/>
      <c r="S1462" s="244"/>
      <c r="T1462" s="211">
        <f>IF(C1462=0,"VAZIO",MONTH(C1462))</f>
      </c>
      <c r="U1462" s="14"/>
      <c r="V1462" s="14"/>
      <c r="W1462" s="14"/>
      <c r="X1462" s="14"/>
      <c r="Y1462" s="14"/>
      <c r="Z1462" s="14"/>
      <c r="AA1462" s="14"/>
      <c r="AB1462" s="14"/>
      <c r="AC1462" s="14"/>
      <c r="AD1462" s="14"/>
      <c r="AE1462" s="14"/>
      <c r="AF1462" s="15"/>
      <c r="AG1462" s="14"/>
      <c r="AH1462" s="14"/>
      <c r="AI1462" s="14"/>
      <c r="AJ1462" s="14"/>
      <c r="AK1462" s="14"/>
      <c r="AL1462" s="14"/>
      <c r="AM1462" s="14"/>
      <c r="AN1462" s="14"/>
      <c r="AO1462" s="14"/>
      <c r="AP1462" s="14"/>
      <c r="AQ1462" s="14"/>
      <c r="AR1462" s="14"/>
      <c r="AS1462" s="14"/>
      <c r="AT1462" s="14"/>
      <c r="AU1462" s="14"/>
      <c r="AV1462" s="14"/>
      <c r="AW1462" s="14"/>
      <c r="AX1462" s="14"/>
      <c r="AY1462" s="14"/>
      <c r="AZ1462" s="14"/>
    </row>
    <row x14ac:dyDescent="0.25" r="1463" customHeight="1" ht="16.5">
      <c r="A1463" s="202">
        <v>4787</v>
      </c>
      <c r="B1463" s="203">
        <v>0.723046488625244</v>
      </c>
      <c r="C1463" s="204">
        <v>44824.307118055556</v>
      </c>
      <c r="D1463" s="205" t="s">
        <v>11068</v>
      </c>
      <c r="E1463" s="265" t="s">
        <v>1149</v>
      </c>
      <c r="F1463" s="222" t="s">
        <v>8622</v>
      </c>
      <c r="G1463" s="203">
        <v>5335</v>
      </c>
      <c r="H1463" s="207" t="s">
        <v>11259</v>
      </c>
      <c r="I1463" s="206" t="s">
        <v>2918</v>
      </c>
      <c r="J1463" s="206" t="s">
        <v>11275</v>
      </c>
      <c r="K1463" s="206" t="s">
        <v>3045</v>
      </c>
      <c r="L1463" s="206" t="s">
        <v>3045</v>
      </c>
      <c r="M1463" s="208"/>
      <c r="N1463" s="208"/>
      <c r="O1463" s="145"/>
      <c r="P1463" s="222" t="s">
        <v>120</v>
      </c>
      <c r="Q1463" s="212">
        <v>44953</v>
      </c>
      <c r="R1463" s="145"/>
      <c r="S1463" s="244"/>
      <c r="T1463" s="211">
        <f>IF(C1463=0,"VAZIO",MONTH(C1463))</f>
      </c>
      <c r="U1463" s="14"/>
      <c r="V1463" s="14"/>
      <c r="W1463" s="14"/>
      <c r="X1463" s="14"/>
      <c r="Y1463" s="14"/>
      <c r="Z1463" s="14"/>
      <c r="AA1463" s="14"/>
      <c r="AB1463" s="14"/>
      <c r="AC1463" s="14"/>
      <c r="AD1463" s="14"/>
      <c r="AE1463" s="14"/>
      <c r="AF1463" s="15"/>
      <c r="AG1463" s="14"/>
      <c r="AH1463" s="14"/>
      <c r="AI1463" s="14"/>
      <c r="AJ1463" s="14"/>
      <c r="AK1463" s="14"/>
      <c r="AL1463" s="14"/>
      <c r="AM1463" s="14"/>
      <c r="AN1463" s="14"/>
      <c r="AO1463" s="14"/>
      <c r="AP1463" s="14"/>
      <c r="AQ1463" s="14"/>
      <c r="AR1463" s="14"/>
      <c r="AS1463" s="14"/>
      <c r="AT1463" s="14"/>
      <c r="AU1463" s="14"/>
      <c r="AV1463" s="14"/>
      <c r="AW1463" s="14"/>
      <c r="AX1463" s="14"/>
      <c r="AY1463" s="14"/>
      <c r="AZ1463" s="14"/>
    </row>
    <row x14ac:dyDescent="0.25" r="1464" customHeight="1" ht="16.5">
      <c r="A1464" s="202">
        <v>4788</v>
      </c>
      <c r="B1464" s="203">
        <v>0.723541048466985</v>
      </c>
      <c r="C1464" s="204">
        <v>44824.32157407407</v>
      </c>
      <c r="D1464" s="205" t="s">
        <v>11276</v>
      </c>
      <c r="E1464" s="265" t="s">
        <v>494</v>
      </c>
      <c r="F1464" s="222" t="s">
        <v>3177</v>
      </c>
      <c r="G1464" s="203">
        <v>5302</v>
      </c>
      <c r="H1464" s="207" t="s">
        <v>11277</v>
      </c>
      <c r="I1464" s="206" t="s">
        <v>2918</v>
      </c>
      <c r="J1464" s="206" t="s">
        <v>11278</v>
      </c>
      <c r="K1464" s="145"/>
      <c r="L1464" s="145"/>
      <c r="M1464" s="208"/>
      <c r="N1464" s="208"/>
      <c r="O1464" s="222" t="s">
        <v>11267</v>
      </c>
      <c r="P1464" s="222" t="s">
        <v>120</v>
      </c>
      <c r="Q1464" s="212">
        <v>44886</v>
      </c>
      <c r="R1464" s="145"/>
      <c r="S1464" s="244"/>
      <c r="T1464" s="211">
        <f>IF(C1464=0,"VAZIO",MONTH(C1464))</f>
      </c>
      <c r="U1464" s="14"/>
      <c r="V1464" s="14"/>
      <c r="W1464" s="14"/>
      <c r="X1464" s="14"/>
      <c r="Y1464" s="14"/>
      <c r="Z1464" s="14"/>
      <c r="AA1464" s="14"/>
      <c r="AB1464" s="14"/>
      <c r="AC1464" s="14"/>
      <c r="AD1464" s="14"/>
      <c r="AE1464" s="14"/>
      <c r="AF1464" s="15"/>
      <c r="AG1464" s="14"/>
      <c r="AH1464" s="14"/>
      <c r="AI1464" s="14"/>
      <c r="AJ1464" s="14"/>
      <c r="AK1464" s="14"/>
      <c r="AL1464" s="14"/>
      <c r="AM1464" s="14"/>
      <c r="AN1464" s="14"/>
      <c r="AO1464" s="14"/>
      <c r="AP1464" s="14"/>
      <c r="AQ1464" s="14"/>
      <c r="AR1464" s="14"/>
      <c r="AS1464" s="14"/>
      <c r="AT1464" s="14"/>
      <c r="AU1464" s="14"/>
      <c r="AV1464" s="14"/>
      <c r="AW1464" s="14"/>
      <c r="AX1464" s="14"/>
      <c r="AY1464" s="14"/>
      <c r="AZ1464" s="14"/>
    </row>
    <row x14ac:dyDescent="0.25" r="1465" customHeight="1" ht="16.5">
      <c r="A1465" s="202">
        <v>4789</v>
      </c>
      <c r="B1465" s="203">
        <v>0.724035608308726</v>
      </c>
      <c r="C1465" s="204">
        <v>44824.34636574074</v>
      </c>
      <c r="D1465" s="205" t="s">
        <v>8964</v>
      </c>
      <c r="E1465" s="265" t="s">
        <v>8293</v>
      </c>
      <c r="F1465" s="222" t="s">
        <v>249</v>
      </c>
      <c r="G1465" s="203">
        <v>5379</v>
      </c>
      <c r="H1465" s="207" t="s">
        <v>11279</v>
      </c>
      <c r="I1465" s="206" t="s">
        <v>2926</v>
      </c>
      <c r="J1465" s="206" t="s">
        <v>11280</v>
      </c>
      <c r="K1465" s="206" t="s">
        <v>2911</v>
      </c>
      <c r="L1465" s="206" t="s">
        <v>11281</v>
      </c>
      <c r="M1465" s="208"/>
      <c r="N1465" s="208"/>
      <c r="O1465" s="145"/>
      <c r="P1465" s="222" t="s">
        <v>120</v>
      </c>
      <c r="Q1465" s="212">
        <v>44824</v>
      </c>
      <c r="R1465" s="145"/>
      <c r="S1465" s="244"/>
      <c r="T1465" s="211">
        <f>IF(C1465=0,"VAZIO",MONTH(C1465))</f>
      </c>
      <c r="U1465" s="14"/>
      <c r="V1465" s="14"/>
      <c r="W1465" s="14"/>
      <c r="X1465" s="14"/>
      <c r="Y1465" s="14"/>
      <c r="Z1465" s="14"/>
      <c r="AA1465" s="14"/>
      <c r="AB1465" s="14"/>
      <c r="AC1465" s="14"/>
      <c r="AD1465" s="14"/>
      <c r="AE1465" s="14"/>
      <c r="AF1465" s="15"/>
      <c r="AG1465" s="14"/>
      <c r="AH1465" s="14"/>
      <c r="AI1465" s="14"/>
      <c r="AJ1465" s="14"/>
      <c r="AK1465" s="14"/>
      <c r="AL1465" s="14"/>
      <c r="AM1465" s="14"/>
      <c r="AN1465" s="14"/>
      <c r="AO1465" s="14"/>
      <c r="AP1465" s="14"/>
      <c r="AQ1465" s="14"/>
      <c r="AR1465" s="14"/>
      <c r="AS1465" s="14"/>
      <c r="AT1465" s="14"/>
      <c r="AU1465" s="14"/>
      <c r="AV1465" s="14"/>
      <c r="AW1465" s="14"/>
      <c r="AX1465" s="14"/>
      <c r="AY1465" s="14"/>
      <c r="AZ1465" s="14"/>
    </row>
    <row x14ac:dyDescent="0.25" r="1466" customHeight="1" ht="16.5">
      <c r="A1466" s="202">
        <v>4790</v>
      </c>
      <c r="B1466" s="203">
        <v>0.724530168150467</v>
      </c>
      <c r="C1466" s="204">
        <v>44824.351493055554</v>
      </c>
      <c r="D1466" s="205" t="s">
        <v>8964</v>
      </c>
      <c r="E1466" s="265" t="s">
        <v>8293</v>
      </c>
      <c r="F1466" s="222" t="s">
        <v>249</v>
      </c>
      <c r="G1466" s="203">
        <v>5379</v>
      </c>
      <c r="H1466" s="207" t="s">
        <v>11282</v>
      </c>
      <c r="I1466" s="206" t="s">
        <v>2926</v>
      </c>
      <c r="J1466" s="206" t="s">
        <v>11283</v>
      </c>
      <c r="K1466" s="206" t="s">
        <v>2911</v>
      </c>
      <c r="L1466" s="206" t="s">
        <v>8206</v>
      </c>
      <c r="M1466" s="208"/>
      <c r="N1466" s="208"/>
      <c r="O1466" s="145"/>
      <c r="P1466" s="222" t="s">
        <v>120</v>
      </c>
      <c r="Q1466" s="212">
        <v>44827</v>
      </c>
      <c r="R1466" s="145"/>
      <c r="S1466" s="244"/>
      <c r="T1466" s="211">
        <f>IF(C1466=0,"VAZIO",MONTH(C1466))</f>
      </c>
      <c r="U1466" s="14"/>
      <c r="V1466" s="14"/>
      <c r="W1466" s="14"/>
      <c r="X1466" s="14"/>
      <c r="Y1466" s="14"/>
      <c r="Z1466" s="14"/>
      <c r="AA1466" s="14"/>
      <c r="AB1466" s="14"/>
      <c r="AC1466" s="14"/>
      <c r="AD1466" s="14"/>
      <c r="AE1466" s="14"/>
      <c r="AF1466" s="15"/>
      <c r="AG1466" s="14"/>
      <c r="AH1466" s="14"/>
      <c r="AI1466" s="14"/>
      <c r="AJ1466" s="14"/>
      <c r="AK1466" s="14"/>
      <c r="AL1466" s="14"/>
      <c r="AM1466" s="14"/>
      <c r="AN1466" s="14"/>
      <c r="AO1466" s="14"/>
      <c r="AP1466" s="14"/>
      <c r="AQ1466" s="14"/>
      <c r="AR1466" s="14"/>
      <c r="AS1466" s="14"/>
      <c r="AT1466" s="14"/>
      <c r="AU1466" s="14"/>
      <c r="AV1466" s="14"/>
      <c r="AW1466" s="14"/>
      <c r="AX1466" s="14"/>
      <c r="AY1466" s="14"/>
      <c r="AZ1466" s="14"/>
    </row>
    <row x14ac:dyDescent="0.25" r="1467" customHeight="1" ht="16.5">
      <c r="A1467" s="202">
        <v>4791</v>
      </c>
      <c r="B1467" s="203">
        <v>0.725024727992208</v>
      </c>
      <c r="C1467" s="204">
        <v>44824.36037037037</v>
      </c>
      <c r="D1467" s="205" t="s">
        <v>11272</v>
      </c>
      <c r="E1467" s="265" t="s">
        <v>705</v>
      </c>
      <c r="F1467" s="222" t="s">
        <v>3364</v>
      </c>
      <c r="G1467" s="203">
        <v>5312</v>
      </c>
      <c r="H1467" s="207" t="s">
        <v>11273</v>
      </c>
      <c r="I1467" s="206" t="s">
        <v>2926</v>
      </c>
      <c r="J1467" s="206" t="s">
        <v>11284</v>
      </c>
      <c r="K1467" s="206" t="s">
        <v>3123</v>
      </c>
      <c r="L1467" s="206" t="s">
        <v>3123</v>
      </c>
      <c r="M1467" s="208"/>
      <c r="N1467" s="208"/>
      <c r="O1467" s="145"/>
      <c r="P1467" s="222" t="s">
        <v>120</v>
      </c>
      <c r="Q1467" s="212">
        <v>44824</v>
      </c>
      <c r="R1467" s="145"/>
      <c r="S1467" s="244"/>
      <c r="T1467" s="211">
        <f>IF(C1467=0,"VAZIO",MONTH(C1467))</f>
      </c>
      <c r="U1467" s="14"/>
      <c r="V1467" s="14"/>
      <c r="W1467" s="14"/>
      <c r="X1467" s="14"/>
      <c r="Y1467" s="14"/>
      <c r="Z1467" s="14"/>
      <c r="AA1467" s="14"/>
      <c r="AB1467" s="14"/>
      <c r="AC1467" s="14"/>
      <c r="AD1467" s="14"/>
      <c r="AE1467" s="14"/>
      <c r="AF1467" s="15"/>
      <c r="AG1467" s="14"/>
      <c r="AH1467" s="14"/>
      <c r="AI1467" s="14"/>
      <c r="AJ1467" s="14"/>
      <c r="AK1467" s="14"/>
      <c r="AL1467" s="14"/>
      <c r="AM1467" s="14"/>
      <c r="AN1467" s="14"/>
      <c r="AO1467" s="14"/>
      <c r="AP1467" s="14"/>
      <c r="AQ1467" s="14"/>
      <c r="AR1467" s="14"/>
      <c r="AS1467" s="14"/>
      <c r="AT1467" s="14"/>
      <c r="AU1467" s="14"/>
      <c r="AV1467" s="14"/>
      <c r="AW1467" s="14"/>
      <c r="AX1467" s="14"/>
      <c r="AY1467" s="14"/>
      <c r="AZ1467" s="14"/>
    </row>
    <row x14ac:dyDescent="0.25" r="1468" customHeight="1" ht="16.5">
      <c r="A1468" s="202">
        <v>4792</v>
      </c>
      <c r="B1468" s="203">
        <v>0.725519287833949</v>
      </c>
      <c r="C1468" s="204">
        <v>44824.43111111111</v>
      </c>
      <c r="D1468" s="205" t="s">
        <v>534</v>
      </c>
      <c r="E1468" s="265" t="s">
        <v>533</v>
      </c>
      <c r="F1468" s="222" t="s">
        <v>3198</v>
      </c>
      <c r="G1468" s="203">
        <v>34999071369</v>
      </c>
      <c r="H1468" s="207" t="s">
        <v>11285</v>
      </c>
      <c r="I1468" s="206" t="s">
        <v>2926</v>
      </c>
      <c r="J1468" s="206" t="s">
        <v>11286</v>
      </c>
      <c r="K1468" s="206" t="s">
        <v>8262</v>
      </c>
      <c r="L1468" s="206" t="s">
        <v>8433</v>
      </c>
      <c r="M1468" s="208"/>
      <c r="N1468" s="208"/>
      <c r="O1468" s="145"/>
      <c r="P1468" s="222" t="s">
        <v>120</v>
      </c>
      <c r="Q1468" s="212">
        <v>44825</v>
      </c>
      <c r="R1468" s="145"/>
      <c r="S1468" s="244"/>
      <c r="T1468" s="211">
        <f>IF(C1468=0,"VAZIO",MONTH(C1468))</f>
      </c>
      <c r="U1468" s="14"/>
      <c r="V1468" s="14"/>
      <c r="W1468" s="14"/>
      <c r="X1468" s="14"/>
      <c r="Y1468" s="14"/>
      <c r="Z1468" s="14"/>
      <c r="AA1468" s="14"/>
      <c r="AB1468" s="14"/>
      <c r="AC1468" s="14"/>
      <c r="AD1468" s="14"/>
      <c r="AE1468" s="14"/>
      <c r="AF1468" s="15"/>
      <c r="AG1468" s="14"/>
      <c r="AH1468" s="14"/>
      <c r="AI1468" s="14"/>
      <c r="AJ1468" s="14"/>
      <c r="AK1468" s="14"/>
      <c r="AL1468" s="14"/>
      <c r="AM1468" s="14"/>
      <c r="AN1468" s="14"/>
      <c r="AO1468" s="14"/>
      <c r="AP1468" s="14"/>
      <c r="AQ1468" s="14"/>
      <c r="AR1468" s="14"/>
      <c r="AS1468" s="14"/>
      <c r="AT1468" s="14"/>
      <c r="AU1468" s="14"/>
      <c r="AV1468" s="14"/>
      <c r="AW1468" s="14"/>
      <c r="AX1468" s="14"/>
      <c r="AY1468" s="14"/>
      <c r="AZ1468" s="14"/>
    </row>
    <row x14ac:dyDescent="0.25" r="1469" customHeight="1" ht="16.5">
      <c r="A1469" s="202">
        <v>4793</v>
      </c>
      <c r="B1469" s="203">
        <v>0.72601384767569</v>
      </c>
      <c r="C1469" s="204">
        <v>44824.601377314815</v>
      </c>
      <c r="D1469" s="205" t="s">
        <v>534</v>
      </c>
      <c r="E1469" s="265" t="s">
        <v>533</v>
      </c>
      <c r="F1469" s="222" t="s">
        <v>3198</v>
      </c>
      <c r="G1469" s="203">
        <v>34999071369</v>
      </c>
      <c r="H1469" s="207" t="s">
        <v>11287</v>
      </c>
      <c r="I1469" s="206" t="s">
        <v>7</v>
      </c>
      <c r="J1469" s="206" t="s">
        <v>11288</v>
      </c>
      <c r="K1469" s="206" t="s">
        <v>1528</v>
      </c>
      <c r="L1469" s="206" t="s">
        <v>1528</v>
      </c>
      <c r="M1469" s="208"/>
      <c r="N1469" s="208"/>
      <c r="O1469" s="222" t="s">
        <v>11289</v>
      </c>
      <c r="P1469" s="222" t="s">
        <v>120</v>
      </c>
      <c r="Q1469" s="212">
        <v>44847</v>
      </c>
      <c r="R1469" s="145"/>
      <c r="S1469" s="244"/>
      <c r="T1469" s="211">
        <f>IF(C1469=0,"VAZIO",MONTH(C1469))</f>
      </c>
      <c r="U1469" s="14"/>
      <c r="V1469" s="14"/>
      <c r="W1469" s="14"/>
      <c r="X1469" s="14"/>
      <c r="Y1469" s="14"/>
      <c r="Z1469" s="14"/>
      <c r="AA1469" s="14"/>
      <c r="AB1469" s="14"/>
      <c r="AC1469" s="14"/>
      <c r="AD1469" s="14"/>
      <c r="AE1469" s="14"/>
      <c r="AF1469" s="15"/>
      <c r="AG1469" s="14"/>
      <c r="AH1469" s="14"/>
      <c r="AI1469" s="14"/>
      <c r="AJ1469" s="14"/>
      <c r="AK1469" s="14"/>
      <c r="AL1469" s="14"/>
      <c r="AM1469" s="14"/>
      <c r="AN1469" s="14"/>
      <c r="AO1469" s="14"/>
      <c r="AP1469" s="14"/>
      <c r="AQ1469" s="14"/>
      <c r="AR1469" s="14"/>
      <c r="AS1469" s="14"/>
      <c r="AT1469" s="14"/>
      <c r="AU1469" s="14"/>
      <c r="AV1469" s="14"/>
      <c r="AW1469" s="14"/>
      <c r="AX1469" s="14"/>
      <c r="AY1469" s="14"/>
      <c r="AZ1469" s="14"/>
    </row>
    <row x14ac:dyDescent="0.25" r="1470" customHeight="1" ht="16.5">
      <c r="A1470" s="202">
        <v>4794</v>
      </c>
      <c r="B1470" s="203">
        <v>0.726508407517431</v>
      </c>
      <c r="C1470" s="204">
        <v>44824.666400462964</v>
      </c>
      <c r="D1470" s="205" t="s">
        <v>9500</v>
      </c>
      <c r="E1470" s="265" t="s">
        <v>4877</v>
      </c>
      <c r="F1470" s="222" t="s">
        <v>2930</v>
      </c>
      <c r="G1470" s="203">
        <v>5333</v>
      </c>
      <c r="H1470" s="207" t="s">
        <v>87</v>
      </c>
      <c r="I1470" s="206" t="s">
        <v>117</v>
      </c>
      <c r="J1470" s="206" t="s">
        <v>11290</v>
      </c>
      <c r="K1470" s="206" t="s">
        <v>1528</v>
      </c>
      <c r="L1470" s="206" t="s">
        <v>1528</v>
      </c>
      <c r="M1470" s="208"/>
      <c r="N1470" s="208"/>
      <c r="O1470" s="145"/>
      <c r="P1470" s="222" t="s">
        <v>120</v>
      </c>
      <c r="Q1470" s="165"/>
      <c r="R1470" s="145"/>
      <c r="S1470" s="244"/>
      <c r="T1470" s="211">
        <f>IF(C1470=0,"VAZIO",MONTH(C1470))</f>
      </c>
      <c r="U1470" s="14"/>
      <c r="V1470" s="14"/>
      <c r="W1470" s="14"/>
      <c r="X1470" s="14"/>
      <c r="Y1470" s="14"/>
      <c r="Z1470" s="14"/>
      <c r="AA1470" s="14"/>
      <c r="AB1470" s="14"/>
      <c r="AC1470" s="14"/>
      <c r="AD1470" s="14"/>
      <c r="AE1470" s="14"/>
      <c r="AF1470" s="15"/>
      <c r="AG1470" s="14"/>
      <c r="AH1470" s="14"/>
      <c r="AI1470" s="14"/>
      <c r="AJ1470" s="14"/>
      <c r="AK1470" s="14"/>
      <c r="AL1470" s="14"/>
      <c r="AM1470" s="14"/>
      <c r="AN1470" s="14"/>
      <c r="AO1470" s="14"/>
      <c r="AP1470" s="14"/>
      <c r="AQ1470" s="14"/>
      <c r="AR1470" s="14"/>
      <c r="AS1470" s="14"/>
      <c r="AT1470" s="14"/>
      <c r="AU1470" s="14"/>
      <c r="AV1470" s="14"/>
      <c r="AW1470" s="14"/>
      <c r="AX1470" s="14"/>
      <c r="AY1470" s="14"/>
      <c r="AZ1470" s="14"/>
    </row>
    <row x14ac:dyDescent="0.25" r="1471" customHeight="1" ht="16.5">
      <c r="A1471" s="202">
        <v>4795</v>
      </c>
      <c r="B1471" s="203">
        <v>0.727002967359172</v>
      </c>
      <c r="C1471" s="204">
        <v>44824.67508101852</v>
      </c>
      <c r="D1471" s="205" t="s">
        <v>8262</v>
      </c>
      <c r="E1471" s="265" t="s">
        <v>11170</v>
      </c>
      <c r="F1471" s="222" t="s">
        <v>243</v>
      </c>
      <c r="G1471" s="203">
        <v>369</v>
      </c>
      <c r="H1471" s="207" t="s">
        <v>11291</v>
      </c>
      <c r="I1471" s="206" t="s">
        <v>6</v>
      </c>
      <c r="J1471" s="206" t="s">
        <v>11292</v>
      </c>
      <c r="K1471" s="206" t="s">
        <v>8262</v>
      </c>
      <c r="L1471" s="206" t="s">
        <v>11281</v>
      </c>
      <c r="M1471" s="208"/>
      <c r="N1471" s="208"/>
      <c r="O1471" s="145"/>
      <c r="P1471" s="222" t="s">
        <v>120</v>
      </c>
      <c r="Q1471" s="212">
        <v>44824</v>
      </c>
      <c r="R1471" s="145"/>
      <c r="S1471" s="244"/>
      <c r="T1471" s="211">
        <f>IF(C1471=0,"VAZIO",MONTH(C1471))</f>
      </c>
      <c r="U1471" s="14"/>
      <c r="V1471" s="14"/>
      <c r="W1471" s="14"/>
      <c r="X1471" s="14"/>
      <c r="Y1471" s="14"/>
      <c r="Z1471" s="14"/>
      <c r="AA1471" s="14"/>
      <c r="AB1471" s="14"/>
      <c r="AC1471" s="14"/>
      <c r="AD1471" s="14"/>
      <c r="AE1471" s="14"/>
      <c r="AF1471" s="15"/>
      <c r="AG1471" s="14"/>
      <c r="AH1471" s="14"/>
      <c r="AI1471" s="14"/>
      <c r="AJ1471" s="14"/>
      <c r="AK1471" s="14"/>
      <c r="AL1471" s="14"/>
      <c r="AM1471" s="14"/>
      <c r="AN1471" s="14"/>
      <c r="AO1471" s="14"/>
      <c r="AP1471" s="14"/>
      <c r="AQ1471" s="14"/>
      <c r="AR1471" s="14"/>
      <c r="AS1471" s="14"/>
      <c r="AT1471" s="14"/>
      <c r="AU1471" s="14"/>
      <c r="AV1471" s="14"/>
      <c r="AW1471" s="14"/>
      <c r="AX1471" s="14"/>
      <c r="AY1471" s="14"/>
      <c r="AZ1471" s="14"/>
    </row>
    <row x14ac:dyDescent="0.25" r="1472" customHeight="1" ht="16.5">
      <c r="A1472" s="202">
        <v>4796</v>
      </c>
      <c r="B1472" s="203">
        <v>0.727497527200913</v>
      </c>
      <c r="C1472" s="204">
        <v>44824.67607638889</v>
      </c>
      <c r="D1472" s="205" t="s">
        <v>8262</v>
      </c>
      <c r="E1472" s="265" t="s">
        <v>11170</v>
      </c>
      <c r="F1472" s="222" t="s">
        <v>243</v>
      </c>
      <c r="G1472" s="203">
        <v>369</v>
      </c>
      <c r="H1472" s="207" t="s">
        <v>11291</v>
      </c>
      <c r="I1472" s="206" t="s">
        <v>2926</v>
      </c>
      <c r="J1472" s="206" t="s">
        <v>11293</v>
      </c>
      <c r="K1472" s="206" t="s">
        <v>8262</v>
      </c>
      <c r="L1472" s="206" t="s">
        <v>11281</v>
      </c>
      <c r="M1472" s="208"/>
      <c r="N1472" s="208"/>
      <c r="O1472" s="145"/>
      <c r="P1472" s="222" t="s">
        <v>120</v>
      </c>
      <c r="Q1472" s="212">
        <v>44824</v>
      </c>
      <c r="R1472" s="145"/>
      <c r="S1472" s="244"/>
      <c r="T1472" s="211">
        <f>IF(C1472=0,"VAZIO",MONTH(C1472))</f>
      </c>
      <c r="U1472" s="14"/>
      <c r="V1472" s="14"/>
      <c r="W1472" s="14"/>
      <c r="X1472" s="14"/>
      <c r="Y1472" s="14"/>
      <c r="Z1472" s="14"/>
      <c r="AA1472" s="14"/>
      <c r="AB1472" s="14"/>
      <c r="AC1472" s="14"/>
      <c r="AD1472" s="14"/>
      <c r="AE1472" s="14"/>
      <c r="AF1472" s="15"/>
      <c r="AG1472" s="14"/>
      <c r="AH1472" s="14"/>
      <c r="AI1472" s="14"/>
      <c r="AJ1472" s="14"/>
      <c r="AK1472" s="14"/>
      <c r="AL1472" s="14"/>
      <c r="AM1472" s="14"/>
      <c r="AN1472" s="14"/>
      <c r="AO1472" s="14"/>
      <c r="AP1472" s="14"/>
      <c r="AQ1472" s="14"/>
      <c r="AR1472" s="14"/>
      <c r="AS1472" s="14"/>
      <c r="AT1472" s="14"/>
      <c r="AU1472" s="14"/>
      <c r="AV1472" s="14"/>
      <c r="AW1472" s="14"/>
      <c r="AX1472" s="14"/>
      <c r="AY1472" s="14"/>
      <c r="AZ1472" s="14"/>
    </row>
    <row x14ac:dyDescent="0.25" r="1473" customHeight="1" ht="16.5">
      <c r="A1473" s="202">
        <v>4797</v>
      </c>
      <c r="B1473" s="203">
        <v>0.727992087042654</v>
      </c>
      <c r="C1473" s="204">
        <v>44825.30777777778</v>
      </c>
      <c r="D1473" s="205" t="s">
        <v>1301</v>
      </c>
      <c r="E1473" s="265" t="s">
        <v>207</v>
      </c>
      <c r="F1473" s="222" t="s">
        <v>2930</v>
      </c>
      <c r="G1473" s="203">
        <v>5334</v>
      </c>
      <c r="H1473" s="207" t="s">
        <v>11294</v>
      </c>
      <c r="I1473" s="206" t="s">
        <v>117</v>
      </c>
      <c r="J1473" s="206" t="s">
        <v>11295</v>
      </c>
      <c r="K1473" s="206" t="s">
        <v>1528</v>
      </c>
      <c r="L1473" s="206" t="s">
        <v>1528</v>
      </c>
      <c r="M1473" s="208"/>
      <c r="N1473" s="208"/>
      <c r="O1473" s="145"/>
      <c r="P1473" s="222" t="s">
        <v>120</v>
      </c>
      <c r="Q1473" s="212">
        <v>44825</v>
      </c>
      <c r="R1473" s="145"/>
      <c r="S1473" s="244"/>
      <c r="T1473" s="211">
        <f>IF(C1473=0,"VAZIO",MONTH(C1473))</f>
      </c>
      <c r="U1473" s="14"/>
      <c r="V1473" s="14"/>
      <c r="W1473" s="14"/>
      <c r="X1473" s="14"/>
      <c r="Y1473" s="14"/>
      <c r="Z1473" s="14"/>
      <c r="AA1473" s="14"/>
      <c r="AB1473" s="14"/>
      <c r="AC1473" s="14"/>
      <c r="AD1473" s="14"/>
      <c r="AE1473" s="14"/>
      <c r="AF1473" s="15"/>
      <c r="AG1473" s="14"/>
      <c r="AH1473" s="14"/>
      <c r="AI1473" s="14"/>
      <c r="AJ1473" s="14"/>
      <c r="AK1473" s="14"/>
      <c r="AL1473" s="14"/>
      <c r="AM1473" s="14"/>
      <c r="AN1473" s="14"/>
      <c r="AO1473" s="14"/>
      <c r="AP1473" s="14"/>
      <c r="AQ1473" s="14"/>
      <c r="AR1473" s="14"/>
      <c r="AS1473" s="14"/>
      <c r="AT1473" s="14"/>
      <c r="AU1473" s="14"/>
      <c r="AV1473" s="14"/>
      <c r="AW1473" s="14"/>
      <c r="AX1473" s="14"/>
      <c r="AY1473" s="14"/>
      <c r="AZ1473" s="14"/>
    </row>
    <row x14ac:dyDescent="0.25" r="1474" customHeight="1" ht="16.5">
      <c r="A1474" s="202">
        <v>4798</v>
      </c>
      <c r="B1474" s="203">
        <v>0.728486646884395</v>
      </c>
      <c r="C1474" s="204">
        <v>44825.31912037037</v>
      </c>
      <c r="D1474" s="205" t="s">
        <v>409</v>
      </c>
      <c r="E1474" s="265" t="s">
        <v>408</v>
      </c>
      <c r="F1474" s="222" t="s">
        <v>3445</v>
      </c>
      <c r="G1474" s="203">
        <v>5341</v>
      </c>
      <c r="H1474" s="207" t="s">
        <v>11296</v>
      </c>
      <c r="I1474" s="206" t="s">
        <v>117</v>
      </c>
      <c r="J1474" s="206" t="s">
        <v>11297</v>
      </c>
      <c r="K1474" s="206" t="s">
        <v>2613</v>
      </c>
      <c r="L1474" s="206" t="s">
        <v>2613</v>
      </c>
      <c r="M1474" s="208"/>
      <c r="N1474" s="208"/>
      <c r="O1474" s="222" t="s">
        <v>11298</v>
      </c>
      <c r="P1474" s="222" t="s">
        <v>120</v>
      </c>
      <c r="Q1474" s="212" t="s">
        <v>8780</v>
      </c>
      <c r="R1474" s="145"/>
      <c r="S1474" s="244"/>
      <c r="T1474" s="211">
        <f>IF(C1474=0,"VAZIO",MONTH(C1474))</f>
      </c>
      <c r="U1474" s="14"/>
      <c r="V1474" s="14"/>
      <c r="W1474" s="14"/>
      <c r="X1474" s="14"/>
      <c r="Y1474" s="14"/>
      <c r="Z1474" s="14"/>
      <c r="AA1474" s="14"/>
      <c r="AB1474" s="14"/>
      <c r="AC1474" s="14"/>
      <c r="AD1474" s="14"/>
      <c r="AE1474" s="14"/>
      <c r="AF1474" s="15"/>
      <c r="AG1474" s="14"/>
      <c r="AH1474" s="14"/>
      <c r="AI1474" s="14"/>
      <c r="AJ1474" s="14"/>
      <c r="AK1474" s="14"/>
      <c r="AL1474" s="14"/>
      <c r="AM1474" s="14"/>
      <c r="AN1474" s="14"/>
      <c r="AO1474" s="14"/>
      <c r="AP1474" s="14"/>
      <c r="AQ1474" s="14"/>
      <c r="AR1474" s="14"/>
      <c r="AS1474" s="14"/>
      <c r="AT1474" s="14"/>
      <c r="AU1474" s="14"/>
      <c r="AV1474" s="14"/>
      <c r="AW1474" s="14"/>
      <c r="AX1474" s="14"/>
      <c r="AY1474" s="14"/>
      <c r="AZ1474" s="14"/>
    </row>
    <row x14ac:dyDescent="0.25" r="1475" customHeight="1" ht="16.5">
      <c r="A1475" s="202">
        <v>4799</v>
      </c>
      <c r="B1475" s="203">
        <v>0.728981206726136</v>
      </c>
      <c r="C1475" s="204">
        <v>44825.32146990741</v>
      </c>
      <c r="D1475" s="205" t="s">
        <v>409</v>
      </c>
      <c r="E1475" s="265" t="s">
        <v>408</v>
      </c>
      <c r="F1475" s="222" t="s">
        <v>3445</v>
      </c>
      <c r="G1475" s="203">
        <v>5341</v>
      </c>
      <c r="H1475" s="207" t="s">
        <v>8854</v>
      </c>
      <c r="I1475" s="206" t="s">
        <v>2926</v>
      </c>
      <c r="J1475" s="206" t="s">
        <v>11299</v>
      </c>
      <c r="K1475" s="206" t="s">
        <v>3123</v>
      </c>
      <c r="L1475" s="206" t="s">
        <v>3123</v>
      </c>
      <c r="M1475" s="208"/>
      <c r="N1475" s="208"/>
      <c r="O1475" s="145"/>
      <c r="P1475" s="222" t="s">
        <v>120</v>
      </c>
      <c r="Q1475" s="212">
        <v>44825</v>
      </c>
      <c r="R1475" s="145"/>
      <c r="S1475" s="244"/>
      <c r="T1475" s="211">
        <f>IF(C1475=0,"VAZIO",MONTH(C1475))</f>
      </c>
      <c r="U1475" s="14"/>
      <c r="V1475" s="14"/>
      <c r="W1475" s="14"/>
      <c r="X1475" s="14"/>
      <c r="Y1475" s="14"/>
      <c r="Z1475" s="14"/>
      <c r="AA1475" s="14"/>
      <c r="AB1475" s="14"/>
      <c r="AC1475" s="14"/>
      <c r="AD1475" s="14"/>
      <c r="AE1475" s="14"/>
      <c r="AF1475" s="15"/>
      <c r="AG1475" s="14"/>
      <c r="AH1475" s="14"/>
      <c r="AI1475" s="14"/>
      <c r="AJ1475" s="14"/>
      <c r="AK1475" s="14"/>
      <c r="AL1475" s="14"/>
      <c r="AM1475" s="14"/>
      <c r="AN1475" s="14"/>
      <c r="AO1475" s="14"/>
      <c r="AP1475" s="14"/>
      <c r="AQ1475" s="14"/>
      <c r="AR1475" s="14"/>
      <c r="AS1475" s="14"/>
      <c r="AT1475" s="14"/>
      <c r="AU1475" s="14"/>
      <c r="AV1475" s="14"/>
      <c r="AW1475" s="14"/>
      <c r="AX1475" s="14"/>
      <c r="AY1475" s="14"/>
      <c r="AZ1475" s="14"/>
    </row>
    <row x14ac:dyDescent="0.25" r="1476" customHeight="1" ht="16.5">
      <c r="A1476" s="202">
        <v>4800</v>
      </c>
      <c r="B1476" s="203">
        <v>0.729475766567877</v>
      </c>
      <c r="C1476" s="204">
        <v>44825.33133101852</v>
      </c>
      <c r="D1476" s="205" t="s">
        <v>8262</v>
      </c>
      <c r="E1476" s="246" t="s">
        <v>11170</v>
      </c>
      <c r="F1476" s="222" t="s">
        <v>243</v>
      </c>
      <c r="G1476" s="203">
        <v>369</v>
      </c>
      <c r="H1476" s="207" t="s">
        <v>11291</v>
      </c>
      <c r="I1476" s="206" t="s">
        <v>2926</v>
      </c>
      <c r="J1476" s="206" t="s">
        <v>11300</v>
      </c>
      <c r="K1476" s="145"/>
      <c r="L1476" s="145"/>
      <c r="M1476" s="145"/>
      <c r="N1476" s="145"/>
      <c r="O1476" s="165"/>
      <c r="P1476" s="222" t="s">
        <v>120</v>
      </c>
      <c r="Q1476" s="281">
        <v>44825</v>
      </c>
      <c r="R1476" s="145"/>
      <c r="S1476" s="244"/>
      <c r="T1476" s="211">
        <f>IF(C1476=0,"VAZIO",MONTH(C1476))</f>
      </c>
      <c r="U1476" s="14"/>
      <c r="V1476" s="14"/>
      <c r="W1476" s="14"/>
      <c r="X1476" s="14"/>
      <c r="Y1476" s="14"/>
      <c r="Z1476" s="14"/>
      <c r="AA1476" s="14"/>
      <c r="AB1476" s="14"/>
      <c r="AC1476" s="14"/>
      <c r="AD1476" s="14"/>
      <c r="AE1476" s="14"/>
      <c r="AF1476" s="15"/>
      <c r="AG1476" s="14"/>
      <c r="AH1476" s="14"/>
      <c r="AI1476" s="14"/>
      <c r="AJ1476" s="14"/>
      <c r="AK1476" s="14"/>
      <c r="AL1476" s="14"/>
      <c r="AM1476" s="14"/>
      <c r="AN1476" s="14"/>
      <c r="AO1476" s="14"/>
      <c r="AP1476" s="14"/>
      <c r="AQ1476" s="14"/>
      <c r="AR1476" s="14"/>
      <c r="AS1476" s="14"/>
      <c r="AT1476" s="14"/>
      <c r="AU1476" s="14"/>
      <c r="AV1476" s="14"/>
      <c r="AW1476" s="14"/>
      <c r="AX1476" s="14"/>
      <c r="AY1476" s="14"/>
      <c r="AZ1476" s="14"/>
    </row>
    <row x14ac:dyDescent="0.25" r="1477" customHeight="1" ht="16.5">
      <c r="A1477" s="202">
        <v>4801</v>
      </c>
      <c r="B1477" s="214">
        <v>0.729970326409618</v>
      </c>
      <c r="C1477" s="215">
        <v>44825.396631944444</v>
      </c>
      <c r="D1477" s="216" t="s">
        <v>2946</v>
      </c>
      <c r="E1477" s="289" t="s">
        <v>2945</v>
      </c>
      <c r="F1477" s="243" t="s">
        <v>2947</v>
      </c>
      <c r="G1477" s="214">
        <v>5349</v>
      </c>
      <c r="H1477" s="218" t="s">
        <v>11301</v>
      </c>
      <c r="I1477" s="217" t="s">
        <v>2918</v>
      </c>
      <c r="J1477" s="217" t="s">
        <v>11302</v>
      </c>
      <c r="K1477" s="209"/>
      <c r="L1477" s="209"/>
      <c r="M1477" s="227"/>
      <c r="N1477" s="227"/>
      <c r="O1477" s="243" t="s">
        <v>11303</v>
      </c>
      <c r="P1477" s="243" t="s">
        <v>122</v>
      </c>
      <c r="Q1477" s="220"/>
      <c r="R1477" s="209"/>
      <c r="S1477" s="244"/>
      <c r="T1477" s="211">
        <f>IF(C1477=0,"VAZIO",MONTH(C1477))</f>
      </c>
      <c r="U1477" s="14"/>
      <c r="V1477" s="14"/>
      <c r="W1477" s="14"/>
      <c r="X1477" s="14"/>
      <c r="Y1477" s="14"/>
      <c r="Z1477" s="14"/>
      <c r="AA1477" s="14"/>
      <c r="AB1477" s="14"/>
      <c r="AC1477" s="14"/>
      <c r="AD1477" s="14"/>
      <c r="AE1477" s="14"/>
      <c r="AF1477" s="15"/>
      <c r="AG1477" s="14"/>
      <c r="AH1477" s="14"/>
      <c r="AI1477" s="14"/>
      <c r="AJ1477" s="14"/>
      <c r="AK1477" s="14"/>
      <c r="AL1477" s="14"/>
      <c r="AM1477" s="14"/>
      <c r="AN1477" s="14"/>
      <c r="AO1477" s="14"/>
      <c r="AP1477" s="14"/>
      <c r="AQ1477" s="14"/>
      <c r="AR1477" s="14"/>
      <c r="AS1477" s="14"/>
      <c r="AT1477" s="14"/>
      <c r="AU1477" s="14"/>
      <c r="AV1477" s="14"/>
      <c r="AW1477" s="14"/>
      <c r="AX1477" s="14"/>
      <c r="AY1477" s="14"/>
      <c r="AZ1477" s="14"/>
    </row>
    <row x14ac:dyDescent="0.25" r="1478" customHeight="1" ht="16.5">
      <c r="A1478" s="202">
        <v>4802</v>
      </c>
      <c r="B1478" s="214">
        <v>0.730464886251359</v>
      </c>
      <c r="C1478" s="215">
        <v>44825.404131944444</v>
      </c>
      <c r="D1478" s="216" t="s">
        <v>11304</v>
      </c>
      <c r="E1478" s="289" t="s">
        <v>788</v>
      </c>
      <c r="F1478" s="243" t="s">
        <v>2924</v>
      </c>
      <c r="G1478" s="214">
        <v>64993379143</v>
      </c>
      <c r="H1478" s="218" t="s">
        <v>11305</v>
      </c>
      <c r="I1478" s="217" t="s">
        <v>6</v>
      </c>
      <c r="J1478" s="217" t="s">
        <v>11306</v>
      </c>
      <c r="K1478" s="209"/>
      <c r="L1478" s="209"/>
      <c r="M1478" s="227"/>
      <c r="N1478" s="227"/>
      <c r="O1478" s="243" t="s">
        <v>8561</v>
      </c>
      <c r="P1478" s="243" t="s">
        <v>122</v>
      </c>
      <c r="Q1478" s="220"/>
      <c r="R1478" s="209"/>
      <c r="S1478" s="244"/>
      <c r="T1478" s="211">
        <f>IF(C1478=0,"VAZIO",MONTH(C1478))</f>
      </c>
      <c r="U1478" s="14"/>
      <c r="V1478" s="14"/>
      <c r="W1478" s="14"/>
      <c r="X1478" s="14"/>
      <c r="Y1478" s="14"/>
      <c r="Z1478" s="14"/>
      <c r="AA1478" s="14"/>
      <c r="AB1478" s="14"/>
      <c r="AC1478" s="14"/>
      <c r="AD1478" s="14"/>
      <c r="AE1478" s="14"/>
      <c r="AF1478" s="15"/>
      <c r="AG1478" s="14"/>
      <c r="AH1478" s="14"/>
      <c r="AI1478" s="14"/>
      <c r="AJ1478" s="14"/>
      <c r="AK1478" s="14"/>
      <c r="AL1478" s="14"/>
      <c r="AM1478" s="14"/>
      <c r="AN1478" s="14"/>
      <c r="AO1478" s="14"/>
      <c r="AP1478" s="14"/>
      <c r="AQ1478" s="14"/>
      <c r="AR1478" s="14"/>
      <c r="AS1478" s="14"/>
      <c r="AT1478" s="14"/>
      <c r="AU1478" s="14"/>
      <c r="AV1478" s="14"/>
      <c r="AW1478" s="14"/>
      <c r="AX1478" s="14"/>
      <c r="AY1478" s="14"/>
      <c r="AZ1478" s="14"/>
    </row>
    <row x14ac:dyDescent="0.25" r="1479" customHeight="1" ht="16.5">
      <c r="A1479" s="202">
        <v>4803</v>
      </c>
      <c r="B1479" s="203">
        <v>0.7309594460931</v>
      </c>
      <c r="C1479" s="204">
        <v>44825.52674768519</v>
      </c>
      <c r="D1479" s="205" t="s">
        <v>3247</v>
      </c>
      <c r="E1479" s="265" t="s">
        <v>273</v>
      </c>
      <c r="F1479" s="222" t="s">
        <v>3220</v>
      </c>
      <c r="G1479" s="203">
        <v>34415323</v>
      </c>
      <c r="H1479" s="207" t="s">
        <v>11307</v>
      </c>
      <c r="I1479" s="206" t="s">
        <v>2918</v>
      </c>
      <c r="J1479" s="206" t="s">
        <v>11308</v>
      </c>
      <c r="K1479" s="145"/>
      <c r="L1479" s="145"/>
      <c r="M1479" s="208"/>
      <c r="N1479" s="208"/>
      <c r="O1479" s="145"/>
      <c r="P1479" s="222" t="s">
        <v>120</v>
      </c>
      <c r="Q1479" s="165"/>
      <c r="R1479" s="145"/>
      <c r="S1479" s="244"/>
      <c r="T1479" s="211">
        <f>IF(C1479=0,"VAZIO",MONTH(C1479))</f>
      </c>
      <c r="U1479" s="14"/>
      <c r="V1479" s="14"/>
      <c r="W1479" s="14"/>
      <c r="X1479" s="14"/>
      <c r="Y1479" s="14"/>
      <c r="Z1479" s="14"/>
      <c r="AA1479" s="14"/>
      <c r="AB1479" s="14"/>
      <c r="AC1479" s="14"/>
      <c r="AD1479" s="14"/>
      <c r="AE1479" s="14"/>
      <c r="AF1479" s="15"/>
      <c r="AG1479" s="14"/>
      <c r="AH1479" s="14"/>
      <c r="AI1479" s="14"/>
      <c r="AJ1479" s="14"/>
      <c r="AK1479" s="14"/>
      <c r="AL1479" s="14"/>
      <c r="AM1479" s="14"/>
      <c r="AN1479" s="14"/>
      <c r="AO1479" s="14"/>
      <c r="AP1479" s="14"/>
      <c r="AQ1479" s="14"/>
      <c r="AR1479" s="14"/>
      <c r="AS1479" s="14"/>
      <c r="AT1479" s="14"/>
      <c r="AU1479" s="14"/>
      <c r="AV1479" s="14"/>
      <c r="AW1479" s="14"/>
      <c r="AX1479" s="14"/>
      <c r="AY1479" s="14"/>
      <c r="AZ1479" s="14"/>
    </row>
    <row x14ac:dyDescent="0.25" r="1480" customHeight="1" ht="16.5">
      <c r="A1480" s="202">
        <v>4804</v>
      </c>
      <c r="B1480" s="203">
        <v>0.731454005934841</v>
      </c>
      <c r="C1480" s="204">
        <v>44825.53991898148</v>
      </c>
      <c r="D1480" s="205" t="s">
        <v>1189</v>
      </c>
      <c r="E1480" s="265" t="s">
        <v>1188</v>
      </c>
      <c r="F1480" s="222" t="s">
        <v>3220</v>
      </c>
      <c r="G1480" s="203">
        <v>5311</v>
      </c>
      <c r="H1480" s="207" t="s">
        <v>10563</v>
      </c>
      <c r="I1480" s="206" t="s">
        <v>2918</v>
      </c>
      <c r="J1480" s="206" t="s">
        <v>11309</v>
      </c>
      <c r="K1480" s="145"/>
      <c r="L1480" s="145"/>
      <c r="M1480" s="208"/>
      <c r="N1480" s="208"/>
      <c r="O1480" s="222" t="s">
        <v>11310</v>
      </c>
      <c r="P1480" s="222" t="s">
        <v>120</v>
      </c>
      <c r="Q1480" s="165"/>
      <c r="R1480" s="145"/>
      <c r="S1480" s="244"/>
      <c r="T1480" s="211">
        <f>IF(C1480=0,"VAZIO",MONTH(C1480))</f>
      </c>
      <c r="U1480" s="14"/>
      <c r="V1480" s="14"/>
      <c r="W1480" s="14"/>
      <c r="X1480" s="14"/>
      <c r="Y1480" s="14"/>
      <c r="Z1480" s="14"/>
      <c r="AA1480" s="14"/>
      <c r="AB1480" s="14"/>
      <c r="AC1480" s="14"/>
      <c r="AD1480" s="14"/>
      <c r="AE1480" s="14"/>
      <c r="AF1480" s="15"/>
      <c r="AG1480" s="14"/>
      <c r="AH1480" s="14"/>
      <c r="AI1480" s="14"/>
      <c r="AJ1480" s="14"/>
      <c r="AK1480" s="14"/>
      <c r="AL1480" s="14"/>
      <c r="AM1480" s="14"/>
      <c r="AN1480" s="14"/>
      <c r="AO1480" s="14"/>
      <c r="AP1480" s="14"/>
      <c r="AQ1480" s="14"/>
      <c r="AR1480" s="14"/>
      <c r="AS1480" s="14"/>
      <c r="AT1480" s="14"/>
      <c r="AU1480" s="14"/>
      <c r="AV1480" s="14"/>
      <c r="AW1480" s="14"/>
      <c r="AX1480" s="14"/>
      <c r="AY1480" s="14"/>
      <c r="AZ1480" s="14"/>
    </row>
    <row x14ac:dyDescent="0.25" r="1481" customHeight="1" ht="16.5">
      <c r="A1481" s="202">
        <v>4805</v>
      </c>
      <c r="B1481" s="203">
        <v>0.731948565776582</v>
      </c>
      <c r="C1481" s="204">
        <v>44825.55100694444</v>
      </c>
      <c r="D1481" s="205" t="s">
        <v>2946</v>
      </c>
      <c r="E1481" s="265" t="s">
        <v>2945</v>
      </c>
      <c r="F1481" s="222" t="s">
        <v>2947</v>
      </c>
      <c r="G1481" s="203">
        <v>5349</v>
      </c>
      <c r="H1481" s="207" t="s">
        <v>11301</v>
      </c>
      <c r="I1481" s="206" t="s">
        <v>2918</v>
      </c>
      <c r="J1481" s="206" t="s">
        <v>11311</v>
      </c>
      <c r="K1481" s="206" t="s">
        <v>2613</v>
      </c>
      <c r="L1481" s="206" t="s">
        <v>1528</v>
      </c>
      <c r="M1481" s="208"/>
      <c r="N1481" s="208"/>
      <c r="O1481" s="222" t="s">
        <v>11312</v>
      </c>
      <c r="P1481" s="222" t="s">
        <v>120</v>
      </c>
      <c r="Q1481" s="212" t="s">
        <v>11313</v>
      </c>
      <c r="R1481" s="145"/>
      <c r="S1481" s="244"/>
      <c r="T1481" s="211">
        <f>IF(C1481=0,"VAZIO",MONTH(C1481))</f>
      </c>
      <c r="U1481" s="14"/>
      <c r="V1481" s="14"/>
      <c r="W1481" s="14"/>
      <c r="X1481" s="14"/>
      <c r="Y1481" s="14"/>
      <c r="Z1481" s="14"/>
      <c r="AA1481" s="14"/>
      <c r="AB1481" s="14"/>
      <c r="AC1481" s="14"/>
      <c r="AD1481" s="14"/>
      <c r="AE1481" s="14"/>
      <c r="AF1481" s="15"/>
      <c r="AG1481" s="14"/>
      <c r="AH1481" s="14"/>
      <c r="AI1481" s="14"/>
      <c r="AJ1481" s="14"/>
      <c r="AK1481" s="14"/>
      <c r="AL1481" s="14"/>
      <c r="AM1481" s="14"/>
      <c r="AN1481" s="14"/>
      <c r="AO1481" s="14"/>
      <c r="AP1481" s="14"/>
      <c r="AQ1481" s="14"/>
      <c r="AR1481" s="14"/>
      <c r="AS1481" s="14"/>
      <c r="AT1481" s="14"/>
      <c r="AU1481" s="14"/>
      <c r="AV1481" s="14"/>
      <c r="AW1481" s="14"/>
      <c r="AX1481" s="14"/>
      <c r="AY1481" s="14"/>
      <c r="AZ1481" s="14"/>
    </row>
    <row x14ac:dyDescent="0.25" r="1482" customHeight="1" ht="16.5">
      <c r="A1482" s="202">
        <v>4806</v>
      </c>
      <c r="B1482" s="203">
        <v>0.732443125618323</v>
      </c>
      <c r="C1482" s="204">
        <v>44825.55354166667</v>
      </c>
      <c r="D1482" s="205" t="s">
        <v>8262</v>
      </c>
      <c r="E1482" s="265" t="s">
        <v>11170</v>
      </c>
      <c r="F1482" s="222" t="s">
        <v>243</v>
      </c>
      <c r="G1482" s="203">
        <v>64992520979</v>
      </c>
      <c r="H1482" s="207" t="s">
        <v>4530</v>
      </c>
      <c r="I1482" s="206" t="s">
        <v>2926</v>
      </c>
      <c r="J1482" s="206" t="s">
        <v>11314</v>
      </c>
      <c r="K1482" s="206" t="s">
        <v>8262</v>
      </c>
      <c r="L1482" s="206" t="s">
        <v>11315</v>
      </c>
      <c r="M1482" s="208"/>
      <c r="N1482" s="208"/>
      <c r="O1482" s="145"/>
      <c r="P1482" s="222" t="s">
        <v>120</v>
      </c>
      <c r="Q1482" s="212">
        <v>44825</v>
      </c>
      <c r="R1482" s="145"/>
      <c r="S1482" s="244"/>
      <c r="T1482" s="211">
        <f>IF(C1482=0,"VAZIO",MONTH(C1482))</f>
      </c>
      <c r="U1482" s="14"/>
      <c r="V1482" s="14"/>
      <c r="W1482" s="14"/>
      <c r="X1482" s="14"/>
      <c r="Y1482" s="14"/>
      <c r="Z1482" s="14"/>
      <c r="AA1482" s="14"/>
      <c r="AB1482" s="14"/>
      <c r="AC1482" s="14"/>
      <c r="AD1482" s="14"/>
      <c r="AE1482" s="14"/>
      <c r="AF1482" s="15"/>
      <c r="AG1482" s="14"/>
      <c r="AH1482" s="14"/>
      <c r="AI1482" s="14"/>
      <c r="AJ1482" s="14"/>
      <c r="AK1482" s="14"/>
      <c r="AL1482" s="14"/>
      <c r="AM1482" s="14"/>
      <c r="AN1482" s="14"/>
      <c r="AO1482" s="14"/>
      <c r="AP1482" s="14"/>
      <c r="AQ1482" s="14"/>
      <c r="AR1482" s="14"/>
      <c r="AS1482" s="14"/>
      <c r="AT1482" s="14"/>
      <c r="AU1482" s="14"/>
      <c r="AV1482" s="14"/>
      <c r="AW1482" s="14"/>
      <c r="AX1482" s="14"/>
      <c r="AY1482" s="14"/>
      <c r="AZ1482" s="14"/>
    </row>
    <row x14ac:dyDescent="0.25" r="1483" customHeight="1" ht="16.5">
      <c r="A1483" s="202">
        <v>4807</v>
      </c>
      <c r="B1483" s="203">
        <v>0.732937685460064</v>
      </c>
      <c r="C1483" s="204">
        <v>44825.573425925926</v>
      </c>
      <c r="D1483" s="205" t="s">
        <v>1301</v>
      </c>
      <c r="E1483" s="265" t="s">
        <v>207</v>
      </c>
      <c r="F1483" s="222" t="s">
        <v>2930</v>
      </c>
      <c r="G1483" s="203">
        <v>5333</v>
      </c>
      <c r="H1483" s="207" t="s">
        <v>7049</v>
      </c>
      <c r="I1483" s="206" t="s">
        <v>2918</v>
      </c>
      <c r="J1483" s="206" t="s">
        <v>11316</v>
      </c>
      <c r="K1483" s="206" t="s">
        <v>5687</v>
      </c>
      <c r="L1483" s="206" t="s">
        <v>5687</v>
      </c>
      <c r="M1483" s="208"/>
      <c r="N1483" s="208"/>
      <c r="O1483" s="222" t="s">
        <v>11317</v>
      </c>
      <c r="P1483" s="222" t="s">
        <v>120</v>
      </c>
      <c r="Q1483" s="212">
        <v>44833</v>
      </c>
      <c r="R1483" s="145"/>
      <c r="S1483" s="244"/>
      <c r="T1483" s="211">
        <f>IF(C1483=0,"VAZIO",MONTH(C1483))</f>
      </c>
      <c r="U1483" s="14"/>
      <c r="V1483" s="14"/>
      <c r="W1483" s="14"/>
      <c r="X1483" s="14"/>
      <c r="Y1483" s="14"/>
      <c r="Z1483" s="14"/>
      <c r="AA1483" s="14"/>
      <c r="AB1483" s="14"/>
      <c r="AC1483" s="14"/>
      <c r="AD1483" s="14"/>
      <c r="AE1483" s="14"/>
      <c r="AF1483" s="15"/>
      <c r="AG1483" s="14"/>
      <c r="AH1483" s="14"/>
      <c r="AI1483" s="14"/>
      <c r="AJ1483" s="14"/>
      <c r="AK1483" s="14"/>
      <c r="AL1483" s="14"/>
      <c r="AM1483" s="14"/>
      <c r="AN1483" s="14"/>
      <c r="AO1483" s="14"/>
      <c r="AP1483" s="14"/>
      <c r="AQ1483" s="14"/>
      <c r="AR1483" s="14"/>
      <c r="AS1483" s="14"/>
      <c r="AT1483" s="14"/>
      <c r="AU1483" s="14"/>
      <c r="AV1483" s="14"/>
      <c r="AW1483" s="14"/>
      <c r="AX1483" s="14"/>
      <c r="AY1483" s="14"/>
      <c r="AZ1483" s="14"/>
    </row>
    <row x14ac:dyDescent="0.25" r="1484" customHeight="1" ht="16.5">
      <c r="A1484" s="202">
        <v>4808</v>
      </c>
      <c r="B1484" s="203">
        <v>0.733432245301804</v>
      </c>
      <c r="C1484" s="204">
        <v>44825.58304398148</v>
      </c>
      <c r="D1484" s="205" t="s">
        <v>1301</v>
      </c>
      <c r="E1484" s="265" t="s">
        <v>207</v>
      </c>
      <c r="F1484" s="222" t="s">
        <v>2930</v>
      </c>
      <c r="G1484" s="203">
        <v>5333</v>
      </c>
      <c r="H1484" s="207" t="s">
        <v>87</v>
      </c>
      <c r="I1484" s="206" t="s">
        <v>2918</v>
      </c>
      <c r="J1484" s="206" t="s">
        <v>11318</v>
      </c>
      <c r="K1484" s="206" t="s">
        <v>2613</v>
      </c>
      <c r="L1484" s="206" t="s">
        <v>2613</v>
      </c>
      <c r="M1484" s="208"/>
      <c r="N1484" s="208"/>
      <c r="O1484" s="222" t="s">
        <v>11319</v>
      </c>
      <c r="P1484" s="222" t="s">
        <v>120</v>
      </c>
      <c r="Q1484" s="212">
        <v>45005</v>
      </c>
      <c r="R1484" s="145"/>
      <c r="S1484" s="244"/>
      <c r="T1484" s="211">
        <f>IF(C1484=0,"VAZIO",MONTH(C1484))</f>
      </c>
      <c r="U1484" s="14"/>
      <c r="V1484" s="14"/>
      <c r="W1484" s="14"/>
      <c r="X1484" s="14"/>
      <c r="Y1484" s="14"/>
      <c r="Z1484" s="14"/>
      <c r="AA1484" s="14"/>
      <c r="AB1484" s="14"/>
      <c r="AC1484" s="14"/>
      <c r="AD1484" s="14"/>
      <c r="AE1484" s="14"/>
      <c r="AF1484" s="15"/>
      <c r="AG1484" s="14"/>
      <c r="AH1484" s="14"/>
      <c r="AI1484" s="14"/>
      <c r="AJ1484" s="14"/>
      <c r="AK1484" s="14"/>
      <c r="AL1484" s="14"/>
      <c r="AM1484" s="14"/>
      <c r="AN1484" s="14"/>
      <c r="AO1484" s="14"/>
      <c r="AP1484" s="14"/>
      <c r="AQ1484" s="14"/>
      <c r="AR1484" s="14"/>
      <c r="AS1484" s="14"/>
      <c r="AT1484" s="14"/>
      <c r="AU1484" s="14"/>
      <c r="AV1484" s="14"/>
      <c r="AW1484" s="14"/>
      <c r="AX1484" s="14"/>
      <c r="AY1484" s="14"/>
      <c r="AZ1484" s="14"/>
    </row>
    <row x14ac:dyDescent="0.25" r="1485" customHeight="1" ht="16.5">
      <c r="A1485" s="202">
        <v>4809</v>
      </c>
      <c r="B1485" s="203">
        <v>0.733926805143545</v>
      </c>
      <c r="C1485" s="204">
        <v>44826.355532407404</v>
      </c>
      <c r="D1485" s="205" t="s">
        <v>8338</v>
      </c>
      <c r="E1485" s="265" t="s">
        <v>2999</v>
      </c>
      <c r="F1485" s="222" t="s">
        <v>243</v>
      </c>
      <c r="G1485" s="203">
        <v>5340</v>
      </c>
      <c r="H1485" s="207" t="s">
        <v>11320</v>
      </c>
      <c r="I1485" s="206" t="s">
        <v>117</v>
      </c>
      <c r="J1485" s="206" t="s">
        <v>11321</v>
      </c>
      <c r="K1485" s="206" t="s">
        <v>1528</v>
      </c>
      <c r="L1485" s="206" t="s">
        <v>1528</v>
      </c>
      <c r="M1485" s="208"/>
      <c r="N1485" s="208"/>
      <c r="O1485" s="145"/>
      <c r="P1485" s="222" t="s">
        <v>120</v>
      </c>
      <c r="Q1485" s="212">
        <v>44826</v>
      </c>
      <c r="R1485" s="145"/>
      <c r="S1485" s="244"/>
      <c r="T1485" s="211">
        <f>IF(C1485=0,"VAZIO",MONTH(C1485))</f>
      </c>
      <c r="U1485" s="14"/>
      <c r="V1485" s="14"/>
      <c r="W1485" s="14"/>
      <c r="X1485" s="14"/>
      <c r="Y1485" s="14"/>
      <c r="Z1485" s="14"/>
      <c r="AA1485" s="14"/>
      <c r="AB1485" s="14"/>
      <c r="AC1485" s="14"/>
      <c r="AD1485" s="14"/>
      <c r="AE1485" s="14"/>
      <c r="AF1485" s="15"/>
      <c r="AG1485" s="14"/>
      <c r="AH1485" s="14"/>
      <c r="AI1485" s="14"/>
      <c r="AJ1485" s="14"/>
      <c r="AK1485" s="14"/>
      <c r="AL1485" s="14"/>
      <c r="AM1485" s="14"/>
      <c r="AN1485" s="14"/>
      <c r="AO1485" s="14"/>
      <c r="AP1485" s="14"/>
      <c r="AQ1485" s="14"/>
      <c r="AR1485" s="14"/>
      <c r="AS1485" s="14"/>
      <c r="AT1485" s="14"/>
      <c r="AU1485" s="14"/>
      <c r="AV1485" s="14"/>
      <c r="AW1485" s="14"/>
      <c r="AX1485" s="14"/>
      <c r="AY1485" s="14"/>
      <c r="AZ1485" s="14"/>
    </row>
    <row x14ac:dyDescent="0.25" r="1486" customHeight="1" ht="16.5">
      <c r="A1486" s="202">
        <v>4810</v>
      </c>
      <c r="B1486" s="203">
        <v>0.734421364985286</v>
      </c>
      <c r="C1486" s="204">
        <v>44826.356412037036</v>
      </c>
      <c r="D1486" s="205" t="s">
        <v>3117</v>
      </c>
      <c r="E1486" s="265" t="s">
        <v>2999</v>
      </c>
      <c r="F1486" s="222" t="s">
        <v>243</v>
      </c>
      <c r="G1486" s="203">
        <v>5340</v>
      </c>
      <c r="H1486" s="207" t="s">
        <v>8344</v>
      </c>
      <c r="I1486" s="206" t="s">
        <v>2918</v>
      </c>
      <c r="J1486" s="206" t="s">
        <v>11322</v>
      </c>
      <c r="K1486" s="206" t="s">
        <v>3045</v>
      </c>
      <c r="L1486" s="206" t="s">
        <v>3045</v>
      </c>
      <c r="M1486" s="208"/>
      <c r="N1486" s="208"/>
      <c r="O1486" s="145"/>
      <c r="P1486" s="222" t="s">
        <v>120</v>
      </c>
      <c r="Q1486" s="212">
        <v>44827</v>
      </c>
      <c r="R1486" s="145"/>
      <c r="S1486" s="244"/>
      <c r="T1486" s="211">
        <f>IF(C1486=0,"VAZIO",MONTH(C1486))</f>
      </c>
      <c r="U1486" s="14"/>
      <c r="V1486" s="14"/>
      <c r="W1486" s="14"/>
      <c r="X1486" s="14"/>
      <c r="Y1486" s="14"/>
      <c r="Z1486" s="14"/>
      <c r="AA1486" s="14"/>
      <c r="AB1486" s="14"/>
      <c r="AC1486" s="14"/>
      <c r="AD1486" s="14"/>
      <c r="AE1486" s="14"/>
      <c r="AF1486" s="15"/>
      <c r="AG1486" s="14"/>
      <c r="AH1486" s="14"/>
      <c r="AI1486" s="14"/>
      <c r="AJ1486" s="14"/>
      <c r="AK1486" s="14"/>
      <c r="AL1486" s="14"/>
      <c r="AM1486" s="14"/>
      <c r="AN1486" s="14"/>
      <c r="AO1486" s="14"/>
      <c r="AP1486" s="14"/>
      <c r="AQ1486" s="14"/>
      <c r="AR1486" s="14"/>
      <c r="AS1486" s="14"/>
      <c r="AT1486" s="14"/>
      <c r="AU1486" s="14"/>
      <c r="AV1486" s="14"/>
      <c r="AW1486" s="14"/>
      <c r="AX1486" s="14"/>
      <c r="AY1486" s="14"/>
      <c r="AZ1486" s="14"/>
    </row>
    <row x14ac:dyDescent="0.25" r="1487" customHeight="1" ht="16.5">
      <c r="A1487" s="202">
        <v>4811</v>
      </c>
      <c r="B1487" s="203">
        <v>0.734915924827027</v>
      </c>
      <c r="C1487" s="204">
        <v>44826.3569212963</v>
      </c>
      <c r="D1487" s="205" t="s">
        <v>3117</v>
      </c>
      <c r="E1487" s="265" t="s">
        <v>2999</v>
      </c>
      <c r="F1487" s="222" t="s">
        <v>243</v>
      </c>
      <c r="G1487" s="203">
        <v>5340</v>
      </c>
      <c r="H1487" s="207" t="s">
        <v>11323</v>
      </c>
      <c r="I1487" s="206" t="s">
        <v>117</v>
      </c>
      <c r="J1487" s="206" t="s">
        <v>11324</v>
      </c>
      <c r="K1487" s="206" t="s">
        <v>1528</v>
      </c>
      <c r="L1487" s="206" t="s">
        <v>1528</v>
      </c>
      <c r="M1487" s="208"/>
      <c r="N1487" s="208"/>
      <c r="O1487" s="145"/>
      <c r="P1487" s="222" t="s">
        <v>120</v>
      </c>
      <c r="Q1487" s="212">
        <v>44826</v>
      </c>
      <c r="R1487" s="145"/>
      <c r="S1487" s="244"/>
      <c r="T1487" s="211">
        <f>IF(C1487=0,"VAZIO",MONTH(C1487))</f>
      </c>
      <c r="U1487" s="14"/>
      <c r="V1487" s="14"/>
      <c r="W1487" s="14"/>
      <c r="X1487" s="14"/>
      <c r="Y1487" s="14"/>
      <c r="Z1487" s="14"/>
      <c r="AA1487" s="14"/>
      <c r="AB1487" s="14"/>
      <c r="AC1487" s="14"/>
      <c r="AD1487" s="14"/>
      <c r="AE1487" s="14"/>
      <c r="AF1487" s="15"/>
      <c r="AG1487" s="14"/>
      <c r="AH1487" s="14"/>
      <c r="AI1487" s="14"/>
      <c r="AJ1487" s="14"/>
      <c r="AK1487" s="14"/>
      <c r="AL1487" s="14"/>
      <c r="AM1487" s="14"/>
      <c r="AN1487" s="14"/>
      <c r="AO1487" s="14"/>
      <c r="AP1487" s="14"/>
      <c r="AQ1487" s="14"/>
      <c r="AR1487" s="14"/>
      <c r="AS1487" s="14"/>
      <c r="AT1487" s="14"/>
      <c r="AU1487" s="14"/>
      <c r="AV1487" s="14"/>
      <c r="AW1487" s="14"/>
      <c r="AX1487" s="14"/>
      <c r="AY1487" s="14"/>
      <c r="AZ1487" s="14"/>
    </row>
    <row x14ac:dyDescent="0.25" r="1488" customHeight="1" ht="16.5">
      <c r="A1488" s="202">
        <v>4812</v>
      </c>
      <c r="B1488" s="203">
        <v>0.735410484668768</v>
      </c>
      <c r="C1488" s="204">
        <v>44826.370358796295</v>
      </c>
      <c r="D1488" s="205" t="s">
        <v>3117</v>
      </c>
      <c r="E1488" s="265" t="s">
        <v>2999</v>
      </c>
      <c r="F1488" s="222" t="s">
        <v>243</v>
      </c>
      <c r="G1488" s="203">
        <v>5340</v>
      </c>
      <c r="H1488" s="207" t="s">
        <v>11325</v>
      </c>
      <c r="I1488" s="206" t="s">
        <v>2918</v>
      </c>
      <c r="J1488" s="206" t="s">
        <v>11326</v>
      </c>
      <c r="K1488" s="206" t="s">
        <v>2123</v>
      </c>
      <c r="L1488" s="206" t="s">
        <v>8193</v>
      </c>
      <c r="M1488" s="208"/>
      <c r="N1488" s="208"/>
      <c r="O1488" s="145"/>
      <c r="P1488" s="222" t="s">
        <v>120</v>
      </c>
      <c r="Q1488" s="212">
        <v>44827</v>
      </c>
      <c r="R1488" s="145"/>
      <c r="S1488" s="244"/>
      <c r="T1488" s="211">
        <f>IF(C1488=0,"VAZIO",MONTH(C1488))</f>
      </c>
      <c r="U1488" s="14"/>
      <c r="V1488" s="14"/>
      <c r="W1488" s="14"/>
      <c r="X1488" s="14"/>
      <c r="Y1488" s="14"/>
      <c r="Z1488" s="14"/>
      <c r="AA1488" s="14"/>
      <c r="AB1488" s="14"/>
      <c r="AC1488" s="14"/>
      <c r="AD1488" s="14"/>
      <c r="AE1488" s="14"/>
      <c r="AF1488" s="15"/>
      <c r="AG1488" s="14"/>
      <c r="AH1488" s="14"/>
      <c r="AI1488" s="14"/>
      <c r="AJ1488" s="14"/>
      <c r="AK1488" s="14"/>
      <c r="AL1488" s="14"/>
      <c r="AM1488" s="14"/>
      <c r="AN1488" s="14"/>
      <c r="AO1488" s="14"/>
      <c r="AP1488" s="14"/>
      <c r="AQ1488" s="14"/>
      <c r="AR1488" s="14"/>
      <c r="AS1488" s="14"/>
      <c r="AT1488" s="14"/>
      <c r="AU1488" s="14"/>
      <c r="AV1488" s="14"/>
      <c r="AW1488" s="14"/>
      <c r="AX1488" s="14"/>
      <c r="AY1488" s="14"/>
      <c r="AZ1488" s="14"/>
    </row>
    <row x14ac:dyDescent="0.25" r="1489" customHeight="1" ht="16.5">
      <c r="A1489" s="202">
        <v>4813</v>
      </c>
      <c r="B1489" s="203">
        <v>0.735905044510509</v>
      </c>
      <c r="C1489" s="204">
        <v>44826.37081018519</v>
      </c>
      <c r="D1489" s="205" t="s">
        <v>3000</v>
      </c>
      <c r="E1489" s="265" t="s">
        <v>2999</v>
      </c>
      <c r="F1489" s="222" t="s">
        <v>243</v>
      </c>
      <c r="G1489" s="203">
        <v>5340</v>
      </c>
      <c r="H1489" s="207" t="s">
        <v>101</v>
      </c>
      <c r="I1489" s="206" t="s">
        <v>2926</v>
      </c>
      <c r="J1489" s="206" t="s">
        <v>11327</v>
      </c>
      <c r="K1489" s="206" t="s">
        <v>2911</v>
      </c>
      <c r="L1489" s="206" t="s">
        <v>2911</v>
      </c>
      <c r="M1489" s="208"/>
      <c r="N1489" s="208"/>
      <c r="O1489" s="145"/>
      <c r="P1489" s="222" t="s">
        <v>120</v>
      </c>
      <c r="Q1489" s="212">
        <v>44826</v>
      </c>
      <c r="R1489" s="145"/>
      <c r="S1489" s="244"/>
      <c r="T1489" s="211">
        <f>IF(C1489=0,"VAZIO",MONTH(C1489))</f>
      </c>
      <c r="U1489" s="14"/>
      <c r="V1489" s="14"/>
      <c r="W1489" s="14"/>
      <c r="X1489" s="14"/>
      <c r="Y1489" s="14"/>
      <c r="Z1489" s="14"/>
      <c r="AA1489" s="14"/>
      <c r="AB1489" s="14"/>
      <c r="AC1489" s="14"/>
      <c r="AD1489" s="14"/>
      <c r="AE1489" s="14"/>
      <c r="AF1489" s="15"/>
      <c r="AG1489" s="14"/>
      <c r="AH1489" s="14"/>
      <c r="AI1489" s="14"/>
      <c r="AJ1489" s="14"/>
      <c r="AK1489" s="14"/>
      <c r="AL1489" s="14"/>
      <c r="AM1489" s="14"/>
      <c r="AN1489" s="14"/>
      <c r="AO1489" s="14"/>
      <c r="AP1489" s="14"/>
      <c r="AQ1489" s="14"/>
      <c r="AR1489" s="14"/>
      <c r="AS1489" s="14"/>
      <c r="AT1489" s="14"/>
      <c r="AU1489" s="14"/>
      <c r="AV1489" s="14"/>
      <c r="AW1489" s="14"/>
      <c r="AX1489" s="14"/>
      <c r="AY1489" s="14"/>
      <c r="AZ1489" s="14"/>
    </row>
    <row x14ac:dyDescent="0.25" r="1490" customHeight="1" ht="16.5">
      <c r="A1490" s="202">
        <v>4814</v>
      </c>
      <c r="B1490" s="203">
        <v>0.73639960435225</v>
      </c>
      <c r="C1490" s="204">
        <v>44826.38260416667</v>
      </c>
      <c r="D1490" s="205" t="s">
        <v>11328</v>
      </c>
      <c r="E1490" s="265" t="s">
        <v>9206</v>
      </c>
      <c r="F1490" s="222" t="s">
        <v>9207</v>
      </c>
      <c r="G1490" s="203">
        <v>5328</v>
      </c>
      <c r="H1490" s="207" t="s">
        <v>90</v>
      </c>
      <c r="I1490" s="206" t="s">
        <v>2918</v>
      </c>
      <c r="J1490" s="206" t="s">
        <v>11329</v>
      </c>
      <c r="K1490" s="206" t="s">
        <v>1528</v>
      </c>
      <c r="L1490" s="206" t="s">
        <v>11330</v>
      </c>
      <c r="M1490" s="208"/>
      <c r="N1490" s="208"/>
      <c r="O1490" s="145"/>
      <c r="P1490" s="222" t="s">
        <v>120</v>
      </c>
      <c r="Q1490" s="212">
        <v>44831</v>
      </c>
      <c r="R1490" s="145"/>
      <c r="S1490" s="244"/>
      <c r="T1490" s="211">
        <f>IF(C1490=0,"VAZIO",MONTH(C1490))</f>
      </c>
      <c r="U1490" s="14"/>
      <c r="V1490" s="14"/>
      <c r="W1490" s="14"/>
      <c r="X1490" s="14"/>
      <c r="Y1490" s="14"/>
      <c r="Z1490" s="14"/>
      <c r="AA1490" s="14"/>
      <c r="AB1490" s="14"/>
      <c r="AC1490" s="14"/>
      <c r="AD1490" s="14"/>
      <c r="AE1490" s="14"/>
      <c r="AF1490" s="15"/>
      <c r="AG1490" s="14"/>
      <c r="AH1490" s="14"/>
      <c r="AI1490" s="14"/>
      <c r="AJ1490" s="14"/>
      <c r="AK1490" s="14"/>
      <c r="AL1490" s="14"/>
      <c r="AM1490" s="14"/>
      <c r="AN1490" s="14"/>
      <c r="AO1490" s="14"/>
      <c r="AP1490" s="14"/>
      <c r="AQ1490" s="14"/>
      <c r="AR1490" s="14"/>
      <c r="AS1490" s="14"/>
      <c r="AT1490" s="14"/>
      <c r="AU1490" s="14"/>
      <c r="AV1490" s="14"/>
      <c r="AW1490" s="14"/>
      <c r="AX1490" s="14"/>
      <c r="AY1490" s="14"/>
      <c r="AZ1490" s="14"/>
    </row>
    <row x14ac:dyDescent="0.25" r="1491" customHeight="1" ht="16.5">
      <c r="A1491" s="202">
        <v>4815</v>
      </c>
      <c r="B1491" s="203">
        <v>0.736894164193991</v>
      </c>
      <c r="C1491" s="204">
        <v>44826.4093287037</v>
      </c>
      <c r="D1491" s="205" t="s">
        <v>622</v>
      </c>
      <c r="E1491" s="265" t="s">
        <v>3863</v>
      </c>
      <c r="F1491" s="222" t="s">
        <v>457</v>
      </c>
      <c r="G1491" s="203">
        <v>5360</v>
      </c>
      <c r="H1491" s="207" t="s">
        <v>11331</v>
      </c>
      <c r="I1491" s="206" t="s">
        <v>2918</v>
      </c>
      <c r="J1491" s="206" t="s">
        <v>11332</v>
      </c>
      <c r="K1491" s="206" t="s">
        <v>1528</v>
      </c>
      <c r="L1491" s="206" t="s">
        <v>1528</v>
      </c>
      <c r="M1491" s="208"/>
      <c r="N1491" s="208"/>
      <c r="O1491" s="222" t="s">
        <v>11319</v>
      </c>
      <c r="P1491" s="222" t="s">
        <v>120</v>
      </c>
      <c r="Q1491" s="212">
        <v>44953</v>
      </c>
      <c r="R1491" s="145"/>
      <c r="S1491" s="244"/>
      <c r="T1491" s="211">
        <f>IF(C1491=0,"VAZIO",MONTH(C1491))</f>
      </c>
      <c r="U1491" s="14"/>
      <c r="V1491" s="14"/>
      <c r="W1491" s="14"/>
      <c r="X1491" s="14"/>
      <c r="Y1491" s="14"/>
      <c r="Z1491" s="14"/>
      <c r="AA1491" s="14"/>
      <c r="AB1491" s="14"/>
      <c r="AC1491" s="14"/>
      <c r="AD1491" s="14"/>
      <c r="AE1491" s="14"/>
      <c r="AF1491" s="15"/>
      <c r="AG1491" s="14"/>
      <c r="AH1491" s="14"/>
      <c r="AI1491" s="14"/>
      <c r="AJ1491" s="14"/>
      <c r="AK1491" s="14"/>
      <c r="AL1491" s="14"/>
      <c r="AM1491" s="14"/>
      <c r="AN1491" s="14"/>
      <c r="AO1491" s="14"/>
      <c r="AP1491" s="14"/>
      <c r="AQ1491" s="14"/>
      <c r="AR1491" s="14"/>
      <c r="AS1491" s="14"/>
      <c r="AT1491" s="14"/>
      <c r="AU1491" s="14"/>
      <c r="AV1491" s="14"/>
      <c r="AW1491" s="14"/>
      <c r="AX1491" s="14"/>
      <c r="AY1491" s="14"/>
      <c r="AZ1491" s="14"/>
    </row>
    <row x14ac:dyDescent="0.25" r="1492" customHeight="1" ht="16.5">
      <c r="A1492" s="202">
        <v>4816</v>
      </c>
      <c r="B1492" s="203">
        <v>0.737388724035732</v>
      </c>
      <c r="C1492" s="204">
        <v>44826.42396990741</v>
      </c>
      <c r="D1492" s="205" t="s">
        <v>11169</v>
      </c>
      <c r="E1492" s="265" t="s">
        <v>11170</v>
      </c>
      <c r="F1492" s="222" t="s">
        <v>243</v>
      </c>
      <c r="G1492" s="203">
        <v>992520979</v>
      </c>
      <c r="H1492" s="207" t="s">
        <v>6405</v>
      </c>
      <c r="I1492" s="206" t="s">
        <v>2926</v>
      </c>
      <c r="J1492" s="206" t="s">
        <v>11333</v>
      </c>
      <c r="K1492" s="206" t="s">
        <v>8262</v>
      </c>
      <c r="L1492" s="206" t="s">
        <v>8360</v>
      </c>
      <c r="M1492" s="208"/>
      <c r="N1492" s="208"/>
      <c r="O1492" s="145"/>
      <c r="P1492" s="222" t="s">
        <v>120</v>
      </c>
      <c r="Q1492" s="212">
        <v>44826</v>
      </c>
      <c r="R1492" s="145"/>
      <c r="S1492" s="244"/>
      <c r="T1492" s="211">
        <f>IF(C1492=0,"VAZIO",MONTH(C1492))</f>
      </c>
      <c r="U1492" s="14"/>
      <c r="V1492" s="14"/>
      <c r="W1492" s="14"/>
      <c r="X1492" s="14"/>
      <c r="Y1492" s="14"/>
      <c r="Z1492" s="14"/>
      <c r="AA1492" s="14"/>
      <c r="AB1492" s="14"/>
      <c r="AC1492" s="14"/>
      <c r="AD1492" s="14"/>
      <c r="AE1492" s="14"/>
      <c r="AF1492" s="15"/>
      <c r="AG1492" s="14"/>
      <c r="AH1492" s="14"/>
      <c r="AI1492" s="14"/>
      <c r="AJ1492" s="14"/>
      <c r="AK1492" s="14"/>
      <c r="AL1492" s="14"/>
      <c r="AM1492" s="14"/>
      <c r="AN1492" s="14"/>
      <c r="AO1492" s="14"/>
      <c r="AP1492" s="14"/>
      <c r="AQ1492" s="14"/>
      <c r="AR1492" s="14"/>
      <c r="AS1492" s="14"/>
      <c r="AT1492" s="14"/>
      <c r="AU1492" s="14"/>
      <c r="AV1492" s="14"/>
      <c r="AW1492" s="14"/>
      <c r="AX1492" s="14"/>
      <c r="AY1492" s="14"/>
      <c r="AZ1492" s="14"/>
    </row>
    <row x14ac:dyDescent="0.25" r="1493" customHeight="1" ht="16.5">
      <c r="A1493" s="202">
        <v>4817</v>
      </c>
      <c r="B1493" s="203">
        <v>0.737883283877473</v>
      </c>
      <c r="C1493" s="204">
        <v>44826.44857638889</v>
      </c>
      <c r="D1493" s="205" t="s">
        <v>11169</v>
      </c>
      <c r="E1493" s="265" t="s">
        <v>11170</v>
      </c>
      <c r="F1493" s="222" t="s">
        <v>243</v>
      </c>
      <c r="G1493" s="203">
        <v>992520979</v>
      </c>
      <c r="H1493" s="207" t="s">
        <v>11334</v>
      </c>
      <c r="I1493" s="206" t="s">
        <v>2926</v>
      </c>
      <c r="J1493" s="206" t="s">
        <v>11335</v>
      </c>
      <c r="K1493" s="206" t="s">
        <v>8262</v>
      </c>
      <c r="L1493" s="206" t="s">
        <v>8262</v>
      </c>
      <c r="M1493" s="208"/>
      <c r="N1493" s="208"/>
      <c r="O1493" s="145"/>
      <c r="P1493" s="222" t="s">
        <v>120</v>
      </c>
      <c r="Q1493" s="212">
        <v>44826</v>
      </c>
      <c r="R1493" s="145"/>
      <c r="S1493" s="244"/>
      <c r="T1493" s="211">
        <f>IF(C1493=0,"VAZIO",MONTH(C1493))</f>
      </c>
      <c r="U1493" s="14"/>
      <c r="V1493" s="14"/>
      <c r="W1493" s="14"/>
      <c r="X1493" s="14"/>
      <c r="Y1493" s="14"/>
      <c r="Z1493" s="14"/>
      <c r="AA1493" s="14"/>
      <c r="AB1493" s="14"/>
      <c r="AC1493" s="14"/>
      <c r="AD1493" s="14"/>
      <c r="AE1493" s="14"/>
      <c r="AF1493" s="15"/>
      <c r="AG1493" s="14"/>
      <c r="AH1493" s="14"/>
      <c r="AI1493" s="14"/>
      <c r="AJ1493" s="14"/>
      <c r="AK1493" s="14"/>
      <c r="AL1493" s="14"/>
      <c r="AM1493" s="14"/>
      <c r="AN1493" s="14"/>
      <c r="AO1493" s="14"/>
      <c r="AP1493" s="14"/>
      <c r="AQ1493" s="14"/>
      <c r="AR1493" s="14"/>
      <c r="AS1493" s="14"/>
      <c r="AT1493" s="14"/>
      <c r="AU1493" s="14"/>
      <c r="AV1493" s="14"/>
      <c r="AW1493" s="14"/>
      <c r="AX1493" s="14"/>
      <c r="AY1493" s="14"/>
      <c r="AZ1493" s="14"/>
    </row>
    <row x14ac:dyDescent="0.25" r="1494" customHeight="1" ht="16.5">
      <c r="A1494" s="202">
        <v>4818</v>
      </c>
      <c r="B1494" s="203">
        <v>0.738377843719214</v>
      </c>
      <c r="C1494" s="204">
        <v>44826.593564814815</v>
      </c>
      <c r="D1494" s="205" t="s">
        <v>11068</v>
      </c>
      <c r="E1494" s="265" t="s">
        <v>1149</v>
      </c>
      <c r="F1494" s="222" t="s">
        <v>8622</v>
      </c>
      <c r="G1494" s="203">
        <v>5335</v>
      </c>
      <c r="H1494" s="207" t="s">
        <v>11259</v>
      </c>
      <c r="I1494" s="206" t="s">
        <v>7</v>
      </c>
      <c r="J1494" s="206" t="s">
        <v>11336</v>
      </c>
      <c r="K1494" s="206" t="s">
        <v>1528</v>
      </c>
      <c r="L1494" s="206" t="s">
        <v>1528</v>
      </c>
      <c r="M1494" s="208"/>
      <c r="N1494" s="208"/>
      <c r="O1494" s="222" t="s">
        <v>11337</v>
      </c>
      <c r="P1494" s="222" t="s">
        <v>120</v>
      </c>
      <c r="Q1494" s="212">
        <v>44882</v>
      </c>
      <c r="R1494" s="145"/>
      <c r="S1494" s="244"/>
      <c r="T1494" s="211">
        <f>IF(C1494=0,"VAZIO",MONTH(C1494))</f>
      </c>
      <c r="U1494" s="14"/>
      <c r="V1494" s="14"/>
      <c r="W1494" s="14"/>
      <c r="X1494" s="14"/>
      <c r="Y1494" s="14"/>
      <c r="Z1494" s="14"/>
      <c r="AA1494" s="14"/>
      <c r="AB1494" s="14"/>
      <c r="AC1494" s="14"/>
      <c r="AD1494" s="14"/>
      <c r="AE1494" s="14"/>
      <c r="AF1494" s="15"/>
      <c r="AG1494" s="14"/>
      <c r="AH1494" s="14"/>
      <c r="AI1494" s="14"/>
      <c r="AJ1494" s="14"/>
      <c r="AK1494" s="14"/>
      <c r="AL1494" s="14"/>
      <c r="AM1494" s="14"/>
      <c r="AN1494" s="14"/>
      <c r="AO1494" s="14"/>
      <c r="AP1494" s="14"/>
      <c r="AQ1494" s="14"/>
      <c r="AR1494" s="14"/>
      <c r="AS1494" s="14"/>
      <c r="AT1494" s="14"/>
      <c r="AU1494" s="14"/>
      <c r="AV1494" s="14"/>
      <c r="AW1494" s="14"/>
      <c r="AX1494" s="14"/>
      <c r="AY1494" s="14"/>
      <c r="AZ1494" s="14"/>
    </row>
    <row x14ac:dyDescent="0.25" r="1495" customHeight="1" ht="16.5">
      <c r="A1495" s="202">
        <v>4819</v>
      </c>
      <c r="B1495" s="203">
        <v>0.738872403560955</v>
      </c>
      <c r="C1495" s="204">
        <v>44826.598657407405</v>
      </c>
      <c r="D1495" s="205" t="s">
        <v>11338</v>
      </c>
      <c r="E1495" s="265" t="s">
        <v>1550</v>
      </c>
      <c r="F1495" s="222" t="s">
        <v>3042</v>
      </c>
      <c r="G1495" s="203">
        <v>5347</v>
      </c>
      <c r="H1495" s="207" t="s">
        <v>316</v>
      </c>
      <c r="I1495" s="206" t="s">
        <v>2926</v>
      </c>
      <c r="J1495" s="206" t="s">
        <v>8069</v>
      </c>
      <c r="K1495" s="206" t="s">
        <v>2911</v>
      </c>
      <c r="L1495" s="206" t="s">
        <v>8214</v>
      </c>
      <c r="M1495" s="208"/>
      <c r="N1495" s="208"/>
      <c r="O1495" s="145"/>
      <c r="P1495" s="222" t="s">
        <v>120</v>
      </c>
      <c r="Q1495" s="212">
        <v>44858</v>
      </c>
      <c r="R1495" s="145"/>
      <c r="S1495" s="244"/>
      <c r="T1495" s="211">
        <f>IF(C1495=0,"VAZIO",MONTH(C1495))</f>
      </c>
      <c r="U1495" s="14"/>
      <c r="V1495" s="14"/>
      <c r="W1495" s="14"/>
      <c r="X1495" s="14"/>
      <c r="Y1495" s="14"/>
      <c r="Z1495" s="14"/>
      <c r="AA1495" s="14"/>
      <c r="AB1495" s="14"/>
      <c r="AC1495" s="14"/>
      <c r="AD1495" s="14"/>
      <c r="AE1495" s="14"/>
      <c r="AF1495" s="15"/>
      <c r="AG1495" s="14"/>
      <c r="AH1495" s="14"/>
      <c r="AI1495" s="14"/>
      <c r="AJ1495" s="14"/>
      <c r="AK1495" s="14"/>
      <c r="AL1495" s="14"/>
      <c r="AM1495" s="14"/>
      <c r="AN1495" s="14"/>
      <c r="AO1495" s="14"/>
      <c r="AP1495" s="14"/>
      <c r="AQ1495" s="14"/>
      <c r="AR1495" s="14"/>
      <c r="AS1495" s="14"/>
      <c r="AT1495" s="14"/>
      <c r="AU1495" s="14"/>
      <c r="AV1495" s="14"/>
      <c r="AW1495" s="14"/>
      <c r="AX1495" s="14"/>
      <c r="AY1495" s="14"/>
      <c r="AZ1495" s="14"/>
    </row>
    <row x14ac:dyDescent="0.25" r="1496" customHeight="1" ht="16.5">
      <c r="A1496" s="202">
        <v>4820</v>
      </c>
      <c r="B1496" s="203">
        <v>0.739366963402696</v>
      </c>
      <c r="C1496" s="204">
        <v>44826.60050925926</v>
      </c>
      <c r="D1496" s="205" t="s">
        <v>11338</v>
      </c>
      <c r="E1496" s="265" t="s">
        <v>1550</v>
      </c>
      <c r="F1496" s="222" t="s">
        <v>3042</v>
      </c>
      <c r="G1496" s="203">
        <v>5347</v>
      </c>
      <c r="H1496" s="207" t="s">
        <v>11339</v>
      </c>
      <c r="I1496" s="206" t="s">
        <v>2926</v>
      </c>
      <c r="J1496" s="206" t="s">
        <v>11340</v>
      </c>
      <c r="K1496" s="206" t="s">
        <v>2911</v>
      </c>
      <c r="L1496" s="206" t="s">
        <v>8214</v>
      </c>
      <c r="M1496" s="208"/>
      <c r="N1496" s="208"/>
      <c r="O1496" s="145"/>
      <c r="P1496" s="222" t="s">
        <v>120</v>
      </c>
      <c r="Q1496" s="212">
        <v>44827</v>
      </c>
      <c r="R1496" s="145"/>
      <c r="S1496" s="244"/>
      <c r="T1496" s="211">
        <f>IF(C1496=0,"VAZIO",MONTH(C1496))</f>
      </c>
      <c r="U1496" s="14"/>
      <c r="V1496" s="14"/>
      <c r="W1496" s="14"/>
      <c r="X1496" s="14"/>
      <c r="Y1496" s="14"/>
      <c r="Z1496" s="14"/>
      <c r="AA1496" s="14"/>
      <c r="AB1496" s="14"/>
      <c r="AC1496" s="14"/>
      <c r="AD1496" s="14"/>
      <c r="AE1496" s="14"/>
      <c r="AF1496" s="15"/>
      <c r="AG1496" s="14"/>
      <c r="AH1496" s="14"/>
      <c r="AI1496" s="14"/>
      <c r="AJ1496" s="14"/>
      <c r="AK1496" s="14"/>
      <c r="AL1496" s="14"/>
      <c r="AM1496" s="14"/>
      <c r="AN1496" s="14"/>
      <c r="AO1496" s="14"/>
      <c r="AP1496" s="14"/>
      <c r="AQ1496" s="14"/>
      <c r="AR1496" s="14"/>
      <c r="AS1496" s="14"/>
      <c r="AT1496" s="14"/>
      <c r="AU1496" s="14"/>
      <c r="AV1496" s="14"/>
      <c r="AW1496" s="14"/>
      <c r="AX1496" s="14"/>
      <c r="AY1496" s="14"/>
      <c r="AZ1496" s="14"/>
    </row>
    <row x14ac:dyDescent="0.25" r="1497" customHeight="1" ht="16.5">
      <c r="A1497" s="202">
        <v>4821</v>
      </c>
      <c r="B1497" s="203">
        <v>0.739861523244437</v>
      </c>
      <c r="C1497" s="204">
        <v>44826.637407407405</v>
      </c>
      <c r="D1497" s="205" t="s">
        <v>1096</v>
      </c>
      <c r="E1497" s="265" t="s">
        <v>400</v>
      </c>
      <c r="F1497" s="222" t="s">
        <v>108</v>
      </c>
      <c r="G1497" s="203">
        <v>5392</v>
      </c>
      <c r="H1497" s="207" t="s">
        <v>11341</v>
      </c>
      <c r="I1497" s="206" t="s">
        <v>7</v>
      </c>
      <c r="J1497" s="206" t="s">
        <v>11342</v>
      </c>
      <c r="K1497" s="206" t="s">
        <v>2123</v>
      </c>
      <c r="L1497" s="206" t="s">
        <v>4557</v>
      </c>
      <c r="M1497" s="208"/>
      <c r="N1497" s="208"/>
      <c r="O1497" s="145"/>
      <c r="P1497" s="222" t="s">
        <v>120</v>
      </c>
      <c r="Q1497" s="212">
        <v>44831</v>
      </c>
      <c r="R1497" s="145"/>
      <c r="S1497" s="244"/>
      <c r="T1497" s="211">
        <f>IF(C1497=0,"VAZIO",MONTH(C1497))</f>
      </c>
      <c r="U1497" s="14"/>
      <c r="V1497" s="14"/>
      <c r="W1497" s="14"/>
      <c r="X1497" s="14"/>
      <c r="Y1497" s="14"/>
      <c r="Z1497" s="14"/>
      <c r="AA1497" s="14"/>
      <c r="AB1497" s="14"/>
      <c r="AC1497" s="14"/>
      <c r="AD1497" s="14"/>
      <c r="AE1497" s="14"/>
      <c r="AF1497" s="15"/>
      <c r="AG1497" s="14"/>
      <c r="AH1497" s="14"/>
      <c r="AI1497" s="14"/>
      <c r="AJ1497" s="14"/>
      <c r="AK1497" s="14"/>
      <c r="AL1497" s="14"/>
      <c r="AM1497" s="14"/>
      <c r="AN1497" s="14"/>
      <c r="AO1497" s="14"/>
      <c r="AP1497" s="14"/>
      <c r="AQ1497" s="14"/>
      <c r="AR1497" s="14"/>
      <c r="AS1497" s="14"/>
      <c r="AT1497" s="14"/>
      <c r="AU1497" s="14"/>
      <c r="AV1497" s="14"/>
      <c r="AW1497" s="14"/>
      <c r="AX1497" s="14"/>
      <c r="AY1497" s="14"/>
      <c r="AZ1497" s="14"/>
    </row>
    <row x14ac:dyDescent="0.25" r="1498" customHeight="1" ht="16.5">
      <c r="A1498" s="202">
        <v>4822</v>
      </c>
      <c r="B1498" s="203">
        <v>0.740356083086178</v>
      </c>
      <c r="C1498" s="204">
        <v>44826.64513888889</v>
      </c>
      <c r="D1498" s="205" t="s">
        <v>409</v>
      </c>
      <c r="E1498" s="265" t="s">
        <v>408</v>
      </c>
      <c r="F1498" s="222" t="s">
        <v>3445</v>
      </c>
      <c r="G1498" s="203">
        <v>5341</v>
      </c>
      <c r="H1498" s="207" t="s">
        <v>88</v>
      </c>
      <c r="I1498" s="206" t="s">
        <v>117</v>
      </c>
      <c r="J1498" s="206" t="s">
        <v>11343</v>
      </c>
      <c r="K1498" s="206" t="s">
        <v>1528</v>
      </c>
      <c r="L1498" s="206" t="s">
        <v>1528</v>
      </c>
      <c r="M1498" s="208"/>
      <c r="N1498" s="208"/>
      <c r="O1498" s="145"/>
      <c r="P1498" s="222" t="s">
        <v>120</v>
      </c>
      <c r="Q1498" s="212">
        <v>44826</v>
      </c>
      <c r="R1498" s="145"/>
      <c r="S1498" s="244"/>
      <c r="T1498" s="211">
        <f>IF(C1498=0,"VAZIO",MONTH(C1498))</f>
      </c>
      <c r="U1498" s="14"/>
      <c r="V1498" s="14"/>
      <c r="W1498" s="14"/>
      <c r="X1498" s="14"/>
      <c r="Y1498" s="14"/>
      <c r="Z1498" s="14"/>
      <c r="AA1498" s="14"/>
      <c r="AB1498" s="14"/>
      <c r="AC1498" s="14"/>
      <c r="AD1498" s="14"/>
      <c r="AE1498" s="14"/>
      <c r="AF1498" s="15"/>
      <c r="AG1498" s="14"/>
      <c r="AH1498" s="14"/>
      <c r="AI1498" s="14"/>
      <c r="AJ1498" s="14"/>
      <c r="AK1498" s="14"/>
      <c r="AL1498" s="14"/>
      <c r="AM1498" s="14"/>
      <c r="AN1498" s="14"/>
      <c r="AO1498" s="14"/>
      <c r="AP1498" s="14"/>
      <c r="AQ1498" s="14"/>
      <c r="AR1498" s="14"/>
      <c r="AS1498" s="14"/>
      <c r="AT1498" s="14"/>
      <c r="AU1498" s="14"/>
      <c r="AV1498" s="14"/>
      <c r="AW1498" s="14"/>
      <c r="AX1498" s="14"/>
      <c r="AY1498" s="14"/>
      <c r="AZ1498" s="14"/>
    </row>
    <row x14ac:dyDescent="0.25" r="1499" customHeight="1" ht="16.5">
      <c r="A1499" s="202">
        <v>4823</v>
      </c>
      <c r="B1499" s="203">
        <v>0.740850642927919</v>
      </c>
      <c r="C1499" s="204">
        <v>44826.70428240741</v>
      </c>
      <c r="D1499" s="205" t="s">
        <v>2946</v>
      </c>
      <c r="E1499" s="265" t="s">
        <v>2945</v>
      </c>
      <c r="F1499" s="222" t="s">
        <v>2947</v>
      </c>
      <c r="G1499" s="203">
        <v>5349</v>
      </c>
      <c r="H1499" s="207" t="s">
        <v>11301</v>
      </c>
      <c r="I1499" s="206" t="s">
        <v>7</v>
      </c>
      <c r="J1499" s="206" t="s">
        <v>11344</v>
      </c>
      <c r="K1499" s="145"/>
      <c r="L1499" s="145"/>
      <c r="M1499" s="208"/>
      <c r="N1499" s="208"/>
      <c r="O1499" s="222" t="s">
        <v>11345</v>
      </c>
      <c r="P1499" s="222" t="s">
        <v>120</v>
      </c>
      <c r="Q1499" s="165"/>
      <c r="R1499" s="145"/>
      <c r="S1499" s="244"/>
      <c r="T1499" s="211">
        <f>IF(C1499=0,"VAZIO",MONTH(C1499))</f>
      </c>
      <c r="U1499" s="14"/>
      <c r="V1499" s="14"/>
      <c r="W1499" s="14"/>
      <c r="X1499" s="14"/>
      <c r="Y1499" s="14"/>
      <c r="Z1499" s="14"/>
      <c r="AA1499" s="14"/>
      <c r="AB1499" s="14"/>
      <c r="AC1499" s="14"/>
      <c r="AD1499" s="14"/>
      <c r="AE1499" s="14"/>
      <c r="AF1499" s="15"/>
      <c r="AG1499" s="14"/>
      <c r="AH1499" s="14"/>
      <c r="AI1499" s="14"/>
      <c r="AJ1499" s="14"/>
      <c r="AK1499" s="14"/>
      <c r="AL1499" s="14"/>
      <c r="AM1499" s="14"/>
      <c r="AN1499" s="14"/>
      <c r="AO1499" s="14"/>
      <c r="AP1499" s="14"/>
      <c r="AQ1499" s="14"/>
      <c r="AR1499" s="14"/>
      <c r="AS1499" s="14"/>
      <c r="AT1499" s="14"/>
      <c r="AU1499" s="14"/>
      <c r="AV1499" s="14"/>
      <c r="AW1499" s="14"/>
      <c r="AX1499" s="14"/>
      <c r="AY1499" s="14"/>
      <c r="AZ1499" s="14"/>
    </row>
    <row x14ac:dyDescent="0.25" r="1500" customHeight="1" ht="16.5">
      <c r="A1500" s="202">
        <v>4824</v>
      </c>
      <c r="B1500" s="203">
        <v>0.74134520276966</v>
      </c>
      <c r="C1500" s="204">
        <v>44827.37347222222</v>
      </c>
      <c r="D1500" s="205" t="s">
        <v>8262</v>
      </c>
      <c r="E1500" s="265" t="s">
        <v>11170</v>
      </c>
      <c r="F1500" s="222" t="s">
        <v>243</v>
      </c>
      <c r="G1500" s="203">
        <v>369</v>
      </c>
      <c r="H1500" s="207" t="s">
        <v>3774</v>
      </c>
      <c r="I1500" s="206" t="s">
        <v>2918</v>
      </c>
      <c r="J1500" s="206" t="s">
        <v>11346</v>
      </c>
      <c r="K1500" s="206" t="s">
        <v>3045</v>
      </c>
      <c r="L1500" s="206" t="s">
        <v>3045</v>
      </c>
      <c r="M1500" s="208"/>
      <c r="N1500" s="208"/>
      <c r="O1500" s="145"/>
      <c r="P1500" s="222" t="s">
        <v>120</v>
      </c>
      <c r="Q1500" s="212">
        <v>44827</v>
      </c>
      <c r="R1500" s="145"/>
      <c r="S1500" s="244"/>
      <c r="T1500" s="211">
        <f>IF(C1500=0,"VAZIO",MONTH(C1500))</f>
      </c>
      <c r="U1500" s="14"/>
      <c r="V1500" s="14"/>
      <c r="W1500" s="14"/>
      <c r="X1500" s="14"/>
      <c r="Y1500" s="14"/>
      <c r="Z1500" s="14"/>
      <c r="AA1500" s="14"/>
      <c r="AB1500" s="14"/>
      <c r="AC1500" s="14"/>
      <c r="AD1500" s="14"/>
      <c r="AE1500" s="14"/>
      <c r="AF1500" s="15"/>
      <c r="AG1500" s="14"/>
      <c r="AH1500" s="14"/>
      <c r="AI1500" s="14"/>
      <c r="AJ1500" s="14"/>
      <c r="AK1500" s="14"/>
      <c r="AL1500" s="14"/>
      <c r="AM1500" s="14"/>
      <c r="AN1500" s="14"/>
      <c r="AO1500" s="14"/>
      <c r="AP1500" s="14"/>
      <c r="AQ1500" s="14"/>
      <c r="AR1500" s="14"/>
      <c r="AS1500" s="14"/>
      <c r="AT1500" s="14"/>
      <c r="AU1500" s="14"/>
      <c r="AV1500" s="14"/>
      <c r="AW1500" s="14"/>
      <c r="AX1500" s="14"/>
      <c r="AY1500" s="14"/>
      <c r="AZ1500" s="14"/>
    </row>
    <row x14ac:dyDescent="0.25" r="1501" customHeight="1" ht="16.5">
      <c r="A1501" s="202">
        <v>4825</v>
      </c>
      <c r="B1501" s="203">
        <v>0.741839762611401</v>
      </c>
      <c r="C1501" s="204">
        <v>44827.37428240741</v>
      </c>
      <c r="D1501" s="205" t="s">
        <v>8262</v>
      </c>
      <c r="E1501" s="265" t="s">
        <v>11170</v>
      </c>
      <c r="F1501" s="222" t="s">
        <v>243</v>
      </c>
      <c r="G1501" s="203">
        <v>992520979</v>
      </c>
      <c r="H1501" s="207" t="s">
        <v>11291</v>
      </c>
      <c r="I1501" s="206" t="s">
        <v>2984</v>
      </c>
      <c r="J1501" s="206" t="s">
        <v>11347</v>
      </c>
      <c r="K1501" s="206" t="s">
        <v>2123</v>
      </c>
      <c r="L1501" s="206" t="s">
        <v>9204</v>
      </c>
      <c r="M1501" s="208"/>
      <c r="N1501" s="208"/>
      <c r="O1501" s="145"/>
      <c r="P1501" s="222" t="s">
        <v>120</v>
      </c>
      <c r="Q1501" s="212">
        <v>44827</v>
      </c>
      <c r="R1501" s="145"/>
      <c r="S1501" s="244"/>
      <c r="T1501" s="211">
        <f>IF(C1501=0,"VAZIO",MONTH(C1501))</f>
      </c>
      <c r="U1501" s="14"/>
      <c r="V1501" s="14"/>
      <c r="W1501" s="14"/>
      <c r="X1501" s="14"/>
      <c r="Y1501" s="14"/>
      <c r="Z1501" s="14"/>
      <c r="AA1501" s="14"/>
      <c r="AB1501" s="14"/>
      <c r="AC1501" s="14"/>
      <c r="AD1501" s="14"/>
      <c r="AE1501" s="14"/>
      <c r="AF1501" s="15"/>
      <c r="AG1501" s="14"/>
      <c r="AH1501" s="14"/>
      <c r="AI1501" s="14"/>
      <c r="AJ1501" s="14"/>
      <c r="AK1501" s="14"/>
      <c r="AL1501" s="14"/>
      <c r="AM1501" s="14"/>
      <c r="AN1501" s="14"/>
      <c r="AO1501" s="14"/>
      <c r="AP1501" s="14"/>
      <c r="AQ1501" s="14"/>
      <c r="AR1501" s="14"/>
      <c r="AS1501" s="14"/>
      <c r="AT1501" s="14"/>
      <c r="AU1501" s="14"/>
      <c r="AV1501" s="14"/>
      <c r="AW1501" s="14"/>
      <c r="AX1501" s="14"/>
      <c r="AY1501" s="14"/>
      <c r="AZ1501" s="14"/>
    </row>
    <row x14ac:dyDescent="0.25" r="1502" customHeight="1" ht="16.5">
      <c r="A1502" s="202">
        <v>4826</v>
      </c>
      <c r="B1502" s="203">
        <v>0.742334322453142</v>
      </c>
      <c r="C1502" s="204">
        <v>44827.410578703704</v>
      </c>
      <c r="D1502" s="205" t="s">
        <v>8262</v>
      </c>
      <c r="E1502" s="265" t="s">
        <v>11170</v>
      </c>
      <c r="F1502" s="222" t="s">
        <v>243</v>
      </c>
      <c r="G1502" s="203">
        <v>369</v>
      </c>
      <c r="H1502" s="207" t="s">
        <v>6208</v>
      </c>
      <c r="I1502" s="206" t="s">
        <v>2926</v>
      </c>
      <c r="J1502" s="206" t="s">
        <v>11348</v>
      </c>
      <c r="K1502" s="206" t="s">
        <v>8262</v>
      </c>
      <c r="L1502" s="206" t="s">
        <v>8262</v>
      </c>
      <c r="M1502" s="208"/>
      <c r="N1502" s="208"/>
      <c r="O1502" s="145"/>
      <c r="P1502" s="222" t="s">
        <v>120</v>
      </c>
      <c r="Q1502" s="212">
        <v>44827</v>
      </c>
      <c r="R1502" s="145"/>
      <c r="S1502" s="244"/>
      <c r="T1502" s="211">
        <f>IF(C1502=0,"VAZIO",MONTH(C1502))</f>
      </c>
      <c r="U1502" s="14"/>
      <c r="V1502" s="14"/>
      <c r="W1502" s="14"/>
      <c r="X1502" s="14"/>
      <c r="Y1502" s="14"/>
      <c r="Z1502" s="14"/>
      <c r="AA1502" s="14"/>
      <c r="AB1502" s="14"/>
      <c r="AC1502" s="14"/>
      <c r="AD1502" s="14"/>
      <c r="AE1502" s="14"/>
      <c r="AF1502" s="15"/>
      <c r="AG1502" s="14"/>
      <c r="AH1502" s="14"/>
      <c r="AI1502" s="14"/>
      <c r="AJ1502" s="14"/>
      <c r="AK1502" s="14"/>
      <c r="AL1502" s="14"/>
      <c r="AM1502" s="14"/>
      <c r="AN1502" s="14"/>
      <c r="AO1502" s="14"/>
      <c r="AP1502" s="14"/>
      <c r="AQ1502" s="14"/>
      <c r="AR1502" s="14"/>
      <c r="AS1502" s="14"/>
      <c r="AT1502" s="14"/>
      <c r="AU1502" s="14"/>
      <c r="AV1502" s="14"/>
      <c r="AW1502" s="14"/>
      <c r="AX1502" s="14"/>
      <c r="AY1502" s="14"/>
      <c r="AZ1502" s="14"/>
    </row>
    <row x14ac:dyDescent="0.25" r="1503" customHeight="1" ht="16.5">
      <c r="A1503" s="202">
        <v>4827</v>
      </c>
      <c r="B1503" s="203">
        <v>0.742828882294883</v>
      </c>
      <c r="C1503" s="204">
        <v>44827.42229166667</v>
      </c>
      <c r="D1503" s="205" t="s">
        <v>1338</v>
      </c>
      <c r="E1503" s="265" t="s">
        <v>3108</v>
      </c>
      <c r="F1503" s="222" t="s">
        <v>3109</v>
      </c>
      <c r="G1503" s="203">
        <v>5365</v>
      </c>
      <c r="H1503" s="207" t="s">
        <v>11349</v>
      </c>
      <c r="I1503" s="206" t="s">
        <v>2926</v>
      </c>
      <c r="J1503" s="206" t="s">
        <v>11350</v>
      </c>
      <c r="K1503" s="206" t="s">
        <v>3123</v>
      </c>
      <c r="L1503" s="206" t="s">
        <v>3123</v>
      </c>
      <c r="M1503" s="208"/>
      <c r="N1503" s="208"/>
      <c r="O1503" s="145"/>
      <c r="P1503" s="222" t="s">
        <v>120</v>
      </c>
      <c r="Q1503" s="212">
        <v>44833</v>
      </c>
      <c r="R1503" s="145"/>
      <c r="S1503" s="244"/>
      <c r="T1503" s="211">
        <f>IF(C1503=0,"VAZIO",MONTH(C1503))</f>
      </c>
      <c r="U1503" s="14"/>
      <c r="V1503" s="14"/>
      <c r="W1503" s="14"/>
      <c r="X1503" s="14"/>
      <c r="Y1503" s="14"/>
      <c r="Z1503" s="14"/>
      <c r="AA1503" s="14"/>
      <c r="AB1503" s="14"/>
      <c r="AC1503" s="14"/>
      <c r="AD1503" s="14"/>
      <c r="AE1503" s="14"/>
      <c r="AF1503" s="15"/>
      <c r="AG1503" s="14"/>
      <c r="AH1503" s="14"/>
      <c r="AI1503" s="14"/>
      <c r="AJ1503" s="14"/>
      <c r="AK1503" s="14"/>
      <c r="AL1503" s="14"/>
      <c r="AM1503" s="14"/>
      <c r="AN1503" s="14"/>
      <c r="AO1503" s="14"/>
      <c r="AP1503" s="14"/>
      <c r="AQ1503" s="14"/>
      <c r="AR1503" s="14"/>
      <c r="AS1503" s="14"/>
      <c r="AT1503" s="14"/>
      <c r="AU1503" s="14"/>
      <c r="AV1503" s="14"/>
      <c r="AW1503" s="14"/>
      <c r="AX1503" s="14"/>
      <c r="AY1503" s="14"/>
      <c r="AZ1503" s="14"/>
    </row>
    <row x14ac:dyDescent="0.25" r="1504" customHeight="1" ht="16.5">
      <c r="A1504" s="202">
        <v>4828</v>
      </c>
      <c r="B1504" s="203">
        <v>0.743323442136624</v>
      </c>
      <c r="C1504" s="204">
        <v>44827.42528935185</v>
      </c>
      <c r="D1504" s="205" t="s">
        <v>1338</v>
      </c>
      <c r="E1504" s="265" t="s">
        <v>3108</v>
      </c>
      <c r="F1504" s="222" t="s">
        <v>3109</v>
      </c>
      <c r="G1504" s="203">
        <v>5365</v>
      </c>
      <c r="H1504" s="207" t="s">
        <v>5419</v>
      </c>
      <c r="I1504" s="206" t="s">
        <v>2984</v>
      </c>
      <c r="J1504" s="206" t="s">
        <v>11351</v>
      </c>
      <c r="K1504" s="206" t="s">
        <v>2123</v>
      </c>
      <c r="L1504" s="206" t="s">
        <v>8193</v>
      </c>
      <c r="M1504" s="208"/>
      <c r="N1504" s="208"/>
      <c r="O1504" s="145"/>
      <c r="P1504" s="222" t="s">
        <v>120</v>
      </c>
      <c r="Q1504" s="212">
        <v>44833</v>
      </c>
      <c r="R1504" s="145"/>
      <c r="S1504" s="244"/>
      <c r="T1504" s="211">
        <f>IF(C1504=0,"VAZIO",MONTH(C1504))</f>
      </c>
      <c r="U1504" s="14"/>
      <c r="V1504" s="14"/>
      <c r="W1504" s="14"/>
      <c r="X1504" s="14"/>
      <c r="Y1504" s="14"/>
      <c r="Z1504" s="14"/>
      <c r="AA1504" s="14"/>
      <c r="AB1504" s="14"/>
      <c r="AC1504" s="14"/>
      <c r="AD1504" s="14"/>
      <c r="AE1504" s="14"/>
      <c r="AF1504" s="15"/>
      <c r="AG1504" s="14"/>
      <c r="AH1504" s="14"/>
      <c r="AI1504" s="14"/>
      <c r="AJ1504" s="14"/>
      <c r="AK1504" s="14"/>
      <c r="AL1504" s="14"/>
      <c r="AM1504" s="14"/>
      <c r="AN1504" s="14"/>
      <c r="AO1504" s="14"/>
      <c r="AP1504" s="14"/>
      <c r="AQ1504" s="14"/>
      <c r="AR1504" s="14"/>
      <c r="AS1504" s="14"/>
      <c r="AT1504" s="14"/>
      <c r="AU1504" s="14"/>
      <c r="AV1504" s="14"/>
      <c r="AW1504" s="14"/>
      <c r="AX1504" s="14"/>
      <c r="AY1504" s="14"/>
      <c r="AZ1504" s="14"/>
    </row>
    <row x14ac:dyDescent="0.25" r="1505" customHeight="1" ht="16.5">
      <c r="A1505" s="202">
        <v>4829</v>
      </c>
      <c r="B1505" s="203">
        <v>0.743818001978365</v>
      </c>
      <c r="C1505" s="204">
        <v>44827.491875</v>
      </c>
      <c r="D1505" s="205" t="s">
        <v>3117</v>
      </c>
      <c r="E1505" s="265" t="s">
        <v>2999</v>
      </c>
      <c r="F1505" s="222" t="s">
        <v>243</v>
      </c>
      <c r="G1505" s="203">
        <v>5340</v>
      </c>
      <c r="H1505" s="207" t="s">
        <v>87</v>
      </c>
      <c r="I1505" s="206" t="s">
        <v>117</v>
      </c>
      <c r="J1505" s="206" t="s">
        <v>11352</v>
      </c>
      <c r="K1505" s="206" t="s">
        <v>1528</v>
      </c>
      <c r="L1505" s="206" t="s">
        <v>10584</v>
      </c>
      <c r="M1505" s="208"/>
      <c r="N1505" s="208"/>
      <c r="O1505" s="145"/>
      <c r="P1505" s="222" t="s">
        <v>120</v>
      </c>
      <c r="Q1505" s="212">
        <v>44827</v>
      </c>
      <c r="R1505" s="145"/>
      <c r="S1505" s="244"/>
      <c r="T1505" s="211">
        <f>IF(C1505=0,"VAZIO",MONTH(C1505))</f>
      </c>
      <c r="U1505" s="14"/>
      <c r="V1505" s="14"/>
      <c r="W1505" s="14"/>
      <c r="X1505" s="14"/>
      <c r="Y1505" s="14"/>
      <c r="Z1505" s="14"/>
      <c r="AA1505" s="14"/>
      <c r="AB1505" s="14"/>
      <c r="AC1505" s="14"/>
      <c r="AD1505" s="14"/>
      <c r="AE1505" s="14"/>
      <c r="AF1505" s="15"/>
      <c r="AG1505" s="14"/>
      <c r="AH1505" s="14"/>
      <c r="AI1505" s="14"/>
      <c r="AJ1505" s="14"/>
      <c r="AK1505" s="14"/>
      <c r="AL1505" s="14"/>
      <c r="AM1505" s="14"/>
      <c r="AN1505" s="14"/>
      <c r="AO1505" s="14"/>
      <c r="AP1505" s="14"/>
      <c r="AQ1505" s="14"/>
      <c r="AR1505" s="14"/>
      <c r="AS1505" s="14"/>
      <c r="AT1505" s="14"/>
      <c r="AU1505" s="14"/>
      <c r="AV1505" s="14"/>
      <c r="AW1505" s="14"/>
      <c r="AX1505" s="14"/>
      <c r="AY1505" s="14"/>
      <c r="AZ1505" s="14"/>
    </row>
    <row x14ac:dyDescent="0.25" r="1506" customHeight="1" ht="16.5">
      <c r="A1506" s="202">
        <v>4830</v>
      </c>
      <c r="B1506" s="203">
        <v>0.744312561820106</v>
      </c>
      <c r="C1506" s="204">
        <v>44827.49230324074</v>
      </c>
      <c r="D1506" s="205" t="s">
        <v>3117</v>
      </c>
      <c r="E1506" s="265" t="s">
        <v>2999</v>
      </c>
      <c r="F1506" s="222" t="s">
        <v>243</v>
      </c>
      <c r="G1506" s="203">
        <v>5340</v>
      </c>
      <c r="H1506" s="207" t="s">
        <v>6405</v>
      </c>
      <c r="I1506" s="206" t="s">
        <v>2918</v>
      </c>
      <c r="J1506" s="206" t="s">
        <v>11353</v>
      </c>
      <c r="K1506" s="206" t="s">
        <v>3045</v>
      </c>
      <c r="L1506" s="206" t="s">
        <v>8773</v>
      </c>
      <c r="M1506" s="208"/>
      <c r="N1506" s="208"/>
      <c r="O1506" s="145"/>
      <c r="P1506" s="222" t="s">
        <v>120</v>
      </c>
      <c r="Q1506" s="212" t="s">
        <v>11354</v>
      </c>
      <c r="R1506" s="145"/>
      <c r="S1506" s="244"/>
      <c r="T1506" s="211">
        <f>IF(C1506=0,"VAZIO",MONTH(C1506))</f>
      </c>
      <c r="U1506" s="14"/>
      <c r="V1506" s="14"/>
      <c r="W1506" s="14"/>
      <c r="X1506" s="14"/>
      <c r="Y1506" s="14"/>
      <c r="Z1506" s="14"/>
      <c r="AA1506" s="14"/>
      <c r="AB1506" s="14"/>
      <c r="AC1506" s="14"/>
      <c r="AD1506" s="14"/>
      <c r="AE1506" s="14"/>
      <c r="AF1506" s="15"/>
      <c r="AG1506" s="14"/>
      <c r="AH1506" s="14"/>
      <c r="AI1506" s="14"/>
      <c r="AJ1506" s="14"/>
      <c r="AK1506" s="14"/>
      <c r="AL1506" s="14"/>
      <c r="AM1506" s="14"/>
      <c r="AN1506" s="14"/>
      <c r="AO1506" s="14"/>
      <c r="AP1506" s="14"/>
      <c r="AQ1506" s="14"/>
      <c r="AR1506" s="14"/>
      <c r="AS1506" s="14"/>
      <c r="AT1506" s="14"/>
      <c r="AU1506" s="14"/>
      <c r="AV1506" s="14"/>
      <c r="AW1506" s="14"/>
      <c r="AX1506" s="14"/>
      <c r="AY1506" s="14"/>
      <c r="AZ1506" s="14"/>
    </row>
    <row x14ac:dyDescent="0.25" r="1507" customHeight="1" ht="16.5">
      <c r="A1507" s="202">
        <v>4831</v>
      </c>
      <c r="B1507" s="203">
        <v>0.744807121661847</v>
      </c>
      <c r="C1507" s="204">
        <v>44827.611712962964</v>
      </c>
      <c r="D1507" s="205" t="s">
        <v>3183</v>
      </c>
      <c r="E1507" s="265" t="s">
        <v>3182</v>
      </c>
      <c r="F1507" s="222" t="s">
        <v>2916</v>
      </c>
      <c r="G1507" s="203">
        <v>5356</v>
      </c>
      <c r="H1507" s="207" t="s">
        <v>11355</v>
      </c>
      <c r="I1507" s="206" t="s">
        <v>2984</v>
      </c>
      <c r="J1507" s="206" t="s">
        <v>11356</v>
      </c>
      <c r="K1507" s="206" t="s">
        <v>2123</v>
      </c>
      <c r="L1507" s="206" t="s">
        <v>11357</v>
      </c>
      <c r="M1507" s="208"/>
      <c r="N1507" s="208"/>
      <c r="O1507" s="145"/>
      <c r="P1507" s="222" t="s">
        <v>120</v>
      </c>
      <c r="Q1507" s="212" t="s">
        <v>11358</v>
      </c>
      <c r="R1507" s="145"/>
      <c r="S1507" s="244"/>
      <c r="T1507" s="211">
        <f>IF(C1507=0,"VAZIO",MONTH(C1507))</f>
      </c>
      <c r="U1507" s="14"/>
      <c r="V1507" s="14"/>
      <c r="W1507" s="14"/>
      <c r="X1507" s="14"/>
      <c r="Y1507" s="14"/>
      <c r="Z1507" s="14"/>
      <c r="AA1507" s="14"/>
      <c r="AB1507" s="14"/>
      <c r="AC1507" s="14"/>
      <c r="AD1507" s="14"/>
      <c r="AE1507" s="14"/>
      <c r="AF1507" s="15"/>
      <c r="AG1507" s="14"/>
      <c r="AH1507" s="14"/>
      <c r="AI1507" s="14"/>
      <c r="AJ1507" s="14"/>
      <c r="AK1507" s="14"/>
      <c r="AL1507" s="14"/>
      <c r="AM1507" s="14"/>
      <c r="AN1507" s="14"/>
      <c r="AO1507" s="14"/>
      <c r="AP1507" s="14"/>
      <c r="AQ1507" s="14"/>
      <c r="AR1507" s="14"/>
      <c r="AS1507" s="14"/>
      <c r="AT1507" s="14"/>
      <c r="AU1507" s="14"/>
      <c r="AV1507" s="14"/>
      <c r="AW1507" s="14"/>
      <c r="AX1507" s="14"/>
      <c r="AY1507" s="14"/>
      <c r="AZ1507" s="14"/>
    </row>
    <row x14ac:dyDescent="0.25" r="1508" customHeight="1" ht="16.5">
      <c r="A1508" s="202">
        <v>4832</v>
      </c>
      <c r="B1508" s="203">
        <v>0.745301681503588</v>
      </c>
      <c r="C1508" s="204">
        <v>44830.354837962965</v>
      </c>
      <c r="D1508" s="205" t="s">
        <v>1301</v>
      </c>
      <c r="E1508" s="265" t="s">
        <v>207</v>
      </c>
      <c r="F1508" s="222" t="s">
        <v>2930</v>
      </c>
      <c r="G1508" s="203">
        <v>5333</v>
      </c>
      <c r="H1508" s="207" t="s">
        <v>87</v>
      </c>
      <c r="I1508" s="206" t="s">
        <v>2918</v>
      </c>
      <c r="J1508" s="206" t="s">
        <v>11359</v>
      </c>
      <c r="K1508" s="206" t="s">
        <v>3123</v>
      </c>
      <c r="L1508" s="206" t="s">
        <v>3123</v>
      </c>
      <c r="M1508" s="208"/>
      <c r="N1508" s="208"/>
      <c r="O1508" s="222" t="s">
        <v>11360</v>
      </c>
      <c r="P1508" s="222" t="s">
        <v>120</v>
      </c>
      <c r="Q1508" s="212">
        <v>44830</v>
      </c>
      <c r="R1508" s="145"/>
      <c r="S1508" s="244"/>
      <c r="T1508" s="211">
        <f>IF(C1508=0,"VAZIO",MONTH(C1508))</f>
      </c>
      <c r="U1508" s="14"/>
      <c r="V1508" s="14"/>
      <c r="W1508" s="14"/>
      <c r="X1508" s="14"/>
      <c r="Y1508" s="14"/>
      <c r="Z1508" s="14"/>
      <c r="AA1508" s="14"/>
      <c r="AB1508" s="14"/>
      <c r="AC1508" s="14"/>
      <c r="AD1508" s="14"/>
      <c r="AE1508" s="14"/>
      <c r="AF1508" s="15"/>
      <c r="AG1508" s="14"/>
      <c r="AH1508" s="14"/>
      <c r="AI1508" s="14"/>
      <c r="AJ1508" s="14"/>
      <c r="AK1508" s="14"/>
      <c r="AL1508" s="14"/>
      <c r="AM1508" s="14"/>
      <c r="AN1508" s="14"/>
      <c r="AO1508" s="14"/>
      <c r="AP1508" s="14"/>
      <c r="AQ1508" s="14"/>
      <c r="AR1508" s="14"/>
      <c r="AS1508" s="14"/>
      <c r="AT1508" s="14"/>
      <c r="AU1508" s="14"/>
      <c r="AV1508" s="14"/>
      <c r="AW1508" s="14"/>
      <c r="AX1508" s="14"/>
      <c r="AY1508" s="14"/>
      <c r="AZ1508" s="14"/>
    </row>
    <row x14ac:dyDescent="0.25" r="1509" customHeight="1" ht="16.5">
      <c r="A1509" s="202">
        <v>4833</v>
      </c>
      <c r="B1509" s="203">
        <v>0.745796241345328</v>
      </c>
      <c r="C1509" s="204">
        <v>44830.396261574075</v>
      </c>
      <c r="D1509" s="205" t="s">
        <v>11361</v>
      </c>
      <c r="E1509" s="265" t="s">
        <v>10167</v>
      </c>
      <c r="F1509" s="222" t="s">
        <v>2947</v>
      </c>
      <c r="G1509" s="203">
        <v>5310</v>
      </c>
      <c r="H1509" s="207" t="s">
        <v>4633</v>
      </c>
      <c r="I1509" s="206" t="s">
        <v>6</v>
      </c>
      <c r="J1509" s="206" t="s">
        <v>11362</v>
      </c>
      <c r="K1509" s="145"/>
      <c r="L1509" s="145"/>
      <c r="M1509" s="208"/>
      <c r="N1509" s="208"/>
      <c r="O1509" s="222" t="s">
        <v>11363</v>
      </c>
      <c r="P1509" s="222" t="s">
        <v>121</v>
      </c>
      <c r="Q1509" s="212">
        <v>44830</v>
      </c>
      <c r="R1509" s="145"/>
      <c r="S1509" s="244"/>
      <c r="T1509" s="211">
        <f>IF(C1509=0,"VAZIO",MONTH(C1509))</f>
      </c>
      <c r="U1509" s="14"/>
      <c r="V1509" s="14"/>
      <c r="W1509" s="14"/>
      <c r="X1509" s="14"/>
      <c r="Y1509" s="14"/>
      <c r="Z1509" s="14"/>
      <c r="AA1509" s="14"/>
      <c r="AB1509" s="14"/>
      <c r="AC1509" s="14"/>
      <c r="AD1509" s="14"/>
      <c r="AE1509" s="14"/>
      <c r="AF1509" s="15"/>
      <c r="AG1509" s="14"/>
      <c r="AH1509" s="14"/>
      <c r="AI1509" s="14"/>
      <c r="AJ1509" s="14"/>
      <c r="AK1509" s="14"/>
      <c r="AL1509" s="14"/>
      <c r="AM1509" s="14"/>
      <c r="AN1509" s="14"/>
      <c r="AO1509" s="14"/>
      <c r="AP1509" s="14"/>
      <c r="AQ1509" s="14"/>
      <c r="AR1509" s="14"/>
      <c r="AS1509" s="14"/>
      <c r="AT1509" s="14"/>
      <c r="AU1509" s="14"/>
      <c r="AV1509" s="14"/>
      <c r="AW1509" s="14"/>
      <c r="AX1509" s="14"/>
      <c r="AY1509" s="14"/>
      <c r="AZ1509" s="14"/>
    </row>
    <row x14ac:dyDescent="0.25" r="1510" customHeight="1" ht="16.5">
      <c r="A1510" s="202">
        <v>4834</v>
      </c>
      <c r="B1510" s="203">
        <v>0.746290801187069</v>
      </c>
      <c r="C1510" s="204">
        <v>44830.40866898148</v>
      </c>
      <c r="D1510" s="205" t="s">
        <v>3000</v>
      </c>
      <c r="E1510" s="265" t="s">
        <v>2999</v>
      </c>
      <c r="F1510" s="222" t="s">
        <v>243</v>
      </c>
      <c r="G1510" s="203">
        <v>5340</v>
      </c>
      <c r="H1510" s="207" t="s">
        <v>11364</v>
      </c>
      <c r="I1510" s="206" t="s">
        <v>117</v>
      </c>
      <c r="J1510" s="206" t="s">
        <v>11365</v>
      </c>
      <c r="K1510" s="206" t="s">
        <v>1528</v>
      </c>
      <c r="L1510" s="206" t="s">
        <v>1528</v>
      </c>
      <c r="M1510" s="208"/>
      <c r="N1510" s="208"/>
      <c r="O1510" s="145"/>
      <c r="P1510" s="222" t="s">
        <v>120</v>
      </c>
      <c r="Q1510" s="212">
        <v>44830</v>
      </c>
      <c r="R1510" s="145"/>
      <c r="S1510" s="244"/>
      <c r="T1510" s="211">
        <f>IF(C1510=0,"VAZIO",MONTH(C1510))</f>
      </c>
      <c r="U1510" s="14"/>
      <c r="V1510" s="14"/>
      <c r="W1510" s="14"/>
      <c r="X1510" s="14"/>
      <c r="Y1510" s="14"/>
      <c r="Z1510" s="14"/>
      <c r="AA1510" s="14"/>
      <c r="AB1510" s="14"/>
      <c r="AC1510" s="14"/>
      <c r="AD1510" s="14"/>
      <c r="AE1510" s="14"/>
      <c r="AF1510" s="15"/>
      <c r="AG1510" s="14"/>
      <c r="AH1510" s="14"/>
      <c r="AI1510" s="14"/>
      <c r="AJ1510" s="14"/>
      <c r="AK1510" s="14"/>
      <c r="AL1510" s="14"/>
      <c r="AM1510" s="14"/>
      <c r="AN1510" s="14"/>
      <c r="AO1510" s="14"/>
      <c r="AP1510" s="14"/>
      <c r="AQ1510" s="14"/>
      <c r="AR1510" s="14"/>
      <c r="AS1510" s="14"/>
      <c r="AT1510" s="14"/>
      <c r="AU1510" s="14"/>
      <c r="AV1510" s="14"/>
      <c r="AW1510" s="14"/>
      <c r="AX1510" s="14"/>
      <c r="AY1510" s="14"/>
      <c r="AZ1510" s="14"/>
    </row>
    <row x14ac:dyDescent="0.25" r="1511" customHeight="1" ht="16.5">
      <c r="A1511" s="202">
        <v>4835</v>
      </c>
      <c r="B1511" s="203">
        <v>0.74678536102881</v>
      </c>
      <c r="C1511" s="204">
        <v>44830.409525462965</v>
      </c>
      <c r="D1511" s="205" t="s">
        <v>3117</v>
      </c>
      <c r="E1511" s="265" t="s">
        <v>2999</v>
      </c>
      <c r="F1511" s="222" t="s">
        <v>243</v>
      </c>
      <c r="G1511" s="203">
        <v>5340</v>
      </c>
      <c r="H1511" s="207" t="s">
        <v>11366</v>
      </c>
      <c r="I1511" s="206" t="s">
        <v>117</v>
      </c>
      <c r="J1511" s="206" t="s">
        <v>10466</v>
      </c>
      <c r="K1511" s="206" t="s">
        <v>1528</v>
      </c>
      <c r="L1511" s="206" t="s">
        <v>1528</v>
      </c>
      <c r="M1511" s="208"/>
      <c r="N1511" s="208"/>
      <c r="O1511" s="145"/>
      <c r="P1511" s="222" t="s">
        <v>120</v>
      </c>
      <c r="Q1511" s="212">
        <v>44830</v>
      </c>
      <c r="R1511" s="145"/>
      <c r="S1511" s="244"/>
      <c r="T1511" s="211">
        <f>IF(C1511=0,"VAZIO",MONTH(C1511))</f>
      </c>
      <c r="U1511" s="14"/>
      <c r="V1511" s="14"/>
      <c r="W1511" s="14"/>
      <c r="X1511" s="14"/>
      <c r="Y1511" s="14"/>
      <c r="Z1511" s="14"/>
      <c r="AA1511" s="14"/>
      <c r="AB1511" s="14"/>
      <c r="AC1511" s="14"/>
      <c r="AD1511" s="14"/>
      <c r="AE1511" s="14"/>
      <c r="AF1511" s="15"/>
      <c r="AG1511" s="14"/>
      <c r="AH1511" s="14"/>
      <c r="AI1511" s="14"/>
      <c r="AJ1511" s="14"/>
      <c r="AK1511" s="14"/>
      <c r="AL1511" s="14"/>
      <c r="AM1511" s="14"/>
      <c r="AN1511" s="14"/>
      <c r="AO1511" s="14"/>
      <c r="AP1511" s="14"/>
      <c r="AQ1511" s="14"/>
      <c r="AR1511" s="14"/>
      <c r="AS1511" s="14"/>
      <c r="AT1511" s="14"/>
      <c r="AU1511" s="14"/>
      <c r="AV1511" s="14"/>
      <c r="AW1511" s="14"/>
      <c r="AX1511" s="14"/>
      <c r="AY1511" s="14"/>
      <c r="AZ1511" s="14"/>
    </row>
    <row x14ac:dyDescent="0.25" r="1512" customHeight="1" ht="16.5">
      <c r="A1512" s="202">
        <v>4836</v>
      </c>
      <c r="B1512" s="203">
        <v>0.747279920870551</v>
      </c>
      <c r="C1512" s="204">
        <v>44830.50109953704</v>
      </c>
      <c r="D1512" s="205" t="s">
        <v>8292</v>
      </c>
      <c r="E1512" s="265" t="s">
        <v>158</v>
      </c>
      <c r="F1512" s="222" t="s">
        <v>249</v>
      </c>
      <c r="G1512" s="203">
        <v>5318</v>
      </c>
      <c r="H1512" s="207" t="s">
        <v>11367</v>
      </c>
      <c r="I1512" s="206" t="s">
        <v>2918</v>
      </c>
      <c r="J1512" s="206" t="s">
        <v>11368</v>
      </c>
      <c r="K1512" s="206" t="s">
        <v>8209</v>
      </c>
      <c r="L1512" s="206" t="s">
        <v>8209</v>
      </c>
      <c r="M1512" s="208"/>
      <c r="N1512" s="208"/>
      <c r="O1512" s="145"/>
      <c r="P1512" s="222" t="s">
        <v>120</v>
      </c>
      <c r="Q1512" s="212">
        <v>44833</v>
      </c>
      <c r="R1512" s="145"/>
      <c r="S1512" s="244"/>
      <c r="T1512" s="211">
        <f>IF(C1512=0,"VAZIO",MONTH(C1512))</f>
      </c>
      <c r="U1512" s="14"/>
      <c r="V1512" s="14"/>
      <c r="W1512" s="14"/>
      <c r="X1512" s="14"/>
      <c r="Y1512" s="14"/>
      <c r="Z1512" s="14"/>
      <c r="AA1512" s="14"/>
      <c r="AB1512" s="14"/>
      <c r="AC1512" s="14"/>
      <c r="AD1512" s="14"/>
      <c r="AE1512" s="14"/>
      <c r="AF1512" s="15"/>
      <c r="AG1512" s="14"/>
      <c r="AH1512" s="14"/>
      <c r="AI1512" s="14"/>
      <c r="AJ1512" s="14"/>
      <c r="AK1512" s="14"/>
      <c r="AL1512" s="14"/>
      <c r="AM1512" s="14"/>
      <c r="AN1512" s="14"/>
      <c r="AO1512" s="14"/>
      <c r="AP1512" s="14"/>
      <c r="AQ1512" s="14"/>
      <c r="AR1512" s="14"/>
      <c r="AS1512" s="14"/>
      <c r="AT1512" s="14"/>
      <c r="AU1512" s="14"/>
      <c r="AV1512" s="14"/>
      <c r="AW1512" s="14"/>
      <c r="AX1512" s="14"/>
      <c r="AY1512" s="14"/>
      <c r="AZ1512" s="14"/>
    </row>
    <row x14ac:dyDescent="0.25" r="1513" customHeight="1" ht="16.5">
      <c r="A1513" s="202">
        <v>4837</v>
      </c>
      <c r="B1513" s="203">
        <v>0.747774480712292</v>
      </c>
      <c r="C1513" s="204">
        <v>44830.555914351855</v>
      </c>
      <c r="D1513" s="205" t="s">
        <v>3229</v>
      </c>
      <c r="E1513" s="265" t="s">
        <v>3228</v>
      </c>
      <c r="F1513" s="222" t="s">
        <v>2924</v>
      </c>
      <c r="G1513" s="203">
        <v>5330</v>
      </c>
      <c r="H1513" s="207" t="s">
        <v>11369</v>
      </c>
      <c r="I1513" s="206" t="s">
        <v>2926</v>
      </c>
      <c r="J1513" s="206" t="s">
        <v>11370</v>
      </c>
      <c r="K1513" s="206" t="s">
        <v>8262</v>
      </c>
      <c r="L1513" s="206" t="s">
        <v>8214</v>
      </c>
      <c r="M1513" s="208"/>
      <c r="N1513" s="208"/>
      <c r="O1513" s="145"/>
      <c r="P1513" s="222" t="s">
        <v>120</v>
      </c>
      <c r="Q1513" s="212">
        <v>44831</v>
      </c>
      <c r="R1513" s="145"/>
      <c r="S1513" s="244"/>
      <c r="T1513" s="211">
        <f>IF(C1513=0,"VAZIO",MONTH(C1513))</f>
      </c>
      <c r="U1513" s="14"/>
      <c r="V1513" s="14"/>
      <c r="W1513" s="14"/>
      <c r="X1513" s="14"/>
      <c r="Y1513" s="14"/>
      <c r="Z1513" s="14"/>
      <c r="AA1513" s="14"/>
      <c r="AB1513" s="14"/>
      <c r="AC1513" s="14"/>
      <c r="AD1513" s="14"/>
      <c r="AE1513" s="14"/>
      <c r="AF1513" s="15"/>
      <c r="AG1513" s="14"/>
      <c r="AH1513" s="14"/>
      <c r="AI1513" s="14"/>
      <c r="AJ1513" s="14"/>
      <c r="AK1513" s="14"/>
      <c r="AL1513" s="14"/>
      <c r="AM1513" s="14"/>
      <c r="AN1513" s="14"/>
      <c r="AO1513" s="14"/>
      <c r="AP1513" s="14"/>
      <c r="AQ1513" s="14"/>
      <c r="AR1513" s="14"/>
      <c r="AS1513" s="14"/>
      <c r="AT1513" s="14"/>
      <c r="AU1513" s="14"/>
      <c r="AV1513" s="14"/>
      <c r="AW1513" s="14"/>
      <c r="AX1513" s="14"/>
      <c r="AY1513" s="14"/>
      <c r="AZ1513" s="14"/>
    </row>
    <row x14ac:dyDescent="0.25" r="1514" customHeight="1" ht="16.5">
      <c r="A1514" s="202">
        <v>4838</v>
      </c>
      <c r="B1514" s="203">
        <v>0.748269040554033</v>
      </c>
      <c r="C1514" s="204">
        <v>44830.607881944445</v>
      </c>
      <c r="D1514" s="205" t="s">
        <v>3706</v>
      </c>
      <c r="E1514" s="265" t="s">
        <v>533</v>
      </c>
      <c r="F1514" s="222" t="s">
        <v>3198</v>
      </c>
      <c r="G1514" s="203">
        <v>34999071369</v>
      </c>
      <c r="H1514" s="207" t="s">
        <v>11371</v>
      </c>
      <c r="I1514" s="206" t="s">
        <v>6</v>
      </c>
      <c r="J1514" s="206" t="s">
        <v>11372</v>
      </c>
      <c r="K1514" s="206" t="s">
        <v>3045</v>
      </c>
      <c r="L1514" s="206" t="s">
        <v>8773</v>
      </c>
      <c r="M1514" s="208"/>
      <c r="N1514" s="208"/>
      <c r="O1514" s="145"/>
      <c r="P1514" s="222" t="s">
        <v>120</v>
      </c>
      <c r="Q1514" s="212" t="s">
        <v>11354</v>
      </c>
      <c r="R1514" s="145"/>
      <c r="S1514" s="244"/>
      <c r="T1514" s="211">
        <f>IF(C1514=0,"VAZIO",MONTH(C1514))</f>
      </c>
      <c r="U1514" s="14"/>
      <c r="V1514" s="14"/>
      <c r="W1514" s="14"/>
      <c r="X1514" s="14"/>
      <c r="Y1514" s="14"/>
      <c r="Z1514" s="14"/>
      <c r="AA1514" s="14"/>
      <c r="AB1514" s="14"/>
      <c r="AC1514" s="14"/>
      <c r="AD1514" s="14"/>
      <c r="AE1514" s="14"/>
      <c r="AF1514" s="15"/>
      <c r="AG1514" s="14"/>
      <c r="AH1514" s="14"/>
      <c r="AI1514" s="14"/>
      <c r="AJ1514" s="14"/>
      <c r="AK1514" s="14"/>
      <c r="AL1514" s="14"/>
      <c r="AM1514" s="14"/>
      <c r="AN1514" s="14"/>
      <c r="AO1514" s="14"/>
      <c r="AP1514" s="14"/>
      <c r="AQ1514" s="14"/>
      <c r="AR1514" s="14"/>
      <c r="AS1514" s="14"/>
      <c r="AT1514" s="14"/>
      <c r="AU1514" s="14"/>
      <c r="AV1514" s="14"/>
      <c r="AW1514" s="14"/>
      <c r="AX1514" s="14"/>
      <c r="AY1514" s="14"/>
      <c r="AZ1514" s="14"/>
    </row>
    <row x14ac:dyDescent="0.25" r="1515" customHeight="1" ht="16.5">
      <c r="A1515" s="202">
        <v>4839</v>
      </c>
      <c r="B1515" s="203">
        <v>0.748763600395774</v>
      </c>
      <c r="C1515" s="204">
        <v>44830.63041666667</v>
      </c>
      <c r="D1515" s="205" t="s">
        <v>11169</v>
      </c>
      <c r="E1515" s="265" t="s">
        <v>11170</v>
      </c>
      <c r="F1515" s="222" t="s">
        <v>243</v>
      </c>
      <c r="G1515" s="203">
        <v>64992530979</v>
      </c>
      <c r="H1515" s="207" t="s">
        <v>3774</v>
      </c>
      <c r="I1515" s="206" t="s">
        <v>2926</v>
      </c>
      <c r="J1515" s="206" t="s">
        <v>11373</v>
      </c>
      <c r="K1515" s="206" t="s">
        <v>8262</v>
      </c>
      <c r="L1515" s="206" t="s">
        <v>9827</v>
      </c>
      <c r="M1515" s="208"/>
      <c r="N1515" s="208"/>
      <c r="O1515" s="145"/>
      <c r="P1515" s="222" t="s">
        <v>120</v>
      </c>
      <c r="Q1515" s="212">
        <v>44831</v>
      </c>
      <c r="R1515" s="145"/>
      <c r="S1515" s="244"/>
      <c r="T1515" s="211">
        <f>IF(C1515=0,"VAZIO",MONTH(C1515))</f>
      </c>
      <c r="U1515" s="14"/>
      <c r="V1515" s="14"/>
      <c r="W1515" s="14"/>
      <c r="X1515" s="14"/>
      <c r="Y1515" s="14"/>
      <c r="Z1515" s="14"/>
      <c r="AA1515" s="14"/>
      <c r="AB1515" s="14"/>
      <c r="AC1515" s="14"/>
      <c r="AD1515" s="14"/>
      <c r="AE1515" s="14"/>
      <c r="AF1515" s="15"/>
      <c r="AG1515" s="14"/>
      <c r="AH1515" s="14"/>
      <c r="AI1515" s="14"/>
      <c r="AJ1515" s="14"/>
      <c r="AK1515" s="14"/>
      <c r="AL1515" s="14"/>
      <c r="AM1515" s="14"/>
      <c r="AN1515" s="14"/>
      <c r="AO1515" s="14"/>
      <c r="AP1515" s="14"/>
      <c r="AQ1515" s="14"/>
      <c r="AR1515" s="14"/>
      <c r="AS1515" s="14"/>
      <c r="AT1515" s="14"/>
      <c r="AU1515" s="14"/>
      <c r="AV1515" s="14"/>
      <c r="AW1515" s="14"/>
      <c r="AX1515" s="14"/>
      <c r="AY1515" s="14"/>
      <c r="AZ1515" s="14"/>
    </row>
    <row x14ac:dyDescent="0.25" r="1516" customHeight="1" ht="16.5">
      <c r="A1516" s="202">
        <v>4840</v>
      </c>
      <c r="B1516" s="203">
        <v>0.749258160237515</v>
      </c>
      <c r="C1516" s="204">
        <v>44830.637337962966</v>
      </c>
      <c r="D1516" s="205" t="s">
        <v>409</v>
      </c>
      <c r="E1516" s="265" t="s">
        <v>11374</v>
      </c>
      <c r="F1516" s="222" t="s">
        <v>3445</v>
      </c>
      <c r="G1516" s="203">
        <v>5341</v>
      </c>
      <c r="H1516" s="207" t="s">
        <v>192</v>
      </c>
      <c r="I1516" s="206" t="s">
        <v>2918</v>
      </c>
      <c r="J1516" s="206" t="s">
        <v>11375</v>
      </c>
      <c r="K1516" s="206" t="s">
        <v>3045</v>
      </c>
      <c r="L1516" s="206" t="s">
        <v>8773</v>
      </c>
      <c r="M1516" s="208"/>
      <c r="N1516" s="208"/>
      <c r="O1516" s="145"/>
      <c r="P1516" s="222" t="s">
        <v>120</v>
      </c>
      <c r="Q1516" s="212">
        <v>44847</v>
      </c>
      <c r="R1516" s="145"/>
      <c r="S1516" s="244"/>
      <c r="T1516" s="211">
        <f>IF(C1516=0,"VAZIO",MONTH(C1516))</f>
      </c>
      <c r="U1516" s="14"/>
      <c r="V1516" s="14"/>
      <c r="W1516" s="14"/>
      <c r="X1516" s="14"/>
      <c r="Y1516" s="14"/>
      <c r="Z1516" s="14"/>
      <c r="AA1516" s="14"/>
      <c r="AB1516" s="14"/>
      <c r="AC1516" s="14"/>
      <c r="AD1516" s="14"/>
      <c r="AE1516" s="14"/>
      <c r="AF1516" s="15"/>
      <c r="AG1516" s="14"/>
      <c r="AH1516" s="14"/>
      <c r="AI1516" s="14"/>
      <c r="AJ1516" s="14"/>
      <c r="AK1516" s="14"/>
      <c r="AL1516" s="14"/>
      <c r="AM1516" s="14"/>
      <c r="AN1516" s="14"/>
      <c r="AO1516" s="14"/>
      <c r="AP1516" s="14"/>
      <c r="AQ1516" s="14"/>
      <c r="AR1516" s="14"/>
      <c r="AS1516" s="14"/>
      <c r="AT1516" s="14"/>
      <c r="AU1516" s="14"/>
      <c r="AV1516" s="14"/>
      <c r="AW1516" s="14"/>
      <c r="AX1516" s="14"/>
      <c r="AY1516" s="14"/>
      <c r="AZ1516" s="14"/>
    </row>
    <row x14ac:dyDescent="0.25" r="1517" customHeight="1" ht="16.5">
      <c r="A1517" s="202">
        <v>4841</v>
      </c>
      <c r="B1517" s="203">
        <v>0.749752720079256</v>
      </c>
      <c r="C1517" s="204">
        <v>44830.638819444444</v>
      </c>
      <c r="D1517" s="205" t="s">
        <v>409</v>
      </c>
      <c r="E1517" s="265" t="s">
        <v>408</v>
      </c>
      <c r="F1517" s="222" t="s">
        <v>3445</v>
      </c>
      <c r="G1517" s="203">
        <v>5341</v>
      </c>
      <c r="H1517" s="207" t="s">
        <v>11376</v>
      </c>
      <c r="I1517" s="206" t="s">
        <v>117</v>
      </c>
      <c r="J1517" s="206" t="s">
        <v>11377</v>
      </c>
      <c r="K1517" s="206" t="s">
        <v>1528</v>
      </c>
      <c r="L1517" s="206" t="s">
        <v>1528</v>
      </c>
      <c r="M1517" s="208"/>
      <c r="N1517" s="208"/>
      <c r="O1517" s="145"/>
      <c r="P1517" s="222" t="s">
        <v>120</v>
      </c>
      <c r="Q1517" s="212">
        <v>44830</v>
      </c>
      <c r="R1517" s="145"/>
      <c r="S1517" s="244"/>
      <c r="T1517" s="211">
        <f>IF(C1517=0,"VAZIO",MONTH(C1517))</f>
      </c>
      <c r="U1517" s="14"/>
      <c r="V1517" s="14"/>
      <c r="W1517" s="14"/>
      <c r="X1517" s="14"/>
      <c r="Y1517" s="14"/>
      <c r="Z1517" s="14"/>
      <c r="AA1517" s="14"/>
      <c r="AB1517" s="14"/>
      <c r="AC1517" s="14"/>
      <c r="AD1517" s="14"/>
      <c r="AE1517" s="14"/>
      <c r="AF1517" s="15"/>
      <c r="AG1517" s="14"/>
      <c r="AH1517" s="14"/>
      <c r="AI1517" s="14"/>
      <c r="AJ1517" s="14"/>
      <c r="AK1517" s="14"/>
      <c r="AL1517" s="14"/>
      <c r="AM1517" s="14"/>
      <c r="AN1517" s="14"/>
      <c r="AO1517" s="14"/>
      <c r="AP1517" s="14"/>
      <c r="AQ1517" s="14"/>
      <c r="AR1517" s="14"/>
      <c r="AS1517" s="14"/>
      <c r="AT1517" s="14"/>
      <c r="AU1517" s="14"/>
      <c r="AV1517" s="14"/>
      <c r="AW1517" s="14"/>
      <c r="AX1517" s="14"/>
      <c r="AY1517" s="14"/>
      <c r="AZ1517" s="14"/>
    </row>
    <row x14ac:dyDescent="0.25" r="1518" customHeight="1" ht="16.5">
      <c r="A1518" s="202">
        <v>4842</v>
      </c>
      <c r="B1518" s="203">
        <v>0.750247279920997</v>
      </c>
      <c r="C1518" s="204">
        <v>44830.64078703704</v>
      </c>
      <c r="D1518" s="205" t="s">
        <v>2946</v>
      </c>
      <c r="E1518" s="265" t="s">
        <v>2945</v>
      </c>
      <c r="F1518" s="222" t="s">
        <v>2947</v>
      </c>
      <c r="G1518" s="203">
        <v>5349</v>
      </c>
      <c r="H1518" s="207" t="s">
        <v>11378</v>
      </c>
      <c r="I1518" s="206" t="s">
        <v>2918</v>
      </c>
      <c r="J1518" s="206" t="s">
        <v>11379</v>
      </c>
      <c r="K1518" s="206" t="s">
        <v>2123</v>
      </c>
      <c r="L1518" s="206" t="s">
        <v>8193</v>
      </c>
      <c r="M1518" s="208"/>
      <c r="N1518" s="208"/>
      <c r="O1518" s="145"/>
      <c r="P1518" s="222" t="s">
        <v>120</v>
      </c>
      <c r="Q1518" s="212">
        <v>44851</v>
      </c>
      <c r="R1518" s="145"/>
      <c r="S1518" s="244"/>
      <c r="T1518" s="211">
        <f>IF(C1518=0,"VAZIO",MONTH(C1518))</f>
      </c>
      <c r="U1518" s="14"/>
      <c r="V1518" s="14"/>
      <c r="W1518" s="14"/>
      <c r="X1518" s="14"/>
      <c r="Y1518" s="14"/>
      <c r="Z1518" s="14"/>
      <c r="AA1518" s="14"/>
      <c r="AB1518" s="14"/>
      <c r="AC1518" s="14"/>
      <c r="AD1518" s="14"/>
      <c r="AE1518" s="14"/>
      <c r="AF1518" s="15"/>
      <c r="AG1518" s="14"/>
      <c r="AH1518" s="14"/>
      <c r="AI1518" s="14"/>
      <c r="AJ1518" s="14"/>
      <c r="AK1518" s="14"/>
      <c r="AL1518" s="14"/>
      <c r="AM1518" s="14"/>
      <c r="AN1518" s="14"/>
      <c r="AO1518" s="14"/>
      <c r="AP1518" s="14"/>
      <c r="AQ1518" s="14"/>
      <c r="AR1518" s="14"/>
      <c r="AS1518" s="14"/>
      <c r="AT1518" s="14"/>
      <c r="AU1518" s="14"/>
      <c r="AV1518" s="14"/>
      <c r="AW1518" s="14"/>
      <c r="AX1518" s="14"/>
      <c r="AY1518" s="14"/>
      <c r="AZ1518" s="14"/>
    </row>
    <row x14ac:dyDescent="0.25" r="1519" customHeight="1" ht="16.5">
      <c r="A1519" s="202">
        <v>4843</v>
      </c>
      <c r="B1519" s="214">
        <v>0.750741839762738</v>
      </c>
      <c r="C1519" s="215">
        <v>44830.7331712963</v>
      </c>
      <c r="D1519" s="216" t="s">
        <v>417</v>
      </c>
      <c r="E1519" s="289" t="s">
        <v>416</v>
      </c>
      <c r="F1519" s="243" t="s">
        <v>243</v>
      </c>
      <c r="G1519" s="214">
        <v>5363</v>
      </c>
      <c r="H1519" s="218" t="s">
        <v>1052</v>
      </c>
      <c r="I1519" s="217" t="s">
        <v>2918</v>
      </c>
      <c r="J1519" s="217" t="s">
        <v>11380</v>
      </c>
      <c r="K1519" s="209"/>
      <c r="L1519" s="209"/>
      <c r="M1519" s="227"/>
      <c r="N1519" s="227"/>
      <c r="O1519" s="209"/>
      <c r="P1519" s="243" t="s">
        <v>123</v>
      </c>
      <c r="Q1519" s="220"/>
      <c r="R1519" s="209"/>
      <c r="S1519" s="244"/>
      <c r="T1519" s="211">
        <f>IF(C1519=0,"VAZIO",MONTH(C1519))</f>
      </c>
      <c r="U1519" s="14"/>
      <c r="V1519" s="14"/>
      <c r="W1519" s="14"/>
      <c r="X1519" s="14"/>
      <c r="Y1519" s="14"/>
      <c r="Z1519" s="14"/>
      <c r="AA1519" s="14"/>
      <c r="AB1519" s="14"/>
      <c r="AC1519" s="14"/>
      <c r="AD1519" s="14"/>
      <c r="AE1519" s="14"/>
      <c r="AF1519" s="15"/>
      <c r="AG1519" s="14"/>
      <c r="AH1519" s="14"/>
      <c r="AI1519" s="14"/>
      <c r="AJ1519" s="14"/>
      <c r="AK1519" s="14"/>
      <c r="AL1519" s="14"/>
      <c r="AM1519" s="14"/>
      <c r="AN1519" s="14"/>
      <c r="AO1519" s="14"/>
      <c r="AP1519" s="14"/>
      <c r="AQ1519" s="14"/>
      <c r="AR1519" s="14"/>
      <c r="AS1519" s="14"/>
      <c r="AT1519" s="14"/>
      <c r="AU1519" s="14"/>
      <c r="AV1519" s="14"/>
      <c r="AW1519" s="14"/>
      <c r="AX1519" s="14"/>
      <c r="AY1519" s="14"/>
      <c r="AZ1519" s="14"/>
    </row>
    <row x14ac:dyDescent="0.25" r="1520" customHeight="1" ht="16.5">
      <c r="A1520" s="202">
        <v>4844</v>
      </c>
      <c r="B1520" s="203">
        <v>0.751236399604479</v>
      </c>
      <c r="C1520" s="204">
        <v>44831.38087962963</v>
      </c>
      <c r="D1520" s="205" t="s">
        <v>3677</v>
      </c>
      <c r="E1520" s="265" t="s">
        <v>3536</v>
      </c>
      <c r="F1520" s="222" t="s">
        <v>3538</v>
      </c>
      <c r="G1520" s="203">
        <v>2200</v>
      </c>
      <c r="H1520" s="207" t="s">
        <v>11381</v>
      </c>
      <c r="I1520" s="206" t="s">
        <v>2918</v>
      </c>
      <c r="J1520" s="206" t="s">
        <v>11382</v>
      </c>
      <c r="K1520" s="206" t="s">
        <v>3045</v>
      </c>
      <c r="L1520" s="206" t="s">
        <v>8773</v>
      </c>
      <c r="M1520" s="208"/>
      <c r="N1520" s="208"/>
      <c r="O1520" s="145"/>
      <c r="P1520" s="222" t="s">
        <v>120</v>
      </c>
      <c r="Q1520" s="212">
        <v>44859</v>
      </c>
      <c r="R1520" s="145"/>
      <c r="S1520" s="244"/>
      <c r="T1520" s="211">
        <f>IF(C1520=0,"VAZIO",MONTH(C1520))</f>
      </c>
      <c r="U1520" s="14"/>
      <c r="V1520" s="14"/>
      <c r="W1520" s="14"/>
      <c r="X1520" s="14"/>
      <c r="Y1520" s="14"/>
      <c r="Z1520" s="14"/>
      <c r="AA1520" s="14"/>
      <c r="AB1520" s="14"/>
      <c r="AC1520" s="14"/>
      <c r="AD1520" s="14"/>
      <c r="AE1520" s="14"/>
      <c r="AF1520" s="15"/>
      <c r="AG1520" s="14"/>
      <c r="AH1520" s="14"/>
      <c r="AI1520" s="14"/>
      <c r="AJ1520" s="14"/>
      <c r="AK1520" s="14"/>
      <c r="AL1520" s="14"/>
      <c r="AM1520" s="14"/>
      <c r="AN1520" s="14"/>
      <c r="AO1520" s="14"/>
      <c r="AP1520" s="14"/>
      <c r="AQ1520" s="14"/>
      <c r="AR1520" s="14"/>
      <c r="AS1520" s="14"/>
      <c r="AT1520" s="14"/>
      <c r="AU1520" s="14"/>
      <c r="AV1520" s="14"/>
      <c r="AW1520" s="14"/>
      <c r="AX1520" s="14"/>
      <c r="AY1520" s="14"/>
      <c r="AZ1520" s="14"/>
    </row>
    <row x14ac:dyDescent="0.25" r="1521" customHeight="1" ht="16.5">
      <c r="A1521" s="202">
        <v>4845</v>
      </c>
      <c r="B1521" s="203">
        <v>0.75173095944622</v>
      </c>
      <c r="C1521" s="204">
        <v>44831.45533564815</v>
      </c>
      <c r="D1521" s="205" t="s">
        <v>11169</v>
      </c>
      <c r="E1521" s="265" t="s">
        <v>11170</v>
      </c>
      <c r="F1521" s="222" t="s">
        <v>243</v>
      </c>
      <c r="G1521" s="203">
        <v>992520979</v>
      </c>
      <c r="H1521" s="207" t="s">
        <v>99</v>
      </c>
      <c r="I1521" s="206" t="s">
        <v>6</v>
      </c>
      <c r="J1521" s="206" t="s">
        <v>11383</v>
      </c>
      <c r="K1521" s="206" t="s">
        <v>8209</v>
      </c>
      <c r="L1521" s="206" t="s">
        <v>8209</v>
      </c>
      <c r="M1521" s="208"/>
      <c r="N1521" s="208"/>
      <c r="O1521" s="145"/>
      <c r="P1521" s="222" t="s">
        <v>120</v>
      </c>
      <c r="Q1521" s="212">
        <v>44831</v>
      </c>
      <c r="R1521" s="145"/>
      <c r="S1521" s="244"/>
      <c r="T1521" s="211">
        <f>IF(C1521=0,"VAZIO",MONTH(C1521))</f>
      </c>
      <c r="U1521" s="14"/>
      <c r="V1521" s="14"/>
      <c r="W1521" s="14"/>
      <c r="X1521" s="14"/>
      <c r="Y1521" s="14"/>
      <c r="Z1521" s="14"/>
      <c r="AA1521" s="14"/>
      <c r="AB1521" s="14"/>
      <c r="AC1521" s="14"/>
      <c r="AD1521" s="14"/>
      <c r="AE1521" s="14"/>
      <c r="AF1521" s="15"/>
      <c r="AG1521" s="14"/>
      <c r="AH1521" s="14"/>
      <c r="AI1521" s="14"/>
      <c r="AJ1521" s="14"/>
      <c r="AK1521" s="14"/>
      <c r="AL1521" s="14"/>
      <c r="AM1521" s="14"/>
      <c r="AN1521" s="14"/>
      <c r="AO1521" s="14"/>
      <c r="AP1521" s="14"/>
      <c r="AQ1521" s="14"/>
      <c r="AR1521" s="14"/>
      <c r="AS1521" s="14"/>
      <c r="AT1521" s="14"/>
      <c r="AU1521" s="14"/>
      <c r="AV1521" s="14"/>
      <c r="AW1521" s="14"/>
      <c r="AX1521" s="14"/>
      <c r="AY1521" s="14"/>
      <c r="AZ1521" s="14"/>
    </row>
    <row x14ac:dyDescent="0.25" r="1522" customHeight="1" ht="16.5">
      <c r="A1522" s="202">
        <v>4846</v>
      </c>
      <c r="B1522" s="203">
        <v>0.752225519287961</v>
      </c>
      <c r="C1522" s="204">
        <v>44831.45613425926</v>
      </c>
      <c r="D1522" s="205" t="s">
        <v>8262</v>
      </c>
      <c r="E1522" s="265" t="s">
        <v>11170</v>
      </c>
      <c r="F1522" s="222" t="s">
        <v>243</v>
      </c>
      <c r="G1522" s="203">
        <v>992520979</v>
      </c>
      <c r="H1522" s="207" t="s">
        <v>99</v>
      </c>
      <c r="I1522" s="206" t="s">
        <v>6</v>
      </c>
      <c r="J1522" s="206" t="s">
        <v>11384</v>
      </c>
      <c r="K1522" s="206" t="s">
        <v>576</v>
      </c>
      <c r="L1522" s="206" t="s">
        <v>11385</v>
      </c>
      <c r="M1522" s="208"/>
      <c r="N1522" s="208"/>
      <c r="O1522" s="145"/>
      <c r="P1522" s="222" t="s">
        <v>120</v>
      </c>
      <c r="Q1522" s="212">
        <v>44832</v>
      </c>
      <c r="R1522" s="145"/>
      <c r="S1522" s="244"/>
      <c r="T1522" s="211">
        <f>IF(C1522=0,"VAZIO",MONTH(C1522))</f>
      </c>
      <c r="U1522" s="14"/>
      <c r="V1522" s="14"/>
      <c r="W1522" s="14"/>
      <c r="X1522" s="14"/>
      <c r="Y1522" s="14"/>
      <c r="Z1522" s="14"/>
      <c r="AA1522" s="14"/>
      <c r="AB1522" s="14"/>
      <c r="AC1522" s="14"/>
      <c r="AD1522" s="14"/>
      <c r="AE1522" s="14"/>
      <c r="AF1522" s="15"/>
      <c r="AG1522" s="14"/>
      <c r="AH1522" s="14"/>
      <c r="AI1522" s="14"/>
      <c r="AJ1522" s="14"/>
      <c r="AK1522" s="14"/>
      <c r="AL1522" s="14"/>
      <c r="AM1522" s="14"/>
      <c r="AN1522" s="14"/>
      <c r="AO1522" s="14"/>
      <c r="AP1522" s="14"/>
      <c r="AQ1522" s="14"/>
      <c r="AR1522" s="14"/>
      <c r="AS1522" s="14"/>
      <c r="AT1522" s="14"/>
      <c r="AU1522" s="14"/>
      <c r="AV1522" s="14"/>
      <c r="AW1522" s="14"/>
      <c r="AX1522" s="14"/>
      <c r="AY1522" s="14"/>
      <c r="AZ1522" s="14"/>
    </row>
    <row x14ac:dyDescent="0.25" r="1523" customHeight="1" ht="16.5">
      <c r="A1523" s="202">
        <v>4847</v>
      </c>
      <c r="B1523" s="203">
        <v>0.752720079129702</v>
      </c>
      <c r="C1523" s="204">
        <v>44831.45674768519</v>
      </c>
      <c r="D1523" s="205" t="s">
        <v>11169</v>
      </c>
      <c r="E1523" s="265" t="s">
        <v>11170</v>
      </c>
      <c r="F1523" s="222" t="s">
        <v>243</v>
      </c>
      <c r="G1523" s="203">
        <v>992530979</v>
      </c>
      <c r="H1523" s="207" t="s">
        <v>99</v>
      </c>
      <c r="I1523" s="206" t="s">
        <v>5</v>
      </c>
      <c r="J1523" s="206" t="s">
        <v>11386</v>
      </c>
      <c r="K1523" s="206" t="s">
        <v>2264</v>
      </c>
      <c r="L1523" s="206" t="s">
        <v>2264</v>
      </c>
      <c r="M1523" s="208"/>
      <c r="N1523" s="208"/>
      <c r="O1523" s="145"/>
      <c r="P1523" s="222" t="s">
        <v>120</v>
      </c>
      <c r="Q1523" s="212">
        <v>44831</v>
      </c>
      <c r="R1523" s="145"/>
      <c r="S1523" s="244"/>
      <c r="T1523" s="211">
        <f>IF(C1523=0,"VAZIO",MONTH(C1523))</f>
      </c>
      <c r="U1523" s="14"/>
      <c r="V1523" s="14"/>
      <c r="W1523" s="14"/>
      <c r="X1523" s="14"/>
      <c r="Y1523" s="14"/>
      <c r="Z1523" s="14"/>
      <c r="AA1523" s="14"/>
      <c r="AB1523" s="14"/>
      <c r="AC1523" s="14"/>
      <c r="AD1523" s="14"/>
      <c r="AE1523" s="14"/>
      <c r="AF1523" s="15"/>
      <c r="AG1523" s="14"/>
      <c r="AH1523" s="14"/>
      <c r="AI1523" s="14"/>
      <c r="AJ1523" s="14"/>
      <c r="AK1523" s="14"/>
      <c r="AL1523" s="14"/>
      <c r="AM1523" s="14"/>
      <c r="AN1523" s="14"/>
      <c r="AO1523" s="14"/>
      <c r="AP1523" s="14"/>
      <c r="AQ1523" s="14"/>
      <c r="AR1523" s="14"/>
      <c r="AS1523" s="14"/>
      <c r="AT1523" s="14"/>
      <c r="AU1523" s="14"/>
      <c r="AV1523" s="14"/>
      <c r="AW1523" s="14"/>
      <c r="AX1523" s="14"/>
      <c r="AY1523" s="14"/>
      <c r="AZ1523" s="14"/>
    </row>
    <row x14ac:dyDescent="0.25" r="1524" customHeight="1" ht="16.5">
      <c r="A1524" s="202">
        <v>4848</v>
      </c>
      <c r="B1524" s="214">
        <v>0.753214638971443</v>
      </c>
      <c r="C1524" s="215">
        <v>44831.46144675926</v>
      </c>
      <c r="D1524" s="216" t="s">
        <v>11387</v>
      </c>
      <c r="E1524" s="289" t="s">
        <v>1600</v>
      </c>
      <c r="F1524" s="243" t="s">
        <v>2935</v>
      </c>
      <c r="G1524" s="214">
        <v>5351</v>
      </c>
      <c r="H1524" s="218" t="s">
        <v>11388</v>
      </c>
      <c r="I1524" s="217" t="s">
        <v>2918</v>
      </c>
      <c r="J1524" s="217" t="s">
        <v>11389</v>
      </c>
      <c r="K1524" s="209"/>
      <c r="L1524" s="209"/>
      <c r="M1524" s="227"/>
      <c r="N1524" s="227"/>
      <c r="O1524" s="243" t="s">
        <v>11390</v>
      </c>
      <c r="P1524" s="243" t="s">
        <v>122</v>
      </c>
      <c r="Q1524" s="220"/>
      <c r="R1524" s="209"/>
      <c r="S1524" s="244"/>
      <c r="T1524" s="211">
        <f>IF(C1524=0,"VAZIO",MONTH(C1524))</f>
      </c>
      <c r="U1524" s="14"/>
      <c r="V1524" s="14"/>
      <c r="W1524" s="14"/>
      <c r="X1524" s="14"/>
      <c r="Y1524" s="14"/>
      <c r="Z1524" s="14"/>
      <c r="AA1524" s="14"/>
      <c r="AB1524" s="14"/>
      <c r="AC1524" s="14"/>
      <c r="AD1524" s="14"/>
      <c r="AE1524" s="14"/>
      <c r="AF1524" s="15"/>
      <c r="AG1524" s="14"/>
      <c r="AH1524" s="14"/>
      <c r="AI1524" s="14"/>
      <c r="AJ1524" s="14"/>
      <c r="AK1524" s="14"/>
      <c r="AL1524" s="14"/>
      <c r="AM1524" s="14"/>
      <c r="AN1524" s="14"/>
      <c r="AO1524" s="14"/>
      <c r="AP1524" s="14"/>
      <c r="AQ1524" s="14"/>
      <c r="AR1524" s="14"/>
      <c r="AS1524" s="14"/>
      <c r="AT1524" s="14"/>
      <c r="AU1524" s="14"/>
      <c r="AV1524" s="14"/>
      <c r="AW1524" s="14"/>
      <c r="AX1524" s="14"/>
      <c r="AY1524" s="14"/>
      <c r="AZ1524" s="14"/>
    </row>
    <row x14ac:dyDescent="0.25" r="1525" customHeight="1" ht="16.5">
      <c r="A1525" s="202">
        <v>4849</v>
      </c>
      <c r="B1525" s="203">
        <v>0.753709198813184</v>
      </c>
      <c r="C1525" s="204">
        <v>44832.41195601852</v>
      </c>
      <c r="D1525" s="205" t="s">
        <v>6909</v>
      </c>
      <c r="E1525" s="265" t="s">
        <v>4028</v>
      </c>
      <c r="F1525" s="222" t="s">
        <v>3494</v>
      </c>
      <c r="G1525" s="203">
        <v>5309</v>
      </c>
      <c r="H1525" s="207" t="s">
        <v>11391</v>
      </c>
      <c r="I1525" s="206" t="s">
        <v>2918</v>
      </c>
      <c r="J1525" s="206" t="s">
        <v>11392</v>
      </c>
      <c r="K1525" s="206" t="s">
        <v>3045</v>
      </c>
      <c r="L1525" s="206" t="s">
        <v>3391</v>
      </c>
      <c r="M1525" s="208"/>
      <c r="N1525" s="208"/>
      <c r="O1525" s="145"/>
      <c r="P1525" s="222" t="s">
        <v>120</v>
      </c>
      <c r="Q1525" s="212">
        <v>44834</v>
      </c>
      <c r="R1525" s="145"/>
      <c r="S1525" s="244"/>
      <c r="T1525" s="211">
        <f>IF(C1525=0,"VAZIO",MONTH(C1525))</f>
      </c>
      <c r="U1525" s="14"/>
      <c r="V1525" s="14"/>
      <c r="W1525" s="14"/>
      <c r="X1525" s="14"/>
      <c r="Y1525" s="14"/>
      <c r="Z1525" s="14"/>
      <c r="AA1525" s="14"/>
      <c r="AB1525" s="14"/>
      <c r="AC1525" s="14"/>
      <c r="AD1525" s="14"/>
      <c r="AE1525" s="14"/>
      <c r="AF1525" s="15"/>
      <c r="AG1525" s="14"/>
      <c r="AH1525" s="14"/>
      <c r="AI1525" s="14"/>
      <c r="AJ1525" s="14"/>
      <c r="AK1525" s="14"/>
      <c r="AL1525" s="14"/>
      <c r="AM1525" s="14"/>
      <c r="AN1525" s="14"/>
      <c r="AO1525" s="14"/>
      <c r="AP1525" s="14"/>
      <c r="AQ1525" s="14"/>
      <c r="AR1525" s="14"/>
      <c r="AS1525" s="14"/>
      <c r="AT1525" s="14"/>
      <c r="AU1525" s="14"/>
      <c r="AV1525" s="14"/>
      <c r="AW1525" s="14"/>
      <c r="AX1525" s="14"/>
      <c r="AY1525" s="14"/>
      <c r="AZ1525" s="14"/>
    </row>
    <row x14ac:dyDescent="0.25" r="1526" customHeight="1" ht="16.5">
      <c r="A1526" s="202">
        <v>4850</v>
      </c>
      <c r="B1526" s="214">
        <v>0.754203758654925</v>
      </c>
      <c r="C1526" s="215">
        <v>44832.445625</v>
      </c>
      <c r="D1526" s="216" t="s">
        <v>11393</v>
      </c>
      <c r="E1526" s="289" t="s">
        <v>3258</v>
      </c>
      <c r="F1526" s="243" t="s">
        <v>3074</v>
      </c>
      <c r="G1526" s="214">
        <v>7601</v>
      </c>
      <c r="H1526" s="218" t="s">
        <v>11394</v>
      </c>
      <c r="I1526" s="217" t="s">
        <v>7</v>
      </c>
      <c r="J1526" s="217" t="s">
        <v>11395</v>
      </c>
      <c r="K1526" s="209"/>
      <c r="L1526" s="209"/>
      <c r="M1526" s="227"/>
      <c r="N1526" s="227"/>
      <c r="O1526" s="243" t="s">
        <v>11396</v>
      </c>
      <c r="P1526" s="243" t="s">
        <v>122</v>
      </c>
      <c r="Q1526" s="220"/>
      <c r="R1526" s="209"/>
      <c r="S1526" s="244"/>
      <c r="T1526" s="211">
        <f>IF(C1526=0,"VAZIO",MONTH(C1526))</f>
      </c>
      <c r="U1526" s="14"/>
      <c r="V1526" s="14"/>
      <c r="W1526" s="14"/>
      <c r="X1526" s="14"/>
      <c r="Y1526" s="14"/>
      <c r="Z1526" s="14"/>
      <c r="AA1526" s="14"/>
      <c r="AB1526" s="14"/>
      <c r="AC1526" s="14"/>
      <c r="AD1526" s="14"/>
      <c r="AE1526" s="14"/>
      <c r="AF1526" s="15"/>
      <c r="AG1526" s="14"/>
      <c r="AH1526" s="14"/>
      <c r="AI1526" s="14"/>
      <c r="AJ1526" s="14"/>
      <c r="AK1526" s="14"/>
      <c r="AL1526" s="14"/>
      <c r="AM1526" s="14"/>
      <c r="AN1526" s="14"/>
      <c r="AO1526" s="14"/>
      <c r="AP1526" s="14"/>
      <c r="AQ1526" s="14"/>
      <c r="AR1526" s="14"/>
      <c r="AS1526" s="14"/>
      <c r="AT1526" s="14"/>
      <c r="AU1526" s="14"/>
      <c r="AV1526" s="14"/>
      <c r="AW1526" s="14"/>
      <c r="AX1526" s="14"/>
      <c r="AY1526" s="14"/>
      <c r="AZ1526" s="14"/>
    </row>
    <row x14ac:dyDescent="0.25" r="1527" customHeight="1" ht="16.5">
      <c r="A1527" s="202">
        <v>4851</v>
      </c>
      <c r="B1527" s="203">
        <v>0.754698318496666</v>
      </c>
      <c r="C1527" s="204">
        <v>44832.592141203706</v>
      </c>
      <c r="D1527" s="205" t="s">
        <v>274</v>
      </c>
      <c r="E1527" s="265" t="s">
        <v>273</v>
      </c>
      <c r="F1527" s="222" t="s">
        <v>3133</v>
      </c>
      <c r="G1527" s="203">
        <v>5323</v>
      </c>
      <c r="H1527" s="207" t="s">
        <v>11397</v>
      </c>
      <c r="I1527" s="206" t="s">
        <v>2918</v>
      </c>
      <c r="J1527" s="206" t="s">
        <v>11398</v>
      </c>
      <c r="K1527" s="145"/>
      <c r="L1527" s="145"/>
      <c r="M1527" s="208"/>
      <c r="N1527" s="208"/>
      <c r="O1527" s="222" t="s">
        <v>3389</v>
      </c>
      <c r="P1527" s="222" t="s">
        <v>121</v>
      </c>
      <c r="Q1527" s="212">
        <v>44833</v>
      </c>
      <c r="R1527" s="145"/>
      <c r="S1527" s="244"/>
      <c r="T1527" s="211">
        <f>IF(C1527=0,"VAZIO",MONTH(C1527))</f>
      </c>
      <c r="U1527" s="14"/>
      <c r="V1527" s="14"/>
      <c r="W1527" s="14"/>
      <c r="X1527" s="14"/>
      <c r="Y1527" s="14"/>
      <c r="Z1527" s="14"/>
      <c r="AA1527" s="14"/>
      <c r="AB1527" s="14"/>
      <c r="AC1527" s="14"/>
      <c r="AD1527" s="14"/>
      <c r="AE1527" s="14"/>
      <c r="AF1527" s="15"/>
      <c r="AG1527" s="14"/>
      <c r="AH1527" s="14"/>
      <c r="AI1527" s="14"/>
      <c r="AJ1527" s="14"/>
      <c r="AK1527" s="14"/>
      <c r="AL1527" s="14"/>
      <c r="AM1527" s="14"/>
      <c r="AN1527" s="14"/>
      <c r="AO1527" s="14"/>
      <c r="AP1527" s="14"/>
      <c r="AQ1527" s="14"/>
      <c r="AR1527" s="14"/>
      <c r="AS1527" s="14"/>
      <c r="AT1527" s="14"/>
      <c r="AU1527" s="14"/>
      <c r="AV1527" s="14"/>
      <c r="AW1527" s="14"/>
      <c r="AX1527" s="14"/>
      <c r="AY1527" s="14"/>
      <c r="AZ1527" s="14"/>
    </row>
    <row x14ac:dyDescent="0.25" r="1528" customHeight="1" ht="16.5">
      <c r="A1528" s="202">
        <v>4852</v>
      </c>
      <c r="B1528" s="203">
        <v>0.755192878338407</v>
      </c>
      <c r="C1528" s="204">
        <v>44832.63491898148</v>
      </c>
      <c r="D1528" s="205" t="s">
        <v>3677</v>
      </c>
      <c r="E1528" s="265" t="s">
        <v>3536</v>
      </c>
      <c r="F1528" s="222" t="s">
        <v>3538</v>
      </c>
      <c r="G1528" s="203">
        <v>2200</v>
      </c>
      <c r="H1528" s="207" t="s">
        <v>11399</v>
      </c>
      <c r="I1528" s="206" t="s">
        <v>2918</v>
      </c>
      <c r="J1528" s="206" t="s">
        <v>11400</v>
      </c>
      <c r="K1528" s="206" t="s">
        <v>2911</v>
      </c>
      <c r="L1528" s="206" t="s">
        <v>8715</v>
      </c>
      <c r="M1528" s="208"/>
      <c r="N1528" s="208"/>
      <c r="O1528" s="145"/>
      <c r="P1528" s="222" t="s">
        <v>120</v>
      </c>
      <c r="Q1528" s="212">
        <v>44851</v>
      </c>
      <c r="R1528" s="145"/>
      <c r="S1528" s="244"/>
      <c r="T1528" s="211">
        <f>IF(C1528=0,"VAZIO",MONTH(C1528))</f>
      </c>
      <c r="U1528" s="14"/>
      <c r="V1528" s="14"/>
      <c r="W1528" s="14"/>
      <c r="X1528" s="14"/>
      <c r="Y1528" s="14"/>
      <c r="Z1528" s="14"/>
      <c r="AA1528" s="14"/>
      <c r="AB1528" s="14"/>
      <c r="AC1528" s="14"/>
      <c r="AD1528" s="14"/>
      <c r="AE1528" s="14"/>
      <c r="AF1528" s="15"/>
      <c r="AG1528" s="14"/>
      <c r="AH1528" s="14"/>
      <c r="AI1528" s="14"/>
      <c r="AJ1528" s="14"/>
      <c r="AK1528" s="14"/>
      <c r="AL1528" s="14"/>
      <c r="AM1528" s="14"/>
      <c r="AN1528" s="14"/>
      <c r="AO1528" s="14"/>
      <c r="AP1528" s="14"/>
      <c r="AQ1528" s="14"/>
      <c r="AR1528" s="14"/>
      <c r="AS1528" s="14"/>
      <c r="AT1528" s="14"/>
      <c r="AU1528" s="14"/>
      <c r="AV1528" s="14"/>
      <c r="AW1528" s="14"/>
      <c r="AX1528" s="14"/>
      <c r="AY1528" s="14"/>
      <c r="AZ1528" s="14"/>
    </row>
    <row x14ac:dyDescent="0.25" r="1529" customHeight="1" ht="16.5">
      <c r="A1529" s="202">
        <v>4853</v>
      </c>
      <c r="B1529" s="203">
        <v>0.755687438180148</v>
      </c>
      <c r="C1529" s="204">
        <v>44833.36545138889</v>
      </c>
      <c r="D1529" s="205" t="s">
        <v>9907</v>
      </c>
      <c r="E1529" s="265" t="s">
        <v>9829</v>
      </c>
      <c r="F1529" s="222" t="s">
        <v>3494</v>
      </c>
      <c r="G1529" s="203">
        <v>23</v>
      </c>
      <c r="H1529" s="207" t="s">
        <v>11401</v>
      </c>
      <c r="I1529" s="206" t="s">
        <v>2926</v>
      </c>
      <c r="J1529" s="206" t="s">
        <v>11402</v>
      </c>
      <c r="K1529" s="206" t="s">
        <v>8262</v>
      </c>
      <c r="L1529" s="206" t="s">
        <v>8360</v>
      </c>
      <c r="M1529" s="208"/>
      <c r="N1529" s="208"/>
      <c r="O1529" s="145"/>
      <c r="P1529" s="222" t="s">
        <v>120</v>
      </c>
      <c r="Q1529" s="212">
        <v>44833</v>
      </c>
      <c r="R1529" s="145"/>
      <c r="S1529" s="244"/>
      <c r="T1529" s="211">
        <f>IF(C1529=0,"VAZIO",MONTH(C1529))</f>
      </c>
      <c r="U1529" s="14"/>
      <c r="V1529" s="14"/>
      <c r="W1529" s="14"/>
      <c r="X1529" s="14"/>
      <c r="Y1529" s="14"/>
      <c r="Z1529" s="14"/>
      <c r="AA1529" s="14"/>
      <c r="AB1529" s="14"/>
      <c r="AC1529" s="14"/>
      <c r="AD1529" s="14"/>
      <c r="AE1529" s="14"/>
      <c r="AF1529" s="15"/>
      <c r="AG1529" s="14"/>
      <c r="AH1529" s="14"/>
      <c r="AI1529" s="14"/>
      <c r="AJ1529" s="14"/>
      <c r="AK1529" s="14"/>
      <c r="AL1529" s="14"/>
      <c r="AM1529" s="14"/>
      <c r="AN1529" s="14"/>
      <c r="AO1529" s="14"/>
      <c r="AP1529" s="14"/>
      <c r="AQ1529" s="14"/>
      <c r="AR1529" s="14"/>
      <c r="AS1529" s="14"/>
      <c r="AT1529" s="14"/>
      <c r="AU1529" s="14"/>
      <c r="AV1529" s="14"/>
      <c r="AW1529" s="14"/>
      <c r="AX1529" s="14"/>
      <c r="AY1529" s="14"/>
      <c r="AZ1529" s="14"/>
    </row>
    <row x14ac:dyDescent="0.25" r="1530" customHeight="1" ht="16.5">
      <c r="A1530" s="202">
        <v>4854</v>
      </c>
      <c r="B1530" s="203">
        <v>0.756181998021889</v>
      </c>
      <c r="C1530" s="204">
        <v>44833.414814814816</v>
      </c>
      <c r="D1530" s="205" t="s">
        <v>8292</v>
      </c>
      <c r="E1530" s="265" t="s">
        <v>158</v>
      </c>
      <c r="F1530" s="222" t="s">
        <v>249</v>
      </c>
      <c r="G1530" s="203">
        <v>5379</v>
      </c>
      <c r="H1530" s="207" t="s">
        <v>11403</v>
      </c>
      <c r="I1530" s="206" t="s">
        <v>7</v>
      </c>
      <c r="J1530" s="206" t="s">
        <v>11404</v>
      </c>
      <c r="K1530" s="206" t="s">
        <v>11405</v>
      </c>
      <c r="L1530" s="206" t="s">
        <v>11406</v>
      </c>
      <c r="M1530" s="208"/>
      <c r="N1530" s="208"/>
      <c r="O1530" s="145"/>
      <c r="P1530" s="222" t="s">
        <v>120</v>
      </c>
      <c r="Q1530" s="212" t="s">
        <v>10762</v>
      </c>
      <c r="R1530" s="145"/>
      <c r="S1530" s="244"/>
      <c r="T1530" s="211">
        <f>IF(C1530=0,"VAZIO",MONTH(C1530))</f>
      </c>
      <c r="U1530" s="14"/>
      <c r="V1530" s="14"/>
      <c r="W1530" s="14"/>
      <c r="X1530" s="14"/>
      <c r="Y1530" s="14"/>
      <c r="Z1530" s="14"/>
      <c r="AA1530" s="14"/>
      <c r="AB1530" s="14"/>
      <c r="AC1530" s="14"/>
      <c r="AD1530" s="14"/>
      <c r="AE1530" s="14"/>
      <c r="AF1530" s="15"/>
      <c r="AG1530" s="14"/>
      <c r="AH1530" s="14"/>
      <c r="AI1530" s="14"/>
      <c r="AJ1530" s="14"/>
      <c r="AK1530" s="14"/>
      <c r="AL1530" s="14"/>
      <c r="AM1530" s="14"/>
      <c r="AN1530" s="14"/>
      <c r="AO1530" s="14"/>
      <c r="AP1530" s="14"/>
      <c r="AQ1530" s="14"/>
      <c r="AR1530" s="14"/>
      <c r="AS1530" s="14"/>
      <c r="AT1530" s="14"/>
      <c r="AU1530" s="14"/>
      <c r="AV1530" s="14"/>
      <c r="AW1530" s="14"/>
      <c r="AX1530" s="14"/>
      <c r="AY1530" s="14"/>
      <c r="AZ1530" s="14"/>
    </row>
    <row x14ac:dyDescent="0.25" r="1531" customHeight="1" ht="16.5">
      <c r="A1531" s="202">
        <v>4855</v>
      </c>
      <c r="B1531" s="203">
        <v>0.75667655786363</v>
      </c>
      <c r="C1531" s="204">
        <v>44833.44956018519</v>
      </c>
      <c r="D1531" s="205" t="s">
        <v>1759</v>
      </c>
      <c r="E1531" s="265" t="s">
        <v>3946</v>
      </c>
      <c r="F1531" s="222" t="s">
        <v>3389</v>
      </c>
      <c r="G1531" s="203">
        <v>5343</v>
      </c>
      <c r="H1531" s="207" t="s">
        <v>11407</v>
      </c>
      <c r="I1531" s="206" t="s">
        <v>2926</v>
      </c>
      <c r="J1531" s="206" t="s">
        <v>11408</v>
      </c>
      <c r="K1531" s="206" t="s">
        <v>8262</v>
      </c>
      <c r="L1531" s="206" t="s">
        <v>8360</v>
      </c>
      <c r="M1531" s="208"/>
      <c r="N1531" s="208"/>
      <c r="O1531" s="145"/>
      <c r="P1531" s="222" t="s">
        <v>120</v>
      </c>
      <c r="Q1531" s="212">
        <v>44833</v>
      </c>
      <c r="R1531" s="145"/>
      <c r="S1531" s="244"/>
      <c r="T1531" s="211">
        <f>IF(C1531=0,"VAZIO",MONTH(C1531))</f>
      </c>
      <c r="U1531" s="14"/>
      <c r="V1531" s="14"/>
      <c r="W1531" s="14"/>
      <c r="X1531" s="14"/>
      <c r="Y1531" s="14"/>
      <c r="Z1531" s="14"/>
      <c r="AA1531" s="14"/>
      <c r="AB1531" s="14"/>
      <c r="AC1531" s="14"/>
      <c r="AD1531" s="14"/>
      <c r="AE1531" s="14"/>
      <c r="AF1531" s="15"/>
      <c r="AG1531" s="14"/>
      <c r="AH1531" s="14"/>
      <c r="AI1531" s="14"/>
      <c r="AJ1531" s="14"/>
      <c r="AK1531" s="14"/>
      <c r="AL1531" s="14"/>
      <c r="AM1531" s="14"/>
      <c r="AN1531" s="14"/>
      <c r="AO1531" s="14"/>
      <c r="AP1531" s="14"/>
      <c r="AQ1531" s="14"/>
      <c r="AR1531" s="14"/>
      <c r="AS1531" s="14"/>
      <c r="AT1531" s="14"/>
      <c r="AU1531" s="14"/>
      <c r="AV1531" s="14"/>
      <c r="AW1531" s="14"/>
      <c r="AX1531" s="14"/>
      <c r="AY1531" s="14"/>
      <c r="AZ1531" s="14"/>
    </row>
    <row x14ac:dyDescent="0.25" r="1532" customHeight="1" ht="16.5">
      <c r="A1532" s="202">
        <v>4856</v>
      </c>
      <c r="B1532" s="214">
        <v>0.757171117705371</v>
      </c>
      <c r="C1532" s="215">
        <v>44833.51118055556</v>
      </c>
      <c r="D1532" s="216" t="s">
        <v>2946</v>
      </c>
      <c r="E1532" s="289" t="s">
        <v>2945</v>
      </c>
      <c r="F1532" s="243" t="s">
        <v>2947</v>
      </c>
      <c r="G1532" s="214">
        <v>5349</v>
      </c>
      <c r="H1532" s="218" t="s">
        <v>11409</v>
      </c>
      <c r="I1532" s="217" t="s">
        <v>2918</v>
      </c>
      <c r="J1532" s="217" t="s">
        <v>11410</v>
      </c>
      <c r="K1532" s="209"/>
      <c r="L1532" s="209"/>
      <c r="M1532" s="227"/>
      <c r="N1532" s="227"/>
      <c r="O1532" s="243" t="s">
        <v>8561</v>
      </c>
      <c r="P1532" s="243" t="s">
        <v>122</v>
      </c>
      <c r="Q1532" s="220"/>
      <c r="R1532" s="209"/>
      <c r="S1532" s="244"/>
      <c r="T1532" s="211">
        <f>IF(C1532=0,"VAZIO",MONTH(C1532))</f>
      </c>
      <c r="U1532" s="14"/>
      <c r="V1532" s="14"/>
      <c r="W1532" s="14"/>
      <c r="X1532" s="14"/>
      <c r="Y1532" s="14"/>
      <c r="Z1532" s="14"/>
      <c r="AA1532" s="14"/>
      <c r="AB1532" s="14"/>
      <c r="AC1532" s="14"/>
      <c r="AD1532" s="14"/>
      <c r="AE1532" s="14"/>
      <c r="AF1532" s="15"/>
      <c r="AG1532" s="14"/>
      <c r="AH1532" s="14"/>
      <c r="AI1532" s="14"/>
      <c r="AJ1532" s="14"/>
      <c r="AK1532" s="14"/>
      <c r="AL1532" s="14"/>
      <c r="AM1532" s="14"/>
      <c r="AN1532" s="14"/>
      <c r="AO1532" s="14"/>
      <c r="AP1532" s="14"/>
      <c r="AQ1532" s="14"/>
      <c r="AR1532" s="14"/>
      <c r="AS1532" s="14"/>
      <c r="AT1532" s="14"/>
      <c r="AU1532" s="14"/>
      <c r="AV1532" s="14"/>
      <c r="AW1532" s="14"/>
      <c r="AX1532" s="14"/>
      <c r="AY1532" s="14"/>
      <c r="AZ1532" s="14"/>
    </row>
    <row x14ac:dyDescent="0.25" r="1533" customHeight="1" ht="16.5">
      <c r="A1533" s="202">
        <v>4857</v>
      </c>
      <c r="B1533" s="203">
        <v>0.757665677547112</v>
      </c>
      <c r="C1533" s="204">
        <v>44833.66851851852</v>
      </c>
      <c r="D1533" s="205" t="s">
        <v>3117</v>
      </c>
      <c r="E1533" s="265" t="s">
        <v>2999</v>
      </c>
      <c r="F1533" s="222" t="s">
        <v>243</v>
      </c>
      <c r="G1533" s="203">
        <v>5340</v>
      </c>
      <c r="H1533" s="207" t="s">
        <v>101</v>
      </c>
      <c r="I1533" s="206" t="s">
        <v>6</v>
      </c>
      <c r="J1533" s="206" t="s">
        <v>11411</v>
      </c>
      <c r="K1533" s="206" t="s">
        <v>8209</v>
      </c>
      <c r="L1533" s="206" t="s">
        <v>576</v>
      </c>
      <c r="M1533" s="208"/>
      <c r="N1533" s="208"/>
      <c r="O1533" s="145"/>
      <c r="P1533" s="222" t="s">
        <v>120</v>
      </c>
      <c r="Q1533" s="212">
        <v>44834</v>
      </c>
      <c r="R1533" s="145"/>
      <c r="S1533" s="244"/>
      <c r="T1533" s="211">
        <f>IF(C1533=0,"VAZIO",MONTH(C1533))</f>
      </c>
      <c r="U1533" s="14"/>
      <c r="V1533" s="14"/>
      <c r="W1533" s="14"/>
      <c r="X1533" s="14"/>
      <c r="Y1533" s="14"/>
      <c r="Z1533" s="14"/>
      <c r="AA1533" s="14"/>
      <c r="AB1533" s="14"/>
      <c r="AC1533" s="14"/>
      <c r="AD1533" s="14"/>
      <c r="AE1533" s="14"/>
      <c r="AF1533" s="15"/>
      <c r="AG1533" s="14"/>
      <c r="AH1533" s="14"/>
      <c r="AI1533" s="14"/>
      <c r="AJ1533" s="14"/>
      <c r="AK1533" s="14"/>
      <c r="AL1533" s="14"/>
      <c r="AM1533" s="14"/>
      <c r="AN1533" s="14"/>
      <c r="AO1533" s="14"/>
      <c r="AP1533" s="14"/>
      <c r="AQ1533" s="14"/>
      <c r="AR1533" s="14"/>
      <c r="AS1533" s="14"/>
      <c r="AT1533" s="14"/>
      <c r="AU1533" s="14"/>
      <c r="AV1533" s="14"/>
      <c r="AW1533" s="14"/>
      <c r="AX1533" s="14"/>
      <c r="AY1533" s="14"/>
      <c r="AZ1533" s="14"/>
    </row>
    <row x14ac:dyDescent="0.25" r="1534" customHeight="1" ht="16.5">
      <c r="A1534" s="202">
        <v>4858</v>
      </c>
      <c r="B1534" s="203">
        <v>0.758160237388853</v>
      </c>
      <c r="C1534" s="204">
        <v>44833.70491898148</v>
      </c>
      <c r="D1534" s="205" t="s">
        <v>8732</v>
      </c>
      <c r="E1534" s="265" t="s">
        <v>533</v>
      </c>
      <c r="F1534" s="222" t="s">
        <v>3198</v>
      </c>
      <c r="G1534" s="203">
        <v>34999071369</v>
      </c>
      <c r="H1534" s="207" t="s">
        <v>11412</v>
      </c>
      <c r="I1534" s="206" t="s">
        <v>2918</v>
      </c>
      <c r="J1534" s="206" t="s">
        <v>11413</v>
      </c>
      <c r="K1534" s="206" t="s">
        <v>2123</v>
      </c>
      <c r="L1534" s="206" t="s">
        <v>8193</v>
      </c>
      <c r="M1534" s="208"/>
      <c r="N1534" s="208"/>
      <c r="O1534" s="145"/>
      <c r="P1534" s="222" t="s">
        <v>120</v>
      </c>
      <c r="Q1534" s="212">
        <v>44838</v>
      </c>
      <c r="R1534" s="145"/>
      <c r="S1534" s="244"/>
      <c r="T1534" s="211">
        <f>IF(C1534=0,"VAZIO",MONTH(C1534))</f>
      </c>
      <c r="U1534" s="14"/>
      <c r="V1534" s="14"/>
      <c r="W1534" s="14"/>
      <c r="X1534" s="14"/>
      <c r="Y1534" s="14"/>
      <c r="Z1534" s="14"/>
      <c r="AA1534" s="14"/>
      <c r="AB1534" s="14"/>
      <c r="AC1534" s="14"/>
      <c r="AD1534" s="14"/>
      <c r="AE1534" s="14"/>
      <c r="AF1534" s="15"/>
      <c r="AG1534" s="14"/>
      <c r="AH1534" s="14"/>
      <c r="AI1534" s="14"/>
      <c r="AJ1534" s="14"/>
      <c r="AK1534" s="14"/>
      <c r="AL1534" s="14"/>
      <c r="AM1534" s="14"/>
      <c r="AN1534" s="14"/>
      <c r="AO1534" s="14"/>
      <c r="AP1534" s="14"/>
      <c r="AQ1534" s="14"/>
      <c r="AR1534" s="14"/>
      <c r="AS1534" s="14"/>
      <c r="AT1534" s="14"/>
      <c r="AU1534" s="14"/>
      <c r="AV1534" s="14"/>
      <c r="AW1534" s="14"/>
      <c r="AX1534" s="14"/>
      <c r="AY1534" s="14"/>
      <c r="AZ1534" s="14"/>
    </row>
    <row x14ac:dyDescent="0.25" r="1535" customHeight="1" ht="16.5">
      <c r="A1535" s="202">
        <v>4859</v>
      </c>
      <c r="B1535" s="203">
        <v>0.758654797230593</v>
      </c>
      <c r="C1535" s="204">
        <v>44834.45070601852</v>
      </c>
      <c r="D1535" s="205" t="s">
        <v>1532</v>
      </c>
      <c r="E1535" s="265" t="s">
        <v>494</v>
      </c>
      <c r="F1535" s="222" t="s">
        <v>3177</v>
      </c>
      <c r="G1535" s="203">
        <v>5302</v>
      </c>
      <c r="H1535" s="207" t="s">
        <v>11414</v>
      </c>
      <c r="I1535" s="206" t="s">
        <v>2926</v>
      </c>
      <c r="J1535" s="206" t="s">
        <v>11415</v>
      </c>
      <c r="K1535" s="206" t="s">
        <v>3123</v>
      </c>
      <c r="L1535" s="206" t="s">
        <v>3123</v>
      </c>
      <c r="M1535" s="208"/>
      <c r="N1535" s="208"/>
      <c r="O1535" s="145"/>
      <c r="P1535" s="222" t="s">
        <v>120</v>
      </c>
      <c r="Q1535" s="212">
        <v>44839</v>
      </c>
      <c r="R1535" s="145"/>
      <c r="S1535" s="244"/>
      <c r="T1535" s="211">
        <f>IF(C1535=0,"VAZIO",MONTH(C1535))</f>
      </c>
      <c r="U1535" s="14"/>
      <c r="V1535" s="14"/>
      <c r="W1535" s="14"/>
      <c r="X1535" s="14"/>
      <c r="Y1535" s="14"/>
      <c r="Z1535" s="14"/>
      <c r="AA1535" s="14"/>
      <c r="AB1535" s="14"/>
      <c r="AC1535" s="14"/>
      <c r="AD1535" s="14"/>
      <c r="AE1535" s="14"/>
      <c r="AF1535" s="15"/>
      <c r="AG1535" s="14"/>
      <c r="AH1535" s="14"/>
      <c r="AI1535" s="14"/>
      <c r="AJ1535" s="14"/>
      <c r="AK1535" s="14"/>
      <c r="AL1535" s="14"/>
      <c r="AM1535" s="14"/>
      <c r="AN1535" s="14"/>
      <c r="AO1535" s="14"/>
      <c r="AP1535" s="14"/>
      <c r="AQ1535" s="14"/>
      <c r="AR1535" s="14"/>
      <c r="AS1535" s="14"/>
      <c r="AT1535" s="14"/>
      <c r="AU1535" s="14"/>
      <c r="AV1535" s="14"/>
      <c r="AW1535" s="14"/>
      <c r="AX1535" s="14"/>
      <c r="AY1535" s="14"/>
      <c r="AZ1535" s="14"/>
    </row>
    <row x14ac:dyDescent="0.25" r="1536" customHeight="1" ht="16.5">
      <c r="A1536" s="202">
        <v>4860</v>
      </c>
      <c r="B1536" s="203">
        <v>0.759149357072334</v>
      </c>
      <c r="C1536" s="204">
        <v>44834.45196759259</v>
      </c>
      <c r="D1536" s="205" t="s">
        <v>1068</v>
      </c>
      <c r="E1536" s="265" t="s">
        <v>947</v>
      </c>
      <c r="F1536" s="222" t="s">
        <v>9378</v>
      </c>
      <c r="G1536" s="203">
        <v>5300</v>
      </c>
      <c r="H1536" s="207" t="s">
        <v>11416</v>
      </c>
      <c r="I1536" s="206" t="s">
        <v>2984</v>
      </c>
      <c r="J1536" s="206" t="s">
        <v>11417</v>
      </c>
      <c r="K1536" s="206" t="s">
        <v>3045</v>
      </c>
      <c r="L1536" s="206" t="s">
        <v>3391</v>
      </c>
      <c r="M1536" s="208"/>
      <c r="N1536" s="208"/>
      <c r="O1536" s="145"/>
      <c r="P1536" s="222" t="s">
        <v>120</v>
      </c>
      <c r="Q1536" s="212">
        <v>44847</v>
      </c>
      <c r="R1536" s="145"/>
      <c r="S1536" s="244"/>
      <c r="T1536" s="211">
        <f>IF(C1536=0,"VAZIO",MONTH(C1536))</f>
      </c>
      <c r="U1536" s="14"/>
      <c r="V1536" s="14"/>
      <c r="W1536" s="14"/>
      <c r="X1536" s="14"/>
      <c r="Y1536" s="14"/>
      <c r="Z1536" s="14"/>
      <c r="AA1536" s="14"/>
      <c r="AB1536" s="14"/>
      <c r="AC1536" s="14"/>
      <c r="AD1536" s="14"/>
      <c r="AE1536" s="14"/>
      <c r="AF1536" s="15"/>
      <c r="AG1536" s="14"/>
      <c r="AH1536" s="14"/>
      <c r="AI1536" s="14"/>
      <c r="AJ1536" s="14"/>
      <c r="AK1536" s="14"/>
      <c r="AL1536" s="14"/>
      <c r="AM1536" s="14"/>
      <c r="AN1536" s="14"/>
      <c r="AO1536" s="14"/>
      <c r="AP1536" s="14"/>
      <c r="AQ1536" s="14"/>
      <c r="AR1536" s="14"/>
      <c r="AS1536" s="14"/>
      <c r="AT1536" s="14"/>
      <c r="AU1536" s="14"/>
      <c r="AV1536" s="14"/>
      <c r="AW1536" s="14"/>
      <c r="AX1536" s="14"/>
      <c r="AY1536" s="14"/>
      <c r="AZ1536" s="14"/>
    </row>
    <row x14ac:dyDescent="0.25" r="1537" customHeight="1" ht="16.5">
      <c r="A1537" s="202">
        <v>4861</v>
      </c>
      <c r="B1537" s="203">
        <v>0.759643916914075</v>
      </c>
      <c r="C1537" s="204">
        <v>44834.455300925925</v>
      </c>
      <c r="D1537" s="205" t="s">
        <v>1068</v>
      </c>
      <c r="E1537" s="265" t="s">
        <v>947</v>
      </c>
      <c r="F1537" s="222" t="s">
        <v>249</v>
      </c>
      <c r="G1537" s="203">
        <v>5300</v>
      </c>
      <c r="H1537" s="207" t="s">
        <v>11418</v>
      </c>
      <c r="I1537" s="206" t="s">
        <v>2926</v>
      </c>
      <c r="J1537" s="206" t="s">
        <v>11419</v>
      </c>
      <c r="K1537" s="206" t="s">
        <v>3123</v>
      </c>
      <c r="L1537" s="206" t="s">
        <v>3123</v>
      </c>
      <c r="M1537" s="208"/>
      <c r="N1537" s="208"/>
      <c r="O1537" s="145"/>
      <c r="P1537" s="222" t="s">
        <v>120</v>
      </c>
      <c r="Q1537" s="212">
        <v>44839</v>
      </c>
      <c r="R1537" s="145"/>
      <c r="S1537" s="244"/>
      <c r="T1537" s="211">
        <f>IF(C1537=0,"VAZIO",MONTH(C1537))</f>
      </c>
      <c r="U1537" s="14"/>
      <c r="V1537" s="14"/>
      <c r="W1537" s="14"/>
      <c r="X1537" s="14"/>
      <c r="Y1537" s="14"/>
      <c r="Z1537" s="14"/>
      <c r="AA1537" s="14"/>
      <c r="AB1537" s="14"/>
      <c r="AC1537" s="14"/>
      <c r="AD1537" s="14"/>
      <c r="AE1537" s="14"/>
      <c r="AF1537" s="15"/>
      <c r="AG1537" s="14"/>
      <c r="AH1537" s="14"/>
      <c r="AI1537" s="14"/>
      <c r="AJ1537" s="14"/>
      <c r="AK1537" s="14"/>
      <c r="AL1537" s="14"/>
      <c r="AM1537" s="14"/>
      <c r="AN1537" s="14"/>
      <c r="AO1537" s="14"/>
      <c r="AP1537" s="14"/>
      <c r="AQ1537" s="14"/>
      <c r="AR1537" s="14"/>
      <c r="AS1537" s="14"/>
      <c r="AT1537" s="14"/>
      <c r="AU1537" s="14"/>
      <c r="AV1537" s="14"/>
      <c r="AW1537" s="14"/>
      <c r="AX1537" s="14"/>
      <c r="AY1537" s="14"/>
      <c r="AZ1537" s="14"/>
    </row>
    <row x14ac:dyDescent="0.25" r="1538" customHeight="1" ht="16.5">
      <c r="A1538" s="202">
        <v>4862</v>
      </c>
      <c r="B1538" s="203">
        <v>0.760138476755816</v>
      </c>
      <c r="C1538" s="204">
        <v>44834.51136574074</v>
      </c>
      <c r="D1538" s="205" t="s">
        <v>3677</v>
      </c>
      <c r="E1538" s="265" t="s">
        <v>3536</v>
      </c>
      <c r="F1538" s="222" t="s">
        <v>3538</v>
      </c>
      <c r="G1538" s="203">
        <v>2200</v>
      </c>
      <c r="H1538" s="207" t="s">
        <v>9646</v>
      </c>
      <c r="I1538" s="206" t="s">
        <v>2918</v>
      </c>
      <c r="J1538" s="206" t="s">
        <v>11420</v>
      </c>
      <c r="K1538" s="206" t="s">
        <v>3123</v>
      </c>
      <c r="L1538" s="206" t="s">
        <v>3123</v>
      </c>
      <c r="M1538" s="208"/>
      <c r="N1538" s="208"/>
      <c r="O1538" s="145"/>
      <c r="P1538" s="222" t="s">
        <v>120</v>
      </c>
      <c r="Q1538" s="212">
        <v>44838</v>
      </c>
      <c r="R1538" s="145"/>
      <c r="S1538" s="244"/>
      <c r="T1538" s="211">
        <f>IF(C1538=0,"VAZIO",MONTH(C1538))</f>
      </c>
      <c r="U1538" s="14"/>
      <c r="V1538" s="14"/>
      <c r="W1538" s="14"/>
      <c r="X1538" s="14"/>
      <c r="Y1538" s="14"/>
      <c r="Z1538" s="14"/>
      <c r="AA1538" s="14"/>
      <c r="AB1538" s="14"/>
      <c r="AC1538" s="14"/>
      <c r="AD1538" s="14"/>
      <c r="AE1538" s="14"/>
      <c r="AF1538" s="15"/>
      <c r="AG1538" s="14"/>
      <c r="AH1538" s="14"/>
      <c r="AI1538" s="14"/>
      <c r="AJ1538" s="14"/>
      <c r="AK1538" s="14"/>
      <c r="AL1538" s="14"/>
      <c r="AM1538" s="14"/>
      <c r="AN1538" s="14"/>
      <c r="AO1538" s="14"/>
      <c r="AP1538" s="14"/>
      <c r="AQ1538" s="14"/>
      <c r="AR1538" s="14"/>
      <c r="AS1538" s="14"/>
      <c r="AT1538" s="14"/>
      <c r="AU1538" s="14"/>
      <c r="AV1538" s="14"/>
      <c r="AW1538" s="14"/>
      <c r="AX1538" s="14"/>
      <c r="AY1538" s="14"/>
      <c r="AZ1538" s="14"/>
    </row>
    <row x14ac:dyDescent="0.25" r="1539" customHeight="1" ht="16.5">
      <c r="A1539" s="202">
        <v>4863</v>
      </c>
      <c r="B1539" s="203">
        <v>0.760633036597557</v>
      </c>
      <c r="C1539" s="204">
        <v>44834.57030092592</v>
      </c>
      <c r="D1539" s="205" t="s">
        <v>11421</v>
      </c>
      <c r="E1539" s="265" t="s">
        <v>10665</v>
      </c>
      <c r="F1539" s="222" t="s">
        <v>243</v>
      </c>
      <c r="G1539" s="203">
        <v>34415363</v>
      </c>
      <c r="H1539" s="207" t="s">
        <v>11422</v>
      </c>
      <c r="I1539" s="206" t="s">
        <v>6</v>
      </c>
      <c r="J1539" s="206" t="s">
        <v>11423</v>
      </c>
      <c r="K1539" s="206" t="s">
        <v>2123</v>
      </c>
      <c r="L1539" s="206" t="s">
        <v>8291</v>
      </c>
      <c r="M1539" s="208"/>
      <c r="N1539" s="208"/>
      <c r="O1539" s="145"/>
      <c r="P1539" s="222" t="s">
        <v>120</v>
      </c>
      <c r="Q1539" s="212">
        <v>44869</v>
      </c>
      <c r="R1539" s="145"/>
      <c r="S1539" s="244"/>
      <c r="T1539" s="211">
        <f>IF(C1539=0,"VAZIO",MONTH(C1539))</f>
      </c>
      <c r="U1539" s="14"/>
      <c r="V1539" s="14"/>
      <c r="W1539" s="14"/>
      <c r="X1539" s="14"/>
      <c r="Y1539" s="14"/>
      <c r="Z1539" s="14"/>
      <c r="AA1539" s="14"/>
      <c r="AB1539" s="14"/>
      <c r="AC1539" s="14"/>
      <c r="AD1539" s="14"/>
      <c r="AE1539" s="14"/>
      <c r="AF1539" s="15"/>
      <c r="AG1539" s="14"/>
      <c r="AH1539" s="14"/>
      <c r="AI1539" s="14"/>
      <c r="AJ1539" s="14"/>
      <c r="AK1539" s="14"/>
      <c r="AL1539" s="14"/>
      <c r="AM1539" s="14"/>
      <c r="AN1539" s="14"/>
      <c r="AO1539" s="14"/>
      <c r="AP1539" s="14"/>
      <c r="AQ1539" s="14"/>
      <c r="AR1539" s="14"/>
      <c r="AS1539" s="14"/>
      <c r="AT1539" s="14"/>
      <c r="AU1539" s="14"/>
      <c r="AV1539" s="14"/>
      <c r="AW1539" s="14"/>
      <c r="AX1539" s="14"/>
      <c r="AY1539" s="14"/>
      <c r="AZ1539" s="14"/>
    </row>
    <row x14ac:dyDescent="0.25" r="1540" customHeight="1" ht="16.5">
      <c r="A1540" s="202">
        <v>4864</v>
      </c>
      <c r="B1540" s="203">
        <v>0.761127596439298</v>
      </c>
      <c r="C1540" s="204">
        <v>44834.601956018516</v>
      </c>
      <c r="D1540" s="205" t="s">
        <v>3582</v>
      </c>
      <c r="E1540" s="265" t="s">
        <v>3581</v>
      </c>
      <c r="F1540" s="222" t="s">
        <v>243</v>
      </c>
      <c r="G1540" s="203">
        <v>992531009</v>
      </c>
      <c r="H1540" s="207" t="s">
        <v>11424</v>
      </c>
      <c r="I1540" s="206" t="s">
        <v>2918</v>
      </c>
      <c r="J1540" s="206" t="s">
        <v>243</v>
      </c>
      <c r="K1540" s="145"/>
      <c r="L1540" s="145"/>
      <c r="M1540" s="208"/>
      <c r="N1540" s="208"/>
      <c r="O1540" s="222" t="s">
        <v>11425</v>
      </c>
      <c r="P1540" s="222" t="s">
        <v>121</v>
      </c>
      <c r="Q1540" s="212">
        <v>44837</v>
      </c>
      <c r="R1540" s="145"/>
      <c r="S1540" s="244"/>
      <c r="T1540" s="211">
        <f>IF(C1540=0,"VAZIO",MONTH(C1540))</f>
      </c>
      <c r="U1540" s="14"/>
      <c r="V1540" s="14"/>
      <c r="W1540" s="14"/>
      <c r="X1540" s="14"/>
      <c r="Y1540" s="14"/>
      <c r="Z1540" s="14"/>
      <c r="AA1540" s="14"/>
      <c r="AB1540" s="14"/>
      <c r="AC1540" s="14"/>
      <c r="AD1540" s="14"/>
      <c r="AE1540" s="14"/>
      <c r="AF1540" s="15"/>
      <c r="AG1540" s="14"/>
      <c r="AH1540" s="14"/>
      <c r="AI1540" s="14"/>
      <c r="AJ1540" s="14"/>
      <c r="AK1540" s="14"/>
      <c r="AL1540" s="14"/>
      <c r="AM1540" s="14"/>
      <c r="AN1540" s="14"/>
      <c r="AO1540" s="14"/>
      <c r="AP1540" s="14"/>
      <c r="AQ1540" s="14"/>
      <c r="AR1540" s="14"/>
      <c r="AS1540" s="14"/>
      <c r="AT1540" s="14"/>
      <c r="AU1540" s="14"/>
      <c r="AV1540" s="14"/>
      <c r="AW1540" s="14"/>
      <c r="AX1540" s="14"/>
      <c r="AY1540" s="14"/>
      <c r="AZ1540" s="14"/>
    </row>
    <row x14ac:dyDescent="0.25" r="1541" customHeight="1" ht="16.5">
      <c r="A1541" s="202">
        <v>4865</v>
      </c>
      <c r="B1541" s="203">
        <v>0.761622156281039</v>
      </c>
      <c r="C1541" s="204">
        <v>44834.60450231482</v>
      </c>
      <c r="D1541" s="205" t="s">
        <v>3582</v>
      </c>
      <c r="E1541" s="265" t="s">
        <v>3581</v>
      </c>
      <c r="F1541" s="222" t="s">
        <v>243</v>
      </c>
      <c r="G1541" s="203">
        <v>992531009</v>
      </c>
      <c r="H1541" s="207" t="s">
        <v>11424</v>
      </c>
      <c r="I1541" s="206" t="s">
        <v>2918</v>
      </c>
      <c r="J1541" s="206" t="s">
        <v>11426</v>
      </c>
      <c r="K1541" s="206" t="s">
        <v>2911</v>
      </c>
      <c r="L1541" s="206" t="s">
        <v>8695</v>
      </c>
      <c r="M1541" s="208"/>
      <c r="N1541" s="208"/>
      <c r="O1541" s="145"/>
      <c r="P1541" s="222" t="s">
        <v>120</v>
      </c>
      <c r="Q1541" s="212">
        <v>44834</v>
      </c>
      <c r="R1541" s="145"/>
      <c r="S1541" s="244"/>
      <c r="T1541" s="211">
        <f>IF(C1541=0,"VAZIO",MONTH(C1541))</f>
      </c>
      <c r="U1541" s="14"/>
      <c r="V1541" s="14"/>
      <c r="W1541" s="14"/>
      <c r="X1541" s="14"/>
      <c r="Y1541" s="14"/>
      <c r="Z1541" s="14"/>
      <c r="AA1541" s="14"/>
      <c r="AB1541" s="14"/>
      <c r="AC1541" s="14"/>
      <c r="AD1541" s="14"/>
      <c r="AE1541" s="14"/>
      <c r="AF1541" s="15"/>
      <c r="AG1541" s="14"/>
      <c r="AH1541" s="14"/>
      <c r="AI1541" s="14"/>
      <c r="AJ1541" s="14"/>
      <c r="AK1541" s="14"/>
      <c r="AL1541" s="14"/>
      <c r="AM1541" s="14"/>
      <c r="AN1541" s="14"/>
      <c r="AO1541" s="14"/>
      <c r="AP1541" s="14"/>
      <c r="AQ1541" s="14"/>
      <c r="AR1541" s="14"/>
      <c r="AS1541" s="14"/>
      <c r="AT1541" s="14"/>
      <c r="AU1541" s="14"/>
      <c r="AV1541" s="14"/>
      <c r="AW1541" s="14"/>
      <c r="AX1541" s="14"/>
      <c r="AY1541" s="14"/>
      <c r="AZ1541" s="14"/>
    </row>
    <row x14ac:dyDescent="0.25" r="1542" customHeight="1" ht="16.5">
      <c r="A1542" s="202">
        <v>4866</v>
      </c>
      <c r="B1542" s="214">
        <v>0.76211671612278</v>
      </c>
      <c r="C1542" s="215">
        <v>44834.66590277778</v>
      </c>
      <c r="D1542" s="216" t="s">
        <v>316</v>
      </c>
      <c r="E1542" s="289" t="s">
        <v>314</v>
      </c>
      <c r="F1542" s="243" t="s">
        <v>3042</v>
      </c>
      <c r="G1542" s="214">
        <v>5313</v>
      </c>
      <c r="H1542" s="218" t="s">
        <v>11427</v>
      </c>
      <c r="I1542" s="217" t="s">
        <v>2918</v>
      </c>
      <c r="J1542" s="217" t="s">
        <v>9844</v>
      </c>
      <c r="K1542" s="209"/>
      <c r="L1542" s="209"/>
      <c r="M1542" s="227"/>
      <c r="N1542" s="227"/>
      <c r="O1542" s="209"/>
      <c r="P1542" s="243" t="s">
        <v>123</v>
      </c>
      <c r="Q1542" s="220"/>
      <c r="R1542" s="209"/>
      <c r="S1542" s="244"/>
      <c r="T1542" s="211">
        <f>IF(C1542=0,"VAZIO",MONTH(C1542))</f>
      </c>
      <c r="U1542" s="14"/>
      <c r="V1542" s="14"/>
      <c r="W1542" s="14"/>
      <c r="X1542" s="14"/>
      <c r="Y1542" s="14"/>
      <c r="Z1542" s="14"/>
      <c r="AA1542" s="14"/>
      <c r="AB1542" s="14"/>
      <c r="AC1542" s="14"/>
      <c r="AD1542" s="14"/>
      <c r="AE1542" s="14"/>
      <c r="AF1542" s="15"/>
      <c r="AG1542" s="14"/>
      <c r="AH1542" s="14"/>
      <c r="AI1542" s="14"/>
      <c r="AJ1542" s="14"/>
      <c r="AK1542" s="14"/>
      <c r="AL1542" s="14"/>
      <c r="AM1542" s="14"/>
      <c r="AN1542" s="14"/>
      <c r="AO1542" s="14"/>
      <c r="AP1542" s="14"/>
      <c r="AQ1542" s="14"/>
      <c r="AR1542" s="14"/>
      <c r="AS1542" s="14"/>
      <c r="AT1542" s="14"/>
      <c r="AU1542" s="14"/>
      <c r="AV1542" s="14"/>
      <c r="AW1542" s="14"/>
      <c r="AX1542" s="14"/>
      <c r="AY1542" s="14"/>
      <c r="AZ1542" s="14"/>
    </row>
    <row x14ac:dyDescent="0.25" r="1543" customHeight="1" ht="16.5">
      <c r="A1543" s="202">
        <v>4867</v>
      </c>
      <c r="B1543" s="203">
        <v>0.762611275964521</v>
      </c>
      <c r="C1543" s="204">
        <v>44834.6968287037</v>
      </c>
      <c r="D1543" s="205" t="s">
        <v>1773</v>
      </c>
      <c r="E1543" s="265" t="s">
        <v>3368</v>
      </c>
      <c r="F1543" s="222" t="s">
        <v>3389</v>
      </c>
      <c r="G1543" s="203">
        <v>5304</v>
      </c>
      <c r="H1543" s="207" t="s">
        <v>11428</v>
      </c>
      <c r="I1543" s="206" t="s">
        <v>2918</v>
      </c>
      <c r="J1543" s="206" t="s">
        <v>11429</v>
      </c>
      <c r="K1543" s="206" t="s">
        <v>3045</v>
      </c>
      <c r="L1543" s="206" t="s">
        <v>8773</v>
      </c>
      <c r="M1543" s="208"/>
      <c r="N1543" s="208"/>
      <c r="O1543" s="145"/>
      <c r="P1543" s="222" t="s">
        <v>120</v>
      </c>
      <c r="Q1543" s="212">
        <v>44847</v>
      </c>
      <c r="R1543" s="145"/>
      <c r="S1543" s="244"/>
      <c r="T1543" s="211">
        <f>IF(C1543=0,"VAZIO",MONTH(C1543))</f>
      </c>
      <c r="U1543" s="14"/>
      <c r="V1543" s="14"/>
      <c r="W1543" s="14"/>
      <c r="X1543" s="14"/>
      <c r="Y1543" s="14"/>
      <c r="Z1543" s="14"/>
      <c r="AA1543" s="14"/>
      <c r="AB1543" s="14"/>
      <c r="AC1543" s="14"/>
      <c r="AD1543" s="14"/>
      <c r="AE1543" s="14"/>
      <c r="AF1543" s="15"/>
      <c r="AG1543" s="14"/>
      <c r="AH1543" s="14"/>
      <c r="AI1543" s="14"/>
      <c r="AJ1543" s="14"/>
      <c r="AK1543" s="14"/>
      <c r="AL1543" s="14"/>
      <c r="AM1543" s="14"/>
      <c r="AN1543" s="14"/>
      <c r="AO1543" s="14"/>
      <c r="AP1543" s="14"/>
      <c r="AQ1543" s="14"/>
      <c r="AR1543" s="14"/>
      <c r="AS1543" s="14"/>
      <c r="AT1543" s="14"/>
      <c r="AU1543" s="14"/>
      <c r="AV1543" s="14"/>
      <c r="AW1543" s="14"/>
      <c r="AX1543" s="14"/>
      <c r="AY1543" s="14"/>
      <c r="AZ1543" s="14"/>
    </row>
    <row x14ac:dyDescent="0.25" r="1544" customHeight="1" ht="16.5">
      <c r="A1544" s="202">
        <v>4868</v>
      </c>
      <c r="B1544" s="203">
        <v>0.763105835806262</v>
      </c>
      <c r="C1544" s="204">
        <v>44836.591898148145</v>
      </c>
      <c r="D1544" s="205" t="s">
        <v>8649</v>
      </c>
      <c r="E1544" s="265" t="s">
        <v>158</v>
      </c>
      <c r="F1544" s="222" t="s">
        <v>249</v>
      </c>
      <c r="G1544" s="203">
        <v>5318</v>
      </c>
      <c r="H1544" s="207" t="s">
        <v>11430</v>
      </c>
      <c r="I1544" s="206" t="s">
        <v>2926</v>
      </c>
      <c r="J1544" s="206" t="s">
        <v>11431</v>
      </c>
      <c r="K1544" s="145"/>
      <c r="L1544" s="145"/>
      <c r="M1544" s="208"/>
      <c r="N1544" s="208"/>
      <c r="O1544" s="145"/>
      <c r="P1544" s="222" t="s">
        <v>120</v>
      </c>
      <c r="Q1544" s="212">
        <v>44837</v>
      </c>
      <c r="R1544" s="145"/>
      <c r="S1544" s="244"/>
      <c r="T1544" s="211">
        <f>IF(C1544=0,"VAZIO",MONTH(C1544))</f>
      </c>
      <c r="U1544" s="14"/>
      <c r="V1544" s="14"/>
      <c r="W1544" s="14"/>
      <c r="X1544" s="14"/>
      <c r="Y1544" s="14"/>
      <c r="Z1544" s="14"/>
      <c r="AA1544" s="14"/>
      <c r="AB1544" s="14"/>
      <c r="AC1544" s="14"/>
      <c r="AD1544" s="14"/>
      <c r="AE1544" s="14"/>
      <c r="AF1544" s="15"/>
      <c r="AG1544" s="14"/>
      <c r="AH1544" s="14"/>
      <c r="AI1544" s="14"/>
      <c r="AJ1544" s="14"/>
      <c r="AK1544" s="14"/>
      <c r="AL1544" s="14"/>
      <c r="AM1544" s="14"/>
      <c r="AN1544" s="14"/>
      <c r="AO1544" s="14"/>
      <c r="AP1544" s="14"/>
      <c r="AQ1544" s="14"/>
      <c r="AR1544" s="14"/>
      <c r="AS1544" s="14"/>
      <c r="AT1544" s="14"/>
      <c r="AU1544" s="14"/>
      <c r="AV1544" s="14"/>
      <c r="AW1544" s="14"/>
      <c r="AX1544" s="14"/>
      <c r="AY1544" s="14"/>
      <c r="AZ1544" s="14"/>
    </row>
    <row x14ac:dyDescent="0.25" r="1545" customHeight="1" ht="16.5">
      <c r="A1545" s="202">
        <v>4869</v>
      </c>
      <c r="B1545" s="203">
        <v>0.763600395648003</v>
      </c>
      <c r="C1545" s="204">
        <v>44837.4549537037</v>
      </c>
      <c r="D1545" s="205" t="s">
        <v>3992</v>
      </c>
      <c r="E1545" s="246" t="s">
        <v>601</v>
      </c>
      <c r="F1545" s="222" t="s">
        <v>3429</v>
      </c>
      <c r="G1545" s="203">
        <v>64981321757</v>
      </c>
      <c r="H1545" s="207" t="s">
        <v>11432</v>
      </c>
      <c r="I1545" s="206" t="s">
        <v>2926</v>
      </c>
      <c r="J1545" s="206" t="s">
        <v>11433</v>
      </c>
      <c r="K1545" s="206" t="s">
        <v>2911</v>
      </c>
      <c r="L1545" s="206" t="s">
        <v>2911</v>
      </c>
      <c r="M1545" s="145"/>
      <c r="N1545" s="145"/>
      <c r="O1545" s="165"/>
      <c r="P1545" s="222" t="s">
        <v>120</v>
      </c>
      <c r="Q1545" s="281">
        <v>44837</v>
      </c>
      <c r="R1545" s="145"/>
      <c r="S1545" s="244"/>
      <c r="T1545" s="211">
        <f>IF(C1545=0,"VAZIO",MONTH(C1545))</f>
      </c>
      <c r="U1545" s="14"/>
      <c r="V1545" s="14"/>
      <c r="W1545" s="14"/>
      <c r="X1545" s="14"/>
      <c r="Y1545" s="14"/>
      <c r="Z1545" s="14"/>
      <c r="AA1545" s="14"/>
      <c r="AB1545" s="14"/>
      <c r="AC1545" s="14"/>
      <c r="AD1545" s="14"/>
      <c r="AE1545" s="14"/>
      <c r="AF1545" s="15"/>
      <c r="AG1545" s="14"/>
      <c r="AH1545" s="14"/>
      <c r="AI1545" s="14"/>
      <c r="AJ1545" s="14"/>
      <c r="AK1545" s="14"/>
      <c r="AL1545" s="14"/>
      <c r="AM1545" s="14"/>
      <c r="AN1545" s="14"/>
      <c r="AO1545" s="14"/>
      <c r="AP1545" s="14"/>
      <c r="AQ1545" s="14"/>
      <c r="AR1545" s="14"/>
      <c r="AS1545" s="14"/>
      <c r="AT1545" s="14"/>
      <c r="AU1545" s="14"/>
      <c r="AV1545" s="14"/>
      <c r="AW1545" s="14"/>
      <c r="AX1545" s="14"/>
      <c r="AY1545" s="14"/>
      <c r="AZ1545" s="14"/>
    </row>
    <row x14ac:dyDescent="0.25" r="1546" customHeight="1" ht="16.5">
      <c r="A1546" s="202">
        <v>4870</v>
      </c>
      <c r="B1546" s="214">
        <v>0.764094955489744</v>
      </c>
      <c r="C1546" s="215">
        <v>44837.45637731482</v>
      </c>
      <c r="D1546" s="216" t="s">
        <v>9880</v>
      </c>
      <c r="E1546" s="289" t="s">
        <v>601</v>
      </c>
      <c r="F1546" s="243" t="s">
        <v>3429</v>
      </c>
      <c r="G1546" s="214">
        <v>64981321757</v>
      </c>
      <c r="H1546" s="218" t="s">
        <v>11434</v>
      </c>
      <c r="I1546" s="217" t="s">
        <v>6</v>
      </c>
      <c r="J1546" s="217" t="s">
        <v>11435</v>
      </c>
      <c r="K1546" s="209"/>
      <c r="L1546" s="209"/>
      <c r="M1546" s="227"/>
      <c r="N1546" s="227"/>
      <c r="O1546" s="243" t="s">
        <v>11436</v>
      </c>
      <c r="P1546" s="243" t="s">
        <v>122</v>
      </c>
      <c r="Q1546" s="220"/>
      <c r="R1546" s="209"/>
      <c r="S1546" s="244"/>
      <c r="T1546" s="211">
        <f>IF(C1546=0,"VAZIO",MONTH(C1546))</f>
      </c>
      <c r="U1546" s="14"/>
      <c r="V1546" s="14"/>
      <c r="W1546" s="14"/>
      <c r="X1546" s="14"/>
      <c r="Y1546" s="14"/>
      <c r="Z1546" s="14"/>
      <c r="AA1546" s="14"/>
      <c r="AB1546" s="14"/>
      <c r="AC1546" s="14"/>
      <c r="AD1546" s="14"/>
      <c r="AE1546" s="14"/>
      <c r="AF1546" s="15"/>
      <c r="AG1546" s="14"/>
      <c r="AH1546" s="14"/>
      <c r="AI1546" s="14"/>
      <c r="AJ1546" s="14"/>
      <c r="AK1546" s="14"/>
      <c r="AL1546" s="14"/>
      <c r="AM1546" s="14"/>
      <c r="AN1546" s="14"/>
      <c r="AO1546" s="14"/>
      <c r="AP1546" s="14"/>
      <c r="AQ1546" s="14"/>
      <c r="AR1546" s="14"/>
      <c r="AS1546" s="14"/>
      <c r="AT1546" s="14"/>
      <c r="AU1546" s="14"/>
      <c r="AV1546" s="14"/>
      <c r="AW1546" s="14"/>
      <c r="AX1546" s="14"/>
      <c r="AY1546" s="14"/>
      <c r="AZ1546" s="14"/>
    </row>
    <row x14ac:dyDescent="0.25" r="1547" customHeight="1" ht="16.5">
      <c r="A1547" s="202">
        <v>4871</v>
      </c>
      <c r="B1547" s="203">
        <v>0.764589515331485</v>
      </c>
      <c r="C1547" s="204">
        <v>44837.70501157407</v>
      </c>
      <c r="D1547" s="205" t="s">
        <v>3677</v>
      </c>
      <c r="E1547" s="265" t="s">
        <v>3536</v>
      </c>
      <c r="F1547" s="222" t="s">
        <v>3538</v>
      </c>
      <c r="G1547" s="203">
        <v>2200</v>
      </c>
      <c r="H1547" s="207" t="s">
        <v>11437</v>
      </c>
      <c r="I1547" s="206" t="s">
        <v>2926</v>
      </c>
      <c r="J1547" s="206" t="s">
        <v>11408</v>
      </c>
      <c r="K1547" s="206" t="s">
        <v>576</v>
      </c>
      <c r="L1547" s="206" t="s">
        <v>3194</v>
      </c>
      <c r="M1547" s="208"/>
      <c r="N1547" s="208"/>
      <c r="O1547" s="145"/>
      <c r="P1547" s="222" t="s">
        <v>120</v>
      </c>
      <c r="Q1547" s="212">
        <v>44848</v>
      </c>
      <c r="R1547" s="145"/>
      <c r="S1547" s="244"/>
      <c r="T1547" s="211">
        <f>IF(C1547=0,"VAZIO",MONTH(C1547))</f>
      </c>
      <c r="U1547" s="14"/>
      <c r="V1547" s="14"/>
      <c r="W1547" s="14"/>
      <c r="X1547" s="14"/>
      <c r="Y1547" s="14"/>
      <c r="Z1547" s="14"/>
      <c r="AA1547" s="14"/>
      <c r="AB1547" s="14"/>
      <c r="AC1547" s="14"/>
      <c r="AD1547" s="14"/>
      <c r="AE1547" s="14"/>
      <c r="AF1547" s="15"/>
      <c r="AG1547" s="14"/>
      <c r="AH1547" s="14"/>
      <c r="AI1547" s="14"/>
      <c r="AJ1547" s="14"/>
      <c r="AK1547" s="14"/>
      <c r="AL1547" s="14"/>
      <c r="AM1547" s="14"/>
      <c r="AN1547" s="14"/>
      <c r="AO1547" s="14"/>
      <c r="AP1547" s="14"/>
      <c r="AQ1547" s="14"/>
      <c r="AR1547" s="14"/>
      <c r="AS1547" s="14"/>
      <c r="AT1547" s="14"/>
      <c r="AU1547" s="14"/>
      <c r="AV1547" s="14"/>
      <c r="AW1547" s="14"/>
      <c r="AX1547" s="14"/>
      <c r="AY1547" s="14"/>
      <c r="AZ1547" s="14"/>
    </row>
    <row x14ac:dyDescent="0.25" r="1548" customHeight="1" ht="16.5">
      <c r="A1548" s="202">
        <v>4872</v>
      </c>
      <c r="B1548" s="203">
        <v>0.765084075173226</v>
      </c>
      <c r="C1548" s="204">
        <v>44837.7355787037</v>
      </c>
      <c r="D1548" s="205" t="s">
        <v>8292</v>
      </c>
      <c r="E1548" s="246" t="s">
        <v>158</v>
      </c>
      <c r="F1548" s="222" t="s">
        <v>249</v>
      </c>
      <c r="G1548" s="203">
        <v>5379</v>
      </c>
      <c r="H1548" s="207" t="s">
        <v>11438</v>
      </c>
      <c r="I1548" s="206" t="s">
        <v>2918</v>
      </c>
      <c r="J1548" s="206" t="s">
        <v>11439</v>
      </c>
      <c r="K1548" s="206" t="s">
        <v>576</v>
      </c>
      <c r="L1548" s="206" t="s">
        <v>11440</v>
      </c>
      <c r="M1548" s="145"/>
      <c r="N1548" s="145"/>
      <c r="O1548" s="145"/>
      <c r="P1548" s="222" t="s">
        <v>120</v>
      </c>
      <c r="Q1548" s="293">
        <v>44837</v>
      </c>
      <c r="R1548" s="145"/>
      <c r="S1548" s="244"/>
      <c r="T1548" s="211">
        <f>IF(C1548=0,"VAZIO",MONTH(C1548))</f>
      </c>
      <c r="U1548" s="14"/>
      <c r="V1548" s="14"/>
      <c r="W1548" s="14"/>
      <c r="X1548" s="14"/>
      <c r="Y1548" s="14"/>
      <c r="Z1548" s="14"/>
      <c r="AA1548" s="14"/>
      <c r="AB1548" s="14"/>
      <c r="AC1548" s="14"/>
      <c r="AD1548" s="14"/>
      <c r="AE1548" s="14"/>
      <c r="AF1548" s="15"/>
      <c r="AG1548" s="14"/>
      <c r="AH1548" s="14"/>
      <c r="AI1548" s="14"/>
      <c r="AJ1548" s="14"/>
      <c r="AK1548" s="14"/>
      <c r="AL1548" s="14"/>
      <c r="AM1548" s="14"/>
      <c r="AN1548" s="14"/>
      <c r="AO1548" s="14"/>
      <c r="AP1548" s="14"/>
      <c r="AQ1548" s="14"/>
      <c r="AR1548" s="14"/>
      <c r="AS1548" s="14"/>
      <c r="AT1548" s="14"/>
      <c r="AU1548" s="14"/>
      <c r="AV1548" s="14"/>
      <c r="AW1548" s="14"/>
      <c r="AX1548" s="14"/>
      <c r="AY1548" s="14"/>
      <c r="AZ1548" s="14"/>
    </row>
    <row x14ac:dyDescent="0.25" r="1549" customHeight="1" ht="16.5">
      <c r="A1549" s="202">
        <v>4873</v>
      </c>
      <c r="B1549" s="203">
        <v>0.765578635014967</v>
      </c>
      <c r="C1549" s="204">
        <v>44838.352430555555</v>
      </c>
      <c r="D1549" s="205" t="s">
        <v>3582</v>
      </c>
      <c r="E1549" s="265" t="s">
        <v>3581</v>
      </c>
      <c r="F1549" s="222" t="s">
        <v>243</v>
      </c>
      <c r="G1549" s="203">
        <v>92531009</v>
      </c>
      <c r="H1549" s="207" t="s">
        <v>11441</v>
      </c>
      <c r="I1549" s="206" t="s">
        <v>117</v>
      </c>
      <c r="J1549" s="206" t="s">
        <v>11442</v>
      </c>
      <c r="K1549" s="206" t="s">
        <v>2911</v>
      </c>
      <c r="L1549" s="206" t="s">
        <v>10500</v>
      </c>
      <c r="M1549" s="208"/>
      <c r="N1549" s="208"/>
      <c r="O1549" s="145"/>
      <c r="P1549" s="222" t="s">
        <v>120</v>
      </c>
      <c r="Q1549" s="212">
        <v>44838</v>
      </c>
      <c r="R1549" s="145"/>
      <c r="S1549" s="244"/>
      <c r="T1549" s="211">
        <f>IF(C1549=0,"VAZIO",MONTH(C1549))</f>
      </c>
      <c r="U1549" s="14"/>
      <c r="V1549" s="14"/>
      <c r="W1549" s="14"/>
      <c r="X1549" s="14"/>
      <c r="Y1549" s="14"/>
      <c r="Z1549" s="14"/>
      <c r="AA1549" s="14"/>
      <c r="AB1549" s="14"/>
      <c r="AC1549" s="14"/>
      <c r="AD1549" s="14"/>
      <c r="AE1549" s="14"/>
      <c r="AF1549" s="15"/>
      <c r="AG1549" s="14"/>
      <c r="AH1549" s="14"/>
      <c r="AI1549" s="14"/>
      <c r="AJ1549" s="14"/>
      <c r="AK1549" s="14"/>
      <c r="AL1549" s="14"/>
      <c r="AM1549" s="14"/>
      <c r="AN1549" s="14"/>
      <c r="AO1549" s="14"/>
      <c r="AP1549" s="14"/>
      <c r="AQ1549" s="14"/>
      <c r="AR1549" s="14"/>
      <c r="AS1549" s="14"/>
      <c r="AT1549" s="14"/>
      <c r="AU1549" s="14"/>
      <c r="AV1549" s="14"/>
      <c r="AW1549" s="14"/>
      <c r="AX1549" s="14"/>
      <c r="AY1549" s="14"/>
      <c r="AZ1549" s="14"/>
    </row>
    <row x14ac:dyDescent="0.25" r="1550" customHeight="1" ht="16.5">
      <c r="A1550" s="202">
        <v>4874</v>
      </c>
      <c r="B1550" s="214">
        <v>0.766073194856708</v>
      </c>
      <c r="C1550" s="215">
        <v>44838.65094907407</v>
      </c>
      <c r="D1550" s="216" t="s">
        <v>10248</v>
      </c>
      <c r="E1550" s="289" t="s">
        <v>6078</v>
      </c>
      <c r="F1550" s="243" t="s">
        <v>3138</v>
      </c>
      <c r="G1550" s="214">
        <v>981219251</v>
      </c>
      <c r="H1550" s="218" t="s">
        <v>9630</v>
      </c>
      <c r="I1550" s="217" t="s">
        <v>5</v>
      </c>
      <c r="J1550" s="217" t="s">
        <v>11443</v>
      </c>
      <c r="K1550" s="209"/>
      <c r="L1550" s="209"/>
      <c r="M1550" s="227"/>
      <c r="N1550" s="227"/>
      <c r="O1550" s="209"/>
      <c r="P1550" s="243" t="s">
        <v>118</v>
      </c>
      <c r="Q1550" s="220"/>
      <c r="R1550" s="209"/>
      <c r="S1550" s="244"/>
      <c r="T1550" s="211">
        <f>IF(C1550=0,"VAZIO",MONTH(C1550))</f>
      </c>
      <c r="U1550" s="14"/>
      <c r="V1550" s="14"/>
      <c r="W1550" s="14"/>
      <c r="X1550" s="14"/>
      <c r="Y1550" s="14"/>
      <c r="Z1550" s="14"/>
      <c r="AA1550" s="14"/>
      <c r="AB1550" s="14"/>
      <c r="AC1550" s="14"/>
      <c r="AD1550" s="14"/>
      <c r="AE1550" s="14"/>
      <c r="AF1550" s="15"/>
      <c r="AG1550" s="14"/>
      <c r="AH1550" s="14"/>
      <c r="AI1550" s="14"/>
      <c r="AJ1550" s="14"/>
      <c r="AK1550" s="14"/>
      <c r="AL1550" s="14"/>
      <c r="AM1550" s="14"/>
      <c r="AN1550" s="14"/>
      <c r="AO1550" s="14"/>
      <c r="AP1550" s="14"/>
      <c r="AQ1550" s="14"/>
      <c r="AR1550" s="14"/>
      <c r="AS1550" s="14"/>
      <c r="AT1550" s="14"/>
      <c r="AU1550" s="14"/>
      <c r="AV1550" s="14"/>
      <c r="AW1550" s="14"/>
      <c r="AX1550" s="14"/>
      <c r="AY1550" s="14"/>
      <c r="AZ1550" s="14"/>
    </row>
    <row x14ac:dyDescent="0.25" r="1551" customHeight="1" ht="16.5">
      <c r="A1551" s="202">
        <v>4875</v>
      </c>
      <c r="B1551" s="203">
        <v>0.766567754698449</v>
      </c>
      <c r="C1551" s="204">
        <v>44838.80342592593</v>
      </c>
      <c r="D1551" s="205" t="s">
        <v>316</v>
      </c>
      <c r="E1551" s="265" t="s">
        <v>314</v>
      </c>
      <c r="F1551" s="222" t="s">
        <v>3042</v>
      </c>
      <c r="G1551" s="203">
        <v>5313</v>
      </c>
      <c r="H1551" s="207" t="s">
        <v>317</v>
      </c>
      <c r="I1551" s="206" t="s">
        <v>7</v>
      </c>
      <c r="J1551" s="206" t="s">
        <v>11444</v>
      </c>
      <c r="K1551" s="206" t="s">
        <v>1528</v>
      </c>
      <c r="L1551" s="206" t="s">
        <v>4129</v>
      </c>
      <c r="M1551" s="208"/>
      <c r="N1551" s="208"/>
      <c r="O1551" s="145"/>
      <c r="P1551" s="222" t="s">
        <v>120</v>
      </c>
      <c r="Q1551" s="212">
        <v>44852</v>
      </c>
      <c r="R1551" s="145"/>
      <c r="S1551" s="244"/>
      <c r="T1551" s="211">
        <f>IF(C1551=0,"VAZIO",MONTH(C1551))</f>
      </c>
      <c r="U1551" s="14"/>
      <c r="V1551" s="14"/>
      <c r="W1551" s="14"/>
      <c r="X1551" s="14"/>
      <c r="Y1551" s="14"/>
      <c r="Z1551" s="14"/>
      <c r="AA1551" s="14"/>
      <c r="AB1551" s="14"/>
      <c r="AC1551" s="14"/>
      <c r="AD1551" s="14"/>
      <c r="AE1551" s="14"/>
      <c r="AF1551" s="15"/>
      <c r="AG1551" s="14"/>
      <c r="AH1551" s="14"/>
      <c r="AI1551" s="14"/>
      <c r="AJ1551" s="14"/>
      <c r="AK1551" s="14"/>
      <c r="AL1551" s="14"/>
      <c r="AM1551" s="14"/>
      <c r="AN1551" s="14"/>
      <c r="AO1551" s="14"/>
      <c r="AP1551" s="14"/>
      <c r="AQ1551" s="14"/>
      <c r="AR1551" s="14"/>
      <c r="AS1551" s="14"/>
      <c r="AT1551" s="14"/>
      <c r="AU1551" s="14"/>
      <c r="AV1551" s="14"/>
      <c r="AW1551" s="14"/>
      <c r="AX1551" s="14"/>
      <c r="AY1551" s="14"/>
      <c r="AZ1551" s="14"/>
    </row>
    <row x14ac:dyDescent="0.25" r="1552" customHeight="1" ht="16.5">
      <c r="A1552" s="202">
        <v>4876</v>
      </c>
      <c r="B1552" s="203">
        <v>0.76706231454019</v>
      </c>
      <c r="C1552" s="204">
        <v>44838.80505787037</v>
      </c>
      <c r="D1552" s="205" t="s">
        <v>316</v>
      </c>
      <c r="E1552" s="265" t="s">
        <v>314</v>
      </c>
      <c r="F1552" s="222" t="s">
        <v>3042</v>
      </c>
      <c r="G1552" s="203">
        <v>5313</v>
      </c>
      <c r="H1552" s="207" t="s">
        <v>317</v>
      </c>
      <c r="I1552" s="206" t="s">
        <v>2918</v>
      </c>
      <c r="J1552" s="206" t="s">
        <v>11445</v>
      </c>
      <c r="K1552" s="206" t="s">
        <v>576</v>
      </c>
      <c r="L1552" s="206" t="s">
        <v>3020</v>
      </c>
      <c r="M1552" s="208"/>
      <c r="N1552" s="208"/>
      <c r="O1552" s="145"/>
      <c r="P1552" s="222" t="s">
        <v>120</v>
      </c>
      <c r="Q1552" s="212">
        <v>44971</v>
      </c>
      <c r="R1552" s="145"/>
      <c r="S1552" s="244"/>
      <c r="T1552" s="211">
        <f>IF(C1552=0,"VAZIO",MONTH(C1552))</f>
      </c>
      <c r="U1552" s="14"/>
      <c r="V1552" s="14"/>
      <c r="W1552" s="14"/>
      <c r="X1552" s="14"/>
      <c r="Y1552" s="14"/>
      <c r="Z1552" s="14"/>
      <c r="AA1552" s="14"/>
      <c r="AB1552" s="14"/>
      <c r="AC1552" s="14"/>
      <c r="AD1552" s="14"/>
      <c r="AE1552" s="14"/>
      <c r="AF1552" s="15"/>
      <c r="AG1552" s="14"/>
      <c r="AH1552" s="14"/>
      <c r="AI1552" s="14"/>
      <c r="AJ1552" s="14"/>
      <c r="AK1552" s="14"/>
      <c r="AL1552" s="14"/>
      <c r="AM1552" s="14"/>
      <c r="AN1552" s="14"/>
      <c r="AO1552" s="14"/>
      <c r="AP1552" s="14"/>
      <c r="AQ1552" s="14"/>
      <c r="AR1552" s="14"/>
      <c r="AS1552" s="14"/>
      <c r="AT1552" s="14"/>
      <c r="AU1552" s="14"/>
      <c r="AV1552" s="14"/>
      <c r="AW1552" s="14"/>
      <c r="AX1552" s="14"/>
      <c r="AY1552" s="14"/>
      <c r="AZ1552" s="14"/>
    </row>
    <row x14ac:dyDescent="0.25" r="1553" customHeight="1" ht="16.5">
      <c r="A1553" s="202">
        <v>4877</v>
      </c>
      <c r="B1553" s="203">
        <v>0.767556874381931</v>
      </c>
      <c r="C1553" s="204">
        <v>44838.808530092596</v>
      </c>
      <c r="D1553" s="205" t="s">
        <v>316</v>
      </c>
      <c r="E1553" s="265" t="s">
        <v>314</v>
      </c>
      <c r="F1553" s="222" t="s">
        <v>3042</v>
      </c>
      <c r="G1553" s="203">
        <v>5313</v>
      </c>
      <c r="H1553" s="207" t="s">
        <v>317</v>
      </c>
      <c r="I1553" s="206" t="s">
        <v>2926</v>
      </c>
      <c r="J1553" s="206" t="s">
        <v>11446</v>
      </c>
      <c r="K1553" s="206" t="s">
        <v>576</v>
      </c>
      <c r="L1553" s="206" t="s">
        <v>6635</v>
      </c>
      <c r="M1553" s="208"/>
      <c r="N1553" s="208"/>
      <c r="O1553" s="222" t="s">
        <v>11447</v>
      </c>
      <c r="P1553" s="222" t="s">
        <v>120</v>
      </c>
      <c r="Q1553" s="212">
        <v>45226</v>
      </c>
      <c r="R1553" s="145"/>
      <c r="S1553" s="244"/>
      <c r="T1553" s="211">
        <f>IF(C1553=0,"VAZIO",MONTH(C1553))</f>
      </c>
      <c r="U1553" s="14"/>
      <c r="V1553" s="14"/>
      <c r="W1553" s="14"/>
      <c r="X1553" s="14"/>
      <c r="Y1553" s="14"/>
      <c r="Z1553" s="14"/>
      <c r="AA1553" s="14"/>
      <c r="AB1553" s="14"/>
      <c r="AC1553" s="14"/>
      <c r="AD1553" s="14"/>
      <c r="AE1553" s="14"/>
      <c r="AF1553" s="15"/>
      <c r="AG1553" s="14"/>
      <c r="AH1553" s="14"/>
      <c r="AI1553" s="14"/>
      <c r="AJ1553" s="14"/>
      <c r="AK1553" s="14"/>
      <c r="AL1553" s="14"/>
      <c r="AM1553" s="14"/>
      <c r="AN1553" s="14"/>
      <c r="AO1553" s="14"/>
      <c r="AP1553" s="14"/>
      <c r="AQ1553" s="14"/>
      <c r="AR1553" s="14"/>
      <c r="AS1553" s="14"/>
      <c r="AT1553" s="14"/>
      <c r="AU1553" s="14"/>
      <c r="AV1553" s="14"/>
      <c r="AW1553" s="14"/>
      <c r="AX1553" s="14"/>
      <c r="AY1553" s="14"/>
      <c r="AZ1553" s="14"/>
    </row>
    <row x14ac:dyDescent="0.25" r="1554" customHeight="1" ht="16.5">
      <c r="A1554" s="202">
        <v>4878</v>
      </c>
      <c r="B1554" s="203">
        <v>0.768051434223672</v>
      </c>
      <c r="C1554" s="204">
        <v>44839.31741898148</v>
      </c>
      <c r="D1554" s="205" t="s">
        <v>8262</v>
      </c>
      <c r="E1554" s="265" t="s">
        <v>11170</v>
      </c>
      <c r="F1554" s="222" t="s">
        <v>243</v>
      </c>
      <c r="G1554" s="203">
        <v>992520979</v>
      </c>
      <c r="H1554" s="207" t="s">
        <v>87</v>
      </c>
      <c r="I1554" s="206" t="s">
        <v>2926</v>
      </c>
      <c r="J1554" s="206" t="s">
        <v>11448</v>
      </c>
      <c r="K1554" s="206" t="s">
        <v>8262</v>
      </c>
      <c r="L1554" s="206" t="s">
        <v>9882</v>
      </c>
      <c r="M1554" s="208"/>
      <c r="N1554" s="208"/>
      <c r="O1554" s="145"/>
      <c r="P1554" s="222" t="s">
        <v>120</v>
      </c>
      <c r="Q1554" s="212">
        <v>44847</v>
      </c>
      <c r="R1554" s="145"/>
      <c r="S1554" s="244"/>
      <c r="T1554" s="211">
        <f>IF(C1554=0,"VAZIO",MONTH(C1554))</f>
      </c>
      <c r="U1554" s="14"/>
      <c r="V1554" s="14"/>
      <c r="W1554" s="14"/>
      <c r="X1554" s="14"/>
      <c r="Y1554" s="14"/>
      <c r="Z1554" s="14"/>
      <c r="AA1554" s="14"/>
      <c r="AB1554" s="14"/>
      <c r="AC1554" s="14"/>
      <c r="AD1554" s="14"/>
      <c r="AE1554" s="14"/>
      <c r="AF1554" s="15"/>
      <c r="AG1554" s="14"/>
      <c r="AH1554" s="14"/>
      <c r="AI1554" s="14"/>
      <c r="AJ1554" s="14"/>
      <c r="AK1554" s="14"/>
      <c r="AL1554" s="14"/>
      <c r="AM1554" s="14"/>
      <c r="AN1554" s="14"/>
      <c r="AO1554" s="14"/>
      <c r="AP1554" s="14"/>
      <c r="AQ1554" s="14"/>
      <c r="AR1554" s="14"/>
      <c r="AS1554" s="14"/>
      <c r="AT1554" s="14"/>
      <c r="AU1554" s="14"/>
      <c r="AV1554" s="14"/>
      <c r="AW1554" s="14"/>
      <c r="AX1554" s="14"/>
      <c r="AY1554" s="14"/>
      <c r="AZ1554" s="14"/>
    </row>
    <row x14ac:dyDescent="0.25" r="1555" customHeight="1" ht="16.5">
      <c r="A1555" s="202">
        <v>4879</v>
      </c>
      <c r="B1555" s="203">
        <v>0.768545994065413</v>
      </c>
      <c r="C1555" s="204">
        <v>44839.31862268518</v>
      </c>
      <c r="D1555" s="205" t="s">
        <v>8262</v>
      </c>
      <c r="E1555" s="265" t="s">
        <v>11170</v>
      </c>
      <c r="F1555" s="222" t="s">
        <v>243</v>
      </c>
      <c r="G1555" s="203">
        <v>992520979</v>
      </c>
      <c r="H1555" s="207" t="s">
        <v>11449</v>
      </c>
      <c r="I1555" s="206" t="s">
        <v>2926</v>
      </c>
      <c r="J1555" s="206" t="s">
        <v>11450</v>
      </c>
      <c r="K1555" s="206" t="s">
        <v>8262</v>
      </c>
      <c r="L1555" s="206" t="s">
        <v>8262</v>
      </c>
      <c r="M1555" s="208"/>
      <c r="N1555" s="208"/>
      <c r="O1555" s="145"/>
      <c r="P1555" s="222" t="s">
        <v>120</v>
      </c>
      <c r="Q1555" s="212">
        <v>44847</v>
      </c>
      <c r="R1555" s="145"/>
      <c r="S1555" s="244"/>
      <c r="T1555" s="211">
        <f>IF(C1555=0,"VAZIO",MONTH(C1555))</f>
      </c>
      <c r="U1555" s="14"/>
      <c r="V1555" s="14"/>
      <c r="W1555" s="14"/>
      <c r="X1555" s="14"/>
      <c r="Y1555" s="14"/>
      <c r="Z1555" s="14"/>
      <c r="AA1555" s="14"/>
      <c r="AB1555" s="14"/>
      <c r="AC1555" s="14"/>
      <c r="AD1555" s="14"/>
      <c r="AE1555" s="14"/>
      <c r="AF1555" s="15"/>
      <c r="AG1555" s="14"/>
      <c r="AH1555" s="14"/>
      <c r="AI1555" s="14"/>
      <c r="AJ1555" s="14"/>
      <c r="AK1555" s="14"/>
      <c r="AL1555" s="14"/>
      <c r="AM1555" s="14"/>
      <c r="AN1555" s="14"/>
      <c r="AO1555" s="14"/>
      <c r="AP1555" s="14"/>
      <c r="AQ1555" s="14"/>
      <c r="AR1555" s="14"/>
      <c r="AS1555" s="14"/>
      <c r="AT1555" s="14"/>
      <c r="AU1555" s="14"/>
      <c r="AV1555" s="14"/>
      <c r="AW1555" s="14"/>
      <c r="AX1555" s="14"/>
      <c r="AY1555" s="14"/>
      <c r="AZ1555" s="14"/>
    </row>
    <row x14ac:dyDescent="0.25" r="1556" customHeight="1" ht="16.5">
      <c r="A1556" s="202">
        <v>4880</v>
      </c>
      <c r="B1556" s="203">
        <v>0.769040553907154</v>
      </c>
      <c r="C1556" s="204">
        <v>44839.31958333333</v>
      </c>
      <c r="D1556" s="205" t="s">
        <v>8262</v>
      </c>
      <c r="E1556" s="265" t="s">
        <v>11170</v>
      </c>
      <c r="F1556" s="222" t="s">
        <v>243</v>
      </c>
      <c r="G1556" s="203">
        <v>992520979</v>
      </c>
      <c r="H1556" s="207" t="s">
        <v>6001</v>
      </c>
      <c r="I1556" s="206" t="s">
        <v>2926</v>
      </c>
      <c r="J1556" s="206" t="s">
        <v>11451</v>
      </c>
      <c r="K1556" s="206" t="s">
        <v>2911</v>
      </c>
      <c r="L1556" s="206" t="s">
        <v>8214</v>
      </c>
      <c r="M1556" s="208"/>
      <c r="N1556" s="208"/>
      <c r="O1556" s="145"/>
      <c r="P1556" s="222" t="s">
        <v>120</v>
      </c>
      <c r="Q1556" s="212">
        <v>44847</v>
      </c>
      <c r="R1556" s="145"/>
      <c r="S1556" s="244"/>
      <c r="T1556" s="211">
        <f>IF(C1556=0,"VAZIO",MONTH(C1556))</f>
      </c>
      <c r="U1556" s="14"/>
      <c r="V1556" s="14"/>
      <c r="W1556" s="14"/>
      <c r="X1556" s="14"/>
      <c r="Y1556" s="14"/>
      <c r="Z1556" s="14"/>
      <c r="AA1556" s="14"/>
      <c r="AB1556" s="14"/>
      <c r="AC1556" s="14"/>
      <c r="AD1556" s="14"/>
      <c r="AE1556" s="14"/>
      <c r="AF1556" s="15"/>
      <c r="AG1556" s="14"/>
      <c r="AH1556" s="14"/>
      <c r="AI1556" s="14"/>
      <c r="AJ1556" s="14"/>
      <c r="AK1556" s="14"/>
      <c r="AL1556" s="14"/>
      <c r="AM1556" s="14"/>
      <c r="AN1556" s="14"/>
      <c r="AO1556" s="14"/>
      <c r="AP1556" s="14"/>
      <c r="AQ1556" s="14"/>
      <c r="AR1556" s="14"/>
      <c r="AS1556" s="14"/>
      <c r="AT1556" s="14"/>
      <c r="AU1556" s="14"/>
      <c r="AV1556" s="14"/>
      <c r="AW1556" s="14"/>
      <c r="AX1556" s="14"/>
      <c r="AY1556" s="14"/>
      <c r="AZ1556" s="14"/>
    </row>
    <row x14ac:dyDescent="0.25" r="1557" customHeight="1" ht="16.5">
      <c r="A1557" s="202">
        <v>4881</v>
      </c>
      <c r="B1557" s="203">
        <v>0.769535113748895</v>
      </c>
      <c r="C1557" s="204">
        <v>44839.3615625</v>
      </c>
      <c r="D1557" s="205" t="s">
        <v>2946</v>
      </c>
      <c r="E1557" s="265" t="s">
        <v>2945</v>
      </c>
      <c r="F1557" s="222" t="s">
        <v>2947</v>
      </c>
      <c r="G1557" s="203">
        <v>5349</v>
      </c>
      <c r="H1557" s="207" t="s">
        <v>11452</v>
      </c>
      <c r="I1557" s="206" t="s">
        <v>117</v>
      </c>
      <c r="J1557" s="206" t="s">
        <v>11453</v>
      </c>
      <c r="K1557" s="206" t="s">
        <v>1528</v>
      </c>
      <c r="L1557" s="206" t="s">
        <v>1528</v>
      </c>
      <c r="M1557" s="208"/>
      <c r="N1557" s="208"/>
      <c r="O1557" s="222" t="s">
        <v>11454</v>
      </c>
      <c r="P1557" s="222" t="s">
        <v>120</v>
      </c>
      <c r="Q1557" s="212">
        <v>44847</v>
      </c>
      <c r="R1557" s="145"/>
      <c r="S1557" s="244"/>
      <c r="T1557" s="211">
        <f>IF(C1557=0,"VAZIO",MONTH(C1557))</f>
      </c>
      <c r="U1557" s="14"/>
      <c r="V1557" s="14"/>
      <c r="W1557" s="14"/>
      <c r="X1557" s="14"/>
      <c r="Y1557" s="14"/>
      <c r="Z1557" s="14"/>
      <c r="AA1557" s="14"/>
      <c r="AB1557" s="14"/>
      <c r="AC1557" s="14"/>
      <c r="AD1557" s="14"/>
      <c r="AE1557" s="14"/>
      <c r="AF1557" s="15"/>
      <c r="AG1557" s="14"/>
      <c r="AH1557" s="14"/>
      <c r="AI1557" s="14"/>
      <c r="AJ1557" s="14"/>
      <c r="AK1557" s="14"/>
      <c r="AL1557" s="14"/>
      <c r="AM1557" s="14"/>
      <c r="AN1557" s="14"/>
      <c r="AO1557" s="14"/>
      <c r="AP1557" s="14"/>
      <c r="AQ1557" s="14"/>
      <c r="AR1557" s="14"/>
      <c r="AS1557" s="14"/>
      <c r="AT1557" s="14"/>
      <c r="AU1557" s="14"/>
      <c r="AV1557" s="14"/>
      <c r="AW1557" s="14"/>
      <c r="AX1557" s="14"/>
      <c r="AY1557" s="14"/>
      <c r="AZ1557" s="14"/>
    </row>
    <row x14ac:dyDescent="0.25" r="1558" customHeight="1" ht="16.5">
      <c r="A1558" s="202">
        <v>4882</v>
      </c>
      <c r="B1558" s="203">
        <v>0.770029673590636</v>
      </c>
      <c r="C1558" s="204">
        <v>44839.37017361111</v>
      </c>
      <c r="D1558" s="205" t="s">
        <v>2946</v>
      </c>
      <c r="E1558" s="265" t="s">
        <v>2945</v>
      </c>
      <c r="F1558" s="222" t="s">
        <v>2947</v>
      </c>
      <c r="G1558" s="203">
        <v>5349</v>
      </c>
      <c r="H1558" s="207" t="s">
        <v>11455</v>
      </c>
      <c r="I1558" s="206" t="s">
        <v>2918</v>
      </c>
      <c r="J1558" s="206" t="s">
        <v>11456</v>
      </c>
      <c r="K1558" s="206" t="s">
        <v>2123</v>
      </c>
      <c r="L1558" s="206" t="s">
        <v>8193</v>
      </c>
      <c r="M1558" s="208"/>
      <c r="N1558" s="208"/>
      <c r="O1558" s="145"/>
      <c r="P1558" s="222" t="s">
        <v>120</v>
      </c>
      <c r="Q1558" s="212">
        <v>44854</v>
      </c>
      <c r="R1558" s="145"/>
      <c r="S1558" s="244"/>
      <c r="T1558" s="211">
        <f>IF(C1558=0,"VAZIO",MONTH(C1558))</f>
      </c>
      <c r="U1558" s="14"/>
      <c r="V1558" s="14"/>
      <c r="W1558" s="14"/>
      <c r="X1558" s="14"/>
      <c r="Y1558" s="14"/>
      <c r="Z1558" s="14"/>
      <c r="AA1558" s="14"/>
      <c r="AB1558" s="14"/>
      <c r="AC1558" s="14"/>
      <c r="AD1558" s="14"/>
      <c r="AE1558" s="14"/>
      <c r="AF1558" s="15"/>
      <c r="AG1558" s="14"/>
      <c r="AH1558" s="14"/>
      <c r="AI1558" s="14"/>
      <c r="AJ1558" s="14"/>
      <c r="AK1558" s="14"/>
      <c r="AL1558" s="14"/>
      <c r="AM1558" s="14"/>
      <c r="AN1558" s="14"/>
      <c r="AO1558" s="14"/>
      <c r="AP1558" s="14"/>
      <c r="AQ1558" s="14"/>
      <c r="AR1558" s="14"/>
      <c r="AS1558" s="14"/>
      <c r="AT1558" s="14"/>
      <c r="AU1558" s="14"/>
      <c r="AV1558" s="14"/>
      <c r="AW1558" s="14"/>
      <c r="AX1558" s="14"/>
      <c r="AY1558" s="14"/>
      <c r="AZ1558" s="14"/>
    </row>
    <row x14ac:dyDescent="0.25" r="1559" customHeight="1" ht="16.5">
      <c r="A1559" s="202">
        <v>4883</v>
      </c>
      <c r="B1559" s="203">
        <v>0.770524233432377</v>
      </c>
      <c r="C1559" s="204">
        <v>44839.554814814815</v>
      </c>
      <c r="D1559" s="205" t="s">
        <v>409</v>
      </c>
      <c r="E1559" s="265" t="s">
        <v>408</v>
      </c>
      <c r="F1559" s="222" t="s">
        <v>3445</v>
      </c>
      <c r="G1559" s="203">
        <v>5341</v>
      </c>
      <c r="H1559" s="207" t="s">
        <v>8854</v>
      </c>
      <c r="I1559" s="206" t="s">
        <v>2926</v>
      </c>
      <c r="J1559" s="206" t="s">
        <v>11457</v>
      </c>
      <c r="K1559" s="145"/>
      <c r="L1559" s="145"/>
      <c r="M1559" s="208"/>
      <c r="N1559" s="208"/>
      <c r="O1559" s="222" t="s">
        <v>11458</v>
      </c>
      <c r="P1559" s="222" t="s">
        <v>121</v>
      </c>
      <c r="Q1559" s="212">
        <v>44848</v>
      </c>
      <c r="R1559" s="145"/>
      <c r="S1559" s="244"/>
      <c r="T1559" s="211">
        <f>IF(C1559=0,"VAZIO",MONTH(C1559))</f>
      </c>
      <c r="U1559" s="14"/>
      <c r="V1559" s="14"/>
      <c r="W1559" s="14"/>
      <c r="X1559" s="14"/>
      <c r="Y1559" s="14"/>
      <c r="Z1559" s="14"/>
      <c r="AA1559" s="14"/>
      <c r="AB1559" s="14"/>
      <c r="AC1559" s="14"/>
      <c r="AD1559" s="14"/>
      <c r="AE1559" s="14"/>
      <c r="AF1559" s="15"/>
      <c r="AG1559" s="14"/>
      <c r="AH1559" s="14"/>
      <c r="AI1559" s="14"/>
      <c r="AJ1559" s="14"/>
      <c r="AK1559" s="14"/>
      <c r="AL1559" s="14"/>
      <c r="AM1559" s="14"/>
      <c r="AN1559" s="14"/>
      <c r="AO1559" s="14"/>
      <c r="AP1559" s="14"/>
      <c r="AQ1559" s="14"/>
      <c r="AR1559" s="14"/>
      <c r="AS1559" s="14"/>
      <c r="AT1559" s="14"/>
      <c r="AU1559" s="14"/>
      <c r="AV1559" s="14"/>
      <c r="AW1559" s="14"/>
      <c r="AX1559" s="14"/>
      <c r="AY1559" s="14"/>
      <c r="AZ1559" s="14"/>
    </row>
    <row x14ac:dyDescent="0.25" r="1560" customHeight="1" ht="16.5">
      <c r="A1560" s="202">
        <v>4884</v>
      </c>
      <c r="B1560" s="203">
        <v>0.771018793274117</v>
      </c>
      <c r="C1560" s="204">
        <v>44839.63736111111</v>
      </c>
      <c r="D1560" s="205" t="s">
        <v>1046</v>
      </c>
      <c r="E1560" s="265" t="s">
        <v>1045</v>
      </c>
      <c r="F1560" s="222" t="s">
        <v>3429</v>
      </c>
      <c r="G1560" s="203">
        <v>64996135036</v>
      </c>
      <c r="H1560" s="207" t="s">
        <v>11459</v>
      </c>
      <c r="I1560" s="206" t="s">
        <v>3</v>
      </c>
      <c r="J1560" s="206" t="s">
        <v>11460</v>
      </c>
      <c r="K1560" s="206" t="s">
        <v>3123</v>
      </c>
      <c r="L1560" s="206" t="s">
        <v>3123</v>
      </c>
      <c r="M1560" s="208"/>
      <c r="N1560" s="208"/>
      <c r="O1560" s="145"/>
      <c r="P1560" s="222" t="s">
        <v>120</v>
      </c>
      <c r="Q1560" s="212">
        <v>44852</v>
      </c>
      <c r="R1560" s="145"/>
      <c r="S1560" s="244"/>
      <c r="T1560" s="211">
        <f>IF(C1560=0,"VAZIO",MONTH(C1560))</f>
      </c>
      <c r="U1560" s="14"/>
      <c r="V1560" s="14"/>
      <c r="W1560" s="14"/>
      <c r="X1560" s="14"/>
      <c r="Y1560" s="14"/>
      <c r="Z1560" s="14"/>
      <c r="AA1560" s="14"/>
      <c r="AB1560" s="14"/>
      <c r="AC1560" s="14"/>
      <c r="AD1560" s="14"/>
      <c r="AE1560" s="14"/>
      <c r="AF1560" s="15"/>
      <c r="AG1560" s="14"/>
      <c r="AH1560" s="14"/>
      <c r="AI1560" s="14"/>
      <c r="AJ1560" s="14"/>
      <c r="AK1560" s="14"/>
      <c r="AL1560" s="14"/>
      <c r="AM1560" s="14"/>
      <c r="AN1560" s="14"/>
      <c r="AO1560" s="14"/>
      <c r="AP1560" s="14"/>
      <c r="AQ1560" s="14"/>
      <c r="AR1560" s="14"/>
      <c r="AS1560" s="14"/>
      <c r="AT1560" s="14"/>
      <c r="AU1560" s="14"/>
      <c r="AV1560" s="14"/>
      <c r="AW1560" s="14"/>
      <c r="AX1560" s="14"/>
      <c r="AY1560" s="14"/>
      <c r="AZ1560" s="14"/>
    </row>
    <row x14ac:dyDescent="0.25" r="1561" customHeight="1" ht="16.5">
      <c r="A1561" s="202">
        <v>4885</v>
      </c>
      <c r="B1561" s="203">
        <v>0.771513353115858</v>
      </c>
      <c r="C1561" s="204">
        <v>44839.65273148148</v>
      </c>
      <c r="D1561" s="205" t="s">
        <v>11068</v>
      </c>
      <c r="E1561" s="265" t="s">
        <v>1149</v>
      </c>
      <c r="F1561" s="222" t="s">
        <v>8622</v>
      </c>
      <c r="G1561" s="203">
        <v>5332</v>
      </c>
      <c r="H1561" s="207" t="s">
        <v>4677</v>
      </c>
      <c r="I1561" s="206" t="s">
        <v>6</v>
      </c>
      <c r="J1561" s="206" t="s">
        <v>11461</v>
      </c>
      <c r="K1561" s="206" t="s">
        <v>576</v>
      </c>
      <c r="L1561" s="206" t="s">
        <v>3020</v>
      </c>
      <c r="M1561" s="208"/>
      <c r="N1561" s="208"/>
      <c r="O1561" s="145"/>
      <c r="P1561" s="222" t="s">
        <v>120</v>
      </c>
      <c r="Q1561" s="212">
        <v>44979</v>
      </c>
      <c r="R1561" s="145"/>
      <c r="S1561" s="244"/>
      <c r="T1561" s="211">
        <f>IF(C1561=0,"VAZIO",MONTH(C1561))</f>
      </c>
      <c r="U1561" s="14"/>
      <c r="V1561" s="14"/>
      <c r="W1561" s="14"/>
      <c r="X1561" s="14"/>
      <c r="Y1561" s="14"/>
      <c r="Z1561" s="14"/>
      <c r="AA1561" s="14"/>
      <c r="AB1561" s="14"/>
      <c r="AC1561" s="14"/>
      <c r="AD1561" s="14"/>
      <c r="AE1561" s="14"/>
      <c r="AF1561" s="15"/>
      <c r="AG1561" s="14"/>
      <c r="AH1561" s="14"/>
      <c r="AI1561" s="14"/>
      <c r="AJ1561" s="14"/>
      <c r="AK1561" s="14"/>
      <c r="AL1561" s="14"/>
      <c r="AM1561" s="14"/>
      <c r="AN1561" s="14"/>
      <c r="AO1561" s="14"/>
      <c r="AP1561" s="14"/>
      <c r="AQ1561" s="14"/>
      <c r="AR1561" s="14"/>
      <c r="AS1561" s="14"/>
      <c r="AT1561" s="14"/>
      <c r="AU1561" s="14"/>
      <c r="AV1561" s="14"/>
      <c r="AW1561" s="14"/>
      <c r="AX1561" s="14"/>
      <c r="AY1561" s="14"/>
      <c r="AZ1561" s="14"/>
    </row>
    <row x14ac:dyDescent="0.25" r="1562" customHeight="1" ht="16.5">
      <c r="A1562" s="202">
        <v>4886</v>
      </c>
      <c r="B1562" s="203">
        <v>0.772007912957599</v>
      </c>
      <c r="C1562" s="204">
        <v>44839.66609953704</v>
      </c>
      <c r="D1562" s="205" t="s">
        <v>534</v>
      </c>
      <c r="E1562" s="206" t="s">
        <v>533</v>
      </c>
      <c r="F1562" s="206" t="s">
        <v>3198</v>
      </c>
      <c r="G1562" s="203">
        <v>34999071369</v>
      </c>
      <c r="H1562" s="207" t="s">
        <v>11462</v>
      </c>
      <c r="I1562" s="206" t="s">
        <v>5</v>
      </c>
      <c r="J1562" s="206" t="s">
        <v>11463</v>
      </c>
      <c r="K1562" s="206" t="s">
        <v>2264</v>
      </c>
      <c r="L1562" s="206" t="s">
        <v>2264</v>
      </c>
      <c r="M1562" s="208"/>
      <c r="N1562" s="208"/>
      <c r="O1562" s="208"/>
      <c r="P1562" s="206" t="s">
        <v>120</v>
      </c>
      <c r="Q1562" s="212">
        <v>44693</v>
      </c>
      <c r="R1562" s="208"/>
      <c r="S1562" s="244"/>
      <c r="T1562" s="211">
        <f>IF(C1562=0,"VAZIO",MONTH(C1562))</f>
      </c>
      <c r="U1562" s="14"/>
      <c r="V1562" s="14"/>
      <c r="W1562" s="14"/>
      <c r="X1562" s="14"/>
      <c r="Y1562" s="14"/>
      <c r="Z1562" s="14"/>
      <c r="AA1562" s="14"/>
      <c r="AB1562" s="14"/>
      <c r="AC1562" s="14"/>
      <c r="AD1562" s="14"/>
      <c r="AE1562" s="14"/>
      <c r="AF1562" s="15"/>
      <c r="AG1562" s="14"/>
      <c r="AH1562" s="14"/>
      <c r="AI1562" s="14"/>
      <c r="AJ1562" s="14"/>
      <c r="AK1562" s="14"/>
      <c r="AL1562" s="14"/>
      <c r="AM1562" s="14"/>
      <c r="AN1562" s="14"/>
      <c r="AO1562" s="14"/>
      <c r="AP1562" s="14"/>
      <c r="AQ1562" s="14"/>
      <c r="AR1562" s="14"/>
      <c r="AS1562" s="14"/>
      <c r="AT1562" s="14"/>
      <c r="AU1562" s="14"/>
      <c r="AV1562" s="14"/>
      <c r="AW1562" s="14"/>
      <c r="AX1562" s="14"/>
      <c r="AY1562" s="14"/>
      <c r="AZ1562" s="14"/>
    </row>
    <row x14ac:dyDescent="0.25" r="1563" customHeight="1" ht="16.5">
      <c r="A1563" s="202">
        <v>4887</v>
      </c>
      <c r="B1563" s="203">
        <v>0.77250247279934</v>
      </c>
      <c r="C1563" s="204">
        <v>44839.67539351852</v>
      </c>
      <c r="D1563" s="205" t="s">
        <v>11464</v>
      </c>
      <c r="E1563" s="265" t="s">
        <v>3581</v>
      </c>
      <c r="F1563" s="222" t="s">
        <v>243</v>
      </c>
      <c r="G1563" s="203">
        <v>5340</v>
      </c>
      <c r="H1563" s="207" t="s">
        <v>485</v>
      </c>
      <c r="I1563" s="206" t="s">
        <v>6</v>
      </c>
      <c r="J1563" s="206" t="s">
        <v>11465</v>
      </c>
      <c r="K1563" s="206" t="s">
        <v>8209</v>
      </c>
      <c r="L1563" s="206" t="s">
        <v>576</v>
      </c>
      <c r="M1563" s="208"/>
      <c r="N1563" s="208"/>
      <c r="O1563" s="145"/>
      <c r="P1563" s="222" t="s">
        <v>120</v>
      </c>
      <c r="Q1563" s="212">
        <v>44847</v>
      </c>
      <c r="R1563" s="145"/>
      <c r="S1563" s="244"/>
      <c r="T1563" s="211">
        <f>IF(C1563=0,"VAZIO",MONTH(C1563))</f>
      </c>
      <c r="U1563" s="14"/>
      <c r="V1563" s="14"/>
      <c r="W1563" s="14"/>
      <c r="X1563" s="14"/>
      <c r="Y1563" s="14"/>
      <c r="Z1563" s="14"/>
      <c r="AA1563" s="14"/>
      <c r="AB1563" s="14"/>
      <c r="AC1563" s="14"/>
      <c r="AD1563" s="14"/>
      <c r="AE1563" s="14"/>
      <c r="AF1563" s="15"/>
      <c r="AG1563" s="14"/>
      <c r="AH1563" s="14"/>
      <c r="AI1563" s="14"/>
      <c r="AJ1563" s="14"/>
      <c r="AK1563" s="14"/>
      <c r="AL1563" s="14"/>
      <c r="AM1563" s="14"/>
      <c r="AN1563" s="14"/>
      <c r="AO1563" s="14"/>
      <c r="AP1563" s="14"/>
      <c r="AQ1563" s="14"/>
      <c r="AR1563" s="14"/>
      <c r="AS1563" s="14"/>
      <c r="AT1563" s="14"/>
      <c r="AU1563" s="14"/>
      <c r="AV1563" s="14"/>
      <c r="AW1563" s="14"/>
      <c r="AX1563" s="14"/>
      <c r="AY1563" s="14"/>
      <c r="AZ1563" s="14"/>
    </row>
    <row x14ac:dyDescent="0.25" r="1564" customHeight="1" ht="16.5">
      <c r="A1564" s="202">
        <v>4888</v>
      </c>
      <c r="B1564" s="203">
        <v>0.772997032641081</v>
      </c>
      <c r="C1564" s="204">
        <v>44840.42875</v>
      </c>
      <c r="D1564" s="205" t="s">
        <v>1338</v>
      </c>
      <c r="E1564" s="265" t="s">
        <v>3108</v>
      </c>
      <c r="F1564" s="222" t="s">
        <v>3109</v>
      </c>
      <c r="G1564" s="203">
        <v>5323</v>
      </c>
      <c r="H1564" s="207" t="s">
        <v>11466</v>
      </c>
      <c r="I1564" s="206" t="s">
        <v>2918</v>
      </c>
      <c r="J1564" s="206" t="s">
        <v>11467</v>
      </c>
      <c r="K1564" s="206" t="s">
        <v>3045</v>
      </c>
      <c r="L1564" s="206" t="s">
        <v>8773</v>
      </c>
      <c r="M1564" s="208"/>
      <c r="N1564" s="208"/>
      <c r="O1564" s="145"/>
      <c r="P1564" s="222" t="s">
        <v>120</v>
      </c>
      <c r="Q1564" s="212">
        <v>44852</v>
      </c>
      <c r="R1564" s="145"/>
      <c r="S1564" s="244"/>
      <c r="T1564" s="211">
        <f>IF(C1564=0,"VAZIO",MONTH(C1564))</f>
      </c>
      <c r="U1564" s="14"/>
      <c r="V1564" s="14"/>
      <c r="W1564" s="14"/>
      <c r="X1564" s="14"/>
      <c r="Y1564" s="14"/>
      <c r="Z1564" s="14"/>
      <c r="AA1564" s="14"/>
      <c r="AB1564" s="14"/>
      <c r="AC1564" s="14"/>
      <c r="AD1564" s="14"/>
      <c r="AE1564" s="14"/>
      <c r="AF1564" s="15"/>
      <c r="AG1564" s="14"/>
      <c r="AH1564" s="14"/>
      <c r="AI1564" s="14"/>
      <c r="AJ1564" s="14"/>
      <c r="AK1564" s="14"/>
      <c r="AL1564" s="14"/>
      <c r="AM1564" s="14"/>
      <c r="AN1564" s="14"/>
      <c r="AO1564" s="14"/>
      <c r="AP1564" s="14"/>
      <c r="AQ1564" s="14"/>
      <c r="AR1564" s="14"/>
      <c r="AS1564" s="14"/>
      <c r="AT1564" s="14"/>
      <c r="AU1564" s="14"/>
      <c r="AV1564" s="14"/>
      <c r="AW1564" s="14"/>
      <c r="AX1564" s="14"/>
      <c r="AY1564" s="14"/>
      <c r="AZ1564" s="14"/>
    </row>
    <row x14ac:dyDescent="0.25" r="1565" customHeight="1" ht="16.5">
      <c r="A1565" s="202">
        <v>4889</v>
      </c>
      <c r="B1565" s="203">
        <v>0.773491592482822</v>
      </c>
      <c r="C1565" s="204">
        <v>44840.56474537037</v>
      </c>
      <c r="D1565" s="205" t="s">
        <v>602</v>
      </c>
      <c r="E1565" s="265" t="s">
        <v>601</v>
      </c>
      <c r="F1565" s="222" t="s">
        <v>3429</v>
      </c>
      <c r="G1565" s="203">
        <v>981321757</v>
      </c>
      <c r="H1565" s="207" t="s">
        <v>11468</v>
      </c>
      <c r="I1565" s="206" t="s">
        <v>2984</v>
      </c>
      <c r="J1565" s="206" t="s">
        <v>11469</v>
      </c>
      <c r="K1565" s="206" t="s">
        <v>2123</v>
      </c>
      <c r="L1565" s="206" t="s">
        <v>8193</v>
      </c>
      <c r="M1565" s="208"/>
      <c r="N1565" s="208"/>
      <c r="O1565" s="145"/>
      <c r="P1565" s="222" t="s">
        <v>120</v>
      </c>
      <c r="Q1565" s="212">
        <v>44861</v>
      </c>
      <c r="R1565" s="145"/>
      <c r="S1565" s="244"/>
      <c r="T1565" s="211">
        <f>IF(C1565=0,"VAZIO",MONTH(C1565))</f>
      </c>
      <c r="U1565" s="14"/>
      <c r="V1565" s="14"/>
      <c r="W1565" s="14"/>
      <c r="X1565" s="14"/>
      <c r="Y1565" s="14"/>
      <c r="Z1565" s="14"/>
      <c r="AA1565" s="14"/>
      <c r="AB1565" s="14"/>
      <c r="AC1565" s="14"/>
      <c r="AD1565" s="14"/>
      <c r="AE1565" s="14"/>
      <c r="AF1565" s="15"/>
      <c r="AG1565" s="14"/>
      <c r="AH1565" s="14"/>
      <c r="AI1565" s="14"/>
      <c r="AJ1565" s="14"/>
      <c r="AK1565" s="14"/>
      <c r="AL1565" s="14"/>
      <c r="AM1565" s="14"/>
      <c r="AN1565" s="14"/>
      <c r="AO1565" s="14"/>
      <c r="AP1565" s="14"/>
      <c r="AQ1565" s="14"/>
      <c r="AR1565" s="14"/>
      <c r="AS1565" s="14"/>
      <c r="AT1565" s="14"/>
      <c r="AU1565" s="14"/>
      <c r="AV1565" s="14"/>
      <c r="AW1565" s="14"/>
      <c r="AX1565" s="14"/>
      <c r="AY1565" s="14"/>
      <c r="AZ1565" s="14"/>
    </row>
    <row x14ac:dyDescent="0.25" r="1566" customHeight="1" ht="16.5">
      <c r="A1566" s="202">
        <v>4890</v>
      </c>
      <c r="B1566" s="203">
        <v>0.773986152324563</v>
      </c>
      <c r="C1566" s="204">
        <v>44840.6174537037</v>
      </c>
      <c r="D1566" s="205" t="s">
        <v>8649</v>
      </c>
      <c r="E1566" s="265" t="s">
        <v>158</v>
      </c>
      <c r="F1566" s="222" t="s">
        <v>249</v>
      </c>
      <c r="G1566" s="203">
        <v>5379</v>
      </c>
      <c r="H1566" s="207" t="s">
        <v>11470</v>
      </c>
      <c r="I1566" s="206" t="s">
        <v>117</v>
      </c>
      <c r="J1566" s="206" t="s">
        <v>11471</v>
      </c>
      <c r="K1566" s="206" t="s">
        <v>1528</v>
      </c>
      <c r="L1566" s="206" t="s">
        <v>1528</v>
      </c>
      <c r="M1566" s="208"/>
      <c r="N1566" s="208"/>
      <c r="O1566" s="145"/>
      <c r="P1566" s="222" t="s">
        <v>120</v>
      </c>
      <c r="Q1566" s="212">
        <v>44840</v>
      </c>
      <c r="R1566" s="145"/>
      <c r="S1566" s="244"/>
      <c r="T1566" s="211">
        <f>IF(C1566=0,"VAZIO",MONTH(C1566))</f>
      </c>
      <c r="U1566" s="14"/>
      <c r="V1566" s="14"/>
      <c r="W1566" s="14"/>
      <c r="X1566" s="14"/>
      <c r="Y1566" s="14"/>
      <c r="Z1566" s="14"/>
      <c r="AA1566" s="14"/>
      <c r="AB1566" s="14"/>
      <c r="AC1566" s="14"/>
      <c r="AD1566" s="14"/>
      <c r="AE1566" s="14"/>
      <c r="AF1566" s="15"/>
      <c r="AG1566" s="14"/>
      <c r="AH1566" s="14"/>
      <c r="AI1566" s="14"/>
      <c r="AJ1566" s="14"/>
      <c r="AK1566" s="14"/>
      <c r="AL1566" s="14"/>
      <c r="AM1566" s="14"/>
      <c r="AN1566" s="14"/>
      <c r="AO1566" s="14"/>
      <c r="AP1566" s="14"/>
      <c r="AQ1566" s="14"/>
      <c r="AR1566" s="14"/>
      <c r="AS1566" s="14"/>
      <c r="AT1566" s="14"/>
      <c r="AU1566" s="14"/>
      <c r="AV1566" s="14"/>
      <c r="AW1566" s="14"/>
      <c r="AX1566" s="14"/>
      <c r="AY1566" s="14"/>
      <c r="AZ1566" s="14"/>
    </row>
    <row x14ac:dyDescent="0.25" r="1567" customHeight="1" ht="16.5">
      <c r="A1567" s="202">
        <v>4891</v>
      </c>
      <c r="B1567" s="203">
        <v>0.774480712166304</v>
      </c>
      <c r="C1567" s="204">
        <v>44840.618796296294</v>
      </c>
      <c r="D1567" s="205" t="s">
        <v>534</v>
      </c>
      <c r="E1567" s="265" t="s">
        <v>533</v>
      </c>
      <c r="F1567" s="222" t="s">
        <v>3198</v>
      </c>
      <c r="G1567" s="203">
        <v>34999071369</v>
      </c>
      <c r="H1567" s="207" t="s">
        <v>11472</v>
      </c>
      <c r="I1567" s="206" t="s">
        <v>2918</v>
      </c>
      <c r="J1567" s="206" t="s">
        <v>11473</v>
      </c>
      <c r="K1567" s="206" t="s">
        <v>2123</v>
      </c>
      <c r="L1567" s="206" t="s">
        <v>8193</v>
      </c>
      <c r="M1567" s="208"/>
      <c r="N1567" s="208"/>
      <c r="O1567" s="145"/>
      <c r="P1567" s="222" t="s">
        <v>120</v>
      </c>
      <c r="Q1567" s="212">
        <v>44840</v>
      </c>
      <c r="R1567" s="145"/>
      <c r="S1567" s="244"/>
      <c r="T1567" s="211">
        <f>IF(C1567=0,"VAZIO",MONTH(C1567))</f>
      </c>
      <c r="U1567" s="14"/>
      <c r="V1567" s="14"/>
      <c r="W1567" s="14"/>
      <c r="X1567" s="14"/>
      <c r="Y1567" s="14"/>
      <c r="Z1567" s="14"/>
      <c r="AA1567" s="14"/>
      <c r="AB1567" s="14"/>
      <c r="AC1567" s="14"/>
      <c r="AD1567" s="14"/>
      <c r="AE1567" s="14"/>
      <c r="AF1567" s="15"/>
      <c r="AG1567" s="14"/>
      <c r="AH1567" s="14"/>
      <c r="AI1567" s="14"/>
      <c r="AJ1567" s="14"/>
      <c r="AK1567" s="14"/>
      <c r="AL1567" s="14"/>
      <c r="AM1567" s="14"/>
      <c r="AN1567" s="14"/>
      <c r="AO1567" s="14"/>
      <c r="AP1567" s="14"/>
      <c r="AQ1567" s="14"/>
      <c r="AR1567" s="14"/>
      <c r="AS1567" s="14"/>
      <c r="AT1567" s="14"/>
      <c r="AU1567" s="14"/>
      <c r="AV1567" s="14"/>
      <c r="AW1567" s="14"/>
      <c r="AX1567" s="14"/>
      <c r="AY1567" s="14"/>
      <c r="AZ1567" s="14"/>
    </row>
    <row x14ac:dyDescent="0.25" r="1568" customHeight="1" ht="16.5">
      <c r="A1568" s="202">
        <v>4892</v>
      </c>
      <c r="B1568" s="203">
        <v>0.774975272008045</v>
      </c>
      <c r="C1568" s="204">
        <v>44847.38738425926</v>
      </c>
      <c r="D1568" s="205" t="s">
        <v>11474</v>
      </c>
      <c r="E1568" s="265" t="s">
        <v>3258</v>
      </c>
      <c r="F1568" s="222" t="s">
        <v>3074</v>
      </c>
      <c r="G1568" s="203">
        <v>7601</v>
      </c>
      <c r="H1568" s="207" t="s">
        <v>11475</v>
      </c>
      <c r="I1568" s="206" t="s">
        <v>2926</v>
      </c>
      <c r="J1568" s="206" t="s">
        <v>11476</v>
      </c>
      <c r="K1568" s="206" t="s">
        <v>3123</v>
      </c>
      <c r="L1568" s="206" t="s">
        <v>3123</v>
      </c>
      <c r="M1568" s="208"/>
      <c r="N1568" s="208"/>
      <c r="O1568" s="145"/>
      <c r="P1568" s="222" t="s">
        <v>120</v>
      </c>
      <c r="Q1568" s="212">
        <v>44851</v>
      </c>
      <c r="R1568" s="145"/>
      <c r="S1568" s="244"/>
      <c r="T1568" s="211">
        <f>IF(C1568=0,"VAZIO",MONTH(C1568))</f>
      </c>
      <c r="U1568" s="14"/>
      <c r="V1568" s="14"/>
      <c r="W1568" s="14"/>
      <c r="X1568" s="14"/>
      <c r="Y1568" s="14"/>
      <c r="Z1568" s="14"/>
      <c r="AA1568" s="14"/>
      <c r="AB1568" s="14"/>
      <c r="AC1568" s="14"/>
      <c r="AD1568" s="14"/>
      <c r="AE1568" s="14"/>
      <c r="AF1568" s="15"/>
      <c r="AG1568" s="14"/>
      <c r="AH1568" s="14"/>
      <c r="AI1568" s="14"/>
      <c r="AJ1568" s="14"/>
      <c r="AK1568" s="14"/>
      <c r="AL1568" s="14"/>
      <c r="AM1568" s="14"/>
      <c r="AN1568" s="14"/>
      <c r="AO1568" s="14"/>
      <c r="AP1568" s="14"/>
      <c r="AQ1568" s="14"/>
      <c r="AR1568" s="14"/>
      <c r="AS1568" s="14"/>
      <c r="AT1568" s="14"/>
      <c r="AU1568" s="14"/>
      <c r="AV1568" s="14"/>
      <c r="AW1568" s="14"/>
      <c r="AX1568" s="14"/>
      <c r="AY1568" s="14"/>
      <c r="AZ1568" s="14"/>
    </row>
    <row x14ac:dyDescent="0.25" r="1569" customHeight="1" ht="16.5">
      <c r="A1569" s="202">
        <v>4893</v>
      </c>
      <c r="B1569" s="203">
        <v>0.775469831849786</v>
      </c>
      <c r="C1569" s="204">
        <v>44847.39824074074</v>
      </c>
      <c r="D1569" s="205" t="s">
        <v>3000</v>
      </c>
      <c r="E1569" s="246" t="s">
        <v>2999</v>
      </c>
      <c r="F1569" s="222" t="s">
        <v>243</v>
      </c>
      <c r="G1569" s="203">
        <v>5340</v>
      </c>
      <c r="H1569" s="207" t="s">
        <v>11477</v>
      </c>
      <c r="I1569" s="206" t="s">
        <v>7</v>
      </c>
      <c r="J1569" s="206" t="s">
        <v>11478</v>
      </c>
      <c r="K1569" s="206" t="s">
        <v>2421</v>
      </c>
      <c r="L1569" s="206" t="s">
        <v>5542</v>
      </c>
      <c r="M1569" s="145"/>
      <c r="N1569" s="145"/>
      <c r="O1569" s="165"/>
      <c r="P1569" s="222" t="s">
        <v>120</v>
      </c>
      <c r="Q1569" s="293">
        <v>44847</v>
      </c>
      <c r="R1569" s="145"/>
      <c r="S1569" s="244"/>
      <c r="T1569" s="211">
        <f>IF(C1569=0,"VAZIO",MONTH(C1569))</f>
      </c>
      <c r="U1569" s="14"/>
      <c r="V1569" s="14"/>
      <c r="W1569" s="14"/>
      <c r="X1569" s="14"/>
      <c r="Y1569" s="14"/>
      <c r="Z1569" s="14"/>
      <c r="AA1569" s="14"/>
      <c r="AB1569" s="14"/>
      <c r="AC1569" s="14"/>
      <c r="AD1569" s="14"/>
      <c r="AE1569" s="14"/>
      <c r="AF1569" s="15"/>
      <c r="AG1569" s="14"/>
      <c r="AH1569" s="14"/>
      <c r="AI1569" s="14"/>
      <c r="AJ1569" s="14"/>
      <c r="AK1569" s="14"/>
      <c r="AL1569" s="14"/>
      <c r="AM1569" s="14"/>
      <c r="AN1569" s="14"/>
      <c r="AO1569" s="14"/>
      <c r="AP1569" s="14"/>
      <c r="AQ1569" s="14"/>
      <c r="AR1569" s="14"/>
      <c r="AS1569" s="14"/>
      <c r="AT1569" s="14"/>
      <c r="AU1569" s="14"/>
      <c r="AV1569" s="14"/>
      <c r="AW1569" s="14"/>
      <c r="AX1569" s="14"/>
      <c r="AY1569" s="14"/>
      <c r="AZ1569" s="14"/>
    </row>
    <row x14ac:dyDescent="0.25" r="1570" customHeight="1" ht="16.5">
      <c r="A1570" s="202">
        <v>4894</v>
      </c>
      <c r="B1570" s="203">
        <v>0.775964391691527</v>
      </c>
      <c r="C1570" s="204">
        <v>44847.39879629629</v>
      </c>
      <c r="D1570" s="205" t="s">
        <v>3117</v>
      </c>
      <c r="E1570" s="265" t="s">
        <v>2999</v>
      </c>
      <c r="F1570" s="222" t="s">
        <v>243</v>
      </c>
      <c r="G1570" s="203">
        <v>5340</v>
      </c>
      <c r="H1570" s="207" t="s">
        <v>1861</v>
      </c>
      <c r="I1570" s="206" t="s">
        <v>2926</v>
      </c>
      <c r="J1570" s="206" t="s">
        <v>11479</v>
      </c>
      <c r="K1570" s="206" t="s">
        <v>3123</v>
      </c>
      <c r="L1570" s="206" t="s">
        <v>3123</v>
      </c>
      <c r="M1570" s="208"/>
      <c r="N1570" s="208"/>
      <c r="O1570" s="145"/>
      <c r="P1570" s="222" t="s">
        <v>120</v>
      </c>
      <c r="Q1570" s="212">
        <v>44852</v>
      </c>
      <c r="R1570" s="145"/>
      <c r="S1570" s="244"/>
      <c r="T1570" s="211">
        <f>IF(C1570=0,"VAZIO",MONTH(C1570))</f>
      </c>
      <c r="U1570" s="14"/>
      <c r="V1570" s="14"/>
      <c r="W1570" s="14"/>
      <c r="X1570" s="14"/>
      <c r="Y1570" s="14"/>
      <c r="Z1570" s="14"/>
      <c r="AA1570" s="14"/>
      <c r="AB1570" s="14"/>
      <c r="AC1570" s="14"/>
      <c r="AD1570" s="14"/>
      <c r="AE1570" s="14"/>
      <c r="AF1570" s="15"/>
      <c r="AG1570" s="14"/>
      <c r="AH1570" s="14"/>
      <c r="AI1570" s="14"/>
      <c r="AJ1570" s="14"/>
      <c r="AK1570" s="14"/>
      <c r="AL1570" s="14"/>
      <c r="AM1570" s="14"/>
      <c r="AN1570" s="14"/>
      <c r="AO1570" s="14"/>
      <c r="AP1570" s="14"/>
      <c r="AQ1570" s="14"/>
      <c r="AR1570" s="14"/>
      <c r="AS1570" s="14"/>
      <c r="AT1570" s="14"/>
      <c r="AU1570" s="14"/>
      <c r="AV1570" s="14"/>
      <c r="AW1570" s="14"/>
      <c r="AX1570" s="14"/>
      <c r="AY1570" s="14"/>
      <c r="AZ1570" s="14"/>
    </row>
    <row x14ac:dyDescent="0.25" r="1571" customHeight="1" ht="16.5">
      <c r="A1571" s="202">
        <v>4895</v>
      </c>
      <c r="B1571" s="203">
        <v>0.776458951533268</v>
      </c>
      <c r="C1571" s="204">
        <v>44847.40167824074</v>
      </c>
      <c r="D1571" s="205" t="s">
        <v>3117</v>
      </c>
      <c r="E1571" s="265" t="s">
        <v>2999</v>
      </c>
      <c r="F1571" s="222" t="s">
        <v>243</v>
      </c>
      <c r="G1571" s="203">
        <v>5340</v>
      </c>
      <c r="H1571" s="207" t="s">
        <v>11480</v>
      </c>
      <c r="I1571" s="206" t="s">
        <v>2918</v>
      </c>
      <c r="J1571" s="206" t="s">
        <v>11481</v>
      </c>
      <c r="K1571" s="206" t="s">
        <v>2123</v>
      </c>
      <c r="L1571" s="206" t="s">
        <v>8193</v>
      </c>
      <c r="M1571" s="208"/>
      <c r="N1571" s="208"/>
      <c r="O1571" s="145"/>
      <c r="P1571" s="222" t="s">
        <v>120</v>
      </c>
      <c r="Q1571" s="212">
        <v>44854</v>
      </c>
      <c r="R1571" s="145"/>
      <c r="S1571" s="244"/>
      <c r="T1571" s="211">
        <f>IF(C1571=0,"VAZIO",MONTH(C1571))</f>
      </c>
      <c r="U1571" s="14"/>
      <c r="V1571" s="14"/>
      <c r="W1571" s="14"/>
      <c r="X1571" s="14"/>
      <c r="Y1571" s="14"/>
      <c r="Z1571" s="14"/>
      <c r="AA1571" s="14"/>
      <c r="AB1571" s="14"/>
      <c r="AC1571" s="14"/>
      <c r="AD1571" s="14"/>
      <c r="AE1571" s="14"/>
      <c r="AF1571" s="15"/>
      <c r="AG1571" s="14"/>
      <c r="AH1571" s="14"/>
      <c r="AI1571" s="14"/>
      <c r="AJ1571" s="14"/>
      <c r="AK1571" s="14"/>
      <c r="AL1571" s="14"/>
      <c r="AM1571" s="14"/>
      <c r="AN1571" s="14"/>
      <c r="AO1571" s="14"/>
      <c r="AP1571" s="14"/>
      <c r="AQ1571" s="14"/>
      <c r="AR1571" s="14"/>
      <c r="AS1571" s="14"/>
      <c r="AT1571" s="14"/>
      <c r="AU1571" s="14"/>
      <c r="AV1571" s="14"/>
      <c r="AW1571" s="14"/>
      <c r="AX1571" s="14"/>
      <c r="AY1571" s="14"/>
      <c r="AZ1571" s="14"/>
    </row>
    <row x14ac:dyDescent="0.25" r="1572" customHeight="1" ht="16.5">
      <c r="A1572" s="202">
        <v>4896</v>
      </c>
      <c r="B1572" s="203">
        <v>0.776953511375009</v>
      </c>
      <c r="C1572" s="204">
        <v>44847.409166666665</v>
      </c>
      <c r="D1572" s="205" t="s">
        <v>3117</v>
      </c>
      <c r="E1572" s="265" t="s">
        <v>2999</v>
      </c>
      <c r="F1572" s="222" t="s">
        <v>243</v>
      </c>
      <c r="G1572" s="203">
        <v>5340</v>
      </c>
      <c r="H1572" s="207" t="s">
        <v>11482</v>
      </c>
      <c r="I1572" s="206" t="s">
        <v>7</v>
      </c>
      <c r="J1572" s="206" t="s">
        <v>11483</v>
      </c>
      <c r="K1572" s="206" t="s">
        <v>576</v>
      </c>
      <c r="L1572" s="206" t="s">
        <v>3194</v>
      </c>
      <c r="M1572" s="208"/>
      <c r="N1572" s="208"/>
      <c r="O1572" s="145"/>
      <c r="P1572" s="222" t="s">
        <v>120</v>
      </c>
      <c r="Q1572" s="212">
        <v>44851</v>
      </c>
      <c r="R1572" s="145"/>
      <c r="S1572" s="244"/>
      <c r="T1572" s="211">
        <f>IF(C1572=0,"VAZIO",MONTH(C1572))</f>
      </c>
      <c r="U1572" s="14"/>
      <c r="V1572" s="14"/>
      <c r="W1572" s="14"/>
      <c r="X1572" s="14"/>
      <c r="Y1572" s="14"/>
      <c r="Z1572" s="14"/>
      <c r="AA1572" s="14"/>
      <c r="AB1572" s="14"/>
      <c r="AC1572" s="14"/>
      <c r="AD1572" s="14"/>
      <c r="AE1572" s="14"/>
      <c r="AF1572" s="15"/>
      <c r="AG1572" s="14"/>
      <c r="AH1572" s="14"/>
      <c r="AI1572" s="14"/>
      <c r="AJ1572" s="14"/>
      <c r="AK1572" s="14"/>
      <c r="AL1572" s="14"/>
      <c r="AM1572" s="14"/>
      <c r="AN1572" s="14"/>
      <c r="AO1572" s="14"/>
      <c r="AP1572" s="14"/>
      <c r="AQ1572" s="14"/>
      <c r="AR1572" s="14"/>
      <c r="AS1572" s="14"/>
      <c r="AT1572" s="14"/>
      <c r="AU1572" s="14"/>
      <c r="AV1572" s="14"/>
      <c r="AW1572" s="14"/>
      <c r="AX1572" s="14"/>
      <c r="AY1572" s="14"/>
      <c r="AZ1572" s="14"/>
    </row>
    <row x14ac:dyDescent="0.25" r="1573" customHeight="1" ht="16.5">
      <c r="A1573" s="202">
        <v>4897</v>
      </c>
      <c r="B1573" s="203">
        <v>0.77744807121675</v>
      </c>
      <c r="C1573" s="204">
        <v>44847.465219907404</v>
      </c>
      <c r="D1573" s="205" t="s">
        <v>534</v>
      </c>
      <c r="E1573" s="265" t="s">
        <v>3330</v>
      </c>
      <c r="F1573" s="222" t="s">
        <v>3198</v>
      </c>
      <c r="G1573" s="203">
        <v>34999071369</v>
      </c>
      <c r="H1573" s="207" t="s">
        <v>11484</v>
      </c>
      <c r="I1573" s="206" t="s">
        <v>2984</v>
      </c>
      <c r="J1573" s="206" t="s">
        <v>11485</v>
      </c>
      <c r="K1573" s="206" t="s">
        <v>2123</v>
      </c>
      <c r="L1573" s="206" t="s">
        <v>8193</v>
      </c>
      <c r="M1573" s="208"/>
      <c r="N1573" s="208"/>
      <c r="O1573" s="145"/>
      <c r="P1573" s="222" t="s">
        <v>120</v>
      </c>
      <c r="Q1573" s="212">
        <v>44847</v>
      </c>
      <c r="R1573" s="145"/>
      <c r="S1573" s="244"/>
      <c r="T1573" s="211">
        <f>IF(C1573=0,"VAZIO",MONTH(C1573))</f>
      </c>
      <c r="U1573" s="14"/>
      <c r="V1573" s="14"/>
      <c r="W1573" s="14"/>
      <c r="X1573" s="14"/>
      <c r="Y1573" s="14"/>
      <c r="Z1573" s="14"/>
      <c r="AA1573" s="14"/>
      <c r="AB1573" s="14"/>
      <c r="AC1573" s="14"/>
      <c r="AD1573" s="14"/>
      <c r="AE1573" s="14"/>
      <c r="AF1573" s="15"/>
      <c r="AG1573" s="14"/>
      <c r="AH1573" s="14"/>
      <c r="AI1573" s="14"/>
      <c r="AJ1573" s="14"/>
      <c r="AK1573" s="14"/>
      <c r="AL1573" s="14"/>
      <c r="AM1573" s="14"/>
      <c r="AN1573" s="14"/>
      <c r="AO1573" s="14"/>
      <c r="AP1573" s="14"/>
      <c r="AQ1573" s="14"/>
      <c r="AR1573" s="14"/>
      <c r="AS1573" s="14"/>
      <c r="AT1573" s="14"/>
      <c r="AU1573" s="14"/>
      <c r="AV1573" s="14"/>
      <c r="AW1573" s="14"/>
      <c r="AX1573" s="14"/>
      <c r="AY1573" s="14"/>
      <c r="AZ1573" s="14"/>
    </row>
    <row x14ac:dyDescent="0.25" r="1574" customHeight="1" ht="16.5">
      <c r="A1574" s="202">
        <v>4898</v>
      </c>
      <c r="B1574" s="203">
        <v>0.777942631058491</v>
      </c>
      <c r="C1574" s="204">
        <v>44847.48725694444</v>
      </c>
      <c r="D1574" s="205" t="s">
        <v>534</v>
      </c>
      <c r="E1574" s="161" t="s">
        <v>533</v>
      </c>
      <c r="F1574" s="222" t="s">
        <v>3198</v>
      </c>
      <c r="G1574" s="203">
        <v>34999071369</v>
      </c>
      <c r="H1574" s="207" t="s">
        <v>11486</v>
      </c>
      <c r="I1574" s="206" t="s">
        <v>2984</v>
      </c>
      <c r="J1574" s="206" t="s">
        <v>11487</v>
      </c>
      <c r="K1574" s="206" t="s">
        <v>2123</v>
      </c>
      <c r="L1574" s="206" t="s">
        <v>8193</v>
      </c>
      <c r="M1574" s="208"/>
      <c r="N1574" s="208"/>
      <c r="O1574" s="145"/>
      <c r="P1574" s="222" t="s">
        <v>120</v>
      </c>
      <c r="Q1574" s="212">
        <v>44847</v>
      </c>
      <c r="R1574" s="145"/>
      <c r="S1574" s="244"/>
      <c r="T1574" s="211">
        <f>IF(C1574=0,"VAZIO",MONTH(C1574))</f>
      </c>
      <c r="U1574" s="14"/>
      <c r="V1574" s="14"/>
      <c r="W1574" s="14"/>
      <c r="X1574" s="14"/>
      <c r="Y1574" s="14"/>
      <c r="Z1574" s="14"/>
      <c r="AA1574" s="14"/>
      <c r="AB1574" s="14"/>
      <c r="AC1574" s="14"/>
      <c r="AD1574" s="14"/>
      <c r="AE1574" s="14"/>
      <c r="AF1574" s="15"/>
      <c r="AG1574" s="14"/>
      <c r="AH1574" s="14"/>
      <c r="AI1574" s="14"/>
      <c r="AJ1574" s="14"/>
      <c r="AK1574" s="14"/>
      <c r="AL1574" s="14"/>
      <c r="AM1574" s="14"/>
      <c r="AN1574" s="14"/>
      <c r="AO1574" s="14"/>
      <c r="AP1574" s="14"/>
      <c r="AQ1574" s="14"/>
      <c r="AR1574" s="14"/>
      <c r="AS1574" s="14"/>
      <c r="AT1574" s="14"/>
      <c r="AU1574" s="14"/>
      <c r="AV1574" s="14"/>
      <c r="AW1574" s="14"/>
      <c r="AX1574" s="14"/>
      <c r="AY1574" s="14"/>
      <c r="AZ1574" s="14"/>
    </row>
    <row x14ac:dyDescent="0.25" r="1575" customHeight="1" ht="16.5">
      <c r="A1575" s="202">
        <v>4899</v>
      </c>
      <c r="B1575" s="214">
        <v>0.778437190900232</v>
      </c>
      <c r="C1575" s="215">
        <v>44847.59355324074</v>
      </c>
      <c r="D1575" s="216" t="s">
        <v>11488</v>
      </c>
      <c r="E1575" s="289" t="s">
        <v>4783</v>
      </c>
      <c r="F1575" s="243" t="s">
        <v>3074</v>
      </c>
      <c r="G1575" s="214">
        <v>7601</v>
      </c>
      <c r="H1575" s="218" t="s">
        <v>11489</v>
      </c>
      <c r="I1575" s="217" t="s">
        <v>2918</v>
      </c>
      <c r="J1575" s="217" t="s">
        <v>11490</v>
      </c>
      <c r="K1575" s="209"/>
      <c r="L1575" s="209"/>
      <c r="M1575" s="227"/>
      <c r="N1575" s="227"/>
      <c r="O1575" s="209"/>
      <c r="P1575" s="243" t="s">
        <v>118</v>
      </c>
      <c r="Q1575" s="220"/>
      <c r="R1575" s="209"/>
      <c r="S1575" s="244"/>
      <c r="T1575" s="211">
        <f>IF(C1575=0,"VAZIO",MONTH(C1575))</f>
      </c>
      <c r="U1575" s="14"/>
      <c r="V1575" s="14"/>
      <c r="W1575" s="14"/>
      <c r="X1575" s="14"/>
      <c r="Y1575" s="14"/>
      <c r="Z1575" s="14"/>
      <c r="AA1575" s="14"/>
      <c r="AB1575" s="14"/>
      <c r="AC1575" s="14"/>
      <c r="AD1575" s="14"/>
      <c r="AE1575" s="14"/>
      <c r="AF1575" s="15"/>
      <c r="AG1575" s="14"/>
      <c r="AH1575" s="14"/>
      <c r="AI1575" s="14"/>
      <c r="AJ1575" s="14"/>
      <c r="AK1575" s="14"/>
      <c r="AL1575" s="14"/>
      <c r="AM1575" s="14"/>
      <c r="AN1575" s="14"/>
      <c r="AO1575" s="14"/>
      <c r="AP1575" s="14"/>
      <c r="AQ1575" s="14"/>
      <c r="AR1575" s="14"/>
      <c r="AS1575" s="14"/>
      <c r="AT1575" s="14"/>
      <c r="AU1575" s="14"/>
      <c r="AV1575" s="14"/>
      <c r="AW1575" s="14"/>
      <c r="AX1575" s="14"/>
      <c r="AY1575" s="14"/>
      <c r="AZ1575" s="14"/>
    </row>
    <row x14ac:dyDescent="0.25" r="1576" customHeight="1" ht="16.5">
      <c r="A1576" s="202">
        <v>4900</v>
      </c>
      <c r="B1576" s="203">
        <v>0.778931750741973</v>
      </c>
      <c r="C1576" s="204">
        <v>44847.661886574075</v>
      </c>
      <c r="D1576" s="205" t="s">
        <v>3000</v>
      </c>
      <c r="E1576" s="265" t="s">
        <v>2999</v>
      </c>
      <c r="F1576" s="222" t="s">
        <v>243</v>
      </c>
      <c r="G1576" s="203">
        <v>5340</v>
      </c>
      <c r="H1576" s="207" t="s">
        <v>85</v>
      </c>
      <c r="I1576" s="206" t="s">
        <v>2918</v>
      </c>
      <c r="J1576" s="206" t="s">
        <v>11491</v>
      </c>
      <c r="K1576" s="206" t="s">
        <v>2123</v>
      </c>
      <c r="L1576" s="206" t="s">
        <v>8193</v>
      </c>
      <c r="M1576" s="208"/>
      <c r="N1576" s="208"/>
      <c r="O1576" s="145"/>
      <c r="P1576" s="222" t="s">
        <v>120</v>
      </c>
      <c r="Q1576" s="212">
        <v>44854</v>
      </c>
      <c r="R1576" s="145"/>
      <c r="S1576" s="244"/>
      <c r="T1576" s="211">
        <f>IF(C1576=0,"VAZIO",MONTH(C1576))</f>
      </c>
      <c r="U1576" s="14"/>
      <c r="V1576" s="14"/>
      <c r="W1576" s="14"/>
      <c r="X1576" s="14"/>
      <c r="Y1576" s="14"/>
      <c r="Z1576" s="14"/>
      <c r="AA1576" s="14"/>
      <c r="AB1576" s="14"/>
      <c r="AC1576" s="14"/>
      <c r="AD1576" s="14"/>
      <c r="AE1576" s="14"/>
      <c r="AF1576" s="15"/>
      <c r="AG1576" s="14"/>
      <c r="AH1576" s="14"/>
      <c r="AI1576" s="14"/>
      <c r="AJ1576" s="14"/>
      <c r="AK1576" s="14"/>
      <c r="AL1576" s="14"/>
      <c r="AM1576" s="14"/>
      <c r="AN1576" s="14"/>
      <c r="AO1576" s="14"/>
      <c r="AP1576" s="14"/>
      <c r="AQ1576" s="14"/>
      <c r="AR1576" s="14"/>
      <c r="AS1576" s="14"/>
      <c r="AT1576" s="14"/>
      <c r="AU1576" s="14"/>
      <c r="AV1576" s="14"/>
      <c r="AW1576" s="14"/>
      <c r="AX1576" s="14"/>
      <c r="AY1576" s="14"/>
      <c r="AZ1576" s="14"/>
    </row>
    <row x14ac:dyDescent="0.25" r="1577" customHeight="1" ht="16.5">
      <c r="A1577" s="202">
        <v>4901</v>
      </c>
      <c r="B1577" s="203">
        <v>0.779426310583714</v>
      </c>
      <c r="C1577" s="204">
        <v>44848.346863425926</v>
      </c>
      <c r="D1577" s="205" t="s">
        <v>3000</v>
      </c>
      <c r="E1577" s="265" t="s">
        <v>2999</v>
      </c>
      <c r="F1577" s="222" t="s">
        <v>243</v>
      </c>
      <c r="G1577" s="203">
        <v>5340</v>
      </c>
      <c r="H1577" s="207" t="s">
        <v>11220</v>
      </c>
      <c r="I1577" s="206" t="s">
        <v>117</v>
      </c>
      <c r="J1577" s="206" t="s">
        <v>11492</v>
      </c>
      <c r="K1577" s="206" t="s">
        <v>1528</v>
      </c>
      <c r="L1577" s="206" t="s">
        <v>1528</v>
      </c>
      <c r="M1577" s="208"/>
      <c r="N1577" s="208"/>
      <c r="O1577" s="145"/>
      <c r="P1577" s="222" t="s">
        <v>120</v>
      </c>
      <c r="Q1577" s="212">
        <v>44848</v>
      </c>
      <c r="R1577" s="145"/>
      <c r="S1577" s="244"/>
      <c r="T1577" s="211">
        <f>IF(C1577=0,"VAZIO",MONTH(C1577))</f>
      </c>
      <c r="U1577" s="14"/>
      <c r="V1577" s="14"/>
      <c r="W1577" s="14"/>
      <c r="X1577" s="14"/>
      <c r="Y1577" s="14"/>
      <c r="Z1577" s="14"/>
      <c r="AA1577" s="14"/>
      <c r="AB1577" s="14"/>
      <c r="AC1577" s="14"/>
      <c r="AD1577" s="14"/>
      <c r="AE1577" s="14"/>
      <c r="AF1577" s="15"/>
      <c r="AG1577" s="14"/>
      <c r="AH1577" s="14"/>
      <c r="AI1577" s="14"/>
      <c r="AJ1577" s="14"/>
      <c r="AK1577" s="14"/>
      <c r="AL1577" s="14"/>
      <c r="AM1577" s="14"/>
      <c r="AN1577" s="14"/>
      <c r="AO1577" s="14"/>
      <c r="AP1577" s="14"/>
      <c r="AQ1577" s="14"/>
      <c r="AR1577" s="14"/>
      <c r="AS1577" s="14"/>
      <c r="AT1577" s="14"/>
      <c r="AU1577" s="14"/>
      <c r="AV1577" s="14"/>
      <c r="AW1577" s="14"/>
      <c r="AX1577" s="14"/>
      <c r="AY1577" s="14"/>
      <c r="AZ1577" s="14"/>
    </row>
    <row x14ac:dyDescent="0.25" r="1578" customHeight="1" ht="16.5">
      <c r="A1578" s="202">
        <v>4902</v>
      </c>
      <c r="B1578" s="203">
        <v>0.779920870425455</v>
      </c>
      <c r="C1578" s="204">
        <v>44848.39569444444</v>
      </c>
      <c r="D1578" s="205" t="s">
        <v>3247</v>
      </c>
      <c r="E1578" s="265" t="s">
        <v>273</v>
      </c>
      <c r="F1578" s="222" t="s">
        <v>3220</v>
      </c>
      <c r="G1578" s="203">
        <v>5323</v>
      </c>
      <c r="H1578" s="207" t="s">
        <v>11493</v>
      </c>
      <c r="I1578" s="206" t="s">
        <v>2926</v>
      </c>
      <c r="J1578" s="206" t="s">
        <v>11494</v>
      </c>
      <c r="K1578" s="206" t="s">
        <v>2911</v>
      </c>
      <c r="L1578" s="206" t="s">
        <v>8214</v>
      </c>
      <c r="M1578" s="208"/>
      <c r="N1578" s="208"/>
      <c r="O1578" s="145"/>
      <c r="P1578" s="222" t="s">
        <v>120</v>
      </c>
      <c r="Q1578" s="212">
        <v>44865</v>
      </c>
      <c r="R1578" s="145"/>
      <c r="S1578" s="244"/>
      <c r="T1578" s="211">
        <f>IF(C1578=0,"VAZIO",MONTH(C1578))</f>
      </c>
      <c r="U1578" s="14"/>
      <c r="V1578" s="14"/>
      <c r="W1578" s="14"/>
      <c r="X1578" s="14"/>
      <c r="Y1578" s="14"/>
      <c r="Z1578" s="14"/>
      <c r="AA1578" s="14"/>
      <c r="AB1578" s="14"/>
      <c r="AC1578" s="14"/>
      <c r="AD1578" s="14"/>
      <c r="AE1578" s="14"/>
      <c r="AF1578" s="15"/>
      <c r="AG1578" s="14"/>
      <c r="AH1578" s="14"/>
      <c r="AI1578" s="14"/>
      <c r="AJ1578" s="14"/>
      <c r="AK1578" s="14"/>
      <c r="AL1578" s="14"/>
      <c r="AM1578" s="14"/>
      <c r="AN1578" s="14"/>
      <c r="AO1578" s="14"/>
      <c r="AP1578" s="14"/>
      <c r="AQ1578" s="14"/>
      <c r="AR1578" s="14"/>
      <c r="AS1578" s="14"/>
      <c r="AT1578" s="14"/>
      <c r="AU1578" s="14"/>
      <c r="AV1578" s="14"/>
      <c r="AW1578" s="14"/>
      <c r="AX1578" s="14"/>
      <c r="AY1578" s="14"/>
      <c r="AZ1578" s="14"/>
    </row>
    <row x14ac:dyDescent="0.25" r="1579" customHeight="1" ht="16.5">
      <c r="A1579" s="202">
        <v>4903</v>
      </c>
      <c r="B1579" s="203">
        <v>0.780415430267196</v>
      </c>
      <c r="C1579" s="204">
        <v>44848.55228009259</v>
      </c>
      <c r="D1579" s="205" t="s">
        <v>602</v>
      </c>
      <c r="E1579" s="246" t="s">
        <v>601</v>
      </c>
      <c r="F1579" s="222" t="s">
        <v>3429</v>
      </c>
      <c r="G1579" s="203">
        <v>981321757</v>
      </c>
      <c r="H1579" s="207" t="s">
        <v>11495</v>
      </c>
      <c r="I1579" s="206" t="s">
        <v>2926</v>
      </c>
      <c r="J1579" s="206" t="s">
        <v>11496</v>
      </c>
      <c r="K1579" s="145"/>
      <c r="L1579" s="145"/>
      <c r="M1579" s="165"/>
      <c r="N1579" s="145"/>
      <c r="O1579" s="165"/>
      <c r="P1579" s="222" t="s">
        <v>120</v>
      </c>
      <c r="Q1579" s="293">
        <v>44848</v>
      </c>
      <c r="R1579" s="145"/>
      <c r="S1579" s="244"/>
      <c r="T1579" s="211">
        <f>IF(C1579=0,"VAZIO",MONTH(C1579))</f>
      </c>
      <c r="U1579" s="14"/>
      <c r="V1579" s="14"/>
      <c r="W1579" s="14"/>
      <c r="X1579" s="14"/>
      <c r="Y1579" s="14"/>
      <c r="Z1579" s="14"/>
      <c r="AA1579" s="14"/>
      <c r="AB1579" s="14"/>
      <c r="AC1579" s="14"/>
      <c r="AD1579" s="14"/>
      <c r="AE1579" s="14"/>
      <c r="AF1579" s="15"/>
      <c r="AG1579" s="14"/>
      <c r="AH1579" s="14"/>
      <c r="AI1579" s="14"/>
      <c r="AJ1579" s="14"/>
      <c r="AK1579" s="14"/>
      <c r="AL1579" s="14"/>
      <c r="AM1579" s="14"/>
      <c r="AN1579" s="14"/>
      <c r="AO1579" s="14"/>
      <c r="AP1579" s="14"/>
      <c r="AQ1579" s="14"/>
      <c r="AR1579" s="14"/>
      <c r="AS1579" s="14"/>
      <c r="AT1579" s="14"/>
      <c r="AU1579" s="14"/>
      <c r="AV1579" s="14"/>
      <c r="AW1579" s="14"/>
      <c r="AX1579" s="14"/>
      <c r="AY1579" s="14"/>
      <c r="AZ1579" s="14"/>
    </row>
    <row x14ac:dyDescent="0.25" r="1580" customHeight="1" ht="16.5">
      <c r="A1580" s="202">
        <v>4904</v>
      </c>
      <c r="B1580" s="203">
        <v>0.780909990108937</v>
      </c>
      <c r="C1580" s="204">
        <v>44848.60805555555</v>
      </c>
      <c r="D1580" s="205" t="s">
        <v>8964</v>
      </c>
      <c r="E1580" s="265" t="s">
        <v>158</v>
      </c>
      <c r="F1580" s="222" t="s">
        <v>249</v>
      </c>
      <c r="G1580" s="203">
        <v>5379</v>
      </c>
      <c r="H1580" s="207" t="s">
        <v>11497</v>
      </c>
      <c r="I1580" s="206" t="s">
        <v>2918</v>
      </c>
      <c r="J1580" s="206" t="s">
        <v>11498</v>
      </c>
      <c r="K1580" s="206" t="s">
        <v>1528</v>
      </c>
      <c r="L1580" s="206" t="s">
        <v>1528</v>
      </c>
      <c r="M1580" s="208"/>
      <c r="N1580" s="208"/>
      <c r="O1580" s="145"/>
      <c r="P1580" s="222" t="s">
        <v>120</v>
      </c>
      <c r="Q1580" s="212">
        <v>44858</v>
      </c>
      <c r="R1580" s="145"/>
      <c r="S1580" s="244"/>
      <c r="T1580" s="211">
        <f>IF(C1580=0,"VAZIO",MONTH(C1580))</f>
      </c>
      <c r="U1580" s="14"/>
      <c r="V1580" s="14"/>
      <c r="W1580" s="14"/>
      <c r="X1580" s="14"/>
      <c r="Y1580" s="14"/>
      <c r="Z1580" s="14"/>
      <c r="AA1580" s="14"/>
      <c r="AB1580" s="14"/>
      <c r="AC1580" s="14"/>
      <c r="AD1580" s="14"/>
      <c r="AE1580" s="14"/>
      <c r="AF1580" s="15"/>
      <c r="AG1580" s="14"/>
      <c r="AH1580" s="14"/>
      <c r="AI1580" s="14"/>
      <c r="AJ1580" s="14"/>
      <c r="AK1580" s="14"/>
      <c r="AL1580" s="14"/>
      <c r="AM1580" s="14"/>
      <c r="AN1580" s="14"/>
      <c r="AO1580" s="14"/>
      <c r="AP1580" s="14"/>
      <c r="AQ1580" s="14"/>
      <c r="AR1580" s="14"/>
      <c r="AS1580" s="14"/>
      <c r="AT1580" s="14"/>
      <c r="AU1580" s="14"/>
      <c r="AV1580" s="14"/>
      <c r="AW1580" s="14"/>
      <c r="AX1580" s="14"/>
      <c r="AY1580" s="14"/>
      <c r="AZ1580" s="14"/>
    </row>
    <row x14ac:dyDescent="0.25" r="1581" customHeight="1" ht="16.5">
      <c r="A1581" s="202">
        <v>4905</v>
      </c>
      <c r="B1581" s="203">
        <v>0.781404549950678</v>
      </c>
      <c r="C1581" s="204">
        <v>44848.62577546296</v>
      </c>
      <c r="D1581" s="205" t="s">
        <v>6274</v>
      </c>
      <c r="E1581" s="265" t="s">
        <v>601</v>
      </c>
      <c r="F1581" s="222" t="s">
        <v>3429</v>
      </c>
      <c r="G1581" s="203">
        <v>981321757</v>
      </c>
      <c r="H1581" s="207" t="s">
        <v>4456</v>
      </c>
      <c r="I1581" s="206" t="s">
        <v>2918</v>
      </c>
      <c r="J1581" s="206" t="s">
        <v>11499</v>
      </c>
      <c r="K1581" s="206" t="s">
        <v>576</v>
      </c>
      <c r="L1581" s="206" t="s">
        <v>3194</v>
      </c>
      <c r="M1581" s="208"/>
      <c r="N1581" s="208"/>
      <c r="O1581" s="145"/>
      <c r="P1581" s="222" t="s">
        <v>120</v>
      </c>
      <c r="Q1581" s="212">
        <v>44848</v>
      </c>
      <c r="R1581" s="145"/>
      <c r="S1581" s="244"/>
      <c r="T1581" s="211">
        <f>IF(C1581=0,"VAZIO",MONTH(C1581))</f>
      </c>
      <c r="U1581" s="14"/>
      <c r="V1581" s="14"/>
      <c r="W1581" s="14"/>
      <c r="X1581" s="14"/>
      <c r="Y1581" s="14"/>
      <c r="Z1581" s="14"/>
      <c r="AA1581" s="14"/>
      <c r="AB1581" s="14"/>
      <c r="AC1581" s="14"/>
      <c r="AD1581" s="14"/>
      <c r="AE1581" s="14"/>
      <c r="AF1581" s="15"/>
      <c r="AG1581" s="14"/>
      <c r="AH1581" s="14"/>
      <c r="AI1581" s="14"/>
      <c r="AJ1581" s="14"/>
      <c r="AK1581" s="14"/>
      <c r="AL1581" s="14"/>
      <c r="AM1581" s="14"/>
      <c r="AN1581" s="14"/>
      <c r="AO1581" s="14"/>
      <c r="AP1581" s="14"/>
      <c r="AQ1581" s="14"/>
      <c r="AR1581" s="14"/>
      <c r="AS1581" s="14"/>
      <c r="AT1581" s="14"/>
      <c r="AU1581" s="14"/>
      <c r="AV1581" s="14"/>
      <c r="AW1581" s="14"/>
      <c r="AX1581" s="14"/>
      <c r="AY1581" s="14"/>
      <c r="AZ1581" s="14"/>
    </row>
    <row x14ac:dyDescent="0.25" r="1582" customHeight="1" ht="16.5">
      <c r="A1582" s="202">
        <v>4906</v>
      </c>
      <c r="B1582" s="203">
        <v>0.781899109792419</v>
      </c>
      <c r="C1582" s="204">
        <v>44848.66280092593</v>
      </c>
      <c r="D1582" s="205" t="s">
        <v>11500</v>
      </c>
      <c r="E1582" s="265" t="s">
        <v>3581</v>
      </c>
      <c r="F1582" s="222" t="s">
        <v>243</v>
      </c>
      <c r="G1582" s="203">
        <v>5340</v>
      </c>
      <c r="H1582" s="207" t="s">
        <v>11501</v>
      </c>
      <c r="I1582" s="206" t="s">
        <v>6</v>
      </c>
      <c r="J1582" s="206" t="s">
        <v>11502</v>
      </c>
      <c r="K1582" s="206" t="s">
        <v>576</v>
      </c>
      <c r="L1582" s="206" t="s">
        <v>576</v>
      </c>
      <c r="M1582" s="208"/>
      <c r="N1582" s="208"/>
      <c r="O1582" s="145"/>
      <c r="P1582" s="222" t="s">
        <v>120</v>
      </c>
      <c r="Q1582" s="212">
        <v>44848</v>
      </c>
      <c r="R1582" s="145"/>
      <c r="S1582" s="244"/>
      <c r="T1582" s="211">
        <f>IF(C1582=0,"VAZIO",MONTH(C1582))</f>
      </c>
      <c r="U1582" s="14"/>
      <c r="V1582" s="14"/>
      <c r="W1582" s="14"/>
      <c r="X1582" s="14"/>
      <c r="Y1582" s="14"/>
      <c r="Z1582" s="14"/>
      <c r="AA1582" s="14"/>
      <c r="AB1582" s="14"/>
      <c r="AC1582" s="14"/>
      <c r="AD1582" s="14"/>
      <c r="AE1582" s="14"/>
      <c r="AF1582" s="15"/>
      <c r="AG1582" s="14"/>
      <c r="AH1582" s="14"/>
      <c r="AI1582" s="14"/>
      <c r="AJ1582" s="14"/>
      <c r="AK1582" s="14"/>
      <c r="AL1582" s="14"/>
      <c r="AM1582" s="14"/>
      <c r="AN1582" s="14"/>
      <c r="AO1582" s="14"/>
      <c r="AP1582" s="14"/>
      <c r="AQ1582" s="14"/>
      <c r="AR1582" s="14"/>
      <c r="AS1582" s="14"/>
      <c r="AT1582" s="14"/>
      <c r="AU1582" s="14"/>
      <c r="AV1582" s="14"/>
      <c r="AW1582" s="14"/>
      <c r="AX1582" s="14"/>
      <c r="AY1582" s="14"/>
      <c r="AZ1582" s="14"/>
    </row>
    <row x14ac:dyDescent="0.25" r="1583" customHeight="1" ht="16.5">
      <c r="A1583" s="202">
        <v>4907</v>
      </c>
      <c r="B1583" s="203">
        <v>0.78239366963416</v>
      </c>
      <c r="C1583" s="204">
        <v>44851.336689814816</v>
      </c>
      <c r="D1583" s="205" t="s">
        <v>11503</v>
      </c>
      <c r="E1583" s="265" t="s">
        <v>11504</v>
      </c>
      <c r="F1583" s="222" t="s">
        <v>243</v>
      </c>
      <c r="G1583" s="203">
        <v>0</v>
      </c>
      <c r="H1583" s="207" t="s">
        <v>11505</v>
      </c>
      <c r="I1583" s="206" t="s">
        <v>2918</v>
      </c>
      <c r="J1583" s="206" t="s">
        <v>11506</v>
      </c>
      <c r="K1583" s="206" t="s">
        <v>1528</v>
      </c>
      <c r="L1583" s="206" t="s">
        <v>1528</v>
      </c>
      <c r="M1583" s="208"/>
      <c r="N1583" s="208"/>
      <c r="O1583" s="222" t="s">
        <v>11507</v>
      </c>
      <c r="P1583" s="222" t="s">
        <v>120</v>
      </c>
      <c r="Q1583" s="212">
        <v>44851</v>
      </c>
      <c r="R1583" s="145"/>
      <c r="S1583" s="244"/>
      <c r="T1583" s="211">
        <f>IF(C1583=0,"VAZIO",MONTH(C1583))</f>
      </c>
      <c r="U1583" s="14"/>
      <c r="V1583" s="14"/>
      <c r="W1583" s="14"/>
      <c r="X1583" s="14"/>
      <c r="Y1583" s="14"/>
      <c r="Z1583" s="14"/>
      <c r="AA1583" s="14"/>
      <c r="AB1583" s="14"/>
      <c r="AC1583" s="14"/>
      <c r="AD1583" s="14"/>
      <c r="AE1583" s="14"/>
      <c r="AF1583" s="15"/>
      <c r="AG1583" s="14"/>
      <c r="AH1583" s="14"/>
      <c r="AI1583" s="14"/>
      <c r="AJ1583" s="14"/>
      <c r="AK1583" s="14"/>
      <c r="AL1583" s="14"/>
      <c r="AM1583" s="14"/>
      <c r="AN1583" s="14"/>
      <c r="AO1583" s="14"/>
      <c r="AP1583" s="14"/>
      <c r="AQ1583" s="14"/>
      <c r="AR1583" s="14"/>
      <c r="AS1583" s="14"/>
      <c r="AT1583" s="14"/>
      <c r="AU1583" s="14"/>
      <c r="AV1583" s="14"/>
      <c r="AW1583" s="14"/>
      <c r="AX1583" s="14"/>
      <c r="AY1583" s="14"/>
      <c r="AZ1583" s="14"/>
    </row>
    <row x14ac:dyDescent="0.25" r="1584" customHeight="1" ht="16.5">
      <c r="A1584" s="202">
        <v>4908</v>
      </c>
      <c r="B1584" s="203">
        <v>0.782888229475901</v>
      </c>
      <c r="C1584" s="204">
        <v>44851.34358796296</v>
      </c>
      <c r="D1584" s="205" t="s">
        <v>164</v>
      </c>
      <c r="E1584" s="265" t="s">
        <v>158</v>
      </c>
      <c r="F1584" s="222" t="s">
        <v>2908</v>
      </c>
      <c r="G1584" s="203">
        <v>5318</v>
      </c>
      <c r="H1584" s="207" t="s">
        <v>11508</v>
      </c>
      <c r="I1584" s="206" t="s">
        <v>2926</v>
      </c>
      <c r="J1584" s="206" t="s">
        <v>11509</v>
      </c>
      <c r="K1584" s="206" t="s">
        <v>1528</v>
      </c>
      <c r="L1584" s="206" t="s">
        <v>1528</v>
      </c>
      <c r="M1584" s="208"/>
      <c r="N1584" s="208"/>
      <c r="O1584" s="145"/>
      <c r="P1584" s="222" t="s">
        <v>121</v>
      </c>
      <c r="Q1584" s="212">
        <v>44854</v>
      </c>
      <c r="R1584" s="145"/>
      <c r="S1584" s="244"/>
      <c r="T1584" s="211">
        <f>IF(C1584=0,"VAZIO",MONTH(C1584))</f>
      </c>
      <c r="U1584" s="14"/>
      <c r="V1584" s="14"/>
      <c r="W1584" s="14"/>
      <c r="X1584" s="14"/>
      <c r="Y1584" s="14"/>
      <c r="Z1584" s="14"/>
      <c r="AA1584" s="14"/>
      <c r="AB1584" s="14"/>
      <c r="AC1584" s="14"/>
      <c r="AD1584" s="14"/>
      <c r="AE1584" s="14"/>
      <c r="AF1584" s="15"/>
      <c r="AG1584" s="14"/>
      <c r="AH1584" s="14"/>
      <c r="AI1584" s="14"/>
      <c r="AJ1584" s="14"/>
      <c r="AK1584" s="14"/>
      <c r="AL1584" s="14"/>
      <c r="AM1584" s="14"/>
      <c r="AN1584" s="14"/>
      <c r="AO1584" s="14"/>
      <c r="AP1584" s="14"/>
      <c r="AQ1584" s="14"/>
      <c r="AR1584" s="14"/>
      <c r="AS1584" s="14"/>
      <c r="AT1584" s="14"/>
      <c r="AU1584" s="14"/>
      <c r="AV1584" s="14"/>
      <c r="AW1584" s="14"/>
      <c r="AX1584" s="14"/>
      <c r="AY1584" s="14"/>
      <c r="AZ1584" s="14"/>
    </row>
    <row x14ac:dyDescent="0.25" r="1585" customHeight="1" ht="16.5">
      <c r="A1585" s="202">
        <v>4909</v>
      </c>
      <c r="B1585" s="203">
        <v>0.783382789317641</v>
      </c>
      <c r="C1585" s="204">
        <v>44851.35252314815</v>
      </c>
      <c r="D1585" s="205" t="s">
        <v>11510</v>
      </c>
      <c r="E1585" s="265" t="s">
        <v>11504</v>
      </c>
      <c r="F1585" s="222" t="s">
        <v>2930</v>
      </c>
      <c r="G1585" s="203">
        <v>5338</v>
      </c>
      <c r="H1585" s="207" t="s">
        <v>11511</v>
      </c>
      <c r="I1585" s="206" t="s">
        <v>2918</v>
      </c>
      <c r="J1585" s="206" t="s">
        <v>11512</v>
      </c>
      <c r="K1585" s="206" t="s">
        <v>1528</v>
      </c>
      <c r="L1585" s="206" t="s">
        <v>1528</v>
      </c>
      <c r="M1585" s="208"/>
      <c r="N1585" s="208"/>
      <c r="O1585" s="222" t="s">
        <v>11507</v>
      </c>
      <c r="P1585" s="222" t="s">
        <v>120</v>
      </c>
      <c r="Q1585" s="212">
        <v>44851</v>
      </c>
      <c r="R1585" s="145"/>
      <c r="S1585" s="244"/>
      <c r="T1585" s="211">
        <f>IF(C1585=0,"VAZIO",MONTH(C1585))</f>
      </c>
      <c r="U1585" s="14"/>
      <c r="V1585" s="14"/>
      <c r="W1585" s="14"/>
      <c r="X1585" s="14"/>
      <c r="Y1585" s="14"/>
      <c r="Z1585" s="14"/>
      <c r="AA1585" s="14"/>
      <c r="AB1585" s="14"/>
      <c r="AC1585" s="14"/>
      <c r="AD1585" s="14"/>
      <c r="AE1585" s="14"/>
      <c r="AF1585" s="15"/>
      <c r="AG1585" s="14"/>
      <c r="AH1585" s="14"/>
      <c r="AI1585" s="14"/>
      <c r="AJ1585" s="14"/>
      <c r="AK1585" s="14"/>
      <c r="AL1585" s="14"/>
      <c r="AM1585" s="14"/>
      <c r="AN1585" s="14"/>
      <c r="AO1585" s="14"/>
      <c r="AP1585" s="14"/>
      <c r="AQ1585" s="14"/>
      <c r="AR1585" s="14"/>
      <c r="AS1585" s="14"/>
      <c r="AT1585" s="14"/>
      <c r="AU1585" s="14"/>
      <c r="AV1585" s="14"/>
      <c r="AW1585" s="14"/>
      <c r="AX1585" s="14"/>
      <c r="AY1585" s="14"/>
      <c r="AZ1585" s="14"/>
    </row>
    <row x14ac:dyDescent="0.25" r="1586" customHeight="1" ht="16.5">
      <c r="A1586" s="202">
        <v>4910</v>
      </c>
      <c r="B1586" s="203">
        <v>0.783877349159382</v>
      </c>
      <c r="C1586" s="204">
        <v>44851.355208333334</v>
      </c>
      <c r="D1586" s="205" t="s">
        <v>3549</v>
      </c>
      <c r="E1586" s="265" t="s">
        <v>2258</v>
      </c>
      <c r="F1586" s="222" t="s">
        <v>3064</v>
      </c>
      <c r="G1586" s="203">
        <v>5305</v>
      </c>
      <c r="H1586" s="207" t="s">
        <v>107</v>
      </c>
      <c r="I1586" s="206" t="s">
        <v>2918</v>
      </c>
      <c r="J1586" s="206" t="s">
        <v>11513</v>
      </c>
      <c r="K1586" s="206" t="s">
        <v>1528</v>
      </c>
      <c r="L1586" s="206" t="s">
        <v>1528</v>
      </c>
      <c r="M1586" s="208"/>
      <c r="N1586" s="208"/>
      <c r="O1586" s="145"/>
      <c r="P1586" s="222" t="s">
        <v>120</v>
      </c>
      <c r="Q1586" s="212">
        <v>44851</v>
      </c>
      <c r="R1586" s="145"/>
      <c r="S1586" s="244"/>
      <c r="T1586" s="211">
        <f>IF(C1586=0,"VAZIO",MONTH(C1586))</f>
      </c>
      <c r="U1586" s="14"/>
      <c r="V1586" s="14"/>
      <c r="W1586" s="14"/>
      <c r="X1586" s="14"/>
      <c r="Y1586" s="14"/>
      <c r="Z1586" s="14"/>
      <c r="AA1586" s="14"/>
      <c r="AB1586" s="14"/>
      <c r="AC1586" s="14"/>
      <c r="AD1586" s="14"/>
      <c r="AE1586" s="14"/>
      <c r="AF1586" s="15"/>
      <c r="AG1586" s="14"/>
      <c r="AH1586" s="14"/>
      <c r="AI1586" s="14"/>
      <c r="AJ1586" s="14"/>
      <c r="AK1586" s="14"/>
      <c r="AL1586" s="14"/>
      <c r="AM1586" s="14"/>
      <c r="AN1586" s="14"/>
      <c r="AO1586" s="14"/>
      <c r="AP1586" s="14"/>
      <c r="AQ1586" s="14"/>
      <c r="AR1586" s="14"/>
      <c r="AS1586" s="14"/>
      <c r="AT1586" s="14"/>
      <c r="AU1586" s="14"/>
      <c r="AV1586" s="14"/>
      <c r="AW1586" s="14"/>
      <c r="AX1586" s="14"/>
      <c r="AY1586" s="14"/>
      <c r="AZ1586" s="14"/>
    </row>
    <row x14ac:dyDescent="0.25" r="1587" customHeight="1" ht="16.5">
      <c r="A1587" s="202">
        <v>4911</v>
      </c>
      <c r="B1587" s="214">
        <v>0.784371909001123</v>
      </c>
      <c r="C1587" s="215">
        <v>44851.36366898148</v>
      </c>
      <c r="D1587" s="216" t="s">
        <v>409</v>
      </c>
      <c r="E1587" s="289" t="s">
        <v>408</v>
      </c>
      <c r="F1587" s="243" t="s">
        <v>3445</v>
      </c>
      <c r="G1587" s="214">
        <v>5341</v>
      </c>
      <c r="H1587" s="218" t="s">
        <v>8854</v>
      </c>
      <c r="I1587" s="217" t="s">
        <v>2918</v>
      </c>
      <c r="J1587" s="217" t="s">
        <v>11514</v>
      </c>
      <c r="K1587" s="209"/>
      <c r="L1587" s="209"/>
      <c r="M1587" s="227"/>
      <c r="N1587" s="227"/>
      <c r="O1587" s="209"/>
      <c r="P1587" s="243" t="s">
        <v>118</v>
      </c>
      <c r="Q1587" s="220"/>
      <c r="R1587" s="209"/>
      <c r="S1587" s="244"/>
      <c r="T1587" s="211">
        <f>IF(C1587=0,"VAZIO",MONTH(C1587))</f>
      </c>
      <c r="U1587" s="14"/>
      <c r="V1587" s="14"/>
      <c r="W1587" s="14"/>
      <c r="X1587" s="14"/>
      <c r="Y1587" s="14"/>
      <c r="Z1587" s="14"/>
      <c r="AA1587" s="14"/>
      <c r="AB1587" s="14"/>
      <c r="AC1587" s="14"/>
      <c r="AD1587" s="14"/>
      <c r="AE1587" s="14"/>
      <c r="AF1587" s="15"/>
      <c r="AG1587" s="14"/>
      <c r="AH1587" s="14"/>
      <c r="AI1587" s="14"/>
      <c r="AJ1587" s="14"/>
      <c r="AK1587" s="14"/>
      <c r="AL1587" s="14"/>
      <c r="AM1587" s="14"/>
      <c r="AN1587" s="14"/>
      <c r="AO1587" s="14"/>
      <c r="AP1587" s="14"/>
      <c r="AQ1587" s="14"/>
      <c r="AR1587" s="14"/>
      <c r="AS1587" s="14"/>
      <c r="AT1587" s="14"/>
      <c r="AU1587" s="14"/>
      <c r="AV1587" s="14"/>
      <c r="AW1587" s="14"/>
      <c r="AX1587" s="14"/>
      <c r="AY1587" s="14"/>
      <c r="AZ1587" s="14"/>
    </row>
    <row x14ac:dyDescent="0.25" r="1588" customHeight="1" ht="16.5">
      <c r="A1588" s="202">
        <v>4912</v>
      </c>
      <c r="B1588" s="203">
        <v>0.784866468842864</v>
      </c>
      <c r="C1588" s="204">
        <v>44851.36502314815</v>
      </c>
      <c r="D1588" s="205" t="s">
        <v>409</v>
      </c>
      <c r="E1588" s="265" t="s">
        <v>408</v>
      </c>
      <c r="F1588" s="222" t="s">
        <v>3445</v>
      </c>
      <c r="G1588" s="203">
        <v>5341</v>
      </c>
      <c r="H1588" s="207" t="s">
        <v>89</v>
      </c>
      <c r="I1588" s="206" t="s">
        <v>117</v>
      </c>
      <c r="J1588" s="206" t="s">
        <v>3841</v>
      </c>
      <c r="K1588" s="206" t="s">
        <v>1528</v>
      </c>
      <c r="L1588" s="206" t="s">
        <v>1528</v>
      </c>
      <c r="M1588" s="208"/>
      <c r="N1588" s="208"/>
      <c r="O1588" s="145"/>
      <c r="P1588" s="222" t="s">
        <v>120</v>
      </c>
      <c r="Q1588" s="212">
        <v>44851</v>
      </c>
      <c r="R1588" s="145"/>
      <c r="S1588" s="244"/>
      <c r="T1588" s="211">
        <f>IF(C1588=0,"VAZIO",MONTH(C1588))</f>
      </c>
      <c r="U1588" s="14"/>
      <c r="V1588" s="14"/>
      <c r="W1588" s="14"/>
      <c r="X1588" s="14"/>
      <c r="Y1588" s="14"/>
      <c r="Z1588" s="14"/>
      <c r="AA1588" s="14"/>
      <c r="AB1588" s="14"/>
      <c r="AC1588" s="14"/>
      <c r="AD1588" s="14"/>
      <c r="AE1588" s="14"/>
      <c r="AF1588" s="15"/>
      <c r="AG1588" s="14"/>
      <c r="AH1588" s="14"/>
      <c r="AI1588" s="14"/>
      <c r="AJ1588" s="14"/>
      <c r="AK1588" s="14"/>
      <c r="AL1588" s="14"/>
      <c r="AM1588" s="14"/>
      <c r="AN1588" s="14"/>
      <c r="AO1588" s="14"/>
      <c r="AP1588" s="14"/>
      <c r="AQ1588" s="14"/>
      <c r="AR1588" s="14"/>
      <c r="AS1588" s="14"/>
      <c r="AT1588" s="14"/>
      <c r="AU1588" s="14"/>
      <c r="AV1588" s="14"/>
      <c r="AW1588" s="14"/>
      <c r="AX1588" s="14"/>
      <c r="AY1588" s="14"/>
      <c r="AZ1588" s="14"/>
    </row>
    <row x14ac:dyDescent="0.25" r="1589" customHeight="1" ht="16.5">
      <c r="A1589" s="202">
        <v>4913</v>
      </c>
      <c r="B1589" s="203">
        <v>0.785361028684605</v>
      </c>
      <c r="C1589" s="204">
        <v>44851.581087962964</v>
      </c>
      <c r="D1589" s="205" t="s">
        <v>11515</v>
      </c>
      <c r="E1589" s="265" t="s">
        <v>3258</v>
      </c>
      <c r="F1589" s="222" t="s">
        <v>3074</v>
      </c>
      <c r="G1589" s="203">
        <v>7602</v>
      </c>
      <c r="H1589" s="207" t="s">
        <v>11516</v>
      </c>
      <c r="I1589" s="206" t="s">
        <v>2926</v>
      </c>
      <c r="J1589" s="206" t="s">
        <v>11517</v>
      </c>
      <c r="K1589" s="206" t="s">
        <v>3123</v>
      </c>
      <c r="L1589" s="206" t="s">
        <v>3123</v>
      </c>
      <c r="M1589" s="208"/>
      <c r="N1589" s="208"/>
      <c r="O1589" s="145"/>
      <c r="P1589" s="222" t="s">
        <v>120</v>
      </c>
      <c r="Q1589" s="212">
        <v>44854</v>
      </c>
      <c r="R1589" s="145"/>
      <c r="S1589" s="244"/>
      <c r="T1589" s="211">
        <f>IF(C1589=0,"VAZIO",MONTH(C1589))</f>
      </c>
      <c r="U1589" s="14"/>
      <c r="V1589" s="14"/>
      <c r="W1589" s="14"/>
      <c r="X1589" s="14"/>
      <c r="Y1589" s="14"/>
      <c r="Z1589" s="14"/>
      <c r="AA1589" s="14"/>
      <c r="AB1589" s="14"/>
      <c r="AC1589" s="14"/>
      <c r="AD1589" s="14"/>
      <c r="AE1589" s="14"/>
      <c r="AF1589" s="15"/>
      <c r="AG1589" s="14"/>
      <c r="AH1589" s="14"/>
      <c r="AI1589" s="14"/>
      <c r="AJ1589" s="14"/>
      <c r="AK1589" s="14"/>
      <c r="AL1589" s="14"/>
      <c r="AM1589" s="14"/>
      <c r="AN1589" s="14"/>
      <c r="AO1589" s="14"/>
      <c r="AP1589" s="14"/>
      <c r="AQ1589" s="14"/>
      <c r="AR1589" s="14"/>
      <c r="AS1589" s="14"/>
      <c r="AT1589" s="14"/>
      <c r="AU1589" s="14"/>
      <c r="AV1589" s="14"/>
      <c r="AW1589" s="14"/>
      <c r="AX1589" s="14"/>
      <c r="AY1589" s="14"/>
      <c r="AZ1589" s="14"/>
    </row>
    <row x14ac:dyDescent="0.25" r="1590" customHeight="1" ht="16.5">
      <c r="A1590" s="202">
        <v>4914</v>
      </c>
      <c r="B1590" s="203">
        <v>0.785855588526346</v>
      </c>
      <c r="C1590" s="204">
        <v>44851.592314814814</v>
      </c>
      <c r="D1590" s="205" t="s">
        <v>2956</v>
      </c>
      <c r="E1590" s="265" t="s">
        <v>752</v>
      </c>
      <c r="F1590" s="222" t="s">
        <v>249</v>
      </c>
      <c r="G1590" s="203">
        <v>5379</v>
      </c>
      <c r="H1590" s="207" t="s">
        <v>11518</v>
      </c>
      <c r="I1590" s="206" t="s">
        <v>2918</v>
      </c>
      <c r="J1590" s="206" t="s">
        <v>11519</v>
      </c>
      <c r="K1590" s="206" t="s">
        <v>1528</v>
      </c>
      <c r="L1590" s="206" t="s">
        <v>1528</v>
      </c>
      <c r="M1590" s="208"/>
      <c r="N1590" s="208"/>
      <c r="O1590" s="145"/>
      <c r="P1590" s="222" t="s">
        <v>120</v>
      </c>
      <c r="Q1590" s="212">
        <v>44854</v>
      </c>
      <c r="R1590" s="145"/>
      <c r="S1590" s="244"/>
      <c r="T1590" s="211">
        <f>IF(C1590=0,"VAZIO",MONTH(C1590))</f>
      </c>
      <c r="U1590" s="14"/>
      <c r="V1590" s="14"/>
      <c r="W1590" s="14"/>
      <c r="X1590" s="14"/>
      <c r="Y1590" s="14"/>
      <c r="Z1590" s="14"/>
      <c r="AA1590" s="14"/>
      <c r="AB1590" s="14"/>
      <c r="AC1590" s="14"/>
      <c r="AD1590" s="14"/>
      <c r="AE1590" s="14"/>
      <c r="AF1590" s="15"/>
      <c r="AG1590" s="14"/>
      <c r="AH1590" s="14"/>
      <c r="AI1590" s="14"/>
      <c r="AJ1590" s="14"/>
      <c r="AK1590" s="14"/>
      <c r="AL1590" s="14"/>
      <c r="AM1590" s="14"/>
      <c r="AN1590" s="14"/>
      <c r="AO1590" s="14"/>
      <c r="AP1590" s="14"/>
      <c r="AQ1590" s="14"/>
      <c r="AR1590" s="14"/>
      <c r="AS1590" s="14"/>
      <c r="AT1590" s="14"/>
      <c r="AU1590" s="14"/>
      <c r="AV1590" s="14"/>
      <c r="AW1590" s="14"/>
      <c r="AX1590" s="14"/>
      <c r="AY1590" s="14"/>
      <c r="AZ1590" s="14"/>
    </row>
    <row x14ac:dyDescent="0.25" r="1591" customHeight="1" ht="16.5">
      <c r="A1591" s="202">
        <v>4915</v>
      </c>
      <c r="B1591" s="203">
        <v>0.786350148368087</v>
      </c>
      <c r="C1591" s="204">
        <v>44851.608611111114</v>
      </c>
      <c r="D1591" s="205" t="s">
        <v>2956</v>
      </c>
      <c r="E1591" s="265" t="s">
        <v>752</v>
      </c>
      <c r="F1591" s="222" t="s">
        <v>249</v>
      </c>
      <c r="G1591" s="203">
        <v>5379</v>
      </c>
      <c r="H1591" s="207" t="s">
        <v>11520</v>
      </c>
      <c r="I1591" s="206" t="s">
        <v>2918</v>
      </c>
      <c r="J1591" s="206" t="s">
        <v>11521</v>
      </c>
      <c r="K1591" s="206" t="s">
        <v>1528</v>
      </c>
      <c r="L1591" s="206" t="s">
        <v>1528</v>
      </c>
      <c r="M1591" s="208"/>
      <c r="N1591" s="208"/>
      <c r="O1591" s="145"/>
      <c r="P1591" s="222" t="s">
        <v>120</v>
      </c>
      <c r="Q1591" s="212">
        <v>44854</v>
      </c>
      <c r="R1591" s="145"/>
      <c r="S1591" s="244"/>
      <c r="T1591" s="211">
        <f>IF(C1591=0,"VAZIO",MONTH(C1591))</f>
      </c>
      <c r="U1591" s="14"/>
      <c r="V1591" s="14"/>
      <c r="W1591" s="14"/>
      <c r="X1591" s="14"/>
      <c r="Y1591" s="14"/>
      <c r="Z1591" s="14"/>
      <c r="AA1591" s="14"/>
      <c r="AB1591" s="14"/>
      <c r="AC1591" s="14"/>
      <c r="AD1591" s="14"/>
      <c r="AE1591" s="14"/>
      <c r="AF1591" s="15"/>
      <c r="AG1591" s="14"/>
      <c r="AH1591" s="14"/>
      <c r="AI1591" s="14"/>
      <c r="AJ1591" s="14"/>
      <c r="AK1591" s="14"/>
      <c r="AL1591" s="14"/>
      <c r="AM1591" s="14"/>
      <c r="AN1591" s="14"/>
      <c r="AO1591" s="14"/>
      <c r="AP1591" s="14"/>
      <c r="AQ1591" s="14"/>
      <c r="AR1591" s="14"/>
      <c r="AS1591" s="14"/>
      <c r="AT1591" s="14"/>
      <c r="AU1591" s="14"/>
      <c r="AV1591" s="14"/>
      <c r="AW1591" s="14"/>
      <c r="AX1591" s="14"/>
      <c r="AY1591" s="14"/>
      <c r="AZ1591" s="14"/>
    </row>
    <row x14ac:dyDescent="0.25" r="1592" customHeight="1" ht="16.5">
      <c r="A1592" s="202">
        <v>4916</v>
      </c>
      <c r="B1592" s="203">
        <v>0.786844708209828</v>
      </c>
      <c r="C1592" s="204">
        <v>44851.62645833333</v>
      </c>
      <c r="D1592" s="205" t="s">
        <v>1301</v>
      </c>
      <c r="E1592" s="265" t="s">
        <v>207</v>
      </c>
      <c r="F1592" s="222" t="s">
        <v>2930</v>
      </c>
      <c r="G1592" s="203">
        <v>5333</v>
      </c>
      <c r="H1592" s="207" t="s">
        <v>87</v>
      </c>
      <c r="I1592" s="206" t="s">
        <v>117</v>
      </c>
      <c r="J1592" s="206" t="s">
        <v>11522</v>
      </c>
      <c r="K1592" s="206" t="s">
        <v>1528</v>
      </c>
      <c r="L1592" s="206" t="s">
        <v>1528</v>
      </c>
      <c r="M1592" s="208"/>
      <c r="N1592" s="208"/>
      <c r="O1592" s="145"/>
      <c r="P1592" s="222" t="s">
        <v>120</v>
      </c>
      <c r="Q1592" s="212">
        <v>44854</v>
      </c>
      <c r="R1592" s="145"/>
      <c r="S1592" s="244"/>
      <c r="T1592" s="211">
        <f>IF(C1592=0,"VAZIO",MONTH(C1592))</f>
      </c>
      <c r="U1592" s="14"/>
      <c r="V1592" s="14"/>
      <c r="W1592" s="14"/>
      <c r="X1592" s="14"/>
      <c r="Y1592" s="14"/>
      <c r="Z1592" s="14"/>
      <c r="AA1592" s="14"/>
      <c r="AB1592" s="14"/>
      <c r="AC1592" s="14"/>
      <c r="AD1592" s="14"/>
      <c r="AE1592" s="14"/>
      <c r="AF1592" s="15"/>
      <c r="AG1592" s="14"/>
      <c r="AH1592" s="14"/>
      <c r="AI1592" s="14"/>
      <c r="AJ1592" s="14"/>
      <c r="AK1592" s="14"/>
      <c r="AL1592" s="14"/>
      <c r="AM1592" s="14"/>
      <c r="AN1592" s="14"/>
      <c r="AO1592" s="14"/>
      <c r="AP1592" s="14"/>
      <c r="AQ1592" s="14"/>
      <c r="AR1592" s="14"/>
      <c r="AS1592" s="14"/>
      <c r="AT1592" s="14"/>
      <c r="AU1592" s="14"/>
      <c r="AV1592" s="14"/>
      <c r="AW1592" s="14"/>
      <c r="AX1592" s="14"/>
      <c r="AY1592" s="14"/>
      <c r="AZ1592" s="14"/>
    </row>
    <row x14ac:dyDescent="0.25" r="1593" customHeight="1" ht="16.5">
      <c r="A1593" s="202">
        <v>4917</v>
      </c>
      <c r="B1593" s="203">
        <v>0.787339268051569</v>
      </c>
      <c r="C1593" s="204">
        <v>44851.66525462963</v>
      </c>
      <c r="D1593" s="205" t="s">
        <v>3160</v>
      </c>
      <c r="E1593" s="265" t="s">
        <v>1772</v>
      </c>
      <c r="F1593" s="222" t="s">
        <v>2916</v>
      </c>
      <c r="G1593" s="203">
        <v>5304</v>
      </c>
      <c r="H1593" s="207" t="s">
        <v>11523</v>
      </c>
      <c r="I1593" s="206" t="s">
        <v>3</v>
      </c>
      <c r="J1593" s="206" t="s">
        <v>11524</v>
      </c>
      <c r="K1593" s="145"/>
      <c r="L1593" s="145"/>
      <c r="M1593" s="208"/>
      <c r="N1593" s="208"/>
      <c r="O1593" s="145"/>
      <c r="P1593" s="222" t="s">
        <v>121</v>
      </c>
      <c r="Q1593" s="212">
        <v>44853</v>
      </c>
      <c r="R1593" s="145"/>
      <c r="S1593" s="244"/>
      <c r="T1593" s="211">
        <f>IF(C1593=0,"VAZIO",MONTH(C1593))</f>
      </c>
      <c r="U1593" s="14"/>
      <c r="V1593" s="14"/>
      <c r="W1593" s="14"/>
      <c r="X1593" s="14"/>
      <c r="Y1593" s="14"/>
      <c r="Z1593" s="14"/>
      <c r="AA1593" s="14"/>
      <c r="AB1593" s="14"/>
      <c r="AC1593" s="14"/>
      <c r="AD1593" s="14"/>
      <c r="AE1593" s="14"/>
      <c r="AF1593" s="15"/>
      <c r="AG1593" s="14"/>
      <c r="AH1593" s="14"/>
      <c r="AI1593" s="14"/>
      <c r="AJ1593" s="14"/>
      <c r="AK1593" s="14"/>
      <c r="AL1593" s="14"/>
      <c r="AM1593" s="14"/>
      <c r="AN1593" s="14"/>
      <c r="AO1593" s="14"/>
      <c r="AP1593" s="14"/>
      <c r="AQ1593" s="14"/>
      <c r="AR1593" s="14"/>
      <c r="AS1593" s="14"/>
      <c r="AT1593" s="14"/>
      <c r="AU1593" s="14"/>
      <c r="AV1593" s="14"/>
      <c r="AW1593" s="14"/>
      <c r="AX1593" s="14"/>
      <c r="AY1593" s="14"/>
      <c r="AZ1593" s="14"/>
    </row>
    <row x14ac:dyDescent="0.25" r="1594" customHeight="1" ht="16.5">
      <c r="A1594" s="202">
        <v>4918</v>
      </c>
      <c r="B1594" s="203">
        <v>0.78783382789331</v>
      </c>
      <c r="C1594" s="204">
        <v>44851.68655092592</v>
      </c>
      <c r="D1594" s="205" t="s">
        <v>2550</v>
      </c>
      <c r="E1594" s="161" t="s">
        <v>679</v>
      </c>
      <c r="F1594" s="222" t="s">
        <v>3067</v>
      </c>
      <c r="G1594" s="203">
        <v>5334</v>
      </c>
      <c r="H1594" s="207" t="s">
        <v>8259</v>
      </c>
      <c r="I1594" s="206" t="s">
        <v>117</v>
      </c>
      <c r="J1594" s="206" t="s">
        <v>11525</v>
      </c>
      <c r="K1594" s="206" t="s">
        <v>2613</v>
      </c>
      <c r="L1594" s="206" t="s">
        <v>1528</v>
      </c>
      <c r="M1594" s="208"/>
      <c r="N1594" s="208"/>
      <c r="O1594" s="145"/>
      <c r="P1594" s="222" t="s">
        <v>120</v>
      </c>
      <c r="Q1594" s="212" t="s">
        <v>8780</v>
      </c>
      <c r="R1594" s="145"/>
      <c r="S1594" s="244"/>
      <c r="T1594" s="211">
        <f>IF(C1594=0,"VAZIO",MONTH(C1594))</f>
      </c>
      <c r="U1594" s="14"/>
      <c r="V1594" s="14"/>
      <c r="W1594" s="14"/>
      <c r="X1594" s="14"/>
      <c r="Y1594" s="14"/>
      <c r="Z1594" s="14"/>
      <c r="AA1594" s="14"/>
      <c r="AB1594" s="14"/>
      <c r="AC1594" s="14"/>
      <c r="AD1594" s="14"/>
      <c r="AE1594" s="14"/>
      <c r="AF1594" s="15"/>
      <c r="AG1594" s="14"/>
      <c r="AH1594" s="14"/>
      <c r="AI1594" s="14"/>
      <c r="AJ1594" s="14"/>
      <c r="AK1594" s="14"/>
      <c r="AL1594" s="14"/>
      <c r="AM1594" s="14"/>
      <c r="AN1594" s="14"/>
      <c r="AO1594" s="14"/>
      <c r="AP1594" s="14"/>
      <c r="AQ1594" s="14"/>
      <c r="AR1594" s="14"/>
      <c r="AS1594" s="14"/>
      <c r="AT1594" s="14"/>
      <c r="AU1594" s="14"/>
      <c r="AV1594" s="14"/>
      <c r="AW1594" s="14"/>
      <c r="AX1594" s="14"/>
      <c r="AY1594" s="14"/>
      <c r="AZ1594" s="14"/>
    </row>
    <row x14ac:dyDescent="0.25" r="1595" customHeight="1" ht="16.5">
      <c r="A1595" s="202">
        <v>4919</v>
      </c>
      <c r="B1595" s="203">
        <v>0.788328387735051</v>
      </c>
      <c r="C1595" s="204">
        <v>44852.62190972222</v>
      </c>
      <c r="D1595" s="205" t="s">
        <v>3537</v>
      </c>
      <c r="E1595" s="265" t="s">
        <v>3536</v>
      </c>
      <c r="F1595" s="222" t="s">
        <v>3538</v>
      </c>
      <c r="G1595" s="203">
        <v>2200</v>
      </c>
      <c r="H1595" s="207" t="s">
        <v>11526</v>
      </c>
      <c r="I1595" s="206" t="s">
        <v>2926</v>
      </c>
      <c r="J1595" s="206" t="s">
        <v>11527</v>
      </c>
      <c r="K1595" s="145"/>
      <c r="L1595" s="145"/>
      <c r="M1595" s="208"/>
      <c r="N1595" s="208"/>
      <c r="O1595" s="145"/>
      <c r="P1595" s="222" t="s">
        <v>121</v>
      </c>
      <c r="Q1595" s="212">
        <v>44853</v>
      </c>
      <c r="R1595" s="145"/>
      <c r="S1595" s="244"/>
      <c r="T1595" s="211">
        <f>IF(C1595=0,"VAZIO",MONTH(C1595))</f>
      </c>
      <c r="U1595" s="14"/>
      <c r="V1595" s="14"/>
      <c r="W1595" s="14"/>
      <c r="X1595" s="14"/>
      <c r="Y1595" s="14"/>
      <c r="Z1595" s="14"/>
      <c r="AA1595" s="14"/>
      <c r="AB1595" s="14"/>
      <c r="AC1595" s="14"/>
      <c r="AD1595" s="14"/>
      <c r="AE1595" s="14"/>
      <c r="AF1595" s="15"/>
      <c r="AG1595" s="14"/>
      <c r="AH1595" s="14"/>
      <c r="AI1595" s="14"/>
      <c r="AJ1595" s="14"/>
      <c r="AK1595" s="14"/>
      <c r="AL1595" s="14"/>
      <c r="AM1595" s="14"/>
      <c r="AN1595" s="14"/>
      <c r="AO1595" s="14"/>
      <c r="AP1595" s="14"/>
      <c r="AQ1595" s="14"/>
      <c r="AR1595" s="14"/>
      <c r="AS1595" s="14"/>
      <c r="AT1595" s="14"/>
      <c r="AU1595" s="14"/>
      <c r="AV1595" s="14"/>
      <c r="AW1595" s="14"/>
      <c r="AX1595" s="14"/>
      <c r="AY1595" s="14"/>
      <c r="AZ1595" s="14"/>
    </row>
    <row x14ac:dyDescent="0.25" r="1596" customHeight="1" ht="16.5">
      <c r="A1596" s="202">
        <v>4920</v>
      </c>
      <c r="B1596" s="203">
        <v>0.788822947576792</v>
      </c>
      <c r="C1596" s="204">
        <v>44852.624074074076</v>
      </c>
      <c r="D1596" s="205" t="s">
        <v>6909</v>
      </c>
      <c r="E1596" s="265" t="s">
        <v>4028</v>
      </c>
      <c r="F1596" s="222" t="s">
        <v>3494</v>
      </c>
      <c r="G1596" s="203">
        <v>5309</v>
      </c>
      <c r="H1596" s="207" t="s">
        <v>11528</v>
      </c>
      <c r="I1596" s="206" t="s">
        <v>2926</v>
      </c>
      <c r="J1596" s="206" t="s">
        <v>11529</v>
      </c>
      <c r="K1596" s="206" t="s">
        <v>2911</v>
      </c>
      <c r="L1596" s="206" t="s">
        <v>3302</v>
      </c>
      <c r="M1596" s="208"/>
      <c r="N1596" s="208"/>
      <c r="O1596" s="145"/>
      <c r="P1596" s="222" t="s">
        <v>120</v>
      </c>
      <c r="Q1596" s="212">
        <v>44865</v>
      </c>
      <c r="R1596" s="145"/>
      <c r="S1596" s="244"/>
      <c r="T1596" s="211">
        <f>IF(C1596=0,"VAZIO",MONTH(C1596))</f>
      </c>
      <c r="U1596" s="14"/>
      <c r="V1596" s="14"/>
      <c r="W1596" s="14"/>
      <c r="X1596" s="14"/>
      <c r="Y1596" s="14"/>
      <c r="Z1596" s="14"/>
      <c r="AA1596" s="14"/>
      <c r="AB1596" s="14"/>
      <c r="AC1596" s="14"/>
      <c r="AD1596" s="14"/>
      <c r="AE1596" s="14"/>
      <c r="AF1596" s="15"/>
      <c r="AG1596" s="14"/>
      <c r="AH1596" s="14"/>
      <c r="AI1596" s="14"/>
      <c r="AJ1596" s="14"/>
      <c r="AK1596" s="14"/>
      <c r="AL1596" s="14"/>
      <c r="AM1596" s="14"/>
      <c r="AN1596" s="14"/>
      <c r="AO1596" s="14"/>
      <c r="AP1596" s="14"/>
      <c r="AQ1596" s="14"/>
      <c r="AR1596" s="14"/>
      <c r="AS1596" s="14"/>
      <c r="AT1596" s="14"/>
      <c r="AU1596" s="14"/>
      <c r="AV1596" s="14"/>
      <c r="AW1596" s="14"/>
      <c r="AX1596" s="14"/>
      <c r="AY1596" s="14"/>
      <c r="AZ1596" s="14"/>
    </row>
    <row x14ac:dyDescent="0.25" r="1597" customHeight="1" ht="16.5">
      <c r="A1597" s="202">
        <v>4921</v>
      </c>
      <c r="B1597" s="214">
        <v>0.789317507418533</v>
      </c>
      <c r="C1597" s="215">
        <v>44852.64502314815</v>
      </c>
      <c r="D1597" s="216" t="s">
        <v>629</v>
      </c>
      <c r="E1597" s="289" t="s">
        <v>4353</v>
      </c>
      <c r="F1597" s="243" t="s">
        <v>3811</v>
      </c>
      <c r="G1597" s="214">
        <v>5308</v>
      </c>
      <c r="H1597" s="218" t="s">
        <v>11530</v>
      </c>
      <c r="I1597" s="217" t="s">
        <v>2918</v>
      </c>
      <c r="J1597" s="217" t="s">
        <v>11531</v>
      </c>
      <c r="K1597" s="209"/>
      <c r="L1597" s="209"/>
      <c r="M1597" s="227"/>
      <c r="N1597" s="227"/>
      <c r="O1597" s="243" t="s">
        <v>11532</v>
      </c>
      <c r="P1597" s="243" t="s">
        <v>122</v>
      </c>
      <c r="Q1597" s="220"/>
      <c r="R1597" s="209"/>
      <c r="S1597" s="244"/>
      <c r="T1597" s="211">
        <f>IF(C1597=0,"VAZIO",MONTH(C1597))</f>
      </c>
      <c r="U1597" s="14"/>
      <c r="V1597" s="14"/>
      <c r="W1597" s="14"/>
      <c r="X1597" s="14"/>
      <c r="Y1597" s="14"/>
      <c r="Z1597" s="14"/>
      <c r="AA1597" s="14"/>
      <c r="AB1597" s="14"/>
      <c r="AC1597" s="14"/>
      <c r="AD1597" s="14"/>
      <c r="AE1597" s="14"/>
      <c r="AF1597" s="15"/>
      <c r="AG1597" s="14"/>
      <c r="AH1597" s="14"/>
      <c r="AI1597" s="14"/>
      <c r="AJ1597" s="14"/>
      <c r="AK1597" s="14"/>
      <c r="AL1597" s="14"/>
      <c r="AM1597" s="14"/>
      <c r="AN1597" s="14"/>
      <c r="AO1597" s="14"/>
      <c r="AP1597" s="14"/>
      <c r="AQ1597" s="14"/>
      <c r="AR1597" s="14"/>
      <c r="AS1597" s="14"/>
      <c r="AT1597" s="14"/>
      <c r="AU1597" s="14"/>
      <c r="AV1597" s="14"/>
      <c r="AW1597" s="14"/>
      <c r="AX1597" s="14"/>
      <c r="AY1597" s="14"/>
      <c r="AZ1597" s="14"/>
    </row>
    <row x14ac:dyDescent="0.25" r="1598" customHeight="1" ht="16.5">
      <c r="A1598" s="202">
        <v>4922</v>
      </c>
      <c r="B1598" s="203">
        <v>0.789812067260274</v>
      </c>
      <c r="C1598" s="204">
        <v>44853.38574074074</v>
      </c>
      <c r="D1598" s="205" t="s">
        <v>4873</v>
      </c>
      <c r="E1598" s="222" t="s">
        <v>4361</v>
      </c>
      <c r="F1598" s="222" t="s">
        <v>3088</v>
      </c>
      <c r="G1598" s="203">
        <v>5320</v>
      </c>
      <c r="H1598" s="207" t="s">
        <v>11533</v>
      </c>
      <c r="I1598" s="206" t="s">
        <v>2918</v>
      </c>
      <c r="J1598" s="206" t="s">
        <v>11534</v>
      </c>
      <c r="K1598" s="206" t="s">
        <v>3045</v>
      </c>
      <c r="L1598" s="206" t="s">
        <v>8773</v>
      </c>
      <c r="M1598" s="208"/>
      <c r="N1598" s="208"/>
      <c r="O1598" s="145"/>
      <c r="P1598" s="222" t="s">
        <v>120</v>
      </c>
      <c r="Q1598" s="212">
        <v>44853</v>
      </c>
      <c r="R1598" s="145"/>
      <c r="S1598" s="244"/>
      <c r="T1598" s="211">
        <f>IF(C1598=0,"VAZIO",MONTH(C1598))</f>
      </c>
      <c r="U1598" s="14"/>
      <c r="V1598" s="14"/>
      <c r="W1598" s="14"/>
      <c r="X1598" s="14"/>
      <c r="Y1598" s="14"/>
      <c r="Z1598" s="14"/>
      <c r="AA1598" s="14"/>
      <c r="AB1598" s="14"/>
      <c r="AC1598" s="14"/>
      <c r="AD1598" s="14"/>
      <c r="AE1598" s="14"/>
      <c r="AF1598" s="15"/>
      <c r="AG1598" s="14"/>
      <c r="AH1598" s="14"/>
      <c r="AI1598" s="14"/>
      <c r="AJ1598" s="14"/>
      <c r="AK1598" s="14"/>
      <c r="AL1598" s="14"/>
      <c r="AM1598" s="14"/>
      <c r="AN1598" s="14"/>
      <c r="AO1598" s="14"/>
      <c r="AP1598" s="14"/>
      <c r="AQ1598" s="14"/>
      <c r="AR1598" s="14"/>
      <c r="AS1598" s="14"/>
      <c r="AT1598" s="14"/>
      <c r="AU1598" s="14"/>
      <c r="AV1598" s="14"/>
      <c r="AW1598" s="14"/>
      <c r="AX1598" s="14"/>
      <c r="AY1598" s="14"/>
      <c r="AZ1598" s="14"/>
    </row>
    <row x14ac:dyDescent="0.25" r="1599" customHeight="1" ht="16.5">
      <c r="A1599" s="202">
        <v>4923</v>
      </c>
      <c r="B1599" s="203">
        <v>0.790306627102015</v>
      </c>
      <c r="C1599" s="204">
        <v>44853.40756944445</v>
      </c>
      <c r="D1599" s="205" t="s">
        <v>716</v>
      </c>
      <c r="E1599" s="265" t="s">
        <v>11535</v>
      </c>
      <c r="F1599" s="222" t="s">
        <v>249</v>
      </c>
      <c r="G1599" s="203">
        <v>5379</v>
      </c>
      <c r="H1599" s="207" t="s">
        <v>4677</v>
      </c>
      <c r="I1599" s="206" t="s">
        <v>2918</v>
      </c>
      <c r="J1599" s="206" t="s">
        <v>11536</v>
      </c>
      <c r="K1599" s="206" t="s">
        <v>2954</v>
      </c>
      <c r="L1599" s="206" t="s">
        <v>2954</v>
      </c>
      <c r="M1599" s="208"/>
      <c r="N1599" s="208"/>
      <c r="O1599" s="145"/>
      <c r="P1599" s="222" t="s">
        <v>120</v>
      </c>
      <c r="Q1599" s="212" t="s">
        <v>11537</v>
      </c>
      <c r="R1599" s="145"/>
      <c r="S1599" s="244"/>
      <c r="T1599" s="211">
        <f>IF(C1599=0,"VAZIO",MONTH(C1599))</f>
      </c>
      <c r="U1599" s="14"/>
      <c r="V1599" s="14"/>
      <c r="W1599" s="14"/>
      <c r="X1599" s="14"/>
      <c r="Y1599" s="14"/>
      <c r="Z1599" s="14"/>
      <c r="AA1599" s="14"/>
      <c r="AB1599" s="14"/>
      <c r="AC1599" s="14"/>
      <c r="AD1599" s="14"/>
      <c r="AE1599" s="14"/>
      <c r="AF1599" s="15"/>
      <c r="AG1599" s="14"/>
      <c r="AH1599" s="14"/>
      <c r="AI1599" s="14"/>
      <c r="AJ1599" s="14"/>
      <c r="AK1599" s="14"/>
      <c r="AL1599" s="14"/>
      <c r="AM1599" s="14"/>
      <c r="AN1599" s="14"/>
      <c r="AO1599" s="14"/>
      <c r="AP1599" s="14"/>
      <c r="AQ1599" s="14"/>
      <c r="AR1599" s="14"/>
      <c r="AS1599" s="14"/>
      <c r="AT1599" s="14"/>
      <c r="AU1599" s="14"/>
      <c r="AV1599" s="14"/>
      <c r="AW1599" s="14"/>
      <c r="AX1599" s="14"/>
      <c r="AY1599" s="14"/>
      <c r="AZ1599" s="14"/>
    </row>
    <row x14ac:dyDescent="0.25" r="1600" customHeight="1" ht="16.5">
      <c r="A1600" s="202">
        <v>4924</v>
      </c>
      <c r="B1600" s="203">
        <v>0.790801186943756</v>
      </c>
      <c r="C1600" s="204">
        <v>44853.46543981481</v>
      </c>
      <c r="D1600" s="205" t="s">
        <v>9590</v>
      </c>
      <c r="E1600" s="265" t="s">
        <v>461</v>
      </c>
      <c r="F1600" s="222" t="s">
        <v>2988</v>
      </c>
      <c r="G1600" s="203">
        <v>5369</v>
      </c>
      <c r="H1600" s="207" t="s">
        <v>11538</v>
      </c>
      <c r="I1600" s="206" t="s">
        <v>2918</v>
      </c>
      <c r="J1600" s="206" t="s">
        <v>11539</v>
      </c>
      <c r="K1600" s="206" t="s">
        <v>1528</v>
      </c>
      <c r="L1600" s="206" t="s">
        <v>1528</v>
      </c>
      <c r="M1600" s="208"/>
      <c r="N1600" s="208"/>
      <c r="O1600" s="145"/>
      <c r="P1600" s="222" t="s">
        <v>120</v>
      </c>
      <c r="Q1600" s="212">
        <v>44854</v>
      </c>
      <c r="R1600" s="145"/>
      <c r="S1600" s="244"/>
      <c r="T1600" s="211">
        <f>IF(C1600=0,"VAZIO",MONTH(C1600))</f>
      </c>
      <c r="U1600" s="14"/>
      <c r="V1600" s="14"/>
      <c r="W1600" s="14"/>
      <c r="X1600" s="14"/>
      <c r="Y1600" s="14"/>
      <c r="Z1600" s="14"/>
      <c r="AA1600" s="14"/>
      <c r="AB1600" s="14"/>
      <c r="AC1600" s="14"/>
      <c r="AD1600" s="14"/>
      <c r="AE1600" s="14"/>
      <c r="AF1600" s="15"/>
      <c r="AG1600" s="14"/>
      <c r="AH1600" s="14"/>
      <c r="AI1600" s="14"/>
      <c r="AJ1600" s="14"/>
      <c r="AK1600" s="14"/>
      <c r="AL1600" s="14"/>
      <c r="AM1600" s="14"/>
      <c r="AN1600" s="14"/>
      <c r="AO1600" s="14"/>
      <c r="AP1600" s="14"/>
      <c r="AQ1600" s="14"/>
      <c r="AR1600" s="14"/>
      <c r="AS1600" s="14"/>
      <c r="AT1600" s="14"/>
      <c r="AU1600" s="14"/>
      <c r="AV1600" s="14"/>
      <c r="AW1600" s="14"/>
      <c r="AX1600" s="14"/>
      <c r="AY1600" s="14"/>
      <c r="AZ1600" s="14"/>
    </row>
    <row x14ac:dyDescent="0.25" r="1601" customHeight="1" ht="16.5">
      <c r="A1601" s="202">
        <v>4925</v>
      </c>
      <c r="B1601" s="203">
        <v>0.791295746785497</v>
      </c>
      <c r="C1601" s="204">
        <v>44853.47961805556</v>
      </c>
      <c r="D1601" s="205" t="s">
        <v>1072</v>
      </c>
      <c r="E1601" s="265" t="s">
        <v>601</v>
      </c>
      <c r="F1601" s="222" t="s">
        <v>3429</v>
      </c>
      <c r="G1601" s="203">
        <v>981321757</v>
      </c>
      <c r="H1601" s="207" t="s">
        <v>6391</v>
      </c>
      <c r="I1601" s="206" t="s">
        <v>2918</v>
      </c>
      <c r="J1601" s="206" t="s">
        <v>11540</v>
      </c>
      <c r="K1601" s="206" t="s">
        <v>3045</v>
      </c>
      <c r="L1601" s="206" t="s">
        <v>8773</v>
      </c>
      <c r="M1601" s="208"/>
      <c r="N1601" s="208"/>
      <c r="O1601" s="145"/>
      <c r="P1601" s="222" t="s">
        <v>120</v>
      </c>
      <c r="Q1601" s="212">
        <v>44854</v>
      </c>
      <c r="R1601" s="145"/>
      <c r="S1601" s="244"/>
      <c r="T1601" s="211">
        <f>IF(C1601=0,"VAZIO",MONTH(C1601))</f>
      </c>
      <c r="U1601" s="14"/>
      <c r="V1601" s="14"/>
      <c r="W1601" s="14"/>
      <c r="X1601" s="14"/>
      <c r="Y1601" s="14"/>
      <c r="Z1601" s="14"/>
      <c r="AA1601" s="14"/>
      <c r="AB1601" s="14"/>
      <c r="AC1601" s="14"/>
      <c r="AD1601" s="14"/>
      <c r="AE1601" s="14"/>
      <c r="AF1601" s="15"/>
      <c r="AG1601" s="14"/>
      <c r="AH1601" s="14"/>
      <c r="AI1601" s="14"/>
      <c r="AJ1601" s="14"/>
      <c r="AK1601" s="14"/>
      <c r="AL1601" s="14"/>
      <c r="AM1601" s="14"/>
      <c r="AN1601" s="14"/>
      <c r="AO1601" s="14"/>
      <c r="AP1601" s="14"/>
      <c r="AQ1601" s="14"/>
      <c r="AR1601" s="14"/>
      <c r="AS1601" s="14"/>
      <c r="AT1601" s="14"/>
      <c r="AU1601" s="14"/>
      <c r="AV1601" s="14"/>
      <c r="AW1601" s="14"/>
      <c r="AX1601" s="14"/>
      <c r="AY1601" s="14"/>
      <c r="AZ1601" s="14"/>
    </row>
    <row x14ac:dyDescent="0.25" r="1602" customHeight="1" ht="16.5">
      <c r="A1602" s="202">
        <v>4926</v>
      </c>
      <c r="B1602" s="203">
        <v>0.791790306627238</v>
      </c>
      <c r="C1602" s="204">
        <v>44853.48</v>
      </c>
      <c r="D1602" s="205" t="s">
        <v>1301</v>
      </c>
      <c r="E1602" s="265" t="s">
        <v>207</v>
      </c>
      <c r="F1602" s="222" t="s">
        <v>2930</v>
      </c>
      <c r="G1602" s="203">
        <v>5333</v>
      </c>
      <c r="H1602" s="207" t="s">
        <v>87</v>
      </c>
      <c r="I1602" s="206" t="s">
        <v>2926</v>
      </c>
      <c r="J1602" s="206" t="s">
        <v>11541</v>
      </c>
      <c r="K1602" s="206" t="s">
        <v>8262</v>
      </c>
      <c r="L1602" s="206" t="s">
        <v>8360</v>
      </c>
      <c r="M1602" s="208"/>
      <c r="N1602" s="208"/>
      <c r="O1602" s="145"/>
      <c r="P1602" s="222" t="s">
        <v>120</v>
      </c>
      <c r="Q1602" s="212">
        <v>44855</v>
      </c>
      <c r="R1602" s="145"/>
      <c r="S1602" s="244"/>
      <c r="T1602" s="211">
        <f>IF(C1602=0,"VAZIO",MONTH(C1602))</f>
      </c>
      <c r="U1602" s="14"/>
      <c r="V1602" s="14"/>
      <c r="W1602" s="14"/>
      <c r="X1602" s="14"/>
      <c r="Y1602" s="14"/>
      <c r="Z1602" s="14"/>
      <c r="AA1602" s="14"/>
      <c r="AB1602" s="14"/>
      <c r="AC1602" s="14"/>
      <c r="AD1602" s="14"/>
      <c r="AE1602" s="14"/>
      <c r="AF1602" s="15"/>
      <c r="AG1602" s="14"/>
      <c r="AH1602" s="14"/>
      <c r="AI1602" s="14"/>
      <c r="AJ1602" s="14"/>
      <c r="AK1602" s="14"/>
      <c r="AL1602" s="14"/>
      <c r="AM1602" s="14"/>
      <c r="AN1602" s="14"/>
      <c r="AO1602" s="14"/>
      <c r="AP1602" s="14"/>
      <c r="AQ1602" s="14"/>
      <c r="AR1602" s="14"/>
      <c r="AS1602" s="14"/>
      <c r="AT1602" s="14"/>
      <c r="AU1602" s="14"/>
      <c r="AV1602" s="14"/>
      <c r="AW1602" s="14"/>
      <c r="AX1602" s="14"/>
      <c r="AY1602" s="14"/>
      <c r="AZ1602" s="14"/>
    </row>
    <row x14ac:dyDescent="0.25" r="1603" customHeight="1" ht="16.5">
      <c r="A1603" s="202">
        <v>4927</v>
      </c>
      <c r="B1603" s="203">
        <v>0.792284866468979</v>
      </c>
      <c r="C1603" s="204">
        <v>44853.54603009259</v>
      </c>
      <c r="D1603" s="205" t="s">
        <v>11542</v>
      </c>
      <c r="E1603" s="265" t="s">
        <v>1997</v>
      </c>
      <c r="F1603" s="222" t="s">
        <v>2947</v>
      </c>
      <c r="G1603" s="203">
        <v>5310</v>
      </c>
      <c r="H1603" s="207" t="s">
        <v>3982</v>
      </c>
      <c r="I1603" s="206" t="s">
        <v>2918</v>
      </c>
      <c r="J1603" s="206" t="s">
        <v>11543</v>
      </c>
      <c r="K1603" s="206" t="s">
        <v>3123</v>
      </c>
      <c r="L1603" s="206" t="s">
        <v>3123</v>
      </c>
      <c r="M1603" s="208"/>
      <c r="N1603" s="208"/>
      <c r="O1603" s="145"/>
      <c r="P1603" s="222" t="s">
        <v>120</v>
      </c>
      <c r="Q1603" s="212">
        <v>44853</v>
      </c>
      <c r="R1603" s="145"/>
      <c r="S1603" s="244"/>
      <c r="T1603" s="211">
        <f>IF(C1603=0,"VAZIO",MONTH(C1603))</f>
      </c>
      <c r="U1603" s="14"/>
      <c r="V1603" s="14"/>
      <c r="W1603" s="14"/>
      <c r="X1603" s="14"/>
      <c r="Y1603" s="14"/>
      <c r="Z1603" s="14"/>
      <c r="AA1603" s="14"/>
      <c r="AB1603" s="14"/>
      <c r="AC1603" s="14"/>
      <c r="AD1603" s="14"/>
      <c r="AE1603" s="14"/>
      <c r="AF1603" s="15"/>
      <c r="AG1603" s="14"/>
      <c r="AH1603" s="14"/>
      <c r="AI1603" s="14"/>
      <c r="AJ1603" s="14"/>
      <c r="AK1603" s="14"/>
      <c r="AL1603" s="14"/>
      <c r="AM1603" s="14"/>
      <c r="AN1603" s="14"/>
      <c r="AO1603" s="14"/>
      <c r="AP1603" s="14"/>
      <c r="AQ1603" s="14"/>
      <c r="AR1603" s="14"/>
      <c r="AS1603" s="14"/>
      <c r="AT1603" s="14"/>
      <c r="AU1603" s="14"/>
      <c r="AV1603" s="14"/>
      <c r="AW1603" s="14"/>
      <c r="AX1603" s="14"/>
      <c r="AY1603" s="14"/>
      <c r="AZ1603" s="14"/>
    </row>
    <row x14ac:dyDescent="0.25" r="1604" customHeight="1" ht="16.5">
      <c r="A1604" s="202">
        <v>4928</v>
      </c>
      <c r="B1604" s="203">
        <v>0.79277942631072</v>
      </c>
      <c r="C1604" s="204">
        <v>44853.570543981485</v>
      </c>
      <c r="D1604" s="205" t="s">
        <v>3183</v>
      </c>
      <c r="E1604" s="265" t="s">
        <v>3182</v>
      </c>
      <c r="F1604" s="222" t="s">
        <v>2916</v>
      </c>
      <c r="G1604" s="203">
        <v>5356</v>
      </c>
      <c r="H1604" s="207" t="s">
        <v>11544</v>
      </c>
      <c r="I1604" s="206" t="s">
        <v>2926</v>
      </c>
      <c r="J1604" s="206" t="s">
        <v>11545</v>
      </c>
      <c r="K1604" s="206" t="s">
        <v>3123</v>
      </c>
      <c r="L1604" s="206" t="s">
        <v>3123</v>
      </c>
      <c r="M1604" s="208"/>
      <c r="N1604" s="208"/>
      <c r="O1604" s="145"/>
      <c r="P1604" s="222" t="s">
        <v>120</v>
      </c>
      <c r="Q1604" s="212">
        <v>44853</v>
      </c>
      <c r="R1604" s="145"/>
      <c r="S1604" s="244"/>
      <c r="T1604" s="211">
        <f>IF(C1604=0,"VAZIO",MONTH(C1604))</f>
      </c>
      <c r="U1604" s="14"/>
      <c r="V1604" s="14"/>
      <c r="W1604" s="14"/>
      <c r="X1604" s="14"/>
      <c r="Y1604" s="14"/>
      <c r="Z1604" s="14"/>
      <c r="AA1604" s="14"/>
      <c r="AB1604" s="14"/>
      <c r="AC1604" s="14"/>
      <c r="AD1604" s="14"/>
      <c r="AE1604" s="14"/>
      <c r="AF1604" s="15"/>
      <c r="AG1604" s="14"/>
      <c r="AH1604" s="14"/>
      <c r="AI1604" s="14"/>
      <c r="AJ1604" s="14"/>
      <c r="AK1604" s="14"/>
      <c r="AL1604" s="14"/>
      <c r="AM1604" s="14"/>
      <c r="AN1604" s="14"/>
      <c r="AO1604" s="14"/>
      <c r="AP1604" s="14"/>
      <c r="AQ1604" s="14"/>
      <c r="AR1604" s="14"/>
      <c r="AS1604" s="14"/>
      <c r="AT1604" s="14"/>
      <c r="AU1604" s="14"/>
      <c r="AV1604" s="14"/>
      <c r="AW1604" s="14"/>
      <c r="AX1604" s="14"/>
      <c r="AY1604" s="14"/>
      <c r="AZ1604" s="14"/>
    </row>
    <row x14ac:dyDescent="0.25" r="1605" customHeight="1" ht="16.5">
      <c r="A1605" s="202">
        <v>4929</v>
      </c>
      <c r="B1605" s="203">
        <v>0.793273986152461</v>
      </c>
      <c r="C1605" s="204">
        <v>44853.60053240741</v>
      </c>
      <c r="D1605" s="205" t="s">
        <v>3509</v>
      </c>
      <c r="E1605" s="265" t="s">
        <v>1249</v>
      </c>
      <c r="F1605" s="222" t="s">
        <v>3510</v>
      </c>
      <c r="G1605" s="203">
        <v>5326</v>
      </c>
      <c r="H1605" s="207" t="s">
        <v>11546</v>
      </c>
      <c r="I1605" s="206" t="s">
        <v>2926</v>
      </c>
      <c r="J1605" s="206" t="s">
        <v>11547</v>
      </c>
      <c r="K1605" s="206" t="s">
        <v>3123</v>
      </c>
      <c r="L1605" s="206" t="s">
        <v>3123</v>
      </c>
      <c r="M1605" s="208"/>
      <c r="N1605" s="208"/>
      <c r="O1605" s="145"/>
      <c r="P1605" s="222" t="s">
        <v>120</v>
      </c>
      <c r="Q1605" s="212">
        <v>44855</v>
      </c>
      <c r="R1605" s="145"/>
      <c r="S1605" s="244"/>
      <c r="T1605" s="211">
        <f>IF(C1605=0,"VAZIO",MONTH(C1605))</f>
      </c>
      <c r="U1605" s="14"/>
      <c r="V1605" s="14"/>
      <c r="W1605" s="14"/>
      <c r="X1605" s="14"/>
      <c r="Y1605" s="14"/>
      <c r="Z1605" s="14"/>
      <c r="AA1605" s="14"/>
      <c r="AB1605" s="14"/>
      <c r="AC1605" s="14"/>
      <c r="AD1605" s="14"/>
      <c r="AE1605" s="14"/>
      <c r="AF1605" s="15"/>
      <c r="AG1605" s="14"/>
      <c r="AH1605" s="14"/>
      <c r="AI1605" s="14"/>
      <c r="AJ1605" s="14"/>
      <c r="AK1605" s="14"/>
      <c r="AL1605" s="14"/>
      <c r="AM1605" s="14"/>
      <c r="AN1605" s="14"/>
      <c r="AO1605" s="14"/>
      <c r="AP1605" s="14"/>
      <c r="AQ1605" s="14"/>
      <c r="AR1605" s="14"/>
      <c r="AS1605" s="14"/>
      <c r="AT1605" s="14"/>
      <c r="AU1605" s="14"/>
      <c r="AV1605" s="14"/>
      <c r="AW1605" s="14"/>
      <c r="AX1605" s="14"/>
      <c r="AY1605" s="14"/>
      <c r="AZ1605" s="14"/>
    </row>
    <row x14ac:dyDescent="0.25" r="1606" customHeight="1" ht="16.5">
      <c r="A1606" s="202">
        <v>4930</v>
      </c>
      <c r="B1606" s="203">
        <v>0.793768545994202</v>
      </c>
      <c r="C1606" s="204">
        <v>44853.60787037037</v>
      </c>
      <c r="D1606" s="205" t="s">
        <v>716</v>
      </c>
      <c r="E1606" s="265" t="s">
        <v>752</v>
      </c>
      <c r="F1606" s="222" t="s">
        <v>249</v>
      </c>
      <c r="G1606" s="203">
        <v>5379</v>
      </c>
      <c r="H1606" s="207" t="s">
        <v>4219</v>
      </c>
      <c r="I1606" s="206" t="s">
        <v>2918</v>
      </c>
      <c r="J1606" s="206" t="s">
        <v>11548</v>
      </c>
      <c r="K1606" s="206" t="s">
        <v>1528</v>
      </c>
      <c r="L1606" s="206" t="s">
        <v>3900</v>
      </c>
      <c r="M1606" s="208"/>
      <c r="N1606" s="208"/>
      <c r="O1606" s="145"/>
      <c r="P1606" s="222" t="s">
        <v>120</v>
      </c>
      <c r="Q1606" s="212">
        <v>44859</v>
      </c>
      <c r="R1606" s="145"/>
      <c r="S1606" s="244"/>
      <c r="T1606" s="211">
        <f>IF(C1606=0,"VAZIO",MONTH(C1606))</f>
      </c>
      <c r="U1606" s="14"/>
      <c r="V1606" s="14"/>
      <c r="W1606" s="14"/>
      <c r="X1606" s="14"/>
      <c r="Y1606" s="14"/>
      <c r="Z1606" s="14"/>
      <c r="AA1606" s="14"/>
      <c r="AB1606" s="14"/>
      <c r="AC1606" s="14"/>
      <c r="AD1606" s="14"/>
      <c r="AE1606" s="14"/>
      <c r="AF1606" s="15"/>
      <c r="AG1606" s="14"/>
      <c r="AH1606" s="14"/>
      <c r="AI1606" s="14"/>
      <c r="AJ1606" s="14"/>
      <c r="AK1606" s="14"/>
      <c r="AL1606" s="14"/>
      <c r="AM1606" s="14"/>
      <c r="AN1606" s="14"/>
      <c r="AO1606" s="14"/>
      <c r="AP1606" s="14"/>
      <c r="AQ1606" s="14"/>
      <c r="AR1606" s="14"/>
      <c r="AS1606" s="14"/>
      <c r="AT1606" s="14"/>
      <c r="AU1606" s="14"/>
      <c r="AV1606" s="14"/>
      <c r="AW1606" s="14"/>
      <c r="AX1606" s="14"/>
      <c r="AY1606" s="14"/>
      <c r="AZ1606" s="14"/>
    </row>
    <row x14ac:dyDescent="0.25" r="1607" customHeight="1" ht="16.5">
      <c r="A1607" s="202">
        <v>4931</v>
      </c>
      <c r="B1607" s="203">
        <v>0.794263105835943</v>
      </c>
      <c r="C1607" s="204">
        <v>44853.647314814814</v>
      </c>
      <c r="D1607" s="205" t="s">
        <v>227</v>
      </c>
      <c r="E1607" s="265" t="s">
        <v>4353</v>
      </c>
      <c r="F1607" s="222" t="s">
        <v>3811</v>
      </c>
      <c r="G1607" s="203">
        <v>5308</v>
      </c>
      <c r="H1607" s="207" t="s">
        <v>11549</v>
      </c>
      <c r="I1607" s="206" t="s">
        <v>2918</v>
      </c>
      <c r="J1607" s="206" t="s">
        <v>11550</v>
      </c>
      <c r="K1607" s="206" t="s">
        <v>3045</v>
      </c>
      <c r="L1607" s="206" t="s">
        <v>8773</v>
      </c>
      <c r="M1607" s="208"/>
      <c r="N1607" s="208"/>
      <c r="O1607" s="222" t="s">
        <v>8561</v>
      </c>
      <c r="P1607" s="222" t="s">
        <v>120</v>
      </c>
      <c r="Q1607" s="212">
        <v>44573</v>
      </c>
      <c r="R1607" s="145"/>
      <c r="S1607" s="244"/>
      <c r="T1607" s="211">
        <f>IF(C1607=0,"VAZIO",MONTH(C1607))</f>
      </c>
      <c r="U1607" s="14"/>
      <c r="V1607" s="14"/>
      <c r="W1607" s="14"/>
      <c r="X1607" s="14"/>
      <c r="Y1607" s="14"/>
      <c r="Z1607" s="14"/>
      <c r="AA1607" s="14"/>
      <c r="AB1607" s="14"/>
      <c r="AC1607" s="14"/>
      <c r="AD1607" s="14"/>
      <c r="AE1607" s="14"/>
      <c r="AF1607" s="15"/>
      <c r="AG1607" s="14"/>
      <c r="AH1607" s="14"/>
      <c r="AI1607" s="14"/>
      <c r="AJ1607" s="14"/>
      <c r="AK1607" s="14"/>
      <c r="AL1607" s="14"/>
      <c r="AM1607" s="14"/>
      <c r="AN1607" s="14"/>
      <c r="AO1607" s="14"/>
      <c r="AP1607" s="14"/>
      <c r="AQ1607" s="14"/>
      <c r="AR1607" s="14"/>
      <c r="AS1607" s="14"/>
      <c r="AT1607" s="14"/>
      <c r="AU1607" s="14"/>
      <c r="AV1607" s="14"/>
      <c r="AW1607" s="14"/>
      <c r="AX1607" s="14"/>
      <c r="AY1607" s="14"/>
      <c r="AZ1607" s="14"/>
    </row>
    <row x14ac:dyDescent="0.25" r="1608" customHeight="1" ht="16.5">
      <c r="A1608" s="202">
        <v>4932</v>
      </c>
      <c r="B1608" s="203">
        <v>0.794757665677684</v>
      </c>
      <c r="C1608" s="204">
        <v>44853.65278935185</v>
      </c>
      <c r="D1608" s="205" t="s">
        <v>11068</v>
      </c>
      <c r="E1608" s="265" t="s">
        <v>1149</v>
      </c>
      <c r="F1608" s="222" t="s">
        <v>8622</v>
      </c>
      <c r="G1608" s="203">
        <v>5332</v>
      </c>
      <c r="H1608" s="207" t="s">
        <v>11551</v>
      </c>
      <c r="I1608" s="206" t="s">
        <v>2918</v>
      </c>
      <c r="J1608" s="206" t="s">
        <v>11552</v>
      </c>
      <c r="K1608" s="206" t="s">
        <v>3123</v>
      </c>
      <c r="L1608" s="206" t="s">
        <v>10504</v>
      </c>
      <c r="M1608" s="208"/>
      <c r="N1608" s="208"/>
      <c r="O1608" s="145"/>
      <c r="P1608" s="222" t="s">
        <v>120</v>
      </c>
      <c r="Q1608" s="212">
        <v>45220</v>
      </c>
      <c r="R1608" s="145"/>
      <c r="S1608" s="244"/>
      <c r="T1608" s="211">
        <f>IF(C1608=0,"VAZIO",MONTH(C1608))</f>
      </c>
      <c r="U1608" s="14"/>
      <c r="V1608" s="14"/>
      <c r="W1608" s="14"/>
      <c r="X1608" s="14"/>
      <c r="Y1608" s="14"/>
      <c r="Z1608" s="14"/>
      <c r="AA1608" s="14"/>
      <c r="AB1608" s="14"/>
      <c r="AC1608" s="14"/>
      <c r="AD1608" s="14"/>
      <c r="AE1608" s="14"/>
      <c r="AF1608" s="15"/>
      <c r="AG1608" s="14"/>
      <c r="AH1608" s="14"/>
      <c r="AI1608" s="14"/>
      <c r="AJ1608" s="14"/>
      <c r="AK1608" s="14"/>
      <c r="AL1608" s="14"/>
      <c r="AM1608" s="14"/>
      <c r="AN1608" s="14"/>
      <c r="AO1608" s="14"/>
      <c r="AP1608" s="14"/>
      <c r="AQ1608" s="14"/>
      <c r="AR1608" s="14"/>
      <c r="AS1608" s="14"/>
      <c r="AT1608" s="14"/>
      <c r="AU1608" s="14"/>
      <c r="AV1608" s="14"/>
      <c r="AW1608" s="14"/>
      <c r="AX1608" s="14"/>
      <c r="AY1608" s="14"/>
      <c r="AZ1608" s="14"/>
    </row>
    <row x14ac:dyDescent="0.25" r="1609" customHeight="1" ht="16.5">
      <c r="A1609" s="202">
        <v>4933</v>
      </c>
      <c r="B1609" s="203">
        <v>0.795252225519425</v>
      </c>
      <c r="C1609" s="204">
        <v>44853.674479166664</v>
      </c>
      <c r="D1609" s="205" t="s">
        <v>11068</v>
      </c>
      <c r="E1609" s="265" t="s">
        <v>1149</v>
      </c>
      <c r="F1609" s="222" t="s">
        <v>8622</v>
      </c>
      <c r="G1609" s="203">
        <v>5332</v>
      </c>
      <c r="H1609" s="207" t="s">
        <v>11553</v>
      </c>
      <c r="I1609" s="206" t="s">
        <v>3</v>
      </c>
      <c r="J1609" s="206" t="s">
        <v>11554</v>
      </c>
      <c r="K1609" s="206" t="s">
        <v>2911</v>
      </c>
      <c r="L1609" s="206" t="s">
        <v>2911</v>
      </c>
      <c r="M1609" s="208"/>
      <c r="N1609" s="208"/>
      <c r="O1609" s="222" t="s">
        <v>11555</v>
      </c>
      <c r="P1609" s="222" t="s">
        <v>120</v>
      </c>
      <c r="Q1609" s="212" t="s">
        <v>11313</v>
      </c>
      <c r="R1609" s="145"/>
      <c r="S1609" s="244"/>
      <c r="T1609" s="211">
        <f>IF(C1609=0,"VAZIO",MONTH(C1609))</f>
      </c>
      <c r="U1609" s="14"/>
      <c r="V1609" s="14"/>
      <c r="W1609" s="14"/>
      <c r="X1609" s="14"/>
      <c r="Y1609" s="14"/>
      <c r="Z1609" s="14"/>
      <c r="AA1609" s="14"/>
      <c r="AB1609" s="14"/>
      <c r="AC1609" s="14"/>
      <c r="AD1609" s="14"/>
      <c r="AE1609" s="14"/>
      <c r="AF1609" s="15"/>
      <c r="AG1609" s="14"/>
      <c r="AH1609" s="14"/>
      <c r="AI1609" s="14"/>
      <c r="AJ1609" s="14"/>
      <c r="AK1609" s="14"/>
      <c r="AL1609" s="14"/>
      <c r="AM1609" s="14"/>
      <c r="AN1609" s="14"/>
      <c r="AO1609" s="14"/>
      <c r="AP1609" s="14"/>
      <c r="AQ1609" s="14"/>
      <c r="AR1609" s="14"/>
      <c r="AS1609" s="14"/>
      <c r="AT1609" s="14"/>
      <c r="AU1609" s="14"/>
      <c r="AV1609" s="14"/>
      <c r="AW1609" s="14"/>
      <c r="AX1609" s="14"/>
      <c r="AY1609" s="14"/>
      <c r="AZ1609" s="14"/>
    </row>
    <row x14ac:dyDescent="0.25" r="1610" customHeight="1" ht="16.5">
      <c r="A1610" s="202">
        <v>4934</v>
      </c>
      <c r="B1610" s="203">
        <v>0.795746785361165</v>
      </c>
      <c r="C1610" s="204">
        <v>44854.36509259259</v>
      </c>
      <c r="D1610" s="205" t="s">
        <v>3117</v>
      </c>
      <c r="E1610" s="222" t="s">
        <v>2999</v>
      </c>
      <c r="F1610" s="222" t="s">
        <v>243</v>
      </c>
      <c r="G1610" s="203">
        <v>5340</v>
      </c>
      <c r="H1610" s="207" t="s">
        <v>101</v>
      </c>
      <c r="I1610" s="206" t="s">
        <v>7</v>
      </c>
      <c r="J1610" s="206" t="s">
        <v>11556</v>
      </c>
      <c r="K1610" s="206" t="s">
        <v>2421</v>
      </c>
      <c r="L1610" s="206" t="s">
        <v>5542</v>
      </c>
      <c r="M1610" s="208"/>
      <c r="N1610" s="208"/>
      <c r="O1610" s="145"/>
      <c r="P1610" s="222" t="s">
        <v>120</v>
      </c>
      <c r="Q1610" s="212">
        <v>44861</v>
      </c>
      <c r="R1610" s="145"/>
      <c r="S1610" s="244"/>
      <c r="T1610" s="211">
        <f>IF(C1610=0,"VAZIO",MONTH(C1610))</f>
      </c>
      <c r="U1610" s="14"/>
      <c r="V1610" s="14"/>
      <c r="W1610" s="14"/>
      <c r="X1610" s="14"/>
      <c r="Y1610" s="14"/>
      <c r="Z1610" s="14"/>
      <c r="AA1610" s="14"/>
      <c r="AB1610" s="14"/>
      <c r="AC1610" s="14"/>
      <c r="AD1610" s="14"/>
      <c r="AE1610" s="14"/>
      <c r="AF1610" s="15"/>
      <c r="AG1610" s="14"/>
      <c r="AH1610" s="14"/>
      <c r="AI1610" s="14"/>
      <c r="AJ1610" s="14"/>
      <c r="AK1610" s="14"/>
      <c r="AL1610" s="14"/>
      <c r="AM1610" s="14"/>
      <c r="AN1610" s="14"/>
      <c r="AO1610" s="14"/>
      <c r="AP1610" s="14"/>
      <c r="AQ1610" s="14"/>
      <c r="AR1610" s="14"/>
      <c r="AS1610" s="14"/>
      <c r="AT1610" s="14"/>
      <c r="AU1610" s="14"/>
      <c r="AV1610" s="14"/>
      <c r="AW1610" s="14"/>
      <c r="AX1610" s="14"/>
      <c r="AY1610" s="14"/>
      <c r="AZ1610" s="14"/>
    </row>
    <row x14ac:dyDescent="0.25" r="1611" customHeight="1" ht="16.5">
      <c r="A1611" s="202">
        <v>4935</v>
      </c>
      <c r="B1611" s="203">
        <v>0.796241345202906</v>
      </c>
      <c r="C1611" s="204">
        <v>44854.36576388889</v>
      </c>
      <c r="D1611" s="205" t="s">
        <v>3117</v>
      </c>
      <c r="E1611" s="222" t="s">
        <v>2999</v>
      </c>
      <c r="F1611" s="222" t="s">
        <v>243</v>
      </c>
      <c r="G1611" s="203">
        <v>5340</v>
      </c>
      <c r="H1611" s="207" t="s">
        <v>88</v>
      </c>
      <c r="I1611" s="206" t="s">
        <v>117</v>
      </c>
      <c r="J1611" s="206" t="s">
        <v>11557</v>
      </c>
      <c r="K1611" s="206" t="s">
        <v>2421</v>
      </c>
      <c r="L1611" s="206" t="s">
        <v>5542</v>
      </c>
      <c r="M1611" s="208"/>
      <c r="N1611" s="208"/>
      <c r="O1611" s="145"/>
      <c r="P1611" s="222" t="s">
        <v>120</v>
      </c>
      <c r="Q1611" s="212">
        <v>44853</v>
      </c>
      <c r="R1611" s="145"/>
      <c r="S1611" s="244"/>
      <c r="T1611" s="211">
        <f>IF(C1611=0,"VAZIO",MONTH(C1611))</f>
      </c>
      <c r="U1611" s="14"/>
      <c r="V1611" s="14"/>
      <c r="W1611" s="14"/>
      <c r="X1611" s="14"/>
      <c r="Y1611" s="14"/>
      <c r="Z1611" s="14"/>
      <c r="AA1611" s="14"/>
      <c r="AB1611" s="14"/>
      <c r="AC1611" s="14"/>
      <c r="AD1611" s="14"/>
      <c r="AE1611" s="14"/>
      <c r="AF1611" s="15"/>
      <c r="AG1611" s="14"/>
      <c r="AH1611" s="14"/>
      <c r="AI1611" s="14"/>
      <c r="AJ1611" s="14"/>
      <c r="AK1611" s="14"/>
      <c r="AL1611" s="14"/>
      <c r="AM1611" s="14"/>
      <c r="AN1611" s="14"/>
      <c r="AO1611" s="14"/>
      <c r="AP1611" s="14"/>
      <c r="AQ1611" s="14"/>
      <c r="AR1611" s="14"/>
      <c r="AS1611" s="14"/>
      <c r="AT1611" s="14"/>
      <c r="AU1611" s="14"/>
      <c r="AV1611" s="14"/>
      <c r="AW1611" s="14"/>
      <c r="AX1611" s="14"/>
      <c r="AY1611" s="14"/>
      <c r="AZ1611" s="14"/>
    </row>
    <row x14ac:dyDescent="0.25" r="1612" customHeight="1" ht="16.5">
      <c r="A1612" s="202">
        <v>4936</v>
      </c>
      <c r="B1612" s="203">
        <v>0.796735905044647</v>
      </c>
      <c r="C1612" s="204">
        <v>44854.36613425926</v>
      </c>
      <c r="D1612" s="205" t="s">
        <v>3117</v>
      </c>
      <c r="E1612" s="222" t="s">
        <v>2999</v>
      </c>
      <c r="F1612" s="222" t="s">
        <v>243</v>
      </c>
      <c r="G1612" s="203">
        <v>5340</v>
      </c>
      <c r="H1612" s="207" t="s">
        <v>2518</v>
      </c>
      <c r="I1612" s="206" t="s">
        <v>117</v>
      </c>
      <c r="J1612" s="206" t="s">
        <v>11558</v>
      </c>
      <c r="K1612" s="206" t="s">
        <v>1528</v>
      </c>
      <c r="L1612" s="206" t="s">
        <v>1528</v>
      </c>
      <c r="M1612" s="208"/>
      <c r="N1612" s="208"/>
      <c r="O1612" s="145"/>
      <c r="P1612" s="222" t="s">
        <v>120</v>
      </c>
      <c r="Q1612" s="212">
        <v>44860</v>
      </c>
      <c r="R1612" s="145"/>
      <c r="S1612" s="244"/>
      <c r="T1612" s="211">
        <f>IF(C1612=0,"VAZIO",MONTH(C1612))</f>
      </c>
      <c r="U1612" s="14"/>
      <c r="V1612" s="14"/>
      <c r="W1612" s="14"/>
      <c r="X1612" s="14"/>
      <c r="Y1612" s="14"/>
      <c r="Z1612" s="14"/>
      <c r="AA1612" s="14"/>
      <c r="AB1612" s="14"/>
      <c r="AC1612" s="14"/>
      <c r="AD1612" s="14"/>
      <c r="AE1612" s="14"/>
      <c r="AF1612" s="15"/>
      <c r="AG1612" s="14"/>
      <c r="AH1612" s="14"/>
      <c r="AI1612" s="14"/>
      <c r="AJ1612" s="14"/>
      <c r="AK1612" s="14"/>
      <c r="AL1612" s="14"/>
      <c r="AM1612" s="14"/>
      <c r="AN1612" s="14"/>
      <c r="AO1612" s="14"/>
      <c r="AP1612" s="14"/>
      <c r="AQ1612" s="14"/>
      <c r="AR1612" s="14"/>
      <c r="AS1612" s="14"/>
      <c r="AT1612" s="14"/>
      <c r="AU1612" s="14"/>
      <c r="AV1612" s="14"/>
      <c r="AW1612" s="14"/>
      <c r="AX1612" s="14"/>
      <c r="AY1612" s="14"/>
      <c r="AZ1612" s="14"/>
    </row>
    <row x14ac:dyDescent="0.25" r="1613" customHeight="1" ht="16.5">
      <c r="A1613" s="202">
        <v>4937</v>
      </c>
      <c r="B1613" s="203">
        <v>0.797230464886388</v>
      </c>
      <c r="C1613" s="204">
        <v>44854.36644675926</v>
      </c>
      <c r="D1613" s="205" t="s">
        <v>3117</v>
      </c>
      <c r="E1613" s="265" t="s">
        <v>2999</v>
      </c>
      <c r="F1613" s="222" t="s">
        <v>243</v>
      </c>
      <c r="G1613" s="203">
        <v>5340</v>
      </c>
      <c r="H1613" s="207" t="s">
        <v>9037</v>
      </c>
      <c r="I1613" s="206" t="s">
        <v>2918</v>
      </c>
      <c r="J1613" s="206" t="s">
        <v>11559</v>
      </c>
      <c r="K1613" s="206" t="s">
        <v>1528</v>
      </c>
      <c r="L1613" s="206" t="s">
        <v>1528</v>
      </c>
      <c r="M1613" s="208"/>
      <c r="N1613" s="208"/>
      <c r="O1613" s="145"/>
      <c r="P1613" s="222" t="s">
        <v>120</v>
      </c>
      <c r="Q1613" s="212">
        <v>44853</v>
      </c>
      <c r="R1613" s="145"/>
      <c r="S1613" s="244"/>
      <c r="T1613" s="211">
        <f>IF(C1613=0,"VAZIO",MONTH(C1613))</f>
      </c>
      <c r="U1613" s="14"/>
      <c r="V1613" s="14"/>
      <c r="W1613" s="14"/>
      <c r="X1613" s="14"/>
      <c r="Y1613" s="14"/>
      <c r="Z1613" s="14"/>
      <c r="AA1613" s="14"/>
      <c r="AB1613" s="14"/>
      <c r="AC1613" s="14"/>
      <c r="AD1613" s="14"/>
      <c r="AE1613" s="14"/>
      <c r="AF1613" s="15"/>
      <c r="AG1613" s="14"/>
      <c r="AH1613" s="14"/>
      <c r="AI1613" s="14"/>
      <c r="AJ1613" s="14"/>
      <c r="AK1613" s="14"/>
      <c r="AL1613" s="14"/>
      <c r="AM1613" s="14"/>
      <c r="AN1613" s="14"/>
      <c r="AO1613" s="14"/>
      <c r="AP1613" s="14"/>
      <c r="AQ1613" s="14"/>
      <c r="AR1613" s="14"/>
      <c r="AS1613" s="14"/>
      <c r="AT1613" s="14"/>
      <c r="AU1613" s="14"/>
      <c r="AV1613" s="14"/>
      <c r="AW1613" s="14"/>
      <c r="AX1613" s="14"/>
      <c r="AY1613" s="14"/>
      <c r="AZ1613" s="14"/>
    </row>
    <row x14ac:dyDescent="0.25" r="1614" customHeight="1" ht="16.5">
      <c r="A1614" s="202">
        <v>4938</v>
      </c>
      <c r="B1614" s="203">
        <v>0.797725024728129</v>
      </c>
      <c r="C1614" s="204">
        <v>44854.36690972222</v>
      </c>
      <c r="D1614" s="205" t="s">
        <v>3117</v>
      </c>
      <c r="E1614" s="265" t="s">
        <v>2999</v>
      </c>
      <c r="F1614" s="222" t="s">
        <v>243</v>
      </c>
      <c r="G1614" s="203">
        <v>5340</v>
      </c>
      <c r="H1614" s="207" t="s">
        <v>11560</v>
      </c>
      <c r="I1614" s="206" t="s">
        <v>2926</v>
      </c>
      <c r="J1614" s="206" t="s">
        <v>11561</v>
      </c>
      <c r="K1614" s="206" t="s">
        <v>2954</v>
      </c>
      <c r="L1614" s="206" t="s">
        <v>2954</v>
      </c>
      <c r="M1614" s="208"/>
      <c r="N1614" s="208"/>
      <c r="O1614" s="145"/>
      <c r="P1614" s="222" t="s">
        <v>120</v>
      </c>
      <c r="Q1614" s="212" t="s">
        <v>10720</v>
      </c>
      <c r="R1614" s="145"/>
      <c r="S1614" s="244"/>
      <c r="T1614" s="211">
        <f>IF(C1614=0,"VAZIO",MONTH(C1614))</f>
      </c>
      <c r="U1614" s="14"/>
      <c r="V1614" s="14"/>
      <c r="W1614" s="14"/>
      <c r="X1614" s="14"/>
      <c r="Y1614" s="14"/>
      <c r="Z1614" s="14"/>
      <c r="AA1614" s="14"/>
      <c r="AB1614" s="14"/>
      <c r="AC1614" s="14"/>
      <c r="AD1614" s="14"/>
      <c r="AE1614" s="14"/>
      <c r="AF1614" s="15"/>
      <c r="AG1614" s="14"/>
      <c r="AH1614" s="14"/>
      <c r="AI1614" s="14"/>
      <c r="AJ1614" s="14"/>
      <c r="AK1614" s="14"/>
      <c r="AL1614" s="14"/>
      <c r="AM1614" s="14"/>
      <c r="AN1614" s="14"/>
      <c r="AO1614" s="14"/>
      <c r="AP1614" s="14"/>
      <c r="AQ1614" s="14"/>
      <c r="AR1614" s="14"/>
      <c r="AS1614" s="14"/>
      <c r="AT1614" s="14"/>
      <c r="AU1614" s="14"/>
      <c r="AV1614" s="14"/>
      <c r="AW1614" s="14"/>
      <c r="AX1614" s="14"/>
      <c r="AY1614" s="14"/>
      <c r="AZ1614" s="14"/>
    </row>
    <row x14ac:dyDescent="0.25" r="1615" customHeight="1" ht="16.5">
      <c r="A1615" s="202">
        <v>4939</v>
      </c>
      <c r="B1615" s="203">
        <v>0.79821958456987</v>
      </c>
      <c r="C1615" s="204">
        <v>44854.369942129626</v>
      </c>
      <c r="D1615" s="205" t="s">
        <v>3271</v>
      </c>
      <c r="E1615" s="161" t="s">
        <v>3552</v>
      </c>
      <c r="F1615" s="222" t="s">
        <v>457</v>
      </c>
      <c r="G1615" s="203">
        <v>5306</v>
      </c>
      <c r="H1615" s="207" t="s">
        <v>11562</v>
      </c>
      <c r="I1615" s="206" t="s">
        <v>2918</v>
      </c>
      <c r="J1615" s="206" t="s">
        <v>11563</v>
      </c>
      <c r="K1615" s="206" t="s">
        <v>3045</v>
      </c>
      <c r="L1615" s="206" t="s">
        <v>8773</v>
      </c>
      <c r="M1615" s="208"/>
      <c r="N1615" s="208"/>
      <c r="O1615" s="145"/>
      <c r="P1615" s="222" t="s">
        <v>120</v>
      </c>
      <c r="Q1615" s="212">
        <v>44858</v>
      </c>
      <c r="R1615" s="145"/>
      <c r="S1615" s="244"/>
      <c r="T1615" s="211">
        <f>IF(C1615=0,"VAZIO",MONTH(C1615))</f>
      </c>
      <c r="U1615" s="14"/>
      <c r="V1615" s="14"/>
      <c r="W1615" s="14"/>
      <c r="X1615" s="14"/>
      <c r="Y1615" s="14"/>
      <c r="Z1615" s="14"/>
      <c r="AA1615" s="14"/>
      <c r="AB1615" s="14"/>
      <c r="AC1615" s="14"/>
      <c r="AD1615" s="14"/>
      <c r="AE1615" s="14"/>
      <c r="AF1615" s="15"/>
      <c r="AG1615" s="14"/>
      <c r="AH1615" s="14"/>
      <c r="AI1615" s="14"/>
      <c r="AJ1615" s="14"/>
      <c r="AK1615" s="14"/>
      <c r="AL1615" s="14"/>
      <c r="AM1615" s="14"/>
      <c r="AN1615" s="14"/>
      <c r="AO1615" s="14"/>
      <c r="AP1615" s="14"/>
      <c r="AQ1615" s="14"/>
      <c r="AR1615" s="14"/>
      <c r="AS1615" s="14"/>
      <c r="AT1615" s="14"/>
      <c r="AU1615" s="14"/>
      <c r="AV1615" s="14"/>
      <c r="AW1615" s="14"/>
      <c r="AX1615" s="14"/>
      <c r="AY1615" s="14"/>
      <c r="AZ1615" s="14"/>
    </row>
    <row x14ac:dyDescent="0.25" r="1616" customHeight="1" ht="16.5">
      <c r="A1616" s="202">
        <v>4940</v>
      </c>
      <c r="B1616" s="203">
        <v>0.798714144411611</v>
      </c>
      <c r="C1616" s="204">
        <v>44854.44578703704</v>
      </c>
      <c r="D1616" s="205" t="s">
        <v>4279</v>
      </c>
      <c r="E1616" s="265" t="s">
        <v>1458</v>
      </c>
      <c r="F1616" s="222" t="s">
        <v>3172</v>
      </c>
      <c r="G1616" s="203">
        <v>5376</v>
      </c>
      <c r="H1616" s="207" t="s">
        <v>9240</v>
      </c>
      <c r="I1616" s="206" t="s">
        <v>117</v>
      </c>
      <c r="J1616" s="206" t="s">
        <v>11564</v>
      </c>
      <c r="K1616" s="206" t="s">
        <v>1528</v>
      </c>
      <c r="L1616" s="206" t="s">
        <v>1528</v>
      </c>
      <c r="M1616" s="208"/>
      <c r="N1616" s="208"/>
      <c r="O1616" s="145"/>
      <c r="P1616" s="222" t="s">
        <v>120</v>
      </c>
      <c r="Q1616" s="212">
        <v>44859</v>
      </c>
      <c r="R1616" s="145"/>
      <c r="S1616" s="244"/>
      <c r="T1616" s="211">
        <f>IF(C1616=0,"VAZIO",MONTH(C1616))</f>
      </c>
      <c r="U1616" s="14"/>
      <c r="V1616" s="14"/>
      <c r="W1616" s="14"/>
      <c r="X1616" s="14"/>
      <c r="Y1616" s="14"/>
      <c r="Z1616" s="14"/>
      <c r="AA1616" s="14"/>
      <c r="AB1616" s="14"/>
      <c r="AC1616" s="14"/>
      <c r="AD1616" s="14"/>
      <c r="AE1616" s="14"/>
      <c r="AF1616" s="15"/>
      <c r="AG1616" s="14"/>
      <c r="AH1616" s="14"/>
      <c r="AI1616" s="14"/>
      <c r="AJ1616" s="14"/>
      <c r="AK1616" s="14"/>
      <c r="AL1616" s="14"/>
      <c r="AM1616" s="14"/>
      <c r="AN1616" s="14"/>
      <c r="AO1616" s="14"/>
      <c r="AP1616" s="14"/>
      <c r="AQ1616" s="14"/>
      <c r="AR1616" s="14"/>
      <c r="AS1616" s="14"/>
      <c r="AT1616" s="14"/>
      <c r="AU1616" s="14"/>
      <c r="AV1616" s="14"/>
      <c r="AW1616" s="14"/>
      <c r="AX1616" s="14"/>
      <c r="AY1616" s="14"/>
      <c r="AZ1616" s="14"/>
    </row>
    <row x14ac:dyDescent="0.25" r="1617" customHeight="1" ht="16.5">
      <c r="A1617" s="202">
        <v>4941</v>
      </c>
      <c r="B1617" s="203">
        <v>0.799208704253352</v>
      </c>
      <c r="C1617" s="204">
        <v>44854.44709490741</v>
      </c>
      <c r="D1617" s="205" t="s">
        <v>4279</v>
      </c>
      <c r="E1617" s="265" t="s">
        <v>1458</v>
      </c>
      <c r="F1617" s="222" t="s">
        <v>3172</v>
      </c>
      <c r="G1617" s="203">
        <v>5376</v>
      </c>
      <c r="H1617" s="207" t="s">
        <v>11565</v>
      </c>
      <c r="I1617" s="206" t="s">
        <v>117</v>
      </c>
      <c r="J1617" s="206" t="s">
        <v>11566</v>
      </c>
      <c r="K1617" s="206" t="s">
        <v>1528</v>
      </c>
      <c r="L1617" s="206" t="s">
        <v>1528</v>
      </c>
      <c r="M1617" s="208"/>
      <c r="N1617" s="208"/>
      <c r="O1617" s="145"/>
      <c r="P1617" s="222" t="s">
        <v>120</v>
      </c>
      <c r="Q1617" s="212">
        <v>44859</v>
      </c>
      <c r="R1617" s="145"/>
      <c r="S1617" s="244"/>
      <c r="T1617" s="211">
        <f>IF(C1617=0,"VAZIO",MONTH(C1617))</f>
      </c>
      <c r="U1617" s="14"/>
      <c r="V1617" s="14"/>
      <c r="W1617" s="14"/>
      <c r="X1617" s="14"/>
      <c r="Y1617" s="14"/>
      <c r="Z1617" s="14"/>
      <c r="AA1617" s="14"/>
      <c r="AB1617" s="14"/>
      <c r="AC1617" s="14"/>
      <c r="AD1617" s="14"/>
      <c r="AE1617" s="14"/>
      <c r="AF1617" s="15"/>
      <c r="AG1617" s="14"/>
      <c r="AH1617" s="14"/>
      <c r="AI1617" s="14"/>
      <c r="AJ1617" s="14"/>
      <c r="AK1617" s="14"/>
      <c r="AL1617" s="14"/>
      <c r="AM1617" s="14"/>
      <c r="AN1617" s="14"/>
      <c r="AO1617" s="14"/>
      <c r="AP1617" s="14"/>
      <c r="AQ1617" s="14"/>
      <c r="AR1617" s="14"/>
      <c r="AS1617" s="14"/>
      <c r="AT1617" s="14"/>
      <c r="AU1617" s="14"/>
      <c r="AV1617" s="14"/>
      <c r="AW1617" s="14"/>
      <c r="AX1617" s="14"/>
      <c r="AY1617" s="14"/>
      <c r="AZ1617" s="14"/>
    </row>
    <row x14ac:dyDescent="0.25" r="1618" customHeight="1" ht="16.5">
      <c r="A1618" s="202">
        <v>4942</v>
      </c>
      <c r="B1618" s="203">
        <v>0.799703264095093</v>
      </c>
      <c r="C1618" s="204">
        <v>44854.449525462966</v>
      </c>
      <c r="D1618" s="205" t="s">
        <v>11567</v>
      </c>
      <c r="E1618" s="222" t="s">
        <v>11568</v>
      </c>
      <c r="F1618" s="222" t="s">
        <v>2924</v>
      </c>
      <c r="G1618" s="203">
        <v>984188500</v>
      </c>
      <c r="H1618" s="207" t="s">
        <v>11569</v>
      </c>
      <c r="I1618" s="206" t="s">
        <v>2926</v>
      </c>
      <c r="J1618" s="206" t="s">
        <v>11570</v>
      </c>
      <c r="K1618" s="206" t="s">
        <v>3123</v>
      </c>
      <c r="L1618" s="206" t="s">
        <v>3123</v>
      </c>
      <c r="M1618" s="208"/>
      <c r="N1618" s="208"/>
      <c r="O1618" s="145"/>
      <c r="P1618" s="222" t="s">
        <v>120</v>
      </c>
      <c r="Q1618" s="212">
        <v>44860</v>
      </c>
      <c r="R1618" s="145"/>
      <c r="S1618" s="244"/>
      <c r="T1618" s="211">
        <f>IF(C1618=0,"VAZIO",MONTH(C1618))</f>
      </c>
      <c r="U1618" s="14"/>
      <c r="V1618" s="14"/>
      <c r="W1618" s="14"/>
      <c r="X1618" s="14"/>
      <c r="Y1618" s="14"/>
      <c r="Z1618" s="14"/>
      <c r="AA1618" s="14"/>
      <c r="AB1618" s="14"/>
      <c r="AC1618" s="14"/>
      <c r="AD1618" s="14"/>
      <c r="AE1618" s="14"/>
      <c r="AF1618" s="15"/>
      <c r="AG1618" s="14"/>
      <c r="AH1618" s="14"/>
      <c r="AI1618" s="14"/>
      <c r="AJ1618" s="14"/>
      <c r="AK1618" s="14"/>
      <c r="AL1618" s="14"/>
      <c r="AM1618" s="14"/>
      <c r="AN1618" s="14"/>
      <c r="AO1618" s="14"/>
      <c r="AP1618" s="14"/>
      <c r="AQ1618" s="14"/>
      <c r="AR1618" s="14"/>
      <c r="AS1618" s="14"/>
      <c r="AT1618" s="14"/>
      <c r="AU1618" s="14"/>
      <c r="AV1618" s="14"/>
      <c r="AW1618" s="14"/>
      <c r="AX1618" s="14"/>
      <c r="AY1618" s="14"/>
      <c r="AZ1618" s="14"/>
    </row>
    <row x14ac:dyDescent="0.25" r="1619" customHeight="1" ht="16.5">
      <c r="A1619" s="202">
        <v>4943</v>
      </c>
      <c r="B1619" s="214">
        <v>0.800197823936834</v>
      </c>
      <c r="C1619" s="215">
        <v>44854.47027777778</v>
      </c>
      <c r="D1619" s="216" t="s">
        <v>3078</v>
      </c>
      <c r="E1619" s="289" t="s">
        <v>3077</v>
      </c>
      <c r="F1619" s="243" t="s">
        <v>3079</v>
      </c>
      <c r="G1619" s="214">
        <v>2200</v>
      </c>
      <c r="H1619" s="218" t="s">
        <v>11571</v>
      </c>
      <c r="I1619" s="217" t="s">
        <v>2926</v>
      </c>
      <c r="J1619" s="217" t="s">
        <v>11572</v>
      </c>
      <c r="K1619" s="209"/>
      <c r="L1619" s="209"/>
      <c r="M1619" s="227"/>
      <c r="N1619" s="227"/>
      <c r="O1619" s="209"/>
      <c r="P1619" s="243" t="s">
        <v>118</v>
      </c>
      <c r="Q1619" s="220"/>
      <c r="R1619" s="209"/>
      <c r="S1619" s="244"/>
      <c r="T1619" s="211">
        <f>IF(C1619=0,"VAZIO",MONTH(C1619))</f>
      </c>
      <c r="U1619" s="14"/>
      <c r="V1619" s="14"/>
      <c r="W1619" s="14"/>
      <c r="X1619" s="14"/>
      <c r="Y1619" s="14"/>
      <c r="Z1619" s="14"/>
      <c r="AA1619" s="14"/>
      <c r="AB1619" s="14"/>
      <c r="AC1619" s="14"/>
      <c r="AD1619" s="14"/>
      <c r="AE1619" s="14"/>
      <c r="AF1619" s="15"/>
      <c r="AG1619" s="14"/>
      <c r="AH1619" s="14"/>
      <c r="AI1619" s="14"/>
      <c r="AJ1619" s="14"/>
      <c r="AK1619" s="14"/>
      <c r="AL1619" s="14"/>
      <c r="AM1619" s="14"/>
      <c r="AN1619" s="14"/>
      <c r="AO1619" s="14"/>
      <c r="AP1619" s="14"/>
      <c r="AQ1619" s="14"/>
      <c r="AR1619" s="14"/>
      <c r="AS1619" s="14"/>
      <c r="AT1619" s="14"/>
      <c r="AU1619" s="14"/>
      <c r="AV1619" s="14"/>
      <c r="AW1619" s="14"/>
      <c r="AX1619" s="14"/>
      <c r="AY1619" s="14"/>
      <c r="AZ1619" s="14"/>
    </row>
    <row x14ac:dyDescent="0.25" r="1620" customHeight="1" ht="16.5">
      <c r="A1620" s="202">
        <v>4944</v>
      </c>
      <c r="B1620" s="203">
        <v>0.800692383778575</v>
      </c>
      <c r="C1620" s="204">
        <v>44854.4715625</v>
      </c>
      <c r="D1620" s="205" t="s">
        <v>4701</v>
      </c>
      <c r="E1620" s="265" t="s">
        <v>3077</v>
      </c>
      <c r="F1620" s="222" t="s">
        <v>3079</v>
      </c>
      <c r="G1620" s="203">
        <v>2200</v>
      </c>
      <c r="H1620" s="207" t="s">
        <v>11573</v>
      </c>
      <c r="I1620" s="206" t="s">
        <v>6</v>
      </c>
      <c r="J1620" s="206" t="s">
        <v>11574</v>
      </c>
      <c r="K1620" s="145"/>
      <c r="L1620" s="145"/>
      <c r="M1620" s="208"/>
      <c r="N1620" s="208"/>
      <c r="O1620" s="145"/>
      <c r="P1620" s="222" t="s">
        <v>120</v>
      </c>
      <c r="Q1620" s="165"/>
      <c r="R1620" s="145"/>
      <c r="S1620" s="244"/>
      <c r="T1620" s="211">
        <f>IF(C1620=0,"VAZIO",MONTH(C1620))</f>
      </c>
      <c r="U1620" s="14"/>
      <c r="V1620" s="14"/>
      <c r="W1620" s="14"/>
      <c r="X1620" s="14"/>
      <c r="Y1620" s="14"/>
      <c r="Z1620" s="14"/>
      <c r="AA1620" s="14"/>
      <c r="AB1620" s="14"/>
      <c r="AC1620" s="14"/>
      <c r="AD1620" s="14"/>
      <c r="AE1620" s="14"/>
      <c r="AF1620" s="15"/>
      <c r="AG1620" s="14"/>
      <c r="AH1620" s="14"/>
      <c r="AI1620" s="14"/>
      <c r="AJ1620" s="14"/>
      <c r="AK1620" s="14"/>
      <c r="AL1620" s="14"/>
      <c r="AM1620" s="14"/>
      <c r="AN1620" s="14"/>
      <c r="AO1620" s="14"/>
      <c r="AP1620" s="14"/>
      <c r="AQ1620" s="14"/>
      <c r="AR1620" s="14"/>
      <c r="AS1620" s="14"/>
      <c r="AT1620" s="14"/>
      <c r="AU1620" s="14"/>
      <c r="AV1620" s="14"/>
      <c r="AW1620" s="14"/>
      <c r="AX1620" s="14"/>
      <c r="AY1620" s="14"/>
      <c r="AZ1620" s="14"/>
    </row>
    <row x14ac:dyDescent="0.25" r="1621" customHeight="1" ht="16.5">
      <c r="A1621" s="202">
        <v>4945</v>
      </c>
      <c r="B1621" s="203">
        <v>0.801186943620316</v>
      </c>
      <c r="C1621" s="204">
        <v>44854.476331018515</v>
      </c>
      <c r="D1621" s="205" t="s">
        <v>4048</v>
      </c>
      <c r="E1621" s="222" t="s">
        <v>2945</v>
      </c>
      <c r="F1621" s="222" t="s">
        <v>2947</v>
      </c>
      <c r="G1621" s="203">
        <v>5349</v>
      </c>
      <c r="H1621" s="207" t="s">
        <v>11575</v>
      </c>
      <c r="I1621" s="206" t="s">
        <v>2926</v>
      </c>
      <c r="J1621" s="206" t="s">
        <v>11576</v>
      </c>
      <c r="K1621" s="206" t="s">
        <v>1528</v>
      </c>
      <c r="L1621" s="206" t="s">
        <v>3900</v>
      </c>
      <c r="M1621" s="208"/>
      <c r="N1621" s="208"/>
      <c r="O1621" s="145"/>
      <c r="P1621" s="222" t="s">
        <v>120</v>
      </c>
      <c r="Q1621" s="212">
        <v>44861</v>
      </c>
      <c r="R1621" s="145"/>
      <c r="S1621" s="244"/>
      <c r="T1621" s="211">
        <f>IF(C1621=0,"VAZIO",MONTH(C1621))</f>
      </c>
      <c r="U1621" s="14"/>
      <c r="V1621" s="14"/>
      <c r="W1621" s="14"/>
      <c r="X1621" s="14"/>
      <c r="Y1621" s="14"/>
      <c r="Z1621" s="14"/>
      <c r="AA1621" s="14"/>
      <c r="AB1621" s="14"/>
      <c r="AC1621" s="14"/>
      <c r="AD1621" s="14"/>
      <c r="AE1621" s="14"/>
      <c r="AF1621" s="15"/>
      <c r="AG1621" s="14"/>
      <c r="AH1621" s="14"/>
      <c r="AI1621" s="14"/>
      <c r="AJ1621" s="14"/>
      <c r="AK1621" s="14"/>
      <c r="AL1621" s="14"/>
      <c r="AM1621" s="14"/>
      <c r="AN1621" s="14"/>
      <c r="AO1621" s="14"/>
      <c r="AP1621" s="14"/>
      <c r="AQ1621" s="14"/>
      <c r="AR1621" s="14"/>
      <c r="AS1621" s="14"/>
      <c r="AT1621" s="14"/>
      <c r="AU1621" s="14"/>
      <c r="AV1621" s="14"/>
      <c r="AW1621" s="14"/>
      <c r="AX1621" s="14"/>
      <c r="AY1621" s="14"/>
      <c r="AZ1621" s="14"/>
    </row>
    <row x14ac:dyDescent="0.25" r="1622" customHeight="1" ht="16.5">
      <c r="A1622" s="202">
        <v>4946</v>
      </c>
      <c r="B1622" s="203">
        <v>0.801681503462057</v>
      </c>
      <c r="C1622" s="204">
        <v>44854.48012731481</v>
      </c>
      <c r="D1622" s="205" t="s">
        <v>4048</v>
      </c>
      <c r="E1622" s="246" t="s">
        <v>2945</v>
      </c>
      <c r="F1622" s="222" t="s">
        <v>2947</v>
      </c>
      <c r="G1622" s="203">
        <v>5349</v>
      </c>
      <c r="H1622" s="207" t="s">
        <v>11577</v>
      </c>
      <c r="I1622" s="206" t="s">
        <v>2926</v>
      </c>
      <c r="J1622" s="206" t="s">
        <v>11578</v>
      </c>
      <c r="K1622" s="206" t="s">
        <v>576</v>
      </c>
      <c r="L1622" s="206" t="s">
        <v>576</v>
      </c>
      <c r="M1622" s="165"/>
      <c r="N1622" s="145"/>
      <c r="O1622" s="165"/>
      <c r="P1622" s="222" t="s">
        <v>120</v>
      </c>
      <c r="Q1622" s="293">
        <v>44886</v>
      </c>
      <c r="R1622" s="145"/>
      <c r="S1622" s="244"/>
      <c r="T1622" s="211">
        <f>IF(C1622=0,"VAZIO",MONTH(C1622))</f>
      </c>
      <c r="U1622" s="14"/>
      <c r="V1622" s="14"/>
      <c r="W1622" s="14"/>
      <c r="X1622" s="14"/>
      <c r="Y1622" s="14"/>
      <c r="Z1622" s="14"/>
      <c r="AA1622" s="14"/>
      <c r="AB1622" s="14"/>
      <c r="AC1622" s="14"/>
      <c r="AD1622" s="14"/>
      <c r="AE1622" s="14"/>
      <c r="AF1622" s="15"/>
      <c r="AG1622" s="14"/>
      <c r="AH1622" s="14"/>
      <c r="AI1622" s="14"/>
      <c r="AJ1622" s="14"/>
      <c r="AK1622" s="14"/>
      <c r="AL1622" s="14"/>
      <c r="AM1622" s="14"/>
      <c r="AN1622" s="14"/>
      <c r="AO1622" s="14"/>
      <c r="AP1622" s="14"/>
      <c r="AQ1622" s="14"/>
      <c r="AR1622" s="14"/>
      <c r="AS1622" s="14"/>
      <c r="AT1622" s="14"/>
      <c r="AU1622" s="14"/>
      <c r="AV1622" s="14"/>
      <c r="AW1622" s="14"/>
      <c r="AX1622" s="14"/>
      <c r="AY1622" s="14"/>
      <c r="AZ1622" s="14"/>
    </row>
    <row x14ac:dyDescent="0.25" r="1623" customHeight="1" ht="16.5">
      <c r="A1623" s="202">
        <v>4947</v>
      </c>
      <c r="B1623" s="207" t="s">
        <v>11579</v>
      </c>
      <c r="C1623" s="204">
        <v>44854.50819444445</v>
      </c>
      <c r="D1623" s="205" t="s">
        <v>11580</v>
      </c>
      <c r="E1623" s="206" t="s">
        <v>11581</v>
      </c>
      <c r="F1623" s="206" t="s">
        <v>3042</v>
      </c>
      <c r="G1623" s="205">
        <v>5347</v>
      </c>
      <c r="H1623" s="207" t="s">
        <v>11582</v>
      </c>
      <c r="I1623" s="206" t="s">
        <v>2918</v>
      </c>
      <c r="J1623" s="206" t="s">
        <v>11583</v>
      </c>
      <c r="K1623" s="206" t="s">
        <v>2511</v>
      </c>
      <c r="L1623" s="206" t="s">
        <v>10361</v>
      </c>
      <c r="M1623" s="145"/>
      <c r="N1623" s="145"/>
      <c r="O1623" s="145"/>
      <c r="P1623" s="206" t="s">
        <v>120</v>
      </c>
      <c r="Q1623" s="212">
        <v>44816</v>
      </c>
      <c r="R1623" s="145"/>
      <c r="S1623" s="244"/>
      <c r="T1623" s="211">
        <f>IF(C1623=0,"VAZIO",MONTH(C1623))</f>
      </c>
      <c r="U1623" s="14"/>
      <c r="V1623" s="14"/>
      <c r="W1623" s="14"/>
      <c r="X1623" s="14"/>
      <c r="Y1623" s="14"/>
      <c r="Z1623" s="14"/>
      <c r="AA1623" s="14"/>
      <c r="AB1623" s="14"/>
      <c r="AC1623" s="14"/>
      <c r="AD1623" s="14"/>
      <c r="AE1623" s="14"/>
      <c r="AF1623" s="15"/>
      <c r="AG1623" s="14"/>
      <c r="AH1623" s="14"/>
      <c r="AI1623" s="14"/>
      <c r="AJ1623" s="14"/>
      <c r="AK1623" s="14"/>
      <c r="AL1623" s="14"/>
      <c r="AM1623" s="14"/>
      <c r="AN1623" s="14"/>
      <c r="AO1623" s="14"/>
      <c r="AP1623" s="14"/>
      <c r="AQ1623" s="14"/>
      <c r="AR1623" s="14"/>
      <c r="AS1623" s="14"/>
      <c r="AT1623" s="14"/>
      <c r="AU1623" s="14"/>
      <c r="AV1623" s="14"/>
      <c r="AW1623" s="14"/>
      <c r="AX1623" s="14"/>
      <c r="AY1623" s="14"/>
      <c r="AZ1623" s="14"/>
    </row>
    <row x14ac:dyDescent="0.25" r="1624" customHeight="1" ht="16.5">
      <c r="A1624" s="202">
        <v>4948</v>
      </c>
      <c r="B1624" s="214">
        <v>0.802670623145539</v>
      </c>
      <c r="C1624" s="215">
        <v>44854.52658564815</v>
      </c>
      <c r="D1624" s="216" t="s">
        <v>11584</v>
      </c>
      <c r="E1624" s="289" t="s">
        <v>913</v>
      </c>
      <c r="F1624" s="243" t="s">
        <v>3064</v>
      </c>
      <c r="G1624" s="214">
        <v>5305</v>
      </c>
      <c r="H1624" s="218" t="s">
        <v>9771</v>
      </c>
      <c r="I1624" s="217" t="s">
        <v>2926</v>
      </c>
      <c r="J1624" s="217" t="s">
        <v>5433</v>
      </c>
      <c r="K1624" s="209"/>
      <c r="L1624" s="209"/>
      <c r="M1624" s="227"/>
      <c r="N1624" s="227"/>
      <c r="O1624" s="209"/>
      <c r="P1624" s="243" t="s">
        <v>123</v>
      </c>
      <c r="Q1624" s="220"/>
      <c r="R1624" s="209"/>
      <c r="S1624" s="244"/>
      <c r="T1624" s="211">
        <f>IF(C1624=0,"VAZIO",MONTH(C1624))</f>
      </c>
      <c r="U1624" s="14"/>
      <c r="V1624" s="14"/>
      <c r="W1624" s="14"/>
      <c r="X1624" s="14"/>
      <c r="Y1624" s="14"/>
      <c r="Z1624" s="14"/>
      <c r="AA1624" s="14"/>
      <c r="AB1624" s="14"/>
      <c r="AC1624" s="14"/>
      <c r="AD1624" s="14"/>
      <c r="AE1624" s="14"/>
      <c r="AF1624" s="15"/>
      <c r="AG1624" s="14"/>
      <c r="AH1624" s="14"/>
      <c r="AI1624" s="14"/>
      <c r="AJ1624" s="14"/>
      <c r="AK1624" s="14"/>
      <c r="AL1624" s="14"/>
      <c r="AM1624" s="14"/>
      <c r="AN1624" s="14"/>
      <c r="AO1624" s="14"/>
      <c r="AP1624" s="14"/>
      <c r="AQ1624" s="14"/>
      <c r="AR1624" s="14"/>
      <c r="AS1624" s="14"/>
      <c r="AT1624" s="14"/>
      <c r="AU1624" s="14"/>
      <c r="AV1624" s="14"/>
      <c r="AW1624" s="14"/>
      <c r="AX1624" s="14"/>
      <c r="AY1624" s="14"/>
      <c r="AZ1624" s="14"/>
    </row>
    <row x14ac:dyDescent="0.25" r="1625" customHeight="1" ht="16.5">
      <c r="A1625" s="202">
        <v>4949</v>
      </c>
      <c r="B1625" s="214">
        <v>0.80316518298728</v>
      </c>
      <c r="C1625" s="215">
        <v>44854.52952546296</v>
      </c>
      <c r="D1625" s="216" t="s">
        <v>11585</v>
      </c>
      <c r="E1625" s="289" t="s">
        <v>913</v>
      </c>
      <c r="F1625" s="243" t="s">
        <v>3064</v>
      </c>
      <c r="G1625" s="214">
        <v>5305</v>
      </c>
      <c r="H1625" s="218" t="s">
        <v>6001</v>
      </c>
      <c r="I1625" s="217" t="s">
        <v>7</v>
      </c>
      <c r="J1625" s="217" t="s">
        <v>11586</v>
      </c>
      <c r="K1625" s="209"/>
      <c r="L1625" s="209"/>
      <c r="M1625" s="227"/>
      <c r="N1625" s="227"/>
      <c r="O1625" s="209"/>
      <c r="P1625" s="243" t="s">
        <v>123</v>
      </c>
      <c r="Q1625" s="220"/>
      <c r="R1625" s="209"/>
      <c r="S1625" s="244"/>
      <c r="T1625" s="211">
        <f>IF(C1625=0,"VAZIO",MONTH(C1625))</f>
      </c>
      <c r="U1625" s="14"/>
      <c r="V1625" s="14"/>
      <c r="W1625" s="14"/>
      <c r="X1625" s="14"/>
      <c r="Y1625" s="14"/>
      <c r="Z1625" s="14"/>
      <c r="AA1625" s="14"/>
      <c r="AB1625" s="14"/>
      <c r="AC1625" s="14"/>
      <c r="AD1625" s="14"/>
      <c r="AE1625" s="14"/>
      <c r="AF1625" s="15"/>
      <c r="AG1625" s="14"/>
      <c r="AH1625" s="14"/>
      <c r="AI1625" s="14"/>
      <c r="AJ1625" s="14"/>
      <c r="AK1625" s="14"/>
      <c r="AL1625" s="14"/>
      <c r="AM1625" s="14"/>
      <c r="AN1625" s="14"/>
      <c r="AO1625" s="14"/>
      <c r="AP1625" s="14"/>
      <c r="AQ1625" s="14"/>
      <c r="AR1625" s="14"/>
      <c r="AS1625" s="14"/>
      <c r="AT1625" s="14"/>
      <c r="AU1625" s="14"/>
      <c r="AV1625" s="14"/>
      <c r="AW1625" s="14"/>
      <c r="AX1625" s="14"/>
      <c r="AY1625" s="14"/>
      <c r="AZ1625" s="14"/>
    </row>
    <row x14ac:dyDescent="0.25" r="1626" customHeight="1" ht="16.5">
      <c r="A1626" s="202">
        <v>4950</v>
      </c>
      <c r="B1626" s="203">
        <v>0.803659742829021</v>
      </c>
      <c r="C1626" s="204">
        <v>44854.59054398148</v>
      </c>
      <c r="D1626" s="205" t="s">
        <v>534</v>
      </c>
      <c r="E1626" s="206" t="s">
        <v>533</v>
      </c>
      <c r="F1626" s="206" t="s">
        <v>3198</v>
      </c>
      <c r="G1626" s="203">
        <v>34999071369</v>
      </c>
      <c r="H1626" s="207" t="s">
        <v>11587</v>
      </c>
      <c r="I1626" s="206" t="s">
        <v>2918</v>
      </c>
      <c r="J1626" s="206" t="s">
        <v>11588</v>
      </c>
      <c r="K1626" s="206" t="s">
        <v>3045</v>
      </c>
      <c r="L1626" s="206" t="s">
        <v>11589</v>
      </c>
      <c r="M1626" s="208"/>
      <c r="N1626" s="208"/>
      <c r="O1626" s="206" t="s">
        <v>11590</v>
      </c>
      <c r="P1626" s="206" t="s">
        <v>120</v>
      </c>
      <c r="Q1626" s="205">
        <v>44816</v>
      </c>
      <c r="R1626" s="208"/>
      <c r="S1626" s="244"/>
      <c r="T1626" s="211">
        <f>IF(C1626=0,"VAZIO",MONTH(C1626))</f>
      </c>
      <c r="U1626" s="14"/>
      <c r="V1626" s="14"/>
      <c r="W1626" s="14"/>
      <c r="X1626" s="14"/>
      <c r="Y1626" s="14"/>
      <c r="Z1626" s="14"/>
      <c r="AA1626" s="14"/>
      <c r="AB1626" s="14"/>
      <c r="AC1626" s="14"/>
      <c r="AD1626" s="14"/>
      <c r="AE1626" s="14"/>
      <c r="AF1626" s="15"/>
      <c r="AG1626" s="14"/>
      <c r="AH1626" s="14"/>
      <c r="AI1626" s="14"/>
      <c r="AJ1626" s="14"/>
      <c r="AK1626" s="14"/>
      <c r="AL1626" s="14"/>
      <c r="AM1626" s="14"/>
      <c r="AN1626" s="14"/>
      <c r="AO1626" s="14"/>
      <c r="AP1626" s="14"/>
      <c r="AQ1626" s="14"/>
      <c r="AR1626" s="14"/>
      <c r="AS1626" s="14"/>
      <c r="AT1626" s="14"/>
      <c r="AU1626" s="14"/>
      <c r="AV1626" s="14"/>
      <c r="AW1626" s="14"/>
      <c r="AX1626" s="14"/>
      <c r="AY1626" s="14"/>
      <c r="AZ1626" s="14"/>
    </row>
    <row x14ac:dyDescent="0.25" r="1627" customHeight="1" ht="16.5">
      <c r="A1627" s="202">
        <v>4951</v>
      </c>
      <c r="B1627" s="203">
        <v>0.804154302670762</v>
      </c>
      <c r="C1627" s="204">
        <v>44854.61969907407</v>
      </c>
      <c r="D1627" s="205" t="s">
        <v>11591</v>
      </c>
      <c r="E1627" s="222" t="s">
        <v>1550</v>
      </c>
      <c r="F1627" s="222" t="s">
        <v>3042</v>
      </c>
      <c r="G1627" s="203">
        <v>5313</v>
      </c>
      <c r="H1627" s="207" t="s">
        <v>11592</v>
      </c>
      <c r="I1627" s="206" t="s">
        <v>2926</v>
      </c>
      <c r="J1627" s="206" t="s">
        <v>11593</v>
      </c>
      <c r="K1627" s="206" t="s">
        <v>8262</v>
      </c>
      <c r="L1627" s="206" t="s">
        <v>9544</v>
      </c>
      <c r="M1627" s="208"/>
      <c r="N1627" s="208"/>
      <c r="O1627" s="222" t="s">
        <v>11594</v>
      </c>
      <c r="P1627" s="222" t="s">
        <v>120</v>
      </c>
      <c r="Q1627" s="212">
        <v>44873</v>
      </c>
      <c r="R1627" s="145"/>
      <c r="S1627" s="244"/>
      <c r="T1627" s="211">
        <f>IF(C1627=0,"VAZIO",MONTH(C1627))</f>
      </c>
      <c r="U1627" s="14"/>
      <c r="V1627" s="14"/>
      <c r="W1627" s="14"/>
      <c r="X1627" s="14"/>
      <c r="Y1627" s="14"/>
      <c r="Z1627" s="14"/>
      <c r="AA1627" s="14"/>
      <c r="AB1627" s="14"/>
      <c r="AC1627" s="14"/>
      <c r="AD1627" s="14"/>
      <c r="AE1627" s="14"/>
      <c r="AF1627" s="15"/>
      <c r="AG1627" s="14"/>
      <c r="AH1627" s="14"/>
      <c r="AI1627" s="14"/>
      <c r="AJ1627" s="14"/>
      <c r="AK1627" s="14"/>
      <c r="AL1627" s="14"/>
      <c r="AM1627" s="14"/>
      <c r="AN1627" s="14"/>
      <c r="AO1627" s="14"/>
      <c r="AP1627" s="14"/>
      <c r="AQ1627" s="14"/>
      <c r="AR1627" s="14"/>
      <c r="AS1627" s="14"/>
      <c r="AT1627" s="14"/>
      <c r="AU1627" s="14"/>
      <c r="AV1627" s="14"/>
      <c r="AW1627" s="14"/>
      <c r="AX1627" s="14"/>
      <c r="AY1627" s="14"/>
      <c r="AZ1627" s="14"/>
    </row>
    <row x14ac:dyDescent="0.25" r="1628" customHeight="1" ht="16.5">
      <c r="A1628" s="202">
        <v>4952</v>
      </c>
      <c r="B1628" s="203">
        <v>0.804648862512503</v>
      </c>
      <c r="C1628" s="204">
        <v>44855.30113425926</v>
      </c>
      <c r="D1628" s="205" t="s">
        <v>11503</v>
      </c>
      <c r="E1628" s="222" t="s">
        <v>11504</v>
      </c>
      <c r="F1628" s="222" t="s">
        <v>2930</v>
      </c>
      <c r="G1628" s="203">
        <v>5338</v>
      </c>
      <c r="H1628" s="207" t="s">
        <v>11505</v>
      </c>
      <c r="I1628" s="206" t="s">
        <v>2926</v>
      </c>
      <c r="J1628" s="206" t="s">
        <v>11595</v>
      </c>
      <c r="K1628" s="206" t="s">
        <v>8262</v>
      </c>
      <c r="L1628" s="206" t="s">
        <v>8787</v>
      </c>
      <c r="M1628" s="208"/>
      <c r="N1628" s="208"/>
      <c r="O1628" s="145"/>
      <c r="P1628" s="222" t="s">
        <v>120</v>
      </c>
      <c r="Q1628" s="212">
        <v>44859</v>
      </c>
      <c r="R1628" s="145"/>
      <c r="S1628" s="244"/>
      <c r="T1628" s="211">
        <f>IF(C1628=0,"VAZIO",MONTH(C1628))</f>
      </c>
      <c r="U1628" s="14"/>
      <c r="V1628" s="14"/>
      <c r="W1628" s="14"/>
      <c r="X1628" s="14"/>
      <c r="Y1628" s="14"/>
      <c r="Z1628" s="14"/>
      <c r="AA1628" s="14"/>
      <c r="AB1628" s="14"/>
      <c r="AC1628" s="14"/>
      <c r="AD1628" s="14"/>
      <c r="AE1628" s="14"/>
      <c r="AF1628" s="15"/>
      <c r="AG1628" s="14"/>
      <c r="AH1628" s="14"/>
      <c r="AI1628" s="14"/>
      <c r="AJ1628" s="14"/>
      <c r="AK1628" s="14"/>
      <c r="AL1628" s="14"/>
      <c r="AM1628" s="14"/>
      <c r="AN1628" s="14"/>
      <c r="AO1628" s="14"/>
      <c r="AP1628" s="14"/>
      <c r="AQ1628" s="14"/>
      <c r="AR1628" s="14"/>
      <c r="AS1628" s="14"/>
      <c r="AT1628" s="14"/>
      <c r="AU1628" s="14"/>
      <c r="AV1628" s="14"/>
      <c r="AW1628" s="14"/>
      <c r="AX1628" s="14"/>
      <c r="AY1628" s="14"/>
      <c r="AZ1628" s="14"/>
    </row>
    <row x14ac:dyDescent="0.25" r="1629" customHeight="1" ht="16.5">
      <c r="A1629" s="202">
        <v>4953</v>
      </c>
      <c r="B1629" s="203">
        <v>0.805143422354244</v>
      </c>
      <c r="C1629" s="204">
        <v>44855.351585648146</v>
      </c>
      <c r="D1629" s="205" t="s">
        <v>8077</v>
      </c>
      <c r="E1629" s="265" t="s">
        <v>1444</v>
      </c>
      <c r="F1629" s="222" t="s">
        <v>3074</v>
      </c>
      <c r="G1629" s="203">
        <v>0</v>
      </c>
      <c r="H1629" s="207" t="s">
        <v>11596</v>
      </c>
      <c r="I1629" s="206" t="s">
        <v>2926</v>
      </c>
      <c r="J1629" s="206" t="s">
        <v>11597</v>
      </c>
      <c r="K1629" s="206" t="s">
        <v>11161</v>
      </c>
      <c r="L1629" s="206" t="s">
        <v>11161</v>
      </c>
      <c r="M1629" s="208"/>
      <c r="N1629" s="208"/>
      <c r="O1629" s="145"/>
      <c r="P1629" s="222" t="s">
        <v>120</v>
      </c>
      <c r="Q1629" s="212">
        <v>44865</v>
      </c>
      <c r="R1629" s="145"/>
      <c r="S1629" s="244"/>
      <c r="T1629" s="211">
        <f>IF(C1629=0,"VAZIO",MONTH(C1629))</f>
      </c>
      <c r="U1629" s="14"/>
      <c r="V1629" s="14"/>
      <c r="W1629" s="14"/>
      <c r="X1629" s="14"/>
      <c r="Y1629" s="14"/>
      <c r="Z1629" s="14"/>
      <c r="AA1629" s="14"/>
      <c r="AB1629" s="14"/>
      <c r="AC1629" s="14"/>
      <c r="AD1629" s="14"/>
      <c r="AE1629" s="14"/>
      <c r="AF1629" s="15"/>
      <c r="AG1629" s="14"/>
      <c r="AH1629" s="14"/>
      <c r="AI1629" s="14"/>
      <c r="AJ1629" s="14"/>
      <c r="AK1629" s="14"/>
      <c r="AL1629" s="14"/>
      <c r="AM1629" s="14"/>
      <c r="AN1629" s="14"/>
      <c r="AO1629" s="14"/>
      <c r="AP1629" s="14"/>
      <c r="AQ1629" s="14"/>
      <c r="AR1629" s="14"/>
      <c r="AS1629" s="14"/>
      <c r="AT1629" s="14"/>
      <c r="AU1629" s="14"/>
      <c r="AV1629" s="14"/>
      <c r="AW1629" s="14"/>
      <c r="AX1629" s="14"/>
      <c r="AY1629" s="14"/>
      <c r="AZ1629" s="14"/>
    </row>
    <row x14ac:dyDescent="0.25" r="1630" customHeight="1" ht="16.5">
      <c r="A1630" s="202">
        <v>4954</v>
      </c>
      <c r="B1630" s="203">
        <v>0.805637982195985</v>
      </c>
      <c r="C1630" s="204">
        <v>44855.56559027778</v>
      </c>
      <c r="D1630" s="205" t="s">
        <v>10318</v>
      </c>
      <c r="E1630" s="265" t="s">
        <v>11598</v>
      </c>
      <c r="F1630" s="222" t="s">
        <v>3079</v>
      </c>
      <c r="G1630" s="203">
        <v>2114</v>
      </c>
      <c r="H1630" s="207" t="s">
        <v>11599</v>
      </c>
      <c r="I1630" s="206" t="s">
        <v>117</v>
      </c>
      <c r="J1630" s="206" t="s">
        <v>11600</v>
      </c>
      <c r="K1630" s="206" t="s">
        <v>1528</v>
      </c>
      <c r="L1630" s="206" t="s">
        <v>1528</v>
      </c>
      <c r="M1630" s="208"/>
      <c r="N1630" s="208"/>
      <c r="O1630" s="222" t="s">
        <v>11601</v>
      </c>
      <c r="P1630" s="222" t="s">
        <v>120</v>
      </c>
      <c r="Q1630" s="212">
        <v>44859</v>
      </c>
      <c r="R1630" s="145"/>
      <c r="S1630" s="244"/>
      <c r="T1630" s="211">
        <f>IF(C1630=0,"VAZIO",MONTH(C1630))</f>
      </c>
      <c r="U1630" s="14"/>
      <c r="V1630" s="14"/>
      <c r="W1630" s="14"/>
      <c r="X1630" s="14"/>
      <c r="Y1630" s="14"/>
      <c r="Z1630" s="14"/>
      <c r="AA1630" s="14"/>
      <c r="AB1630" s="14"/>
      <c r="AC1630" s="14"/>
      <c r="AD1630" s="14"/>
      <c r="AE1630" s="14"/>
      <c r="AF1630" s="15"/>
      <c r="AG1630" s="14"/>
      <c r="AH1630" s="14"/>
      <c r="AI1630" s="14"/>
      <c r="AJ1630" s="14"/>
      <c r="AK1630" s="14"/>
      <c r="AL1630" s="14"/>
      <c r="AM1630" s="14"/>
      <c r="AN1630" s="14"/>
      <c r="AO1630" s="14"/>
      <c r="AP1630" s="14"/>
      <c r="AQ1630" s="14"/>
      <c r="AR1630" s="14"/>
      <c r="AS1630" s="14"/>
      <c r="AT1630" s="14"/>
      <c r="AU1630" s="14"/>
      <c r="AV1630" s="14"/>
      <c r="AW1630" s="14"/>
      <c r="AX1630" s="14"/>
      <c r="AY1630" s="14"/>
      <c r="AZ1630" s="14"/>
    </row>
    <row x14ac:dyDescent="0.25" r="1631" customHeight="1" ht="16.5">
      <c r="A1631" s="202">
        <v>4955</v>
      </c>
      <c r="B1631" s="203">
        <v>0.806132542037726</v>
      </c>
      <c r="C1631" s="204">
        <v>44855.56920138889</v>
      </c>
      <c r="D1631" s="205" t="s">
        <v>1338</v>
      </c>
      <c r="E1631" s="222" t="s">
        <v>3108</v>
      </c>
      <c r="F1631" s="222" t="s">
        <v>3109</v>
      </c>
      <c r="G1631" s="203">
        <v>5323</v>
      </c>
      <c r="H1631" s="207" t="s">
        <v>11602</v>
      </c>
      <c r="I1631" s="206" t="s">
        <v>2918</v>
      </c>
      <c r="J1631" s="206" t="s">
        <v>11603</v>
      </c>
      <c r="K1631" s="206" t="s">
        <v>2123</v>
      </c>
      <c r="L1631" s="206" t="s">
        <v>8193</v>
      </c>
      <c r="M1631" s="208"/>
      <c r="N1631" s="208"/>
      <c r="O1631" s="145"/>
      <c r="P1631" s="222" t="s">
        <v>120</v>
      </c>
      <c r="Q1631" s="212">
        <v>44868</v>
      </c>
      <c r="R1631" s="145"/>
      <c r="S1631" s="244"/>
      <c r="T1631" s="211">
        <f>IF(C1631=0,"VAZIO",MONTH(C1631))</f>
      </c>
      <c r="U1631" s="14"/>
      <c r="V1631" s="14"/>
      <c r="W1631" s="14"/>
      <c r="X1631" s="14"/>
      <c r="Y1631" s="14"/>
      <c r="Z1631" s="14"/>
      <c r="AA1631" s="14"/>
      <c r="AB1631" s="14"/>
      <c r="AC1631" s="14"/>
      <c r="AD1631" s="14"/>
      <c r="AE1631" s="14"/>
      <c r="AF1631" s="15"/>
      <c r="AG1631" s="14"/>
      <c r="AH1631" s="14"/>
      <c r="AI1631" s="14"/>
      <c r="AJ1631" s="14"/>
      <c r="AK1631" s="14"/>
      <c r="AL1631" s="14"/>
      <c r="AM1631" s="14"/>
      <c r="AN1631" s="14"/>
      <c r="AO1631" s="14"/>
      <c r="AP1631" s="14"/>
      <c r="AQ1631" s="14"/>
      <c r="AR1631" s="14"/>
      <c r="AS1631" s="14"/>
      <c r="AT1631" s="14"/>
      <c r="AU1631" s="14"/>
      <c r="AV1631" s="14"/>
      <c r="AW1631" s="14"/>
      <c r="AX1631" s="14"/>
      <c r="AY1631" s="14"/>
      <c r="AZ1631" s="14"/>
    </row>
    <row x14ac:dyDescent="0.25" r="1632" customHeight="1" ht="16.5">
      <c r="A1632" s="202">
        <v>4956</v>
      </c>
      <c r="B1632" s="203">
        <v>0.806627101879467</v>
      </c>
      <c r="C1632" s="204">
        <v>44855.57244212963</v>
      </c>
      <c r="D1632" s="205" t="s">
        <v>1338</v>
      </c>
      <c r="E1632" s="265" t="s">
        <v>3108</v>
      </c>
      <c r="F1632" s="222" t="s">
        <v>3109</v>
      </c>
      <c r="G1632" s="203">
        <v>5323</v>
      </c>
      <c r="H1632" s="207" t="s">
        <v>11604</v>
      </c>
      <c r="I1632" s="206" t="s">
        <v>117</v>
      </c>
      <c r="J1632" s="206" t="s">
        <v>11605</v>
      </c>
      <c r="K1632" s="206" t="s">
        <v>2511</v>
      </c>
      <c r="L1632" s="206" t="s">
        <v>11606</v>
      </c>
      <c r="M1632" s="208"/>
      <c r="N1632" s="208"/>
      <c r="O1632" s="145"/>
      <c r="P1632" s="222" t="s">
        <v>120</v>
      </c>
      <c r="Q1632" s="212">
        <v>44859</v>
      </c>
      <c r="R1632" s="145"/>
      <c r="S1632" s="244"/>
      <c r="T1632" s="211">
        <f>IF(C1632=0,"VAZIO",MONTH(C1632))</f>
      </c>
      <c r="U1632" s="14"/>
      <c r="V1632" s="14"/>
      <c r="W1632" s="14"/>
      <c r="X1632" s="14"/>
      <c r="Y1632" s="14"/>
      <c r="Z1632" s="14"/>
      <c r="AA1632" s="14"/>
      <c r="AB1632" s="14"/>
      <c r="AC1632" s="14"/>
      <c r="AD1632" s="14"/>
      <c r="AE1632" s="14"/>
      <c r="AF1632" s="15"/>
      <c r="AG1632" s="14"/>
      <c r="AH1632" s="14"/>
      <c r="AI1632" s="14"/>
      <c r="AJ1632" s="14"/>
      <c r="AK1632" s="14"/>
      <c r="AL1632" s="14"/>
      <c r="AM1632" s="14"/>
      <c r="AN1632" s="14"/>
      <c r="AO1632" s="14"/>
      <c r="AP1632" s="14"/>
      <c r="AQ1632" s="14"/>
      <c r="AR1632" s="14"/>
      <c r="AS1632" s="14"/>
      <c r="AT1632" s="14"/>
      <c r="AU1632" s="14"/>
      <c r="AV1632" s="14"/>
      <c r="AW1632" s="14"/>
      <c r="AX1632" s="14"/>
      <c r="AY1632" s="14"/>
      <c r="AZ1632" s="14"/>
    </row>
    <row x14ac:dyDescent="0.25" r="1633" customHeight="1" ht="16.5">
      <c r="A1633" s="202">
        <v>4957</v>
      </c>
      <c r="B1633" s="203">
        <v>0.807121661721208</v>
      </c>
      <c r="C1633" s="204">
        <v>44855.59303240741</v>
      </c>
      <c r="D1633" s="205" t="s">
        <v>10318</v>
      </c>
      <c r="E1633" s="265" t="s">
        <v>11598</v>
      </c>
      <c r="F1633" s="222" t="s">
        <v>3079</v>
      </c>
      <c r="G1633" s="203">
        <v>2114</v>
      </c>
      <c r="H1633" s="207" t="s">
        <v>11607</v>
      </c>
      <c r="I1633" s="206" t="s">
        <v>117</v>
      </c>
      <c r="J1633" s="206" t="s">
        <v>11608</v>
      </c>
      <c r="K1633" s="206" t="s">
        <v>1528</v>
      </c>
      <c r="L1633" s="206" t="s">
        <v>1528</v>
      </c>
      <c r="M1633" s="208"/>
      <c r="N1633" s="208"/>
      <c r="O1633" s="145"/>
      <c r="P1633" s="222" t="s">
        <v>120</v>
      </c>
      <c r="Q1633" s="212">
        <v>44859</v>
      </c>
      <c r="R1633" s="145"/>
      <c r="S1633" s="244"/>
      <c r="T1633" s="211">
        <f>IF(C1633=0,"VAZIO",MONTH(C1633))</f>
      </c>
      <c r="U1633" s="14"/>
      <c r="V1633" s="14"/>
      <c r="W1633" s="14"/>
      <c r="X1633" s="14"/>
      <c r="Y1633" s="14"/>
      <c r="Z1633" s="14"/>
      <c r="AA1633" s="14"/>
      <c r="AB1633" s="14"/>
      <c r="AC1633" s="14"/>
      <c r="AD1633" s="14"/>
      <c r="AE1633" s="14"/>
      <c r="AF1633" s="15"/>
      <c r="AG1633" s="14"/>
      <c r="AH1633" s="14"/>
      <c r="AI1633" s="14"/>
      <c r="AJ1633" s="14"/>
      <c r="AK1633" s="14"/>
      <c r="AL1633" s="14"/>
      <c r="AM1633" s="14"/>
      <c r="AN1633" s="14"/>
      <c r="AO1633" s="14"/>
      <c r="AP1633" s="14"/>
      <c r="AQ1633" s="14"/>
      <c r="AR1633" s="14"/>
      <c r="AS1633" s="14"/>
      <c r="AT1633" s="14"/>
      <c r="AU1633" s="14"/>
      <c r="AV1633" s="14"/>
      <c r="AW1633" s="14"/>
      <c r="AX1633" s="14"/>
      <c r="AY1633" s="14"/>
      <c r="AZ1633" s="14"/>
    </row>
    <row x14ac:dyDescent="0.25" r="1634" customHeight="1" ht="16.5">
      <c r="A1634" s="202">
        <v>4958</v>
      </c>
      <c r="B1634" s="214">
        <v>0.807616221562949</v>
      </c>
      <c r="C1634" s="215">
        <v>44855.640868055554</v>
      </c>
      <c r="D1634" s="216" t="s">
        <v>11609</v>
      </c>
      <c r="E1634" s="289" t="s">
        <v>1170</v>
      </c>
      <c r="F1634" s="243" t="s">
        <v>3341</v>
      </c>
      <c r="G1634" s="214">
        <v>5346</v>
      </c>
      <c r="H1634" s="218" t="s">
        <v>1173</v>
      </c>
      <c r="I1634" s="217" t="s">
        <v>3</v>
      </c>
      <c r="J1634" s="217" t="s">
        <v>11610</v>
      </c>
      <c r="K1634" s="209"/>
      <c r="L1634" s="209"/>
      <c r="M1634" s="227"/>
      <c r="N1634" s="227"/>
      <c r="O1634" s="209"/>
      <c r="P1634" s="243" t="s">
        <v>118</v>
      </c>
      <c r="Q1634" s="220"/>
      <c r="R1634" s="209"/>
      <c r="S1634" s="244"/>
      <c r="T1634" s="211">
        <f>IF(C1634=0,"VAZIO",MONTH(C1634))</f>
      </c>
      <c r="U1634" s="14"/>
      <c r="V1634" s="14"/>
      <c r="W1634" s="14"/>
      <c r="X1634" s="14"/>
      <c r="Y1634" s="14"/>
      <c r="Z1634" s="14"/>
      <c r="AA1634" s="14"/>
      <c r="AB1634" s="14"/>
      <c r="AC1634" s="14"/>
      <c r="AD1634" s="14"/>
      <c r="AE1634" s="14"/>
      <c r="AF1634" s="15"/>
      <c r="AG1634" s="14"/>
      <c r="AH1634" s="14"/>
      <c r="AI1634" s="14"/>
      <c r="AJ1634" s="14"/>
      <c r="AK1634" s="14"/>
      <c r="AL1634" s="14"/>
      <c r="AM1634" s="14"/>
      <c r="AN1634" s="14"/>
      <c r="AO1634" s="14"/>
      <c r="AP1634" s="14"/>
      <c r="AQ1634" s="14"/>
      <c r="AR1634" s="14"/>
      <c r="AS1634" s="14"/>
      <c r="AT1634" s="14"/>
      <c r="AU1634" s="14"/>
      <c r="AV1634" s="14"/>
      <c r="AW1634" s="14"/>
      <c r="AX1634" s="14"/>
      <c r="AY1634" s="14"/>
      <c r="AZ1634" s="14"/>
    </row>
    <row x14ac:dyDescent="0.25" r="1635" customHeight="1" ht="16.5">
      <c r="A1635" s="202">
        <v>4959</v>
      </c>
      <c r="B1635" s="203">
        <v>0.808110781404689</v>
      </c>
      <c r="C1635" s="204">
        <v>44858.31068287037</v>
      </c>
      <c r="D1635" s="205" t="s">
        <v>853</v>
      </c>
      <c r="E1635" s="222" t="s">
        <v>207</v>
      </c>
      <c r="F1635" s="222" t="s">
        <v>2930</v>
      </c>
      <c r="G1635" s="203">
        <v>5333</v>
      </c>
      <c r="H1635" s="207" t="s">
        <v>87</v>
      </c>
      <c r="I1635" s="206" t="s">
        <v>117</v>
      </c>
      <c r="J1635" s="206" t="s">
        <v>11611</v>
      </c>
      <c r="K1635" s="206" t="s">
        <v>1528</v>
      </c>
      <c r="L1635" s="206" t="s">
        <v>1528</v>
      </c>
      <c r="M1635" s="208"/>
      <c r="N1635" s="208"/>
      <c r="O1635" s="145"/>
      <c r="P1635" s="222" t="s">
        <v>120</v>
      </c>
      <c r="Q1635" s="212">
        <v>44858</v>
      </c>
      <c r="R1635" s="145"/>
      <c r="S1635" s="244"/>
      <c r="T1635" s="211">
        <f>IF(C1635=0,"VAZIO",MONTH(C1635))</f>
      </c>
      <c r="U1635" s="14"/>
      <c r="V1635" s="14"/>
      <c r="W1635" s="14"/>
      <c r="X1635" s="14"/>
      <c r="Y1635" s="14"/>
      <c r="Z1635" s="14"/>
      <c r="AA1635" s="14"/>
      <c r="AB1635" s="14"/>
      <c r="AC1635" s="14"/>
      <c r="AD1635" s="14"/>
      <c r="AE1635" s="14"/>
      <c r="AF1635" s="15"/>
      <c r="AG1635" s="14"/>
      <c r="AH1635" s="14"/>
      <c r="AI1635" s="14"/>
      <c r="AJ1635" s="14"/>
      <c r="AK1635" s="14"/>
      <c r="AL1635" s="14"/>
      <c r="AM1635" s="14"/>
      <c r="AN1635" s="14"/>
      <c r="AO1635" s="14"/>
      <c r="AP1635" s="14"/>
      <c r="AQ1635" s="14"/>
      <c r="AR1635" s="14"/>
      <c r="AS1635" s="14"/>
      <c r="AT1635" s="14"/>
      <c r="AU1635" s="14"/>
      <c r="AV1635" s="14"/>
      <c r="AW1635" s="14"/>
      <c r="AX1635" s="14"/>
      <c r="AY1635" s="14"/>
      <c r="AZ1635" s="14"/>
    </row>
    <row x14ac:dyDescent="0.25" r="1636" customHeight="1" ht="16.5">
      <c r="A1636" s="202">
        <v>4960</v>
      </c>
      <c r="B1636" s="203">
        <v>0.80860534124643</v>
      </c>
      <c r="C1636" s="204">
        <v>44858.34619212963</v>
      </c>
      <c r="D1636" s="205" t="s">
        <v>9907</v>
      </c>
      <c r="E1636" s="222" t="s">
        <v>9829</v>
      </c>
      <c r="F1636" s="222" t="s">
        <v>3494</v>
      </c>
      <c r="G1636" s="203">
        <v>23</v>
      </c>
      <c r="H1636" s="207" t="s">
        <v>11612</v>
      </c>
      <c r="I1636" s="206" t="s">
        <v>3</v>
      </c>
      <c r="J1636" s="206" t="s">
        <v>11613</v>
      </c>
      <c r="K1636" s="206" t="s">
        <v>2911</v>
      </c>
      <c r="L1636" s="206" t="s">
        <v>3302</v>
      </c>
      <c r="M1636" s="208"/>
      <c r="N1636" s="208"/>
      <c r="O1636" s="145"/>
      <c r="P1636" s="222" t="s">
        <v>120</v>
      </c>
      <c r="Q1636" s="212">
        <v>44858</v>
      </c>
      <c r="R1636" s="145"/>
      <c r="S1636" s="244"/>
      <c r="T1636" s="211">
        <f>IF(C1636=0,"VAZIO",MONTH(C1636))</f>
      </c>
      <c r="U1636" s="14"/>
      <c r="V1636" s="14"/>
      <c r="W1636" s="14"/>
      <c r="X1636" s="14"/>
      <c r="Y1636" s="14"/>
      <c r="Z1636" s="14"/>
      <c r="AA1636" s="14"/>
      <c r="AB1636" s="14"/>
      <c r="AC1636" s="14"/>
      <c r="AD1636" s="14"/>
      <c r="AE1636" s="14"/>
      <c r="AF1636" s="15"/>
      <c r="AG1636" s="14"/>
      <c r="AH1636" s="14"/>
      <c r="AI1636" s="14"/>
      <c r="AJ1636" s="14"/>
      <c r="AK1636" s="14"/>
      <c r="AL1636" s="14"/>
      <c r="AM1636" s="14"/>
      <c r="AN1636" s="14"/>
      <c r="AO1636" s="14"/>
      <c r="AP1636" s="14"/>
      <c r="AQ1636" s="14"/>
      <c r="AR1636" s="14"/>
      <c r="AS1636" s="14"/>
      <c r="AT1636" s="14"/>
      <c r="AU1636" s="14"/>
      <c r="AV1636" s="14"/>
      <c r="AW1636" s="14"/>
      <c r="AX1636" s="14"/>
      <c r="AY1636" s="14"/>
      <c r="AZ1636" s="14"/>
    </row>
    <row x14ac:dyDescent="0.25" r="1637" customHeight="1" ht="16.5">
      <c r="A1637" s="202">
        <v>4961</v>
      </c>
      <c r="B1637" s="203">
        <v>0.809099901088171</v>
      </c>
      <c r="C1637" s="204">
        <v>44858.34622685185</v>
      </c>
      <c r="D1637" s="205" t="s">
        <v>11614</v>
      </c>
      <c r="E1637" s="265" t="s">
        <v>11615</v>
      </c>
      <c r="F1637" s="222" t="s">
        <v>3429</v>
      </c>
      <c r="G1637" s="203">
        <v>263</v>
      </c>
      <c r="H1637" s="207" t="s">
        <v>11616</v>
      </c>
      <c r="I1637" s="206" t="s">
        <v>2918</v>
      </c>
      <c r="J1637" s="206" t="s">
        <v>11617</v>
      </c>
      <c r="K1637" s="145"/>
      <c r="L1637" s="145"/>
      <c r="M1637" s="208"/>
      <c r="N1637" s="208"/>
      <c r="O1637" s="222" t="s">
        <v>3389</v>
      </c>
      <c r="P1637" s="222" t="s">
        <v>121</v>
      </c>
      <c r="Q1637" s="212">
        <v>44859</v>
      </c>
      <c r="R1637" s="145"/>
      <c r="S1637" s="244"/>
      <c r="T1637" s="211">
        <f>IF(C1637=0,"VAZIO",MONTH(C1637))</f>
      </c>
      <c r="U1637" s="14"/>
      <c r="V1637" s="14"/>
      <c r="W1637" s="14"/>
      <c r="X1637" s="14"/>
      <c r="Y1637" s="14"/>
      <c r="Z1637" s="14"/>
      <c r="AA1637" s="14"/>
      <c r="AB1637" s="14"/>
      <c r="AC1637" s="14"/>
      <c r="AD1637" s="14"/>
      <c r="AE1637" s="14"/>
      <c r="AF1637" s="15"/>
      <c r="AG1637" s="14"/>
      <c r="AH1637" s="14"/>
      <c r="AI1637" s="14"/>
      <c r="AJ1637" s="14"/>
      <c r="AK1637" s="14"/>
      <c r="AL1637" s="14"/>
      <c r="AM1637" s="14"/>
      <c r="AN1637" s="14"/>
      <c r="AO1637" s="14"/>
      <c r="AP1637" s="14"/>
      <c r="AQ1637" s="14"/>
      <c r="AR1637" s="14"/>
      <c r="AS1637" s="14"/>
      <c r="AT1637" s="14"/>
      <c r="AU1637" s="14"/>
      <c r="AV1637" s="14"/>
      <c r="AW1637" s="14"/>
      <c r="AX1637" s="14"/>
      <c r="AY1637" s="14"/>
      <c r="AZ1637" s="14"/>
    </row>
    <row x14ac:dyDescent="0.25" r="1638" customHeight="1" ht="16.5">
      <c r="A1638" s="202">
        <v>4962</v>
      </c>
      <c r="B1638" s="203">
        <v>0.809594460929912</v>
      </c>
      <c r="C1638" s="204">
        <v>44858.35582175926</v>
      </c>
      <c r="D1638" s="205" t="s">
        <v>11200</v>
      </c>
      <c r="E1638" s="222" t="s">
        <v>11201</v>
      </c>
      <c r="F1638" s="222" t="s">
        <v>243</v>
      </c>
      <c r="G1638" s="203">
        <v>5363</v>
      </c>
      <c r="H1638" s="207" t="s">
        <v>11618</v>
      </c>
      <c r="I1638" s="206" t="s">
        <v>3</v>
      </c>
      <c r="J1638" s="206" t="s">
        <v>11619</v>
      </c>
      <c r="K1638" s="206" t="s">
        <v>8262</v>
      </c>
      <c r="L1638" s="206" t="s">
        <v>9882</v>
      </c>
      <c r="M1638" s="208"/>
      <c r="N1638" s="208"/>
      <c r="O1638" s="145"/>
      <c r="P1638" s="222" t="s">
        <v>120</v>
      </c>
      <c r="Q1638" s="212">
        <v>44858</v>
      </c>
      <c r="R1638" s="145"/>
      <c r="S1638" s="244"/>
      <c r="T1638" s="211">
        <f>IF(C1638=0,"VAZIO",MONTH(C1638))</f>
      </c>
      <c r="U1638" s="14"/>
      <c r="V1638" s="14"/>
      <c r="W1638" s="14"/>
      <c r="X1638" s="14"/>
      <c r="Y1638" s="14"/>
      <c r="Z1638" s="14"/>
      <c r="AA1638" s="14"/>
      <c r="AB1638" s="14"/>
      <c r="AC1638" s="14"/>
      <c r="AD1638" s="14"/>
      <c r="AE1638" s="14"/>
      <c r="AF1638" s="15"/>
      <c r="AG1638" s="14"/>
      <c r="AH1638" s="14"/>
      <c r="AI1638" s="14"/>
      <c r="AJ1638" s="14"/>
      <c r="AK1638" s="14"/>
      <c r="AL1638" s="14"/>
      <c r="AM1638" s="14"/>
      <c r="AN1638" s="14"/>
      <c r="AO1638" s="14"/>
      <c r="AP1638" s="14"/>
      <c r="AQ1638" s="14"/>
      <c r="AR1638" s="14"/>
      <c r="AS1638" s="14"/>
      <c r="AT1638" s="14"/>
      <c r="AU1638" s="14"/>
      <c r="AV1638" s="14"/>
      <c r="AW1638" s="14"/>
      <c r="AX1638" s="14"/>
      <c r="AY1638" s="14"/>
      <c r="AZ1638" s="14"/>
    </row>
    <row x14ac:dyDescent="0.25" r="1639" customHeight="1" ht="16.5">
      <c r="A1639" s="202">
        <v>4963</v>
      </c>
      <c r="B1639" s="203">
        <v>0.810089020771653</v>
      </c>
      <c r="C1639" s="204">
        <v>44858.37967592593</v>
      </c>
      <c r="D1639" s="205" t="s">
        <v>6274</v>
      </c>
      <c r="E1639" s="222" t="s">
        <v>601</v>
      </c>
      <c r="F1639" s="222" t="s">
        <v>3429</v>
      </c>
      <c r="G1639" s="203">
        <v>981321757</v>
      </c>
      <c r="H1639" s="207" t="s">
        <v>11620</v>
      </c>
      <c r="I1639" s="206" t="s">
        <v>2984</v>
      </c>
      <c r="J1639" s="206" t="s">
        <v>11621</v>
      </c>
      <c r="K1639" s="206" t="s">
        <v>2123</v>
      </c>
      <c r="L1639" s="206" t="s">
        <v>8193</v>
      </c>
      <c r="M1639" s="208"/>
      <c r="N1639" s="208"/>
      <c r="O1639" s="145"/>
      <c r="P1639" s="222" t="s">
        <v>120</v>
      </c>
      <c r="Q1639" s="212">
        <v>44835</v>
      </c>
      <c r="R1639" s="145"/>
      <c r="S1639" s="244"/>
      <c r="T1639" s="211">
        <f>IF(C1639=0,"VAZIO",MONTH(C1639))</f>
      </c>
      <c r="U1639" s="14"/>
      <c r="V1639" s="14"/>
      <c r="W1639" s="14"/>
      <c r="X1639" s="14"/>
      <c r="Y1639" s="14"/>
      <c r="Z1639" s="14"/>
      <c r="AA1639" s="14"/>
      <c r="AB1639" s="14"/>
      <c r="AC1639" s="14"/>
      <c r="AD1639" s="14"/>
      <c r="AE1639" s="14"/>
      <c r="AF1639" s="15"/>
      <c r="AG1639" s="14"/>
      <c r="AH1639" s="14"/>
      <c r="AI1639" s="14"/>
      <c r="AJ1639" s="14"/>
      <c r="AK1639" s="14"/>
      <c r="AL1639" s="14"/>
      <c r="AM1639" s="14"/>
      <c r="AN1639" s="14"/>
      <c r="AO1639" s="14"/>
      <c r="AP1639" s="14"/>
      <c r="AQ1639" s="14"/>
      <c r="AR1639" s="14"/>
      <c r="AS1639" s="14"/>
      <c r="AT1639" s="14"/>
      <c r="AU1639" s="14"/>
      <c r="AV1639" s="14"/>
      <c r="AW1639" s="14"/>
      <c r="AX1639" s="14"/>
      <c r="AY1639" s="14"/>
      <c r="AZ1639" s="14"/>
    </row>
    <row x14ac:dyDescent="0.25" r="1640" customHeight="1" ht="16.5">
      <c r="A1640" s="202">
        <v>4964</v>
      </c>
      <c r="B1640" s="203">
        <v>0.810583580613394</v>
      </c>
      <c r="C1640" s="204">
        <v>44858.42521990741</v>
      </c>
      <c r="D1640" s="205" t="s">
        <v>680</v>
      </c>
      <c r="E1640" s="222" t="s">
        <v>679</v>
      </c>
      <c r="F1640" s="222" t="s">
        <v>3067</v>
      </c>
      <c r="G1640" s="203">
        <v>5334</v>
      </c>
      <c r="H1640" s="207" t="s">
        <v>11622</v>
      </c>
      <c r="I1640" s="206" t="s">
        <v>2926</v>
      </c>
      <c r="J1640" s="206" t="s">
        <v>11623</v>
      </c>
      <c r="K1640" s="206" t="s">
        <v>3123</v>
      </c>
      <c r="L1640" s="206" t="s">
        <v>3123</v>
      </c>
      <c r="M1640" s="208"/>
      <c r="N1640" s="208"/>
      <c r="O1640" s="145"/>
      <c r="P1640" s="222" t="s">
        <v>120</v>
      </c>
      <c r="Q1640" s="212">
        <v>44861</v>
      </c>
      <c r="R1640" s="145"/>
      <c r="S1640" s="244"/>
      <c r="T1640" s="211">
        <f>IF(C1640=0,"VAZIO",MONTH(C1640))</f>
      </c>
      <c r="U1640" s="14"/>
      <c r="V1640" s="14"/>
      <c r="W1640" s="14"/>
      <c r="X1640" s="14"/>
      <c r="Y1640" s="14"/>
      <c r="Z1640" s="14"/>
      <c r="AA1640" s="14"/>
      <c r="AB1640" s="14"/>
      <c r="AC1640" s="14"/>
      <c r="AD1640" s="14"/>
      <c r="AE1640" s="14"/>
      <c r="AF1640" s="15"/>
      <c r="AG1640" s="14"/>
      <c r="AH1640" s="14"/>
      <c r="AI1640" s="14"/>
      <c r="AJ1640" s="14"/>
      <c r="AK1640" s="14"/>
      <c r="AL1640" s="14"/>
      <c r="AM1640" s="14"/>
      <c r="AN1640" s="14"/>
      <c r="AO1640" s="14"/>
      <c r="AP1640" s="14"/>
      <c r="AQ1640" s="14"/>
      <c r="AR1640" s="14"/>
      <c r="AS1640" s="14"/>
      <c r="AT1640" s="14"/>
      <c r="AU1640" s="14"/>
      <c r="AV1640" s="14"/>
      <c r="AW1640" s="14"/>
      <c r="AX1640" s="14"/>
      <c r="AY1640" s="14"/>
      <c r="AZ1640" s="14"/>
    </row>
    <row x14ac:dyDescent="0.25" r="1641" customHeight="1" ht="16.5">
      <c r="A1641" s="202">
        <v>4965</v>
      </c>
      <c r="B1641" s="203">
        <v>0.811078140455135</v>
      </c>
      <c r="C1641" s="204">
        <v>44858.439780092594</v>
      </c>
      <c r="D1641" s="205" t="s">
        <v>1301</v>
      </c>
      <c r="E1641" s="222" t="s">
        <v>207</v>
      </c>
      <c r="F1641" s="222" t="s">
        <v>2930</v>
      </c>
      <c r="G1641" s="203">
        <v>5333</v>
      </c>
      <c r="H1641" s="207" t="s">
        <v>4912</v>
      </c>
      <c r="I1641" s="206" t="s">
        <v>117</v>
      </c>
      <c r="J1641" s="206" t="s">
        <v>11624</v>
      </c>
      <c r="K1641" s="206" t="s">
        <v>1528</v>
      </c>
      <c r="L1641" s="206" t="s">
        <v>3900</v>
      </c>
      <c r="M1641" s="208"/>
      <c r="N1641" s="208"/>
      <c r="O1641" s="145"/>
      <c r="P1641" s="222" t="s">
        <v>120</v>
      </c>
      <c r="Q1641" s="212">
        <v>44861</v>
      </c>
      <c r="R1641" s="145"/>
      <c r="S1641" s="244"/>
      <c r="T1641" s="211">
        <f>IF(C1641=0,"VAZIO",MONTH(C1641))</f>
      </c>
      <c r="U1641" s="14"/>
      <c r="V1641" s="14"/>
      <c r="W1641" s="14"/>
      <c r="X1641" s="14"/>
      <c r="Y1641" s="14"/>
      <c r="Z1641" s="14"/>
      <c r="AA1641" s="14"/>
      <c r="AB1641" s="14"/>
      <c r="AC1641" s="14"/>
      <c r="AD1641" s="14"/>
      <c r="AE1641" s="14"/>
      <c r="AF1641" s="15"/>
      <c r="AG1641" s="14"/>
      <c r="AH1641" s="14"/>
      <c r="AI1641" s="14"/>
      <c r="AJ1641" s="14"/>
      <c r="AK1641" s="14"/>
      <c r="AL1641" s="14"/>
      <c r="AM1641" s="14"/>
      <c r="AN1641" s="14"/>
      <c r="AO1641" s="14"/>
      <c r="AP1641" s="14"/>
      <c r="AQ1641" s="14"/>
      <c r="AR1641" s="14"/>
      <c r="AS1641" s="14"/>
      <c r="AT1641" s="14"/>
      <c r="AU1641" s="14"/>
      <c r="AV1641" s="14"/>
      <c r="AW1641" s="14"/>
      <c r="AX1641" s="14"/>
      <c r="AY1641" s="14"/>
      <c r="AZ1641" s="14"/>
    </row>
    <row x14ac:dyDescent="0.25" r="1642" customHeight="1" ht="16.5">
      <c r="A1642" s="202">
        <v>4966</v>
      </c>
      <c r="B1642" s="203">
        <v>0.811572700296876</v>
      </c>
      <c r="C1642" s="204">
        <v>44858.4403125</v>
      </c>
      <c r="D1642" s="205" t="s">
        <v>3610</v>
      </c>
      <c r="E1642" s="222" t="s">
        <v>207</v>
      </c>
      <c r="F1642" s="222" t="s">
        <v>2930</v>
      </c>
      <c r="G1642" s="203">
        <v>5333</v>
      </c>
      <c r="H1642" s="207" t="s">
        <v>4912</v>
      </c>
      <c r="I1642" s="206" t="s">
        <v>117</v>
      </c>
      <c r="J1642" s="206" t="s">
        <v>11625</v>
      </c>
      <c r="K1642" s="206" t="s">
        <v>1528</v>
      </c>
      <c r="L1642" s="206" t="s">
        <v>3900</v>
      </c>
      <c r="M1642" s="208"/>
      <c r="N1642" s="208"/>
      <c r="O1642" s="145"/>
      <c r="P1642" s="222" t="s">
        <v>120</v>
      </c>
      <c r="Q1642" s="212">
        <v>44861</v>
      </c>
      <c r="R1642" s="145"/>
      <c r="S1642" s="244"/>
      <c r="T1642" s="211">
        <f>IF(C1642=0,"VAZIO",MONTH(C1642))</f>
      </c>
      <c r="U1642" s="14"/>
      <c r="V1642" s="14"/>
      <c r="W1642" s="14"/>
      <c r="X1642" s="14"/>
      <c r="Y1642" s="14"/>
      <c r="Z1642" s="14"/>
      <c r="AA1642" s="14"/>
      <c r="AB1642" s="14"/>
      <c r="AC1642" s="14"/>
      <c r="AD1642" s="14"/>
      <c r="AE1642" s="14"/>
      <c r="AF1642" s="15"/>
      <c r="AG1642" s="14"/>
      <c r="AH1642" s="14"/>
      <c r="AI1642" s="14"/>
      <c r="AJ1642" s="14"/>
      <c r="AK1642" s="14"/>
      <c r="AL1642" s="14"/>
      <c r="AM1642" s="14"/>
      <c r="AN1642" s="14"/>
      <c r="AO1642" s="14"/>
      <c r="AP1642" s="14"/>
      <c r="AQ1642" s="14"/>
      <c r="AR1642" s="14"/>
      <c r="AS1642" s="14"/>
      <c r="AT1642" s="14"/>
      <c r="AU1642" s="14"/>
      <c r="AV1642" s="14"/>
      <c r="AW1642" s="14"/>
      <c r="AX1642" s="14"/>
      <c r="AY1642" s="14"/>
      <c r="AZ1642" s="14"/>
    </row>
    <row x14ac:dyDescent="0.25" r="1643" customHeight="1" ht="16.5">
      <c r="A1643" s="202">
        <v>4967</v>
      </c>
      <c r="B1643" s="214">
        <v>0.812067260138617</v>
      </c>
      <c r="C1643" s="215">
        <v>44858.553715277776</v>
      </c>
      <c r="D1643" s="216" t="s">
        <v>11626</v>
      </c>
      <c r="E1643" s="289" t="s">
        <v>2981</v>
      </c>
      <c r="F1643" s="243" t="s">
        <v>2930</v>
      </c>
      <c r="G1643" s="214">
        <v>5333</v>
      </c>
      <c r="H1643" s="218" t="s">
        <v>11627</v>
      </c>
      <c r="I1643" s="217" t="s">
        <v>2926</v>
      </c>
      <c r="J1643" s="217" t="s">
        <v>11628</v>
      </c>
      <c r="K1643" s="209"/>
      <c r="L1643" s="209"/>
      <c r="M1643" s="227"/>
      <c r="N1643" s="227"/>
      <c r="O1643" s="209"/>
      <c r="P1643" s="243" t="s">
        <v>118</v>
      </c>
      <c r="Q1643" s="220"/>
      <c r="R1643" s="209"/>
      <c r="S1643" s="244"/>
      <c r="T1643" s="211">
        <f>IF(C1643=0,"VAZIO",MONTH(C1643))</f>
      </c>
      <c r="U1643" s="14"/>
      <c r="V1643" s="14"/>
      <c r="W1643" s="14"/>
      <c r="X1643" s="14"/>
      <c r="Y1643" s="14"/>
      <c r="Z1643" s="14"/>
      <c r="AA1643" s="14"/>
      <c r="AB1643" s="14"/>
      <c r="AC1643" s="14"/>
      <c r="AD1643" s="14"/>
      <c r="AE1643" s="14"/>
      <c r="AF1643" s="15"/>
      <c r="AG1643" s="14"/>
      <c r="AH1643" s="14"/>
      <c r="AI1643" s="14"/>
      <c r="AJ1643" s="14"/>
      <c r="AK1643" s="14"/>
      <c r="AL1643" s="14"/>
      <c r="AM1643" s="14"/>
      <c r="AN1643" s="14"/>
      <c r="AO1643" s="14"/>
      <c r="AP1643" s="14"/>
      <c r="AQ1643" s="14"/>
      <c r="AR1643" s="14"/>
      <c r="AS1643" s="14"/>
      <c r="AT1643" s="14"/>
      <c r="AU1643" s="14"/>
      <c r="AV1643" s="14"/>
      <c r="AW1643" s="14"/>
      <c r="AX1643" s="14"/>
      <c r="AY1643" s="14"/>
      <c r="AZ1643" s="14"/>
    </row>
    <row x14ac:dyDescent="0.25" r="1644" customHeight="1" ht="16.5">
      <c r="A1644" s="202">
        <v>4968</v>
      </c>
      <c r="B1644" s="214">
        <v>0.812561819980358</v>
      </c>
      <c r="C1644" s="215">
        <v>44858.61844907407</v>
      </c>
      <c r="D1644" s="216" t="s">
        <v>2956</v>
      </c>
      <c r="E1644" s="289" t="s">
        <v>752</v>
      </c>
      <c r="F1644" s="243" t="s">
        <v>249</v>
      </c>
      <c r="G1644" s="214">
        <v>5379</v>
      </c>
      <c r="H1644" s="218" t="s">
        <v>3204</v>
      </c>
      <c r="I1644" s="217" t="s">
        <v>2918</v>
      </c>
      <c r="J1644" s="217" t="s">
        <v>11629</v>
      </c>
      <c r="K1644" s="209"/>
      <c r="L1644" s="209"/>
      <c r="M1644" s="227"/>
      <c r="N1644" s="227"/>
      <c r="O1644" s="209"/>
      <c r="P1644" s="243" t="s">
        <v>118</v>
      </c>
      <c r="Q1644" s="220"/>
      <c r="R1644" s="209"/>
      <c r="S1644" s="244"/>
      <c r="T1644" s="211">
        <f>IF(C1644=0,"VAZIO",MONTH(C1644))</f>
      </c>
      <c r="U1644" s="14"/>
      <c r="V1644" s="14"/>
      <c r="W1644" s="14"/>
      <c r="X1644" s="14"/>
      <c r="Y1644" s="14"/>
      <c r="Z1644" s="14"/>
      <c r="AA1644" s="14"/>
      <c r="AB1644" s="14"/>
      <c r="AC1644" s="14"/>
      <c r="AD1644" s="14"/>
      <c r="AE1644" s="14"/>
      <c r="AF1644" s="15"/>
      <c r="AG1644" s="14"/>
      <c r="AH1644" s="14"/>
      <c r="AI1644" s="14"/>
      <c r="AJ1644" s="14"/>
      <c r="AK1644" s="14"/>
      <c r="AL1644" s="14"/>
      <c r="AM1644" s="14"/>
      <c r="AN1644" s="14"/>
      <c r="AO1644" s="14"/>
      <c r="AP1644" s="14"/>
      <c r="AQ1644" s="14"/>
      <c r="AR1644" s="14"/>
      <c r="AS1644" s="14"/>
      <c r="AT1644" s="14"/>
      <c r="AU1644" s="14"/>
      <c r="AV1644" s="14"/>
      <c r="AW1644" s="14"/>
      <c r="AX1644" s="14"/>
      <c r="AY1644" s="14"/>
      <c r="AZ1644" s="14"/>
    </row>
    <row x14ac:dyDescent="0.25" r="1645" customHeight="1" ht="16.5">
      <c r="A1645" s="202">
        <v>4969</v>
      </c>
      <c r="B1645" s="203">
        <v>0.813056379822099</v>
      </c>
      <c r="C1645" s="204">
        <v>44858.79886574074</v>
      </c>
      <c r="D1645" s="205" t="s">
        <v>11630</v>
      </c>
      <c r="E1645" s="222" t="s">
        <v>9986</v>
      </c>
      <c r="F1645" s="222" t="s">
        <v>3172</v>
      </c>
      <c r="G1645" s="203">
        <v>64999425464</v>
      </c>
      <c r="H1645" s="207" t="s">
        <v>11631</v>
      </c>
      <c r="I1645" s="206" t="s">
        <v>2926</v>
      </c>
      <c r="J1645" s="206" t="s">
        <v>11632</v>
      </c>
      <c r="K1645" s="206" t="s">
        <v>2954</v>
      </c>
      <c r="L1645" s="206" t="s">
        <v>3051</v>
      </c>
      <c r="M1645" s="208"/>
      <c r="N1645" s="208"/>
      <c r="O1645" s="145"/>
      <c r="P1645" s="222" t="s">
        <v>120</v>
      </c>
      <c r="Q1645" s="212">
        <v>45200</v>
      </c>
      <c r="R1645" s="145"/>
      <c r="S1645" s="244"/>
      <c r="T1645" s="211">
        <f>IF(C1645=0,"VAZIO",MONTH(C1645))</f>
      </c>
      <c r="U1645" s="14"/>
      <c r="V1645" s="14"/>
      <c r="W1645" s="14"/>
      <c r="X1645" s="14"/>
      <c r="Y1645" s="14"/>
      <c r="Z1645" s="14"/>
      <c r="AA1645" s="14"/>
      <c r="AB1645" s="14"/>
      <c r="AC1645" s="14"/>
      <c r="AD1645" s="14"/>
      <c r="AE1645" s="14"/>
      <c r="AF1645" s="15"/>
      <c r="AG1645" s="14"/>
      <c r="AH1645" s="14"/>
      <c r="AI1645" s="14"/>
      <c r="AJ1645" s="14"/>
      <c r="AK1645" s="14"/>
      <c r="AL1645" s="14"/>
      <c r="AM1645" s="14"/>
      <c r="AN1645" s="14"/>
      <c r="AO1645" s="14"/>
      <c r="AP1645" s="14"/>
      <c r="AQ1645" s="14"/>
      <c r="AR1645" s="14"/>
      <c r="AS1645" s="14"/>
      <c r="AT1645" s="14"/>
      <c r="AU1645" s="14"/>
      <c r="AV1645" s="14"/>
      <c r="AW1645" s="14"/>
      <c r="AX1645" s="14"/>
      <c r="AY1645" s="14"/>
      <c r="AZ1645" s="14"/>
    </row>
    <row x14ac:dyDescent="0.25" r="1646" customHeight="1" ht="16.5">
      <c r="A1646" s="202">
        <v>4970</v>
      </c>
      <c r="B1646" s="203">
        <v>0.81355093966384</v>
      </c>
      <c r="C1646" s="204">
        <v>44858.8002662037</v>
      </c>
      <c r="D1646" s="205" t="s">
        <v>11633</v>
      </c>
      <c r="E1646" s="222" t="s">
        <v>9986</v>
      </c>
      <c r="F1646" s="222" t="s">
        <v>3172</v>
      </c>
      <c r="G1646" s="203">
        <v>64999425464</v>
      </c>
      <c r="H1646" s="207" t="s">
        <v>11634</v>
      </c>
      <c r="I1646" s="206" t="s">
        <v>2926</v>
      </c>
      <c r="J1646" s="206" t="s">
        <v>11635</v>
      </c>
      <c r="K1646" s="206" t="s">
        <v>2954</v>
      </c>
      <c r="L1646" s="206" t="s">
        <v>3123</v>
      </c>
      <c r="M1646" s="208"/>
      <c r="N1646" s="208"/>
      <c r="O1646" s="145"/>
      <c r="P1646" s="222" t="s">
        <v>120</v>
      </c>
      <c r="Q1646" s="212">
        <v>45200</v>
      </c>
      <c r="R1646" s="145"/>
      <c r="S1646" s="244"/>
      <c r="T1646" s="211">
        <f>IF(C1646=0,"VAZIO",MONTH(C1646))</f>
      </c>
      <c r="U1646" s="14"/>
      <c r="V1646" s="14"/>
      <c r="W1646" s="14"/>
      <c r="X1646" s="14"/>
      <c r="Y1646" s="14"/>
      <c r="Z1646" s="14"/>
      <c r="AA1646" s="14"/>
      <c r="AB1646" s="14"/>
      <c r="AC1646" s="14"/>
      <c r="AD1646" s="14"/>
      <c r="AE1646" s="14"/>
      <c r="AF1646" s="15"/>
      <c r="AG1646" s="14"/>
      <c r="AH1646" s="14"/>
      <c r="AI1646" s="14"/>
      <c r="AJ1646" s="14"/>
      <c r="AK1646" s="14"/>
      <c r="AL1646" s="14"/>
      <c r="AM1646" s="14"/>
      <c r="AN1646" s="14"/>
      <c r="AO1646" s="14"/>
      <c r="AP1646" s="14"/>
      <c r="AQ1646" s="14"/>
      <c r="AR1646" s="14"/>
      <c r="AS1646" s="14"/>
      <c r="AT1646" s="14"/>
      <c r="AU1646" s="14"/>
      <c r="AV1646" s="14"/>
      <c r="AW1646" s="14"/>
      <c r="AX1646" s="14"/>
      <c r="AY1646" s="14"/>
      <c r="AZ1646" s="14"/>
    </row>
    <row x14ac:dyDescent="0.25" r="1647" customHeight="1" ht="16.5">
      <c r="A1647" s="202">
        <v>4971</v>
      </c>
      <c r="B1647" s="203">
        <v>0.814045499505581</v>
      </c>
      <c r="C1647" s="204">
        <v>44858.80164351852</v>
      </c>
      <c r="D1647" s="205" t="s">
        <v>11630</v>
      </c>
      <c r="E1647" s="222" t="s">
        <v>9986</v>
      </c>
      <c r="F1647" s="222" t="s">
        <v>3172</v>
      </c>
      <c r="G1647" s="203">
        <v>64999425464</v>
      </c>
      <c r="H1647" s="207" t="s">
        <v>11636</v>
      </c>
      <c r="I1647" s="206" t="s">
        <v>2926</v>
      </c>
      <c r="J1647" s="206" t="s">
        <v>11637</v>
      </c>
      <c r="K1647" s="206" t="s">
        <v>1259</v>
      </c>
      <c r="L1647" s="206" t="s">
        <v>1259</v>
      </c>
      <c r="M1647" s="208"/>
      <c r="N1647" s="208"/>
      <c r="O1647" s="222" t="s">
        <v>11132</v>
      </c>
      <c r="P1647" s="222" t="s">
        <v>120</v>
      </c>
      <c r="Q1647" s="212" t="s">
        <v>10720</v>
      </c>
      <c r="R1647" s="145"/>
      <c r="S1647" s="244"/>
      <c r="T1647" s="211">
        <f>IF(C1647=0,"VAZIO",MONTH(C1647))</f>
      </c>
      <c r="U1647" s="14"/>
      <c r="V1647" s="14"/>
      <c r="W1647" s="14"/>
      <c r="X1647" s="14"/>
      <c r="Y1647" s="14"/>
      <c r="Z1647" s="14"/>
      <c r="AA1647" s="14"/>
      <c r="AB1647" s="14"/>
      <c r="AC1647" s="14"/>
      <c r="AD1647" s="14"/>
      <c r="AE1647" s="14"/>
      <c r="AF1647" s="15"/>
      <c r="AG1647" s="14"/>
      <c r="AH1647" s="14"/>
      <c r="AI1647" s="14"/>
      <c r="AJ1647" s="14"/>
      <c r="AK1647" s="14"/>
      <c r="AL1647" s="14"/>
      <c r="AM1647" s="14"/>
      <c r="AN1647" s="14"/>
      <c r="AO1647" s="14"/>
      <c r="AP1647" s="14"/>
      <c r="AQ1647" s="14"/>
      <c r="AR1647" s="14"/>
      <c r="AS1647" s="14"/>
      <c r="AT1647" s="14"/>
      <c r="AU1647" s="14"/>
      <c r="AV1647" s="14"/>
      <c r="AW1647" s="14"/>
      <c r="AX1647" s="14"/>
      <c r="AY1647" s="14"/>
      <c r="AZ1647" s="14"/>
    </row>
    <row x14ac:dyDescent="0.25" r="1648" customHeight="1" ht="16.5">
      <c r="A1648" s="202">
        <v>4972</v>
      </c>
      <c r="B1648" s="203">
        <v>0.814540059347322</v>
      </c>
      <c r="C1648" s="204">
        <v>44859.38003472222</v>
      </c>
      <c r="D1648" s="205" t="s">
        <v>1189</v>
      </c>
      <c r="E1648" s="222" t="s">
        <v>1188</v>
      </c>
      <c r="F1648" s="222" t="s">
        <v>3220</v>
      </c>
      <c r="G1648" s="203">
        <v>5311</v>
      </c>
      <c r="H1648" s="207" t="s">
        <v>633</v>
      </c>
      <c r="I1648" s="206" t="s">
        <v>2926</v>
      </c>
      <c r="J1648" s="206" t="s">
        <v>11638</v>
      </c>
      <c r="K1648" s="206" t="s">
        <v>8262</v>
      </c>
      <c r="L1648" s="206" t="s">
        <v>8433</v>
      </c>
      <c r="M1648" s="208"/>
      <c r="N1648" s="208"/>
      <c r="O1648" s="145"/>
      <c r="P1648" s="222" t="s">
        <v>120</v>
      </c>
      <c r="Q1648" s="212">
        <v>44865</v>
      </c>
      <c r="R1648" s="145"/>
      <c r="S1648" s="244"/>
      <c r="T1648" s="211">
        <f>IF(C1648=0,"VAZIO",MONTH(C1648))</f>
      </c>
      <c r="U1648" s="14"/>
      <c r="V1648" s="14"/>
      <c r="W1648" s="14"/>
      <c r="X1648" s="14"/>
      <c r="Y1648" s="14"/>
      <c r="Z1648" s="14"/>
      <c r="AA1648" s="14"/>
      <c r="AB1648" s="14"/>
      <c r="AC1648" s="14"/>
      <c r="AD1648" s="14"/>
      <c r="AE1648" s="14"/>
      <c r="AF1648" s="15"/>
      <c r="AG1648" s="14"/>
      <c r="AH1648" s="14"/>
      <c r="AI1648" s="14"/>
      <c r="AJ1648" s="14"/>
      <c r="AK1648" s="14"/>
      <c r="AL1648" s="14"/>
      <c r="AM1648" s="14"/>
      <c r="AN1648" s="14"/>
      <c r="AO1648" s="14"/>
      <c r="AP1648" s="14"/>
      <c r="AQ1648" s="14"/>
      <c r="AR1648" s="14"/>
      <c r="AS1648" s="14"/>
      <c r="AT1648" s="14"/>
      <c r="AU1648" s="14"/>
      <c r="AV1648" s="14"/>
      <c r="AW1648" s="14"/>
      <c r="AX1648" s="14"/>
      <c r="AY1648" s="14"/>
      <c r="AZ1648" s="14"/>
    </row>
    <row x14ac:dyDescent="0.25" r="1649" customHeight="1" ht="16.5">
      <c r="A1649" s="202">
        <v>4973</v>
      </c>
      <c r="B1649" s="214">
        <v>0.815034619189063</v>
      </c>
      <c r="C1649" s="215">
        <v>44859.3800462963</v>
      </c>
      <c r="D1649" s="216" t="s">
        <v>3677</v>
      </c>
      <c r="E1649" s="289" t="s">
        <v>3536</v>
      </c>
      <c r="F1649" s="243" t="s">
        <v>3538</v>
      </c>
      <c r="G1649" s="214">
        <v>2200</v>
      </c>
      <c r="H1649" s="218" t="s">
        <v>11639</v>
      </c>
      <c r="I1649" s="217" t="s">
        <v>2918</v>
      </c>
      <c r="J1649" s="217" t="s">
        <v>11640</v>
      </c>
      <c r="K1649" s="209"/>
      <c r="L1649" s="209"/>
      <c r="M1649" s="227"/>
      <c r="N1649" s="227"/>
      <c r="O1649" s="209"/>
      <c r="P1649" s="243" t="s">
        <v>118</v>
      </c>
      <c r="Q1649" s="220"/>
      <c r="R1649" s="209"/>
      <c r="S1649" s="244"/>
      <c r="T1649" s="211">
        <f>IF(C1649=0,"VAZIO",MONTH(C1649))</f>
      </c>
      <c r="U1649" s="14"/>
      <c r="V1649" s="14"/>
      <c r="W1649" s="14"/>
      <c r="X1649" s="14"/>
      <c r="Y1649" s="14"/>
      <c r="Z1649" s="14"/>
      <c r="AA1649" s="14"/>
      <c r="AB1649" s="14"/>
      <c r="AC1649" s="14"/>
      <c r="AD1649" s="14"/>
      <c r="AE1649" s="14"/>
      <c r="AF1649" s="15"/>
      <c r="AG1649" s="14"/>
      <c r="AH1649" s="14"/>
      <c r="AI1649" s="14"/>
      <c r="AJ1649" s="14"/>
      <c r="AK1649" s="14"/>
      <c r="AL1649" s="14"/>
      <c r="AM1649" s="14"/>
      <c r="AN1649" s="14"/>
      <c r="AO1649" s="14"/>
      <c r="AP1649" s="14"/>
      <c r="AQ1649" s="14"/>
      <c r="AR1649" s="14"/>
      <c r="AS1649" s="14"/>
      <c r="AT1649" s="14"/>
      <c r="AU1649" s="14"/>
      <c r="AV1649" s="14"/>
      <c r="AW1649" s="14"/>
      <c r="AX1649" s="14"/>
      <c r="AY1649" s="14"/>
      <c r="AZ1649" s="14"/>
    </row>
    <row x14ac:dyDescent="0.25" r="1650" customHeight="1" ht="16.5">
      <c r="A1650" s="202">
        <v>4974</v>
      </c>
      <c r="B1650" s="203">
        <v>0.815529179030804</v>
      </c>
      <c r="C1650" s="204">
        <v>44859.385671296295</v>
      </c>
      <c r="D1650" s="205" t="s">
        <v>1189</v>
      </c>
      <c r="E1650" s="222" t="s">
        <v>1188</v>
      </c>
      <c r="F1650" s="222" t="s">
        <v>3220</v>
      </c>
      <c r="G1650" s="203">
        <v>5311</v>
      </c>
      <c r="H1650" s="207" t="s">
        <v>633</v>
      </c>
      <c r="I1650" s="206" t="s">
        <v>2926</v>
      </c>
      <c r="J1650" s="206" t="s">
        <v>11641</v>
      </c>
      <c r="K1650" s="206" t="s">
        <v>1259</v>
      </c>
      <c r="L1650" s="206" t="s">
        <v>1259</v>
      </c>
      <c r="M1650" s="208"/>
      <c r="N1650" s="208"/>
      <c r="O1650" s="222" t="s">
        <v>11132</v>
      </c>
      <c r="P1650" s="222" t="s">
        <v>120</v>
      </c>
      <c r="Q1650" s="212" t="s">
        <v>10720</v>
      </c>
      <c r="R1650" s="145"/>
      <c r="S1650" s="244"/>
      <c r="T1650" s="211">
        <f>IF(C1650=0,"VAZIO",MONTH(C1650))</f>
      </c>
      <c r="U1650" s="14"/>
      <c r="V1650" s="14"/>
      <c r="W1650" s="14"/>
      <c r="X1650" s="14"/>
      <c r="Y1650" s="14"/>
      <c r="Z1650" s="14"/>
      <c r="AA1650" s="14"/>
      <c r="AB1650" s="14"/>
      <c r="AC1650" s="14"/>
      <c r="AD1650" s="14"/>
      <c r="AE1650" s="14"/>
      <c r="AF1650" s="15"/>
      <c r="AG1650" s="14"/>
      <c r="AH1650" s="14"/>
      <c r="AI1650" s="14"/>
      <c r="AJ1650" s="14"/>
      <c r="AK1650" s="14"/>
      <c r="AL1650" s="14"/>
      <c r="AM1650" s="14"/>
      <c r="AN1650" s="14"/>
      <c r="AO1650" s="14"/>
      <c r="AP1650" s="14"/>
      <c r="AQ1650" s="14"/>
      <c r="AR1650" s="14"/>
      <c r="AS1650" s="14"/>
      <c r="AT1650" s="14"/>
      <c r="AU1650" s="14"/>
      <c r="AV1650" s="14"/>
      <c r="AW1650" s="14"/>
      <c r="AX1650" s="14"/>
      <c r="AY1650" s="14"/>
      <c r="AZ1650" s="14"/>
    </row>
    <row x14ac:dyDescent="0.25" r="1651" customHeight="1" ht="16.5">
      <c r="A1651" s="202">
        <v>4975</v>
      </c>
      <c r="B1651" s="203">
        <v>0.816023738872545</v>
      </c>
      <c r="C1651" s="204">
        <v>44859.39078703704</v>
      </c>
      <c r="D1651" s="205" t="s">
        <v>629</v>
      </c>
      <c r="E1651" s="222" t="s">
        <v>4353</v>
      </c>
      <c r="F1651" s="222" t="s">
        <v>3811</v>
      </c>
      <c r="G1651" s="203">
        <v>5308</v>
      </c>
      <c r="H1651" s="207" t="s">
        <v>11642</v>
      </c>
      <c r="I1651" s="206" t="s">
        <v>3</v>
      </c>
      <c r="J1651" s="206" t="s">
        <v>11643</v>
      </c>
      <c r="K1651" s="145"/>
      <c r="L1651" s="145"/>
      <c r="M1651" s="208"/>
      <c r="N1651" s="208"/>
      <c r="O1651" s="145"/>
      <c r="P1651" s="222" t="s">
        <v>121</v>
      </c>
      <c r="Q1651" s="212">
        <v>44865</v>
      </c>
      <c r="R1651" s="145"/>
      <c r="S1651" s="244"/>
      <c r="T1651" s="211">
        <f>IF(C1651=0,"VAZIO",MONTH(C1651))</f>
      </c>
      <c r="U1651" s="14"/>
      <c r="V1651" s="14"/>
      <c r="W1651" s="14"/>
      <c r="X1651" s="14"/>
      <c r="Y1651" s="14"/>
      <c r="Z1651" s="14"/>
      <c r="AA1651" s="14"/>
      <c r="AB1651" s="14"/>
      <c r="AC1651" s="14"/>
      <c r="AD1651" s="14"/>
      <c r="AE1651" s="14"/>
      <c r="AF1651" s="15"/>
      <c r="AG1651" s="14"/>
      <c r="AH1651" s="14"/>
      <c r="AI1651" s="14"/>
      <c r="AJ1651" s="14"/>
      <c r="AK1651" s="14"/>
      <c r="AL1651" s="14"/>
      <c r="AM1651" s="14"/>
      <c r="AN1651" s="14"/>
      <c r="AO1651" s="14"/>
      <c r="AP1651" s="14"/>
      <c r="AQ1651" s="14"/>
      <c r="AR1651" s="14"/>
      <c r="AS1651" s="14"/>
      <c r="AT1651" s="14"/>
      <c r="AU1651" s="14"/>
      <c r="AV1651" s="14"/>
      <c r="AW1651" s="14"/>
      <c r="AX1651" s="14"/>
      <c r="AY1651" s="14"/>
      <c r="AZ1651" s="14"/>
    </row>
    <row x14ac:dyDescent="0.25" r="1652" customHeight="1" ht="16.5">
      <c r="A1652" s="202">
        <v>4976</v>
      </c>
      <c r="B1652" s="203">
        <v>0.816518298714286</v>
      </c>
      <c r="C1652" s="204">
        <v>44859.391238425924</v>
      </c>
      <c r="D1652" s="205" t="s">
        <v>1189</v>
      </c>
      <c r="E1652" s="222" t="s">
        <v>1188</v>
      </c>
      <c r="F1652" s="222" t="s">
        <v>3220</v>
      </c>
      <c r="G1652" s="203">
        <v>5311</v>
      </c>
      <c r="H1652" s="207" t="s">
        <v>633</v>
      </c>
      <c r="I1652" s="206" t="s">
        <v>2926</v>
      </c>
      <c r="J1652" s="206" t="s">
        <v>11644</v>
      </c>
      <c r="K1652" s="206" t="s">
        <v>8262</v>
      </c>
      <c r="L1652" s="206" t="s">
        <v>8433</v>
      </c>
      <c r="M1652" s="208"/>
      <c r="N1652" s="208"/>
      <c r="O1652" s="145"/>
      <c r="P1652" s="222" t="s">
        <v>120</v>
      </c>
      <c r="Q1652" s="212">
        <v>44865</v>
      </c>
      <c r="R1652" s="145"/>
      <c r="S1652" s="244"/>
      <c r="T1652" s="211">
        <f>IF(C1652=0,"VAZIO",MONTH(C1652))</f>
      </c>
      <c r="U1652" s="14"/>
      <c r="V1652" s="14"/>
      <c r="W1652" s="14"/>
      <c r="X1652" s="14"/>
      <c r="Y1652" s="14"/>
      <c r="Z1652" s="14"/>
      <c r="AA1652" s="14"/>
      <c r="AB1652" s="14"/>
      <c r="AC1652" s="14"/>
      <c r="AD1652" s="14"/>
      <c r="AE1652" s="14"/>
      <c r="AF1652" s="15"/>
      <c r="AG1652" s="14"/>
      <c r="AH1652" s="14"/>
      <c r="AI1652" s="14"/>
      <c r="AJ1652" s="14"/>
      <c r="AK1652" s="14"/>
      <c r="AL1652" s="14"/>
      <c r="AM1652" s="14"/>
      <c r="AN1652" s="14"/>
      <c r="AO1652" s="14"/>
      <c r="AP1652" s="14"/>
      <c r="AQ1652" s="14"/>
      <c r="AR1652" s="14"/>
      <c r="AS1652" s="14"/>
      <c r="AT1652" s="14"/>
      <c r="AU1652" s="14"/>
      <c r="AV1652" s="14"/>
      <c r="AW1652" s="14"/>
      <c r="AX1652" s="14"/>
      <c r="AY1652" s="14"/>
      <c r="AZ1652" s="14"/>
    </row>
    <row x14ac:dyDescent="0.25" r="1653" customHeight="1" ht="16.5">
      <c r="A1653" s="202">
        <v>4977</v>
      </c>
      <c r="B1653" s="203">
        <v>0.817012858556027</v>
      </c>
      <c r="C1653" s="204">
        <v>44859.39144675926</v>
      </c>
      <c r="D1653" s="205" t="s">
        <v>629</v>
      </c>
      <c r="E1653" s="222" t="s">
        <v>4353</v>
      </c>
      <c r="F1653" s="222" t="s">
        <v>3811</v>
      </c>
      <c r="G1653" s="203">
        <v>5308</v>
      </c>
      <c r="H1653" s="207" t="s">
        <v>11645</v>
      </c>
      <c r="I1653" s="206" t="s">
        <v>2926</v>
      </c>
      <c r="J1653" s="206" t="s">
        <v>11646</v>
      </c>
      <c r="K1653" s="206" t="s">
        <v>3123</v>
      </c>
      <c r="L1653" s="206" t="s">
        <v>3123</v>
      </c>
      <c r="M1653" s="208"/>
      <c r="N1653" s="208"/>
      <c r="O1653" s="145"/>
      <c r="P1653" s="222" t="s">
        <v>120</v>
      </c>
      <c r="Q1653" s="212">
        <v>44861</v>
      </c>
      <c r="R1653" s="145"/>
      <c r="S1653" s="244"/>
      <c r="T1653" s="211">
        <f>IF(C1653=0,"VAZIO",MONTH(C1653))</f>
      </c>
      <c r="U1653" s="14"/>
      <c r="V1653" s="14"/>
      <c r="W1653" s="14"/>
      <c r="X1653" s="14"/>
      <c r="Y1653" s="14"/>
      <c r="Z1653" s="14"/>
      <c r="AA1653" s="14"/>
      <c r="AB1653" s="14"/>
      <c r="AC1653" s="14"/>
      <c r="AD1653" s="14"/>
      <c r="AE1653" s="14"/>
      <c r="AF1653" s="15"/>
      <c r="AG1653" s="14"/>
      <c r="AH1653" s="14"/>
      <c r="AI1653" s="14"/>
      <c r="AJ1653" s="14"/>
      <c r="AK1653" s="14"/>
      <c r="AL1653" s="14"/>
      <c r="AM1653" s="14"/>
      <c r="AN1653" s="14"/>
      <c r="AO1653" s="14"/>
      <c r="AP1653" s="14"/>
      <c r="AQ1653" s="14"/>
      <c r="AR1653" s="14"/>
      <c r="AS1653" s="14"/>
      <c r="AT1653" s="14"/>
      <c r="AU1653" s="14"/>
      <c r="AV1653" s="14"/>
      <c r="AW1653" s="14"/>
      <c r="AX1653" s="14"/>
      <c r="AY1653" s="14"/>
      <c r="AZ1653" s="14"/>
    </row>
    <row x14ac:dyDescent="0.25" r="1654" customHeight="1" ht="16.5">
      <c r="A1654" s="202">
        <v>4978</v>
      </c>
      <c r="B1654" s="203">
        <v>0.817507418397768</v>
      </c>
      <c r="C1654" s="204">
        <v>44859.39476851852</v>
      </c>
      <c r="D1654" s="205" t="s">
        <v>1189</v>
      </c>
      <c r="E1654" s="222" t="s">
        <v>1188</v>
      </c>
      <c r="F1654" s="222" t="s">
        <v>3220</v>
      </c>
      <c r="G1654" s="203">
        <v>5311</v>
      </c>
      <c r="H1654" s="207" t="s">
        <v>11647</v>
      </c>
      <c r="I1654" s="206" t="s">
        <v>2926</v>
      </c>
      <c r="J1654" s="206" t="s">
        <v>11648</v>
      </c>
      <c r="K1654" s="206" t="s">
        <v>8262</v>
      </c>
      <c r="L1654" s="206" t="s">
        <v>8433</v>
      </c>
      <c r="M1654" s="208"/>
      <c r="N1654" s="208"/>
      <c r="O1654" s="145"/>
      <c r="P1654" s="222" t="s">
        <v>120</v>
      </c>
      <c r="Q1654" s="212">
        <v>44865</v>
      </c>
      <c r="R1654" s="145"/>
      <c r="S1654" s="244"/>
      <c r="T1654" s="211">
        <f>IF(C1654=0,"VAZIO",MONTH(C1654))</f>
      </c>
      <c r="U1654" s="14"/>
      <c r="V1654" s="14"/>
      <c r="W1654" s="14"/>
      <c r="X1654" s="14"/>
      <c r="Y1654" s="14"/>
      <c r="Z1654" s="14"/>
      <c r="AA1654" s="14"/>
      <c r="AB1654" s="14"/>
      <c r="AC1654" s="14"/>
      <c r="AD1654" s="14"/>
      <c r="AE1654" s="14"/>
      <c r="AF1654" s="15"/>
      <c r="AG1654" s="14"/>
      <c r="AH1654" s="14"/>
      <c r="AI1654" s="14"/>
      <c r="AJ1654" s="14"/>
      <c r="AK1654" s="14"/>
      <c r="AL1654" s="14"/>
      <c r="AM1654" s="14"/>
      <c r="AN1654" s="14"/>
      <c r="AO1654" s="14"/>
      <c r="AP1654" s="14"/>
      <c r="AQ1654" s="14"/>
      <c r="AR1654" s="14"/>
      <c r="AS1654" s="14"/>
      <c r="AT1654" s="14"/>
      <c r="AU1654" s="14"/>
      <c r="AV1654" s="14"/>
      <c r="AW1654" s="14"/>
      <c r="AX1654" s="14"/>
      <c r="AY1654" s="14"/>
      <c r="AZ1654" s="14"/>
    </row>
    <row x14ac:dyDescent="0.25" r="1655" customHeight="1" ht="16.5">
      <c r="A1655" s="202">
        <v>4979</v>
      </c>
      <c r="B1655" s="203">
        <v>0.818001978239509</v>
      </c>
      <c r="C1655" s="204">
        <v>44859.39633101852</v>
      </c>
      <c r="D1655" s="205" t="s">
        <v>1189</v>
      </c>
      <c r="E1655" s="222" t="s">
        <v>1188</v>
      </c>
      <c r="F1655" s="222" t="s">
        <v>3220</v>
      </c>
      <c r="G1655" s="203">
        <v>5311</v>
      </c>
      <c r="H1655" s="207" t="s">
        <v>1803</v>
      </c>
      <c r="I1655" s="206" t="s">
        <v>2926</v>
      </c>
      <c r="J1655" s="206" t="s">
        <v>11649</v>
      </c>
      <c r="K1655" s="145"/>
      <c r="L1655" s="145"/>
      <c r="M1655" s="208"/>
      <c r="N1655" s="208"/>
      <c r="O1655" s="145"/>
      <c r="P1655" s="222" t="s">
        <v>120</v>
      </c>
      <c r="Q1655" s="165"/>
      <c r="R1655" s="145"/>
      <c r="S1655" s="244"/>
      <c r="T1655" s="211">
        <f>IF(C1655=0,"VAZIO",MONTH(C1655))</f>
      </c>
      <c r="U1655" s="14"/>
      <c r="V1655" s="14"/>
      <c r="W1655" s="14"/>
      <c r="X1655" s="14"/>
      <c r="Y1655" s="14"/>
      <c r="Z1655" s="14"/>
      <c r="AA1655" s="14"/>
      <c r="AB1655" s="14"/>
      <c r="AC1655" s="14"/>
      <c r="AD1655" s="14"/>
      <c r="AE1655" s="14"/>
      <c r="AF1655" s="15"/>
      <c r="AG1655" s="14"/>
      <c r="AH1655" s="14"/>
      <c r="AI1655" s="14"/>
      <c r="AJ1655" s="14"/>
      <c r="AK1655" s="14"/>
      <c r="AL1655" s="14"/>
      <c r="AM1655" s="14"/>
      <c r="AN1655" s="14"/>
      <c r="AO1655" s="14"/>
      <c r="AP1655" s="14"/>
      <c r="AQ1655" s="14"/>
      <c r="AR1655" s="14"/>
      <c r="AS1655" s="14"/>
      <c r="AT1655" s="14"/>
      <c r="AU1655" s="14"/>
      <c r="AV1655" s="14"/>
      <c r="AW1655" s="14"/>
      <c r="AX1655" s="14"/>
      <c r="AY1655" s="14"/>
      <c r="AZ1655" s="14"/>
    </row>
    <row x14ac:dyDescent="0.25" r="1656" customHeight="1" ht="16.5">
      <c r="A1656" s="202">
        <v>4980</v>
      </c>
      <c r="B1656" s="203">
        <v>0.81849653808125</v>
      </c>
      <c r="C1656" s="204">
        <v>44859.398680555554</v>
      </c>
      <c r="D1656" s="205" t="s">
        <v>1189</v>
      </c>
      <c r="E1656" s="222" t="s">
        <v>1188</v>
      </c>
      <c r="F1656" s="222" t="s">
        <v>3220</v>
      </c>
      <c r="G1656" s="203">
        <v>5311</v>
      </c>
      <c r="H1656" s="207" t="s">
        <v>11650</v>
      </c>
      <c r="I1656" s="206" t="s">
        <v>2918</v>
      </c>
      <c r="J1656" s="206" t="s">
        <v>11651</v>
      </c>
      <c r="K1656" s="206" t="s">
        <v>4258</v>
      </c>
      <c r="L1656" s="206" t="s">
        <v>4258</v>
      </c>
      <c r="M1656" s="208"/>
      <c r="N1656" s="208"/>
      <c r="O1656" s="145"/>
      <c r="P1656" s="222" t="s">
        <v>120</v>
      </c>
      <c r="Q1656" s="212">
        <v>44861</v>
      </c>
      <c r="R1656" s="145"/>
      <c r="S1656" s="244"/>
      <c r="T1656" s="211">
        <f>IF(C1656=0,"VAZIO",MONTH(C1656))</f>
      </c>
      <c r="U1656" s="14"/>
      <c r="V1656" s="14"/>
      <c r="W1656" s="14"/>
      <c r="X1656" s="14"/>
      <c r="Y1656" s="14"/>
      <c r="Z1656" s="14"/>
      <c r="AA1656" s="14"/>
      <c r="AB1656" s="14"/>
      <c r="AC1656" s="14"/>
      <c r="AD1656" s="14"/>
      <c r="AE1656" s="14"/>
      <c r="AF1656" s="15"/>
      <c r="AG1656" s="14"/>
      <c r="AH1656" s="14"/>
      <c r="AI1656" s="14"/>
      <c r="AJ1656" s="14"/>
      <c r="AK1656" s="14"/>
      <c r="AL1656" s="14"/>
      <c r="AM1656" s="14"/>
      <c r="AN1656" s="14"/>
      <c r="AO1656" s="14"/>
      <c r="AP1656" s="14"/>
      <c r="AQ1656" s="14"/>
      <c r="AR1656" s="14"/>
      <c r="AS1656" s="14"/>
      <c r="AT1656" s="14"/>
      <c r="AU1656" s="14"/>
      <c r="AV1656" s="14"/>
      <c r="AW1656" s="14"/>
      <c r="AX1656" s="14"/>
      <c r="AY1656" s="14"/>
      <c r="AZ1656" s="14"/>
    </row>
    <row x14ac:dyDescent="0.25" r="1657" customHeight="1" ht="16.5">
      <c r="A1657" s="202">
        <v>4981</v>
      </c>
      <c r="B1657" s="203">
        <v>0.818991097922991</v>
      </c>
      <c r="C1657" s="204">
        <v>44859.411261574074</v>
      </c>
      <c r="D1657" s="205" t="s">
        <v>3087</v>
      </c>
      <c r="E1657" s="222" t="s">
        <v>3086</v>
      </c>
      <c r="F1657" s="222" t="s">
        <v>3088</v>
      </c>
      <c r="G1657" s="203">
        <v>5316</v>
      </c>
      <c r="H1657" s="207" t="s">
        <v>11652</v>
      </c>
      <c r="I1657" s="206" t="s">
        <v>2926</v>
      </c>
      <c r="J1657" s="206" t="s">
        <v>11653</v>
      </c>
      <c r="K1657" s="206" t="s">
        <v>3123</v>
      </c>
      <c r="L1657" s="206" t="s">
        <v>3123</v>
      </c>
      <c r="M1657" s="208"/>
      <c r="N1657" s="208"/>
      <c r="O1657" s="145"/>
      <c r="P1657" s="222" t="s">
        <v>120</v>
      </c>
      <c r="Q1657" s="212">
        <v>44861</v>
      </c>
      <c r="R1657" s="145"/>
      <c r="S1657" s="244"/>
      <c r="T1657" s="211">
        <f>IF(C1657=0,"VAZIO",MONTH(C1657))</f>
      </c>
      <c r="U1657" s="14"/>
      <c r="V1657" s="14"/>
      <c r="W1657" s="14"/>
      <c r="X1657" s="14"/>
      <c r="Y1657" s="14"/>
      <c r="Z1657" s="14"/>
      <c r="AA1657" s="14"/>
      <c r="AB1657" s="14"/>
      <c r="AC1657" s="14"/>
      <c r="AD1657" s="14"/>
      <c r="AE1657" s="14"/>
      <c r="AF1657" s="15"/>
      <c r="AG1657" s="14"/>
      <c r="AH1657" s="14"/>
      <c r="AI1657" s="14"/>
      <c r="AJ1657" s="14"/>
      <c r="AK1657" s="14"/>
      <c r="AL1657" s="14"/>
      <c r="AM1657" s="14"/>
      <c r="AN1657" s="14"/>
      <c r="AO1657" s="14"/>
      <c r="AP1657" s="14"/>
      <c r="AQ1657" s="14"/>
      <c r="AR1657" s="14"/>
      <c r="AS1657" s="14"/>
      <c r="AT1657" s="14"/>
      <c r="AU1657" s="14"/>
      <c r="AV1657" s="14"/>
      <c r="AW1657" s="14"/>
      <c r="AX1657" s="14"/>
      <c r="AY1657" s="14"/>
      <c r="AZ1657" s="14"/>
    </row>
    <row x14ac:dyDescent="0.25" r="1658" customHeight="1" ht="16.5">
      <c r="A1658" s="202">
        <v>4982</v>
      </c>
      <c r="B1658" s="203">
        <v>0.819485657764732</v>
      </c>
      <c r="C1658" s="204">
        <v>44859.414143518516</v>
      </c>
      <c r="D1658" s="205" t="s">
        <v>2956</v>
      </c>
      <c r="E1658" s="265" t="s">
        <v>752</v>
      </c>
      <c r="F1658" s="222" t="s">
        <v>249</v>
      </c>
      <c r="G1658" s="203">
        <v>5379</v>
      </c>
      <c r="H1658" s="207" t="s">
        <v>6405</v>
      </c>
      <c r="I1658" s="206" t="s">
        <v>2918</v>
      </c>
      <c r="J1658" s="206" t="s">
        <v>11654</v>
      </c>
      <c r="K1658" s="206" t="s">
        <v>3045</v>
      </c>
      <c r="L1658" s="206" t="s">
        <v>3045</v>
      </c>
      <c r="M1658" s="208"/>
      <c r="N1658" s="208"/>
      <c r="O1658" s="145"/>
      <c r="P1658" s="222" t="s">
        <v>120</v>
      </c>
      <c r="Q1658" s="212" t="s">
        <v>11655</v>
      </c>
      <c r="R1658" s="145"/>
      <c r="S1658" s="244"/>
      <c r="T1658" s="211">
        <f>IF(C1658=0,"VAZIO",MONTH(C1658))</f>
      </c>
      <c r="U1658" s="14"/>
      <c r="V1658" s="14"/>
      <c r="W1658" s="14"/>
      <c r="X1658" s="14"/>
      <c r="Y1658" s="14"/>
      <c r="Z1658" s="14"/>
      <c r="AA1658" s="14"/>
      <c r="AB1658" s="14"/>
      <c r="AC1658" s="14"/>
      <c r="AD1658" s="14"/>
      <c r="AE1658" s="14"/>
      <c r="AF1658" s="15"/>
      <c r="AG1658" s="14"/>
      <c r="AH1658" s="14"/>
      <c r="AI1658" s="14"/>
      <c r="AJ1658" s="14"/>
      <c r="AK1658" s="14"/>
      <c r="AL1658" s="14"/>
      <c r="AM1658" s="14"/>
      <c r="AN1658" s="14"/>
      <c r="AO1658" s="14"/>
      <c r="AP1658" s="14"/>
      <c r="AQ1658" s="14"/>
      <c r="AR1658" s="14"/>
      <c r="AS1658" s="14"/>
      <c r="AT1658" s="14"/>
      <c r="AU1658" s="14"/>
      <c r="AV1658" s="14"/>
      <c r="AW1658" s="14"/>
      <c r="AX1658" s="14"/>
      <c r="AY1658" s="14"/>
      <c r="AZ1658" s="14"/>
    </row>
    <row x14ac:dyDescent="0.25" r="1659" customHeight="1" ht="16.5">
      <c r="A1659" s="202">
        <v>4983</v>
      </c>
      <c r="B1659" s="203">
        <v>0.819980217606473</v>
      </c>
      <c r="C1659" s="204">
        <v>44859.59924768518</v>
      </c>
      <c r="D1659" s="205" t="s">
        <v>534</v>
      </c>
      <c r="E1659" s="265" t="s">
        <v>533</v>
      </c>
      <c r="F1659" s="222" t="s">
        <v>3198</v>
      </c>
      <c r="G1659" s="203">
        <v>34999071369</v>
      </c>
      <c r="H1659" s="207" t="s">
        <v>11656</v>
      </c>
      <c r="I1659" s="206" t="s">
        <v>2918</v>
      </c>
      <c r="J1659" s="206" t="s">
        <v>11657</v>
      </c>
      <c r="K1659" s="206" t="s">
        <v>3045</v>
      </c>
      <c r="L1659" s="206" t="s">
        <v>3045</v>
      </c>
      <c r="M1659" s="208"/>
      <c r="N1659" s="208"/>
      <c r="O1659" s="145"/>
      <c r="P1659" s="222" t="s">
        <v>120</v>
      </c>
      <c r="Q1659" s="212">
        <v>44724</v>
      </c>
      <c r="R1659" s="145"/>
      <c r="S1659" s="244"/>
      <c r="T1659" s="211">
        <f>IF(C1659=0,"VAZIO",MONTH(C1659))</f>
      </c>
      <c r="U1659" s="14"/>
      <c r="V1659" s="14"/>
      <c r="W1659" s="14"/>
      <c r="X1659" s="14"/>
      <c r="Y1659" s="14"/>
      <c r="Z1659" s="14"/>
      <c r="AA1659" s="14"/>
      <c r="AB1659" s="14"/>
      <c r="AC1659" s="14"/>
      <c r="AD1659" s="14"/>
      <c r="AE1659" s="14"/>
      <c r="AF1659" s="15"/>
      <c r="AG1659" s="14"/>
      <c r="AH1659" s="14"/>
      <c r="AI1659" s="14"/>
      <c r="AJ1659" s="14"/>
      <c r="AK1659" s="14"/>
      <c r="AL1659" s="14"/>
      <c r="AM1659" s="14"/>
      <c r="AN1659" s="14"/>
      <c r="AO1659" s="14"/>
      <c r="AP1659" s="14"/>
      <c r="AQ1659" s="14"/>
      <c r="AR1659" s="14"/>
      <c r="AS1659" s="14"/>
      <c r="AT1659" s="14"/>
      <c r="AU1659" s="14"/>
      <c r="AV1659" s="14"/>
      <c r="AW1659" s="14"/>
      <c r="AX1659" s="14"/>
      <c r="AY1659" s="14"/>
      <c r="AZ1659" s="14"/>
    </row>
    <row x14ac:dyDescent="0.25" r="1660" customHeight="1" ht="16.5">
      <c r="A1660" s="202">
        <v>4984</v>
      </c>
      <c r="B1660" s="203">
        <v>0.820474777448213</v>
      </c>
      <c r="C1660" s="204">
        <v>44859.601006944446</v>
      </c>
      <c r="D1660" s="205" t="s">
        <v>534</v>
      </c>
      <c r="E1660" s="265" t="s">
        <v>533</v>
      </c>
      <c r="F1660" s="222" t="s">
        <v>3198</v>
      </c>
      <c r="G1660" s="203">
        <v>34999071369</v>
      </c>
      <c r="H1660" s="207" t="s">
        <v>11658</v>
      </c>
      <c r="I1660" s="206" t="s">
        <v>2918</v>
      </c>
      <c r="J1660" s="206" t="s">
        <v>11659</v>
      </c>
      <c r="K1660" s="206" t="s">
        <v>3045</v>
      </c>
      <c r="L1660" s="206" t="s">
        <v>3045</v>
      </c>
      <c r="M1660" s="208"/>
      <c r="N1660" s="208"/>
      <c r="O1660" s="145"/>
      <c r="P1660" s="222" t="s">
        <v>120</v>
      </c>
      <c r="Q1660" s="212">
        <v>44724</v>
      </c>
      <c r="R1660" s="145"/>
      <c r="S1660" s="244"/>
      <c r="T1660" s="211">
        <f>IF(C1660=0,"VAZIO",MONTH(C1660))</f>
      </c>
      <c r="U1660" s="14"/>
      <c r="V1660" s="14"/>
      <c r="W1660" s="14"/>
      <c r="X1660" s="14"/>
      <c r="Y1660" s="14"/>
      <c r="Z1660" s="14"/>
      <c r="AA1660" s="14"/>
      <c r="AB1660" s="14"/>
      <c r="AC1660" s="14"/>
      <c r="AD1660" s="14"/>
      <c r="AE1660" s="14"/>
      <c r="AF1660" s="15"/>
      <c r="AG1660" s="14"/>
      <c r="AH1660" s="14"/>
      <c r="AI1660" s="14"/>
      <c r="AJ1660" s="14"/>
      <c r="AK1660" s="14"/>
      <c r="AL1660" s="14"/>
      <c r="AM1660" s="14"/>
      <c r="AN1660" s="14"/>
      <c r="AO1660" s="14"/>
      <c r="AP1660" s="14"/>
      <c r="AQ1660" s="14"/>
      <c r="AR1660" s="14"/>
      <c r="AS1660" s="14"/>
      <c r="AT1660" s="14"/>
      <c r="AU1660" s="14"/>
      <c r="AV1660" s="14"/>
      <c r="AW1660" s="14"/>
      <c r="AX1660" s="14"/>
      <c r="AY1660" s="14"/>
      <c r="AZ1660" s="14"/>
    </row>
    <row x14ac:dyDescent="0.25" r="1661" customHeight="1" ht="16.5">
      <c r="A1661" s="202">
        <v>4985</v>
      </c>
      <c r="B1661" s="203">
        <v>0.820969337289954</v>
      </c>
      <c r="C1661" s="204">
        <v>44859.61</v>
      </c>
      <c r="D1661" s="205" t="s">
        <v>534</v>
      </c>
      <c r="E1661" s="265" t="s">
        <v>533</v>
      </c>
      <c r="F1661" s="222" t="s">
        <v>3198</v>
      </c>
      <c r="G1661" s="203">
        <v>34999071369</v>
      </c>
      <c r="H1661" s="207" t="s">
        <v>11656</v>
      </c>
      <c r="I1661" s="206" t="s">
        <v>2984</v>
      </c>
      <c r="J1661" s="206" t="s">
        <v>11660</v>
      </c>
      <c r="K1661" s="206" t="s">
        <v>2123</v>
      </c>
      <c r="L1661" s="206" t="s">
        <v>8193</v>
      </c>
      <c r="M1661" s="208"/>
      <c r="N1661" s="208"/>
      <c r="O1661" s="145"/>
      <c r="P1661" s="222" t="s">
        <v>120</v>
      </c>
      <c r="Q1661" s="212">
        <v>44841</v>
      </c>
      <c r="R1661" s="145"/>
      <c r="S1661" s="244"/>
      <c r="T1661" s="211">
        <f>IF(C1661=0,"VAZIO",MONTH(C1661))</f>
      </c>
      <c r="U1661" s="14"/>
      <c r="V1661" s="14"/>
      <c r="W1661" s="14"/>
      <c r="X1661" s="14"/>
      <c r="Y1661" s="14"/>
      <c r="Z1661" s="14"/>
      <c r="AA1661" s="14"/>
      <c r="AB1661" s="14"/>
      <c r="AC1661" s="14"/>
      <c r="AD1661" s="14"/>
      <c r="AE1661" s="14"/>
      <c r="AF1661" s="15"/>
      <c r="AG1661" s="14"/>
      <c r="AH1661" s="14"/>
      <c r="AI1661" s="14"/>
      <c r="AJ1661" s="14"/>
      <c r="AK1661" s="14"/>
      <c r="AL1661" s="14"/>
      <c r="AM1661" s="14"/>
      <c r="AN1661" s="14"/>
      <c r="AO1661" s="14"/>
      <c r="AP1661" s="14"/>
      <c r="AQ1661" s="14"/>
      <c r="AR1661" s="14"/>
      <c r="AS1661" s="14"/>
      <c r="AT1661" s="14"/>
      <c r="AU1661" s="14"/>
      <c r="AV1661" s="14"/>
      <c r="AW1661" s="14"/>
      <c r="AX1661" s="14"/>
      <c r="AY1661" s="14"/>
      <c r="AZ1661" s="14"/>
    </row>
    <row x14ac:dyDescent="0.25" r="1662" customHeight="1" ht="16.5">
      <c r="A1662" s="202">
        <v>4986</v>
      </c>
      <c r="B1662" s="203">
        <v>0.821463897131695</v>
      </c>
      <c r="C1662" s="204">
        <v>44859.639398148145</v>
      </c>
      <c r="D1662" s="205" t="s">
        <v>3000</v>
      </c>
      <c r="E1662" s="265" t="s">
        <v>2999</v>
      </c>
      <c r="F1662" s="222" t="s">
        <v>243</v>
      </c>
      <c r="G1662" s="203">
        <v>5340</v>
      </c>
      <c r="H1662" s="207" t="s">
        <v>11661</v>
      </c>
      <c r="I1662" s="206" t="s">
        <v>117</v>
      </c>
      <c r="J1662" s="206" t="s">
        <v>11662</v>
      </c>
      <c r="K1662" s="206" t="s">
        <v>1528</v>
      </c>
      <c r="L1662" s="206" t="s">
        <v>1528</v>
      </c>
      <c r="M1662" s="208"/>
      <c r="N1662" s="208"/>
      <c r="O1662" s="145"/>
      <c r="P1662" s="222" t="s">
        <v>120</v>
      </c>
      <c r="Q1662" s="212">
        <v>44859</v>
      </c>
      <c r="R1662" s="145"/>
      <c r="S1662" s="244"/>
      <c r="T1662" s="211">
        <f>IF(C1662=0,"VAZIO",MONTH(C1662))</f>
      </c>
      <c r="U1662" s="14"/>
      <c r="V1662" s="14"/>
      <c r="W1662" s="14"/>
      <c r="X1662" s="14"/>
      <c r="Y1662" s="14"/>
      <c r="Z1662" s="14"/>
      <c r="AA1662" s="14"/>
      <c r="AB1662" s="14"/>
      <c r="AC1662" s="14"/>
      <c r="AD1662" s="14"/>
      <c r="AE1662" s="14"/>
      <c r="AF1662" s="15"/>
      <c r="AG1662" s="14"/>
      <c r="AH1662" s="14"/>
      <c r="AI1662" s="14"/>
      <c r="AJ1662" s="14"/>
      <c r="AK1662" s="14"/>
      <c r="AL1662" s="14"/>
      <c r="AM1662" s="14"/>
      <c r="AN1662" s="14"/>
      <c r="AO1662" s="14"/>
      <c r="AP1662" s="14"/>
      <c r="AQ1662" s="14"/>
      <c r="AR1662" s="14"/>
      <c r="AS1662" s="14"/>
      <c r="AT1662" s="14"/>
      <c r="AU1662" s="14"/>
      <c r="AV1662" s="14"/>
      <c r="AW1662" s="14"/>
      <c r="AX1662" s="14"/>
      <c r="AY1662" s="14"/>
      <c r="AZ1662" s="14"/>
    </row>
    <row x14ac:dyDescent="0.25" r="1663" customHeight="1" ht="16.5">
      <c r="A1663" s="202">
        <v>4987</v>
      </c>
      <c r="B1663" s="203">
        <v>0.821958456973436</v>
      </c>
      <c r="C1663" s="204">
        <v>44859.80002314815</v>
      </c>
      <c r="D1663" s="205" t="s">
        <v>11663</v>
      </c>
      <c r="E1663" s="265" t="s">
        <v>7175</v>
      </c>
      <c r="F1663" s="222" t="s">
        <v>3064</v>
      </c>
      <c r="G1663" s="203">
        <v>5305</v>
      </c>
      <c r="H1663" s="207" t="s">
        <v>11664</v>
      </c>
      <c r="I1663" s="206" t="s">
        <v>2984</v>
      </c>
      <c r="J1663" s="206" t="s">
        <v>11665</v>
      </c>
      <c r="K1663" s="206" t="s">
        <v>3045</v>
      </c>
      <c r="L1663" s="206" t="s">
        <v>8773</v>
      </c>
      <c r="M1663" s="208"/>
      <c r="N1663" s="208"/>
      <c r="O1663" s="145"/>
      <c r="P1663" s="222" t="s">
        <v>120</v>
      </c>
      <c r="Q1663" s="212" t="s">
        <v>9323</v>
      </c>
      <c r="R1663" s="145"/>
      <c r="S1663" s="244"/>
      <c r="T1663" s="211">
        <f>IF(C1663=0,"VAZIO",MONTH(C1663))</f>
      </c>
      <c r="U1663" s="14"/>
      <c r="V1663" s="14"/>
      <c r="W1663" s="14"/>
      <c r="X1663" s="14"/>
      <c r="Y1663" s="14"/>
      <c r="Z1663" s="14"/>
      <c r="AA1663" s="14"/>
      <c r="AB1663" s="14"/>
      <c r="AC1663" s="14"/>
      <c r="AD1663" s="14"/>
      <c r="AE1663" s="14"/>
      <c r="AF1663" s="15"/>
      <c r="AG1663" s="14"/>
      <c r="AH1663" s="14"/>
      <c r="AI1663" s="14"/>
      <c r="AJ1663" s="14"/>
      <c r="AK1663" s="14"/>
      <c r="AL1663" s="14"/>
      <c r="AM1663" s="14"/>
      <c r="AN1663" s="14"/>
      <c r="AO1663" s="14"/>
      <c r="AP1663" s="14"/>
      <c r="AQ1663" s="14"/>
      <c r="AR1663" s="14"/>
      <c r="AS1663" s="14"/>
      <c r="AT1663" s="14"/>
      <c r="AU1663" s="14"/>
      <c r="AV1663" s="14"/>
      <c r="AW1663" s="14"/>
      <c r="AX1663" s="14"/>
      <c r="AY1663" s="14"/>
      <c r="AZ1663" s="14"/>
    </row>
    <row x14ac:dyDescent="0.25" r="1664" customHeight="1" ht="16.5">
      <c r="A1664" s="202">
        <v>4988</v>
      </c>
      <c r="B1664" s="203">
        <v>0.822453016815177</v>
      </c>
      <c r="C1664" s="204">
        <v>44860.264548611114</v>
      </c>
      <c r="D1664" s="205" t="s">
        <v>409</v>
      </c>
      <c r="E1664" s="265" t="s">
        <v>408</v>
      </c>
      <c r="F1664" s="222" t="s">
        <v>3445</v>
      </c>
      <c r="G1664" s="203">
        <v>5341</v>
      </c>
      <c r="H1664" s="207" t="s">
        <v>11666</v>
      </c>
      <c r="I1664" s="206" t="s">
        <v>117</v>
      </c>
      <c r="J1664" s="206" t="s">
        <v>2531</v>
      </c>
      <c r="K1664" s="206" t="s">
        <v>1528</v>
      </c>
      <c r="L1664" s="206" t="s">
        <v>3900</v>
      </c>
      <c r="M1664" s="208"/>
      <c r="N1664" s="208"/>
      <c r="O1664" s="145"/>
      <c r="P1664" s="222" t="s">
        <v>120</v>
      </c>
      <c r="Q1664" s="212">
        <v>44868</v>
      </c>
      <c r="R1664" s="145"/>
      <c r="S1664" s="244"/>
      <c r="T1664" s="211">
        <f>IF(C1664=0,"VAZIO",MONTH(C1664))</f>
      </c>
      <c r="U1664" s="14"/>
      <c r="V1664" s="14"/>
      <c r="W1664" s="14"/>
      <c r="X1664" s="14"/>
      <c r="Y1664" s="14"/>
      <c r="Z1664" s="14"/>
      <c r="AA1664" s="14"/>
      <c r="AB1664" s="14"/>
      <c r="AC1664" s="14"/>
      <c r="AD1664" s="14"/>
      <c r="AE1664" s="14"/>
      <c r="AF1664" s="15"/>
      <c r="AG1664" s="14"/>
      <c r="AH1664" s="14"/>
      <c r="AI1664" s="14"/>
      <c r="AJ1664" s="14"/>
      <c r="AK1664" s="14"/>
      <c r="AL1664" s="14"/>
      <c r="AM1664" s="14"/>
      <c r="AN1664" s="14"/>
      <c r="AO1664" s="14"/>
      <c r="AP1664" s="14"/>
      <c r="AQ1664" s="14"/>
      <c r="AR1664" s="14"/>
      <c r="AS1664" s="14"/>
      <c r="AT1664" s="14"/>
      <c r="AU1664" s="14"/>
      <c r="AV1664" s="14"/>
      <c r="AW1664" s="14"/>
      <c r="AX1664" s="14"/>
      <c r="AY1664" s="14"/>
      <c r="AZ1664" s="14"/>
    </row>
    <row x14ac:dyDescent="0.25" r="1665" customHeight="1" ht="16.5">
      <c r="A1665" s="202">
        <v>4989</v>
      </c>
      <c r="B1665" s="214">
        <v>0.822947576656918</v>
      </c>
      <c r="C1665" s="215">
        <v>44860.34239583334</v>
      </c>
      <c r="D1665" s="216" t="s">
        <v>1338</v>
      </c>
      <c r="E1665" s="289" t="s">
        <v>3108</v>
      </c>
      <c r="F1665" s="243" t="s">
        <v>3109</v>
      </c>
      <c r="G1665" s="214">
        <v>5323</v>
      </c>
      <c r="H1665" s="218" t="s">
        <v>11602</v>
      </c>
      <c r="I1665" s="217" t="s">
        <v>2918</v>
      </c>
      <c r="J1665" s="217" t="s">
        <v>11667</v>
      </c>
      <c r="K1665" s="209"/>
      <c r="L1665" s="209"/>
      <c r="M1665" s="227"/>
      <c r="N1665" s="227"/>
      <c r="O1665" s="209"/>
      <c r="P1665" s="243" t="s">
        <v>118</v>
      </c>
      <c r="Q1665" s="220"/>
      <c r="R1665" s="209"/>
      <c r="S1665" s="244"/>
      <c r="T1665" s="211">
        <f>IF(C1665=0,"VAZIO",MONTH(C1665))</f>
      </c>
      <c r="U1665" s="14"/>
      <c r="V1665" s="14"/>
      <c r="W1665" s="14"/>
      <c r="X1665" s="14"/>
      <c r="Y1665" s="14"/>
      <c r="Z1665" s="14"/>
      <c r="AA1665" s="14"/>
      <c r="AB1665" s="14"/>
      <c r="AC1665" s="14"/>
      <c r="AD1665" s="14"/>
      <c r="AE1665" s="14"/>
      <c r="AF1665" s="15"/>
      <c r="AG1665" s="14"/>
      <c r="AH1665" s="14"/>
      <c r="AI1665" s="14"/>
      <c r="AJ1665" s="14"/>
      <c r="AK1665" s="14"/>
      <c r="AL1665" s="14"/>
      <c r="AM1665" s="14"/>
      <c r="AN1665" s="14"/>
      <c r="AO1665" s="14"/>
      <c r="AP1665" s="14"/>
      <c r="AQ1665" s="14"/>
      <c r="AR1665" s="14"/>
      <c r="AS1665" s="14"/>
      <c r="AT1665" s="14"/>
      <c r="AU1665" s="14"/>
      <c r="AV1665" s="14"/>
      <c r="AW1665" s="14"/>
      <c r="AX1665" s="14"/>
      <c r="AY1665" s="14"/>
      <c r="AZ1665" s="14"/>
    </row>
    <row x14ac:dyDescent="0.25" r="1666" customHeight="1" ht="16.5">
      <c r="A1666" s="202">
        <v>4990</v>
      </c>
      <c r="B1666" s="203">
        <v>0.823442136498659</v>
      </c>
      <c r="C1666" s="204">
        <v>44860.371203703704</v>
      </c>
      <c r="D1666" s="205" t="s">
        <v>11626</v>
      </c>
      <c r="E1666" s="265" t="s">
        <v>2981</v>
      </c>
      <c r="F1666" s="222" t="s">
        <v>2930</v>
      </c>
      <c r="G1666" s="203">
        <v>5333</v>
      </c>
      <c r="H1666" s="207" t="s">
        <v>11668</v>
      </c>
      <c r="I1666" s="206" t="s">
        <v>2926</v>
      </c>
      <c r="J1666" s="206" t="s">
        <v>11669</v>
      </c>
      <c r="K1666" s="206" t="s">
        <v>2911</v>
      </c>
      <c r="L1666" s="206" t="s">
        <v>2911</v>
      </c>
      <c r="M1666" s="208"/>
      <c r="N1666" s="208"/>
      <c r="O1666" s="145"/>
      <c r="P1666" s="222" t="s">
        <v>120</v>
      </c>
      <c r="Q1666" s="212">
        <v>45017</v>
      </c>
      <c r="R1666" s="145"/>
      <c r="S1666" s="244"/>
      <c r="T1666" s="211">
        <f>IF(C1666=0,"VAZIO",MONTH(C1666))</f>
      </c>
      <c r="U1666" s="14"/>
      <c r="V1666" s="14"/>
      <c r="W1666" s="14"/>
      <c r="X1666" s="14"/>
      <c r="Y1666" s="14"/>
      <c r="Z1666" s="14"/>
      <c r="AA1666" s="14"/>
      <c r="AB1666" s="14"/>
      <c r="AC1666" s="14"/>
      <c r="AD1666" s="14"/>
      <c r="AE1666" s="14"/>
      <c r="AF1666" s="15"/>
      <c r="AG1666" s="14"/>
      <c r="AH1666" s="14"/>
      <c r="AI1666" s="14"/>
      <c r="AJ1666" s="14"/>
      <c r="AK1666" s="14"/>
      <c r="AL1666" s="14"/>
      <c r="AM1666" s="14"/>
      <c r="AN1666" s="14"/>
      <c r="AO1666" s="14"/>
      <c r="AP1666" s="14"/>
      <c r="AQ1666" s="14"/>
      <c r="AR1666" s="14"/>
      <c r="AS1666" s="14"/>
      <c r="AT1666" s="14"/>
      <c r="AU1666" s="14"/>
      <c r="AV1666" s="14"/>
      <c r="AW1666" s="14"/>
      <c r="AX1666" s="14"/>
      <c r="AY1666" s="14"/>
      <c r="AZ1666" s="14"/>
    </row>
    <row x14ac:dyDescent="0.25" r="1667" customHeight="1" ht="16.5">
      <c r="A1667" s="202">
        <v>4991</v>
      </c>
      <c r="B1667" s="203">
        <v>0.8239366963404</v>
      </c>
      <c r="C1667" s="204">
        <v>44860.49533564815</v>
      </c>
      <c r="D1667" s="205" t="s">
        <v>5295</v>
      </c>
      <c r="E1667" s="265" t="s">
        <v>4783</v>
      </c>
      <c r="F1667" s="222" t="s">
        <v>3074</v>
      </c>
      <c r="G1667" s="203">
        <v>34988077797</v>
      </c>
      <c r="H1667" s="207" t="s">
        <v>11670</v>
      </c>
      <c r="I1667" s="206" t="s">
        <v>117</v>
      </c>
      <c r="J1667" s="206" t="s">
        <v>11671</v>
      </c>
      <c r="K1667" s="206" t="s">
        <v>1528</v>
      </c>
      <c r="L1667" s="206" t="s">
        <v>1528</v>
      </c>
      <c r="M1667" s="208"/>
      <c r="N1667" s="208"/>
      <c r="O1667" s="145"/>
      <c r="P1667" s="222" t="s">
        <v>120</v>
      </c>
      <c r="Q1667" s="212" t="s">
        <v>10720</v>
      </c>
      <c r="R1667" s="145"/>
      <c r="S1667" s="244"/>
      <c r="T1667" s="211">
        <f>IF(C1667=0,"VAZIO",MONTH(C1667))</f>
      </c>
      <c r="U1667" s="14"/>
      <c r="V1667" s="14"/>
      <c r="W1667" s="14"/>
      <c r="X1667" s="14"/>
      <c r="Y1667" s="14"/>
      <c r="Z1667" s="14"/>
      <c r="AA1667" s="14"/>
      <c r="AB1667" s="14"/>
      <c r="AC1667" s="14"/>
      <c r="AD1667" s="14"/>
      <c r="AE1667" s="14"/>
      <c r="AF1667" s="15"/>
      <c r="AG1667" s="14"/>
      <c r="AH1667" s="14"/>
      <c r="AI1667" s="14"/>
      <c r="AJ1667" s="14"/>
      <c r="AK1667" s="14"/>
      <c r="AL1667" s="14"/>
      <c r="AM1667" s="14"/>
      <c r="AN1667" s="14"/>
      <c r="AO1667" s="14"/>
      <c r="AP1667" s="14"/>
      <c r="AQ1667" s="14"/>
      <c r="AR1667" s="14"/>
      <c r="AS1667" s="14"/>
      <c r="AT1667" s="14"/>
      <c r="AU1667" s="14"/>
      <c r="AV1667" s="14"/>
      <c r="AW1667" s="14"/>
      <c r="AX1667" s="14"/>
      <c r="AY1667" s="14"/>
      <c r="AZ1667" s="14"/>
    </row>
    <row x14ac:dyDescent="0.25" r="1668" customHeight="1" ht="16.5">
      <c r="A1668" s="202">
        <v>4992</v>
      </c>
      <c r="B1668" s="203">
        <v>0.824431256182141</v>
      </c>
      <c r="C1668" s="204">
        <v>44860.582025462965</v>
      </c>
      <c r="D1668" s="205" t="s">
        <v>3271</v>
      </c>
      <c r="E1668" s="265" t="s">
        <v>3552</v>
      </c>
      <c r="F1668" s="222" t="s">
        <v>457</v>
      </c>
      <c r="G1668" s="203">
        <v>5306</v>
      </c>
      <c r="H1668" s="207" t="s">
        <v>11672</v>
      </c>
      <c r="I1668" s="206" t="s">
        <v>2926</v>
      </c>
      <c r="J1668" s="206" t="s">
        <v>11673</v>
      </c>
      <c r="K1668" s="206" t="s">
        <v>3008</v>
      </c>
      <c r="L1668" s="206" t="s">
        <v>3008</v>
      </c>
      <c r="M1668" s="208"/>
      <c r="N1668" s="208"/>
      <c r="O1668" s="145"/>
      <c r="P1668" s="222" t="s">
        <v>120</v>
      </c>
      <c r="Q1668" s="212">
        <v>44951</v>
      </c>
      <c r="R1668" s="145"/>
      <c r="S1668" s="244"/>
      <c r="T1668" s="211">
        <f>IF(C1668=0,"VAZIO",MONTH(C1668))</f>
      </c>
      <c r="U1668" s="14"/>
      <c r="V1668" s="14"/>
      <c r="W1668" s="14"/>
      <c r="X1668" s="14"/>
      <c r="Y1668" s="14"/>
      <c r="Z1668" s="14"/>
      <c r="AA1668" s="14"/>
      <c r="AB1668" s="14"/>
      <c r="AC1668" s="14"/>
      <c r="AD1668" s="14"/>
      <c r="AE1668" s="14"/>
      <c r="AF1668" s="15"/>
      <c r="AG1668" s="14"/>
      <c r="AH1668" s="14"/>
      <c r="AI1668" s="14"/>
      <c r="AJ1668" s="14"/>
      <c r="AK1668" s="14"/>
      <c r="AL1668" s="14"/>
      <c r="AM1668" s="14"/>
      <c r="AN1668" s="14"/>
      <c r="AO1668" s="14"/>
      <c r="AP1668" s="14"/>
      <c r="AQ1668" s="14"/>
      <c r="AR1668" s="14"/>
      <c r="AS1668" s="14"/>
      <c r="AT1668" s="14"/>
      <c r="AU1668" s="14"/>
      <c r="AV1668" s="14"/>
      <c r="AW1668" s="14"/>
      <c r="AX1668" s="14"/>
      <c r="AY1668" s="14"/>
      <c r="AZ1668" s="14"/>
    </row>
    <row x14ac:dyDescent="0.25" r="1669" customHeight="1" ht="16.5">
      <c r="A1669" s="202">
        <v>4993</v>
      </c>
      <c r="B1669" s="203">
        <v>0.824925816023882</v>
      </c>
      <c r="C1669" s="204">
        <v>44860.63555555556</v>
      </c>
      <c r="D1669" s="205" t="s">
        <v>902</v>
      </c>
      <c r="E1669" s="265" t="s">
        <v>533</v>
      </c>
      <c r="F1669" s="222" t="s">
        <v>3198</v>
      </c>
      <c r="G1669" s="203">
        <v>34999071369</v>
      </c>
      <c r="H1669" s="207" t="s">
        <v>11674</v>
      </c>
      <c r="I1669" s="206" t="s">
        <v>2984</v>
      </c>
      <c r="J1669" s="206" t="s">
        <v>11675</v>
      </c>
      <c r="K1669" s="206" t="s">
        <v>2123</v>
      </c>
      <c r="L1669" s="206" t="s">
        <v>8193</v>
      </c>
      <c r="M1669" s="208"/>
      <c r="N1669" s="208"/>
      <c r="O1669" s="145"/>
      <c r="P1669" s="222" t="s">
        <v>120</v>
      </c>
      <c r="Q1669" s="212">
        <v>44869</v>
      </c>
      <c r="R1669" s="145"/>
      <c r="S1669" s="244"/>
      <c r="T1669" s="211">
        <f>IF(C1669=0,"VAZIO",MONTH(C1669))</f>
      </c>
      <c r="U1669" s="14"/>
      <c r="V1669" s="14"/>
      <c r="W1669" s="14"/>
      <c r="X1669" s="14"/>
      <c r="Y1669" s="14"/>
      <c r="Z1669" s="14"/>
      <c r="AA1669" s="14"/>
      <c r="AB1669" s="14"/>
      <c r="AC1669" s="14"/>
      <c r="AD1669" s="14"/>
      <c r="AE1669" s="14"/>
      <c r="AF1669" s="15"/>
      <c r="AG1669" s="14"/>
      <c r="AH1669" s="14"/>
      <c r="AI1669" s="14"/>
      <c r="AJ1669" s="14"/>
      <c r="AK1669" s="14"/>
      <c r="AL1669" s="14"/>
      <c r="AM1669" s="14"/>
      <c r="AN1669" s="14"/>
      <c r="AO1669" s="14"/>
      <c r="AP1669" s="14"/>
      <c r="AQ1669" s="14"/>
      <c r="AR1669" s="14"/>
      <c r="AS1669" s="14"/>
      <c r="AT1669" s="14"/>
      <c r="AU1669" s="14"/>
      <c r="AV1669" s="14"/>
      <c r="AW1669" s="14"/>
      <c r="AX1669" s="14"/>
      <c r="AY1669" s="14"/>
      <c r="AZ1669" s="14"/>
    </row>
    <row x14ac:dyDescent="0.25" r="1670" customHeight="1" ht="16.5">
      <c r="A1670" s="202">
        <v>4994</v>
      </c>
      <c r="B1670" s="203">
        <v>0.825420375865623</v>
      </c>
      <c r="C1670" s="204">
        <v>44860.78491898148</v>
      </c>
      <c r="D1670" s="205" t="s">
        <v>6274</v>
      </c>
      <c r="E1670" s="265" t="s">
        <v>601</v>
      </c>
      <c r="F1670" s="222" t="s">
        <v>3429</v>
      </c>
      <c r="G1670" s="203">
        <v>64981321757</v>
      </c>
      <c r="H1670" s="207" t="s">
        <v>11676</v>
      </c>
      <c r="I1670" s="206" t="s">
        <v>2926</v>
      </c>
      <c r="J1670" s="206" t="s">
        <v>11677</v>
      </c>
      <c r="K1670" s="206" t="s">
        <v>8262</v>
      </c>
      <c r="L1670" s="206" t="s">
        <v>8360</v>
      </c>
      <c r="M1670" s="208"/>
      <c r="N1670" s="208"/>
      <c r="O1670" s="145"/>
      <c r="P1670" s="222" t="s">
        <v>120</v>
      </c>
      <c r="Q1670" s="212">
        <v>44866</v>
      </c>
      <c r="R1670" s="145"/>
      <c r="S1670" s="244"/>
      <c r="T1670" s="211">
        <f>IF(C1670=0,"VAZIO",MONTH(C1670))</f>
      </c>
      <c r="U1670" s="14"/>
      <c r="V1670" s="14"/>
      <c r="W1670" s="14"/>
      <c r="X1670" s="14"/>
      <c r="Y1670" s="14"/>
      <c r="Z1670" s="14"/>
      <c r="AA1670" s="14"/>
      <c r="AB1670" s="14"/>
      <c r="AC1670" s="14"/>
      <c r="AD1670" s="14"/>
      <c r="AE1670" s="14"/>
      <c r="AF1670" s="15"/>
      <c r="AG1670" s="14"/>
      <c r="AH1670" s="14"/>
      <c r="AI1670" s="14"/>
      <c r="AJ1670" s="14"/>
      <c r="AK1670" s="14"/>
      <c r="AL1670" s="14"/>
      <c r="AM1670" s="14"/>
      <c r="AN1670" s="14"/>
      <c r="AO1670" s="14"/>
      <c r="AP1670" s="14"/>
      <c r="AQ1670" s="14"/>
      <c r="AR1670" s="14"/>
      <c r="AS1670" s="14"/>
      <c r="AT1670" s="14"/>
      <c r="AU1670" s="14"/>
      <c r="AV1670" s="14"/>
      <c r="AW1670" s="14"/>
      <c r="AX1670" s="14"/>
      <c r="AY1670" s="14"/>
      <c r="AZ1670" s="14"/>
    </row>
    <row x14ac:dyDescent="0.25" r="1671" customHeight="1" ht="16.5">
      <c r="A1671" s="202">
        <v>4995</v>
      </c>
      <c r="B1671" s="203">
        <v>0.825914935707364</v>
      </c>
      <c r="C1671" s="204">
        <v>44861.3512962963</v>
      </c>
      <c r="D1671" s="205" t="s">
        <v>1301</v>
      </c>
      <c r="E1671" s="265" t="s">
        <v>207</v>
      </c>
      <c r="F1671" s="222" t="s">
        <v>2930</v>
      </c>
      <c r="G1671" s="203">
        <v>5333</v>
      </c>
      <c r="H1671" s="207" t="s">
        <v>87</v>
      </c>
      <c r="I1671" s="206" t="s">
        <v>117</v>
      </c>
      <c r="J1671" s="206" t="s">
        <v>11678</v>
      </c>
      <c r="K1671" s="206" t="s">
        <v>1528</v>
      </c>
      <c r="L1671" s="206" t="s">
        <v>1528</v>
      </c>
      <c r="M1671" s="208"/>
      <c r="N1671" s="208"/>
      <c r="O1671" s="145"/>
      <c r="P1671" s="222" t="s">
        <v>120</v>
      </c>
      <c r="Q1671" s="212">
        <v>44869</v>
      </c>
      <c r="R1671" s="145"/>
      <c r="S1671" s="244"/>
      <c r="T1671" s="211">
        <f>IF(C1671=0,"VAZIO",MONTH(C1671))</f>
      </c>
      <c r="U1671" s="14"/>
      <c r="V1671" s="14"/>
      <c r="W1671" s="14"/>
      <c r="X1671" s="14"/>
      <c r="Y1671" s="14"/>
      <c r="Z1671" s="14"/>
      <c r="AA1671" s="14"/>
      <c r="AB1671" s="14"/>
      <c r="AC1671" s="14"/>
      <c r="AD1671" s="14"/>
      <c r="AE1671" s="14"/>
      <c r="AF1671" s="15"/>
      <c r="AG1671" s="14"/>
      <c r="AH1671" s="14"/>
      <c r="AI1671" s="14"/>
      <c r="AJ1671" s="14"/>
      <c r="AK1671" s="14"/>
      <c r="AL1671" s="14"/>
      <c r="AM1671" s="14"/>
      <c r="AN1671" s="14"/>
      <c r="AO1671" s="14"/>
      <c r="AP1671" s="14"/>
      <c r="AQ1671" s="14"/>
      <c r="AR1671" s="14"/>
      <c r="AS1671" s="14"/>
      <c r="AT1671" s="14"/>
      <c r="AU1671" s="14"/>
      <c r="AV1671" s="14"/>
      <c r="AW1671" s="14"/>
      <c r="AX1671" s="14"/>
      <c r="AY1671" s="14"/>
      <c r="AZ1671" s="14"/>
    </row>
    <row x14ac:dyDescent="0.25" r="1672" customHeight="1" ht="16.5">
      <c r="A1672" s="202">
        <v>4996</v>
      </c>
      <c r="B1672" s="203">
        <v>0.826409495549105</v>
      </c>
      <c r="C1672" s="204">
        <v>44861.39524305556</v>
      </c>
      <c r="D1672" s="205" t="s">
        <v>1068</v>
      </c>
      <c r="E1672" s="206" t="s">
        <v>947</v>
      </c>
      <c r="F1672" s="206" t="s">
        <v>249</v>
      </c>
      <c r="G1672" s="203">
        <v>5300</v>
      </c>
      <c r="H1672" s="207" t="s">
        <v>11679</v>
      </c>
      <c r="I1672" s="206" t="s">
        <v>2926</v>
      </c>
      <c r="J1672" s="206" t="s">
        <v>11680</v>
      </c>
      <c r="K1672" s="208"/>
      <c r="L1672" s="208"/>
      <c r="M1672" s="208"/>
      <c r="N1672" s="208"/>
      <c r="O1672" s="206" t="s">
        <v>11681</v>
      </c>
      <c r="P1672" s="206" t="s">
        <v>121</v>
      </c>
      <c r="Q1672" s="212">
        <v>44907</v>
      </c>
      <c r="R1672" s="208"/>
      <c r="S1672" s="244"/>
      <c r="T1672" s="211">
        <f>IF(C1672=0,"VAZIO",MONTH(C1672))</f>
      </c>
      <c r="U1672" s="14"/>
      <c r="V1672" s="14"/>
      <c r="W1672" s="14"/>
      <c r="X1672" s="14"/>
      <c r="Y1672" s="14"/>
      <c r="Z1672" s="14"/>
      <c r="AA1672" s="14"/>
      <c r="AB1672" s="14"/>
      <c r="AC1672" s="14"/>
      <c r="AD1672" s="14"/>
      <c r="AE1672" s="14"/>
      <c r="AF1672" s="15"/>
      <c r="AG1672" s="14"/>
      <c r="AH1672" s="14"/>
      <c r="AI1672" s="14"/>
      <c r="AJ1672" s="14"/>
      <c r="AK1672" s="14"/>
      <c r="AL1672" s="14"/>
      <c r="AM1672" s="14"/>
      <c r="AN1672" s="14"/>
      <c r="AO1672" s="14"/>
      <c r="AP1672" s="14"/>
      <c r="AQ1672" s="14"/>
      <c r="AR1672" s="14"/>
      <c r="AS1672" s="14"/>
      <c r="AT1672" s="14"/>
      <c r="AU1672" s="14"/>
      <c r="AV1672" s="14"/>
      <c r="AW1672" s="14"/>
      <c r="AX1672" s="14"/>
      <c r="AY1672" s="14"/>
      <c r="AZ1672" s="14"/>
    </row>
    <row x14ac:dyDescent="0.25" r="1673" customHeight="1" ht="16.5">
      <c r="A1673" s="202">
        <v>4997</v>
      </c>
      <c r="B1673" s="203">
        <v>0.826904055390846</v>
      </c>
      <c r="C1673" s="204">
        <v>44861.396782407406</v>
      </c>
      <c r="D1673" s="205" t="s">
        <v>1068</v>
      </c>
      <c r="E1673" s="265" t="s">
        <v>947</v>
      </c>
      <c r="F1673" s="222" t="s">
        <v>249</v>
      </c>
      <c r="G1673" s="203">
        <v>5300</v>
      </c>
      <c r="H1673" s="207" t="s">
        <v>11682</v>
      </c>
      <c r="I1673" s="206" t="s">
        <v>3</v>
      </c>
      <c r="J1673" s="206" t="s">
        <v>11683</v>
      </c>
      <c r="K1673" s="206" t="s">
        <v>8262</v>
      </c>
      <c r="L1673" s="206" t="s">
        <v>11684</v>
      </c>
      <c r="M1673" s="208"/>
      <c r="N1673" s="208"/>
      <c r="O1673" s="145"/>
      <c r="P1673" s="222" t="s">
        <v>120</v>
      </c>
      <c r="Q1673" s="212">
        <v>44879</v>
      </c>
      <c r="R1673" s="145"/>
      <c r="S1673" s="244"/>
      <c r="T1673" s="211">
        <f>IF(C1673=0,"VAZIO",MONTH(C1673))</f>
      </c>
      <c r="U1673" s="14"/>
      <c r="V1673" s="14"/>
      <c r="W1673" s="14"/>
      <c r="X1673" s="14"/>
      <c r="Y1673" s="14"/>
      <c r="Z1673" s="14"/>
      <c r="AA1673" s="14"/>
      <c r="AB1673" s="14"/>
      <c r="AC1673" s="14"/>
      <c r="AD1673" s="14"/>
      <c r="AE1673" s="14"/>
      <c r="AF1673" s="15"/>
      <c r="AG1673" s="14"/>
      <c r="AH1673" s="14"/>
      <c r="AI1673" s="14"/>
      <c r="AJ1673" s="14"/>
      <c r="AK1673" s="14"/>
      <c r="AL1673" s="14"/>
      <c r="AM1673" s="14"/>
      <c r="AN1673" s="14"/>
      <c r="AO1673" s="14"/>
      <c r="AP1673" s="14"/>
      <c r="AQ1673" s="14"/>
      <c r="AR1673" s="14"/>
      <c r="AS1673" s="14"/>
      <c r="AT1673" s="14"/>
      <c r="AU1673" s="14"/>
      <c r="AV1673" s="14"/>
      <c r="AW1673" s="14"/>
      <c r="AX1673" s="14"/>
      <c r="AY1673" s="14"/>
      <c r="AZ1673" s="14"/>
    </row>
    <row x14ac:dyDescent="0.25" r="1674" customHeight="1" ht="16.5">
      <c r="A1674" s="202">
        <v>4998</v>
      </c>
      <c r="B1674" s="203">
        <v>0.827398615232587</v>
      </c>
      <c r="C1674" s="204">
        <v>44861.452685185184</v>
      </c>
      <c r="D1674" s="205" t="s">
        <v>10839</v>
      </c>
      <c r="E1674" s="265" t="s">
        <v>9986</v>
      </c>
      <c r="F1674" s="222" t="s">
        <v>3172</v>
      </c>
      <c r="G1674" s="203">
        <v>64999425464</v>
      </c>
      <c r="H1674" s="207" t="s">
        <v>11685</v>
      </c>
      <c r="I1674" s="206" t="s">
        <v>2926</v>
      </c>
      <c r="J1674" s="206" t="s">
        <v>11686</v>
      </c>
      <c r="K1674" s="145"/>
      <c r="L1674" s="145"/>
      <c r="M1674" s="208"/>
      <c r="N1674" s="208"/>
      <c r="O1674" s="145"/>
      <c r="P1674" s="222" t="s">
        <v>121</v>
      </c>
      <c r="Q1674" s="212">
        <v>44868</v>
      </c>
      <c r="R1674" s="145"/>
      <c r="S1674" s="244"/>
      <c r="T1674" s="211">
        <f>IF(C1674=0,"VAZIO",MONTH(C1674))</f>
      </c>
      <c r="U1674" s="14"/>
      <c r="V1674" s="14"/>
      <c r="W1674" s="14"/>
      <c r="X1674" s="14"/>
      <c r="Y1674" s="14"/>
      <c r="Z1674" s="14"/>
      <c r="AA1674" s="14"/>
      <c r="AB1674" s="14"/>
      <c r="AC1674" s="14"/>
      <c r="AD1674" s="14"/>
      <c r="AE1674" s="14"/>
      <c r="AF1674" s="15"/>
      <c r="AG1674" s="14"/>
      <c r="AH1674" s="14"/>
      <c r="AI1674" s="14"/>
      <c r="AJ1674" s="14"/>
      <c r="AK1674" s="14"/>
      <c r="AL1674" s="14"/>
      <c r="AM1674" s="14"/>
      <c r="AN1674" s="14"/>
      <c r="AO1674" s="14"/>
      <c r="AP1674" s="14"/>
      <c r="AQ1674" s="14"/>
      <c r="AR1674" s="14"/>
      <c r="AS1674" s="14"/>
      <c r="AT1674" s="14"/>
      <c r="AU1674" s="14"/>
      <c r="AV1674" s="14"/>
      <c r="AW1674" s="14"/>
      <c r="AX1674" s="14"/>
      <c r="AY1674" s="14"/>
      <c r="AZ1674" s="14"/>
    </row>
    <row x14ac:dyDescent="0.25" r="1675" customHeight="1" ht="16.5">
      <c r="A1675" s="202">
        <v>4999</v>
      </c>
      <c r="B1675" s="203">
        <v>0.827893175074328</v>
      </c>
      <c r="C1675" s="204">
        <v>44861.470034722224</v>
      </c>
      <c r="D1675" s="205" t="s">
        <v>3000</v>
      </c>
      <c r="E1675" s="265" t="s">
        <v>2999</v>
      </c>
      <c r="F1675" s="222" t="s">
        <v>243</v>
      </c>
      <c r="G1675" s="203">
        <v>5340</v>
      </c>
      <c r="H1675" s="207" t="s">
        <v>11687</v>
      </c>
      <c r="I1675" s="206" t="s">
        <v>117</v>
      </c>
      <c r="J1675" s="206" t="s">
        <v>10855</v>
      </c>
      <c r="K1675" s="206" t="s">
        <v>11688</v>
      </c>
      <c r="L1675" s="206" t="s">
        <v>1528</v>
      </c>
      <c r="M1675" s="208"/>
      <c r="N1675" s="208"/>
      <c r="O1675" s="145"/>
      <c r="P1675" s="222" t="s">
        <v>120</v>
      </c>
      <c r="Q1675" s="212">
        <v>44865</v>
      </c>
      <c r="R1675" s="145"/>
      <c r="S1675" s="244"/>
      <c r="T1675" s="211">
        <f>IF(C1675=0,"VAZIO",MONTH(C1675))</f>
      </c>
      <c r="U1675" s="14"/>
      <c r="V1675" s="14"/>
      <c r="W1675" s="14"/>
      <c r="X1675" s="14"/>
      <c r="Y1675" s="14"/>
      <c r="Z1675" s="14"/>
      <c r="AA1675" s="14"/>
      <c r="AB1675" s="14"/>
      <c r="AC1675" s="14"/>
      <c r="AD1675" s="14"/>
      <c r="AE1675" s="14"/>
      <c r="AF1675" s="15"/>
      <c r="AG1675" s="14"/>
      <c r="AH1675" s="14"/>
      <c r="AI1675" s="14"/>
      <c r="AJ1675" s="14"/>
      <c r="AK1675" s="14"/>
      <c r="AL1675" s="14"/>
      <c r="AM1675" s="14"/>
      <c r="AN1675" s="14"/>
      <c r="AO1675" s="14"/>
      <c r="AP1675" s="14"/>
      <c r="AQ1675" s="14"/>
      <c r="AR1675" s="14"/>
      <c r="AS1675" s="14"/>
      <c r="AT1675" s="14"/>
      <c r="AU1675" s="14"/>
      <c r="AV1675" s="14"/>
      <c r="AW1675" s="14"/>
      <c r="AX1675" s="14"/>
      <c r="AY1675" s="14"/>
      <c r="AZ1675" s="14"/>
    </row>
    <row x14ac:dyDescent="0.25" r="1676" customHeight="1" ht="16.5">
      <c r="A1676" s="202">
        <v>5000</v>
      </c>
      <c r="B1676" s="203">
        <v>0.828387734916069</v>
      </c>
      <c r="C1676" s="204">
        <v>44861.47045138889</v>
      </c>
      <c r="D1676" s="205" t="s">
        <v>3000</v>
      </c>
      <c r="E1676" s="265" t="s">
        <v>2999</v>
      </c>
      <c r="F1676" s="222" t="s">
        <v>243</v>
      </c>
      <c r="G1676" s="203">
        <v>5340</v>
      </c>
      <c r="H1676" s="207" t="s">
        <v>11689</v>
      </c>
      <c r="I1676" s="206" t="s">
        <v>2918</v>
      </c>
      <c r="J1676" s="206" t="s">
        <v>11690</v>
      </c>
      <c r="K1676" s="206" t="s">
        <v>3045</v>
      </c>
      <c r="L1676" s="206" t="s">
        <v>8773</v>
      </c>
      <c r="M1676" s="208"/>
      <c r="N1676" s="208"/>
      <c r="O1676" s="145"/>
      <c r="P1676" s="222" t="s">
        <v>120</v>
      </c>
      <c r="Q1676" s="212">
        <v>44866</v>
      </c>
      <c r="R1676" s="145"/>
      <c r="S1676" s="244"/>
      <c r="T1676" s="211">
        <f>IF(C1676=0,"VAZIO",MONTH(C1676))</f>
      </c>
      <c r="U1676" s="14"/>
      <c r="V1676" s="14"/>
      <c r="W1676" s="14"/>
      <c r="X1676" s="14"/>
      <c r="Y1676" s="14"/>
      <c r="Z1676" s="14"/>
      <c r="AA1676" s="14"/>
      <c r="AB1676" s="14"/>
      <c r="AC1676" s="14"/>
      <c r="AD1676" s="14"/>
      <c r="AE1676" s="14"/>
      <c r="AF1676" s="15"/>
      <c r="AG1676" s="14"/>
      <c r="AH1676" s="14"/>
      <c r="AI1676" s="14"/>
      <c r="AJ1676" s="14"/>
      <c r="AK1676" s="14"/>
      <c r="AL1676" s="14"/>
      <c r="AM1676" s="14"/>
      <c r="AN1676" s="14"/>
      <c r="AO1676" s="14"/>
      <c r="AP1676" s="14"/>
      <c r="AQ1676" s="14"/>
      <c r="AR1676" s="14"/>
      <c r="AS1676" s="14"/>
      <c r="AT1676" s="14"/>
      <c r="AU1676" s="14"/>
      <c r="AV1676" s="14"/>
      <c r="AW1676" s="14"/>
      <c r="AX1676" s="14"/>
      <c r="AY1676" s="14"/>
      <c r="AZ1676" s="14"/>
    </row>
    <row x14ac:dyDescent="0.25" r="1677" customHeight="1" ht="16.5">
      <c r="A1677" s="202">
        <v>5001</v>
      </c>
      <c r="B1677" s="203">
        <v>0.82888229475781</v>
      </c>
      <c r="C1677" s="204">
        <v>44861.47253472222</v>
      </c>
      <c r="D1677" s="205" t="s">
        <v>534</v>
      </c>
      <c r="E1677" s="265" t="s">
        <v>533</v>
      </c>
      <c r="F1677" s="222" t="s">
        <v>3198</v>
      </c>
      <c r="G1677" s="203">
        <v>34999071369</v>
      </c>
      <c r="H1677" s="207" t="s">
        <v>11691</v>
      </c>
      <c r="I1677" s="206" t="s">
        <v>3</v>
      </c>
      <c r="J1677" s="206" t="s">
        <v>11692</v>
      </c>
      <c r="K1677" s="206" t="s">
        <v>8262</v>
      </c>
      <c r="L1677" s="206" t="s">
        <v>8262</v>
      </c>
      <c r="M1677" s="208"/>
      <c r="N1677" s="208"/>
      <c r="O1677" s="145"/>
      <c r="P1677" s="222" t="s">
        <v>120</v>
      </c>
      <c r="Q1677" s="212">
        <v>44868</v>
      </c>
      <c r="R1677" s="145"/>
      <c r="S1677" s="244"/>
      <c r="T1677" s="211">
        <f>IF(C1677=0,"VAZIO",MONTH(C1677))</f>
      </c>
      <c r="U1677" s="14"/>
      <c r="V1677" s="14"/>
      <c r="W1677" s="14"/>
      <c r="X1677" s="14"/>
      <c r="Y1677" s="14"/>
      <c r="Z1677" s="14"/>
      <c r="AA1677" s="14"/>
      <c r="AB1677" s="14"/>
      <c r="AC1677" s="14"/>
      <c r="AD1677" s="14"/>
      <c r="AE1677" s="14"/>
      <c r="AF1677" s="15"/>
      <c r="AG1677" s="14"/>
      <c r="AH1677" s="14"/>
      <c r="AI1677" s="14"/>
      <c r="AJ1677" s="14"/>
      <c r="AK1677" s="14"/>
      <c r="AL1677" s="14"/>
      <c r="AM1677" s="14"/>
      <c r="AN1677" s="14"/>
      <c r="AO1677" s="14"/>
      <c r="AP1677" s="14"/>
      <c r="AQ1677" s="14"/>
      <c r="AR1677" s="14"/>
      <c r="AS1677" s="14"/>
      <c r="AT1677" s="14"/>
      <c r="AU1677" s="14"/>
      <c r="AV1677" s="14"/>
      <c r="AW1677" s="14"/>
      <c r="AX1677" s="14"/>
      <c r="AY1677" s="14"/>
      <c r="AZ1677" s="14"/>
    </row>
    <row x14ac:dyDescent="0.25" r="1678" customHeight="1" ht="16.5">
      <c r="A1678" s="202">
        <v>5002</v>
      </c>
      <c r="B1678" s="203">
        <v>0.829376854599551</v>
      </c>
      <c r="C1678" s="204">
        <v>44861.55636574074</v>
      </c>
      <c r="D1678" s="205" t="s">
        <v>442</v>
      </c>
      <c r="E1678" s="265" t="s">
        <v>3239</v>
      </c>
      <c r="F1678" s="222" t="s">
        <v>2924</v>
      </c>
      <c r="G1678" s="203">
        <v>996990617</v>
      </c>
      <c r="H1678" s="207" t="s">
        <v>3786</v>
      </c>
      <c r="I1678" s="206" t="s">
        <v>2926</v>
      </c>
      <c r="J1678" s="206" t="s">
        <v>11693</v>
      </c>
      <c r="K1678" s="206" t="s">
        <v>3123</v>
      </c>
      <c r="L1678" s="206" t="s">
        <v>3123</v>
      </c>
      <c r="M1678" s="208"/>
      <c r="N1678" s="208"/>
      <c r="O1678" s="145"/>
      <c r="P1678" s="222" t="s">
        <v>120</v>
      </c>
      <c r="Q1678" s="212" t="s">
        <v>11694</v>
      </c>
      <c r="R1678" s="145"/>
      <c r="S1678" s="244"/>
      <c r="T1678" s="211">
        <f>IF(C1678=0,"VAZIO",MONTH(C1678))</f>
      </c>
      <c r="U1678" s="14"/>
      <c r="V1678" s="14"/>
      <c r="W1678" s="14"/>
      <c r="X1678" s="14"/>
      <c r="Y1678" s="14"/>
      <c r="Z1678" s="14"/>
      <c r="AA1678" s="14"/>
      <c r="AB1678" s="14"/>
      <c r="AC1678" s="14"/>
      <c r="AD1678" s="14"/>
      <c r="AE1678" s="14"/>
      <c r="AF1678" s="15"/>
      <c r="AG1678" s="14"/>
      <c r="AH1678" s="14"/>
      <c r="AI1678" s="14"/>
      <c r="AJ1678" s="14"/>
      <c r="AK1678" s="14"/>
      <c r="AL1678" s="14"/>
      <c r="AM1678" s="14"/>
      <c r="AN1678" s="14"/>
      <c r="AO1678" s="14"/>
      <c r="AP1678" s="14"/>
      <c r="AQ1678" s="14"/>
      <c r="AR1678" s="14"/>
      <c r="AS1678" s="14"/>
      <c r="AT1678" s="14"/>
      <c r="AU1678" s="14"/>
      <c r="AV1678" s="14"/>
      <c r="AW1678" s="14"/>
      <c r="AX1678" s="14"/>
      <c r="AY1678" s="14"/>
      <c r="AZ1678" s="14"/>
    </row>
    <row x14ac:dyDescent="0.25" r="1679" customHeight="1" ht="16.5">
      <c r="A1679" s="202">
        <v>5003</v>
      </c>
      <c r="B1679" s="203">
        <v>0.829871414441292</v>
      </c>
      <c r="C1679" s="204">
        <v>44861.58944444444</v>
      </c>
      <c r="D1679" s="205" t="s">
        <v>11695</v>
      </c>
      <c r="E1679" s="265" t="s">
        <v>11696</v>
      </c>
      <c r="F1679" s="222" t="s">
        <v>3133</v>
      </c>
      <c r="G1679" s="203">
        <v>64981173240</v>
      </c>
      <c r="H1679" s="207" t="s">
        <v>11697</v>
      </c>
      <c r="I1679" s="206" t="s">
        <v>2926</v>
      </c>
      <c r="J1679" s="206" t="s">
        <v>11698</v>
      </c>
      <c r="K1679" s="206" t="s">
        <v>8262</v>
      </c>
      <c r="L1679" s="206" t="s">
        <v>8262</v>
      </c>
      <c r="M1679" s="208"/>
      <c r="N1679" s="208"/>
      <c r="O1679" s="145"/>
      <c r="P1679" s="222" t="s">
        <v>120</v>
      </c>
      <c r="Q1679" s="212" t="s">
        <v>11694</v>
      </c>
      <c r="R1679" s="145"/>
      <c r="S1679" s="244"/>
      <c r="T1679" s="211">
        <f>IF(C1679=0,"VAZIO",MONTH(C1679))</f>
      </c>
      <c r="U1679" s="14"/>
      <c r="V1679" s="14"/>
      <c r="W1679" s="14"/>
      <c r="X1679" s="14"/>
      <c r="Y1679" s="14"/>
      <c r="Z1679" s="14"/>
      <c r="AA1679" s="14"/>
      <c r="AB1679" s="14"/>
      <c r="AC1679" s="14"/>
      <c r="AD1679" s="14"/>
      <c r="AE1679" s="14"/>
      <c r="AF1679" s="15"/>
      <c r="AG1679" s="14"/>
      <c r="AH1679" s="14"/>
      <c r="AI1679" s="14"/>
      <c r="AJ1679" s="14"/>
      <c r="AK1679" s="14"/>
      <c r="AL1679" s="14"/>
      <c r="AM1679" s="14"/>
      <c r="AN1679" s="14"/>
      <c r="AO1679" s="14"/>
      <c r="AP1679" s="14"/>
      <c r="AQ1679" s="14"/>
      <c r="AR1679" s="14"/>
      <c r="AS1679" s="14"/>
      <c r="AT1679" s="14"/>
      <c r="AU1679" s="14"/>
      <c r="AV1679" s="14"/>
      <c r="AW1679" s="14"/>
      <c r="AX1679" s="14"/>
      <c r="AY1679" s="14"/>
      <c r="AZ1679" s="14"/>
    </row>
    <row x14ac:dyDescent="0.25" r="1680" customHeight="1" ht="16.5">
      <c r="A1680" s="202">
        <v>5004</v>
      </c>
      <c r="B1680" s="203">
        <v>0.830365974283033</v>
      </c>
      <c r="C1680" s="204">
        <v>44861.59137731481</v>
      </c>
      <c r="D1680" s="205" t="s">
        <v>10059</v>
      </c>
      <c r="E1680" s="265" t="s">
        <v>10060</v>
      </c>
      <c r="F1680" s="222" t="s">
        <v>3133</v>
      </c>
      <c r="G1680" s="203">
        <v>64981173240</v>
      </c>
      <c r="H1680" s="207" t="s">
        <v>11699</v>
      </c>
      <c r="I1680" s="206" t="s">
        <v>2926</v>
      </c>
      <c r="J1680" s="206" t="s">
        <v>11700</v>
      </c>
      <c r="K1680" s="206" t="s">
        <v>8262</v>
      </c>
      <c r="L1680" s="206" t="s">
        <v>8262</v>
      </c>
      <c r="M1680" s="208"/>
      <c r="N1680" s="208"/>
      <c r="O1680" s="145"/>
      <c r="P1680" s="222" t="s">
        <v>120</v>
      </c>
      <c r="Q1680" s="212" t="s">
        <v>11694</v>
      </c>
      <c r="R1680" s="145"/>
      <c r="S1680" s="244"/>
      <c r="T1680" s="211">
        <f>IF(C1680=0,"VAZIO",MONTH(C1680))</f>
      </c>
      <c r="U1680" s="14"/>
      <c r="V1680" s="14"/>
      <c r="W1680" s="14"/>
      <c r="X1680" s="14"/>
      <c r="Y1680" s="14"/>
      <c r="Z1680" s="14"/>
      <c r="AA1680" s="14"/>
      <c r="AB1680" s="14"/>
      <c r="AC1680" s="14"/>
      <c r="AD1680" s="14"/>
      <c r="AE1680" s="14"/>
      <c r="AF1680" s="15"/>
      <c r="AG1680" s="14"/>
      <c r="AH1680" s="14"/>
      <c r="AI1680" s="14"/>
      <c r="AJ1680" s="14"/>
      <c r="AK1680" s="14"/>
      <c r="AL1680" s="14"/>
      <c r="AM1680" s="14"/>
      <c r="AN1680" s="14"/>
      <c r="AO1680" s="14"/>
      <c r="AP1680" s="14"/>
      <c r="AQ1680" s="14"/>
      <c r="AR1680" s="14"/>
      <c r="AS1680" s="14"/>
      <c r="AT1680" s="14"/>
      <c r="AU1680" s="14"/>
      <c r="AV1680" s="14"/>
      <c r="AW1680" s="14"/>
      <c r="AX1680" s="14"/>
      <c r="AY1680" s="14"/>
      <c r="AZ1680" s="14"/>
    </row>
    <row x14ac:dyDescent="0.25" r="1681" customHeight="1" ht="16.5">
      <c r="A1681" s="202">
        <v>5005</v>
      </c>
      <c r="B1681" s="203">
        <v>0.830860534124774</v>
      </c>
      <c r="C1681" s="204">
        <v>44861.60350694445</v>
      </c>
      <c r="D1681" s="205" t="s">
        <v>9513</v>
      </c>
      <c r="E1681" s="265" t="s">
        <v>705</v>
      </c>
      <c r="F1681" s="222" t="s">
        <v>3364</v>
      </c>
      <c r="G1681" s="203">
        <v>5312</v>
      </c>
      <c r="H1681" s="207" t="s">
        <v>11701</v>
      </c>
      <c r="I1681" s="206" t="s">
        <v>2918</v>
      </c>
      <c r="J1681" s="206" t="s">
        <v>11702</v>
      </c>
      <c r="K1681" s="206" t="s">
        <v>2950</v>
      </c>
      <c r="L1681" s="206" t="s">
        <v>11703</v>
      </c>
      <c r="M1681" s="208"/>
      <c r="N1681" s="208"/>
      <c r="O1681" s="145"/>
      <c r="P1681" s="222" t="s">
        <v>120</v>
      </c>
      <c r="Q1681" s="212">
        <v>44994</v>
      </c>
      <c r="R1681" s="145"/>
      <c r="S1681" s="244"/>
      <c r="T1681" s="211">
        <f>IF(C1681=0,"VAZIO",MONTH(C1681))</f>
      </c>
      <c r="U1681" s="14"/>
      <c r="V1681" s="14"/>
      <c r="W1681" s="14"/>
      <c r="X1681" s="14"/>
      <c r="Y1681" s="14"/>
      <c r="Z1681" s="14"/>
      <c r="AA1681" s="14"/>
      <c r="AB1681" s="14"/>
      <c r="AC1681" s="14"/>
      <c r="AD1681" s="14"/>
      <c r="AE1681" s="14"/>
      <c r="AF1681" s="15"/>
      <c r="AG1681" s="14"/>
      <c r="AH1681" s="14"/>
      <c r="AI1681" s="14"/>
      <c r="AJ1681" s="14"/>
      <c r="AK1681" s="14"/>
      <c r="AL1681" s="14"/>
      <c r="AM1681" s="14"/>
      <c r="AN1681" s="14"/>
      <c r="AO1681" s="14"/>
      <c r="AP1681" s="14"/>
      <c r="AQ1681" s="14"/>
      <c r="AR1681" s="14"/>
      <c r="AS1681" s="14"/>
      <c r="AT1681" s="14"/>
      <c r="AU1681" s="14"/>
      <c r="AV1681" s="14"/>
      <c r="AW1681" s="14"/>
      <c r="AX1681" s="14"/>
      <c r="AY1681" s="14"/>
      <c r="AZ1681" s="14"/>
    </row>
    <row x14ac:dyDescent="0.25" r="1682" customHeight="1" ht="16.5">
      <c r="A1682" s="202">
        <v>5006</v>
      </c>
      <c r="B1682" s="203">
        <v>0.831355093966515</v>
      </c>
      <c r="C1682" s="204">
        <v>44861.62887731481</v>
      </c>
      <c r="D1682" s="205" t="s">
        <v>5295</v>
      </c>
      <c r="E1682" s="265" t="s">
        <v>4783</v>
      </c>
      <c r="F1682" s="222" t="s">
        <v>3074</v>
      </c>
      <c r="G1682" s="203">
        <v>34988077797</v>
      </c>
      <c r="H1682" s="207" t="s">
        <v>11704</v>
      </c>
      <c r="I1682" s="206" t="s">
        <v>2926</v>
      </c>
      <c r="J1682" s="206" t="s">
        <v>11705</v>
      </c>
      <c r="K1682" s="206" t="s">
        <v>3123</v>
      </c>
      <c r="L1682" s="206" t="s">
        <v>3123</v>
      </c>
      <c r="M1682" s="208"/>
      <c r="N1682" s="208"/>
      <c r="O1682" s="145"/>
      <c r="P1682" s="222" t="s">
        <v>120</v>
      </c>
      <c r="Q1682" s="212" t="s">
        <v>11694</v>
      </c>
      <c r="R1682" s="145"/>
      <c r="S1682" s="244"/>
      <c r="T1682" s="211">
        <f>IF(C1682=0,"VAZIO",MONTH(C1682))</f>
      </c>
      <c r="U1682" s="14"/>
      <c r="V1682" s="14"/>
      <c r="W1682" s="14"/>
      <c r="X1682" s="14"/>
      <c r="Y1682" s="14"/>
      <c r="Z1682" s="14"/>
      <c r="AA1682" s="14"/>
      <c r="AB1682" s="14"/>
      <c r="AC1682" s="14"/>
      <c r="AD1682" s="14"/>
      <c r="AE1682" s="14"/>
      <c r="AF1682" s="15"/>
      <c r="AG1682" s="14"/>
      <c r="AH1682" s="14"/>
      <c r="AI1682" s="14"/>
      <c r="AJ1682" s="14"/>
      <c r="AK1682" s="14"/>
      <c r="AL1682" s="14"/>
      <c r="AM1682" s="14"/>
      <c r="AN1682" s="14"/>
      <c r="AO1682" s="14"/>
      <c r="AP1682" s="14"/>
      <c r="AQ1682" s="14"/>
      <c r="AR1682" s="14"/>
      <c r="AS1682" s="14"/>
      <c r="AT1682" s="14"/>
      <c r="AU1682" s="14"/>
      <c r="AV1682" s="14"/>
      <c r="AW1682" s="14"/>
      <c r="AX1682" s="14"/>
      <c r="AY1682" s="14"/>
      <c r="AZ1682" s="14"/>
    </row>
    <row x14ac:dyDescent="0.25" r="1683" customHeight="1" ht="16.5">
      <c r="A1683" s="202">
        <v>5007</v>
      </c>
      <c r="B1683" s="203">
        <v>0.831849653808256</v>
      </c>
      <c r="C1683" s="204">
        <v>44862.642604166664</v>
      </c>
      <c r="D1683" s="205" t="s">
        <v>11706</v>
      </c>
      <c r="E1683" s="265" t="s">
        <v>4361</v>
      </c>
      <c r="F1683" s="222" t="s">
        <v>3088</v>
      </c>
      <c r="G1683" s="203">
        <v>5320</v>
      </c>
      <c r="H1683" s="207" t="s">
        <v>11707</v>
      </c>
      <c r="I1683" s="206" t="s">
        <v>2918</v>
      </c>
      <c r="J1683" s="206" t="s">
        <v>11708</v>
      </c>
      <c r="K1683" s="206" t="s">
        <v>2123</v>
      </c>
      <c r="L1683" s="206" t="s">
        <v>11709</v>
      </c>
      <c r="M1683" s="208"/>
      <c r="N1683" s="208"/>
      <c r="O1683" s="145"/>
      <c r="P1683" s="222" t="s">
        <v>120</v>
      </c>
      <c r="Q1683" s="212">
        <v>44604</v>
      </c>
      <c r="R1683" s="145"/>
      <c r="S1683" s="244"/>
      <c r="T1683" s="211">
        <f>IF(C1683=0,"VAZIO",MONTH(C1683))</f>
      </c>
      <c r="U1683" s="14"/>
      <c r="V1683" s="14"/>
      <c r="W1683" s="14"/>
      <c r="X1683" s="14"/>
      <c r="Y1683" s="14"/>
      <c r="Z1683" s="14"/>
      <c r="AA1683" s="14"/>
      <c r="AB1683" s="14"/>
      <c r="AC1683" s="14"/>
      <c r="AD1683" s="14"/>
      <c r="AE1683" s="14"/>
      <c r="AF1683" s="15"/>
      <c r="AG1683" s="14"/>
      <c r="AH1683" s="14"/>
      <c r="AI1683" s="14"/>
      <c r="AJ1683" s="14"/>
      <c r="AK1683" s="14"/>
      <c r="AL1683" s="14"/>
      <c r="AM1683" s="14"/>
      <c r="AN1683" s="14"/>
      <c r="AO1683" s="14"/>
      <c r="AP1683" s="14"/>
      <c r="AQ1683" s="14"/>
      <c r="AR1683" s="14"/>
      <c r="AS1683" s="14"/>
      <c r="AT1683" s="14"/>
      <c r="AU1683" s="14"/>
      <c r="AV1683" s="14"/>
      <c r="AW1683" s="14"/>
      <c r="AX1683" s="14"/>
      <c r="AY1683" s="14"/>
      <c r="AZ1683" s="14"/>
    </row>
    <row x14ac:dyDescent="0.25" r="1684" customHeight="1" ht="16.5">
      <c r="A1684" s="202">
        <v>5008</v>
      </c>
      <c r="B1684" s="203">
        <v>0.832344213649997</v>
      </c>
      <c r="C1684" s="204">
        <v>44863.70431712963</v>
      </c>
      <c r="D1684" s="205" t="s">
        <v>164</v>
      </c>
      <c r="E1684" s="265" t="s">
        <v>158</v>
      </c>
      <c r="F1684" s="222" t="s">
        <v>2908</v>
      </c>
      <c r="G1684" s="203">
        <v>5318</v>
      </c>
      <c r="H1684" s="207" t="s">
        <v>11710</v>
      </c>
      <c r="I1684" s="206" t="s">
        <v>2926</v>
      </c>
      <c r="J1684" s="206" t="s">
        <v>11711</v>
      </c>
      <c r="K1684" s="206" t="s">
        <v>2911</v>
      </c>
      <c r="L1684" s="206" t="s">
        <v>8214</v>
      </c>
      <c r="M1684" s="208"/>
      <c r="N1684" s="208"/>
      <c r="O1684" s="145"/>
      <c r="P1684" s="222" t="s">
        <v>120</v>
      </c>
      <c r="Q1684" s="212">
        <v>44868</v>
      </c>
      <c r="R1684" s="145"/>
      <c r="S1684" s="244"/>
      <c r="T1684" s="211">
        <f>IF(C1684=0,"VAZIO",MONTH(C1684))</f>
      </c>
      <c r="U1684" s="14"/>
      <c r="V1684" s="14"/>
      <c r="W1684" s="14"/>
      <c r="X1684" s="14"/>
      <c r="Y1684" s="14"/>
      <c r="Z1684" s="14"/>
      <c r="AA1684" s="14"/>
      <c r="AB1684" s="14"/>
      <c r="AC1684" s="14"/>
      <c r="AD1684" s="14"/>
      <c r="AE1684" s="14"/>
      <c r="AF1684" s="15"/>
      <c r="AG1684" s="14"/>
      <c r="AH1684" s="14"/>
      <c r="AI1684" s="14"/>
      <c r="AJ1684" s="14"/>
      <c r="AK1684" s="14"/>
      <c r="AL1684" s="14"/>
      <c r="AM1684" s="14"/>
      <c r="AN1684" s="14"/>
      <c r="AO1684" s="14"/>
      <c r="AP1684" s="14"/>
      <c r="AQ1684" s="14"/>
      <c r="AR1684" s="14"/>
      <c r="AS1684" s="14"/>
      <c r="AT1684" s="14"/>
      <c r="AU1684" s="14"/>
      <c r="AV1684" s="14"/>
      <c r="AW1684" s="14"/>
      <c r="AX1684" s="14"/>
      <c r="AY1684" s="14"/>
      <c r="AZ1684" s="14"/>
    </row>
    <row x14ac:dyDescent="0.25" r="1685" customHeight="1" ht="16.5">
      <c r="A1685" s="202">
        <v>5009</v>
      </c>
      <c r="B1685" s="203">
        <v>0.832838773491737</v>
      </c>
      <c r="C1685" s="204">
        <v>44864.470347222225</v>
      </c>
      <c r="D1685" s="205" t="s">
        <v>11712</v>
      </c>
      <c r="E1685" s="265" t="s">
        <v>158</v>
      </c>
      <c r="F1685" s="222" t="s">
        <v>249</v>
      </c>
      <c r="G1685" s="203">
        <v>5379</v>
      </c>
      <c r="H1685" s="207" t="s">
        <v>11713</v>
      </c>
      <c r="I1685" s="206" t="s">
        <v>2918</v>
      </c>
      <c r="J1685" s="206" t="s">
        <v>11714</v>
      </c>
      <c r="K1685" s="206" t="s">
        <v>8262</v>
      </c>
      <c r="L1685" s="206" t="s">
        <v>8787</v>
      </c>
      <c r="M1685" s="208"/>
      <c r="N1685" s="208"/>
      <c r="O1685" s="145"/>
      <c r="P1685" s="222" t="s">
        <v>120</v>
      </c>
      <c r="Q1685" s="212">
        <v>44886</v>
      </c>
      <c r="R1685" s="145"/>
      <c r="S1685" s="244"/>
      <c r="T1685" s="211">
        <f>IF(C1685=0,"VAZIO",MONTH(C1685))</f>
      </c>
      <c r="U1685" s="14"/>
      <c r="V1685" s="14"/>
      <c r="W1685" s="14"/>
      <c r="X1685" s="14"/>
      <c r="Y1685" s="14"/>
      <c r="Z1685" s="14"/>
      <c r="AA1685" s="14"/>
      <c r="AB1685" s="14"/>
      <c r="AC1685" s="14"/>
      <c r="AD1685" s="14"/>
      <c r="AE1685" s="14"/>
      <c r="AF1685" s="15"/>
      <c r="AG1685" s="14"/>
      <c r="AH1685" s="14"/>
      <c r="AI1685" s="14"/>
      <c r="AJ1685" s="14"/>
      <c r="AK1685" s="14"/>
      <c r="AL1685" s="14"/>
      <c r="AM1685" s="14"/>
      <c r="AN1685" s="14"/>
      <c r="AO1685" s="14"/>
      <c r="AP1685" s="14"/>
      <c r="AQ1685" s="14"/>
      <c r="AR1685" s="14"/>
      <c r="AS1685" s="14"/>
      <c r="AT1685" s="14"/>
      <c r="AU1685" s="14"/>
      <c r="AV1685" s="14"/>
      <c r="AW1685" s="14"/>
      <c r="AX1685" s="14"/>
      <c r="AY1685" s="14"/>
      <c r="AZ1685" s="14"/>
    </row>
    <row x14ac:dyDescent="0.25" r="1686" customHeight="1" ht="16.5">
      <c r="A1686" s="202">
        <v>5010</v>
      </c>
      <c r="B1686" s="203">
        <v>0.833333333333478</v>
      </c>
      <c r="C1686" s="204">
        <v>44865.40332175926</v>
      </c>
      <c r="D1686" s="205" t="s">
        <v>4382</v>
      </c>
      <c r="E1686" s="265" t="s">
        <v>4381</v>
      </c>
      <c r="F1686" s="222" t="s">
        <v>3109</v>
      </c>
      <c r="G1686" s="203">
        <v>5323</v>
      </c>
      <c r="H1686" s="207" t="s">
        <v>11466</v>
      </c>
      <c r="I1686" s="206" t="s">
        <v>2918</v>
      </c>
      <c r="J1686" s="206" t="s">
        <v>11715</v>
      </c>
      <c r="K1686" s="206" t="s">
        <v>2123</v>
      </c>
      <c r="L1686" s="206" t="s">
        <v>8193</v>
      </c>
      <c r="M1686" s="208"/>
      <c r="N1686" s="208"/>
      <c r="O1686" s="145"/>
      <c r="P1686" s="222" t="s">
        <v>120</v>
      </c>
      <c r="Q1686" s="212">
        <v>44868</v>
      </c>
      <c r="R1686" s="145"/>
      <c r="S1686" s="244"/>
      <c r="T1686" s="211">
        <f>IF(C1686=0,"VAZIO",MONTH(C1686))</f>
      </c>
      <c r="U1686" s="14"/>
      <c r="V1686" s="14"/>
      <c r="W1686" s="14"/>
      <c r="X1686" s="14"/>
      <c r="Y1686" s="14"/>
      <c r="Z1686" s="14"/>
      <c r="AA1686" s="14"/>
      <c r="AB1686" s="14"/>
      <c r="AC1686" s="14"/>
      <c r="AD1686" s="14"/>
      <c r="AE1686" s="14"/>
      <c r="AF1686" s="15"/>
      <c r="AG1686" s="14"/>
      <c r="AH1686" s="14"/>
      <c r="AI1686" s="14"/>
      <c r="AJ1686" s="14"/>
      <c r="AK1686" s="14"/>
      <c r="AL1686" s="14"/>
      <c r="AM1686" s="14"/>
      <c r="AN1686" s="14"/>
      <c r="AO1686" s="14"/>
      <c r="AP1686" s="14"/>
      <c r="AQ1686" s="14"/>
      <c r="AR1686" s="14"/>
      <c r="AS1686" s="14"/>
      <c r="AT1686" s="14"/>
      <c r="AU1686" s="14"/>
      <c r="AV1686" s="14"/>
      <c r="AW1686" s="14"/>
      <c r="AX1686" s="14"/>
      <c r="AY1686" s="14"/>
      <c r="AZ1686" s="14"/>
    </row>
    <row x14ac:dyDescent="0.25" r="1687" customHeight="1" ht="16.5">
      <c r="A1687" s="202">
        <v>5011</v>
      </c>
      <c r="B1687" s="203">
        <v>0.833827893175219</v>
      </c>
      <c r="C1687" s="204">
        <v>44865.589212962965</v>
      </c>
      <c r="D1687" s="205" t="s">
        <v>4279</v>
      </c>
      <c r="E1687" s="265" t="s">
        <v>1458</v>
      </c>
      <c r="F1687" s="222" t="s">
        <v>3172</v>
      </c>
      <c r="G1687" s="203">
        <v>5376</v>
      </c>
      <c r="H1687" s="207" t="s">
        <v>9240</v>
      </c>
      <c r="I1687" s="206" t="s">
        <v>2918</v>
      </c>
      <c r="J1687" s="206" t="s">
        <v>11716</v>
      </c>
      <c r="K1687" s="206" t="s">
        <v>1528</v>
      </c>
      <c r="L1687" s="206" t="s">
        <v>1528</v>
      </c>
      <c r="M1687" s="208"/>
      <c r="N1687" s="208"/>
      <c r="O1687" s="145"/>
      <c r="P1687" s="222" t="s">
        <v>120</v>
      </c>
      <c r="Q1687" s="212">
        <v>44868</v>
      </c>
      <c r="R1687" s="145"/>
      <c r="S1687" s="244"/>
      <c r="T1687" s="211">
        <f>IF(C1687=0,"VAZIO",MONTH(C1687))</f>
      </c>
      <c r="U1687" s="14"/>
      <c r="V1687" s="14"/>
      <c r="W1687" s="14"/>
      <c r="X1687" s="14"/>
      <c r="Y1687" s="14"/>
      <c r="Z1687" s="14"/>
      <c r="AA1687" s="14"/>
      <c r="AB1687" s="14"/>
      <c r="AC1687" s="14"/>
      <c r="AD1687" s="14"/>
      <c r="AE1687" s="14"/>
      <c r="AF1687" s="15"/>
      <c r="AG1687" s="14"/>
      <c r="AH1687" s="14"/>
      <c r="AI1687" s="14"/>
      <c r="AJ1687" s="14"/>
      <c r="AK1687" s="14"/>
      <c r="AL1687" s="14"/>
      <c r="AM1687" s="14"/>
      <c r="AN1687" s="14"/>
      <c r="AO1687" s="14"/>
      <c r="AP1687" s="14"/>
      <c r="AQ1687" s="14"/>
      <c r="AR1687" s="14"/>
      <c r="AS1687" s="14"/>
      <c r="AT1687" s="14"/>
      <c r="AU1687" s="14"/>
      <c r="AV1687" s="14"/>
      <c r="AW1687" s="14"/>
      <c r="AX1687" s="14"/>
      <c r="AY1687" s="14"/>
      <c r="AZ1687" s="14"/>
    </row>
    <row x14ac:dyDescent="0.25" r="1688" customHeight="1" ht="16.5">
      <c r="A1688" s="202">
        <v>5012</v>
      </c>
      <c r="B1688" s="203">
        <v>0.83432245301696</v>
      </c>
      <c r="C1688" s="204">
        <v>44865.62658564815</v>
      </c>
      <c r="D1688" s="205" t="s">
        <v>1601</v>
      </c>
      <c r="E1688" s="265" t="s">
        <v>10678</v>
      </c>
      <c r="F1688" s="222" t="s">
        <v>2935</v>
      </c>
      <c r="G1688" s="203">
        <v>5351</v>
      </c>
      <c r="H1688" s="207" t="s">
        <v>11717</v>
      </c>
      <c r="I1688" s="206" t="s">
        <v>2926</v>
      </c>
      <c r="J1688" s="206" t="s">
        <v>11718</v>
      </c>
      <c r="K1688" s="145"/>
      <c r="L1688" s="145"/>
      <c r="M1688" s="208"/>
      <c r="N1688" s="208"/>
      <c r="O1688" s="145"/>
      <c r="P1688" s="222" t="s">
        <v>120</v>
      </c>
      <c r="Q1688" s="165"/>
      <c r="R1688" s="145"/>
      <c r="S1688" s="244"/>
      <c r="T1688" s="211">
        <f>IF(C1688=0,"VAZIO",MONTH(C1688))</f>
      </c>
      <c r="U1688" s="14"/>
      <c r="V1688" s="14"/>
      <c r="W1688" s="14"/>
      <c r="X1688" s="14"/>
      <c r="Y1688" s="14"/>
      <c r="Z1688" s="14"/>
      <c r="AA1688" s="14"/>
      <c r="AB1688" s="14"/>
      <c r="AC1688" s="14"/>
      <c r="AD1688" s="14"/>
      <c r="AE1688" s="14"/>
      <c r="AF1688" s="15"/>
      <c r="AG1688" s="14"/>
      <c r="AH1688" s="14"/>
      <c r="AI1688" s="14"/>
      <c r="AJ1688" s="14"/>
      <c r="AK1688" s="14"/>
      <c r="AL1688" s="14"/>
      <c r="AM1688" s="14"/>
      <c r="AN1688" s="14"/>
      <c r="AO1688" s="14"/>
      <c r="AP1688" s="14"/>
      <c r="AQ1688" s="14"/>
      <c r="AR1688" s="14"/>
      <c r="AS1688" s="14"/>
      <c r="AT1688" s="14"/>
      <c r="AU1688" s="14"/>
      <c r="AV1688" s="14"/>
      <c r="AW1688" s="14"/>
      <c r="AX1688" s="14"/>
      <c r="AY1688" s="14"/>
      <c r="AZ1688" s="14"/>
    </row>
    <row x14ac:dyDescent="0.25" r="1689" customHeight="1" ht="16.5">
      <c r="A1689" s="202">
        <v>5013</v>
      </c>
      <c r="B1689" s="214">
        <v>0.834817012858701</v>
      </c>
      <c r="C1689" s="215">
        <v>44865.6547337963</v>
      </c>
      <c r="D1689" s="216" t="s">
        <v>11719</v>
      </c>
      <c r="E1689" s="289" t="s">
        <v>7175</v>
      </c>
      <c r="F1689" s="243" t="s">
        <v>3064</v>
      </c>
      <c r="G1689" s="214">
        <v>5300</v>
      </c>
      <c r="H1689" s="218" t="s">
        <v>11720</v>
      </c>
      <c r="I1689" s="217" t="s">
        <v>2984</v>
      </c>
      <c r="J1689" s="217" t="s">
        <v>11721</v>
      </c>
      <c r="K1689" s="209"/>
      <c r="L1689" s="209"/>
      <c r="M1689" s="227"/>
      <c r="N1689" s="227"/>
      <c r="O1689" s="209"/>
      <c r="P1689" s="243" t="s">
        <v>118</v>
      </c>
      <c r="Q1689" s="220"/>
      <c r="R1689" s="209"/>
      <c r="S1689" s="244"/>
      <c r="T1689" s="211">
        <f>IF(C1689=0,"VAZIO",MONTH(C1689))</f>
      </c>
      <c r="U1689" s="14"/>
      <c r="V1689" s="14"/>
      <c r="W1689" s="14"/>
      <c r="X1689" s="14"/>
      <c r="Y1689" s="14"/>
      <c r="Z1689" s="14"/>
      <c r="AA1689" s="14"/>
      <c r="AB1689" s="14"/>
      <c r="AC1689" s="14"/>
      <c r="AD1689" s="14"/>
      <c r="AE1689" s="14"/>
      <c r="AF1689" s="15"/>
      <c r="AG1689" s="14"/>
      <c r="AH1689" s="14"/>
      <c r="AI1689" s="14"/>
      <c r="AJ1689" s="14"/>
      <c r="AK1689" s="14"/>
      <c r="AL1689" s="14"/>
      <c r="AM1689" s="14"/>
      <c r="AN1689" s="14"/>
      <c r="AO1689" s="14"/>
      <c r="AP1689" s="14"/>
      <c r="AQ1689" s="14"/>
      <c r="AR1689" s="14"/>
      <c r="AS1689" s="14"/>
      <c r="AT1689" s="14"/>
      <c r="AU1689" s="14"/>
      <c r="AV1689" s="14"/>
      <c r="AW1689" s="14"/>
      <c r="AX1689" s="14"/>
      <c r="AY1689" s="14"/>
      <c r="AZ1689" s="14"/>
    </row>
    <row x14ac:dyDescent="0.25" r="1690" customHeight="1" ht="16.5">
      <c r="A1690" s="202">
        <v>5014</v>
      </c>
      <c r="B1690" s="203">
        <v>0.835311572700442</v>
      </c>
      <c r="C1690" s="204">
        <v>44866.35895833333</v>
      </c>
      <c r="D1690" s="205" t="s">
        <v>11722</v>
      </c>
      <c r="E1690" s="265" t="s">
        <v>2433</v>
      </c>
      <c r="F1690" s="222" t="s">
        <v>9378</v>
      </c>
      <c r="G1690" s="203">
        <v>7610</v>
      </c>
      <c r="H1690" s="207" t="s">
        <v>11723</v>
      </c>
      <c r="I1690" s="206" t="s">
        <v>2926</v>
      </c>
      <c r="J1690" s="206" t="s">
        <v>11724</v>
      </c>
      <c r="K1690" s="206" t="s">
        <v>2911</v>
      </c>
      <c r="L1690" s="206" t="s">
        <v>3302</v>
      </c>
      <c r="M1690" s="208"/>
      <c r="N1690" s="208"/>
      <c r="O1690" s="145"/>
      <c r="P1690" s="222" t="s">
        <v>120</v>
      </c>
      <c r="Q1690" s="212">
        <v>44881</v>
      </c>
      <c r="R1690" s="145"/>
      <c r="S1690" s="244"/>
      <c r="T1690" s="211">
        <f>IF(C1690=0,"VAZIO",MONTH(C1690))</f>
      </c>
      <c r="U1690" s="14"/>
      <c r="V1690" s="14"/>
      <c r="W1690" s="14"/>
      <c r="X1690" s="14"/>
      <c r="Y1690" s="14"/>
      <c r="Z1690" s="14"/>
      <c r="AA1690" s="14"/>
      <c r="AB1690" s="14"/>
      <c r="AC1690" s="14"/>
      <c r="AD1690" s="14"/>
      <c r="AE1690" s="14"/>
      <c r="AF1690" s="15"/>
      <c r="AG1690" s="14"/>
      <c r="AH1690" s="14"/>
      <c r="AI1690" s="14"/>
      <c r="AJ1690" s="14"/>
      <c r="AK1690" s="14"/>
      <c r="AL1690" s="14"/>
      <c r="AM1690" s="14"/>
      <c r="AN1690" s="14"/>
      <c r="AO1690" s="14"/>
      <c r="AP1690" s="14"/>
      <c r="AQ1690" s="14"/>
      <c r="AR1690" s="14"/>
      <c r="AS1690" s="14"/>
      <c r="AT1690" s="14"/>
      <c r="AU1690" s="14"/>
      <c r="AV1690" s="14"/>
      <c r="AW1690" s="14"/>
      <c r="AX1690" s="14"/>
      <c r="AY1690" s="14"/>
      <c r="AZ1690" s="14"/>
    </row>
    <row x14ac:dyDescent="0.25" r="1691" customHeight="1" ht="16.5">
      <c r="A1691" s="202">
        <v>5015</v>
      </c>
      <c r="B1691" s="203">
        <v>0.835806132542183</v>
      </c>
      <c r="C1691" s="204">
        <v>44866.395625</v>
      </c>
      <c r="D1691" s="205" t="s">
        <v>1185</v>
      </c>
      <c r="E1691" s="265" t="s">
        <v>1184</v>
      </c>
      <c r="F1691" s="222" t="s">
        <v>249</v>
      </c>
      <c r="G1691" s="203">
        <v>5300</v>
      </c>
      <c r="H1691" s="207" t="s">
        <v>11725</v>
      </c>
      <c r="I1691" s="206" t="s">
        <v>2926</v>
      </c>
      <c r="J1691" s="206" t="s">
        <v>8412</v>
      </c>
      <c r="K1691" s="206" t="s">
        <v>8262</v>
      </c>
      <c r="L1691" s="206" t="s">
        <v>8262</v>
      </c>
      <c r="M1691" s="208"/>
      <c r="N1691" s="208"/>
      <c r="O1691" s="145"/>
      <c r="P1691" s="222" t="s">
        <v>120</v>
      </c>
      <c r="Q1691" s="212">
        <v>44868</v>
      </c>
      <c r="R1691" s="145"/>
      <c r="S1691" s="244"/>
      <c r="T1691" s="211">
        <f>IF(C1691=0,"VAZIO",MONTH(C1691))</f>
      </c>
      <c r="U1691" s="14"/>
      <c r="V1691" s="14"/>
      <c r="W1691" s="14"/>
      <c r="X1691" s="14"/>
      <c r="Y1691" s="14"/>
      <c r="Z1691" s="14"/>
      <c r="AA1691" s="14"/>
      <c r="AB1691" s="14"/>
      <c r="AC1691" s="14"/>
      <c r="AD1691" s="14"/>
      <c r="AE1691" s="14"/>
      <c r="AF1691" s="15"/>
      <c r="AG1691" s="14"/>
      <c r="AH1691" s="14"/>
      <c r="AI1691" s="14"/>
      <c r="AJ1691" s="14"/>
      <c r="AK1691" s="14"/>
      <c r="AL1691" s="14"/>
      <c r="AM1691" s="14"/>
      <c r="AN1691" s="14"/>
      <c r="AO1691" s="14"/>
      <c r="AP1691" s="14"/>
      <c r="AQ1691" s="14"/>
      <c r="AR1691" s="14"/>
      <c r="AS1691" s="14"/>
      <c r="AT1691" s="14"/>
      <c r="AU1691" s="14"/>
      <c r="AV1691" s="14"/>
      <c r="AW1691" s="14"/>
      <c r="AX1691" s="14"/>
      <c r="AY1691" s="14"/>
      <c r="AZ1691" s="14"/>
    </row>
    <row x14ac:dyDescent="0.25" r="1692" customHeight="1" ht="16.5">
      <c r="A1692" s="202">
        <v>5016</v>
      </c>
      <c r="B1692" s="203">
        <v>0.836300692383924</v>
      </c>
      <c r="C1692" s="204">
        <v>44866.43292824074</v>
      </c>
      <c r="D1692" s="205" t="s">
        <v>11726</v>
      </c>
      <c r="E1692" s="265" t="s">
        <v>11727</v>
      </c>
      <c r="F1692" s="222" t="s">
        <v>3088</v>
      </c>
      <c r="G1692" s="203">
        <v>5320</v>
      </c>
      <c r="H1692" s="207" t="s">
        <v>11728</v>
      </c>
      <c r="I1692" s="206" t="s">
        <v>2918</v>
      </c>
      <c r="J1692" s="206" t="s">
        <v>11729</v>
      </c>
      <c r="K1692" s="206" t="s">
        <v>10083</v>
      </c>
      <c r="L1692" s="206" t="s">
        <v>3045</v>
      </c>
      <c r="M1692" s="208"/>
      <c r="N1692" s="208"/>
      <c r="O1692" s="222" t="s">
        <v>11730</v>
      </c>
      <c r="P1692" s="222" t="s">
        <v>120</v>
      </c>
      <c r="Q1692" s="165"/>
      <c r="R1692" s="145"/>
      <c r="S1692" s="244"/>
      <c r="T1692" s="211">
        <f>IF(C1692=0,"VAZIO",MONTH(C1692))</f>
      </c>
      <c r="U1692" s="14"/>
      <c r="V1692" s="14"/>
      <c r="W1692" s="14"/>
      <c r="X1692" s="14"/>
      <c r="Y1692" s="14"/>
      <c r="Z1692" s="14"/>
      <c r="AA1692" s="14"/>
      <c r="AB1692" s="14"/>
      <c r="AC1692" s="14"/>
      <c r="AD1692" s="14"/>
      <c r="AE1692" s="14"/>
      <c r="AF1692" s="15"/>
      <c r="AG1692" s="14"/>
      <c r="AH1692" s="14"/>
      <c r="AI1692" s="14"/>
      <c r="AJ1692" s="14"/>
      <c r="AK1692" s="14"/>
      <c r="AL1692" s="14"/>
      <c r="AM1692" s="14"/>
      <c r="AN1692" s="14"/>
      <c r="AO1692" s="14"/>
      <c r="AP1692" s="14"/>
      <c r="AQ1692" s="14"/>
      <c r="AR1692" s="14"/>
      <c r="AS1692" s="14"/>
      <c r="AT1692" s="14"/>
      <c r="AU1692" s="14"/>
      <c r="AV1692" s="14"/>
      <c r="AW1692" s="14"/>
      <c r="AX1692" s="14"/>
      <c r="AY1692" s="14"/>
      <c r="AZ1692" s="14"/>
    </row>
    <row x14ac:dyDescent="0.25" r="1693" customHeight="1" ht="16.5">
      <c r="A1693" s="202">
        <v>5017</v>
      </c>
      <c r="B1693" s="203">
        <v>0.836795252225665</v>
      </c>
      <c r="C1693" s="204">
        <v>44866.459398148145</v>
      </c>
      <c r="D1693" s="205" t="s">
        <v>11731</v>
      </c>
      <c r="E1693" s="265" t="s">
        <v>533</v>
      </c>
      <c r="F1693" s="222" t="s">
        <v>3198</v>
      </c>
      <c r="G1693" s="203">
        <v>34999071369</v>
      </c>
      <c r="H1693" s="207" t="s">
        <v>11732</v>
      </c>
      <c r="I1693" s="206" t="s">
        <v>2918</v>
      </c>
      <c r="J1693" s="206" t="s">
        <v>11733</v>
      </c>
      <c r="K1693" s="206" t="s">
        <v>3045</v>
      </c>
      <c r="L1693" s="206" t="s">
        <v>3045</v>
      </c>
      <c r="M1693" s="208"/>
      <c r="N1693" s="208"/>
      <c r="O1693" s="145"/>
      <c r="P1693" s="222" t="s">
        <v>120</v>
      </c>
      <c r="Q1693" s="212">
        <v>44724</v>
      </c>
      <c r="R1693" s="145"/>
      <c r="S1693" s="244"/>
      <c r="T1693" s="211">
        <f>IF(C1693=0,"VAZIO",MONTH(C1693))</f>
      </c>
      <c r="U1693" s="14"/>
      <c r="V1693" s="14"/>
      <c r="W1693" s="14"/>
      <c r="X1693" s="14"/>
      <c r="Y1693" s="14"/>
      <c r="Z1693" s="14"/>
      <c r="AA1693" s="14"/>
      <c r="AB1693" s="14"/>
      <c r="AC1693" s="14"/>
      <c r="AD1693" s="14"/>
      <c r="AE1693" s="14"/>
      <c r="AF1693" s="15"/>
      <c r="AG1693" s="14"/>
      <c r="AH1693" s="14"/>
      <c r="AI1693" s="14"/>
      <c r="AJ1693" s="14"/>
      <c r="AK1693" s="14"/>
      <c r="AL1693" s="14"/>
      <c r="AM1693" s="14"/>
      <c r="AN1693" s="14"/>
      <c r="AO1693" s="14"/>
      <c r="AP1693" s="14"/>
      <c r="AQ1693" s="14"/>
      <c r="AR1693" s="14"/>
      <c r="AS1693" s="14"/>
      <c r="AT1693" s="14"/>
      <c r="AU1693" s="14"/>
      <c r="AV1693" s="14"/>
      <c r="AW1693" s="14"/>
      <c r="AX1693" s="14"/>
      <c r="AY1693" s="14"/>
      <c r="AZ1693" s="14"/>
    </row>
    <row x14ac:dyDescent="0.25" r="1694" customHeight="1" ht="16.5">
      <c r="A1694" s="202">
        <v>5018</v>
      </c>
      <c r="B1694" s="203">
        <v>0.837289812067406</v>
      </c>
      <c r="C1694" s="204">
        <v>44866.460393518515</v>
      </c>
      <c r="D1694" s="205" t="s">
        <v>1301</v>
      </c>
      <c r="E1694" s="265" t="s">
        <v>207</v>
      </c>
      <c r="F1694" s="222" t="s">
        <v>2930</v>
      </c>
      <c r="G1694" s="203">
        <v>5333</v>
      </c>
      <c r="H1694" s="207" t="s">
        <v>11734</v>
      </c>
      <c r="I1694" s="206" t="s">
        <v>117</v>
      </c>
      <c r="J1694" s="206" t="s">
        <v>3499</v>
      </c>
      <c r="K1694" s="206" t="s">
        <v>1528</v>
      </c>
      <c r="L1694" s="206" t="s">
        <v>1528</v>
      </c>
      <c r="M1694" s="208"/>
      <c r="N1694" s="208"/>
      <c r="O1694" s="145"/>
      <c r="P1694" s="222" t="s">
        <v>120</v>
      </c>
      <c r="Q1694" s="212">
        <v>44869</v>
      </c>
      <c r="R1694" s="145"/>
      <c r="S1694" s="244"/>
      <c r="T1694" s="211">
        <f>IF(C1694=0,"VAZIO",MONTH(C1694))</f>
      </c>
      <c r="U1694" s="14"/>
      <c r="V1694" s="14"/>
      <c r="W1694" s="14"/>
      <c r="X1694" s="14"/>
      <c r="Y1694" s="14"/>
      <c r="Z1694" s="14"/>
      <c r="AA1694" s="14"/>
      <c r="AB1694" s="14"/>
      <c r="AC1694" s="14"/>
      <c r="AD1694" s="14"/>
      <c r="AE1694" s="14"/>
      <c r="AF1694" s="15"/>
      <c r="AG1694" s="14"/>
      <c r="AH1694" s="14"/>
      <c r="AI1694" s="14"/>
      <c r="AJ1694" s="14"/>
      <c r="AK1694" s="14"/>
      <c r="AL1694" s="14"/>
      <c r="AM1694" s="14"/>
      <c r="AN1694" s="14"/>
      <c r="AO1694" s="14"/>
      <c r="AP1694" s="14"/>
      <c r="AQ1694" s="14"/>
      <c r="AR1694" s="14"/>
      <c r="AS1694" s="14"/>
      <c r="AT1694" s="14"/>
      <c r="AU1694" s="14"/>
      <c r="AV1694" s="14"/>
      <c r="AW1694" s="14"/>
      <c r="AX1694" s="14"/>
      <c r="AY1694" s="14"/>
      <c r="AZ1694" s="14"/>
    </row>
    <row x14ac:dyDescent="0.25" r="1695" customHeight="1" ht="16.5">
      <c r="A1695" s="202">
        <v>5019</v>
      </c>
      <c r="B1695" s="203">
        <v>0.837784371909147</v>
      </c>
      <c r="C1695" s="204">
        <v>44866.46576388889</v>
      </c>
      <c r="D1695" s="205" t="s">
        <v>1338</v>
      </c>
      <c r="E1695" s="265" t="s">
        <v>3108</v>
      </c>
      <c r="F1695" s="222" t="s">
        <v>3109</v>
      </c>
      <c r="G1695" s="203">
        <v>5323</v>
      </c>
      <c r="H1695" s="207" t="s">
        <v>11466</v>
      </c>
      <c r="I1695" s="206" t="s">
        <v>2926</v>
      </c>
      <c r="J1695" s="206" t="s">
        <v>11735</v>
      </c>
      <c r="K1695" s="206" t="s">
        <v>2954</v>
      </c>
      <c r="L1695" s="206" t="s">
        <v>3051</v>
      </c>
      <c r="M1695" s="208"/>
      <c r="N1695" s="208"/>
      <c r="O1695" s="145"/>
      <c r="P1695" s="222" t="s">
        <v>120</v>
      </c>
      <c r="Q1695" s="212">
        <v>45200</v>
      </c>
      <c r="R1695" s="145"/>
      <c r="S1695" s="244"/>
      <c r="T1695" s="211">
        <f>IF(C1695=0,"VAZIO",MONTH(C1695))</f>
      </c>
      <c r="U1695" s="14"/>
      <c r="V1695" s="14"/>
      <c r="W1695" s="14"/>
      <c r="X1695" s="14"/>
      <c r="Y1695" s="14"/>
      <c r="Z1695" s="14"/>
      <c r="AA1695" s="14"/>
      <c r="AB1695" s="14"/>
      <c r="AC1695" s="14"/>
      <c r="AD1695" s="14"/>
      <c r="AE1695" s="14"/>
      <c r="AF1695" s="15"/>
      <c r="AG1695" s="14"/>
      <c r="AH1695" s="14"/>
      <c r="AI1695" s="14"/>
      <c r="AJ1695" s="14"/>
      <c r="AK1695" s="14"/>
      <c r="AL1695" s="14"/>
      <c r="AM1695" s="14"/>
      <c r="AN1695" s="14"/>
      <c r="AO1695" s="14"/>
      <c r="AP1695" s="14"/>
      <c r="AQ1695" s="14"/>
      <c r="AR1695" s="14"/>
      <c r="AS1695" s="14"/>
      <c r="AT1695" s="14"/>
      <c r="AU1695" s="14"/>
      <c r="AV1695" s="14"/>
      <c r="AW1695" s="14"/>
      <c r="AX1695" s="14"/>
      <c r="AY1695" s="14"/>
      <c r="AZ1695" s="14"/>
    </row>
    <row x14ac:dyDescent="0.25" r="1696" customHeight="1" ht="16.5">
      <c r="A1696" s="202">
        <v>5020</v>
      </c>
      <c r="B1696" s="214">
        <v>0.838278931750888</v>
      </c>
      <c r="C1696" s="215">
        <v>44866.673634259256</v>
      </c>
      <c r="D1696" s="216" t="s">
        <v>2929</v>
      </c>
      <c r="E1696" s="289" t="s">
        <v>207</v>
      </c>
      <c r="F1696" s="243" t="s">
        <v>2930</v>
      </c>
      <c r="G1696" s="214">
        <v>5333</v>
      </c>
      <c r="H1696" s="218" t="s">
        <v>87</v>
      </c>
      <c r="I1696" s="217" t="s">
        <v>2918</v>
      </c>
      <c r="J1696" s="217" t="s">
        <v>11736</v>
      </c>
      <c r="K1696" s="209"/>
      <c r="L1696" s="209"/>
      <c r="M1696" s="227"/>
      <c r="N1696" s="227"/>
      <c r="O1696" s="209"/>
      <c r="P1696" s="243" t="s">
        <v>118</v>
      </c>
      <c r="Q1696" s="220"/>
      <c r="R1696" s="209"/>
      <c r="S1696" s="244"/>
      <c r="T1696" s="211">
        <f>IF(C1696=0,"VAZIO",MONTH(C1696))</f>
      </c>
      <c r="U1696" s="14"/>
      <c r="V1696" s="14"/>
      <c r="W1696" s="14"/>
      <c r="X1696" s="14"/>
      <c r="Y1696" s="14"/>
      <c r="Z1696" s="14"/>
      <c r="AA1696" s="14"/>
      <c r="AB1696" s="14"/>
      <c r="AC1696" s="14"/>
      <c r="AD1696" s="14"/>
      <c r="AE1696" s="14"/>
      <c r="AF1696" s="15"/>
      <c r="AG1696" s="14"/>
      <c r="AH1696" s="14"/>
      <c r="AI1696" s="14"/>
      <c r="AJ1696" s="14"/>
      <c r="AK1696" s="14"/>
      <c r="AL1696" s="14"/>
      <c r="AM1696" s="14"/>
      <c r="AN1696" s="14"/>
      <c r="AO1696" s="14"/>
      <c r="AP1696" s="14"/>
      <c r="AQ1696" s="14"/>
      <c r="AR1696" s="14"/>
      <c r="AS1696" s="14"/>
      <c r="AT1696" s="14"/>
      <c r="AU1696" s="14"/>
      <c r="AV1696" s="14"/>
      <c r="AW1696" s="14"/>
      <c r="AX1696" s="14"/>
      <c r="AY1696" s="14"/>
      <c r="AZ1696" s="14"/>
    </row>
    <row x14ac:dyDescent="0.25" r="1697" customHeight="1" ht="16.5">
      <c r="A1697" s="202">
        <v>5021</v>
      </c>
      <c r="B1697" s="203">
        <v>0.838773491592629</v>
      </c>
      <c r="C1697" s="204">
        <v>44866.802615740744</v>
      </c>
      <c r="D1697" s="205" t="s">
        <v>87</v>
      </c>
      <c r="E1697" s="265" t="s">
        <v>207</v>
      </c>
      <c r="F1697" s="222" t="s">
        <v>2930</v>
      </c>
      <c r="G1697" s="203">
        <v>5333</v>
      </c>
      <c r="H1697" s="207" t="s">
        <v>87</v>
      </c>
      <c r="I1697" s="206" t="s">
        <v>117</v>
      </c>
      <c r="J1697" s="206" t="s">
        <v>11737</v>
      </c>
      <c r="K1697" s="206" t="s">
        <v>1528</v>
      </c>
      <c r="L1697" s="206" t="s">
        <v>1528</v>
      </c>
      <c r="M1697" s="208"/>
      <c r="N1697" s="208"/>
      <c r="O1697" s="145"/>
      <c r="P1697" s="222" t="s">
        <v>120</v>
      </c>
      <c r="Q1697" s="212">
        <v>44869</v>
      </c>
      <c r="R1697" s="145"/>
      <c r="S1697" s="244"/>
      <c r="T1697" s="211">
        <f>IF(C1697=0,"VAZIO",MONTH(C1697))</f>
      </c>
      <c r="U1697" s="14"/>
      <c r="V1697" s="14"/>
      <c r="W1697" s="14"/>
      <c r="X1697" s="14"/>
      <c r="Y1697" s="14"/>
      <c r="Z1697" s="14"/>
      <c r="AA1697" s="14"/>
      <c r="AB1697" s="14"/>
      <c r="AC1697" s="14"/>
      <c r="AD1697" s="14"/>
      <c r="AE1697" s="14"/>
      <c r="AF1697" s="15"/>
      <c r="AG1697" s="14"/>
      <c r="AH1697" s="14"/>
      <c r="AI1697" s="14"/>
      <c r="AJ1697" s="14"/>
      <c r="AK1697" s="14"/>
      <c r="AL1697" s="14"/>
      <c r="AM1697" s="14"/>
      <c r="AN1697" s="14"/>
      <c r="AO1697" s="14"/>
      <c r="AP1697" s="14"/>
      <c r="AQ1697" s="14"/>
      <c r="AR1697" s="14"/>
      <c r="AS1697" s="14"/>
      <c r="AT1697" s="14"/>
      <c r="AU1697" s="14"/>
      <c r="AV1697" s="14"/>
      <c r="AW1697" s="14"/>
      <c r="AX1697" s="14"/>
      <c r="AY1697" s="14"/>
      <c r="AZ1697" s="14"/>
    </row>
    <row x14ac:dyDescent="0.25" r="1698" customHeight="1" ht="16.5">
      <c r="A1698" s="202">
        <v>5022</v>
      </c>
      <c r="B1698" s="203">
        <v>0.83926805143437</v>
      </c>
      <c r="C1698" s="204">
        <v>44866.868368055555</v>
      </c>
      <c r="D1698" s="205" t="s">
        <v>685</v>
      </c>
      <c r="E1698" s="265" t="s">
        <v>684</v>
      </c>
      <c r="F1698" s="222" t="s">
        <v>3494</v>
      </c>
      <c r="G1698" s="203">
        <v>5309</v>
      </c>
      <c r="H1698" s="207" t="s">
        <v>11738</v>
      </c>
      <c r="I1698" s="206" t="s">
        <v>117</v>
      </c>
      <c r="J1698" s="206" t="s">
        <v>11739</v>
      </c>
      <c r="K1698" s="206" t="s">
        <v>1528</v>
      </c>
      <c r="L1698" s="206" t="s">
        <v>1528</v>
      </c>
      <c r="M1698" s="208"/>
      <c r="N1698" s="208"/>
      <c r="O1698" s="145"/>
      <c r="P1698" s="222" t="s">
        <v>120</v>
      </c>
      <c r="Q1698" s="212">
        <v>44868</v>
      </c>
      <c r="R1698" s="145"/>
      <c r="S1698" s="244"/>
      <c r="T1698" s="211">
        <f>IF(C1698=0,"VAZIO",MONTH(C1698))</f>
      </c>
      <c r="U1698" s="14"/>
      <c r="V1698" s="14"/>
      <c r="W1698" s="14"/>
      <c r="X1698" s="14"/>
      <c r="Y1698" s="14"/>
      <c r="Z1698" s="14"/>
      <c r="AA1698" s="14"/>
      <c r="AB1698" s="14"/>
      <c r="AC1698" s="14"/>
      <c r="AD1698" s="14"/>
      <c r="AE1698" s="14"/>
      <c r="AF1698" s="15"/>
      <c r="AG1698" s="14"/>
      <c r="AH1698" s="14"/>
      <c r="AI1698" s="14"/>
      <c r="AJ1698" s="14"/>
      <c r="AK1698" s="14"/>
      <c r="AL1698" s="14"/>
      <c r="AM1698" s="14"/>
      <c r="AN1698" s="14"/>
      <c r="AO1698" s="14"/>
      <c r="AP1698" s="14"/>
      <c r="AQ1698" s="14"/>
      <c r="AR1698" s="14"/>
      <c r="AS1698" s="14"/>
      <c r="AT1698" s="14"/>
      <c r="AU1698" s="14"/>
      <c r="AV1698" s="14"/>
      <c r="AW1698" s="14"/>
      <c r="AX1698" s="14"/>
      <c r="AY1698" s="14"/>
      <c r="AZ1698" s="14"/>
    </row>
    <row x14ac:dyDescent="0.25" r="1699" customHeight="1" ht="16.5">
      <c r="A1699" s="202">
        <v>5023</v>
      </c>
      <c r="B1699" s="203">
        <v>0.839762611276111</v>
      </c>
      <c r="C1699" s="204">
        <v>44868.39230324074</v>
      </c>
      <c r="D1699" s="205" t="s">
        <v>11740</v>
      </c>
      <c r="E1699" s="265" t="s">
        <v>2433</v>
      </c>
      <c r="F1699" s="222" t="s">
        <v>9378</v>
      </c>
      <c r="G1699" s="203">
        <v>7610</v>
      </c>
      <c r="H1699" s="207" t="s">
        <v>11741</v>
      </c>
      <c r="I1699" s="206" t="s">
        <v>2926</v>
      </c>
      <c r="J1699" s="206" t="s">
        <v>11742</v>
      </c>
      <c r="K1699" s="206" t="s">
        <v>2911</v>
      </c>
      <c r="L1699" s="206" t="s">
        <v>11743</v>
      </c>
      <c r="M1699" s="208"/>
      <c r="N1699" s="208"/>
      <c r="O1699" s="145"/>
      <c r="P1699" s="222" t="s">
        <v>120</v>
      </c>
      <c r="Q1699" s="212">
        <v>44882</v>
      </c>
      <c r="R1699" s="145"/>
      <c r="S1699" s="244"/>
      <c r="T1699" s="211">
        <f>IF(C1699=0,"VAZIO",MONTH(C1699))</f>
      </c>
      <c r="U1699" s="14"/>
      <c r="V1699" s="14"/>
      <c r="W1699" s="14"/>
      <c r="X1699" s="14"/>
      <c r="Y1699" s="14"/>
      <c r="Z1699" s="14"/>
      <c r="AA1699" s="14"/>
      <c r="AB1699" s="14"/>
      <c r="AC1699" s="14"/>
      <c r="AD1699" s="14"/>
      <c r="AE1699" s="14"/>
      <c r="AF1699" s="15"/>
      <c r="AG1699" s="14"/>
      <c r="AH1699" s="14"/>
      <c r="AI1699" s="14"/>
      <c r="AJ1699" s="14"/>
      <c r="AK1699" s="14"/>
      <c r="AL1699" s="14"/>
      <c r="AM1699" s="14"/>
      <c r="AN1699" s="14"/>
      <c r="AO1699" s="14"/>
      <c r="AP1699" s="14"/>
      <c r="AQ1699" s="14"/>
      <c r="AR1699" s="14"/>
      <c r="AS1699" s="14"/>
      <c r="AT1699" s="14"/>
      <c r="AU1699" s="14"/>
      <c r="AV1699" s="14"/>
      <c r="AW1699" s="14"/>
      <c r="AX1699" s="14"/>
      <c r="AY1699" s="14"/>
      <c r="AZ1699" s="14"/>
    </row>
    <row x14ac:dyDescent="0.25" r="1700" customHeight="1" ht="16.5">
      <c r="A1700" s="202">
        <v>5024</v>
      </c>
      <c r="B1700" s="203">
        <v>0.840257171117852</v>
      </c>
      <c r="C1700" s="204">
        <v>44868.52074074074</v>
      </c>
      <c r="D1700" s="205" t="s">
        <v>1301</v>
      </c>
      <c r="E1700" s="265" t="s">
        <v>207</v>
      </c>
      <c r="F1700" s="222" t="s">
        <v>2930</v>
      </c>
      <c r="G1700" s="203">
        <v>5333</v>
      </c>
      <c r="H1700" s="207" t="s">
        <v>87</v>
      </c>
      <c r="I1700" s="206" t="s">
        <v>2918</v>
      </c>
      <c r="J1700" s="206" t="s">
        <v>11744</v>
      </c>
      <c r="K1700" s="206" t="s">
        <v>1528</v>
      </c>
      <c r="L1700" s="206" t="s">
        <v>1528</v>
      </c>
      <c r="M1700" s="208"/>
      <c r="N1700" s="208"/>
      <c r="O1700" s="145"/>
      <c r="P1700" s="222" t="s">
        <v>120</v>
      </c>
      <c r="Q1700" s="212">
        <v>44872</v>
      </c>
      <c r="R1700" s="145"/>
      <c r="S1700" s="244"/>
      <c r="T1700" s="211">
        <f>IF(C1700=0,"VAZIO",MONTH(C1700))</f>
      </c>
      <c r="U1700" s="14"/>
      <c r="V1700" s="14"/>
      <c r="W1700" s="14"/>
      <c r="X1700" s="14"/>
      <c r="Y1700" s="14"/>
      <c r="Z1700" s="14"/>
      <c r="AA1700" s="14"/>
      <c r="AB1700" s="14"/>
      <c r="AC1700" s="14"/>
      <c r="AD1700" s="14"/>
      <c r="AE1700" s="14"/>
      <c r="AF1700" s="15"/>
      <c r="AG1700" s="14"/>
      <c r="AH1700" s="14"/>
      <c r="AI1700" s="14"/>
      <c r="AJ1700" s="14"/>
      <c r="AK1700" s="14"/>
      <c r="AL1700" s="14"/>
      <c r="AM1700" s="14"/>
      <c r="AN1700" s="14"/>
      <c r="AO1700" s="14"/>
      <c r="AP1700" s="14"/>
      <c r="AQ1700" s="14"/>
      <c r="AR1700" s="14"/>
      <c r="AS1700" s="14"/>
      <c r="AT1700" s="14"/>
      <c r="AU1700" s="14"/>
      <c r="AV1700" s="14"/>
      <c r="AW1700" s="14"/>
      <c r="AX1700" s="14"/>
      <c r="AY1700" s="14"/>
      <c r="AZ1700" s="14"/>
    </row>
    <row x14ac:dyDescent="0.25" r="1701" customHeight="1" ht="16.5">
      <c r="A1701" s="202">
        <v>5025</v>
      </c>
      <c r="B1701" s="214">
        <v>0.840751730959593</v>
      </c>
      <c r="C1701" s="215">
        <v>44868.58789351852</v>
      </c>
      <c r="D1701" s="216" t="s">
        <v>442</v>
      </c>
      <c r="E1701" s="289" t="s">
        <v>3239</v>
      </c>
      <c r="F1701" s="243" t="s">
        <v>2924</v>
      </c>
      <c r="G1701" s="214">
        <v>64996990617</v>
      </c>
      <c r="H1701" s="218" t="s">
        <v>10074</v>
      </c>
      <c r="I1701" s="217" t="s">
        <v>2926</v>
      </c>
      <c r="J1701" s="217" t="s">
        <v>11745</v>
      </c>
      <c r="K1701" s="209"/>
      <c r="L1701" s="209"/>
      <c r="M1701" s="227"/>
      <c r="N1701" s="227"/>
      <c r="O1701" s="209"/>
      <c r="P1701" s="243" t="s">
        <v>118</v>
      </c>
      <c r="Q1701" s="220"/>
      <c r="R1701" s="209"/>
      <c r="S1701" s="244"/>
      <c r="T1701" s="211">
        <f>IF(C1701=0,"VAZIO",MONTH(C1701))</f>
      </c>
      <c r="U1701" s="14"/>
      <c r="V1701" s="14"/>
      <c r="W1701" s="14"/>
      <c r="X1701" s="14"/>
      <c r="Y1701" s="14"/>
      <c r="Z1701" s="14"/>
      <c r="AA1701" s="14"/>
      <c r="AB1701" s="14"/>
      <c r="AC1701" s="14"/>
      <c r="AD1701" s="14"/>
      <c r="AE1701" s="14"/>
      <c r="AF1701" s="15"/>
      <c r="AG1701" s="14"/>
      <c r="AH1701" s="14"/>
      <c r="AI1701" s="14"/>
      <c r="AJ1701" s="14"/>
      <c r="AK1701" s="14"/>
      <c r="AL1701" s="14"/>
      <c r="AM1701" s="14"/>
      <c r="AN1701" s="14"/>
      <c r="AO1701" s="14"/>
      <c r="AP1701" s="14"/>
      <c r="AQ1701" s="14"/>
      <c r="AR1701" s="14"/>
      <c r="AS1701" s="14"/>
      <c r="AT1701" s="14"/>
      <c r="AU1701" s="14"/>
      <c r="AV1701" s="14"/>
      <c r="AW1701" s="14"/>
      <c r="AX1701" s="14"/>
      <c r="AY1701" s="14"/>
      <c r="AZ1701" s="14"/>
    </row>
    <row x14ac:dyDescent="0.25" r="1702" customHeight="1" ht="16.5">
      <c r="A1702" s="202">
        <v>5026</v>
      </c>
      <c r="B1702" s="203">
        <v>0.841246290801334</v>
      </c>
      <c r="C1702" s="204">
        <v>44868.58813657407</v>
      </c>
      <c r="D1702" s="205" t="s">
        <v>9407</v>
      </c>
      <c r="E1702" s="265" t="s">
        <v>11746</v>
      </c>
      <c r="F1702" s="222" t="s">
        <v>3064</v>
      </c>
      <c r="G1702" s="203">
        <v>5331</v>
      </c>
      <c r="H1702" s="207" t="s">
        <v>11747</v>
      </c>
      <c r="I1702" s="206" t="s">
        <v>2926</v>
      </c>
      <c r="J1702" s="206" t="s">
        <v>11748</v>
      </c>
      <c r="K1702" s="206" t="s">
        <v>3123</v>
      </c>
      <c r="L1702" s="206" t="s">
        <v>3123</v>
      </c>
      <c r="M1702" s="208"/>
      <c r="N1702" s="208"/>
      <c r="O1702" s="145"/>
      <c r="P1702" s="222" t="s">
        <v>120</v>
      </c>
      <c r="Q1702" s="212">
        <v>44872</v>
      </c>
      <c r="R1702" s="145"/>
      <c r="S1702" s="244"/>
      <c r="T1702" s="211">
        <f>IF(C1702=0,"VAZIO",MONTH(C1702))</f>
      </c>
      <c r="U1702" s="14"/>
      <c r="V1702" s="14"/>
      <c r="W1702" s="14"/>
      <c r="X1702" s="14"/>
      <c r="Y1702" s="14"/>
      <c r="Z1702" s="14"/>
      <c r="AA1702" s="14"/>
      <c r="AB1702" s="14"/>
      <c r="AC1702" s="14"/>
      <c r="AD1702" s="14"/>
      <c r="AE1702" s="14"/>
      <c r="AF1702" s="15"/>
      <c r="AG1702" s="14"/>
      <c r="AH1702" s="14"/>
      <c r="AI1702" s="14"/>
      <c r="AJ1702" s="14"/>
      <c r="AK1702" s="14"/>
      <c r="AL1702" s="14"/>
      <c r="AM1702" s="14"/>
      <c r="AN1702" s="14"/>
      <c r="AO1702" s="14"/>
      <c r="AP1702" s="14"/>
      <c r="AQ1702" s="14"/>
      <c r="AR1702" s="14"/>
      <c r="AS1702" s="14"/>
      <c r="AT1702" s="14"/>
      <c r="AU1702" s="14"/>
      <c r="AV1702" s="14"/>
      <c r="AW1702" s="14"/>
      <c r="AX1702" s="14"/>
      <c r="AY1702" s="14"/>
      <c r="AZ1702" s="14"/>
    </row>
    <row x14ac:dyDescent="0.25" r="1703" customHeight="1" ht="16.5">
      <c r="A1703" s="202">
        <v>5027</v>
      </c>
      <c r="B1703" s="203">
        <v>0.841740850643075</v>
      </c>
      <c r="C1703" s="204">
        <v>44868.63216435185</v>
      </c>
      <c r="D1703" s="205" t="s">
        <v>295</v>
      </c>
      <c r="E1703" s="265" t="s">
        <v>294</v>
      </c>
      <c r="F1703" s="222" t="s">
        <v>2916</v>
      </c>
      <c r="G1703" s="203">
        <v>5304</v>
      </c>
      <c r="H1703" s="207" t="s">
        <v>11749</v>
      </c>
      <c r="I1703" s="206" t="s">
        <v>2918</v>
      </c>
      <c r="J1703" s="206" t="s">
        <v>11750</v>
      </c>
      <c r="K1703" s="206" t="s">
        <v>10083</v>
      </c>
      <c r="L1703" s="206" t="s">
        <v>8773</v>
      </c>
      <c r="M1703" s="208"/>
      <c r="N1703" s="208"/>
      <c r="O1703" s="145"/>
      <c r="P1703" s="222" t="s">
        <v>120</v>
      </c>
      <c r="Q1703" s="212">
        <v>45047</v>
      </c>
      <c r="R1703" s="145"/>
      <c r="S1703" s="244"/>
      <c r="T1703" s="211">
        <f>IF(C1703=0,"VAZIO",MONTH(C1703))</f>
      </c>
      <c r="U1703" s="14"/>
      <c r="V1703" s="14"/>
      <c r="W1703" s="14"/>
      <c r="X1703" s="14"/>
      <c r="Y1703" s="14"/>
      <c r="Z1703" s="14"/>
      <c r="AA1703" s="14"/>
      <c r="AB1703" s="14"/>
      <c r="AC1703" s="14"/>
      <c r="AD1703" s="14"/>
      <c r="AE1703" s="14"/>
      <c r="AF1703" s="15"/>
      <c r="AG1703" s="14"/>
      <c r="AH1703" s="14"/>
      <c r="AI1703" s="14"/>
      <c r="AJ1703" s="14"/>
      <c r="AK1703" s="14"/>
      <c r="AL1703" s="14"/>
      <c r="AM1703" s="14"/>
      <c r="AN1703" s="14"/>
      <c r="AO1703" s="14"/>
      <c r="AP1703" s="14"/>
      <c r="AQ1703" s="14"/>
      <c r="AR1703" s="14"/>
      <c r="AS1703" s="14"/>
      <c r="AT1703" s="14"/>
      <c r="AU1703" s="14"/>
      <c r="AV1703" s="14"/>
      <c r="AW1703" s="14"/>
      <c r="AX1703" s="14"/>
      <c r="AY1703" s="14"/>
      <c r="AZ1703" s="14"/>
    </row>
    <row x14ac:dyDescent="0.25" r="1704" customHeight="1" ht="16.5">
      <c r="A1704" s="202">
        <v>5028</v>
      </c>
      <c r="B1704" s="203">
        <v>0.842235410484816</v>
      </c>
      <c r="C1704" s="204">
        <v>44868.64325231482</v>
      </c>
      <c r="D1704" s="205" t="s">
        <v>2228</v>
      </c>
      <c r="E1704" s="265" t="s">
        <v>247</v>
      </c>
      <c r="F1704" s="222" t="s">
        <v>3930</v>
      </c>
      <c r="G1704" s="203">
        <v>5345</v>
      </c>
      <c r="H1704" s="207" t="s">
        <v>11751</v>
      </c>
      <c r="I1704" s="206" t="s">
        <v>2984</v>
      </c>
      <c r="J1704" s="206" t="s">
        <v>11752</v>
      </c>
      <c r="K1704" s="206" t="s">
        <v>2123</v>
      </c>
      <c r="L1704" s="206" t="s">
        <v>8193</v>
      </c>
      <c r="M1704" s="208"/>
      <c r="N1704" s="208"/>
      <c r="O1704" s="145"/>
      <c r="P1704" s="222" t="s">
        <v>120</v>
      </c>
      <c r="Q1704" s="212" t="s">
        <v>11753</v>
      </c>
      <c r="R1704" s="145"/>
      <c r="S1704" s="244"/>
      <c r="T1704" s="211">
        <f>IF(C1704=0,"VAZIO",MONTH(C1704))</f>
      </c>
      <c r="U1704" s="14"/>
      <c r="V1704" s="14"/>
      <c r="W1704" s="14"/>
      <c r="X1704" s="14"/>
      <c r="Y1704" s="14"/>
      <c r="Z1704" s="14"/>
      <c r="AA1704" s="14"/>
      <c r="AB1704" s="14"/>
      <c r="AC1704" s="14"/>
      <c r="AD1704" s="14"/>
      <c r="AE1704" s="14"/>
      <c r="AF1704" s="15"/>
      <c r="AG1704" s="14"/>
      <c r="AH1704" s="14"/>
      <c r="AI1704" s="14"/>
      <c r="AJ1704" s="14"/>
      <c r="AK1704" s="14"/>
      <c r="AL1704" s="14"/>
      <c r="AM1704" s="14"/>
      <c r="AN1704" s="14"/>
      <c r="AO1704" s="14"/>
      <c r="AP1704" s="14"/>
      <c r="AQ1704" s="14"/>
      <c r="AR1704" s="14"/>
      <c r="AS1704" s="14"/>
      <c r="AT1704" s="14"/>
      <c r="AU1704" s="14"/>
      <c r="AV1704" s="14"/>
      <c r="AW1704" s="14"/>
      <c r="AX1704" s="14"/>
      <c r="AY1704" s="14"/>
      <c r="AZ1704" s="14"/>
    </row>
    <row x14ac:dyDescent="0.25" r="1705" customHeight="1" ht="16.5">
      <c r="A1705" s="202">
        <v>5029</v>
      </c>
      <c r="B1705" s="203">
        <v>0.842729970326557</v>
      </c>
      <c r="C1705" s="204">
        <v>44868.6668287037</v>
      </c>
      <c r="D1705" s="205" t="s">
        <v>3117</v>
      </c>
      <c r="E1705" s="265" t="s">
        <v>3116</v>
      </c>
      <c r="F1705" s="222" t="s">
        <v>243</v>
      </c>
      <c r="G1705" s="203">
        <v>5340</v>
      </c>
      <c r="H1705" s="207" t="s">
        <v>11754</v>
      </c>
      <c r="I1705" s="206" t="s">
        <v>117</v>
      </c>
      <c r="J1705" s="206" t="s">
        <v>11755</v>
      </c>
      <c r="K1705" s="206" t="s">
        <v>1528</v>
      </c>
      <c r="L1705" s="206" t="s">
        <v>1528</v>
      </c>
      <c r="M1705" s="208"/>
      <c r="N1705" s="208"/>
      <c r="O1705" s="145"/>
      <c r="P1705" s="222" t="s">
        <v>120</v>
      </c>
      <c r="Q1705" s="212">
        <v>44869</v>
      </c>
      <c r="R1705" s="145"/>
      <c r="S1705" s="244"/>
      <c r="T1705" s="211">
        <f>IF(C1705=0,"VAZIO",MONTH(C1705))</f>
      </c>
      <c r="U1705" s="14"/>
      <c r="V1705" s="14"/>
      <c r="W1705" s="14"/>
      <c r="X1705" s="14"/>
      <c r="Y1705" s="14"/>
      <c r="Z1705" s="14"/>
      <c r="AA1705" s="14"/>
      <c r="AB1705" s="14"/>
      <c r="AC1705" s="14"/>
      <c r="AD1705" s="14"/>
      <c r="AE1705" s="14"/>
      <c r="AF1705" s="15"/>
      <c r="AG1705" s="14"/>
      <c r="AH1705" s="14"/>
      <c r="AI1705" s="14"/>
      <c r="AJ1705" s="14"/>
      <c r="AK1705" s="14"/>
      <c r="AL1705" s="14"/>
      <c r="AM1705" s="14"/>
      <c r="AN1705" s="14"/>
      <c r="AO1705" s="14"/>
      <c r="AP1705" s="14"/>
      <c r="AQ1705" s="14"/>
      <c r="AR1705" s="14"/>
      <c r="AS1705" s="14"/>
      <c r="AT1705" s="14"/>
      <c r="AU1705" s="14"/>
      <c r="AV1705" s="14"/>
      <c r="AW1705" s="14"/>
      <c r="AX1705" s="14"/>
      <c r="AY1705" s="14"/>
      <c r="AZ1705" s="14"/>
    </row>
    <row x14ac:dyDescent="0.25" r="1706" customHeight="1" ht="16.5">
      <c r="A1706" s="202">
        <v>5030</v>
      </c>
      <c r="B1706" s="203">
        <v>0.843224530168298</v>
      </c>
      <c r="C1706" s="204">
        <v>44868.68806712963</v>
      </c>
      <c r="D1706" s="205" t="s">
        <v>3117</v>
      </c>
      <c r="E1706" s="265" t="s">
        <v>2999</v>
      </c>
      <c r="F1706" s="222" t="s">
        <v>243</v>
      </c>
      <c r="G1706" s="203">
        <v>5340</v>
      </c>
      <c r="H1706" s="207" t="s">
        <v>11756</v>
      </c>
      <c r="I1706" s="206" t="s">
        <v>2926</v>
      </c>
      <c r="J1706" s="206" t="s">
        <v>11757</v>
      </c>
      <c r="K1706" s="206" t="s">
        <v>8262</v>
      </c>
      <c r="L1706" s="206" t="s">
        <v>8262</v>
      </c>
      <c r="M1706" s="208"/>
      <c r="N1706" s="208"/>
      <c r="O1706" s="145"/>
      <c r="P1706" s="222" t="s">
        <v>120</v>
      </c>
      <c r="Q1706" s="212" t="s">
        <v>11694</v>
      </c>
      <c r="R1706" s="145"/>
      <c r="S1706" s="244"/>
      <c r="T1706" s="211">
        <f>IF(C1706=0,"VAZIO",MONTH(C1706))</f>
      </c>
      <c r="U1706" s="14"/>
      <c r="V1706" s="14"/>
      <c r="W1706" s="14"/>
      <c r="X1706" s="14"/>
      <c r="Y1706" s="14"/>
      <c r="Z1706" s="14"/>
      <c r="AA1706" s="14"/>
      <c r="AB1706" s="14"/>
      <c r="AC1706" s="14"/>
      <c r="AD1706" s="14"/>
      <c r="AE1706" s="14"/>
      <c r="AF1706" s="15"/>
      <c r="AG1706" s="14"/>
      <c r="AH1706" s="14"/>
      <c r="AI1706" s="14"/>
      <c r="AJ1706" s="14"/>
      <c r="AK1706" s="14"/>
      <c r="AL1706" s="14"/>
      <c r="AM1706" s="14"/>
      <c r="AN1706" s="14"/>
      <c r="AO1706" s="14"/>
      <c r="AP1706" s="14"/>
      <c r="AQ1706" s="14"/>
      <c r="AR1706" s="14"/>
      <c r="AS1706" s="14"/>
      <c r="AT1706" s="14"/>
      <c r="AU1706" s="14"/>
      <c r="AV1706" s="14"/>
      <c r="AW1706" s="14"/>
      <c r="AX1706" s="14"/>
      <c r="AY1706" s="14"/>
      <c r="AZ1706" s="14"/>
    </row>
    <row x14ac:dyDescent="0.25" r="1707" customHeight="1" ht="16.5">
      <c r="A1707" s="202">
        <v>5031</v>
      </c>
      <c r="B1707" s="203">
        <v>0.843719090010039</v>
      </c>
      <c r="C1707" s="204">
        <v>44869.32606481481</v>
      </c>
      <c r="D1707" s="205" t="s">
        <v>409</v>
      </c>
      <c r="E1707" s="206" t="s">
        <v>408</v>
      </c>
      <c r="F1707" s="206" t="s">
        <v>3445</v>
      </c>
      <c r="G1707" s="203">
        <v>5341</v>
      </c>
      <c r="H1707" s="207" t="s">
        <v>11758</v>
      </c>
      <c r="I1707" s="206" t="s">
        <v>117</v>
      </c>
      <c r="J1707" s="206" t="s">
        <v>11759</v>
      </c>
      <c r="K1707" s="206" t="s">
        <v>2613</v>
      </c>
      <c r="L1707" s="206" t="s">
        <v>2613</v>
      </c>
      <c r="M1707" s="208"/>
      <c r="N1707" s="208"/>
      <c r="O1707" s="206" t="s">
        <v>11532</v>
      </c>
      <c r="P1707" s="206" t="s">
        <v>120</v>
      </c>
      <c r="Q1707" s="205">
        <v>44754</v>
      </c>
      <c r="R1707" s="208"/>
      <c r="S1707" s="244"/>
      <c r="T1707" s="211">
        <f>IF(C1707=0,"VAZIO",MONTH(C1707))</f>
      </c>
      <c r="U1707" s="14"/>
      <c r="V1707" s="14"/>
      <c r="W1707" s="14"/>
      <c r="X1707" s="14"/>
      <c r="Y1707" s="14"/>
      <c r="Z1707" s="14"/>
      <c r="AA1707" s="14"/>
      <c r="AB1707" s="14"/>
      <c r="AC1707" s="14"/>
      <c r="AD1707" s="14"/>
      <c r="AE1707" s="14"/>
      <c r="AF1707" s="15"/>
      <c r="AG1707" s="14"/>
      <c r="AH1707" s="14"/>
      <c r="AI1707" s="14"/>
      <c r="AJ1707" s="14"/>
      <c r="AK1707" s="14"/>
      <c r="AL1707" s="14"/>
      <c r="AM1707" s="14"/>
      <c r="AN1707" s="14"/>
      <c r="AO1707" s="14"/>
      <c r="AP1707" s="14"/>
      <c r="AQ1707" s="14"/>
      <c r="AR1707" s="14"/>
      <c r="AS1707" s="14"/>
      <c r="AT1707" s="14"/>
      <c r="AU1707" s="14"/>
      <c r="AV1707" s="14"/>
      <c r="AW1707" s="14"/>
      <c r="AX1707" s="14"/>
      <c r="AY1707" s="14"/>
      <c r="AZ1707" s="14"/>
    </row>
    <row x14ac:dyDescent="0.25" r="1708" customHeight="1" ht="16.5">
      <c r="A1708" s="202">
        <v>5032</v>
      </c>
      <c r="B1708" s="203">
        <v>0.84421364985178</v>
      </c>
      <c r="C1708" s="204">
        <v>44869.326203703706</v>
      </c>
      <c r="D1708" s="205" t="s">
        <v>4279</v>
      </c>
      <c r="E1708" s="206" t="s">
        <v>1458</v>
      </c>
      <c r="F1708" s="206" t="s">
        <v>3172</v>
      </c>
      <c r="G1708" s="203">
        <v>5376</v>
      </c>
      <c r="H1708" s="207" t="s">
        <v>11760</v>
      </c>
      <c r="I1708" s="206" t="s">
        <v>117</v>
      </c>
      <c r="J1708" s="206" t="s">
        <v>11761</v>
      </c>
      <c r="K1708" s="206" t="s">
        <v>2613</v>
      </c>
      <c r="L1708" s="206" t="s">
        <v>2613</v>
      </c>
      <c r="M1708" s="208"/>
      <c r="N1708" s="208"/>
      <c r="O1708" s="208"/>
      <c r="P1708" s="206" t="s">
        <v>120</v>
      </c>
      <c r="Q1708" s="212" t="s">
        <v>8780</v>
      </c>
      <c r="R1708" s="208"/>
      <c r="S1708" s="244"/>
      <c r="T1708" s="211">
        <f>IF(C1708=0,"VAZIO",MONTH(C1708))</f>
      </c>
      <c r="U1708" s="14"/>
      <c r="V1708" s="14"/>
      <c r="W1708" s="14"/>
      <c r="X1708" s="14"/>
      <c r="Y1708" s="14"/>
      <c r="Z1708" s="14"/>
      <c r="AA1708" s="14"/>
      <c r="AB1708" s="14"/>
      <c r="AC1708" s="14"/>
      <c r="AD1708" s="14"/>
      <c r="AE1708" s="14"/>
      <c r="AF1708" s="15"/>
      <c r="AG1708" s="14"/>
      <c r="AH1708" s="14"/>
      <c r="AI1708" s="14"/>
      <c r="AJ1708" s="14"/>
      <c r="AK1708" s="14"/>
      <c r="AL1708" s="14"/>
      <c r="AM1708" s="14"/>
      <c r="AN1708" s="14"/>
      <c r="AO1708" s="14"/>
      <c r="AP1708" s="14"/>
      <c r="AQ1708" s="14"/>
      <c r="AR1708" s="14"/>
      <c r="AS1708" s="14"/>
      <c r="AT1708" s="14"/>
      <c r="AU1708" s="14"/>
      <c r="AV1708" s="14"/>
      <c r="AW1708" s="14"/>
      <c r="AX1708" s="14"/>
      <c r="AY1708" s="14"/>
      <c r="AZ1708" s="14"/>
    </row>
    <row x14ac:dyDescent="0.25" r="1709" customHeight="1" ht="16.5">
      <c r="A1709" s="202">
        <v>5033</v>
      </c>
      <c r="B1709" s="203">
        <v>0.844708209693521</v>
      </c>
      <c r="C1709" s="204">
        <v>44869.329421296294</v>
      </c>
      <c r="D1709" s="205" t="s">
        <v>409</v>
      </c>
      <c r="E1709" s="206" t="s">
        <v>408</v>
      </c>
      <c r="F1709" s="206" t="s">
        <v>3445</v>
      </c>
      <c r="G1709" s="203">
        <v>5341</v>
      </c>
      <c r="H1709" s="207" t="s">
        <v>11762</v>
      </c>
      <c r="I1709" s="206" t="s">
        <v>117</v>
      </c>
      <c r="J1709" s="206" t="s">
        <v>11763</v>
      </c>
      <c r="K1709" s="206" t="s">
        <v>2613</v>
      </c>
      <c r="L1709" s="206" t="s">
        <v>2613</v>
      </c>
      <c r="M1709" s="208"/>
      <c r="N1709" s="208"/>
      <c r="O1709" s="206" t="s">
        <v>11764</v>
      </c>
      <c r="P1709" s="206" t="s">
        <v>120</v>
      </c>
      <c r="Q1709" s="212" t="s">
        <v>8780</v>
      </c>
      <c r="R1709" s="208"/>
      <c r="S1709" s="244"/>
      <c r="T1709" s="211">
        <f>IF(C1709=0,"VAZIO",MONTH(C1709))</f>
      </c>
      <c r="U1709" s="14"/>
      <c r="V1709" s="14"/>
      <c r="W1709" s="14"/>
      <c r="X1709" s="14"/>
      <c r="Y1709" s="14"/>
      <c r="Z1709" s="14"/>
      <c r="AA1709" s="14"/>
      <c r="AB1709" s="14"/>
      <c r="AC1709" s="14"/>
      <c r="AD1709" s="14"/>
      <c r="AE1709" s="14"/>
      <c r="AF1709" s="15"/>
      <c r="AG1709" s="14"/>
      <c r="AH1709" s="14"/>
      <c r="AI1709" s="14"/>
      <c r="AJ1709" s="14"/>
      <c r="AK1709" s="14"/>
      <c r="AL1709" s="14"/>
      <c r="AM1709" s="14"/>
      <c r="AN1709" s="14"/>
      <c r="AO1709" s="14"/>
      <c r="AP1709" s="14"/>
      <c r="AQ1709" s="14"/>
      <c r="AR1709" s="14"/>
      <c r="AS1709" s="14"/>
      <c r="AT1709" s="14"/>
      <c r="AU1709" s="14"/>
      <c r="AV1709" s="14"/>
      <c r="AW1709" s="14"/>
      <c r="AX1709" s="14"/>
      <c r="AY1709" s="14"/>
      <c r="AZ1709" s="14"/>
    </row>
    <row x14ac:dyDescent="0.25" r="1710" customHeight="1" ht="16.5">
      <c r="A1710" s="202">
        <v>5034</v>
      </c>
      <c r="B1710" s="203">
        <v>0.845202769535262</v>
      </c>
      <c r="C1710" s="204">
        <v>44869.3458912037</v>
      </c>
      <c r="D1710" s="205" t="s">
        <v>8292</v>
      </c>
      <c r="E1710" s="265" t="s">
        <v>158</v>
      </c>
      <c r="F1710" s="222" t="s">
        <v>249</v>
      </c>
      <c r="G1710" s="203">
        <v>5340</v>
      </c>
      <c r="H1710" s="207" t="s">
        <v>11765</v>
      </c>
      <c r="I1710" s="206" t="s">
        <v>2926</v>
      </c>
      <c r="J1710" s="206" t="s">
        <v>11766</v>
      </c>
      <c r="K1710" s="206" t="s">
        <v>576</v>
      </c>
      <c r="L1710" s="206" t="s">
        <v>576</v>
      </c>
      <c r="M1710" s="208"/>
      <c r="N1710" s="208"/>
      <c r="O1710" s="222" t="s">
        <v>11767</v>
      </c>
      <c r="P1710" s="222" t="s">
        <v>120</v>
      </c>
      <c r="Q1710" s="212" t="s">
        <v>10720</v>
      </c>
      <c r="R1710" s="145"/>
      <c r="S1710" s="244"/>
      <c r="T1710" s="211">
        <f>IF(C1710=0,"VAZIO",MONTH(C1710))</f>
      </c>
      <c r="U1710" s="14"/>
      <c r="V1710" s="14"/>
      <c r="W1710" s="14"/>
      <c r="X1710" s="14"/>
      <c r="Y1710" s="14"/>
      <c r="Z1710" s="14"/>
      <c r="AA1710" s="14"/>
      <c r="AB1710" s="14"/>
      <c r="AC1710" s="14"/>
      <c r="AD1710" s="14"/>
      <c r="AE1710" s="14"/>
      <c r="AF1710" s="15"/>
      <c r="AG1710" s="14"/>
      <c r="AH1710" s="14"/>
      <c r="AI1710" s="14"/>
      <c r="AJ1710" s="14"/>
      <c r="AK1710" s="14"/>
      <c r="AL1710" s="14"/>
      <c r="AM1710" s="14"/>
      <c r="AN1710" s="14"/>
      <c r="AO1710" s="14"/>
      <c r="AP1710" s="14"/>
      <c r="AQ1710" s="14"/>
      <c r="AR1710" s="14"/>
      <c r="AS1710" s="14"/>
      <c r="AT1710" s="14"/>
      <c r="AU1710" s="14"/>
      <c r="AV1710" s="14"/>
      <c r="AW1710" s="14"/>
      <c r="AX1710" s="14"/>
      <c r="AY1710" s="14"/>
      <c r="AZ1710" s="14"/>
    </row>
    <row x14ac:dyDescent="0.25" r="1711" customHeight="1" ht="16.5">
      <c r="A1711" s="202">
        <v>5035</v>
      </c>
      <c r="B1711" s="203">
        <v>0.845697329377002</v>
      </c>
      <c r="C1711" s="204">
        <v>44869.35123842592</v>
      </c>
      <c r="D1711" s="205" t="s">
        <v>8964</v>
      </c>
      <c r="E1711" s="265" t="s">
        <v>158</v>
      </c>
      <c r="F1711" s="222" t="s">
        <v>249</v>
      </c>
      <c r="G1711" s="203">
        <v>5340</v>
      </c>
      <c r="H1711" s="207" t="s">
        <v>11768</v>
      </c>
      <c r="I1711" s="206" t="s">
        <v>3</v>
      </c>
      <c r="J1711" s="206" t="s">
        <v>11769</v>
      </c>
      <c r="K1711" s="206" t="s">
        <v>2911</v>
      </c>
      <c r="L1711" s="206" t="s">
        <v>11770</v>
      </c>
      <c r="M1711" s="208"/>
      <c r="N1711" s="208"/>
      <c r="O1711" s="145"/>
      <c r="P1711" s="222" t="s">
        <v>120</v>
      </c>
      <c r="Q1711" s="212">
        <v>44876</v>
      </c>
      <c r="R1711" s="145"/>
      <c r="S1711" s="244"/>
      <c r="T1711" s="211">
        <f>IF(C1711=0,"VAZIO",MONTH(C1711))</f>
      </c>
      <c r="U1711" s="14"/>
      <c r="V1711" s="14"/>
      <c r="W1711" s="14"/>
      <c r="X1711" s="14"/>
      <c r="Y1711" s="14"/>
      <c r="Z1711" s="14"/>
      <c r="AA1711" s="14"/>
      <c r="AB1711" s="14"/>
      <c r="AC1711" s="14"/>
      <c r="AD1711" s="14"/>
      <c r="AE1711" s="14"/>
      <c r="AF1711" s="15"/>
      <c r="AG1711" s="14"/>
      <c r="AH1711" s="14"/>
      <c r="AI1711" s="14"/>
      <c r="AJ1711" s="14"/>
      <c r="AK1711" s="14"/>
      <c r="AL1711" s="14"/>
      <c r="AM1711" s="14"/>
      <c r="AN1711" s="14"/>
      <c r="AO1711" s="14"/>
      <c r="AP1711" s="14"/>
      <c r="AQ1711" s="14"/>
      <c r="AR1711" s="14"/>
      <c r="AS1711" s="14"/>
      <c r="AT1711" s="14"/>
      <c r="AU1711" s="14"/>
      <c r="AV1711" s="14"/>
      <c r="AW1711" s="14"/>
      <c r="AX1711" s="14"/>
      <c r="AY1711" s="14"/>
      <c r="AZ1711" s="14"/>
    </row>
    <row x14ac:dyDescent="0.25" r="1712" customHeight="1" ht="16.5">
      <c r="A1712" s="202">
        <v>5036</v>
      </c>
      <c r="B1712" s="203">
        <v>0.846191889218743</v>
      </c>
      <c r="C1712" s="204">
        <v>44869.399247685185</v>
      </c>
      <c r="D1712" s="205" t="s">
        <v>11771</v>
      </c>
      <c r="E1712" s="265" t="s">
        <v>3270</v>
      </c>
      <c r="F1712" s="222" t="s">
        <v>457</v>
      </c>
      <c r="G1712" s="203">
        <v>5306</v>
      </c>
      <c r="H1712" s="207" t="s">
        <v>96</v>
      </c>
      <c r="I1712" s="206" t="s">
        <v>117</v>
      </c>
      <c r="J1712" s="206" t="s">
        <v>11772</v>
      </c>
      <c r="K1712" s="206" t="s">
        <v>8262</v>
      </c>
      <c r="L1712" s="206" t="s">
        <v>8262</v>
      </c>
      <c r="M1712" s="208"/>
      <c r="N1712" s="208"/>
      <c r="O1712" s="145"/>
      <c r="P1712" s="222" t="s">
        <v>120</v>
      </c>
      <c r="Q1712" s="212">
        <v>44845</v>
      </c>
      <c r="R1712" s="145"/>
      <c r="S1712" s="244"/>
      <c r="T1712" s="211">
        <f>IF(C1712=0,"VAZIO",MONTH(C1712))</f>
      </c>
      <c r="U1712" s="14"/>
      <c r="V1712" s="14"/>
      <c r="W1712" s="14"/>
      <c r="X1712" s="14"/>
      <c r="Y1712" s="14"/>
      <c r="Z1712" s="14"/>
      <c r="AA1712" s="14"/>
      <c r="AB1712" s="14"/>
      <c r="AC1712" s="14"/>
      <c r="AD1712" s="14"/>
      <c r="AE1712" s="14"/>
      <c r="AF1712" s="15"/>
      <c r="AG1712" s="14"/>
      <c r="AH1712" s="14"/>
      <c r="AI1712" s="14"/>
      <c r="AJ1712" s="14"/>
      <c r="AK1712" s="14"/>
      <c r="AL1712" s="14"/>
      <c r="AM1712" s="14"/>
      <c r="AN1712" s="14"/>
      <c r="AO1712" s="14"/>
      <c r="AP1712" s="14"/>
      <c r="AQ1712" s="14"/>
      <c r="AR1712" s="14"/>
      <c r="AS1712" s="14"/>
      <c r="AT1712" s="14"/>
      <c r="AU1712" s="14"/>
      <c r="AV1712" s="14"/>
      <c r="AW1712" s="14"/>
      <c r="AX1712" s="14"/>
      <c r="AY1712" s="14"/>
      <c r="AZ1712" s="14"/>
    </row>
    <row x14ac:dyDescent="0.25" r="1713" customHeight="1" ht="16.5">
      <c r="A1713" s="202">
        <v>5037</v>
      </c>
      <c r="B1713" s="203">
        <v>0.846686449060484</v>
      </c>
      <c r="C1713" s="204">
        <v>44869.46775462963</v>
      </c>
      <c r="D1713" s="205" t="s">
        <v>2423</v>
      </c>
      <c r="E1713" s="265" t="s">
        <v>520</v>
      </c>
      <c r="F1713" s="222" t="s">
        <v>3429</v>
      </c>
      <c r="G1713" s="203">
        <v>5334</v>
      </c>
      <c r="H1713" s="207" t="s">
        <v>95</v>
      </c>
      <c r="I1713" s="206" t="s">
        <v>2926</v>
      </c>
      <c r="J1713" s="206" t="s">
        <v>11773</v>
      </c>
      <c r="K1713" s="206" t="s">
        <v>2911</v>
      </c>
      <c r="L1713" s="206" t="s">
        <v>3302</v>
      </c>
      <c r="M1713" s="208"/>
      <c r="N1713" s="208"/>
      <c r="O1713" s="222" t="s">
        <v>3058</v>
      </c>
      <c r="P1713" s="222" t="s">
        <v>120</v>
      </c>
      <c r="Q1713" s="212">
        <v>45170</v>
      </c>
      <c r="R1713" s="145"/>
      <c r="S1713" s="244"/>
      <c r="T1713" s="211">
        <f>IF(C1713=0,"VAZIO",MONTH(C1713))</f>
      </c>
      <c r="U1713" s="14"/>
      <c r="V1713" s="14"/>
      <c r="W1713" s="14"/>
      <c r="X1713" s="14"/>
      <c r="Y1713" s="14"/>
      <c r="Z1713" s="14"/>
      <c r="AA1713" s="14"/>
      <c r="AB1713" s="14"/>
      <c r="AC1713" s="14"/>
      <c r="AD1713" s="14"/>
      <c r="AE1713" s="14"/>
      <c r="AF1713" s="15"/>
      <c r="AG1713" s="14"/>
      <c r="AH1713" s="14"/>
      <c r="AI1713" s="14"/>
      <c r="AJ1713" s="14"/>
      <c r="AK1713" s="14"/>
      <c r="AL1713" s="14"/>
      <c r="AM1713" s="14"/>
      <c r="AN1713" s="14"/>
      <c r="AO1713" s="14"/>
      <c r="AP1713" s="14"/>
      <c r="AQ1713" s="14"/>
      <c r="AR1713" s="14"/>
      <c r="AS1713" s="14"/>
      <c r="AT1713" s="14"/>
      <c r="AU1713" s="14"/>
      <c r="AV1713" s="14"/>
      <c r="AW1713" s="14"/>
      <c r="AX1713" s="14"/>
      <c r="AY1713" s="14"/>
      <c r="AZ1713" s="14"/>
    </row>
    <row x14ac:dyDescent="0.25" r="1714" customHeight="1" ht="16.5">
      <c r="A1714" s="202">
        <v>5038</v>
      </c>
      <c r="B1714" s="203">
        <v>0.847181008902225</v>
      </c>
      <c r="C1714" s="204">
        <v>44869.573171296295</v>
      </c>
      <c r="D1714" s="205" t="s">
        <v>10016</v>
      </c>
      <c r="E1714" s="265" t="s">
        <v>11774</v>
      </c>
      <c r="F1714" s="222" t="s">
        <v>2916</v>
      </c>
      <c r="G1714" s="203">
        <v>5342</v>
      </c>
      <c r="H1714" s="207" t="s">
        <v>112</v>
      </c>
      <c r="I1714" s="206" t="s">
        <v>2984</v>
      </c>
      <c r="J1714" s="206" t="s">
        <v>11775</v>
      </c>
      <c r="K1714" s="206" t="s">
        <v>10083</v>
      </c>
      <c r="L1714" s="206" t="s">
        <v>8773</v>
      </c>
      <c r="M1714" s="208"/>
      <c r="N1714" s="208"/>
      <c r="O1714" s="145"/>
      <c r="P1714" s="222" t="s">
        <v>120</v>
      </c>
      <c r="Q1714" s="212">
        <v>44573</v>
      </c>
      <c r="R1714" s="145"/>
      <c r="S1714" s="244"/>
      <c r="T1714" s="211">
        <f>IF(C1714=0,"VAZIO",MONTH(C1714))</f>
      </c>
      <c r="U1714" s="14"/>
      <c r="V1714" s="14"/>
      <c r="W1714" s="14"/>
      <c r="X1714" s="14"/>
      <c r="Y1714" s="14"/>
      <c r="Z1714" s="14"/>
      <c r="AA1714" s="14"/>
      <c r="AB1714" s="14"/>
      <c r="AC1714" s="14"/>
      <c r="AD1714" s="14"/>
      <c r="AE1714" s="14"/>
      <c r="AF1714" s="15"/>
      <c r="AG1714" s="14"/>
      <c r="AH1714" s="14"/>
      <c r="AI1714" s="14"/>
      <c r="AJ1714" s="14"/>
      <c r="AK1714" s="14"/>
      <c r="AL1714" s="14"/>
      <c r="AM1714" s="14"/>
      <c r="AN1714" s="14"/>
      <c r="AO1714" s="14"/>
      <c r="AP1714" s="14"/>
      <c r="AQ1714" s="14"/>
      <c r="AR1714" s="14"/>
      <c r="AS1714" s="14"/>
      <c r="AT1714" s="14"/>
      <c r="AU1714" s="14"/>
      <c r="AV1714" s="14"/>
      <c r="AW1714" s="14"/>
      <c r="AX1714" s="14"/>
      <c r="AY1714" s="14"/>
      <c r="AZ1714" s="14"/>
    </row>
    <row x14ac:dyDescent="0.25" r="1715" customHeight="1" ht="16.5">
      <c r="A1715" s="202">
        <v>5039</v>
      </c>
      <c r="B1715" s="203">
        <v>0.847675568743966</v>
      </c>
      <c r="C1715" s="204">
        <v>44869.82871527778</v>
      </c>
      <c r="D1715" s="205" t="s">
        <v>1773</v>
      </c>
      <c r="E1715" s="265" t="s">
        <v>3368</v>
      </c>
      <c r="F1715" s="222" t="s">
        <v>2916</v>
      </c>
      <c r="G1715" s="203">
        <v>5304</v>
      </c>
      <c r="H1715" s="207" t="s">
        <v>105</v>
      </c>
      <c r="I1715" s="206" t="s">
        <v>2918</v>
      </c>
      <c r="J1715" s="206" t="s">
        <v>11776</v>
      </c>
      <c r="K1715" s="206" t="s">
        <v>1528</v>
      </c>
      <c r="L1715" s="206" t="s">
        <v>1528</v>
      </c>
      <c r="M1715" s="208"/>
      <c r="N1715" s="208"/>
      <c r="O1715" s="145"/>
      <c r="P1715" s="222" t="s">
        <v>120</v>
      </c>
      <c r="Q1715" s="212">
        <v>44874</v>
      </c>
      <c r="R1715" s="145"/>
      <c r="S1715" s="244"/>
      <c r="T1715" s="211">
        <f>IF(C1715=0,"VAZIO",MONTH(C1715))</f>
      </c>
      <c r="U1715" s="14"/>
      <c r="V1715" s="14"/>
      <c r="W1715" s="14"/>
      <c r="X1715" s="14"/>
      <c r="Y1715" s="14"/>
      <c r="Z1715" s="14"/>
      <c r="AA1715" s="14"/>
      <c r="AB1715" s="14"/>
      <c r="AC1715" s="14"/>
      <c r="AD1715" s="14"/>
      <c r="AE1715" s="14"/>
      <c r="AF1715" s="15"/>
      <c r="AG1715" s="14"/>
      <c r="AH1715" s="14"/>
      <c r="AI1715" s="14"/>
      <c r="AJ1715" s="14"/>
      <c r="AK1715" s="14"/>
      <c r="AL1715" s="14"/>
      <c r="AM1715" s="14"/>
      <c r="AN1715" s="14"/>
      <c r="AO1715" s="14"/>
      <c r="AP1715" s="14"/>
      <c r="AQ1715" s="14"/>
      <c r="AR1715" s="14"/>
      <c r="AS1715" s="14"/>
      <c r="AT1715" s="14"/>
      <c r="AU1715" s="14"/>
      <c r="AV1715" s="14"/>
      <c r="AW1715" s="14"/>
      <c r="AX1715" s="14"/>
      <c r="AY1715" s="14"/>
      <c r="AZ1715" s="14"/>
    </row>
    <row x14ac:dyDescent="0.25" r="1716" customHeight="1" ht="16.5">
      <c r="A1716" s="202">
        <v>5040</v>
      </c>
      <c r="B1716" s="203">
        <v>0.848170128585707</v>
      </c>
      <c r="C1716" s="204">
        <v>44869.954988425925</v>
      </c>
      <c r="D1716" s="205" t="s">
        <v>2929</v>
      </c>
      <c r="E1716" s="265" t="s">
        <v>207</v>
      </c>
      <c r="F1716" s="222" t="s">
        <v>2930</v>
      </c>
      <c r="G1716" s="203">
        <v>34987004342</v>
      </c>
      <c r="H1716" s="207" t="s">
        <v>87</v>
      </c>
      <c r="I1716" s="206" t="s">
        <v>2918</v>
      </c>
      <c r="J1716" s="206" t="s">
        <v>11777</v>
      </c>
      <c r="K1716" s="206" t="s">
        <v>2613</v>
      </c>
      <c r="L1716" s="206" t="s">
        <v>2613</v>
      </c>
      <c r="M1716" s="208"/>
      <c r="N1716" s="208"/>
      <c r="O1716" s="145"/>
      <c r="P1716" s="222" t="s">
        <v>120</v>
      </c>
      <c r="Q1716" s="212">
        <v>44604</v>
      </c>
      <c r="R1716" s="145"/>
      <c r="S1716" s="244"/>
      <c r="T1716" s="211">
        <f>IF(C1716=0,"VAZIO",MONTH(C1716))</f>
      </c>
      <c r="U1716" s="14"/>
      <c r="V1716" s="14"/>
      <c r="W1716" s="14"/>
      <c r="X1716" s="14"/>
      <c r="Y1716" s="14"/>
      <c r="Z1716" s="14"/>
      <c r="AA1716" s="14"/>
      <c r="AB1716" s="14"/>
      <c r="AC1716" s="14"/>
      <c r="AD1716" s="14"/>
      <c r="AE1716" s="14"/>
      <c r="AF1716" s="15"/>
      <c r="AG1716" s="14"/>
      <c r="AH1716" s="14"/>
      <c r="AI1716" s="14"/>
      <c r="AJ1716" s="14"/>
      <c r="AK1716" s="14"/>
      <c r="AL1716" s="14"/>
      <c r="AM1716" s="14"/>
      <c r="AN1716" s="14"/>
      <c r="AO1716" s="14"/>
      <c r="AP1716" s="14"/>
      <c r="AQ1716" s="14"/>
      <c r="AR1716" s="14"/>
      <c r="AS1716" s="14"/>
      <c r="AT1716" s="14"/>
      <c r="AU1716" s="14"/>
      <c r="AV1716" s="14"/>
      <c r="AW1716" s="14"/>
      <c r="AX1716" s="14"/>
      <c r="AY1716" s="14"/>
      <c r="AZ1716" s="14"/>
    </row>
    <row x14ac:dyDescent="0.25" r="1717" customHeight="1" ht="16.5">
      <c r="A1717" s="202">
        <v>5041</v>
      </c>
      <c r="B1717" s="203">
        <v>0.848664688427448</v>
      </c>
      <c r="C1717" s="204">
        <v>44872.32052083333</v>
      </c>
      <c r="D1717" s="205" t="s">
        <v>11740</v>
      </c>
      <c r="E1717" s="265" t="s">
        <v>2433</v>
      </c>
      <c r="F1717" s="222" t="s">
        <v>9378</v>
      </c>
      <c r="G1717" s="203">
        <v>992831026</v>
      </c>
      <c r="H1717" s="207" t="s">
        <v>85</v>
      </c>
      <c r="I1717" s="206" t="s">
        <v>2918</v>
      </c>
      <c r="J1717" s="206" t="s">
        <v>11778</v>
      </c>
      <c r="K1717" s="206" t="s">
        <v>3045</v>
      </c>
      <c r="L1717" s="206" t="s">
        <v>3045</v>
      </c>
      <c r="M1717" s="208"/>
      <c r="N1717" s="208"/>
      <c r="O1717" s="145"/>
      <c r="P1717" s="222" t="s">
        <v>120</v>
      </c>
      <c r="Q1717" s="212" t="s">
        <v>11779</v>
      </c>
      <c r="R1717" s="145"/>
      <c r="S1717" s="244"/>
      <c r="T1717" s="211">
        <f>IF(C1717=0,"VAZIO",MONTH(C1717))</f>
      </c>
      <c r="U1717" s="14"/>
      <c r="V1717" s="14"/>
      <c r="W1717" s="14"/>
      <c r="X1717" s="14"/>
      <c r="Y1717" s="14"/>
      <c r="Z1717" s="14"/>
      <c r="AA1717" s="14"/>
      <c r="AB1717" s="14"/>
      <c r="AC1717" s="14"/>
      <c r="AD1717" s="14"/>
      <c r="AE1717" s="14"/>
      <c r="AF1717" s="15"/>
      <c r="AG1717" s="14"/>
      <c r="AH1717" s="14"/>
      <c r="AI1717" s="14"/>
      <c r="AJ1717" s="14"/>
      <c r="AK1717" s="14"/>
      <c r="AL1717" s="14"/>
      <c r="AM1717" s="14"/>
      <c r="AN1717" s="14"/>
      <c r="AO1717" s="14"/>
      <c r="AP1717" s="14"/>
      <c r="AQ1717" s="14"/>
      <c r="AR1717" s="14"/>
      <c r="AS1717" s="14"/>
      <c r="AT1717" s="14"/>
      <c r="AU1717" s="14"/>
      <c r="AV1717" s="14"/>
      <c r="AW1717" s="14"/>
      <c r="AX1717" s="14"/>
      <c r="AY1717" s="14"/>
      <c r="AZ1717" s="14"/>
    </row>
    <row x14ac:dyDescent="0.25" r="1718" customHeight="1" ht="16.5">
      <c r="A1718" s="202">
        <v>5042</v>
      </c>
      <c r="B1718" s="203">
        <v>0.849159248269189</v>
      </c>
      <c r="C1718" s="204">
        <v>44872.329513888886</v>
      </c>
      <c r="D1718" s="205" t="s">
        <v>1301</v>
      </c>
      <c r="E1718" s="265" t="s">
        <v>207</v>
      </c>
      <c r="F1718" s="222" t="s">
        <v>2930</v>
      </c>
      <c r="G1718" s="203">
        <v>5333</v>
      </c>
      <c r="H1718" s="207" t="s">
        <v>87</v>
      </c>
      <c r="I1718" s="206" t="s">
        <v>117</v>
      </c>
      <c r="J1718" s="206" t="s">
        <v>11780</v>
      </c>
      <c r="K1718" s="206" t="s">
        <v>1528</v>
      </c>
      <c r="L1718" s="206" t="s">
        <v>1528</v>
      </c>
      <c r="M1718" s="208"/>
      <c r="N1718" s="208"/>
      <c r="O1718" s="145"/>
      <c r="P1718" s="222" t="s">
        <v>120</v>
      </c>
      <c r="Q1718" s="212">
        <v>44872</v>
      </c>
      <c r="R1718" s="145"/>
      <c r="S1718" s="244"/>
      <c r="T1718" s="211">
        <f>IF(C1718=0,"VAZIO",MONTH(C1718))</f>
      </c>
      <c r="U1718" s="14"/>
      <c r="V1718" s="14"/>
      <c r="W1718" s="14"/>
      <c r="X1718" s="14"/>
      <c r="Y1718" s="14"/>
      <c r="Z1718" s="14"/>
      <c r="AA1718" s="14"/>
      <c r="AB1718" s="14"/>
      <c r="AC1718" s="14"/>
      <c r="AD1718" s="14"/>
      <c r="AE1718" s="14"/>
      <c r="AF1718" s="15"/>
      <c r="AG1718" s="14"/>
      <c r="AH1718" s="14"/>
      <c r="AI1718" s="14"/>
      <c r="AJ1718" s="14"/>
      <c r="AK1718" s="14"/>
      <c r="AL1718" s="14"/>
      <c r="AM1718" s="14"/>
      <c r="AN1718" s="14"/>
      <c r="AO1718" s="14"/>
      <c r="AP1718" s="14"/>
      <c r="AQ1718" s="14"/>
      <c r="AR1718" s="14"/>
      <c r="AS1718" s="14"/>
      <c r="AT1718" s="14"/>
      <c r="AU1718" s="14"/>
      <c r="AV1718" s="14"/>
      <c r="AW1718" s="14"/>
      <c r="AX1718" s="14"/>
      <c r="AY1718" s="14"/>
      <c r="AZ1718" s="14"/>
    </row>
    <row x14ac:dyDescent="0.25" r="1719" customHeight="1" ht="16.5">
      <c r="A1719" s="202">
        <v>5043</v>
      </c>
      <c r="B1719" s="203">
        <v>0.84965380811093</v>
      </c>
      <c r="C1719" s="204">
        <v>44872.33405092593</v>
      </c>
      <c r="D1719" s="205" t="s">
        <v>8964</v>
      </c>
      <c r="E1719" s="265" t="s">
        <v>158</v>
      </c>
      <c r="F1719" s="222" t="s">
        <v>249</v>
      </c>
      <c r="G1719" s="203">
        <v>5379</v>
      </c>
      <c r="H1719" s="207" t="s">
        <v>112</v>
      </c>
      <c r="I1719" s="206" t="s">
        <v>2918</v>
      </c>
      <c r="J1719" s="206" t="s">
        <v>11781</v>
      </c>
      <c r="K1719" s="206" t="s">
        <v>2954</v>
      </c>
      <c r="L1719" s="206" t="s">
        <v>2954</v>
      </c>
      <c r="M1719" s="208"/>
      <c r="N1719" s="208"/>
      <c r="O1719" s="145"/>
      <c r="P1719" s="222" t="s">
        <v>120</v>
      </c>
      <c r="Q1719" s="212" t="s">
        <v>10720</v>
      </c>
      <c r="R1719" s="145"/>
      <c r="S1719" s="244"/>
      <c r="T1719" s="211">
        <f>IF(C1719=0,"VAZIO",MONTH(C1719))</f>
      </c>
      <c r="U1719" s="14"/>
      <c r="V1719" s="14"/>
      <c r="W1719" s="14"/>
      <c r="X1719" s="14"/>
      <c r="Y1719" s="14"/>
      <c r="Z1719" s="14"/>
      <c r="AA1719" s="14"/>
      <c r="AB1719" s="14"/>
      <c r="AC1719" s="14"/>
      <c r="AD1719" s="14"/>
      <c r="AE1719" s="14"/>
      <c r="AF1719" s="15"/>
      <c r="AG1719" s="14"/>
      <c r="AH1719" s="14"/>
      <c r="AI1719" s="14"/>
      <c r="AJ1719" s="14"/>
      <c r="AK1719" s="14"/>
      <c r="AL1719" s="14"/>
      <c r="AM1719" s="14"/>
      <c r="AN1719" s="14"/>
      <c r="AO1719" s="14"/>
      <c r="AP1719" s="14"/>
      <c r="AQ1719" s="14"/>
      <c r="AR1719" s="14"/>
      <c r="AS1719" s="14"/>
      <c r="AT1719" s="14"/>
      <c r="AU1719" s="14"/>
      <c r="AV1719" s="14"/>
      <c r="AW1719" s="14"/>
      <c r="AX1719" s="14"/>
      <c r="AY1719" s="14"/>
      <c r="AZ1719" s="14"/>
    </row>
    <row x14ac:dyDescent="0.25" r="1720" customHeight="1" ht="16.5">
      <c r="A1720" s="202">
        <v>5044</v>
      </c>
      <c r="B1720" s="203">
        <v>0.850148367952671</v>
      </c>
      <c r="C1720" s="204">
        <v>44872.33630787037</v>
      </c>
      <c r="D1720" s="205" t="s">
        <v>8292</v>
      </c>
      <c r="E1720" s="265" t="s">
        <v>158</v>
      </c>
      <c r="F1720" s="222" t="s">
        <v>249</v>
      </c>
      <c r="G1720" s="203">
        <v>5379</v>
      </c>
      <c r="H1720" s="207" t="s">
        <v>96</v>
      </c>
      <c r="I1720" s="206" t="s">
        <v>2926</v>
      </c>
      <c r="J1720" s="206" t="s">
        <v>11782</v>
      </c>
      <c r="K1720" s="206" t="s">
        <v>576</v>
      </c>
      <c r="L1720" s="206" t="s">
        <v>11783</v>
      </c>
      <c r="M1720" s="208"/>
      <c r="N1720" s="208"/>
      <c r="O1720" s="145"/>
      <c r="P1720" s="222" t="s">
        <v>120</v>
      </c>
      <c r="Q1720" s="212" t="s">
        <v>10720</v>
      </c>
      <c r="R1720" s="145"/>
      <c r="S1720" s="244"/>
      <c r="T1720" s="211">
        <f>IF(C1720=0,"VAZIO",MONTH(C1720))</f>
      </c>
      <c r="U1720" s="14"/>
      <c r="V1720" s="14"/>
      <c r="W1720" s="14"/>
      <c r="X1720" s="14"/>
      <c r="Y1720" s="14"/>
      <c r="Z1720" s="14"/>
      <c r="AA1720" s="14"/>
      <c r="AB1720" s="14"/>
      <c r="AC1720" s="14"/>
      <c r="AD1720" s="14"/>
      <c r="AE1720" s="14"/>
      <c r="AF1720" s="15"/>
      <c r="AG1720" s="14"/>
      <c r="AH1720" s="14"/>
      <c r="AI1720" s="14"/>
      <c r="AJ1720" s="14"/>
      <c r="AK1720" s="14"/>
      <c r="AL1720" s="14"/>
      <c r="AM1720" s="14"/>
      <c r="AN1720" s="14"/>
      <c r="AO1720" s="14"/>
      <c r="AP1720" s="14"/>
      <c r="AQ1720" s="14"/>
      <c r="AR1720" s="14"/>
      <c r="AS1720" s="14"/>
      <c r="AT1720" s="14"/>
      <c r="AU1720" s="14"/>
      <c r="AV1720" s="14"/>
      <c r="AW1720" s="14"/>
      <c r="AX1720" s="14"/>
      <c r="AY1720" s="14"/>
      <c r="AZ1720" s="14"/>
    </row>
    <row x14ac:dyDescent="0.25" r="1721" customHeight="1" ht="16.5">
      <c r="A1721" s="202">
        <v>5045</v>
      </c>
      <c r="B1721" s="203">
        <v>0.850642927794412</v>
      </c>
      <c r="C1721" s="204">
        <v>44872.485138888886</v>
      </c>
      <c r="D1721" s="205" t="s">
        <v>11784</v>
      </c>
      <c r="E1721" s="265" t="s">
        <v>2433</v>
      </c>
      <c r="F1721" s="222" t="s">
        <v>11722</v>
      </c>
      <c r="G1721" s="203">
        <v>7610</v>
      </c>
      <c r="H1721" s="207" t="s">
        <v>3204</v>
      </c>
      <c r="I1721" s="206" t="s">
        <v>2918</v>
      </c>
      <c r="J1721" s="206" t="s">
        <v>11785</v>
      </c>
      <c r="K1721" s="206" t="s">
        <v>3045</v>
      </c>
      <c r="L1721" s="206" t="s">
        <v>3045</v>
      </c>
      <c r="M1721" s="208"/>
      <c r="N1721" s="208"/>
      <c r="O1721" s="145"/>
      <c r="P1721" s="222" t="s">
        <v>120</v>
      </c>
      <c r="Q1721" s="212" t="s">
        <v>11779</v>
      </c>
      <c r="R1721" s="145"/>
      <c r="S1721" s="244"/>
      <c r="T1721" s="211">
        <f>IF(C1721=0,"VAZIO",MONTH(C1721))</f>
      </c>
      <c r="U1721" s="14"/>
      <c r="V1721" s="14"/>
      <c r="W1721" s="14"/>
      <c r="X1721" s="14"/>
      <c r="Y1721" s="14"/>
      <c r="Z1721" s="14"/>
      <c r="AA1721" s="14"/>
      <c r="AB1721" s="14"/>
      <c r="AC1721" s="14"/>
      <c r="AD1721" s="14"/>
      <c r="AE1721" s="14"/>
      <c r="AF1721" s="15"/>
      <c r="AG1721" s="14"/>
      <c r="AH1721" s="14"/>
      <c r="AI1721" s="14"/>
      <c r="AJ1721" s="14"/>
      <c r="AK1721" s="14"/>
      <c r="AL1721" s="14"/>
      <c r="AM1721" s="14"/>
      <c r="AN1721" s="14"/>
      <c r="AO1721" s="14"/>
      <c r="AP1721" s="14"/>
      <c r="AQ1721" s="14"/>
      <c r="AR1721" s="14"/>
      <c r="AS1721" s="14"/>
      <c r="AT1721" s="14"/>
      <c r="AU1721" s="14"/>
      <c r="AV1721" s="14"/>
      <c r="AW1721" s="14"/>
      <c r="AX1721" s="14"/>
      <c r="AY1721" s="14"/>
      <c r="AZ1721" s="14"/>
    </row>
    <row x14ac:dyDescent="0.25" r="1722" customHeight="1" ht="16.5">
      <c r="A1722" s="202">
        <v>5046</v>
      </c>
      <c r="B1722" s="203">
        <v>0.851137487636153</v>
      </c>
      <c r="C1722" s="204">
        <v>44872.49627314815</v>
      </c>
      <c r="D1722" s="205" t="s">
        <v>2982</v>
      </c>
      <c r="E1722" s="265" t="s">
        <v>2981</v>
      </c>
      <c r="F1722" s="222" t="s">
        <v>2930</v>
      </c>
      <c r="G1722" s="203">
        <v>5333</v>
      </c>
      <c r="H1722" s="207" t="s">
        <v>107</v>
      </c>
      <c r="I1722" s="206" t="s">
        <v>3</v>
      </c>
      <c r="J1722" s="206" t="s">
        <v>11786</v>
      </c>
      <c r="K1722" s="206" t="s">
        <v>3123</v>
      </c>
      <c r="L1722" s="206" t="s">
        <v>3123</v>
      </c>
      <c r="M1722" s="208"/>
      <c r="N1722" s="208"/>
      <c r="O1722" s="145"/>
      <c r="P1722" s="222" t="s">
        <v>120</v>
      </c>
      <c r="Q1722" s="212">
        <v>44784</v>
      </c>
      <c r="R1722" s="145"/>
      <c r="S1722" s="244"/>
      <c r="T1722" s="211">
        <f>IF(C1722=0,"VAZIO",MONTH(C1722))</f>
      </c>
      <c r="U1722" s="14"/>
      <c r="V1722" s="14"/>
      <c r="W1722" s="14"/>
      <c r="X1722" s="14"/>
      <c r="Y1722" s="14"/>
      <c r="Z1722" s="14"/>
      <c r="AA1722" s="14"/>
      <c r="AB1722" s="14"/>
      <c r="AC1722" s="14"/>
      <c r="AD1722" s="14"/>
      <c r="AE1722" s="14"/>
      <c r="AF1722" s="15"/>
      <c r="AG1722" s="14"/>
      <c r="AH1722" s="14"/>
      <c r="AI1722" s="14"/>
      <c r="AJ1722" s="14"/>
      <c r="AK1722" s="14"/>
      <c r="AL1722" s="14"/>
      <c r="AM1722" s="14"/>
      <c r="AN1722" s="14"/>
      <c r="AO1722" s="14"/>
      <c r="AP1722" s="14"/>
      <c r="AQ1722" s="14"/>
      <c r="AR1722" s="14"/>
      <c r="AS1722" s="14"/>
      <c r="AT1722" s="14"/>
      <c r="AU1722" s="14"/>
      <c r="AV1722" s="14"/>
      <c r="AW1722" s="14"/>
      <c r="AX1722" s="14"/>
      <c r="AY1722" s="14"/>
      <c r="AZ1722" s="14"/>
    </row>
    <row x14ac:dyDescent="0.25" r="1723" customHeight="1" ht="16.5">
      <c r="A1723" s="202">
        <v>5047</v>
      </c>
      <c r="B1723" s="203">
        <v>0.851632047477894</v>
      </c>
      <c r="C1723" s="204">
        <v>44872.58064814815</v>
      </c>
      <c r="D1723" s="205" t="s">
        <v>716</v>
      </c>
      <c r="E1723" s="265" t="s">
        <v>752</v>
      </c>
      <c r="F1723" s="222" t="s">
        <v>1437</v>
      </c>
      <c r="G1723" s="203">
        <v>5340</v>
      </c>
      <c r="H1723" s="207" t="s">
        <v>93</v>
      </c>
      <c r="I1723" s="206" t="s">
        <v>2918</v>
      </c>
      <c r="J1723" s="206" t="s">
        <v>11787</v>
      </c>
      <c r="K1723" s="206" t="s">
        <v>1528</v>
      </c>
      <c r="L1723" s="206" t="s">
        <v>11788</v>
      </c>
      <c r="M1723" s="145"/>
      <c r="N1723" s="145"/>
      <c r="O1723" s="165"/>
      <c r="P1723" s="222" t="s">
        <v>120</v>
      </c>
      <c r="Q1723" s="212">
        <v>44894</v>
      </c>
      <c r="R1723" s="145"/>
      <c r="S1723" s="244"/>
      <c r="T1723" s="211">
        <f>IF(C1723=0,"VAZIO",MONTH(C1723))</f>
      </c>
      <c r="U1723" s="14"/>
      <c r="V1723" s="14"/>
      <c r="W1723" s="14"/>
      <c r="X1723" s="14"/>
      <c r="Y1723" s="14"/>
      <c r="Z1723" s="14"/>
      <c r="AA1723" s="14"/>
      <c r="AB1723" s="14"/>
      <c r="AC1723" s="14"/>
      <c r="AD1723" s="14"/>
      <c r="AE1723" s="14"/>
      <c r="AF1723" s="15"/>
      <c r="AG1723" s="14"/>
      <c r="AH1723" s="14"/>
      <c r="AI1723" s="14"/>
      <c r="AJ1723" s="14"/>
      <c r="AK1723" s="14"/>
      <c r="AL1723" s="14"/>
      <c r="AM1723" s="14"/>
      <c r="AN1723" s="14"/>
      <c r="AO1723" s="14"/>
      <c r="AP1723" s="14"/>
      <c r="AQ1723" s="14"/>
      <c r="AR1723" s="14"/>
      <c r="AS1723" s="14"/>
      <c r="AT1723" s="14"/>
      <c r="AU1723" s="14"/>
      <c r="AV1723" s="14"/>
      <c r="AW1723" s="14"/>
      <c r="AX1723" s="14"/>
      <c r="AY1723" s="14"/>
      <c r="AZ1723" s="14"/>
    </row>
    <row x14ac:dyDescent="0.25" r="1724" customHeight="1" ht="16.5">
      <c r="A1724" s="202">
        <v>5048</v>
      </c>
      <c r="B1724" s="203">
        <v>0.852126607319635</v>
      </c>
      <c r="C1724" s="204">
        <v>44872.582974537036</v>
      </c>
      <c r="D1724" s="205" t="s">
        <v>11789</v>
      </c>
      <c r="E1724" s="265" t="s">
        <v>11790</v>
      </c>
      <c r="F1724" s="222" t="s">
        <v>3198</v>
      </c>
      <c r="G1724" s="203">
        <v>34999071369</v>
      </c>
      <c r="H1724" s="207" t="s">
        <v>95</v>
      </c>
      <c r="I1724" s="206" t="s">
        <v>2918</v>
      </c>
      <c r="J1724" s="206" t="s">
        <v>11791</v>
      </c>
      <c r="K1724" s="206" t="s">
        <v>2123</v>
      </c>
      <c r="L1724" s="206" t="s">
        <v>8193</v>
      </c>
      <c r="M1724" s="208"/>
      <c r="N1724" s="208"/>
      <c r="O1724" s="145"/>
      <c r="P1724" s="222" t="s">
        <v>120</v>
      </c>
      <c r="Q1724" s="212">
        <v>44873</v>
      </c>
      <c r="R1724" s="145"/>
      <c r="S1724" s="244"/>
      <c r="T1724" s="211">
        <f>IF(C1724=0,"VAZIO",MONTH(C1724))</f>
      </c>
      <c r="U1724" s="14"/>
      <c r="V1724" s="14"/>
      <c r="W1724" s="14"/>
      <c r="X1724" s="14"/>
      <c r="Y1724" s="14"/>
      <c r="Z1724" s="14"/>
      <c r="AA1724" s="14"/>
      <c r="AB1724" s="14"/>
      <c r="AC1724" s="14"/>
      <c r="AD1724" s="14"/>
      <c r="AE1724" s="14"/>
      <c r="AF1724" s="15"/>
      <c r="AG1724" s="14"/>
      <c r="AH1724" s="14"/>
      <c r="AI1724" s="14"/>
      <c r="AJ1724" s="14"/>
      <c r="AK1724" s="14"/>
      <c r="AL1724" s="14"/>
      <c r="AM1724" s="14"/>
      <c r="AN1724" s="14"/>
      <c r="AO1724" s="14"/>
      <c r="AP1724" s="14"/>
      <c r="AQ1724" s="14"/>
      <c r="AR1724" s="14"/>
      <c r="AS1724" s="14"/>
      <c r="AT1724" s="14"/>
      <c r="AU1724" s="14"/>
      <c r="AV1724" s="14"/>
      <c r="AW1724" s="14"/>
      <c r="AX1724" s="14"/>
      <c r="AY1724" s="14"/>
      <c r="AZ1724" s="14"/>
    </row>
    <row x14ac:dyDescent="0.25" r="1725" customHeight="1" ht="16.5">
      <c r="A1725" s="202">
        <v>5049</v>
      </c>
      <c r="B1725" s="214">
        <v>0.852621167161376</v>
      </c>
      <c r="C1725" s="215">
        <v>44872.584282407406</v>
      </c>
      <c r="D1725" s="216" t="s">
        <v>1301</v>
      </c>
      <c r="E1725" s="289" t="s">
        <v>207</v>
      </c>
      <c r="F1725" s="243" t="s">
        <v>2930</v>
      </c>
      <c r="G1725" s="214">
        <v>5333</v>
      </c>
      <c r="H1725" s="218" t="s">
        <v>87</v>
      </c>
      <c r="I1725" s="217" t="s">
        <v>6</v>
      </c>
      <c r="J1725" s="217" t="s">
        <v>11792</v>
      </c>
      <c r="K1725" s="209"/>
      <c r="L1725" s="209"/>
      <c r="M1725" s="227"/>
      <c r="N1725" s="227"/>
      <c r="O1725" s="209"/>
      <c r="P1725" s="243" t="s">
        <v>118</v>
      </c>
      <c r="Q1725" s="220"/>
      <c r="R1725" s="209"/>
      <c r="S1725" s="244"/>
      <c r="T1725" s="211">
        <f>IF(C1725=0,"VAZIO",MONTH(C1725))</f>
      </c>
      <c r="U1725" s="14"/>
      <c r="V1725" s="14"/>
      <c r="W1725" s="14"/>
      <c r="X1725" s="14"/>
      <c r="Y1725" s="14"/>
      <c r="Z1725" s="14"/>
      <c r="AA1725" s="14"/>
      <c r="AB1725" s="14"/>
      <c r="AC1725" s="14"/>
      <c r="AD1725" s="14"/>
      <c r="AE1725" s="14"/>
      <c r="AF1725" s="15"/>
      <c r="AG1725" s="14"/>
      <c r="AH1725" s="14"/>
      <c r="AI1725" s="14"/>
      <c r="AJ1725" s="14"/>
      <c r="AK1725" s="14"/>
      <c r="AL1725" s="14"/>
      <c r="AM1725" s="14"/>
      <c r="AN1725" s="14"/>
      <c r="AO1725" s="14"/>
      <c r="AP1725" s="14"/>
      <c r="AQ1725" s="14"/>
      <c r="AR1725" s="14"/>
      <c r="AS1725" s="14"/>
      <c r="AT1725" s="14"/>
      <c r="AU1725" s="14"/>
      <c r="AV1725" s="14"/>
      <c r="AW1725" s="14"/>
      <c r="AX1725" s="14"/>
      <c r="AY1725" s="14"/>
      <c r="AZ1725" s="14"/>
    </row>
    <row x14ac:dyDescent="0.25" r="1726" customHeight="1" ht="16.5">
      <c r="A1726" s="202">
        <v>5050</v>
      </c>
      <c r="B1726" s="203">
        <v>0.853115727003117</v>
      </c>
      <c r="C1726" s="204">
        <v>44872.62604166667</v>
      </c>
      <c r="D1726" s="205" t="s">
        <v>1773</v>
      </c>
      <c r="E1726" s="265" t="s">
        <v>3368</v>
      </c>
      <c r="F1726" s="222" t="s">
        <v>2916</v>
      </c>
      <c r="G1726" s="203">
        <v>5304</v>
      </c>
      <c r="H1726" s="207" t="s">
        <v>112</v>
      </c>
      <c r="I1726" s="206" t="s">
        <v>117</v>
      </c>
      <c r="J1726" s="206" t="s">
        <v>11793</v>
      </c>
      <c r="K1726" s="206" t="s">
        <v>1528</v>
      </c>
      <c r="L1726" s="206" t="s">
        <v>1528</v>
      </c>
      <c r="M1726" s="208"/>
      <c r="N1726" s="208"/>
      <c r="O1726" s="145"/>
      <c r="P1726" s="222" t="s">
        <v>120</v>
      </c>
      <c r="Q1726" s="212">
        <v>44874</v>
      </c>
      <c r="R1726" s="145"/>
      <c r="S1726" s="244"/>
      <c r="T1726" s="211">
        <f>IF(C1726=0,"VAZIO",MONTH(C1726))</f>
      </c>
      <c r="U1726" s="14"/>
      <c r="V1726" s="14"/>
      <c r="W1726" s="14"/>
      <c r="X1726" s="14"/>
      <c r="Y1726" s="14"/>
      <c r="Z1726" s="14"/>
      <c r="AA1726" s="14"/>
      <c r="AB1726" s="14"/>
      <c r="AC1726" s="14"/>
      <c r="AD1726" s="14"/>
      <c r="AE1726" s="14"/>
      <c r="AF1726" s="15"/>
      <c r="AG1726" s="14"/>
      <c r="AH1726" s="14"/>
      <c r="AI1726" s="14"/>
      <c r="AJ1726" s="14"/>
      <c r="AK1726" s="14"/>
      <c r="AL1726" s="14"/>
      <c r="AM1726" s="14"/>
      <c r="AN1726" s="14"/>
      <c r="AO1726" s="14"/>
      <c r="AP1726" s="14"/>
      <c r="AQ1726" s="14"/>
      <c r="AR1726" s="14"/>
      <c r="AS1726" s="14"/>
      <c r="AT1726" s="14"/>
      <c r="AU1726" s="14"/>
      <c r="AV1726" s="14"/>
      <c r="AW1726" s="14"/>
      <c r="AX1726" s="14"/>
      <c r="AY1726" s="14"/>
      <c r="AZ1726" s="14"/>
    </row>
    <row x14ac:dyDescent="0.25" r="1727" customHeight="1" ht="16.5">
      <c r="A1727" s="202">
        <v>5051</v>
      </c>
      <c r="B1727" s="203">
        <v>0.853610286844858</v>
      </c>
      <c r="C1727" s="204">
        <v>44872.67625</v>
      </c>
      <c r="D1727" s="205" t="s">
        <v>2982</v>
      </c>
      <c r="E1727" s="265" t="s">
        <v>2981</v>
      </c>
      <c r="F1727" s="222" t="s">
        <v>2930</v>
      </c>
      <c r="G1727" s="203">
        <v>5333</v>
      </c>
      <c r="H1727" s="207" t="s">
        <v>96</v>
      </c>
      <c r="I1727" s="206" t="s">
        <v>3</v>
      </c>
      <c r="J1727" s="206" t="s">
        <v>11794</v>
      </c>
      <c r="K1727" s="206" t="s">
        <v>3123</v>
      </c>
      <c r="L1727" s="206" t="s">
        <v>3123</v>
      </c>
      <c r="M1727" s="208"/>
      <c r="N1727" s="208"/>
      <c r="O1727" s="145"/>
      <c r="P1727" s="222" t="s">
        <v>120</v>
      </c>
      <c r="Q1727" s="212">
        <v>44815</v>
      </c>
      <c r="R1727" s="145"/>
      <c r="S1727" s="244"/>
      <c r="T1727" s="211">
        <f>IF(C1727=0,"VAZIO",MONTH(C1727))</f>
      </c>
      <c r="U1727" s="14"/>
      <c r="V1727" s="14"/>
      <c r="W1727" s="14"/>
      <c r="X1727" s="14"/>
      <c r="Y1727" s="14"/>
      <c r="Z1727" s="14"/>
      <c r="AA1727" s="14"/>
      <c r="AB1727" s="14"/>
      <c r="AC1727" s="14"/>
      <c r="AD1727" s="14"/>
      <c r="AE1727" s="14"/>
      <c r="AF1727" s="15"/>
      <c r="AG1727" s="14"/>
      <c r="AH1727" s="14"/>
      <c r="AI1727" s="14"/>
      <c r="AJ1727" s="14"/>
      <c r="AK1727" s="14"/>
      <c r="AL1727" s="14"/>
      <c r="AM1727" s="14"/>
      <c r="AN1727" s="14"/>
      <c r="AO1727" s="14"/>
      <c r="AP1727" s="14"/>
      <c r="AQ1727" s="14"/>
      <c r="AR1727" s="14"/>
      <c r="AS1727" s="14"/>
      <c r="AT1727" s="14"/>
      <c r="AU1727" s="14"/>
      <c r="AV1727" s="14"/>
      <c r="AW1727" s="14"/>
      <c r="AX1727" s="14"/>
      <c r="AY1727" s="14"/>
      <c r="AZ1727" s="14"/>
    </row>
    <row x14ac:dyDescent="0.25" r="1728" customHeight="1" ht="16.5">
      <c r="A1728" s="202">
        <v>5052</v>
      </c>
      <c r="B1728" s="207" t="s">
        <v>11795</v>
      </c>
      <c r="C1728" s="204">
        <v>44872.677939814814</v>
      </c>
      <c r="D1728" s="205" t="s">
        <v>2982</v>
      </c>
      <c r="E1728" s="228" t="s">
        <v>2981</v>
      </c>
      <c r="F1728" s="206" t="s">
        <v>2930</v>
      </c>
      <c r="G1728" s="203">
        <v>5333</v>
      </c>
      <c r="H1728" s="207" t="s">
        <v>96</v>
      </c>
      <c r="I1728" s="206" t="s">
        <v>2984</v>
      </c>
      <c r="J1728" s="206" t="s">
        <v>11796</v>
      </c>
      <c r="K1728" s="206" t="s">
        <v>2123</v>
      </c>
      <c r="L1728" s="206" t="s">
        <v>8309</v>
      </c>
      <c r="M1728" s="208"/>
      <c r="N1728" s="208"/>
      <c r="O1728" s="208"/>
      <c r="P1728" s="206" t="s">
        <v>120</v>
      </c>
      <c r="Q1728" s="212" t="s">
        <v>11797</v>
      </c>
      <c r="R1728" s="208"/>
      <c r="S1728" s="208"/>
      <c r="T1728" s="211">
        <f>IF(C1728=0,"VAZIO",MONTH(C1728))</f>
      </c>
      <c r="U1728" s="208"/>
      <c r="V1728" s="208"/>
      <c r="W1728" s="208"/>
      <c r="X1728" s="208"/>
      <c r="Y1728" s="208"/>
      <c r="Z1728" s="208"/>
      <c r="AA1728" s="208"/>
      <c r="AB1728" s="208"/>
      <c r="AC1728" s="208"/>
      <c r="AD1728" s="208"/>
      <c r="AE1728" s="208"/>
      <c r="AF1728" s="208"/>
      <c r="AG1728" s="208"/>
      <c r="AH1728" s="208"/>
      <c r="AI1728" s="208"/>
      <c r="AJ1728" s="208"/>
      <c r="AK1728" s="208"/>
      <c r="AL1728" s="208"/>
      <c r="AM1728" s="208"/>
      <c r="AN1728" s="208"/>
      <c r="AO1728" s="208"/>
      <c r="AP1728" s="208"/>
      <c r="AQ1728" s="208"/>
      <c r="AR1728" s="208"/>
      <c r="AS1728" s="208"/>
      <c r="AT1728" s="208"/>
      <c r="AU1728" s="208"/>
      <c r="AV1728" s="208"/>
      <c r="AW1728" s="208"/>
      <c r="AX1728" s="208"/>
      <c r="AY1728" s="208"/>
      <c r="AZ1728" s="208"/>
    </row>
    <row x14ac:dyDescent="0.25" r="1729" customHeight="1" ht="16.5">
      <c r="A1729" s="202">
        <v>5053</v>
      </c>
      <c r="B1729" s="207" t="s">
        <v>11798</v>
      </c>
      <c r="C1729" s="204">
        <v>44872.70255787037</v>
      </c>
      <c r="D1729" s="205" t="s">
        <v>2993</v>
      </c>
      <c r="E1729" s="206" t="s">
        <v>2992</v>
      </c>
      <c r="F1729" s="206" t="s">
        <v>11799</v>
      </c>
      <c r="G1729" s="203">
        <v>5395</v>
      </c>
      <c r="H1729" s="207" t="s">
        <v>102</v>
      </c>
      <c r="I1729" s="206" t="s">
        <v>2926</v>
      </c>
      <c r="J1729" s="206" t="s">
        <v>11800</v>
      </c>
      <c r="K1729" s="206" t="s">
        <v>2911</v>
      </c>
      <c r="L1729" s="206" t="s">
        <v>3302</v>
      </c>
      <c r="M1729" s="208"/>
      <c r="N1729" s="208"/>
      <c r="O1729" s="208"/>
      <c r="P1729" s="206" t="s">
        <v>120</v>
      </c>
      <c r="Q1729" s="205">
        <v>45261</v>
      </c>
      <c r="R1729" s="208"/>
      <c r="S1729" s="208"/>
      <c r="T1729" s="211">
        <f>IF(C1729=0,"VAZIO",MONTH(C1729))</f>
      </c>
      <c r="U1729" s="208"/>
      <c r="V1729" s="208"/>
      <c r="W1729" s="208"/>
      <c r="X1729" s="208"/>
      <c r="Y1729" s="208"/>
      <c r="Z1729" s="208"/>
      <c r="AA1729" s="208"/>
      <c r="AB1729" s="208"/>
      <c r="AC1729" s="208"/>
      <c r="AD1729" s="208"/>
      <c r="AE1729" s="208"/>
      <c r="AF1729" s="208"/>
      <c r="AG1729" s="208"/>
      <c r="AH1729" s="208"/>
      <c r="AI1729" s="208"/>
      <c r="AJ1729" s="208"/>
      <c r="AK1729" s="208"/>
      <c r="AL1729" s="208"/>
      <c r="AM1729" s="208"/>
      <c r="AN1729" s="208"/>
      <c r="AO1729" s="208"/>
      <c r="AP1729" s="208"/>
      <c r="AQ1729" s="208"/>
      <c r="AR1729" s="208"/>
      <c r="AS1729" s="208"/>
      <c r="AT1729" s="208"/>
      <c r="AU1729" s="208"/>
      <c r="AV1729" s="208"/>
      <c r="AW1729" s="208"/>
      <c r="AX1729" s="208"/>
      <c r="AY1729" s="208"/>
      <c r="AZ1729" s="208"/>
    </row>
    <row x14ac:dyDescent="0.25" r="1730" customHeight="1" ht="16.5">
      <c r="A1730" s="202">
        <v>5054</v>
      </c>
      <c r="B1730" s="205">
        <v>2.8557407407407407</v>
      </c>
      <c r="C1730" s="204">
        <v>44872.70657407407</v>
      </c>
      <c r="D1730" s="205" t="s">
        <v>1195</v>
      </c>
      <c r="E1730" s="206" t="s">
        <v>1188</v>
      </c>
      <c r="F1730" s="206" t="s">
        <v>3220</v>
      </c>
      <c r="G1730" s="203">
        <v>5311</v>
      </c>
      <c r="H1730" s="207" t="s">
        <v>89</v>
      </c>
      <c r="I1730" s="206" t="s">
        <v>7</v>
      </c>
      <c r="J1730" s="206" t="s">
        <v>11801</v>
      </c>
      <c r="K1730" s="206" t="s">
        <v>3045</v>
      </c>
      <c r="L1730" s="206" t="s">
        <v>3223</v>
      </c>
      <c r="M1730" s="208"/>
      <c r="N1730" s="208"/>
      <c r="O1730" s="208"/>
      <c r="P1730" s="206" t="s">
        <v>120</v>
      </c>
      <c r="Q1730" s="294">
        <v>44971</v>
      </c>
      <c r="R1730" s="208"/>
      <c r="S1730" s="208"/>
      <c r="T1730" s="211">
        <f>IF(C1730=0,"VAZIO",MONTH(C1730))</f>
      </c>
      <c r="U1730" s="208"/>
      <c r="V1730" s="208"/>
      <c r="W1730" s="208"/>
      <c r="X1730" s="208"/>
      <c r="Y1730" s="208"/>
      <c r="Z1730" s="208"/>
      <c r="AA1730" s="208"/>
      <c r="AB1730" s="208"/>
      <c r="AC1730" s="208"/>
      <c r="AD1730" s="208"/>
      <c r="AE1730" s="208"/>
      <c r="AF1730" s="208"/>
      <c r="AG1730" s="208"/>
      <c r="AH1730" s="208"/>
      <c r="AI1730" s="208"/>
      <c r="AJ1730" s="208"/>
      <c r="AK1730" s="208"/>
      <c r="AL1730" s="208"/>
      <c r="AM1730" s="208"/>
      <c r="AN1730" s="208"/>
      <c r="AO1730" s="208"/>
      <c r="AP1730" s="208"/>
      <c r="AQ1730" s="208"/>
      <c r="AR1730" s="208"/>
      <c r="AS1730" s="208"/>
      <c r="AT1730" s="208"/>
      <c r="AU1730" s="208"/>
      <c r="AV1730" s="208"/>
      <c r="AW1730" s="208"/>
      <c r="AX1730" s="208"/>
      <c r="AY1730" s="208"/>
      <c r="AZ1730" s="208"/>
    </row>
    <row x14ac:dyDescent="0.25" r="1731" customHeight="1" ht="16.5">
      <c r="A1731" s="202">
        <v>5055</v>
      </c>
      <c r="B1731" s="203">
        <v>0.855588526211822</v>
      </c>
      <c r="C1731" s="204">
        <v>44872.71502314815</v>
      </c>
      <c r="D1731" s="205" t="s">
        <v>10318</v>
      </c>
      <c r="E1731" s="226" t="s">
        <v>3870</v>
      </c>
      <c r="F1731" s="222" t="s">
        <v>3079</v>
      </c>
      <c r="G1731" s="203">
        <v>2101</v>
      </c>
      <c r="H1731" s="207" t="s">
        <v>90</v>
      </c>
      <c r="I1731" s="206" t="s">
        <v>117</v>
      </c>
      <c r="J1731" s="206" t="s">
        <v>11802</v>
      </c>
      <c r="K1731" s="206" t="s">
        <v>1528</v>
      </c>
      <c r="L1731" s="206" t="s">
        <v>1528</v>
      </c>
      <c r="M1731" s="208"/>
      <c r="N1731" s="208"/>
      <c r="O1731" s="145"/>
      <c r="P1731" s="222" t="s">
        <v>120</v>
      </c>
      <c r="Q1731" s="212" t="s">
        <v>11694</v>
      </c>
      <c r="R1731" s="145"/>
      <c r="S1731" s="244"/>
      <c r="T1731" s="211">
        <f>IF(C1731=0,"VAZIO",MONTH(C1731))</f>
      </c>
      <c r="U1731" s="14"/>
      <c r="V1731" s="14"/>
      <c r="W1731" s="14"/>
      <c r="X1731" s="14"/>
      <c r="Y1731" s="14"/>
      <c r="Z1731" s="14"/>
      <c r="AA1731" s="14"/>
      <c r="AB1731" s="14"/>
      <c r="AC1731" s="14"/>
      <c r="AD1731" s="14"/>
      <c r="AE1731" s="14"/>
      <c r="AF1731" s="15"/>
      <c r="AG1731" s="14"/>
      <c r="AH1731" s="14"/>
      <c r="AI1731" s="14"/>
      <c r="AJ1731" s="14"/>
      <c r="AK1731" s="14"/>
      <c r="AL1731" s="14"/>
      <c r="AM1731" s="14"/>
      <c r="AN1731" s="14"/>
      <c r="AO1731" s="14"/>
      <c r="AP1731" s="14"/>
      <c r="AQ1731" s="14"/>
      <c r="AR1731" s="14"/>
      <c r="AS1731" s="14"/>
      <c r="AT1731" s="14"/>
      <c r="AU1731" s="14"/>
      <c r="AV1731" s="14"/>
      <c r="AW1731" s="14"/>
      <c r="AX1731" s="14"/>
      <c r="AY1731" s="14"/>
      <c r="AZ1731" s="14"/>
    </row>
    <row x14ac:dyDescent="0.25" r="1732" customHeight="1" ht="16.5">
      <c r="A1732" s="202">
        <v>5056</v>
      </c>
      <c r="B1732" s="203">
        <v>0.856083086053563</v>
      </c>
      <c r="C1732" s="204">
        <v>44873.41400462963</v>
      </c>
      <c r="D1732" s="205" t="s">
        <v>11722</v>
      </c>
      <c r="E1732" s="265" t="s">
        <v>2433</v>
      </c>
      <c r="F1732" s="222" t="s">
        <v>11722</v>
      </c>
      <c r="G1732" s="203">
        <v>7610</v>
      </c>
      <c r="H1732" s="207" t="s">
        <v>93</v>
      </c>
      <c r="I1732" s="206" t="s">
        <v>2918</v>
      </c>
      <c r="J1732" s="206" t="s">
        <v>11803</v>
      </c>
      <c r="K1732" s="206" t="s">
        <v>1528</v>
      </c>
      <c r="L1732" s="206" t="s">
        <v>1528</v>
      </c>
      <c r="M1732" s="208"/>
      <c r="N1732" s="208"/>
      <c r="O1732" s="145"/>
      <c r="P1732" s="222" t="s">
        <v>120</v>
      </c>
      <c r="Q1732" s="212" t="s">
        <v>11694</v>
      </c>
      <c r="R1732" s="145"/>
      <c r="S1732" s="244"/>
      <c r="T1732" s="211">
        <f>IF(C1732=0,"VAZIO",MONTH(C1732))</f>
      </c>
      <c r="U1732" s="14"/>
      <c r="V1732" s="14"/>
      <c r="W1732" s="14"/>
      <c r="X1732" s="14"/>
      <c r="Y1732" s="14"/>
      <c r="Z1732" s="14"/>
      <c r="AA1732" s="14"/>
      <c r="AB1732" s="14"/>
      <c r="AC1732" s="14"/>
      <c r="AD1732" s="14"/>
      <c r="AE1732" s="14"/>
      <c r="AF1732" s="15"/>
      <c r="AG1732" s="14"/>
      <c r="AH1732" s="14"/>
      <c r="AI1732" s="14"/>
      <c r="AJ1732" s="14"/>
      <c r="AK1732" s="14"/>
      <c r="AL1732" s="14"/>
      <c r="AM1732" s="14"/>
      <c r="AN1732" s="14"/>
      <c r="AO1732" s="14"/>
      <c r="AP1732" s="14"/>
      <c r="AQ1732" s="14"/>
      <c r="AR1732" s="14"/>
      <c r="AS1732" s="14"/>
      <c r="AT1732" s="14"/>
      <c r="AU1732" s="14"/>
      <c r="AV1732" s="14"/>
      <c r="AW1732" s="14"/>
      <c r="AX1732" s="14"/>
      <c r="AY1732" s="14"/>
      <c r="AZ1732" s="14"/>
    </row>
    <row x14ac:dyDescent="0.25" r="1733" customHeight="1" ht="16.5">
      <c r="A1733" s="202">
        <v>5057</v>
      </c>
      <c r="B1733" s="203">
        <v>0.856577645895304</v>
      </c>
      <c r="C1733" s="204">
        <v>44873.463692129626</v>
      </c>
      <c r="D1733" s="205" t="s">
        <v>2946</v>
      </c>
      <c r="E1733" s="265" t="s">
        <v>2945</v>
      </c>
      <c r="F1733" s="222" t="s">
        <v>2947</v>
      </c>
      <c r="G1733" s="203">
        <v>5349</v>
      </c>
      <c r="H1733" s="207" t="s">
        <v>85</v>
      </c>
      <c r="I1733" s="206" t="s">
        <v>2918</v>
      </c>
      <c r="J1733" s="206" t="s">
        <v>11804</v>
      </c>
      <c r="K1733" s="206" t="s">
        <v>8262</v>
      </c>
      <c r="L1733" s="206" t="s">
        <v>11805</v>
      </c>
      <c r="M1733" s="208"/>
      <c r="N1733" s="208"/>
      <c r="O1733" s="145"/>
      <c r="P1733" s="222" t="s">
        <v>120</v>
      </c>
      <c r="Q1733" s="212">
        <v>44886</v>
      </c>
      <c r="R1733" s="145"/>
      <c r="S1733" s="244"/>
      <c r="T1733" s="211">
        <f>IF(C1733=0,"VAZIO",MONTH(C1733))</f>
      </c>
      <c r="U1733" s="14"/>
      <c r="V1733" s="14"/>
      <c r="W1733" s="14"/>
      <c r="X1733" s="14"/>
      <c r="Y1733" s="14"/>
      <c r="Z1733" s="14"/>
      <c r="AA1733" s="14"/>
      <c r="AB1733" s="14"/>
      <c r="AC1733" s="14"/>
      <c r="AD1733" s="14"/>
      <c r="AE1733" s="14"/>
      <c r="AF1733" s="15"/>
      <c r="AG1733" s="14"/>
      <c r="AH1733" s="14"/>
      <c r="AI1733" s="14"/>
      <c r="AJ1733" s="14"/>
      <c r="AK1733" s="14"/>
      <c r="AL1733" s="14"/>
      <c r="AM1733" s="14"/>
      <c r="AN1733" s="14"/>
      <c r="AO1733" s="14"/>
      <c r="AP1733" s="14"/>
      <c r="AQ1733" s="14"/>
      <c r="AR1733" s="14"/>
      <c r="AS1733" s="14"/>
      <c r="AT1733" s="14"/>
      <c r="AU1733" s="14"/>
      <c r="AV1733" s="14"/>
      <c r="AW1733" s="14"/>
      <c r="AX1733" s="14"/>
      <c r="AY1733" s="14"/>
      <c r="AZ1733" s="14"/>
    </row>
    <row x14ac:dyDescent="0.25" r="1734" customHeight="1" ht="16.5">
      <c r="A1734" s="202">
        <v>5058</v>
      </c>
      <c r="B1734" s="203">
        <v>0.857072205737045</v>
      </c>
      <c r="C1734" s="204">
        <v>44873.622199074074</v>
      </c>
      <c r="D1734" s="205" t="s">
        <v>3000</v>
      </c>
      <c r="E1734" s="265" t="s">
        <v>2999</v>
      </c>
      <c r="F1734" s="222" t="s">
        <v>1437</v>
      </c>
      <c r="G1734" s="203">
        <v>5340</v>
      </c>
      <c r="H1734" s="207" t="s">
        <v>3204</v>
      </c>
      <c r="I1734" s="206" t="s">
        <v>117</v>
      </c>
      <c r="J1734" s="206" t="s">
        <v>11806</v>
      </c>
      <c r="K1734" s="206" t="s">
        <v>1528</v>
      </c>
      <c r="L1734" s="206" t="s">
        <v>1528</v>
      </c>
      <c r="M1734" s="208"/>
      <c r="N1734" s="208"/>
      <c r="O1734" s="145"/>
      <c r="P1734" s="222" t="s">
        <v>120</v>
      </c>
      <c r="Q1734" s="212">
        <v>44875</v>
      </c>
      <c r="R1734" s="145"/>
      <c r="S1734" s="244"/>
      <c r="T1734" s="211">
        <f>IF(C1734=0,"VAZIO",MONTH(C1734))</f>
      </c>
      <c r="U1734" s="14"/>
      <c r="V1734" s="14"/>
      <c r="W1734" s="14"/>
      <c r="X1734" s="14"/>
      <c r="Y1734" s="14"/>
      <c r="Z1734" s="14"/>
      <c r="AA1734" s="14"/>
      <c r="AB1734" s="14"/>
      <c r="AC1734" s="14"/>
      <c r="AD1734" s="14"/>
      <c r="AE1734" s="14"/>
      <c r="AF1734" s="15"/>
      <c r="AG1734" s="14"/>
      <c r="AH1734" s="14"/>
      <c r="AI1734" s="14"/>
      <c r="AJ1734" s="14"/>
      <c r="AK1734" s="14"/>
      <c r="AL1734" s="14"/>
      <c r="AM1734" s="14"/>
      <c r="AN1734" s="14"/>
      <c r="AO1734" s="14"/>
      <c r="AP1734" s="14"/>
      <c r="AQ1734" s="14"/>
      <c r="AR1734" s="14"/>
      <c r="AS1734" s="14"/>
      <c r="AT1734" s="14"/>
      <c r="AU1734" s="14"/>
      <c r="AV1734" s="14"/>
      <c r="AW1734" s="14"/>
      <c r="AX1734" s="14"/>
      <c r="AY1734" s="14"/>
      <c r="AZ1734" s="14"/>
    </row>
    <row x14ac:dyDescent="0.25" r="1735" customHeight="1" ht="16.5">
      <c r="A1735" s="202">
        <v>5059</v>
      </c>
      <c r="B1735" s="203">
        <v>0.857566765578786</v>
      </c>
      <c r="C1735" s="204">
        <v>44873.62268518518</v>
      </c>
      <c r="D1735" s="205" t="s">
        <v>3000</v>
      </c>
      <c r="E1735" s="265" t="s">
        <v>2999</v>
      </c>
      <c r="F1735" s="222" t="s">
        <v>1437</v>
      </c>
      <c r="G1735" s="203">
        <v>5340</v>
      </c>
      <c r="H1735" s="207" t="s">
        <v>102</v>
      </c>
      <c r="I1735" s="206" t="s">
        <v>6</v>
      </c>
      <c r="J1735" s="206" t="s">
        <v>11807</v>
      </c>
      <c r="K1735" s="206" t="s">
        <v>1528</v>
      </c>
      <c r="L1735" s="206" t="s">
        <v>1528</v>
      </c>
      <c r="M1735" s="208"/>
      <c r="N1735" s="208"/>
      <c r="O1735" s="145"/>
      <c r="P1735" s="222" t="s">
        <v>120</v>
      </c>
      <c r="Q1735" s="212">
        <v>44965</v>
      </c>
      <c r="R1735" s="145"/>
      <c r="S1735" s="244"/>
      <c r="T1735" s="211">
        <f>IF(C1735=0,"VAZIO",MONTH(C1735))</f>
      </c>
      <c r="U1735" s="14"/>
      <c r="V1735" s="14"/>
      <c r="W1735" s="14"/>
      <c r="X1735" s="14"/>
      <c r="Y1735" s="14"/>
      <c r="Z1735" s="14"/>
      <c r="AA1735" s="14"/>
      <c r="AB1735" s="14"/>
      <c r="AC1735" s="14"/>
      <c r="AD1735" s="14"/>
      <c r="AE1735" s="14"/>
      <c r="AF1735" s="15"/>
      <c r="AG1735" s="14"/>
      <c r="AH1735" s="14"/>
      <c r="AI1735" s="14"/>
      <c r="AJ1735" s="14"/>
      <c r="AK1735" s="14"/>
      <c r="AL1735" s="14"/>
      <c r="AM1735" s="14"/>
      <c r="AN1735" s="14"/>
      <c r="AO1735" s="14"/>
      <c r="AP1735" s="14"/>
      <c r="AQ1735" s="14"/>
      <c r="AR1735" s="14"/>
      <c r="AS1735" s="14"/>
      <c r="AT1735" s="14"/>
      <c r="AU1735" s="14"/>
      <c r="AV1735" s="14"/>
      <c r="AW1735" s="14"/>
      <c r="AX1735" s="14"/>
      <c r="AY1735" s="14"/>
      <c r="AZ1735" s="14"/>
    </row>
    <row x14ac:dyDescent="0.25" r="1736" customHeight="1" ht="16.5">
      <c r="A1736" s="202">
        <v>5060</v>
      </c>
      <c r="B1736" s="203">
        <v>0.858061325420526</v>
      </c>
      <c r="C1736" s="204">
        <v>44873.62403935185</v>
      </c>
      <c r="D1736" s="205" t="s">
        <v>3000</v>
      </c>
      <c r="E1736" s="265" t="s">
        <v>2999</v>
      </c>
      <c r="F1736" s="222" t="s">
        <v>1437</v>
      </c>
      <c r="G1736" s="203">
        <v>5340</v>
      </c>
      <c r="H1736" s="207" t="s">
        <v>192</v>
      </c>
      <c r="I1736" s="206" t="s">
        <v>7</v>
      </c>
      <c r="J1736" s="206" t="s">
        <v>11808</v>
      </c>
      <c r="K1736" s="206" t="s">
        <v>1528</v>
      </c>
      <c r="L1736" s="206" t="s">
        <v>1528</v>
      </c>
      <c r="M1736" s="165"/>
      <c r="N1736" s="145"/>
      <c r="O1736" s="165"/>
      <c r="P1736" s="222" t="s">
        <v>120</v>
      </c>
      <c r="Q1736" s="212">
        <v>44895</v>
      </c>
      <c r="R1736" s="165"/>
      <c r="S1736" s="283"/>
      <c r="T1736" s="211">
        <f>IF(C1736=0,"VAZIO",MONTH(C1736))</f>
      </c>
      <c r="U1736" s="14"/>
      <c r="V1736" s="14"/>
      <c r="W1736" s="14"/>
      <c r="X1736" s="14"/>
      <c r="Y1736" s="14"/>
      <c r="Z1736" s="14"/>
      <c r="AA1736" s="14"/>
      <c r="AB1736" s="14"/>
      <c r="AC1736" s="14"/>
      <c r="AD1736" s="14"/>
      <c r="AE1736" s="14"/>
      <c r="AF1736" s="15"/>
      <c r="AG1736" s="14"/>
      <c r="AH1736" s="14"/>
      <c r="AI1736" s="14"/>
      <c r="AJ1736" s="14"/>
      <c r="AK1736" s="14"/>
      <c r="AL1736" s="14"/>
      <c r="AM1736" s="14"/>
      <c r="AN1736" s="14"/>
      <c r="AO1736" s="14"/>
      <c r="AP1736" s="14"/>
      <c r="AQ1736" s="14"/>
      <c r="AR1736" s="14"/>
      <c r="AS1736" s="14"/>
      <c r="AT1736" s="14"/>
      <c r="AU1736" s="14"/>
      <c r="AV1736" s="14"/>
      <c r="AW1736" s="14"/>
      <c r="AX1736" s="14"/>
      <c r="AY1736" s="14"/>
      <c r="AZ1736" s="14"/>
    </row>
    <row x14ac:dyDescent="0.25" r="1737" customHeight="1" ht="16.5">
      <c r="A1737" s="202">
        <v>5061</v>
      </c>
      <c r="B1737" s="203">
        <v>0.858555885262267</v>
      </c>
      <c r="C1737" s="204">
        <v>44873.62513888889</v>
      </c>
      <c r="D1737" s="205" t="s">
        <v>11809</v>
      </c>
      <c r="E1737" s="265" t="s">
        <v>4361</v>
      </c>
      <c r="F1737" s="222" t="s">
        <v>3088</v>
      </c>
      <c r="G1737" s="203">
        <v>5320</v>
      </c>
      <c r="H1737" s="207" t="s">
        <v>99</v>
      </c>
      <c r="I1737" s="206" t="s">
        <v>2918</v>
      </c>
      <c r="J1737" s="206" t="s">
        <v>11810</v>
      </c>
      <c r="K1737" s="206" t="s">
        <v>2911</v>
      </c>
      <c r="L1737" s="206" t="s">
        <v>3302</v>
      </c>
      <c r="M1737" s="165"/>
      <c r="N1737" s="145"/>
      <c r="O1737" s="165"/>
      <c r="P1737" s="222" t="s">
        <v>120</v>
      </c>
      <c r="Q1737" s="212">
        <v>45170</v>
      </c>
      <c r="R1737" s="165"/>
      <c r="S1737" s="283"/>
      <c r="T1737" s="211">
        <f>IF(C1737=0,"VAZIO",MONTH(C1737))</f>
      </c>
      <c r="U1737" s="14"/>
      <c r="V1737" s="14"/>
      <c r="W1737" s="14"/>
      <c r="X1737" s="14"/>
      <c r="Y1737" s="14"/>
      <c r="Z1737" s="14"/>
      <c r="AA1737" s="14"/>
      <c r="AB1737" s="14"/>
      <c r="AC1737" s="14"/>
      <c r="AD1737" s="14"/>
      <c r="AE1737" s="14"/>
      <c r="AF1737" s="15"/>
      <c r="AG1737" s="14"/>
      <c r="AH1737" s="14"/>
      <c r="AI1737" s="14"/>
      <c r="AJ1737" s="14"/>
      <c r="AK1737" s="14"/>
      <c r="AL1737" s="14"/>
      <c r="AM1737" s="14"/>
      <c r="AN1737" s="14"/>
      <c r="AO1737" s="14"/>
      <c r="AP1737" s="14"/>
      <c r="AQ1737" s="14"/>
      <c r="AR1737" s="14"/>
      <c r="AS1737" s="14"/>
      <c r="AT1737" s="14"/>
      <c r="AU1737" s="14"/>
      <c r="AV1737" s="14"/>
      <c r="AW1737" s="14"/>
      <c r="AX1737" s="14"/>
      <c r="AY1737" s="14"/>
      <c r="AZ1737" s="14"/>
    </row>
    <row x14ac:dyDescent="0.25" r="1738" customHeight="1" ht="16.5">
      <c r="A1738" s="202">
        <v>5062</v>
      </c>
      <c r="B1738" s="203">
        <v>0.859050445104008</v>
      </c>
      <c r="C1738" s="204">
        <v>44874.33703703704</v>
      </c>
      <c r="D1738" s="205" t="s">
        <v>8964</v>
      </c>
      <c r="E1738" s="265" t="s">
        <v>158</v>
      </c>
      <c r="F1738" s="222" t="s">
        <v>249</v>
      </c>
      <c r="G1738" s="203">
        <v>5379</v>
      </c>
      <c r="H1738" s="207" t="s">
        <v>100</v>
      </c>
      <c r="I1738" s="206" t="s">
        <v>2926</v>
      </c>
      <c r="J1738" s="206" t="s">
        <v>11811</v>
      </c>
      <c r="K1738" s="206" t="s">
        <v>3123</v>
      </c>
      <c r="L1738" s="206" t="s">
        <v>3123</v>
      </c>
      <c r="M1738" s="208"/>
      <c r="N1738" s="208"/>
      <c r="O1738" s="145"/>
      <c r="P1738" s="222" t="s">
        <v>120</v>
      </c>
      <c r="Q1738" s="212" t="s">
        <v>11779</v>
      </c>
      <c r="R1738" s="145"/>
      <c r="S1738" s="244"/>
      <c r="T1738" s="211">
        <f>IF(C1738=0,"VAZIO",MONTH(C1738))</f>
      </c>
      <c r="U1738" s="14"/>
      <c r="V1738" s="14"/>
      <c r="W1738" s="14"/>
      <c r="X1738" s="14"/>
      <c r="Y1738" s="14"/>
      <c r="Z1738" s="14"/>
      <c r="AA1738" s="14"/>
      <c r="AB1738" s="14"/>
      <c r="AC1738" s="14"/>
      <c r="AD1738" s="14"/>
      <c r="AE1738" s="14"/>
      <c r="AF1738" s="15"/>
      <c r="AG1738" s="14"/>
      <c r="AH1738" s="14"/>
      <c r="AI1738" s="14"/>
      <c r="AJ1738" s="14"/>
      <c r="AK1738" s="14"/>
      <c r="AL1738" s="14"/>
      <c r="AM1738" s="14"/>
      <c r="AN1738" s="14"/>
      <c r="AO1738" s="14"/>
      <c r="AP1738" s="14"/>
      <c r="AQ1738" s="14"/>
      <c r="AR1738" s="14"/>
      <c r="AS1738" s="14"/>
      <c r="AT1738" s="14"/>
      <c r="AU1738" s="14"/>
      <c r="AV1738" s="14"/>
      <c r="AW1738" s="14"/>
      <c r="AX1738" s="14"/>
      <c r="AY1738" s="14"/>
      <c r="AZ1738" s="14"/>
    </row>
    <row x14ac:dyDescent="0.25" r="1739" customHeight="1" ht="16.5">
      <c r="A1739" s="202">
        <v>5063</v>
      </c>
      <c r="B1739" s="203">
        <v>0.859545004945749</v>
      </c>
      <c r="C1739" s="204">
        <v>44874.36549768518</v>
      </c>
      <c r="D1739" s="205" t="s">
        <v>3288</v>
      </c>
      <c r="E1739" s="265" t="s">
        <v>1444</v>
      </c>
      <c r="F1739" s="222" t="s">
        <v>3074</v>
      </c>
      <c r="G1739" s="203">
        <v>0</v>
      </c>
      <c r="H1739" s="207" t="s">
        <v>93</v>
      </c>
      <c r="I1739" s="206" t="s">
        <v>2926</v>
      </c>
      <c r="J1739" s="206" t="s">
        <v>8281</v>
      </c>
      <c r="K1739" s="206" t="s">
        <v>3123</v>
      </c>
      <c r="L1739" s="206" t="s">
        <v>3123</v>
      </c>
      <c r="M1739" s="208"/>
      <c r="N1739" s="208"/>
      <c r="O1739" s="145"/>
      <c r="P1739" s="222" t="s">
        <v>120</v>
      </c>
      <c r="Q1739" s="212" t="s">
        <v>11694</v>
      </c>
      <c r="R1739" s="145"/>
      <c r="S1739" s="244"/>
      <c r="T1739" s="211">
        <f>IF(C1739=0,"VAZIO",MONTH(C1739))</f>
      </c>
      <c r="U1739" s="14"/>
      <c r="V1739" s="14"/>
      <c r="W1739" s="14"/>
      <c r="X1739" s="14"/>
      <c r="Y1739" s="14"/>
      <c r="Z1739" s="14"/>
      <c r="AA1739" s="14"/>
      <c r="AB1739" s="14"/>
      <c r="AC1739" s="14"/>
      <c r="AD1739" s="14"/>
      <c r="AE1739" s="14"/>
      <c r="AF1739" s="15"/>
      <c r="AG1739" s="14"/>
      <c r="AH1739" s="14"/>
      <c r="AI1739" s="14"/>
      <c r="AJ1739" s="14"/>
      <c r="AK1739" s="14"/>
      <c r="AL1739" s="14"/>
      <c r="AM1739" s="14"/>
      <c r="AN1739" s="14"/>
      <c r="AO1739" s="14"/>
      <c r="AP1739" s="14"/>
      <c r="AQ1739" s="14"/>
      <c r="AR1739" s="14"/>
      <c r="AS1739" s="14"/>
      <c r="AT1739" s="14"/>
      <c r="AU1739" s="14"/>
      <c r="AV1739" s="14"/>
      <c r="AW1739" s="14"/>
      <c r="AX1739" s="14"/>
      <c r="AY1739" s="14"/>
      <c r="AZ1739" s="14"/>
    </row>
    <row x14ac:dyDescent="0.25" r="1740" customHeight="1" ht="16.5">
      <c r="A1740" s="202">
        <v>5064</v>
      </c>
      <c r="B1740" s="203">
        <v>0.86003956478749</v>
      </c>
      <c r="C1740" s="204">
        <v>44874.36707175926</v>
      </c>
      <c r="D1740" s="205" t="s">
        <v>3288</v>
      </c>
      <c r="E1740" s="265" t="s">
        <v>1444</v>
      </c>
      <c r="F1740" s="222" t="s">
        <v>3074</v>
      </c>
      <c r="G1740" s="203">
        <v>0</v>
      </c>
      <c r="H1740" s="207" t="s">
        <v>93</v>
      </c>
      <c r="I1740" s="206" t="s">
        <v>117</v>
      </c>
      <c r="J1740" s="206" t="s">
        <v>11812</v>
      </c>
      <c r="K1740" s="206" t="s">
        <v>1528</v>
      </c>
      <c r="L1740" s="206" t="s">
        <v>1528</v>
      </c>
      <c r="M1740" s="208"/>
      <c r="N1740" s="208"/>
      <c r="O1740" s="145"/>
      <c r="P1740" s="222" t="s">
        <v>120</v>
      </c>
      <c r="Q1740" s="212" t="s">
        <v>10720</v>
      </c>
      <c r="R1740" s="145"/>
      <c r="S1740" s="244"/>
      <c r="T1740" s="211">
        <f>IF(C1740=0,"VAZIO",MONTH(C1740))</f>
      </c>
      <c r="U1740" s="14"/>
      <c r="V1740" s="14"/>
      <c r="W1740" s="14"/>
      <c r="X1740" s="14"/>
      <c r="Y1740" s="14"/>
      <c r="Z1740" s="14"/>
      <c r="AA1740" s="14"/>
      <c r="AB1740" s="14"/>
      <c r="AC1740" s="14"/>
      <c r="AD1740" s="14"/>
      <c r="AE1740" s="14"/>
      <c r="AF1740" s="15"/>
      <c r="AG1740" s="14"/>
      <c r="AH1740" s="14"/>
      <c r="AI1740" s="14"/>
      <c r="AJ1740" s="14"/>
      <c r="AK1740" s="14"/>
      <c r="AL1740" s="14"/>
      <c r="AM1740" s="14"/>
      <c r="AN1740" s="14"/>
      <c r="AO1740" s="14"/>
      <c r="AP1740" s="14"/>
      <c r="AQ1740" s="14"/>
      <c r="AR1740" s="14"/>
      <c r="AS1740" s="14"/>
      <c r="AT1740" s="14"/>
      <c r="AU1740" s="14"/>
      <c r="AV1740" s="14"/>
      <c r="AW1740" s="14"/>
      <c r="AX1740" s="14"/>
      <c r="AY1740" s="14"/>
      <c r="AZ1740" s="14"/>
    </row>
    <row x14ac:dyDescent="0.25" r="1741" customHeight="1" ht="16.5">
      <c r="A1741" s="202">
        <v>5065</v>
      </c>
      <c r="B1741" s="203">
        <v>0.860534124629231</v>
      </c>
      <c r="C1741" s="204">
        <v>44874.478055555555</v>
      </c>
      <c r="D1741" s="205" t="s">
        <v>3000</v>
      </c>
      <c r="E1741" s="265" t="s">
        <v>2999</v>
      </c>
      <c r="F1741" s="222" t="s">
        <v>1437</v>
      </c>
      <c r="G1741" s="203">
        <v>5340</v>
      </c>
      <c r="H1741" s="207" t="s">
        <v>102</v>
      </c>
      <c r="I1741" s="206" t="s">
        <v>7</v>
      </c>
      <c r="J1741" s="206" t="s">
        <v>11813</v>
      </c>
      <c r="K1741" s="206" t="s">
        <v>2421</v>
      </c>
      <c r="L1741" s="206" t="s">
        <v>5542</v>
      </c>
      <c r="M1741" s="208"/>
      <c r="N1741" s="208"/>
      <c r="O1741" s="145"/>
      <c r="P1741" s="222" t="s">
        <v>120</v>
      </c>
      <c r="Q1741" s="212">
        <v>44876</v>
      </c>
      <c r="R1741" s="145"/>
      <c r="S1741" s="244"/>
      <c r="T1741" s="211">
        <f>IF(C1741=0,"VAZIO",MONTH(C1741))</f>
      </c>
      <c r="U1741" s="14"/>
      <c r="V1741" s="14"/>
      <c r="W1741" s="14"/>
      <c r="X1741" s="14"/>
      <c r="Y1741" s="14"/>
      <c r="Z1741" s="14"/>
      <c r="AA1741" s="14"/>
      <c r="AB1741" s="14"/>
      <c r="AC1741" s="14"/>
      <c r="AD1741" s="14"/>
      <c r="AE1741" s="14"/>
      <c r="AF1741" s="15"/>
      <c r="AG1741" s="14"/>
      <c r="AH1741" s="14"/>
      <c r="AI1741" s="14"/>
      <c r="AJ1741" s="14"/>
      <c r="AK1741" s="14"/>
      <c r="AL1741" s="14"/>
      <c r="AM1741" s="14"/>
      <c r="AN1741" s="14"/>
      <c r="AO1741" s="14"/>
      <c r="AP1741" s="14"/>
      <c r="AQ1741" s="14"/>
      <c r="AR1741" s="14"/>
      <c r="AS1741" s="14"/>
      <c r="AT1741" s="14"/>
      <c r="AU1741" s="14"/>
      <c r="AV1741" s="14"/>
      <c r="AW1741" s="14"/>
      <c r="AX1741" s="14"/>
      <c r="AY1741" s="14"/>
      <c r="AZ1741" s="14"/>
    </row>
    <row x14ac:dyDescent="0.25" r="1742" customHeight="1" ht="16.5">
      <c r="A1742" s="202">
        <v>5066</v>
      </c>
      <c r="B1742" s="203">
        <v>0.861028684470972</v>
      </c>
      <c r="C1742" s="204">
        <v>44874.47880787037</v>
      </c>
      <c r="D1742" s="205" t="s">
        <v>3000</v>
      </c>
      <c r="E1742" s="265" t="s">
        <v>2999</v>
      </c>
      <c r="F1742" s="222" t="s">
        <v>1437</v>
      </c>
      <c r="G1742" s="203">
        <v>5340</v>
      </c>
      <c r="H1742" s="207" t="s">
        <v>102</v>
      </c>
      <c r="I1742" s="206" t="s">
        <v>5</v>
      </c>
      <c r="J1742" s="206" t="s">
        <v>11814</v>
      </c>
      <c r="K1742" s="206" t="s">
        <v>2264</v>
      </c>
      <c r="L1742" s="206" t="s">
        <v>2264</v>
      </c>
      <c r="M1742" s="208"/>
      <c r="N1742" s="208"/>
      <c r="O1742" s="145"/>
      <c r="P1742" s="222" t="s">
        <v>120</v>
      </c>
      <c r="Q1742" s="212">
        <v>44881</v>
      </c>
      <c r="R1742" s="145"/>
      <c r="S1742" s="244"/>
      <c r="T1742" s="211">
        <f>IF(C1742=0,"VAZIO",MONTH(C1742))</f>
      </c>
      <c r="U1742" s="14"/>
      <c r="V1742" s="14"/>
      <c r="W1742" s="14"/>
      <c r="X1742" s="14"/>
      <c r="Y1742" s="14"/>
      <c r="Z1742" s="14"/>
      <c r="AA1742" s="14"/>
      <c r="AB1742" s="14"/>
      <c r="AC1742" s="14"/>
      <c r="AD1742" s="14"/>
      <c r="AE1742" s="14"/>
      <c r="AF1742" s="15"/>
      <c r="AG1742" s="14"/>
      <c r="AH1742" s="14"/>
      <c r="AI1742" s="14"/>
      <c r="AJ1742" s="14"/>
      <c r="AK1742" s="14"/>
      <c r="AL1742" s="14"/>
      <c r="AM1742" s="14"/>
      <c r="AN1742" s="14"/>
      <c r="AO1742" s="14"/>
      <c r="AP1742" s="14"/>
      <c r="AQ1742" s="14"/>
      <c r="AR1742" s="14"/>
      <c r="AS1742" s="14"/>
      <c r="AT1742" s="14"/>
      <c r="AU1742" s="14"/>
      <c r="AV1742" s="14"/>
      <c r="AW1742" s="14"/>
      <c r="AX1742" s="14"/>
      <c r="AY1742" s="14"/>
      <c r="AZ1742" s="14"/>
    </row>
    <row x14ac:dyDescent="0.25" r="1743" customHeight="1" ht="16.5">
      <c r="A1743" s="202">
        <v>5067</v>
      </c>
      <c r="B1743" s="203">
        <v>0.861523244312713</v>
      </c>
      <c r="C1743" s="204">
        <v>44874.48019675926</v>
      </c>
      <c r="D1743" s="205" t="s">
        <v>2946</v>
      </c>
      <c r="E1743" s="265" t="s">
        <v>2945</v>
      </c>
      <c r="F1743" s="222" t="s">
        <v>2947</v>
      </c>
      <c r="G1743" s="203">
        <v>5349</v>
      </c>
      <c r="H1743" s="207" t="s">
        <v>85</v>
      </c>
      <c r="I1743" s="206" t="s">
        <v>2918</v>
      </c>
      <c r="J1743" s="206" t="s">
        <v>11815</v>
      </c>
      <c r="K1743" s="206" t="s">
        <v>3123</v>
      </c>
      <c r="L1743" s="206" t="s">
        <v>11816</v>
      </c>
      <c r="M1743" s="208"/>
      <c r="N1743" s="208"/>
      <c r="O1743" s="145"/>
      <c r="P1743" s="222" t="s">
        <v>120</v>
      </c>
      <c r="Q1743" s="212">
        <v>44876</v>
      </c>
      <c r="R1743" s="145"/>
      <c r="S1743" s="244"/>
      <c r="T1743" s="211">
        <f>IF(C1743=0,"VAZIO",MONTH(C1743))</f>
      </c>
      <c r="U1743" s="14"/>
      <c r="V1743" s="14"/>
      <c r="W1743" s="14"/>
      <c r="X1743" s="14"/>
      <c r="Y1743" s="14"/>
      <c r="Z1743" s="14"/>
      <c r="AA1743" s="14"/>
      <c r="AB1743" s="14"/>
      <c r="AC1743" s="14"/>
      <c r="AD1743" s="14"/>
      <c r="AE1743" s="14"/>
      <c r="AF1743" s="15"/>
      <c r="AG1743" s="14"/>
      <c r="AH1743" s="14"/>
      <c r="AI1743" s="14"/>
      <c r="AJ1743" s="14"/>
      <c r="AK1743" s="14"/>
      <c r="AL1743" s="14"/>
      <c r="AM1743" s="14"/>
      <c r="AN1743" s="14"/>
      <c r="AO1743" s="14"/>
      <c r="AP1743" s="14"/>
      <c r="AQ1743" s="14"/>
      <c r="AR1743" s="14"/>
      <c r="AS1743" s="14"/>
      <c r="AT1743" s="14"/>
      <c r="AU1743" s="14"/>
      <c r="AV1743" s="14"/>
      <c r="AW1743" s="14"/>
      <c r="AX1743" s="14"/>
      <c r="AY1743" s="14"/>
      <c r="AZ1743" s="14"/>
    </row>
    <row x14ac:dyDescent="0.25" r="1744" customHeight="1" ht="16.5">
      <c r="A1744" s="202">
        <v>5068</v>
      </c>
      <c r="B1744" s="203">
        <v>0.862017804154454</v>
      </c>
      <c r="C1744" s="204">
        <v>44874.487222222226</v>
      </c>
      <c r="D1744" s="205" t="s">
        <v>2946</v>
      </c>
      <c r="E1744" s="265" t="s">
        <v>2945</v>
      </c>
      <c r="F1744" s="222" t="s">
        <v>2947</v>
      </c>
      <c r="G1744" s="203">
        <v>5349</v>
      </c>
      <c r="H1744" s="207" t="s">
        <v>85</v>
      </c>
      <c r="I1744" s="206" t="s">
        <v>7</v>
      </c>
      <c r="J1744" s="206" t="s">
        <v>11817</v>
      </c>
      <c r="K1744" s="206" t="s">
        <v>3045</v>
      </c>
      <c r="L1744" s="206" t="s">
        <v>3391</v>
      </c>
      <c r="M1744" s="208"/>
      <c r="N1744" s="208"/>
      <c r="O1744" s="145"/>
      <c r="P1744" s="222" t="s">
        <v>120</v>
      </c>
      <c r="Q1744" s="165"/>
      <c r="R1744" s="145"/>
      <c r="S1744" s="244"/>
      <c r="T1744" s="211">
        <f>IF(C1744=0,"VAZIO",MONTH(C1744))</f>
      </c>
      <c r="U1744" s="14"/>
      <c r="V1744" s="14"/>
      <c r="W1744" s="14"/>
      <c r="X1744" s="14"/>
      <c r="Y1744" s="14"/>
      <c r="Z1744" s="14"/>
      <c r="AA1744" s="14"/>
      <c r="AB1744" s="14"/>
      <c r="AC1744" s="14"/>
      <c r="AD1744" s="14"/>
      <c r="AE1744" s="14"/>
      <c r="AF1744" s="15"/>
      <c r="AG1744" s="14"/>
      <c r="AH1744" s="14"/>
      <c r="AI1744" s="14"/>
      <c r="AJ1744" s="14"/>
      <c r="AK1744" s="14"/>
      <c r="AL1744" s="14"/>
      <c r="AM1744" s="14"/>
      <c r="AN1744" s="14"/>
      <c r="AO1744" s="14"/>
      <c r="AP1744" s="14"/>
      <c r="AQ1744" s="14"/>
      <c r="AR1744" s="14"/>
      <c r="AS1744" s="14"/>
      <c r="AT1744" s="14"/>
      <c r="AU1744" s="14"/>
      <c r="AV1744" s="14"/>
      <c r="AW1744" s="14"/>
      <c r="AX1744" s="14"/>
      <c r="AY1744" s="14"/>
      <c r="AZ1744" s="14"/>
    </row>
    <row x14ac:dyDescent="0.25" r="1745" customHeight="1" ht="16.5">
      <c r="A1745" s="202">
        <v>5069</v>
      </c>
      <c r="B1745" s="203">
        <v>0.862512363996195</v>
      </c>
      <c r="C1745" s="204">
        <v>44874.532638888886</v>
      </c>
      <c r="D1745" s="205" t="s">
        <v>700</v>
      </c>
      <c r="E1745" s="265" t="s">
        <v>4361</v>
      </c>
      <c r="F1745" s="222" t="s">
        <v>3088</v>
      </c>
      <c r="G1745" s="203">
        <v>5320</v>
      </c>
      <c r="H1745" s="207" t="s">
        <v>85</v>
      </c>
      <c r="I1745" s="206" t="s">
        <v>2918</v>
      </c>
      <c r="J1745" s="206" t="s">
        <v>11818</v>
      </c>
      <c r="K1745" s="206" t="s">
        <v>11816</v>
      </c>
      <c r="L1745" s="206" t="s">
        <v>11816</v>
      </c>
      <c r="M1745" s="208"/>
      <c r="N1745" s="208"/>
      <c r="O1745" s="145"/>
      <c r="P1745" s="222" t="s">
        <v>120</v>
      </c>
      <c r="Q1745" s="165"/>
      <c r="R1745" s="145"/>
      <c r="S1745" s="244"/>
      <c r="T1745" s="211">
        <f>IF(C1745=0,"VAZIO",MONTH(C1745))</f>
      </c>
      <c r="U1745" s="14"/>
      <c r="V1745" s="14"/>
      <c r="W1745" s="14"/>
      <c r="X1745" s="14"/>
      <c r="Y1745" s="14"/>
      <c r="Z1745" s="14"/>
      <c r="AA1745" s="14"/>
      <c r="AB1745" s="14"/>
      <c r="AC1745" s="14"/>
      <c r="AD1745" s="14"/>
      <c r="AE1745" s="14"/>
      <c r="AF1745" s="15"/>
      <c r="AG1745" s="14"/>
      <c r="AH1745" s="14"/>
      <c r="AI1745" s="14"/>
      <c r="AJ1745" s="14"/>
      <c r="AK1745" s="14"/>
      <c r="AL1745" s="14"/>
      <c r="AM1745" s="14"/>
      <c r="AN1745" s="14"/>
      <c r="AO1745" s="14"/>
      <c r="AP1745" s="14"/>
      <c r="AQ1745" s="14"/>
      <c r="AR1745" s="14"/>
      <c r="AS1745" s="14"/>
      <c r="AT1745" s="14"/>
      <c r="AU1745" s="14"/>
      <c r="AV1745" s="14"/>
      <c r="AW1745" s="14"/>
      <c r="AX1745" s="14"/>
      <c r="AY1745" s="14"/>
      <c r="AZ1745" s="14"/>
    </row>
    <row x14ac:dyDescent="0.25" r="1746" customHeight="1" ht="16.5">
      <c r="A1746" s="202">
        <v>5070</v>
      </c>
      <c r="B1746" s="203">
        <v>0.863006923837936</v>
      </c>
      <c r="C1746" s="204">
        <v>44874.59578703704</v>
      </c>
      <c r="D1746" s="205" t="s">
        <v>716</v>
      </c>
      <c r="E1746" s="265" t="s">
        <v>752</v>
      </c>
      <c r="F1746" s="222" t="s">
        <v>1437</v>
      </c>
      <c r="G1746" s="203">
        <v>5340</v>
      </c>
      <c r="H1746" s="207" t="s">
        <v>3204</v>
      </c>
      <c r="I1746" s="206" t="s">
        <v>2918</v>
      </c>
      <c r="J1746" s="206" t="s">
        <v>11819</v>
      </c>
      <c r="K1746" s="206" t="s">
        <v>3045</v>
      </c>
      <c r="L1746" s="206" t="s">
        <v>3045</v>
      </c>
      <c r="M1746" s="208"/>
      <c r="N1746" s="208"/>
      <c r="O1746" s="145"/>
      <c r="P1746" s="222" t="s">
        <v>120</v>
      </c>
      <c r="Q1746" s="212">
        <v>44944</v>
      </c>
      <c r="R1746" s="145"/>
      <c r="S1746" s="244"/>
      <c r="T1746" s="211">
        <f>IF(C1746=0,"VAZIO",MONTH(C1746))</f>
      </c>
      <c r="U1746" s="14"/>
      <c r="V1746" s="14"/>
      <c r="W1746" s="14"/>
      <c r="X1746" s="14"/>
      <c r="Y1746" s="14"/>
      <c r="Z1746" s="14"/>
      <c r="AA1746" s="14"/>
      <c r="AB1746" s="14"/>
      <c r="AC1746" s="14"/>
      <c r="AD1746" s="14"/>
      <c r="AE1746" s="14"/>
      <c r="AF1746" s="15"/>
      <c r="AG1746" s="14"/>
      <c r="AH1746" s="14"/>
      <c r="AI1746" s="14"/>
      <c r="AJ1746" s="14"/>
      <c r="AK1746" s="14"/>
      <c r="AL1746" s="14"/>
      <c r="AM1746" s="14"/>
      <c r="AN1746" s="14"/>
      <c r="AO1746" s="14"/>
      <c r="AP1746" s="14"/>
      <c r="AQ1746" s="14"/>
      <c r="AR1746" s="14"/>
      <c r="AS1746" s="14"/>
      <c r="AT1746" s="14"/>
      <c r="AU1746" s="14"/>
      <c r="AV1746" s="14"/>
      <c r="AW1746" s="14"/>
      <c r="AX1746" s="14"/>
      <c r="AY1746" s="14"/>
      <c r="AZ1746" s="14"/>
    </row>
    <row x14ac:dyDescent="0.25" r="1747" customHeight="1" ht="16.5">
      <c r="A1747" s="202">
        <v>5071</v>
      </c>
      <c r="B1747" s="203">
        <v>0.863501483679677</v>
      </c>
      <c r="C1747" s="204">
        <v>44874.59840277778</v>
      </c>
      <c r="D1747" s="205" t="s">
        <v>10358</v>
      </c>
      <c r="E1747" s="265" t="s">
        <v>8293</v>
      </c>
      <c r="F1747" s="222" t="s">
        <v>1437</v>
      </c>
      <c r="G1747" s="203">
        <v>5379</v>
      </c>
      <c r="H1747" s="207" t="s">
        <v>90</v>
      </c>
      <c r="I1747" s="206" t="s">
        <v>117</v>
      </c>
      <c r="J1747" s="206" t="s">
        <v>11820</v>
      </c>
      <c r="K1747" s="206" t="s">
        <v>2613</v>
      </c>
      <c r="L1747" s="206" t="s">
        <v>2613</v>
      </c>
      <c r="M1747" s="208"/>
      <c r="N1747" s="208"/>
      <c r="O1747" s="145"/>
      <c r="P1747" s="222" t="s">
        <v>120</v>
      </c>
      <c r="Q1747" s="212" t="s">
        <v>8780</v>
      </c>
      <c r="R1747" s="145"/>
      <c r="S1747" s="244"/>
      <c r="T1747" s="211">
        <f>IF(C1747=0,"VAZIO",MONTH(C1747))</f>
      </c>
      <c r="U1747" s="14"/>
      <c r="V1747" s="14"/>
      <c r="W1747" s="14"/>
      <c r="X1747" s="14"/>
      <c r="Y1747" s="14"/>
      <c r="Z1747" s="14"/>
      <c r="AA1747" s="14"/>
      <c r="AB1747" s="14"/>
      <c r="AC1747" s="14"/>
      <c r="AD1747" s="14"/>
      <c r="AE1747" s="14"/>
      <c r="AF1747" s="15"/>
      <c r="AG1747" s="14"/>
      <c r="AH1747" s="14"/>
      <c r="AI1747" s="14"/>
      <c r="AJ1747" s="14"/>
      <c r="AK1747" s="14"/>
      <c r="AL1747" s="14"/>
      <c r="AM1747" s="14"/>
      <c r="AN1747" s="14"/>
      <c r="AO1747" s="14"/>
      <c r="AP1747" s="14"/>
      <c r="AQ1747" s="14"/>
      <c r="AR1747" s="14"/>
      <c r="AS1747" s="14"/>
      <c r="AT1747" s="14"/>
      <c r="AU1747" s="14"/>
      <c r="AV1747" s="14"/>
      <c r="AW1747" s="14"/>
      <c r="AX1747" s="14"/>
      <c r="AY1747" s="14"/>
      <c r="AZ1747" s="14"/>
    </row>
    <row x14ac:dyDescent="0.25" r="1748" customHeight="1" ht="16.5">
      <c r="A1748" s="202">
        <v>5072</v>
      </c>
      <c r="B1748" s="203">
        <v>0.863996043521418</v>
      </c>
      <c r="C1748" s="204">
        <v>44874.65125</v>
      </c>
      <c r="D1748" s="205" t="s">
        <v>716</v>
      </c>
      <c r="E1748" s="265" t="s">
        <v>752</v>
      </c>
      <c r="F1748" s="222" t="s">
        <v>1437</v>
      </c>
      <c r="G1748" s="203">
        <v>5340</v>
      </c>
      <c r="H1748" s="207" t="s">
        <v>90</v>
      </c>
      <c r="I1748" s="206" t="s">
        <v>2918</v>
      </c>
      <c r="J1748" s="206" t="s">
        <v>11821</v>
      </c>
      <c r="K1748" s="206" t="s">
        <v>2613</v>
      </c>
      <c r="L1748" s="206" t="s">
        <v>3175</v>
      </c>
      <c r="M1748" s="208"/>
      <c r="N1748" s="208"/>
      <c r="O1748" s="145"/>
      <c r="P1748" s="222" t="s">
        <v>120</v>
      </c>
      <c r="Q1748" s="212">
        <v>44957</v>
      </c>
      <c r="R1748" s="145"/>
      <c r="S1748" s="244"/>
      <c r="T1748" s="211">
        <f>IF(C1748=0,"VAZIO",MONTH(C1748))</f>
      </c>
      <c r="U1748" s="14"/>
      <c r="V1748" s="14"/>
      <c r="W1748" s="14"/>
      <c r="X1748" s="14"/>
      <c r="Y1748" s="14"/>
      <c r="Z1748" s="14"/>
      <c r="AA1748" s="14"/>
      <c r="AB1748" s="14"/>
      <c r="AC1748" s="14"/>
      <c r="AD1748" s="14"/>
      <c r="AE1748" s="14"/>
      <c r="AF1748" s="15"/>
      <c r="AG1748" s="14"/>
      <c r="AH1748" s="14"/>
      <c r="AI1748" s="14"/>
      <c r="AJ1748" s="14"/>
      <c r="AK1748" s="14"/>
      <c r="AL1748" s="14"/>
      <c r="AM1748" s="14"/>
      <c r="AN1748" s="14"/>
      <c r="AO1748" s="14"/>
      <c r="AP1748" s="14"/>
      <c r="AQ1748" s="14"/>
      <c r="AR1748" s="14"/>
      <c r="AS1748" s="14"/>
      <c r="AT1748" s="14"/>
      <c r="AU1748" s="14"/>
      <c r="AV1748" s="14"/>
      <c r="AW1748" s="14"/>
      <c r="AX1748" s="14"/>
      <c r="AY1748" s="14"/>
      <c r="AZ1748" s="14"/>
    </row>
    <row x14ac:dyDescent="0.25" r="1749" customHeight="1" ht="16.5">
      <c r="A1749" s="202">
        <v>5073</v>
      </c>
      <c r="B1749" s="214">
        <v>0.864490603363159</v>
      </c>
      <c r="C1749" s="215">
        <v>44874.67092592592</v>
      </c>
      <c r="D1749" s="216" t="s">
        <v>3000</v>
      </c>
      <c r="E1749" s="289" t="s">
        <v>2999</v>
      </c>
      <c r="F1749" s="243" t="s">
        <v>1437</v>
      </c>
      <c r="G1749" s="214">
        <v>5340</v>
      </c>
      <c r="H1749" s="218" t="s">
        <v>3204</v>
      </c>
      <c r="I1749" s="217" t="s">
        <v>7</v>
      </c>
      <c r="J1749" s="217" t="s">
        <v>11822</v>
      </c>
      <c r="K1749" s="209"/>
      <c r="L1749" s="209"/>
      <c r="M1749" s="227"/>
      <c r="N1749" s="227"/>
      <c r="O1749" s="209"/>
      <c r="P1749" s="243" t="s">
        <v>118</v>
      </c>
      <c r="Q1749" s="220"/>
      <c r="R1749" s="209"/>
      <c r="S1749" s="244"/>
      <c r="T1749" s="211">
        <f>IF(C1749=0,"VAZIO",MONTH(C1749))</f>
      </c>
      <c r="U1749" s="14"/>
      <c r="V1749" s="14"/>
      <c r="W1749" s="14"/>
      <c r="X1749" s="14"/>
      <c r="Y1749" s="14"/>
      <c r="Z1749" s="14"/>
      <c r="AA1749" s="14"/>
      <c r="AB1749" s="14"/>
      <c r="AC1749" s="14"/>
      <c r="AD1749" s="14"/>
      <c r="AE1749" s="14"/>
      <c r="AF1749" s="15"/>
      <c r="AG1749" s="14"/>
      <c r="AH1749" s="14"/>
      <c r="AI1749" s="14"/>
      <c r="AJ1749" s="14"/>
      <c r="AK1749" s="14"/>
      <c r="AL1749" s="14"/>
      <c r="AM1749" s="14"/>
      <c r="AN1749" s="14"/>
      <c r="AO1749" s="14"/>
      <c r="AP1749" s="14"/>
      <c r="AQ1749" s="14"/>
      <c r="AR1749" s="14"/>
      <c r="AS1749" s="14"/>
      <c r="AT1749" s="14"/>
      <c r="AU1749" s="14"/>
      <c r="AV1749" s="14"/>
      <c r="AW1749" s="14"/>
      <c r="AX1749" s="14"/>
      <c r="AY1749" s="14"/>
      <c r="AZ1749" s="14"/>
    </row>
    <row x14ac:dyDescent="0.25" r="1750" customHeight="1" ht="16.5">
      <c r="A1750" s="202">
        <v>5074</v>
      </c>
      <c r="B1750" s="203">
        <v>0.8649851632049</v>
      </c>
      <c r="C1750" s="204">
        <v>44874.672847222224</v>
      </c>
      <c r="D1750" s="205" t="s">
        <v>3117</v>
      </c>
      <c r="E1750" s="265" t="s">
        <v>2999</v>
      </c>
      <c r="F1750" s="222" t="s">
        <v>1437</v>
      </c>
      <c r="G1750" s="203">
        <v>5340</v>
      </c>
      <c r="H1750" s="207" t="s">
        <v>192</v>
      </c>
      <c r="I1750" s="206" t="s">
        <v>2926</v>
      </c>
      <c r="J1750" s="206" t="s">
        <v>11823</v>
      </c>
      <c r="K1750" s="206" t="s">
        <v>2911</v>
      </c>
      <c r="L1750" s="206" t="s">
        <v>2911</v>
      </c>
      <c r="M1750" s="208"/>
      <c r="N1750" s="208"/>
      <c r="O1750" s="145"/>
      <c r="P1750" s="222" t="s">
        <v>120</v>
      </c>
      <c r="Q1750" s="212">
        <v>44876</v>
      </c>
      <c r="R1750" s="145"/>
      <c r="S1750" s="244"/>
      <c r="T1750" s="211">
        <f>IF(C1750=0,"VAZIO",MONTH(C1750))</f>
      </c>
      <c r="U1750" s="14"/>
      <c r="V1750" s="14"/>
      <c r="W1750" s="14"/>
      <c r="X1750" s="14"/>
      <c r="Y1750" s="14"/>
      <c r="Z1750" s="14"/>
      <c r="AA1750" s="14"/>
      <c r="AB1750" s="14"/>
      <c r="AC1750" s="14"/>
      <c r="AD1750" s="14"/>
      <c r="AE1750" s="14"/>
      <c r="AF1750" s="15"/>
      <c r="AG1750" s="14"/>
      <c r="AH1750" s="14"/>
      <c r="AI1750" s="14"/>
      <c r="AJ1750" s="14"/>
      <c r="AK1750" s="14"/>
      <c r="AL1750" s="14"/>
      <c r="AM1750" s="14"/>
      <c r="AN1750" s="14"/>
      <c r="AO1750" s="14"/>
      <c r="AP1750" s="14"/>
      <c r="AQ1750" s="14"/>
      <c r="AR1750" s="14"/>
      <c r="AS1750" s="14"/>
      <c r="AT1750" s="14"/>
      <c r="AU1750" s="14"/>
      <c r="AV1750" s="14"/>
      <c r="AW1750" s="14"/>
      <c r="AX1750" s="14"/>
      <c r="AY1750" s="14"/>
      <c r="AZ1750" s="14"/>
    </row>
    <row x14ac:dyDescent="0.25" r="1751" customHeight="1" ht="16.5">
      <c r="A1751" s="202">
        <v>5075</v>
      </c>
      <c r="B1751" s="203">
        <v>0.865479723046641</v>
      </c>
      <c r="C1751" s="204">
        <v>44874.674097222225</v>
      </c>
      <c r="D1751" s="205" t="s">
        <v>3000</v>
      </c>
      <c r="E1751" s="206" t="s">
        <v>2999</v>
      </c>
      <c r="F1751" s="206" t="s">
        <v>1437</v>
      </c>
      <c r="G1751" s="205">
        <v>5340</v>
      </c>
      <c r="H1751" s="207" t="s">
        <v>192</v>
      </c>
      <c r="I1751" s="206" t="s">
        <v>2918</v>
      </c>
      <c r="J1751" s="206" t="s">
        <v>11824</v>
      </c>
      <c r="K1751" s="206" t="s">
        <v>6671</v>
      </c>
      <c r="L1751" s="206" t="s">
        <v>11825</v>
      </c>
      <c r="M1751" s="208"/>
      <c r="N1751" s="208"/>
      <c r="O1751" s="208"/>
      <c r="P1751" s="206" t="s">
        <v>120</v>
      </c>
      <c r="Q1751" s="208"/>
      <c r="R1751" s="208"/>
      <c r="S1751" s="244"/>
      <c r="T1751" s="211">
        <f>IF(C1751=0,"VAZIO",MONTH(C1751))</f>
      </c>
      <c r="U1751" s="14"/>
      <c r="V1751" s="14"/>
      <c r="W1751" s="14"/>
      <c r="X1751" s="14"/>
      <c r="Y1751" s="14"/>
      <c r="Z1751" s="14"/>
      <c r="AA1751" s="14"/>
      <c r="AB1751" s="14"/>
      <c r="AC1751" s="14"/>
      <c r="AD1751" s="14"/>
      <c r="AE1751" s="14"/>
      <c r="AF1751" s="15"/>
      <c r="AG1751" s="14"/>
      <c r="AH1751" s="14"/>
      <c r="AI1751" s="14"/>
      <c r="AJ1751" s="14"/>
      <c r="AK1751" s="14"/>
      <c r="AL1751" s="14"/>
      <c r="AM1751" s="14"/>
      <c r="AN1751" s="14"/>
      <c r="AO1751" s="14"/>
      <c r="AP1751" s="14"/>
      <c r="AQ1751" s="14"/>
      <c r="AR1751" s="14"/>
      <c r="AS1751" s="14"/>
      <c r="AT1751" s="14"/>
      <c r="AU1751" s="14"/>
      <c r="AV1751" s="14"/>
      <c r="AW1751" s="14"/>
      <c r="AX1751" s="14"/>
      <c r="AY1751" s="14"/>
      <c r="AZ1751" s="14"/>
    </row>
    <row x14ac:dyDescent="0.25" r="1752" customHeight="1" ht="16.5">
      <c r="A1752" s="202">
        <v>5076</v>
      </c>
      <c r="B1752" s="203">
        <v>0.865974282888382</v>
      </c>
      <c r="C1752" s="204">
        <v>44874.6753125</v>
      </c>
      <c r="D1752" s="205" t="s">
        <v>3000</v>
      </c>
      <c r="E1752" s="206" t="s">
        <v>2999</v>
      </c>
      <c r="F1752" s="206" t="s">
        <v>1437</v>
      </c>
      <c r="G1752" s="205">
        <v>5340</v>
      </c>
      <c r="H1752" s="207" t="s">
        <v>3204</v>
      </c>
      <c r="I1752" s="206" t="s">
        <v>7</v>
      </c>
      <c r="J1752" s="206" t="s">
        <v>11826</v>
      </c>
      <c r="K1752" s="206" t="s">
        <v>3045</v>
      </c>
      <c r="L1752" s="206" t="s">
        <v>3045</v>
      </c>
      <c r="M1752" s="208"/>
      <c r="N1752" s="208"/>
      <c r="O1752" s="208"/>
      <c r="P1752" s="206" t="s">
        <v>120</v>
      </c>
      <c r="Q1752" s="294">
        <v>44992</v>
      </c>
      <c r="R1752" s="208"/>
      <c r="S1752" s="244"/>
      <c r="T1752" s="211">
        <f>IF(C1752=0,"VAZIO",MONTH(C1752))</f>
      </c>
      <c r="U1752" s="14"/>
      <c r="V1752" s="14"/>
      <c r="W1752" s="14"/>
      <c r="X1752" s="14"/>
      <c r="Y1752" s="14"/>
      <c r="Z1752" s="14"/>
      <c r="AA1752" s="14"/>
      <c r="AB1752" s="14"/>
      <c r="AC1752" s="14"/>
      <c r="AD1752" s="14"/>
      <c r="AE1752" s="14"/>
      <c r="AF1752" s="15"/>
      <c r="AG1752" s="14"/>
      <c r="AH1752" s="14"/>
      <c r="AI1752" s="14"/>
      <c r="AJ1752" s="14"/>
      <c r="AK1752" s="14"/>
      <c r="AL1752" s="14"/>
      <c r="AM1752" s="14"/>
      <c r="AN1752" s="14"/>
      <c r="AO1752" s="14"/>
      <c r="AP1752" s="14"/>
      <c r="AQ1752" s="14"/>
      <c r="AR1752" s="14"/>
      <c r="AS1752" s="14"/>
      <c r="AT1752" s="14"/>
      <c r="AU1752" s="14"/>
      <c r="AV1752" s="14"/>
      <c r="AW1752" s="14"/>
      <c r="AX1752" s="14"/>
      <c r="AY1752" s="14"/>
      <c r="AZ1752" s="14"/>
    </row>
    <row x14ac:dyDescent="0.25" r="1753" customHeight="1" ht="16.5">
      <c r="A1753" s="202">
        <v>5077</v>
      </c>
      <c r="B1753" s="203">
        <v>0.866468842730123</v>
      </c>
      <c r="C1753" s="204">
        <v>44874.68736111111</v>
      </c>
      <c r="D1753" s="205" t="s">
        <v>10318</v>
      </c>
      <c r="E1753" s="206" t="s">
        <v>3870</v>
      </c>
      <c r="F1753" s="206" t="s">
        <v>3079</v>
      </c>
      <c r="G1753" s="205">
        <v>2114.0006481481482</v>
      </c>
      <c r="H1753" s="207" t="s">
        <v>90</v>
      </c>
      <c r="I1753" s="206" t="s">
        <v>6</v>
      </c>
      <c r="J1753" s="206" t="s">
        <v>11827</v>
      </c>
      <c r="K1753" s="206" t="s">
        <v>3045</v>
      </c>
      <c r="L1753" s="206" t="s">
        <v>3391</v>
      </c>
      <c r="M1753" s="208"/>
      <c r="N1753" s="208"/>
      <c r="O1753" s="208"/>
      <c r="P1753" s="206" t="s">
        <v>120</v>
      </c>
      <c r="Q1753" s="205">
        <v>45231</v>
      </c>
      <c r="R1753" s="208"/>
      <c r="S1753" s="244"/>
      <c r="T1753" s="211">
        <f>IF(C1753=0,"VAZIO",MONTH(C1753))</f>
      </c>
      <c r="U1753" s="14"/>
      <c r="V1753" s="14"/>
      <c r="W1753" s="14"/>
      <c r="X1753" s="14"/>
      <c r="Y1753" s="14"/>
      <c r="Z1753" s="14"/>
      <c r="AA1753" s="14"/>
      <c r="AB1753" s="14"/>
      <c r="AC1753" s="14"/>
      <c r="AD1753" s="14"/>
      <c r="AE1753" s="14"/>
      <c r="AF1753" s="15"/>
      <c r="AG1753" s="14"/>
      <c r="AH1753" s="14"/>
      <c r="AI1753" s="14"/>
      <c r="AJ1753" s="14"/>
      <c r="AK1753" s="14"/>
      <c r="AL1753" s="14"/>
      <c r="AM1753" s="14"/>
      <c r="AN1753" s="14"/>
      <c r="AO1753" s="14"/>
      <c r="AP1753" s="14"/>
      <c r="AQ1753" s="14"/>
      <c r="AR1753" s="14"/>
      <c r="AS1753" s="14"/>
      <c r="AT1753" s="14"/>
      <c r="AU1753" s="14"/>
      <c r="AV1753" s="14"/>
      <c r="AW1753" s="14"/>
      <c r="AX1753" s="14"/>
      <c r="AY1753" s="14"/>
      <c r="AZ1753" s="14"/>
    </row>
    <row x14ac:dyDescent="0.25" r="1754" customHeight="1" ht="16.5">
      <c r="A1754" s="202">
        <v>5078</v>
      </c>
      <c r="B1754" s="203">
        <v>0.866963402571864</v>
      </c>
      <c r="C1754" s="204">
        <v>44874.69704861111</v>
      </c>
      <c r="D1754" s="205" t="s">
        <v>8964</v>
      </c>
      <c r="E1754" s="265" t="s">
        <v>158</v>
      </c>
      <c r="F1754" s="222" t="s">
        <v>249</v>
      </c>
      <c r="G1754" s="203">
        <v>5379</v>
      </c>
      <c r="H1754" s="207" t="s">
        <v>100</v>
      </c>
      <c r="I1754" s="206" t="s">
        <v>3</v>
      </c>
      <c r="J1754" s="206" t="s">
        <v>11828</v>
      </c>
      <c r="K1754" s="206" t="s">
        <v>3123</v>
      </c>
      <c r="L1754" s="206" t="s">
        <v>3123</v>
      </c>
      <c r="M1754" s="208"/>
      <c r="N1754" s="208"/>
      <c r="O1754" s="145"/>
      <c r="P1754" s="222" t="s">
        <v>120</v>
      </c>
      <c r="Q1754" s="212" t="s">
        <v>11779</v>
      </c>
      <c r="R1754" s="145"/>
      <c r="S1754" s="244"/>
      <c r="T1754" s="211">
        <f>IF(C1754=0,"VAZIO",MONTH(C1754))</f>
      </c>
      <c r="U1754" s="14"/>
      <c r="V1754" s="14"/>
      <c r="W1754" s="14"/>
      <c r="X1754" s="14"/>
      <c r="Y1754" s="14"/>
      <c r="Z1754" s="14"/>
      <c r="AA1754" s="14"/>
      <c r="AB1754" s="14"/>
      <c r="AC1754" s="14"/>
      <c r="AD1754" s="14"/>
      <c r="AE1754" s="14"/>
      <c r="AF1754" s="15"/>
      <c r="AG1754" s="14"/>
      <c r="AH1754" s="14"/>
      <c r="AI1754" s="14"/>
      <c r="AJ1754" s="14"/>
      <c r="AK1754" s="14"/>
      <c r="AL1754" s="14"/>
      <c r="AM1754" s="14"/>
      <c r="AN1754" s="14"/>
      <c r="AO1754" s="14"/>
      <c r="AP1754" s="14"/>
      <c r="AQ1754" s="14"/>
      <c r="AR1754" s="14"/>
      <c r="AS1754" s="14"/>
      <c r="AT1754" s="14"/>
      <c r="AU1754" s="14"/>
      <c r="AV1754" s="14"/>
      <c r="AW1754" s="14"/>
      <c r="AX1754" s="14"/>
      <c r="AY1754" s="14"/>
      <c r="AZ1754" s="14"/>
    </row>
    <row x14ac:dyDescent="0.25" r="1755" customHeight="1" ht="16.5">
      <c r="A1755" s="202">
        <v>5079</v>
      </c>
      <c r="B1755" s="203">
        <v>0.867457962413605</v>
      </c>
      <c r="C1755" s="204">
        <v>44875.35671296297</v>
      </c>
      <c r="D1755" s="205" t="s">
        <v>707</v>
      </c>
      <c r="E1755" s="265" t="s">
        <v>705</v>
      </c>
      <c r="F1755" s="222" t="s">
        <v>3364</v>
      </c>
      <c r="G1755" s="203">
        <v>5312</v>
      </c>
      <c r="H1755" s="207" t="s">
        <v>192</v>
      </c>
      <c r="I1755" s="206" t="s">
        <v>2926</v>
      </c>
      <c r="J1755" s="206" t="s">
        <v>11829</v>
      </c>
      <c r="K1755" s="206" t="s">
        <v>8262</v>
      </c>
      <c r="L1755" s="206" t="s">
        <v>8787</v>
      </c>
      <c r="M1755" s="208"/>
      <c r="N1755" s="208"/>
      <c r="O1755" s="145"/>
      <c r="P1755" s="222" t="s">
        <v>120</v>
      </c>
      <c r="Q1755" s="212">
        <v>44886</v>
      </c>
      <c r="R1755" s="145"/>
      <c r="S1755" s="244"/>
      <c r="T1755" s="211">
        <f>IF(C1755=0,"VAZIO",MONTH(C1755))</f>
      </c>
      <c r="U1755" s="14"/>
      <c r="V1755" s="14"/>
      <c r="W1755" s="14"/>
      <c r="X1755" s="14"/>
      <c r="Y1755" s="14"/>
      <c r="Z1755" s="14"/>
      <c r="AA1755" s="14"/>
      <c r="AB1755" s="14"/>
      <c r="AC1755" s="14"/>
      <c r="AD1755" s="14"/>
      <c r="AE1755" s="14"/>
      <c r="AF1755" s="15"/>
      <c r="AG1755" s="14"/>
      <c r="AH1755" s="14"/>
      <c r="AI1755" s="14"/>
      <c r="AJ1755" s="14"/>
      <c r="AK1755" s="14"/>
      <c r="AL1755" s="14"/>
      <c r="AM1755" s="14"/>
      <c r="AN1755" s="14"/>
      <c r="AO1755" s="14"/>
      <c r="AP1755" s="14"/>
      <c r="AQ1755" s="14"/>
      <c r="AR1755" s="14"/>
      <c r="AS1755" s="14"/>
      <c r="AT1755" s="14"/>
      <c r="AU1755" s="14"/>
      <c r="AV1755" s="14"/>
      <c r="AW1755" s="14"/>
      <c r="AX1755" s="14"/>
      <c r="AY1755" s="14"/>
      <c r="AZ1755" s="14"/>
    </row>
    <row x14ac:dyDescent="0.25" r="1756" customHeight="1" ht="16.5">
      <c r="A1756" s="202">
        <v>5080</v>
      </c>
      <c r="B1756" s="203">
        <v>0.867952522255346</v>
      </c>
      <c r="C1756" s="204">
        <v>44875.39539351852</v>
      </c>
      <c r="D1756" s="205" t="s">
        <v>10213</v>
      </c>
      <c r="E1756" s="265" t="s">
        <v>1997</v>
      </c>
      <c r="F1756" s="222" t="s">
        <v>2947</v>
      </c>
      <c r="G1756" s="203">
        <v>5310</v>
      </c>
      <c r="H1756" s="207" t="s">
        <v>85</v>
      </c>
      <c r="I1756" s="206" t="s">
        <v>3</v>
      </c>
      <c r="J1756" s="206" t="s">
        <v>11830</v>
      </c>
      <c r="K1756" s="206" t="s">
        <v>3123</v>
      </c>
      <c r="L1756" s="206" t="s">
        <v>3123</v>
      </c>
      <c r="M1756" s="208"/>
      <c r="N1756" s="208"/>
      <c r="O1756" s="145"/>
      <c r="P1756" s="222" t="s">
        <v>120</v>
      </c>
      <c r="Q1756" s="212">
        <v>44784</v>
      </c>
      <c r="R1756" s="145"/>
      <c r="S1756" s="244"/>
      <c r="T1756" s="211">
        <f>IF(C1756=0,"VAZIO",MONTH(C1756))</f>
      </c>
      <c r="U1756" s="14"/>
      <c r="V1756" s="14"/>
      <c r="W1756" s="14"/>
      <c r="X1756" s="14"/>
      <c r="Y1756" s="14"/>
      <c r="Z1756" s="14"/>
      <c r="AA1756" s="14"/>
      <c r="AB1756" s="14"/>
      <c r="AC1756" s="14"/>
      <c r="AD1756" s="14"/>
      <c r="AE1756" s="14"/>
      <c r="AF1756" s="15"/>
      <c r="AG1756" s="14"/>
      <c r="AH1756" s="14"/>
      <c r="AI1756" s="14"/>
      <c r="AJ1756" s="14"/>
      <c r="AK1756" s="14"/>
      <c r="AL1756" s="14"/>
      <c r="AM1756" s="14"/>
      <c r="AN1756" s="14"/>
      <c r="AO1756" s="14"/>
      <c r="AP1756" s="14"/>
      <c r="AQ1756" s="14"/>
      <c r="AR1756" s="14"/>
      <c r="AS1756" s="14"/>
      <c r="AT1756" s="14"/>
      <c r="AU1756" s="14"/>
      <c r="AV1756" s="14"/>
      <c r="AW1756" s="14"/>
      <c r="AX1756" s="14"/>
      <c r="AY1756" s="14"/>
      <c r="AZ1756" s="14"/>
    </row>
    <row x14ac:dyDescent="0.25" r="1757" customHeight="1" ht="16.5">
      <c r="A1757" s="202">
        <v>5081</v>
      </c>
      <c r="B1757" s="203">
        <v>0.868447082097087</v>
      </c>
      <c r="C1757" s="204">
        <v>44875.41842592593</v>
      </c>
      <c r="D1757" s="205" t="s">
        <v>10570</v>
      </c>
      <c r="E1757" s="265" t="s">
        <v>11170</v>
      </c>
      <c r="F1757" s="222" t="s">
        <v>243</v>
      </c>
      <c r="G1757" s="203">
        <v>64992520979</v>
      </c>
      <c r="H1757" s="207" t="s">
        <v>192</v>
      </c>
      <c r="I1757" s="206" t="s">
        <v>2926</v>
      </c>
      <c r="J1757" s="206" t="s">
        <v>11831</v>
      </c>
      <c r="K1757" s="206" t="s">
        <v>2911</v>
      </c>
      <c r="L1757" s="206" t="s">
        <v>11832</v>
      </c>
      <c r="M1757" s="208"/>
      <c r="N1757" s="208"/>
      <c r="O1757" s="145"/>
      <c r="P1757" s="222" t="s">
        <v>120</v>
      </c>
      <c r="Q1757" s="212">
        <v>44881</v>
      </c>
      <c r="R1757" s="145"/>
      <c r="S1757" s="244"/>
      <c r="T1757" s="211">
        <f>IF(C1757=0,"VAZIO",MONTH(C1757))</f>
      </c>
      <c r="U1757" s="14"/>
      <c r="V1757" s="14"/>
      <c r="W1757" s="14"/>
      <c r="X1757" s="14"/>
      <c r="Y1757" s="14"/>
      <c r="Z1757" s="14"/>
      <c r="AA1757" s="14"/>
      <c r="AB1757" s="14"/>
      <c r="AC1757" s="14"/>
      <c r="AD1757" s="14"/>
      <c r="AE1757" s="14"/>
      <c r="AF1757" s="15"/>
      <c r="AG1757" s="14"/>
      <c r="AH1757" s="14"/>
      <c r="AI1757" s="14"/>
      <c r="AJ1757" s="14"/>
      <c r="AK1757" s="14"/>
      <c r="AL1757" s="14"/>
      <c r="AM1757" s="14"/>
      <c r="AN1757" s="14"/>
      <c r="AO1757" s="14"/>
      <c r="AP1757" s="14"/>
      <c r="AQ1757" s="14"/>
      <c r="AR1757" s="14"/>
      <c r="AS1757" s="14"/>
      <c r="AT1757" s="14"/>
      <c r="AU1757" s="14"/>
      <c r="AV1757" s="14"/>
      <c r="AW1757" s="14"/>
      <c r="AX1757" s="14"/>
      <c r="AY1757" s="14"/>
      <c r="AZ1757" s="14"/>
    </row>
    <row x14ac:dyDescent="0.25" r="1758" customHeight="1" ht="16.5">
      <c r="A1758" s="202">
        <v>5082</v>
      </c>
      <c r="B1758" s="203">
        <v>0.868941641938828</v>
      </c>
      <c r="C1758" s="204">
        <v>44875.450590277775</v>
      </c>
      <c r="D1758" s="205" t="s">
        <v>11833</v>
      </c>
      <c r="E1758" s="265" t="s">
        <v>1453</v>
      </c>
      <c r="F1758" s="222" t="s">
        <v>3088</v>
      </c>
      <c r="G1758" s="203">
        <v>5320</v>
      </c>
      <c r="H1758" s="207" t="s">
        <v>85</v>
      </c>
      <c r="I1758" s="206" t="s">
        <v>2926</v>
      </c>
      <c r="J1758" s="206" t="s">
        <v>11834</v>
      </c>
      <c r="K1758" s="206" t="s">
        <v>3123</v>
      </c>
      <c r="L1758" s="206" t="s">
        <v>3123</v>
      </c>
      <c r="M1758" s="208"/>
      <c r="N1758" s="208"/>
      <c r="O1758" s="145"/>
      <c r="P1758" s="222" t="s">
        <v>120</v>
      </c>
      <c r="Q1758" s="212">
        <v>44876</v>
      </c>
      <c r="R1758" s="145"/>
      <c r="S1758" s="244"/>
      <c r="T1758" s="211">
        <f>IF(C1758=0,"VAZIO",MONTH(C1758))</f>
      </c>
      <c r="U1758" s="14"/>
      <c r="V1758" s="14"/>
      <c r="W1758" s="14"/>
      <c r="X1758" s="14"/>
      <c r="Y1758" s="14"/>
      <c r="Z1758" s="14"/>
      <c r="AA1758" s="14"/>
      <c r="AB1758" s="14"/>
      <c r="AC1758" s="14"/>
      <c r="AD1758" s="14"/>
      <c r="AE1758" s="14"/>
      <c r="AF1758" s="15"/>
      <c r="AG1758" s="14"/>
      <c r="AH1758" s="14"/>
      <c r="AI1758" s="14"/>
      <c r="AJ1758" s="14"/>
      <c r="AK1758" s="14"/>
      <c r="AL1758" s="14"/>
      <c r="AM1758" s="14"/>
      <c r="AN1758" s="14"/>
      <c r="AO1758" s="14"/>
      <c r="AP1758" s="14"/>
      <c r="AQ1758" s="14"/>
      <c r="AR1758" s="14"/>
      <c r="AS1758" s="14"/>
      <c r="AT1758" s="14"/>
      <c r="AU1758" s="14"/>
      <c r="AV1758" s="14"/>
      <c r="AW1758" s="14"/>
      <c r="AX1758" s="14"/>
      <c r="AY1758" s="14"/>
      <c r="AZ1758" s="14"/>
    </row>
    <row x14ac:dyDescent="0.25" r="1759" customHeight="1" ht="16.5">
      <c r="A1759" s="202">
        <v>5083</v>
      </c>
      <c r="B1759" s="203">
        <v>0.869436201780569</v>
      </c>
      <c r="C1759" s="204">
        <v>44875.640023148146</v>
      </c>
      <c r="D1759" s="205" t="s">
        <v>227</v>
      </c>
      <c r="E1759" s="265" t="s">
        <v>4353</v>
      </c>
      <c r="F1759" s="222" t="s">
        <v>3811</v>
      </c>
      <c r="G1759" s="203">
        <v>5308</v>
      </c>
      <c r="H1759" s="207" t="s">
        <v>111</v>
      </c>
      <c r="I1759" s="206" t="s">
        <v>2918</v>
      </c>
      <c r="J1759" s="206" t="s">
        <v>11835</v>
      </c>
      <c r="K1759" s="206" t="s">
        <v>3045</v>
      </c>
      <c r="L1759" s="206" t="s">
        <v>3045</v>
      </c>
      <c r="M1759" s="208"/>
      <c r="N1759" s="208"/>
      <c r="O1759" s="145"/>
      <c r="P1759" s="222" t="s">
        <v>120</v>
      </c>
      <c r="Q1759" s="212">
        <v>44573</v>
      </c>
      <c r="R1759" s="145"/>
      <c r="S1759" s="244"/>
      <c r="T1759" s="211">
        <f>IF(C1759=0,"VAZIO",MONTH(C1759))</f>
      </c>
      <c r="U1759" s="14"/>
      <c r="V1759" s="14"/>
      <c r="W1759" s="14"/>
      <c r="X1759" s="14"/>
      <c r="Y1759" s="14"/>
      <c r="Z1759" s="14"/>
      <c r="AA1759" s="14"/>
      <c r="AB1759" s="14"/>
      <c r="AC1759" s="14"/>
      <c r="AD1759" s="14"/>
      <c r="AE1759" s="14"/>
      <c r="AF1759" s="15"/>
      <c r="AG1759" s="14"/>
      <c r="AH1759" s="14"/>
      <c r="AI1759" s="14"/>
      <c r="AJ1759" s="14"/>
      <c r="AK1759" s="14"/>
      <c r="AL1759" s="14"/>
      <c r="AM1759" s="14"/>
      <c r="AN1759" s="14"/>
      <c r="AO1759" s="14"/>
      <c r="AP1759" s="14"/>
      <c r="AQ1759" s="14"/>
      <c r="AR1759" s="14"/>
      <c r="AS1759" s="14"/>
      <c r="AT1759" s="14"/>
      <c r="AU1759" s="14"/>
      <c r="AV1759" s="14"/>
      <c r="AW1759" s="14"/>
      <c r="AX1759" s="14"/>
      <c r="AY1759" s="14"/>
      <c r="AZ1759" s="14"/>
    </row>
    <row x14ac:dyDescent="0.25" r="1760" customHeight="1" ht="16.5">
      <c r="A1760" s="202">
        <v>5084</v>
      </c>
      <c r="B1760" s="214">
        <v>0.86993076162231</v>
      </c>
      <c r="C1760" s="215">
        <v>44876.311689814815</v>
      </c>
      <c r="D1760" s="216" t="s">
        <v>3288</v>
      </c>
      <c r="E1760" s="289" t="s">
        <v>1444</v>
      </c>
      <c r="F1760" s="243" t="s">
        <v>3074</v>
      </c>
      <c r="G1760" s="214">
        <v>0</v>
      </c>
      <c r="H1760" s="218" t="s">
        <v>93</v>
      </c>
      <c r="I1760" s="217" t="s">
        <v>2918</v>
      </c>
      <c r="J1760" s="217" t="s">
        <v>11836</v>
      </c>
      <c r="K1760" s="209"/>
      <c r="L1760" s="209"/>
      <c r="M1760" s="227"/>
      <c r="N1760" s="227"/>
      <c r="O1760" s="209"/>
      <c r="P1760" s="243" t="s">
        <v>118</v>
      </c>
      <c r="Q1760" s="220"/>
      <c r="R1760" s="209"/>
      <c r="S1760" s="244"/>
      <c r="T1760" s="211">
        <f>IF(C1760=0,"VAZIO",MONTH(C1760))</f>
      </c>
      <c r="U1760" s="14"/>
      <c r="V1760" s="14"/>
      <c r="W1760" s="14"/>
      <c r="X1760" s="14"/>
      <c r="Y1760" s="14"/>
      <c r="Z1760" s="14"/>
      <c r="AA1760" s="14"/>
      <c r="AB1760" s="14"/>
      <c r="AC1760" s="14"/>
      <c r="AD1760" s="14"/>
      <c r="AE1760" s="14"/>
      <c r="AF1760" s="15"/>
      <c r="AG1760" s="14"/>
      <c r="AH1760" s="14"/>
      <c r="AI1760" s="14"/>
      <c r="AJ1760" s="14"/>
      <c r="AK1760" s="14"/>
      <c r="AL1760" s="14"/>
      <c r="AM1760" s="14"/>
      <c r="AN1760" s="14"/>
      <c r="AO1760" s="14"/>
      <c r="AP1760" s="14"/>
      <c r="AQ1760" s="14"/>
      <c r="AR1760" s="14"/>
      <c r="AS1760" s="14"/>
      <c r="AT1760" s="14"/>
      <c r="AU1760" s="14"/>
      <c r="AV1760" s="14"/>
      <c r="AW1760" s="14"/>
      <c r="AX1760" s="14"/>
      <c r="AY1760" s="14"/>
      <c r="AZ1760" s="14"/>
    </row>
    <row x14ac:dyDescent="0.25" r="1761" customHeight="1" ht="16.5">
      <c r="A1761" s="202">
        <v>5085</v>
      </c>
      <c r="B1761" s="203">
        <v>0.87042532146405</v>
      </c>
      <c r="C1761" s="204">
        <v>44876.40341435185</v>
      </c>
      <c r="D1761" s="205" t="s">
        <v>295</v>
      </c>
      <c r="E1761" s="265" t="s">
        <v>8699</v>
      </c>
      <c r="F1761" s="222" t="s">
        <v>2916</v>
      </c>
      <c r="G1761" s="203">
        <v>5304</v>
      </c>
      <c r="H1761" s="207" t="s">
        <v>105</v>
      </c>
      <c r="I1761" s="206" t="s">
        <v>2918</v>
      </c>
      <c r="J1761" s="206" t="s">
        <v>11837</v>
      </c>
      <c r="K1761" s="206" t="s">
        <v>1528</v>
      </c>
      <c r="L1761" s="206" t="s">
        <v>1528</v>
      </c>
      <c r="M1761" s="208"/>
      <c r="N1761" s="208"/>
      <c r="O1761" s="145"/>
      <c r="P1761" s="222" t="s">
        <v>120</v>
      </c>
      <c r="Q1761" s="212">
        <v>44881</v>
      </c>
      <c r="R1761" s="145"/>
      <c r="S1761" s="244"/>
      <c r="T1761" s="211">
        <f>IF(C1761=0,"VAZIO",MONTH(C1761))</f>
      </c>
      <c r="U1761" s="14"/>
      <c r="V1761" s="14"/>
      <c r="W1761" s="14"/>
      <c r="X1761" s="14"/>
      <c r="Y1761" s="14"/>
      <c r="Z1761" s="14"/>
      <c r="AA1761" s="14"/>
      <c r="AB1761" s="14"/>
      <c r="AC1761" s="14"/>
      <c r="AD1761" s="14"/>
      <c r="AE1761" s="14"/>
      <c r="AF1761" s="15"/>
      <c r="AG1761" s="14"/>
      <c r="AH1761" s="14"/>
      <c r="AI1761" s="14"/>
      <c r="AJ1761" s="14"/>
      <c r="AK1761" s="14"/>
      <c r="AL1761" s="14"/>
      <c r="AM1761" s="14"/>
      <c r="AN1761" s="14"/>
      <c r="AO1761" s="14"/>
      <c r="AP1761" s="14"/>
      <c r="AQ1761" s="14"/>
      <c r="AR1761" s="14"/>
      <c r="AS1761" s="14"/>
      <c r="AT1761" s="14"/>
      <c r="AU1761" s="14"/>
      <c r="AV1761" s="14"/>
      <c r="AW1761" s="14"/>
      <c r="AX1761" s="14"/>
      <c r="AY1761" s="14"/>
      <c r="AZ1761" s="14"/>
    </row>
    <row x14ac:dyDescent="0.25" r="1762" customHeight="1" ht="16.5">
      <c r="A1762" s="202">
        <v>5086</v>
      </c>
      <c r="B1762" s="203">
        <v>0.870919881305791</v>
      </c>
      <c r="C1762" s="204">
        <v>44876.40363425926</v>
      </c>
      <c r="D1762" s="205" t="s">
        <v>716</v>
      </c>
      <c r="E1762" s="265" t="s">
        <v>752</v>
      </c>
      <c r="F1762" s="222" t="s">
        <v>1437</v>
      </c>
      <c r="G1762" s="203">
        <v>5340</v>
      </c>
      <c r="H1762" s="207" t="s">
        <v>317</v>
      </c>
      <c r="I1762" s="206" t="s">
        <v>2918</v>
      </c>
      <c r="J1762" s="206" t="s">
        <v>11838</v>
      </c>
      <c r="K1762" s="206" t="s">
        <v>3045</v>
      </c>
      <c r="L1762" s="206" t="s">
        <v>3391</v>
      </c>
      <c r="M1762" s="208"/>
      <c r="N1762" s="208"/>
      <c r="O1762" s="145"/>
      <c r="P1762" s="222" t="s">
        <v>120</v>
      </c>
      <c r="Q1762" s="212" t="s">
        <v>10572</v>
      </c>
      <c r="R1762" s="145"/>
      <c r="S1762" s="244"/>
      <c r="T1762" s="211">
        <f>IF(C1762=0,"VAZIO",MONTH(C1762))</f>
      </c>
      <c r="U1762" s="14"/>
      <c r="V1762" s="14"/>
      <c r="W1762" s="14"/>
      <c r="X1762" s="14"/>
      <c r="Y1762" s="14"/>
      <c r="Z1762" s="14"/>
      <c r="AA1762" s="14"/>
      <c r="AB1762" s="14"/>
      <c r="AC1762" s="14"/>
      <c r="AD1762" s="14"/>
      <c r="AE1762" s="14"/>
      <c r="AF1762" s="15"/>
      <c r="AG1762" s="14"/>
      <c r="AH1762" s="14"/>
      <c r="AI1762" s="14"/>
      <c r="AJ1762" s="14"/>
      <c r="AK1762" s="14"/>
      <c r="AL1762" s="14"/>
      <c r="AM1762" s="14"/>
      <c r="AN1762" s="14"/>
      <c r="AO1762" s="14"/>
      <c r="AP1762" s="14"/>
      <c r="AQ1762" s="14"/>
      <c r="AR1762" s="14"/>
      <c r="AS1762" s="14"/>
      <c r="AT1762" s="14"/>
      <c r="AU1762" s="14"/>
      <c r="AV1762" s="14"/>
      <c r="AW1762" s="14"/>
      <c r="AX1762" s="14"/>
      <c r="AY1762" s="14"/>
      <c r="AZ1762" s="14"/>
    </row>
    <row x14ac:dyDescent="0.25" r="1763" customHeight="1" ht="16.5">
      <c r="A1763" s="202">
        <v>5087</v>
      </c>
      <c r="B1763" s="203">
        <v>0.871414441147532</v>
      </c>
      <c r="C1763" s="204">
        <v>44876.57144675926</v>
      </c>
      <c r="D1763" s="205" t="s">
        <v>4279</v>
      </c>
      <c r="E1763" s="265" t="s">
        <v>1458</v>
      </c>
      <c r="F1763" s="222" t="s">
        <v>3172</v>
      </c>
      <c r="G1763" s="203">
        <v>5376</v>
      </c>
      <c r="H1763" s="207" t="s">
        <v>90</v>
      </c>
      <c r="I1763" s="206" t="s">
        <v>117</v>
      </c>
      <c r="J1763" s="206" t="s">
        <v>11839</v>
      </c>
      <c r="K1763" s="206" t="s">
        <v>1528</v>
      </c>
      <c r="L1763" s="206" t="s">
        <v>1528</v>
      </c>
      <c r="M1763" s="208"/>
      <c r="N1763" s="208"/>
      <c r="O1763" s="145"/>
      <c r="P1763" s="222" t="s">
        <v>120</v>
      </c>
      <c r="Q1763" s="212">
        <v>44881</v>
      </c>
      <c r="R1763" s="145"/>
      <c r="S1763" s="244"/>
      <c r="T1763" s="211">
        <f>IF(C1763=0,"VAZIO",MONTH(C1763))</f>
      </c>
      <c r="U1763" s="14"/>
      <c r="V1763" s="14"/>
      <c r="W1763" s="14"/>
      <c r="X1763" s="14"/>
      <c r="Y1763" s="14"/>
      <c r="Z1763" s="14"/>
      <c r="AA1763" s="14"/>
      <c r="AB1763" s="14"/>
      <c r="AC1763" s="14"/>
      <c r="AD1763" s="14"/>
      <c r="AE1763" s="14"/>
      <c r="AF1763" s="15"/>
      <c r="AG1763" s="14"/>
      <c r="AH1763" s="14"/>
      <c r="AI1763" s="14"/>
      <c r="AJ1763" s="14"/>
      <c r="AK1763" s="14"/>
      <c r="AL1763" s="14"/>
      <c r="AM1763" s="14"/>
      <c r="AN1763" s="14"/>
      <c r="AO1763" s="14"/>
      <c r="AP1763" s="14"/>
      <c r="AQ1763" s="14"/>
      <c r="AR1763" s="14"/>
      <c r="AS1763" s="14"/>
      <c r="AT1763" s="14"/>
      <c r="AU1763" s="14"/>
      <c r="AV1763" s="14"/>
      <c r="AW1763" s="14"/>
      <c r="AX1763" s="14"/>
      <c r="AY1763" s="14"/>
      <c r="AZ1763" s="14"/>
    </row>
    <row x14ac:dyDescent="0.25" r="1764" customHeight="1" ht="16.5">
      <c r="A1764" s="202">
        <v>5088</v>
      </c>
      <c r="B1764" s="203">
        <v>0.871909000989273</v>
      </c>
      <c r="C1764" s="204">
        <v>44876.84402777778</v>
      </c>
      <c r="D1764" s="205" t="s">
        <v>2929</v>
      </c>
      <c r="E1764" s="265" t="s">
        <v>207</v>
      </c>
      <c r="F1764" s="222" t="s">
        <v>2930</v>
      </c>
      <c r="G1764" s="203">
        <v>5333</v>
      </c>
      <c r="H1764" s="207" t="s">
        <v>87</v>
      </c>
      <c r="I1764" s="206" t="s">
        <v>117</v>
      </c>
      <c r="J1764" s="206" t="s">
        <v>11840</v>
      </c>
      <c r="K1764" s="206" t="s">
        <v>1528</v>
      </c>
      <c r="L1764" s="206" t="s">
        <v>1528</v>
      </c>
      <c r="M1764" s="208"/>
      <c r="N1764" s="208"/>
      <c r="O1764" s="145"/>
      <c r="P1764" s="222" t="s">
        <v>120</v>
      </c>
      <c r="Q1764" s="212" t="s">
        <v>10720</v>
      </c>
      <c r="R1764" s="145"/>
      <c r="S1764" s="244"/>
      <c r="T1764" s="211">
        <f>IF(C1764=0,"VAZIO",MONTH(C1764))</f>
      </c>
      <c r="U1764" s="14"/>
      <c r="V1764" s="14"/>
      <c r="W1764" s="14"/>
      <c r="X1764" s="14"/>
      <c r="Y1764" s="14"/>
      <c r="Z1764" s="14"/>
      <c r="AA1764" s="14"/>
      <c r="AB1764" s="14"/>
      <c r="AC1764" s="14"/>
      <c r="AD1764" s="14"/>
      <c r="AE1764" s="14"/>
      <c r="AF1764" s="15"/>
      <c r="AG1764" s="14"/>
      <c r="AH1764" s="14"/>
      <c r="AI1764" s="14"/>
      <c r="AJ1764" s="14"/>
      <c r="AK1764" s="14"/>
      <c r="AL1764" s="14"/>
      <c r="AM1764" s="14"/>
      <c r="AN1764" s="14"/>
      <c r="AO1764" s="14"/>
      <c r="AP1764" s="14"/>
      <c r="AQ1764" s="14"/>
      <c r="AR1764" s="14"/>
      <c r="AS1764" s="14"/>
      <c r="AT1764" s="14"/>
      <c r="AU1764" s="14"/>
      <c r="AV1764" s="14"/>
      <c r="AW1764" s="14"/>
      <c r="AX1764" s="14"/>
      <c r="AY1764" s="14"/>
      <c r="AZ1764" s="14"/>
    </row>
    <row x14ac:dyDescent="0.25" r="1765" customHeight="1" ht="16.5">
      <c r="A1765" s="202">
        <v>5089</v>
      </c>
      <c r="B1765" s="203">
        <v>0.872403560831014</v>
      </c>
      <c r="C1765" s="204">
        <v>44877.57943287037</v>
      </c>
      <c r="D1765" s="205" t="s">
        <v>2929</v>
      </c>
      <c r="E1765" s="265" t="s">
        <v>207</v>
      </c>
      <c r="F1765" s="222" t="s">
        <v>2930</v>
      </c>
      <c r="G1765" s="203">
        <v>5333</v>
      </c>
      <c r="H1765" s="207" t="s">
        <v>87</v>
      </c>
      <c r="I1765" s="206" t="s">
        <v>2918</v>
      </c>
      <c r="J1765" s="206" t="s">
        <v>11841</v>
      </c>
      <c r="K1765" s="206" t="s">
        <v>1528</v>
      </c>
      <c r="L1765" s="206" t="s">
        <v>1528</v>
      </c>
      <c r="M1765" s="208"/>
      <c r="N1765" s="208"/>
      <c r="O1765" s="145"/>
      <c r="P1765" s="222" t="s">
        <v>120</v>
      </c>
      <c r="Q1765" s="212">
        <v>44662</v>
      </c>
      <c r="R1765" s="145"/>
      <c r="S1765" s="244"/>
      <c r="T1765" s="211">
        <f>IF(C1765=0,"VAZIO",MONTH(C1765))</f>
      </c>
      <c r="U1765" s="14"/>
      <c r="V1765" s="14"/>
      <c r="W1765" s="14"/>
      <c r="X1765" s="14"/>
      <c r="Y1765" s="14"/>
      <c r="Z1765" s="14"/>
      <c r="AA1765" s="14"/>
      <c r="AB1765" s="14"/>
      <c r="AC1765" s="14"/>
      <c r="AD1765" s="14"/>
      <c r="AE1765" s="14"/>
      <c r="AF1765" s="15"/>
      <c r="AG1765" s="14"/>
      <c r="AH1765" s="14"/>
      <c r="AI1765" s="14"/>
      <c r="AJ1765" s="14"/>
      <c r="AK1765" s="14"/>
      <c r="AL1765" s="14"/>
      <c r="AM1765" s="14"/>
      <c r="AN1765" s="14"/>
      <c r="AO1765" s="14"/>
      <c r="AP1765" s="14"/>
      <c r="AQ1765" s="14"/>
      <c r="AR1765" s="14"/>
      <c r="AS1765" s="14"/>
      <c r="AT1765" s="14"/>
      <c r="AU1765" s="14"/>
      <c r="AV1765" s="14"/>
      <c r="AW1765" s="14"/>
      <c r="AX1765" s="14"/>
      <c r="AY1765" s="14"/>
      <c r="AZ1765" s="14"/>
    </row>
    <row x14ac:dyDescent="0.25" r="1766" customHeight="1" ht="16.5">
      <c r="A1766" s="202">
        <v>5090</v>
      </c>
      <c r="B1766" s="203">
        <v>0.872898120672755</v>
      </c>
      <c r="C1766" s="204">
        <v>44881.285578703704</v>
      </c>
      <c r="D1766" s="205" t="s">
        <v>11842</v>
      </c>
      <c r="E1766" s="265" t="s">
        <v>158</v>
      </c>
      <c r="F1766" s="222" t="s">
        <v>2908</v>
      </c>
      <c r="G1766" s="203">
        <v>5318</v>
      </c>
      <c r="H1766" s="207" t="s">
        <v>107</v>
      </c>
      <c r="I1766" s="206" t="s">
        <v>2926</v>
      </c>
      <c r="J1766" s="206" t="s">
        <v>11843</v>
      </c>
      <c r="K1766" s="206" t="s">
        <v>2954</v>
      </c>
      <c r="L1766" s="206" t="s">
        <v>3051</v>
      </c>
      <c r="M1766" s="208"/>
      <c r="N1766" s="208"/>
      <c r="O1766" s="145"/>
      <c r="P1766" s="222" t="s">
        <v>120</v>
      </c>
      <c r="Q1766" s="212">
        <v>44570</v>
      </c>
      <c r="R1766" s="145"/>
      <c r="S1766" s="244"/>
      <c r="T1766" s="211">
        <f>IF(C1766=0,"VAZIO",MONTH(C1766))</f>
      </c>
      <c r="U1766" s="14"/>
      <c r="V1766" s="14"/>
      <c r="W1766" s="14"/>
      <c r="X1766" s="14"/>
      <c r="Y1766" s="14"/>
      <c r="Z1766" s="14"/>
      <c r="AA1766" s="14"/>
      <c r="AB1766" s="14"/>
      <c r="AC1766" s="14"/>
      <c r="AD1766" s="14"/>
      <c r="AE1766" s="14"/>
      <c r="AF1766" s="15"/>
      <c r="AG1766" s="14"/>
      <c r="AH1766" s="14"/>
      <c r="AI1766" s="14"/>
      <c r="AJ1766" s="14"/>
      <c r="AK1766" s="14"/>
      <c r="AL1766" s="14"/>
      <c r="AM1766" s="14"/>
      <c r="AN1766" s="14"/>
      <c r="AO1766" s="14"/>
      <c r="AP1766" s="14"/>
      <c r="AQ1766" s="14"/>
      <c r="AR1766" s="14"/>
      <c r="AS1766" s="14"/>
      <c r="AT1766" s="14"/>
      <c r="AU1766" s="14"/>
      <c r="AV1766" s="14"/>
      <c r="AW1766" s="14"/>
      <c r="AX1766" s="14"/>
      <c r="AY1766" s="14"/>
      <c r="AZ1766" s="14"/>
    </row>
    <row x14ac:dyDescent="0.25" r="1767" customHeight="1" ht="16.5">
      <c r="A1767" s="202">
        <v>5091</v>
      </c>
      <c r="B1767" s="203">
        <v>0.873392680514496</v>
      </c>
      <c r="C1767" s="204">
        <v>44881.35649305556</v>
      </c>
      <c r="D1767" s="205" t="s">
        <v>11844</v>
      </c>
      <c r="E1767" s="265" t="s">
        <v>1600</v>
      </c>
      <c r="F1767" s="222" t="s">
        <v>2935</v>
      </c>
      <c r="G1767" s="203">
        <v>5351</v>
      </c>
      <c r="H1767" s="207" t="s">
        <v>96</v>
      </c>
      <c r="I1767" s="206" t="s">
        <v>2926</v>
      </c>
      <c r="J1767" s="206" t="s">
        <v>11845</v>
      </c>
      <c r="K1767" s="206" t="s">
        <v>2911</v>
      </c>
      <c r="L1767" s="206" t="s">
        <v>11846</v>
      </c>
      <c r="M1767" s="208"/>
      <c r="N1767" s="208"/>
      <c r="O1767" s="145"/>
      <c r="P1767" s="222" t="s">
        <v>120</v>
      </c>
      <c r="Q1767" s="212">
        <v>45261</v>
      </c>
      <c r="R1767" s="145"/>
      <c r="S1767" s="244"/>
      <c r="T1767" s="211">
        <f>IF(C1767=0,"VAZIO",MONTH(C1767))</f>
      </c>
      <c r="U1767" s="14"/>
      <c r="V1767" s="14"/>
      <c r="W1767" s="14"/>
      <c r="X1767" s="14"/>
      <c r="Y1767" s="14"/>
      <c r="Z1767" s="14"/>
      <c r="AA1767" s="14"/>
      <c r="AB1767" s="14"/>
      <c r="AC1767" s="14"/>
      <c r="AD1767" s="14"/>
      <c r="AE1767" s="14"/>
      <c r="AF1767" s="15"/>
      <c r="AG1767" s="14"/>
      <c r="AH1767" s="14"/>
      <c r="AI1767" s="14"/>
      <c r="AJ1767" s="14"/>
      <c r="AK1767" s="14"/>
      <c r="AL1767" s="14"/>
      <c r="AM1767" s="14"/>
      <c r="AN1767" s="14"/>
      <c r="AO1767" s="14"/>
      <c r="AP1767" s="14"/>
      <c r="AQ1767" s="14"/>
      <c r="AR1767" s="14"/>
      <c r="AS1767" s="14"/>
      <c r="AT1767" s="14"/>
      <c r="AU1767" s="14"/>
      <c r="AV1767" s="14"/>
      <c r="AW1767" s="14"/>
      <c r="AX1767" s="14"/>
      <c r="AY1767" s="14"/>
      <c r="AZ1767" s="14"/>
    </row>
    <row x14ac:dyDescent="0.25" r="1768" customHeight="1" ht="16.5">
      <c r="A1768" s="202">
        <v>5092</v>
      </c>
      <c r="B1768" s="214">
        <v>0.873887240356237</v>
      </c>
      <c r="C1768" s="215">
        <v>44881.38480324074</v>
      </c>
      <c r="D1768" s="216" t="s">
        <v>1250</v>
      </c>
      <c r="E1768" s="289" t="s">
        <v>9278</v>
      </c>
      <c r="F1768" s="243" t="s">
        <v>3510</v>
      </c>
      <c r="G1768" s="214">
        <v>5326</v>
      </c>
      <c r="H1768" s="218" t="s">
        <v>85</v>
      </c>
      <c r="I1768" s="217" t="s">
        <v>2926</v>
      </c>
      <c r="J1768" s="217" t="s">
        <v>11847</v>
      </c>
      <c r="K1768" s="209"/>
      <c r="L1768" s="209"/>
      <c r="M1768" s="227"/>
      <c r="N1768" s="227"/>
      <c r="O1768" s="243" t="s">
        <v>11848</v>
      </c>
      <c r="P1768" s="243" t="s">
        <v>122</v>
      </c>
      <c r="Q1768" s="220"/>
      <c r="R1768" s="209"/>
      <c r="S1768" s="244"/>
      <c r="T1768" s="211">
        <f>IF(C1768=0,"VAZIO",MONTH(C1768))</f>
      </c>
      <c r="U1768" s="14"/>
      <c r="V1768" s="14"/>
      <c r="W1768" s="14"/>
      <c r="X1768" s="14"/>
      <c r="Y1768" s="14"/>
      <c r="Z1768" s="14"/>
      <c r="AA1768" s="14"/>
      <c r="AB1768" s="14"/>
      <c r="AC1768" s="14"/>
      <c r="AD1768" s="14"/>
      <c r="AE1768" s="14"/>
      <c r="AF1768" s="15"/>
      <c r="AG1768" s="14"/>
      <c r="AH1768" s="14"/>
      <c r="AI1768" s="14"/>
      <c r="AJ1768" s="14"/>
      <c r="AK1768" s="14"/>
      <c r="AL1768" s="14"/>
      <c r="AM1768" s="14"/>
      <c r="AN1768" s="14"/>
      <c r="AO1768" s="14"/>
      <c r="AP1768" s="14"/>
      <c r="AQ1768" s="14"/>
      <c r="AR1768" s="14"/>
      <c r="AS1768" s="14"/>
      <c r="AT1768" s="14"/>
      <c r="AU1768" s="14"/>
      <c r="AV1768" s="14"/>
      <c r="AW1768" s="14"/>
      <c r="AX1768" s="14"/>
      <c r="AY1768" s="14"/>
      <c r="AZ1768" s="14"/>
    </row>
    <row x14ac:dyDescent="0.25" r="1769" customHeight="1" ht="16.5">
      <c r="A1769" s="202">
        <v>5093</v>
      </c>
      <c r="B1769" s="203">
        <v>0.874381800197978</v>
      </c>
      <c r="C1769" s="204">
        <v>44881.58008101852</v>
      </c>
      <c r="D1769" s="205" t="s">
        <v>6079</v>
      </c>
      <c r="E1769" s="265" t="s">
        <v>6078</v>
      </c>
      <c r="F1769" s="222" t="s">
        <v>3138</v>
      </c>
      <c r="G1769" s="203">
        <v>5564981219251</v>
      </c>
      <c r="H1769" s="207" t="s">
        <v>95</v>
      </c>
      <c r="I1769" s="206" t="s">
        <v>7</v>
      </c>
      <c r="J1769" s="206" t="s">
        <v>11849</v>
      </c>
      <c r="K1769" s="206" t="s">
        <v>1528</v>
      </c>
      <c r="L1769" s="206" t="s">
        <v>1528</v>
      </c>
      <c r="M1769" s="208"/>
      <c r="N1769" s="208"/>
      <c r="O1769" s="145"/>
      <c r="P1769" s="222" t="s">
        <v>120</v>
      </c>
      <c r="Q1769" s="212">
        <v>44957</v>
      </c>
      <c r="R1769" s="145"/>
      <c r="S1769" s="244"/>
      <c r="T1769" s="211">
        <f>IF(C1769=0,"VAZIO",MONTH(C1769))</f>
      </c>
      <c r="U1769" s="14"/>
      <c r="V1769" s="14"/>
      <c r="W1769" s="14"/>
      <c r="X1769" s="14"/>
      <c r="Y1769" s="14"/>
      <c r="Z1769" s="14"/>
      <c r="AA1769" s="14"/>
      <c r="AB1769" s="14"/>
      <c r="AC1769" s="14"/>
      <c r="AD1769" s="14"/>
      <c r="AE1769" s="14"/>
      <c r="AF1769" s="15"/>
      <c r="AG1769" s="14"/>
      <c r="AH1769" s="14"/>
      <c r="AI1769" s="14"/>
      <c r="AJ1769" s="14"/>
      <c r="AK1769" s="14"/>
      <c r="AL1769" s="14"/>
      <c r="AM1769" s="14"/>
      <c r="AN1769" s="14"/>
      <c r="AO1769" s="14"/>
      <c r="AP1769" s="14"/>
      <c r="AQ1769" s="14"/>
      <c r="AR1769" s="14"/>
      <c r="AS1769" s="14"/>
      <c r="AT1769" s="14"/>
      <c r="AU1769" s="14"/>
      <c r="AV1769" s="14"/>
      <c r="AW1769" s="14"/>
      <c r="AX1769" s="14"/>
      <c r="AY1769" s="14"/>
      <c r="AZ1769" s="14"/>
    </row>
    <row x14ac:dyDescent="0.25" r="1770" customHeight="1" ht="16.5">
      <c r="A1770" s="202">
        <v>5094</v>
      </c>
      <c r="B1770" s="203">
        <v>0.874876360039719</v>
      </c>
      <c r="C1770" s="204">
        <v>44881.58277777778</v>
      </c>
      <c r="D1770" s="205" t="s">
        <v>3183</v>
      </c>
      <c r="E1770" s="265" t="s">
        <v>3182</v>
      </c>
      <c r="F1770" s="222" t="s">
        <v>2916</v>
      </c>
      <c r="G1770" s="203">
        <v>5356</v>
      </c>
      <c r="H1770" s="207" t="s">
        <v>112</v>
      </c>
      <c r="I1770" s="206" t="s">
        <v>2926</v>
      </c>
      <c r="J1770" s="206" t="s">
        <v>11850</v>
      </c>
      <c r="K1770" s="206" t="s">
        <v>2954</v>
      </c>
      <c r="L1770" s="206" t="s">
        <v>2954</v>
      </c>
      <c r="M1770" s="208"/>
      <c r="N1770" s="208"/>
      <c r="O1770" s="145"/>
      <c r="P1770" s="222" t="s">
        <v>120</v>
      </c>
      <c r="Q1770" s="212" t="s">
        <v>11851</v>
      </c>
      <c r="R1770" s="145"/>
      <c r="S1770" s="244"/>
      <c r="T1770" s="211">
        <f>IF(C1770=0,"VAZIO",MONTH(C1770))</f>
      </c>
      <c r="U1770" s="14"/>
      <c r="V1770" s="14"/>
      <c r="W1770" s="14"/>
      <c r="X1770" s="14"/>
      <c r="Y1770" s="14"/>
      <c r="Z1770" s="14"/>
      <c r="AA1770" s="14"/>
      <c r="AB1770" s="14"/>
      <c r="AC1770" s="14"/>
      <c r="AD1770" s="14"/>
      <c r="AE1770" s="14"/>
      <c r="AF1770" s="15"/>
      <c r="AG1770" s="14"/>
      <c r="AH1770" s="14"/>
      <c r="AI1770" s="14"/>
      <c r="AJ1770" s="14"/>
      <c r="AK1770" s="14"/>
      <c r="AL1770" s="14"/>
      <c r="AM1770" s="14"/>
      <c r="AN1770" s="14"/>
      <c r="AO1770" s="14"/>
      <c r="AP1770" s="14"/>
      <c r="AQ1770" s="14"/>
      <c r="AR1770" s="14"/>
      <c r="AS1770" s="14"/>
      <c r="AT1770" s="14"/>
      <c r="AU1770" s="14"/>
      <c r="AV1770" s="14"/>
      <c r="AW1770" s="14"/>
      <c r="AX1770" s="14"/>
      <c r="AY1770" s="14"/>
      <c r="AZ1770" s="14"/>
    </row>
    <row x14ac:dyDescent="0.25" r="1771" customHeight="1" ht="16.5">
      <c r="A1771" s="202">
        <v>5095</v>
      </c>
      <c r="B1771" s="203">
        <v>0.87537091988146</v>
      </c>
      <c r="C1771" s="295" t="s">
        <v>11852</v>
      </c>
      <c r="D1771" s="205" t="s">
        <v>1301</v>
      </c>
      <c r="E1771" s="265" t="s">
        <v>207</v>
      </c>
      <c r="F1771" s="222" t="s">
        <v>2930</v>
      </c>
      <c r="G1771" s="203">
        <v>5333</v>
      </c>
      <c r="H1771" s="207" t="s">
        <v>87</v>
      </c>
      <c r="I1771" s="206" t="s">
        <v>117</v>
      </c>
      <c r="J1771" s="206" t="s">
        <v>11853</v>
      </c>
      <c r="K1771" s="206" t="s">
        <v>1528</v>
      </c>
      <c r="L1771" s="206" t="s">
        <v>1528</v>
      </c>
      <c r="M1771" s="208"/>
      <c r="N1771" s="208"/>
      <c r="O1771" s="145"/>
      <c r="P1771" s="222" t="s">
        <v>120</v>
      </c>
      <c r="Q1771" s="212" t="s">
        <v>10720</v>
      </c>
      <c r="R1771" s="145"/>
      <c r="S1771" s="244"/>
      <c r="T1771" s="211">
        <f>IF(C1771=0,"VAZIO",MONTH(C1771))</f>
      </c>
      <c r="U1771" s="14"/>
      <c r="V1771" s="14"/>
      <c r="W1771" s="14"/>
      <c r="X1771" s="14"/>
      <c r="Y1771" s="14"/>
      <c r="Z1771" s="14"/>
      <c r="AA1771" s="14"/>
      <c r="AB1771" s="14"/>
      <c r="AC1771" s="14"/>
      <c r="AD1771" s="14"/>
      <c r="AE1771" s="14"/>
      <c r="AF1771" s="15"/>
      <c r="AG1771" s="14"/>
      <c r="AH1771" s="14"/>
      <c r="AI1771" s="14"/>
      <c r="AJ1771" s="14"/>
      <c r="AK1771" s="14"/>
      <c r="AL1771" s="14"/>
      <c r="AM1771" s="14"/>
      <c r="AN1771" s="14"/>
      <c r="AO1771" s="14"/>
      <c r="AP1771" s="14"/>
      <c r="AQ1771" s="14"/>
      <c r="AR1771" s="14"/>
      <c r="AS1771" s="14"/>
      <c r="AT1771" s="14"/>
      <c r="AU1771" s="14"/>
      <c r="AV1771" s="14"/>
      <c r="AW1771" s="14"/>
      <c r="AX1771" s="14"/>
      <c r="AY1771" s="14"/>
      <c r="AZ1771" s="14"/>
    </row>
    <row x14ac:dyDescent="0.25" r="1772" customHeight="1" ht="16.5">
      <c r="A1772" s="202">
        <v>5096</v>
      </c>
      <c r="B1772" s="203">
        <v>0.875865479723201</v>
      </c>
      <c r="C1772" s="295" t="s">
        <v>11854</v>
      </c>
      <c r="D1772" s="205" t="s">
        <v>2956</v>
      </c>
      <c r="E1772" s="265" t="s">
        <v>752</v>
      </c>
      <c r="F1772" s="222" t="s">
        <v>1437</v>
      </c>
      <c r="G1772" s="203">
        <v>5340</v>
      </c>
      <c r="H1772" s="207" t="s">
        <v>105</v>
      </c>
      <c r="I1772" s="206" t="s">
        <v>2926</v>
      </c>
      <c r="J1772" s="206" t="s">
        <v>11855</v>
      </c>
      <c r="K1772" s="206" t="s">
        <v>2954</v>
      </c>
      <c r="L1772" s="206" t="s">
        <v>3123</v>
      </c>
      <c r="M1772" s="208"/>
      <c r="N1772" s="208"/>
      <c r="O1772" s="145"/>
      <c r="P1772" s="222" t="s">
        <v>120</v>
      </c>
      <c r="Q1772" s="212" t="s">
        <v>10084</v>
      </c>
      <c r="R1772" s="145"/>
      <c r="S1772" s="244"/>
      <c r="T1772" s="211">
        <f>IF(C1772=0,"VAZIO",MONTH(C1772))</f>
      </c>
      <c r="U1772" s="14"/>
      <c r="V1772" s="14"/>
      <c r="W1772" s="14"/>
      <c r="X1772" s="14"/>
      <c r="Y1772" s="14"/>
      <c r="Z1772" s="14"/>
      <c r="AA1772" s="14"/>
      <c r="AB1772" s="14"/>
      <c r="AC1772" s="14"/>
      <c r="AD1772" s="14"/>
      <c r="AE1772" s="14"/>
      <c r="AF1772" s="15"/>
      <c r="AG1772" s="14"/>
      <c r="AH1772" s="14"/>
      <c r="AI1772" s="14"/>
      <c r="AJ1772" s="14"/>
      <c r="AK1772" s="14"/>
      <c r="AL1772" s="14"/>
      <c r="AM1772" s="14"/>
      <c r="AN1772" s="14"/>
      <c r="AO1772" s="14"/>
      <c r="AP1772" s="14"/>
      <c r="AQ1772" s="14"/>
      <c r="AR1772" s="14"/>
      <c r="AS1772" s="14"/>
      <c r="AT1772" s="14"/>
      <c r="AU1772" s="14"/>
      <c r="AV1772" s="14"/>
      <c r="AW1772" s="14"/>
      <c r="AX1772" s="14"/>
      <c r="AY1772" s="14"/>
      <c r="AZ1772" s="14"/>
    </row>
    <row x14ac:dyDescent="0.25" r="1773" customHeight="1" ht="16.5">
      <c r="A1773" s="202">
        <v>5097</v>
      </c>
      <c r="B1773" s="203">
        <v>0.876360039564942</v>
      </c>
      <c r="C1773" s="295" t="s">
        <v>11856</v>
      </c>
      <c r="D1773" s="205" t="s">
        <v>1068</v>
      </c>
      <c r="E1773" s="265" t="s">
        <v>947</v>
      </c>
      <c r="F1773" s="222" t="s">
        <v>249</v>
      </c>
      <c r="G1773" s="203">
        <v>5300</v>
      </c>
      <c r="H1773" s="207" t="s">
        <v>192</v>
      </c>
      <c r="I1773" s="206" t="s">
        <v>2926</v>
      </c>
      <c r="J1773" s="206" t="s">
        <v>11857</v>
      </c>
      <c r="K1773" s="206" t="s">
        <v>3123</v>
      </c>
      <c r="L1773" s="206" t="s">
        <v>3123</v>
      </c>
      <c r="M1773" s="208"/>
      <c r="N1773" s="208"/>
      <c r="O1773" s="145"/>
      <c r="P1773" s="222" t="s">
        <v>120</v>
      </c>
      <c r="Q1773" s="212" t="s">
        <v>11753</v>
      </c>
      <c r="R1773" s="145"/>
      <c r="S1773" s="244"/>
      <c r="T1773" s="211">
        <f>IF(C1773=0,"VAZIO",MONTH(C1773))</f>
      </c>
      <c r="U1773" s="14"/>
      <c r="V1773" s="14"/>
      <c r="W1773" s="14"/>
      <c r="X1773" s="14"/>
      <c r="Y1773" s="14"/>
      <c r="Z1773" s="14"/>
      <c r="AA1773" s="14"/>
      <c r="AB1773" s="14"/>
      <c r="AC1773" s="14"/>
      <c r="AD1773" s="14"/>
      <c r="AE1773" s="14"/>
      <c r="AF1773" s="15"/>
      <c r="AG1773" s="14"/>
      <c r="AH1773" s="14"/>
      <c r="AI1773" s="14"/>
      <c r="AJ1773" s="14"/>
      <c r="AK1773" s="14"/>
      <c r="AL1773" s="14"/>
      <c r="AM1773" s="14"/>
      <c r="AN1773" s="14"/>
      <c r="AO1773" s="14"/>
      <c r="AP1773" s="14"/>
      <c r="AQ1773" s="14"/>
      <c r="AR1773" s="14"/>
      <c r="AS1773" s="14"/>
      <c r="AT1773" s="14"/>
      <c r="AU1773" s="14"/>
      <c r="AV1773" s="14"/>
      <c r="AW1773" s="14"/>
      <c r="AX1773" s="14"/>
      <c r="AY1773" s="14"/>
      <c r="AZ1773" s="14"/>
    </row>
    <row x14ac:dyDescent="0.25" r="1774" customHeight="1" ht="16.5">
      <c r="A1774" s="202">
        <v>5098</v>
      </c>
      <c r="B1774" s="203">
        <v>0.876854599406683</v>
      </c>
      <c r="C1774" s="295" t="s">
        <v>11858</v>
      </c>
      <c r="D1774" s="205" t="s">
        <v>1068</v>
      </c>
      <c r="E1774" s="265" t="s">
        <v>947</v>
      </c>
      <c r="F1774" s="222" t="s">
        <v>249</v>
      </c>
      <c r="G1774" s="203">
        <v>5300</v>
      </c>
      <c r="H1774" s="207" t="s">
        <v>192</v>
      </c>
      <c r="I1774" s="206" t="s">
        <v>7</v>
      </c>
      <c r="J1774" s="206" t="s">
        <v>11859</v>
      </c>
      <c r="K1774" s="206" t="s">
        <v>2613</v>
      </c>
      <c r="L1774" s="206" t="s">
        <v>2613</v>
      </c>
      <c r="M1774" s="208"/>
      <c r="N1774" s="208"/>
      <c r="O1774" s="145"/>
      <c r="P1774" s="222" t="s">
        <v>120</v>
      </c>
      <c r="Q1774" s="212" t="s">
        <v>11860</v>
      </c>
      <c r="R1774" s="145"/>
      <c r="S1774" s="244"/>
      <c r="T1774" s="211">
        <f>IF(C1774=0,"VAZIO",MONTH(C1774))</f>
      </c>
      <c r="U1774" s="14"/>
      <c r="V1774" s="14"/>
      <c r="W1774" s="14"/>
      <c r="X1774" s="14"/>
      <c r="Y1774" s="14"/>
      <c r="Z1774" s="14"/>
      <c r="AA1774" s="14"/>
      <c r="AB1774" s="14"/>
      <c r="AC1774" s="14"/>
      <c r="AD1774" s="14"/>
      <c r="AE1774" s="14"/>
      <c r="AF1774" s="15"/>
      <c r="AG1774" s="14"/>
      <c r="AH1774" s="14"/>
      <c r="AI1774" s="14"/>
      <c r="AJ1774" s="14"/>
      <c r="AK1774" s="14"/>
      <c r="AL1774" s="14"/>
      <c r="AM1774" s="14"/>
      <c r="AN1774" s="14"/>
      <c r="AO1774" s="14"/>
      <c r="AP1774" s="14"/>
      <c r="AQ1774" s="14"/>
      <c r="AR1774" s="14"/>
      <c r="AS1774" s="14"/>
      <c r="AT1774" s="14"/>
      <c r="AU1774" s="14"/>
      <c r="AV1774" s="14"/>
      <c r="AW1774" s="14"/>
      <c r="AX1774" s="14"/>
      <c r="AY1774" s="14"/>
      <c r="AZ1774" s="14"/>
    </row>
    <row x14ac:dyDescent="0.25" r="1775" customHeight="1" ht="16.5">
      <c r="A1775" s="202">
        <v>5099</v>
      </c>
      <c r="B1775" s="214">
        <v>0.877349159248424</v>
      </c>
      <c r="C1775" s="296" t="s">
        <v>11861</v>
      </c>
      <c r="D1775" s="216" t="s">
        <v>11862</v>
      </c>
      <c r="E1775" s="289" t="s">
        <v>3239</v>
      </c>
      <c r="F1775" s="243" t="s">
        <v>2924</v>
      </c>
      <c r="G1775" s="214">
        <v>996990617</v>
      </c>
      <c r="H1775" s="218" t="s">
        <v>88</v>
      </c>
      <c r="I1775" s="217" t="s">
        <v>2918</v>
      </c>
      <c r="J1775" s="217" t="s">
        <v>11863</v>
      </c>
      <c r="K1775" s="209"/>
      <c r="L1775" s="209"/>
      <c r="M1775" s="227"/>
      <c r="N1775" s="227"/>
      <c r="O1775" s="209"/>
      <c r="P1775" s="243" t="s">
        <v>118</v>
      </c>
      <c r="Q1775" s="220"/>
      <c r="R1775" s="209"/>
      <c r="S1775" s="244"/>
      <c r="T1775" s="211">
        <f>IF(C1775=0,"VAZIO",MONTH(C1775))</f>
      </c>
      <c r="U1775" s="14"/>
      <c r="V1775" s="14"/>
      <c r="W1775" s="14"/>
      <c r="X1775" s="14"/>
      <c r="Y1775" s="14"/>
      <c r="Z1775" s="14"/>
      <c r="AA1775" s="14"/>
      <c r="AB1775" s="14"/>
      <c r="AC1775" s="14"/>
      <c r="AD1775" s="14"/>
      <c r="AE1775" s="14"/>
      <c r="AF1775" s="15"/>
      <c r="AG1775" s="14"/>
      <c r="AH1775" s="14"/>
      <c r="AI1775" s="14"/>
      <c r="AJ1775" s="14"/>
      <c r="AK1775" s="14"/>
      <c r="AL1775" s="14"/>
      <c r="AM1775" s="14"/>
      <c r="AN1775" s="14"/>
      <c r="AO1775" s="14"/>
      <c r="AP1775" s="14"/>
      <c r="AQ1775" s="14"/>
      <c r="AR1775" s="14"/>
      <c r="AS1775" s="14"/>
      <c r="AT1775" s="14"/>
      <c r="AU1775" s="14"/>
      <c r="AV1775" s="14"/>
      <c r="AW1775" s="14"/>
      <c r="AX1775" s="14"/>
      <c r="AY1775" s="14"/>
      <c r="AZ1775" s="14"/>
    </row>
    <row x14ac:dyDescent="0.25" r="1776" customHeight="1" ht="16.5">
      <c r="A1776" s="202">
        <v>5100</v>
      </c>
      <c r="B1776" s="203">
        <v>0.877843719090165</v>
      </c>
      <c r="C1776" s="295" t="s">
        <v>11864</v>
      </c>
      <c r="D1776" s="205" t="s">
        <v>3353</v>
      </c>
      <c r="E1776" s="265" t="s">
        <v>10971</v>
      </c>
      <c r="F1776" s="222" t="s">
        <v>2930</v>
      </c>
      <c r="G1776" s="203">
        <v>5338</v>
      </c>
      <c r="H1776" s="207" t="s">
        <v>523</v>
      </c>
      <c r="I1776" s="206" t="s">
        <v>2926</v>
      </c>
      <c r="J1776" s="206" t="s">
        <v>2485</v>
      </c>
      <c r="K1776" s="206" t="s">
        <v>2911</v>
      </c>
      <c r="L1776" s="206" t="s">
        <v>3302</v>
      </c>
      <c r="M1776" s="208"/>
      <c r="N1776" s="208"/>
      <c r="O1776" s="145"/>
      <c r="P1776" s="222" t="s">
        <v>120</v>
      </c>
      <c r="Q1776" s="212" t="s">
        <v>11753</v>
      </c>
      <c r="R1776" s="145"/>
      <c r="S1776" s="244"/>
      <c r="T1776" s="211">
        <f>IF(C1776=0,"VAZIO",MONTH(C1776))</f>
      </c>
      <c r="U1776" s="14"/>
      <c r="V1776" s="14"/>
      <c r="W1776" s="14"/>
      <c r="X1776" s="14"/>
      <c r="Y1776" s="14"/>
      <c r="Z1776" s="14"/>
      <c r="AA1776" s="14"/>
      <c r="AB1776" s="14"/>
      <c r="AC1776" s="14"/>
      <c r="AD1776" s="14"/>
      <c r="AE1776" s="14"/>
      <c r="AF1776" s="15"/>
      <c r="AG1776" s="14"/>
      <c r="AH1776" s="14"/>
      <c r="AI1776" s="14"/>
      <c r="AJ1776" s="14"/>
      <c r="AK1776" s="14"/>
      <c r="AL1776" s="14"/>
      <c r="AM1776" s="14"/>
      <c r="AN1776" s="14"/>
      <c r="AO1776" s="14"/>
      <c r="AP1776" s="14"/>
      <c r="AQ1776" s="14"/>
      <c r="AR1776" s="14"/>
      <c r="AS1776" s="14"/>
      <c r="AT1776" s="14"/>
      <c r="AU1776" s="14"/>
      <c r="AV1776" s="14"/>
      <c r="AW1776" s="14"/>
      <c r="AX1776" s="14"/>
      <c r="AY1776" s="14"/>
      <c r="AZ1776" s="14"/>
    </row>
    <row x14ac:dyDescent="0.25" r="1777" customHeight="1" ht="16.5">
      <c r="A1777" s="202">
        <v>5101</v>
      </c>
      <c r="B1777" s="214">
        <v>0.878338278931906</v>
      </c>
      <c r="C1777" s="296" t="s">
        <v>11865</v>
      </c>
      <c r="D1777" s="216" t="s">
        <v>3353</v>
      </c>
      <c r="E1777" s="289" t="s">
        <v>10971</v>
      </c>
      <c r="F1777" s="243" t="s">
        <v>2930</v>
      </c>
      <c r="G1777" s="214">
        <v>5338</v>
      </c>
      <c r="H1777" s="218" t="s">
        <v>523</v>
      </c>
      <c r="I1777" s="217" t="s">
        <v>7</v>
      </c>
      <c r="J1777" s="217" t="s">
        <v>11866</v>
      </c>
      <c r="K1777" s="209"/>
      <c r="L1777" s="209"/>
      <c r="M1777" s="227"/>
      <c r="N1777" s="227"/>
      <c r="O1777" s="209"/>
      <c r="P1777" s="243" t="s">
        <v>118</v>
      </c>
      <c r="Q1777" s="220"/>
      <c r="R1777" s="209"/>
      <c r="S1777" s="244"/>
      <c r="T1777" s="211">
        <f>IF(C1777=0,"VAZIO",MONTH(C1777))</f>
      </c>
      <c r="U1777" s="14"/>
      <c r="V1777" s="14"/>
      <c r="W1777" s="14"/>
      <c r="X1777" s="14"/>
      <c r="Y1777" s="14"/>
      <c r="Z1777" s="14"/>
      <c r="AA1777" s="14"/>
      <c r="AB1777" s="14"/>
      <c r="AC1777" s="14"/>
      <c r="AD1777" s="14"/>
      <c r="AE1777" s="14"/>
      <c r="AF1777" s="15"/>
      <c r="AG1777" s="14"/>
      <c r="AH1777" s="14"/>
      <c r="AI1777" s="14"/>
      <c r="AJ1777" s="14"/>
      <c r="AK1777" s="14"/>
      <c r="AL1777" s="14"/>
      <c r="AM1777" s="14"/>
      <c r="AN1777" s="14"/>
      <c r="AO1777" s="14"/>
      <c r="AP1777" s="14"/>
      <c r="AQ1777" s="14"/>
      <c r="AR1777" s="14"/>
      <c r="AS1777" s="14"/>
      <c r="AT1777" s="14"/>
      <c r="AU1777" s="14"/>
      <c r="AV1777" s="14"/>
      <c r="AW1777" s="14"/>
      <c r="AX1777" s="14"/>
      <c r="AY1777" s="14"/>
      <c r="AZ1777" s="14"/>
    </row>
    <row x14ac:dyDescent="0.25" r="1778" customHeight="1" ht="16.5">
      <c r="A1778" s="202">
        <v>5102</v>
      </c>
      <c r="B1778" s="203">
        <v>0.878832838773647</v>
      </c>
      <c r="C1778" s="295" t="s">
        <v>11867</v>
      </c>
      <c r="D1778" s="205" t="s">
        <v>3353</v>
      </c>
      <c r="E1778" s="265" t="s">
        <v>10971</v>
      </c>
      <c r="F1778" s="222" t="s">
        <v>2930</v>
      </c>
      <c r="G1778" s="203">
        <v>5338</v>
      </c>
      <c r="H1778" s="207" t="s">
        <v>523</v>
      </c>
      <c r="I1778" s="206" t="s">
        <v>117</v>
      </c>
      <c r="J1778" s="206" t="s">
        <v>11868</v>
      </c>
      <c r="K1778" s="206" t="s">
        <v>1528</v>
      </c>
      <c r="L1778" s="206" t="s">
        <v>1528</v>
      </c>
      <c r="M1778" s="208"/>
      <c r="N1778" s="208"/>
      <c r="O1778" s="145"/>
      <c r="P1778" s="222" t="s">
        <v>120</v>
      </c>
      <c r="Q1778" s="212" t="s">
        <v>11694</v>
      </c>
      <c r="R1778" s="145"/>
      <c r="S1778" s="244"/>
      <c r="T1778" s="211">
        <f>IF(C1778=0,"VAZIO",MONTH(C1778))</f>
      </c>
      <c r="U1778" s="14"/>
      <c r="V1778" s="14"/>
      <c r="W1778" s="14"/>
      <c r="X1778" s="14"/>
      <c r="Y1778" s="14"/>
      <c r="Z1778" s="14"/>
      <c r="AA1778" s="14"/>
      <c r="AB1778" s="14"/>
      <c r="AC1778" s="14"/>
      <c r="AD1778" s="14"/>
      <c r="AE1778" s="14"/>
      <c r="AF1778" s="15"/>
      <c r="AG1778" s="14"/>
      <c r="AH1778" s="14"/>
      <c r="AI1778" s="14"/>
      <c r="AJ1778" s="14"/>
      <c r="AK1778" s="14"/>
      <c r="AL1778" s="14"/>
      <c r="AM1778" s="14"/>
      <c r="AN1778" s="14"/>
      <c r="AO1778" s="14"/>
      <c r="AP1778" s="14"/>
      <c r="AQ1778" s="14"/>
      <c r="AR1778" s="14"/>
      <c r="AS1778" s="14"/>
      <c r="AT1778" s="14"/>
      <c r="AU1778" s="14"/>
      <c r="AV1778" s="14"/>
      <c r="AW1778" s="14"/>
      <c r="AX1778" s="14"/>
      <c r="AY1778" s="14"/>
      <c r="AZ1778" s="14"/>
    </row>
    <row x14ac:dyDescent="0.25" r="1779" customHeight="1" ht="16.5">
      <c r="A1779" s="202">
        <v>5103</v>
      </c>
      <c r="B1779" s="214">
        <v>0.879327398615388</v>
      </c>
      <c r="C1779" s="296" t="s">
        <v>11869</v>
      </c>
      <c r="D1779" s="216" t="s">
        <v>1639</v>
      </c>
      <c r="E1779" s="289" t="s">
        <v>5104</v>
      </c>
      <c r="F1779" s="243" t="s">
        <v>3037</v>
      </c>
      <c r="G1779" s="214">
        <v>5397</v>
      </c>
      <c r="H1779" s="218" t="s">
        <v>96</v>
      </c>
      <c r="I1779" s="217" t="s">
        <v>2918</v>
      </c>
      <c r="J1779" s="217" t="s">
        <v>11870</v>
      </c>
      <c r="K1779" s="209"/>
      <c r="L1779" s="209"/>
      <c r="M1779" s="227"/>
      <c r="N1779" s="227"/>
      <c r="O1779" s="209"/>
      <c r="P1779" s="243" t="s">
        <v>118</v>
      </c>
      <c r="Q1779" s="220"/>
      <c r="R1779" s="209"/>
      <c r="S1779" s="244"/>
      <c r="T1779" s="211">
        <f>IF(C1779=0,"VAZIO",MONTH(C1779))</f>
      </c>
      <c r="U1779" s="14"/>
      <c r="V1779" s="14"/>
      <c r="W1779" s="14"/>
      <c r="X1779" s="14"/>
      <c r="Y1779" s="14"/>
      <c r="Z1779" s="14"/>
      <c r="AA1779" s="14"/>
      <c r="AB1779" s="14"/>
      <c r="AC1779" s="14"/>
      <c r="AD1779" s="14"/>
      <c r="AE1779" s="14"/>
      <c r="AF1779" s="15"/>
      <c r="AG1779" s="14"/>
      <c r="AH1779" s="14"/>
      <c r="AI1779" s="14"/>
      <c r="AJ1779" s="14"/>
      <c r="AK1779" s="14"/>
      <c r="AL1779" s="14"/>
      <c r="AM1779" s="14"/>
      <c r="AN1779" s="14"/>
      <c r="AO1779" s="14"/>
      <c r="AP1779" s="14"/>
      <c r="AQ1779" s="14"/>
      <c r="AR1779" s="14"/>
      <c r="AS1779" s="14"/>
      <c r="AT1779" s="14"/>
      <c r="AU1779" s="14"/>
      <c r="AV1779" s="14"/>
      <c r="AW1779" s="14"/>
      <c r="AX1779" s="14"/>
      <c r="AY1779" s="14"/>
      <c r="AZ1779" s="14"/>
    </row>
    <row x14ac:dyDescent="0.25" r="1780" customHeight="1" ht="16.5">
      <c r="A1780" s="202">
        <v>5104</v>
      </c>
      <c r="B1780" s="203">
        <v>0.879821958457129</v>
      </c>
      <c r="C1780" s="295" t="s">
        <v>11871</v>
      </c>
      <c r="D1780" s="205" t="s">
        <v>716</v>
      </c>
      <c r="E1780" s="265" t="s">
        <v>752</v>
      </c>
      <c r="F1780" s="222" t="s">
        <v>1437</v>
      </c>
      <c r="G1780" s="203">
        <v>5340</v>
      </c>
      <c r="H1780" s="207" t="s">
        <v>112</v>
      </c>
      <c r="I1780" s="206" t="s">
        <v>2918</v>
      </c>
      <c r="J1780" s="206" t="s">
        <v>11872</v>
      </c>
      <c r="K1780" s="206" t="s">
        <v>5462</v>
      </c>
      <c r="L1780" s="206" t="s">
        <v>11873</v>
      </c>
      <c r="M1780" s="208"/>
      <c r="N1780" s="208"/>
      <c r="O1780" s="145"/>
      <c r="P1780" s="222" t="s">
        <v>120</v>
      </c>
      <c r="Q1780" s="212">
        <v>45034</v>
      </c>
      <c r="R1780" s="145"/>
      <c r="S1780" s="244"/>
      <c r="T1780" s="211">
        <f>IF(C1780=0,"VAZIO",MONTH(C1780))</f>
      </c>
      <c r="U1780" s="14"/>
      <c r="V1780" s="14"/>
      <c r="W1780" s="14"/>
      <c r="X1780" s="14"/>
      <c r="Y1780" s="14"/>
      <c r="Z1780" s="14"/>
      <c r="AA1780" s="14"/>
      <c r="AB1780" s="14"/>
      <c r="AC1780" s="14"/>
      <c r="AD1780" s="14"/>
      <c r="AE1780" s="14"/>
      <c r="AF1780" s="15"/>
      <c r="AG1780" s="14"/>
      <c r="AH1780" s="14"/>
      <c r="AI1780" s="14"/>
      <c r="AJ1780" s="14"/>
      <c r="AK1780" s="14"/>
      <c r="AL1780" s="14"/>
      <c r="AM1780" s="14"/>
      <c r="AN1780" s="14"/>
      <c r="AO1780" s="14"/>
      <c r="AP1780" s="14"/>
      <c r="AQ1780" s="14"/>
      <c r="AR1780" s="14"/>
      <c r="AS1780" s="14"/>
      <c r="AT1780" s="14"/>
      <c r="AU1780" s="14"/>
      <c r="AV1780" s="14"/>
      <c r="AW1780" s="14"/>
      <c r="AX1780" s="14"/>
      <c r="AY1780" s="14"/>
      <c r="AZ1780" s="14"/>
    </row>
    <row x14ac:dyDescent="0.25" r="1781" customHeight="1" ht="16.5">
      <c r="A1781" s="202">
        <v>5105</v>
      </c>
      <c r="B1781" s="203">
        <v>0.88031651829887</v>
      </c>
      <c r="C1781" s="295" t="s">
        <v>11874</v>
      </c>
      <c r="D1781" s="205" t="s">
        <v>716</v>
      </c>
      <c r="E1781" s="265" t="s">
        <v>752</v>
      </c>
      <c r="F1781" s="222" t="s">
        <v>1437</v>
      </c>
      <c r="G1781" s="203">
        <v>5340</v>
      </c>
      <c r="H1781" s="207" t="s">
        <v>2973</v>
      </c>
      <c r="I1781" s="206" t="s">
        <v>2918</v>
      </c>
      <c r="J1781" s="206" t="s">
        <v>11875</v>
      </c>
      <c r="K1781" s="206" t="s">
        <v>3123</v>
      </c>
      <c r="L1781" s="206" t="s">
        <v>3123</v>
      </c>
      <c r="M1781" s="208"/>
      <c r="N1781" s="208"/>
      <c r="O1781" s="145"/>
      <c r="P1781" s="222" t="s">
        <v>120</v>
      </c>
      <c r="Q1781" s="212" t="s">
        <v>11694</v>
      </c>
      <c r="R1781" s="145"/>
      <c r="S1781" s="244"/>
      <c r="T1781" s="211">
        <f>IF(C1781=0,"VAZIO",MONTH(C1781))</f>
      </c>
      <c r="U1781" s="14"/>
      <c r="V1781" s="14"/>
      <c r="W1781" s="14"/>
      <c r="X1781" s="14"/>
      <c r="Y1781" s="14"/>
      <c r="Z1781" s="14"/>
      <c r="AA1781" s="14"/>
      <c r="AB1781" s="14"/>
      <c r="AC1781" s="14"/>
      <c r="AD1781" s="14"/>
      <c r="AE1781" s="14"/>
      <c r="AF1781" s="15"/>
      <c r="AG1781" s="14"/>
      <c r="AH1781" s="14"/>
      <c r="AI1781" s="14"/>
      <c r="AJ1781" s="14"/>
      <c r="AK1781" s="14"/>
      <c r="AL1781" s="14"/>
      <c r="AM1781" s="14"/>
      <c r="AN1781" s="14"/>
      <c r="AO1781" s="14"/>
      <c r="AP1781" s="14"/>
      <c r="AQ1781" s="14"/>
      <c r="AR1781" s="14"/>
      <c r="AS1781" s="14"/>
      <c r="AT1781" s="14"/>
      <c r="AU1781" s="14"/>
      <c r="AV1781" s="14"/>
      <c r="AW1781" s="14"/>
      <c r="AX1781" s="14"/>
      <c r="AY1781" s="14"/>
      <c r="AZ1781" s="14"/>
    </row>
    <row x14ac:dyDescent="0.25" r="1782" customHeight="1" ht="16.5">
      <c r="A1782" s="202">
        <v>5106</v>
      </c>
      <c r="B1782" s="203">
        <v>0.880811078140611</v>
      </c>
      <c r="C1782" s="295" t="s">
        <v>11876</v>
      </c>
      <c r="D1782" s="205" t="s">
        <v>716</v>
      </c>
      <c r="E1782" s="265" t="s">
        <v>752</v>
      </c>
      <c r="F1782" s="222" t="s">
        <v>1437</v>
      </c>
      <c r="G1782" s="203">
        <v>5340</v>
      </c>
      <c r="H1782" s="207" t="s">
        <v>107</v>
      </c>
      <c r="I1782" s="206" t="s">
        <v>2926</v>
      </c>
      <c r="J1782" s="206" t="s">
        <v>11877</v>
      </c>
      <c r="K1782" s="206" t="s">
        <v>8262</v>
      </c>
      <c r="L1782" s="206" t="s">
        <v>9544</v>
      </c>
      <c r="M1782" s="208"/>
      <c r="N1782" s="208"/>
      <c r="O1782" s="145"/>
      <c r="P1782" s="222" t="s">
        <v>120</v>
      </c>
      <c r="Q1782" s="212" t="s">
        <v>11779</v>
      </c>
      <c r="R1782" s="145"/>
      <c r="S1782" s="244"/>
      <c r="T1782" s="211">
        <f>IF(C1782=0,"VAZIO",MONTH(C1782))</f>
      </c>
      <c r="U1782" s="14"/>
      <c r="V1782" s="14"/>
      <c r="W1782" s="14"/>
      <c r="X1782" s="14"/>
      <c r="Y1782" s="14"/>
      <c r="Z1782" s="14"/>
      <c r="AA1782" s="14"/>
      <c r="AB1782" s="14"/>
      <c r="AC1782" s="14"/>
      <c r="AD1782" s="14"/>
      <c r="AE1782" s="14"/>
      <c r="AF1782" s="15"/>
      <c r="AG1782" s="14"/>
      <c r="AH1782" s="14"/>
      <c r="AI1782" s="14"/>
      <c r="AJ1782" s="14"/>
      <c r="AK1782" s="14"/>
      <c r="AL1782" s="14"/>
      <c r="AM1782" s="14"/>
      <c r="AN1782" s="14"/>
      <c r="AO1782" s="14"/>
      <c r="AP1782" s="14"/>
      <c r="AQ1782" s="14"/>
      <c r="AR1782" s="14"/>
      <c r="AS1782" s="14"/>
      <c r="AT1782" s="14"/>
      <c r="AU1782" s="14"/>
      <c r="AV1782" s="14"/>
      <c r="AW1782" s="14"/>
      <c r="AX1782" s="14"/>
      <c r="AY1782" s="14"/>
      <c r="AZ1782" s="14"/>
    </row>
    <row x14ac:dyDescent="0.25" r="1783" customHeight="1" ht="16.5">
      <c r="A1783" s="202">
        <v>5107</v>
      </c>
      <c r="B1783" s="203">
        <v>0.881305637982352</v>
      </c>
      <c r="C1783" s="295" t="s">
        <v>11878</v>
      </c>
      <c r="D1783" s="205" t="s">
        <v>11879</v>
      </c>
      <c r="E1783" s="265" t="s">
        <v>11880</v>
      </c>
      <c r="F1783" s="222" t="s">
        <v>3138</v>
      </c>
      <c r="G1783" s="203">
        <v>5322</v>
      </c>
      <c r="H1783" s="207" t="s">
        <v>85</v>
      </c>
      <c r="I1783" s="206" t="s">
        <v>7</v>
      </c>
      <c r="J1783" s="206" t="s">
        <v>11881</v>
      </c>
      <c r="K1783" s="206" t="s">
        <v>2594</v>
      </c>
      <c r="L1783" s="206" t="s">
        <v>11709</v>
      </c>
      <c r="M1783" s="208"/>
      <c r="N1783" s="208"/>
      <c r="O1783" s="145"/>
      <c r="P1783" s="222" t="s">
        <v>120</v>
      </c>
      <c r="Q1783" s="212">
        <v>44573</v>
      </c>
      <c r="R1783" s="145"/>
      <c r="S1783" s="244"/>
      <c r="T1783" s="211">
        <f>IF(C1783=0,"VAZIO",MONTH(C1783))</f>
      </c>
      <c r="U1783" s="14"/>
      <c r="V1783" s="14"/>
      <c r="W1783" s="14"/>
      <c r="X1783" s="14"/>
      <c r="Y1783" s="14"/>
      <c r="Z1783" s="14"/>
      <c r="AA1783" s="14"/>
      <c r="AB1783" s="14"/>
      <c r="AC1783" s="14"/>
      <c r="AD1783" s="14"/>
      <c r="AE1783" s="14"/>
      <c r="AF1783" s="15"/>
      <c r="AG1783" s="14"/>
      <c r="AH1783" s="14"/>
      <c r="AI1783" s="14"/>
      <c r="AJ1783" s="14"/>
      <c r="AK1783" s="14"/>
      <c r="AL1783" s="14"/>
      <c r="AM1783" s="14"/>
      <c r="AN1783" s="14"/>
      <c r="AO1783" s="14"/>
      <c r="AP1783" s="14"/>
      <c r="AQ1783" s="14"/>
      <c r="AR1783" s="14"/>
      <c r="AS1783" s="14"/>
      <c r="AT1783" s="14"/>
      <c r="AU1783" s="14"/>
      <c r="AV1783" s="14"/>
      <c r="AW1783" s="14"/>
      <c r="AX1783" s="14"/>
      <c r="AY1783" s="14"/>
      <c r="AZ1783" s="14"/>
    </row>
    <row x14ac:dyDescent="0.25" r="1784" customHeight="1" ht="16.5">
      <c r="A1784" s="202">
        <v>5108</v>
      </c>
      <c r="B1784" s="203">
        <v>0.881800197824093</v>
      </c>
      <c r="C1784" s="295" t="s">
        <v>11882</v>
      </c>
      <c r="D1784" s="205" t="s">
        <v>3117</v>
      </c>
      <c r="E1784" s="265" t="s">
        <v>2999</v>
      </c>
      <c r="F1784" s="222" t="s">
        <v>243</v>
      </c>
      <c r="G1784" s="203">
        <v>5340</v>
      </c>
      <c r="H1784" s="207" t="s">
        <v>110</v>
      </c>
      <c r="I1784" s="206" t="s">
        <v>7</v>
      </c>
      <c r="J1784" s="206" t="s">
        <v>11883</v>
      </c>
      <c r="K1784" s="206" t="s">
        <v>1528</v>
      </c>
      <c r="L1784" s="206" t="s">
        <v>1528</v>
      </c>
      <c r="M1784" s="208"/>
      <c r="N1784" s="208"/>
      <c r="O1784" s="145"/>
      <c r="P1784" s="222" t="s">
        <v>120</v>
      </c>
      <c r="Q1784" s="212" t="s">
        <v>11753</v>
      </c>
      <c r="R1784" s="145"/>
      <c r="S1784" s="244"/>
      <c r="T1784" s="211">
        <f>IF(C1784=0,"VAZIO",MONTH(C1784))</f>
      </c>
      <c r="U1784" s="14"/>
      <c r="V1784" s="14"/>
      <c r="W1784" s="14"/>
      <c r="X1784" s="14"/>
      <c r="Y1784" s="14"/>
      <c r="Z1784" s="14"/>
      <c r="AA1784" s="14"/>
      <c r="AB1784" s="14"/>
      <c r="AC1784" s="14"/>
      <c r="AD1784" s="14"/>
      <c r="AE1784" s="14"/>
      <c r="AF1784" s="15"/>
      <c r="AG1784" s="14"/>
      <c r="AH1784" s="14"/>
      <c r="AI1784" s="14"/>
      <c r="AJ1784" s="14"/>
      <c r="AK1784" s="14"/>
      <c r="AL1784" s="14"/>
      <c r="AM1784" s="14"/>
      <c r="AN1784" s="14"/>
      <c r="AO1784" s="14"/>
      <c r="AP1784" s="14"/>
      <c r="AQ1784" s="14"/>
      <c r="AR1784" s="14"/>
      <c r="AS1784" s="14"/>
      <c r="AT1784" s="14"/>
      <c r="AU1784" s="14"/>
      <c r="AV1784" s="14"/>
      <c r="AW1784" s="14"/>
      <c r="AX1784" s="14"/>
      <c r="AY1784" s="14"/>
      <c r="AZ1784" s="14"/>
    </row>
    <row x14ac:dyDescent="0.25" r="1785" customHeight="1" ht="16.5">
      <c r="A1785" s="202">
        <v>5109</v>
      </c>
      <c r="B1785" s="203">
        <v>0.882294757665834</v>
      </c>
      <c r="C1785" s="295" t="s">
        <v>11884</v>
      </c>
      <c r="D1785" s="205" t="s">
        <v>3000</v>
      </c>
      <c r="E1785" s="265" t="s">
        <v>2999</v>
      </c>
      <c r="F1785" s="222" t="s">
        <v>1437</v>
      </c>
      <c r="G1785" s="203">
        <v>5340</v>
      </c>
      <c r="H1785" s="207" t="s">
        <v>523</v>
      </c>
      <c r="I1785" s="206" t="s">
        <v>2926</v>
      </c>
      <c r="J1785" s="206" t="s">
        <v>11885</v>
      </c>
      <c r="K1785" s="206" t="s">
        <v>2911</v>
      </c>
      <c r="L1785" s="206" t="s">
        <v>3302</v>
      </c>
      <c r="M1785" s="208"/>
      <c r="N1785" s="208"/>
      <c r="O1785" s="145"/>
      <c r="P1785" s="222" t="s">
        <v>120</v>
      </c>
      <c r="Q1785" s="212" t="s">
        <v>11753</v>
      </c>
      <c r="R1785" s="145"/>
      <c r="S1785" s="244"/>
      <c r="T1785" s="211">
        <f>IF(C1785=0,"VAZIO",MONTH(C1785))</f>
      </c>
      <c r="U1785" s="14"/>
      <c r="V1785" s="14"/>
      <c r="W1785" s="14"/>
      <c r="X1785" s="14"/>
      <c r="Y1785" s="14"/>
      <c r="Z1785" s="14"/>
      <c r="AA1785" s="14"/>
      <c r="AB1785" s="14"/>
      <c r="AC1785" s="14"/>
      <c r="AD1785" s="14"/>
      <c r="AE1785" s="14"/>
      <c r="AF1785" s="15"/>
      <c r="AG1785" s="14"/>
      <c r="AH1785" s="14"/>
      <c r="AI1785" s="14"/>
      <c r="AJ1785" s="14"/>
      <c r="AK1785" s="14"/>
      <c r="AL1785" s="14"/>
      <c r="AM1785" s="14"/>
      <c r="AN1785" s="14"/>
      <c r="AO1785" s="14"/>
      <c r="AP1785" s="14"/>
      <c r="AQ1785" s="14"/>
      <c r="AR1785" s="14"/>
      <c r="AS1785" s="14"/>
      <c r="AT1785" s="14"/>
      <c r="AU1785" s="14"/>
      <c r="AV1785" s="14"/>
      <c r="AW1785" s="14"/>
      <c r="AX1785" s="14"/>
      <c r="AY1785" s="14"/>
      <c r="AZ1785" s="14"/>
    </row>
    <row x14ac:dyDescent="0.25" r="1786" customHeight="1" ht="16.5">
      <c r="A1786" s="202">
        <v>5110</v>
      </c>
      <c r="B1786" s="203">
        <v>0.882789317507574</v>
      </c>
      <c r="C1786" s="295" t="s">
        <v>11886</v>
      </c>
      <c r="D1786" s="205" t="s">
        <v>3000</v>
      </c>
      <c r="E1786" s="265" t="s">
        <v>2999</v>
      </c>
      <c r="F1786" s="222" t="s">
        <v>1437</v>
      </c>
      <c r="G1786" s="203">
        <v>5340</v>
      </c>
      <c r="H1786" s="207" t="s">
        <v>523</v>
      </c>
      <c r="I1786" s="206" t="s">
        <v>117</v>
      </c>
      <c r="J1786" s="206" t="s">
        <v>11887</v>
      </c>
      <c r="K1786" s="206" t="s">
        <v>1528</v>
      </c>
      <c r="L1786" s="206" t="s">
        <v>1528</v>
      </c>
      <c r="M1786" s="208"/>
      <c r="N1786" s="208"/>
      <c r="O1786" s="145"/>
      <c r="P1786" s="222" t="s">
        <v>120</v>
      </c>
      <c r="Q1786" s="212" t="s">
        <v>11694</v>
      </c>
      <c r="R1786" s="145"/>
      <c r="S1786" s="244"/>
      <c r="T1786" s="211">
        <f>IF(C1786=0,"VAZIO",MONTH(C1786))</f>
      </c>
      <c r="U1786" s="14"/>
      <c r="V1786" s="14"/>
      <c r="W1786" s="14"/>
      <c r="X1786" s="14"/>
      <c r="Y1786" s="14"/>
      <c r="Z1786" s="14"/>
      <c r="AA1786" s="14"/>
      <c r="AB1786" s="14"/>
      <c r="AC1786" s="14"/>
      <c r="AD1786" s="14"/>
      <c r="AE1786" s="14"/>
      <c r="AF1786" s="15"/>
      <c r="AG1786" s="14"/>
      <c r="AH1786" s="14"/>
      <c r="AI1786" s="14"/>
      <c r="AJ1786" s="14"/>
      <c r="AK1786" s="14"/>
      <c r="AL1786" s="14"/>
      <c r="AM1786" s="14"/>
      <c r="AN1786" s="14"/>
      <c r="AO1786" s="14"/>
      <c r="AP1786" s="14"/>
      <c r="AQ1786" s="14"/>
      <c r="AR1786" s="14"/>
      <c r="AS1786" s="14"/>
      <c r="AT1786" s="14"/>
      <c r="AU1786" s="14"/>
      <c r="AV1786" s="14"/>
      <c r="AW1786" s="14"/>
      <c r="AX1786" s="14"/>
      <c r="AY1786" s="14"/>
      <c r="AZ1786" s="14"/>
    </row>
    <row x14ac:dyDescent="0.25" r="1787" customHeight="1" ht="16.5">
      <c r="A1787" s="202">
        <v>5111</v>
      </c>
      <c r="B1787" s="203">
        <v>0.883283877349315</v>
      </c>
      <c r="C1787" s="295" t="s">
        <v>11888</v>
      </c>
      <c r="D1787" s="205" t="s">
        <v>3000</v>
      </c>
      <c r="E1787" s="265" t="s">
        <v>2999</v>
      </c>
      <c r="F1787" s="222" t="s">
        <v>1437</v>
      </c>
      <c r="G1787" s="203">
        <v>5340</v>
      </c>
      <c r="H1787" s="207" t="s">
        <v>102</v>
      </c>
      <c r="I1787" s="206" t="s">
        <v>2926</v>
      </c>
      <c r="J1787" s="206" t="s">
        <v>11889</v>
      </c>
      <c r="K1787" s="206" t="s">
        <v>2911</v>
      </c>
      <c r="L1787" s="206" t="s">
        <v>9072</v>
      </c>
      <c r="M1787" s="208"/>
      <c r="N1787" s="208"/>
      <c r="O1787" s="145"/>
      <c r="P1787" s="222" t="s">
        <v>120</v>
      </c>
      <c r="Q1787" s="212" t="s">
        <v>11779</v>
      </c>
      <c r="R1787" s="145"/>
      <c r="S1787" s="244"/>
      <c r="T1787" s="211">
        <f>IF(C1787=0,"VAZIO",MONTH(C1787))</f>
      </c>
      <c r="U1787" s="14"/>
      <c r="V1787" s="14"/>
      <c r="W1787" s="14"/>
      <c r="X1787" s="14"/>
      <c r="Y1787" s="14"/>
      <c r="Z1787" s="14"/>
      <c r="AA1787" s="14"/>
      <c r="AB1787" s="14"/>
      <c r="AC1787" s="14"/>
      <c r="AD1787" s="14"/>
      <c r="AE1787" s="14"/>
      <c r="AF1787" s="15"/>
      <c r="AG1787" s="14"/>
      <c r="AH1787" s="14"/>
      <c r="AI1787" s="14"/>
      <c r="AJ1787" s="14"/>
      <c r="AK1787" s="14"/>
      <c r="AL1787" s="14"/>
      <c r="AM1787" s="14"/>
      <c r="AN1787" s="14"/>
      <c r="AO1787" s="14"/>
      <c r="AP1787" s="14"/>
      <c r="AQ1787" s="14"/>
      <c r="AR1787" s="14"/>
      <c r="AS1787" s="14"/>
      <c r="AT1787" s="14"/>
      <c r="AU1787" s="14"/>
      <c r="AV1787" s="14"/>
      <c r="AW1787" s="14"/>
      <c r="AX1787" s="14"/>
      <c r="AY1787" s="14"/>
      <c r="AZ1787" s="14"/>
    </row>
    <row x14ac:dyDescent="0.25" r="1788" customHeight="1" ht="16.5">
      <c r="A1788" s="202">
        <v>5112</v>
      </c>
      <c r="B1788" s="203">
        <v>0.883778437191056</v>
      </c>
      <c r="C1788" s="295" t="s">
        <v>11890</v>
      </c>
      <c r="D1788" s="205" t="s">
        <v>3000</v>
      </c>
      <c r="E1788" s="265" t="s">
        <v>2999</v>
      </c>
      <c r="F1788" s="222" t="s">
        <v>1437</v>
      </c>
      <c r="G1788" s="203">
        <v>5340</v>
      </c>
      <c r="H1788" s="207" t="s">
        <v>102</v>
      </c>
      <c r="I1788" s="206" t="s">
        <v>7</v>
      </c>
      <c r="J1788" s="206" t="s">
        <v>11891</v>
      </c>
      <c r="K1788" s="206" t="s">
        <v>2421</v>
      </c>
      <c r="L1788" s="206" t="s">
        <v>5542</v>
      </c>
      <c r="M1788" s="208"/>
      <c r="N1788" s="208"/>
      <c r="O1788" s="145"/>
      <c r="P1788" s="222" t="s">
        <v>120</v>
      </c>
      <c r="Q1788" s="212" t="s">
        <v>11892</v>
      </c>
      <c r="R1788" s="145"/>
      <c r="S1788" s="244"/>
      <c r="T1788" s="211">
        <f>IF(C1788=0,"VAZIO",MONTH(C1788))</f>
      </c>
      <c r="U1788" s="14"/>
      <c r="V1788" s="14"/>
      <c r="W1788" s="14"/>
      <c r="X1788" s="14"/>
      <c r="Y1788" s="14"/>
      <c r="Z1788" s="14"/>
      <c r="AA1788" s="14"/>
      <c r="AB1788" s="14"/>
      <c r="AC1788" s="14"/>
      <c r="AD1788" s="14"/>
      <c r="AE1788" s="14"/>
      <c r="AF1788" s="15"/>
      <c r="AG1788" s="14"/>
      <c r="AH1788" s="14"/>
      <c r="AI1788" s="14"/>
      <c r="AJ1788" s="14"/>
      <c r="AK1788" s="14"/>
      <c r="AL1788" s="14"/>
      <c r="AM1788" s="14"/>
      <c r="AN1788" s="14"/>
      <c r="AO1788" s="14"/>
      <c r="AP1788" s="14"/>
      <c r="AQ1788" s="14"/>
      <c r="AR1788" s="14"/>
      <c r="AS1788" s="14"/>
      <c r="AT1788" s="14"/>
      <c r="AU1788" s="14"/>
      <c r="AV1788" s="14"/>
      <c r="AW1788" s="14"/>
      <c r="AX1788" s="14"/>
      <c r="AY1788" s="14"/>
      <c r="AZ1788" s="14"/>
    </row>
    <row x14ac:dyDescent="0.25" r="1789" customHeight="1" ht="16.5">
      <c r="A1789" s="202">
        <v>5113</v>
      </c>
      <c r="B1789" s="203">
        <v>0.884272997032797</v>
      </c>
      <c r="C1789" s="295" t="s">
        <v>11893</v>
      </c>
      <c r="D1789" s="205" t="s">
        <v>2075</v>
      </c>
      <c r="E1789" s="265" t="s">
        <v>3863</v>
      </c>
      <c r="F1789" s="222" t="s">
        <v>457</v>
      </c>
      <c r="G1789" s="203">
        <v>5306</v>
      </c>
      <c r="H1789" s="207" t="s">
        <v>96</v>
      </c>
      <c r="I1789" s="206" t="s">
        <v>117</v>
      </c>
      <c r="J1789" s="206" t="s">
        <v>11894</v>
      </c>
      <c r="K1789" s="206" t="s">
        <v>1528</v>
      </c>
      <c r="L1789" s="206" t="s">
        <v>1528</v>
      </c>
      <c r="M1789" s="208"/>
      <c r="N1789" s="208"/>
      <c r="O1789" s="145"/>
      <c r="P1789" s="222" t="s">
        <v>120</v>
      </c>
      <c r="Q1789" s="212" t="s">
        <v>11753</v>
      </c>
      <c r="R1789" s="145"/>
      <c r="S1789" s="244"/>
      <c r="T1789" s="211">
        <f>IF(C1789=0,"VAZIO",MONTH(C1789))</f>
      </c>
      <c r="U1789" s="14"/>
      <c r="V1789" s="14"/>
      <c r="W1789" s="14"/>
      <c r="X1789" s="14"/>
      <c r="Y1789" s="14"/>
      <c r="Z1789" s="14"/>
      <c r="AA1789" s="14"/>
      <c r="AB1789" s="14"/>
      <c r="AC1789" s="14"/>
      <c r="AD1789" s="14"/>
      <c r="AE1789" s="14"/>
      <c r="AF1789" s="15"/>
      <c r="AG1789" s="14"/>
      <c r="AH1789" s="14"/>
      <c r="AI1789" s="14"/>
      <c r="AJ1789" s="14"/>
      <c r="AK1789" s="14"/>
      <c r="AL1789" s="14"/>
      <c r="AM1789" s="14"/>
      <c r="AN1789" s="14"/>
      <c r="AO1789" s="14"/>
      <c r="AP1789" s="14"/>
      <c r="AQ1789" s="14"/>
      <c r="AR1789" s="14"/>
      <c r="AS1789" s="14"/>
      <c r="AT1789" s="14"/>
      <c r="AU1789" s="14"/>
      <c r="AV1789" s="14"/>
      <c r="AW1789" s="14"/>
      <c r="AX1789" s="14"/>
      <c r="AY1789" s="14"/>
      <c r="AZ1789" s="14"/>
    </row>
    <row x14ac:dyDescent="0.25" r="1790" customHeight="1" ht="16.5">
      <c r="A1790" s="202">
        <v>5114</v>
      </c>
      <c r="B1790" s="214">
        <v>0.884767556874538</v>
      </c>
      <c r="C1790" s="296" t="s">
        <v>11895</v>
      </c>
      <c r="D1790" s="216" t="s">
        <v>301</v>
      </c>
      <c r="E1790" s="289" t="s">
        <v>300</v>
      </c>
      <c r="F1790" s="243" t="s">
        <v>3074</v>
      </c>
      <c r="G1790" s="214">
        <v>7601</v>
      </c>
      <c r="H1790" s="218" t="s">
        <v>93</v>
      </c>
      <c r="I1790" s="217" t="s">
        <v>2918</v>
      </c>
      <c r="J1790" s="217" t="s">
        <v>11896</v>
      </c>
      <c r="K1790" s="209"/>
      <c r="L1790" s="209"/>
      <c r="M1790" s="227"/>
      <c r="N1790" s="227"/>
      <c r="O1790" s="209"/>
      <c r="P1790" s="243" t="s">
        <v>118</v>
      </c>
      <c r="Q1790" s="220"/>
      <c r="R1790" s="209"/>
      <c r="S1790" s="244"/>
      <c r="T1790" s="211">
        <f>IF(C1790=0,"VAZIO",MONTH(C1790))</f>
      </c>
      <c r="U1790" s="14"/>
      <c r="V1790" s="14"/>
      <c r="W1790" s="14"/>
      <c r="X1790" s="14"/>
      <c r="Y1790" s="14"/>
      <c r="Z1790" s="14"/>
      <c r="AA1790" s="14"/>
      <c r="AB1790" s="14"/>
      <c r="AC1790" s="14"/>
      <c r="AD1790" s="14"/>
      <c r="AE1790" s="14"/>
      <c r="AF1790" s="15"/>
      <c r="AG1790" s="14"/>
      <c r="AH1790" s="14"/>
      <c r="AI1790" s="14"/>
      <c r="AJ1790" s="14"/>
      <c r="AK1790" s="14"/>
      <c r="AL1790" s="14"/>
      <c r="AM1790" s="14"/>
      <c r="AN1790" s="14"/>
      <c r="AO1790" s="14"/>
      <c r="AP1790" s="14"/>
      <c r="AQ1790" s="14"/>
      <c r="AR1790" s="14"/>
      <c r="AS1790" s="14"/>
      <c r="AT1790" s="14"/>
      <c r="AU1790" s="14"/>
      <c r="AV1790" s="14"/>
      <c r="AW1790" s="14"/>
      <c r="AX1790" s="14"/>
      <c r="AY1790" s="14"/>
      <c r="AZ1790" s="14"/>
    </row>
    <row x14ac:dyDescent="0.25" r="1791" customHeight="1" ht="16.5">
      <c r="A1791" s="202">
        <v>5115</v>
      </c>
      <c r="B1791" s="203">
        <v>0.885262116716279</v>
      </c>
      <c r="C1791" s="295" t="s">
        <v>11897</v>
      </c>
      <c r="D1791" s="205" t="s">
        <v>11898</v>
      </c>
      <c r="E1791" s="265" t="s">
        <v>3946</v>
      </c>
      <c r="F1791" s="222" t="s">
        <v>3389</v>
      </c>
      <c r="G1791" s="203">
        <v>981130564</v>
      </c>
      <c r="H1791" s="207" t="s">
        <v>192</v>
      </c>
      <c r="I1791" s="206" t="s">
        <v>6</v>
      </c>
      <c r="J1791" s="206" t="s">
        <v>11899</v>
      </c>
      <c r="K1791" s="206" t="s">
        <v>3045</v>
      </c>
      <c r="L1791" s="206" t="s">
        <v>3045</v>
      </c>
      <c r="M1791" s="208"/>
      <c r="N1791" s="208"/>
      <c r="O1791" s="145"/>
      <c r="P1791" s="222" t="s">
        <v>120</v>
      </c>
      <c r="Q1791" s="212" t="s">
        <v>8780</v>
      </c>
      <c r="R1791" s="145"/>
      <c r="S1791" s="244"/>
      <c r="T1791" s="211">
        <f>IF(C1791=0,"VAZIO",MONTH(C1791))</f>
      </c>
      <c r="U1791" s="14"/>
      <c r="V1791" s="14"/>
      <c r="W1791" s="14"/>
      <c r="X1791" s="14"/>
      <c r="Y1791" s="14"/>
      <c r="Z1791" s="14"/>
      <c r="AA1791" s="14"/>
      <c r="AB1791" s="14"/>
      <c r="AC1791" s="14"/>
      <c r="AD1791" s="14"/>
      <c r="AE1791" s="14"/>
      <c r="AF1791" s="15"/>
      <c r="AG1791" s="14"/>
      <c r="AH1791" s="14"/>
      <c r="AI1791" s="14"/>
      <c r="AJ1791" s="14"/>
      <c r="AK1791" s="14"/>
      <c r="AL1791" s="14"/>
      <c r="AM1791" s="14"/>
      <c r="AN1791" s="14"/>
      <c r="AO1791" s="14"/>
      <c r="AP1791" s="14"/>
      <c r="AQ1791" s="14"/>
      <c r="AR1791" s="14"/>
      <c r="AS1791" s="14"/>
      <c r="AT1791" s="14"/>
      <c r="AU1791" s="14"/>
      <c r="AV1791" s="14"/>
      <c r="AW1791" s="14"/>
      <c r="AX1791" s="14"/>
      <c r="AY1791" s="14"/>
      <c r="AZ1791" s="14"/>
    </row>
    <row x14ac:dyDescent="0.25" r="1792" customHeight="1" ht="16.5">
      <c r="A1792" s="202">
        <v>5116</v>
      </c>
      <c r="B1792" s="203">
        <v>0.88575667655802</v>
      </c>
      <c r="C1792" s="295" t="s">
        <v>11900</v>
      </c>
      <c r="D1792" s="205" t="s">
        <v>8964</v>
      </c>
      <c r="E1792" s="265" t="s">
        <v>8458</v>
      </c>
      <c r="F1792" s="222" t="s">
        <v>1437</v>
      </c>
      <c r="G1792" s="203">
        <v>5340</v>
      </c>
      <c r="H1792" s="207" t="s">
        <v>192</v>
      </c>
      <c r="I1792" s="206" t="s">
        <v>2918</v>
      </c>
      <c r="J1792" s="206" t="s">
        <v>11901</v>
      </c>
      <c r="K1792" s="206" t="s">
        <v>576</v>
      </c>
      <c r="L1792" s="206" t="s">
        <v>7095</v>
      </c>
      <c r="M1792" s="208"/>
      <c r="N1792" s="208"/>
      <c r="O1792" s="145"/>
      <c r="P1792" s="222" t="s">
        <v>120</v>
      </c>
      <c r="Q1792" s="212" t="s">
        <v>10762</v>
      </c>
      <c r="R1792" s="145"/>
      <c r="S1792" s="244"/>
      <c r="T1792" s="211">
        <f>IF(C1792=0,"VAZIO",MONTH(C1792))</f>
      </c>
      <c r="U1792" s="14"/>
      <c r="V1792" s="14"/>
      <c r="W1792" s="14"/>
      <c r="X1792" s="14"/>
      <c r="Y1792" s="14"/>
      <c r="Z1792" s="14"/>
      <c r="AA1792" s="14"/>
      <c r="AB1792" s="14"/>
      <c r="AC1792" s="14"/>
      <c r="AD1792" s="14"/>
      <c r="AE1792" s="14"/>
      <c r="AF1792" s="15"/>
      <c r="AG1792" s="14"/>
      <c r="AH1792" s="14"/>
      <c r="AI1792" s="14"/>
      <c r="AJ1792" s="14"/>
      <c r="AK1792" s="14"/>
      <c r="AL1792" s="14"/>
      <c r="AM1792" s="14"/>
      <c r="AN1792" s="14"/>
      <c r="AO1792" s="14"/>
      <c r="AP1792" s="14"/>
      <c r="AQ1792" s="14"/>
      <c r="AR1792" s="14"/>
      <c r="AS1792" s="14"/>
      <c r="AT1792" s="14"/>
      <c r="AU1792" s="14"/>
      <c r="AV1792" s="14"/>
      <c r="AW1792" s="14"/>
      <c r="AX1792" s="14"/>
      <c r="AY1792" s="14"/>
      <c r="AZ1792" s="14"/>
    </row>
    <row x14ac:dyDescent="0.25" r="1793" customHeight="1" ht="16.5">
      <c r="A1793" s="202">
        <v>5117</v>
      </c>
      <c r="B1793" s="203">
        <v>0.886251236399761</v>
      </c>
      <c r="C1793" s="295" t="s">
        <v>11902</v>
      </c>
      <c r="D1793" s="205" t="s">
        <v>716</v>
      </c>
      <c r="E1793" s="265" t="s">
        <v>752</v>
      </c>
      <c r="F1793" s="222" t="s">
        <v>1437</v>
      </c>
      <c r="G1793" s="203">
        <v>5340</v>
      </c>
      <c r="H1793" s="207" t="s">
        <v>85</v>
      </c>
      <c r="I1793" s="206" t="s">
        <v>2918</v>
      </c>
      <c r="J1793" s="206" t="s">
        <v>11903</v>
      </c>
      <c r="K1793" s="206" t="s">
        <v>2594</v>
      </c>
      <c r="L1793" s="206" t="s">
        <v>11709</v>
      </c>
      <c r="M1793" s="208"/>
      <c r="N1793" s="208"/>
      <c r="O1793" s="145"/>
      <c r="P1793" s="222" t="s">
        <v>120</v>
      </c>
      <c r="Q1793" s="212" t="s">
        <v>11228</v>
      </c>
      <c r="R1793" s="145"/>
      <c r="S1793" s="244"/>
      <c r="T1793" s="211">
        <f>IF(C1793=0,"VAZIO",MONTH(C1793))</f>
      </c>
      <c r="U1793" s="14"/>
      <c r="V1793" s="14"/>
      <c r="W1793" s="14"/>
      <c r="X1793" s="14"/>
      <c r="Y1793" s="14"/>
      <c r="Z1793" s="14"/>
      <c r="AA1793" s="14"/>
      <c r="AB1793" s="14"/>
      <c r="AC1793" s="14"/>
      <c r="AD1793" s="14"/>
      <c r="AE1793" s="14"/>
      <c r="AF1793" s="15"/>
      <c r="AG1793" s="14"/>
      <c r="AH1793" s="14"/>
      <c r="AI1793" s="14"/>
      <c r="AJ1793" s="14"/>
      <c r="AK1793" s="14"/>
      <c r="AL1793" s="14"/>
      <c r="AM1793" s="14"/>
      <c r="AN1793" s="14"/>
      <c r="AO1793" s="14"/>
      <c r="AP1793" s="14"/>
      <c r="AQ1793" s="14"/>
      <c r="AR1793" s="14"/>
      <c r="AS1793" s="14"/>
      <c r="AT1793" s="14"/>
      <c r="AU1793" s="14"/>
      <c r="AV1793" s="14"/>
      <c r="AW1793" s="14"/>
      <c r="AX1793" s="14"/>
      <c r="AY1793" s="14"/>
      <c r="AZ1793" s="14"/>
    </row>
    <row x14ac:dyDescent="0.25" r="1794" customHeight="1" ht="16.5">
      <c r="A1794" s="202">
        <v>5118</v>
      </c>
      <c r="B1794" s="203">
        <v>0.886745796241502</v>
      </c>
      <c r="C1794" s="295" t="s">
        <v>11904</v>
      </c>
      <c r="D1794" s="205" t="s">
        <v>1338</v>
      </c>
      <c r="E1794" s="265" t="s">
        <v>5140</v>
      </c>
      <c r="F1794" s="222" t="s">
        <v>2924</v>
      </c>
      <c r="G1794" s="203">
        <v>5323</v>
      </c>
      <c r="H1794" s="207" t="s">
        <v>192</v>
      </c>
      <c r="I1794" s="206" t="s">
        <v>2918</v>
      </c>
      <c r="J1794" s="206" t="s">
        <v>11905</v>
      </c>
      <c r="K1794" s="206" t="s">
        <v>2594</v>
      </c>
      <c r="L1794" s="206" t="s">
        <v>2594</v>
      </c>
      <c r="M1794" s="208"/>
      <c r="N1794" s="208"/>
      <c r="O1794" s="222" t="s">
        <v>11906</v>
      </c>
      <c r="P1794" s="222" t="s">
        <v>120</v>
      </c>
      <c r="Q1794" s="212">
        <v>45029</v>
      </c>
      <c r="R1794" s="145"/>
      <c r="S1794" s="244"/>
      <c r="T1794" s="211">
        <f>IF(C1794=0,"VAZIO",MONTH(C1794))</f>
      </c>
      <c r="U1794" s="14"/>
      <c r="V1794" s="14"/>
      <c r="W1794" s="14"/>
      <c r="X1794" s="14"/>
      <c r="Y1794" s="14"/>
      <c r="Z1794" s="14"/>
      <c r="AA1794" s="14"/>
      <c r="AB1794" s="14"/>
      <c r="AC1794" s="14"/>
      <c r="AD1794" s="14"/>
      <c r="AE1794" s="14"/>
      <c r="AF1794" s="15"/>
      <c r="AG1794" s="14"/>
      <c r="AH1794" s="14"/>
      <c r="AI1794" s="14"/>
      <c r="AJ1794" s="14"/>
      <c r="AK1794" s="14"/>
      <c r="AL1794" s="14"/>
      <c r="AM1794" s="14"/>
      <c r="AN1794" s="14"/>
      <c r="AO1794" s="14"/>
      <c r="AP1794" s="14"/>
      <c r="AQ1794" s="14"/>
      <c r="AR1794" s="14"/>
      <c r="AS1794" s="14"/>
      <c r="AT1794" s="14"/>
      <c r="AU1794" s="14"/>
      <c r="AV1794" s="14"/>
      <c r="AW1794" s="14"/>
      <c r="AX1794" s="14"/>
      <c r="AY1794" s="14"/>
      <c r="AZ1794" s="14"/>
    </row>
    <row x14ac:dyDescent="0.25" r="1795" customHeight="1" ht="16.5">
      <c r="A1795" s="202">
        <v>5119</v>
      </c>
      <c r="B1795" s="203">
        <v>0.887240356083243</v>
      </c>
      <c r="C1795" s="295" t="s">
        <v>11907</v>
      </c>
      <c r="D1795" s="205" t="s">
        <v>4410</v>
      </c>
      <c r="E1795" s="265" t="s">
        <v>1170</v>
      </c>
      <c r="F1795" s="222" t="s">
        <v>3341</v>
      </c>
      <c r="G1795" s="203">
        <v>5346</v>
      </c>
      <c r="H1795" s="207" t="s">
        <v>192</v>
      </c>
      <c r="I1795" s="206" t="s">
        <v>2918</v>
      </c>
      <c r="J1795" s="206" t="s">
        <v>11908</v>
      </c>
      <c r="K1795" s="206" t="s">
        <v>3045</v>
      </c>
      <c r="L1795" s="206" t="s">
        <v>3391</v>
      </c>
      <c r="M1795" s="208"/>
      <c r="N1795" s="208"/>
      <c r="O1795" s="145"/>
      <c r="P1795" s="222" t="s">
        <v>120</v>
      </c>
      <c r="Q1795" s="212">
        <v>45017</v>
      </c>
      <c r="R1795" s="145"/>
      <c r="S1795" s="244"/>
      <c r="T1795" s="211">
        <f>IF(C1795=0,"VAZIO",MONTH(C1795))</f>
      </c>
      <c r="U1795" s="14"/>
      <c r="V1795" s="14"/>
      <c r="W1795" s="14"/>
      <c r="X1795" s="14"/>
      <c r="Y1795" s="14"/>
      <c r="Z1795" s="14"/>
      <c r="AA1795" s="14"/>
      <c r="AB1795" s="14"/>
      <c r="AC1795" s="14"/>
      <c r="AD1795" s="14"/>
      <c r="AE1795" s="14"/>
      <c r="AF1795" s="15"/>
      <c r="AG1795" s="14"/>
      <c r="AH1795" s="14"/>
      <c r="AI1795" s="14"/>
      <c r="AJ1795" s="14"/>
      <c r="AK1795" s="14"/>
      <c r="AL1795" s="14"/>
      <c r="AM1795" s="14"/>
      <c r="AN1795" s="14"/>
      <c r="AO1795" s="14"/>
      <c r="AP1795" s="14"/>
      <c r="AQ1795" s="14"/>
      <c r="AR1795" s="14"/>
      <c r="AS1795" s="14"/>
      <c r="AT1795" s="14"/>
      <c r="AU1795" s="14"/>
      <c r="AV1795" s="14"/>
      <c r="AW1795" s="14"/>
      <c r="AX1795" s="14"/>
      <c r="AY1795" s="14"/>
      <c r="AZ1795" s="14"/>
    </row>
    <row x14ac:dyDescent="0.25" r="1796" customHeight="1" ht="16.5">
      <c r="A1796" s="202">
        <v>5120</v>
      </c>
      <c r="B1796" s="203">
        <v>0.887734915924984</v>
      </c>
      <c r="C1796" s="295" t="s">
        <v>11909</v>
      </c>
      <c r="D1796" s="205" t="s">
        <v>1189</v>
      </c>
      <c r="E1796" s="265" t="s">
        <v>1188</v>
      </c>
      <c r="F1796" s="222" t="s">
        <v>3220</v>
      </c>
      <c r="G1796" s="203">
        <v>5311</v>
      </c>
      <c r="H1796" s="207" t="s">
        <v>89</v>
      </c>
      <c r="I1796" s="206" t="s">
        <v>2926</v>
      </c>
      <c r="J1796" s="206" t="s">
        <v>11910</v>
      </c>
      <c r="K1796" s="206" t="s">
        <v>576</v>
      </c>
      <c r="L1796" s="206" t="s">
        <v>576</v>
      </c>
      <c r="M1796" s="145"/>
      <c r="N1796" s="145"/>
      <c r="O1796" s="206" t="s">
        <v>11911</v>
      </c>
      <c r="P1796" s="222" t="s">
        <v>120</v>
      </c>
      <c r="Q1796" s="212">
        <v>44886</v>
      </c>
      <c r="R1796" s="145"/>
      <c r="S1796" s="244"/>
      <c r="T1796" s="211">
        <f>IF(C1796=0,"VAZIO",MONTH(C1796))</f>
      </c>
      <c r="U1796" s="14"/>
      <c r="V1796" s="14"/>
      <c r="W1796" s="14"/>
      <c r="X1796" s="14"/>
      <c r="Y1796" s="14"/>
      <c r="Z1796" s="14"/>
      <c r="AA1796" s="14"/>
      <c r="AB1796" s="14"/>
      <c r="AC1796" s="14"/>
      <c r="AD1796" s="14"/>
      <c r="AE1796" s="14"/>
      <c r="AF1796" s="15"/>
      <c r="AG1796" s="14"/>
      <c r="AH1796" s="14"/>
      <c r="AI1796" s="14"/>
      <c r="AJ1796" s="14"/>
      <c r="AK1796" s="14"/>
      <c r="AL1796" s="14"/>
      <c r="AM1796" s="14"/>
      <c r="AN1796" s="14"/>
      <c r="AO1796" s="14"/>
      <c r="AP1796" s="14"/>
      <c r="AQ1796" s="14"/>
      <c r="AR1796" s="14"/>
      <c r="AS1796" s="14"/>
      <c r="AT1796" s="14"/>
      <c r="AU1796" s="14"/>
      <c r="AV1796" s="14"/>
      <c r="AW1796" s="14"/>
      <c r="AX1796" s="14"/>
      <c r="AY1796" s="14"/>
      <c r="AZ1796" s="14"/>
    </row>
    <row x14ac:dyDescent="0.25" r="1797" customHeight="1" ht="16.5">
      <c r="A1797" s="202">
        <v>5121</v>
      </c>
      <c r="B1797" s="203">
        <v>0.888229475766725</v>
      </c>
      <c r="C1797" s="295" t="s">
        <v>11912</v>
      </c>
      <c r="D1797" s="205" t="s">
        <v>8649</v>
      </c>
      <c r="E1797" s="265" t="s">
        <v>158</v>
      </c>
      <c r="F1797" s="222" t="s">
        <v>249</v>
      </c>
      <c r="G1797" s="203">
        <v>5379</v>
      </c>
      <c r="H1797" s="207" t="s">
        <v>100</v>
      </c>
      <c r="I1797" s="206" t="s">
        <v>2926</v>
      </c>
      <c r="J1797" s="206" t="s">
        <v>11913</v>
      </c>
      <c r="K1797" s="206" t="s">
        <v>2911</v>
      </c>
      <c r="L1797" s="206" t="s">
        <v>8206</v>
      </c>
      <c r="M1797" s="208"/>
      <c r="N1797" s="208"/>
      <c r="O1797" s="145"/>
      <c r="P1797" s="222" t="s">
        <v>120</v>
      </c>
      <c r="Q1797" s="212" t="s">
        <v>10720</v>
      </c>
      <c r="R1797" s="145"/>
      <c r="S1797" s="244"/>
      <c r="T1797" s="211">
        <f>IF(C1797=0,"VAZIO",MONTH(C1797))</f>
      </c>
      <c r="U1797" s="14"/>
      <c r="V1797" s="14"/>
      <c r="W1797" s="14"/>
      <c r="X1797" s="14"/>
      <c r="Y1797" s="14"/>
      <c r="Z1797" s="14"/>
      <c r="AA1797" s="14"/>
      <c r="AB1797" s="14"/>
      <c r="AC1797" s="14"/>
      <c r="AD1797" s="14"/>
      <c r="AE1797" s="14"/>
      <c r="AF1797" s="15"/>
      <c r="AG1797" s="14"/>
      <c r="AH1797" s="14"/>
      <c r="AI1797" s="14"/>
      <c r="AJ1797" s="14"/>
      <c r="AK1797" s="14"/>
      <c r="AL1797" s="14"/>
      <c r="AM1797" s="14"/>
      <c r="AN1797" s="14"/>
      <c r="AO1797" s="14"/>
      <c r="AP1797" s="14"/>
      <c r="AQ1797" s="14"/>
      <c r="AR1797" s="14"/>
      <c r="AS1797" s="14"/>
      <c r="AT1797" s="14"/>
      <c r="AU1797" s="14"/>
      <c r="AV1797" s="14"/>
      <c r="AW1797" s="14"/>
      <c r="AX1797" s="14"/>
      <c r="AY1797" s="14"/>
      <c r="AZ1797" s="14"/>
    </row>
    <row x14ac:dyDescent="0.25" r="1798" customHeight="1" ht="16.5">
      <c r="A1798" s="202">
        <v>5122</v>
      </c>
      <c r="B1798" s="203">
        <v>0.888724035608466</v>
      </c>
      <c r="C1798" s="295" t="s">
        <v>11914</v>
      </c>
      <c r="D1798" s="205" t="s">
        <v>10170</v>
      </c>
      <c r="E1798" s="265" t="s">
        <v>2433</v>
      </c>
      <c r="F1798" s="222" t="s">
        <v>11722</v>
      </c>
      <c r="G1798" s="203">
        <v>64992831026</v>
      </c>
      <c r="H1798" s="207" t="s">
        <v>192</v>
      </c>
      <c r="I1798" s="206" t="s">
        <v>2918</v>
      </c>
      <c r="J1798" s="206" t="s">
        <v>11915</v>
      </c>
      <c r="K1798" s="206" t="s">
        <v>8262</v>
      </c>
      <c r="L1798" s="206" t="s">
        <v>8787</v>
      </c>
      <c r="M1798" s="208"/>
      <c r="N1798" s="208"/>
      <c r="O1798" s="145"/>
      <c r="P1798" s="222" t="s">
        <v>120</v>
      </c>
      <c r="Q1798" s="212">
        <v>44886</v>
      </c>
      <c r="R1798" s="145"/>
      <c r="S1798" s="244"/>
      <c r="T1798" s="211">
        <f>IF(C1798=0,"VAZIO",MONTH(C1798))</f>
      </c>
      <c r="U1798" s="14"/>
      <c r="V1798" s="14"/>
      <c r="W1798" s="14"/>
      <c r="X1798" s="14"/>
      <c r="Y1798" s="14"/>
      <c r="Z1798" s="14"/>
      <c r="AA1798" s="14"/>
      <c r="AB1798" s="14"/>
      <c r="AC1798" s="14"/>
      <c r="AD1798" s="14"/>
      <c r="AE1798" s="14"/>
      <c r="AF1798" s="15"/>
      <c r="AG1798" s="14"/>
      <c r="AH1798" s="14"/>
      <c r="AI1798" s="14"/>
      <c r="AJ1798" s="14"/>
      <c r="AK1798" s="14"/>
      <c r="AL1798" s="14"/>
      <c r="AM1798" s="14"/>
      <c r="AN1798" s="14"/>
      <c r="AO1798" s="14"/>
      <c r="AP1798" s="14"/>
      <c r="AQ1798" s="14"/>
      <c r="AR1798" s="14"/>
      <c r="AS1798" s="14"/>
      <c r="AT1798" s="14"/>
      <c r="AU1798" s="14"/>
      <c r="AV1798" s="14"/>
      <c r="AW1798" s="14"/>
      <c r="AX1798" s="14"/>
      <c r="AY1798" s="14"/>
      <c r="AZ1798" s="14"/>
    </row>
    <row x14ac:dyDescent="0.25" r="1799" customHeight="1" ht="16.5">
      <c r="A1799" s="202">
        <v>5123</v>
      </c>
      <c r="B1799" s="203">
        <v>0.889218595450207</v>
      </c>
      <c r="C1799" s="295" t="s">
        <v>11916</v>
      </c>
      <c r="D1799" s="205" t="s">
        <v>2956</v>
      </c>
      <c r="E1799" s="265" t="s">
        <v>752</v>
      </c>
      <c r="F1799" s="222" t="s">
        <v>1437</v>
      </c>
      <c r="G1799" s="203">
        <v>5340</v>
      </c>
      <c r="H1799" s="207" t="s">
        <v>103</v>
      </c>
      <c r="I1799" s="206" t="s">
        <v>2918</v>
      </c>
      <c r="J1799" s="206" t="s">
        <v>11917</v>
      </c>
      <c r="K1799" s="206" t="s">
        <v>3045</v>
      </c>
      <c r="L1799" s="206" t="s">
        <v>3045</v>
      </c>
      <c r="M1799" s="208"/>
      <c r="N1799" s="208"/>
      <c r="O1799" s="145"/>
      <c r="P1799" s="222" t="s">
        <v>120</v>
      </c>
      <c r="Q1799" s="212" t="s">
        <v>11918</v>
      </c>
      <c r="R1799" s="145"/>
      <c r="S1799" s="244"/>
      <c r="T1799" s="211">
        <f>IF(C1799=0,"VAZIO",MONTH(C1799))</f>
      </c>
      <c r="U1799" s="14"/>
      <c r="V1799" s="14"/>
      <c r="W1799" s="14"/>
      <c r="X1799" s="14"/>
      <c r="Y1799" s="14"/>
      <c r="Z1799" s="14"/>
      <c r="AA1799" s="14"/>
      <c r="AB1799" s="14"/>
      <c r="AC1799" s="14"/>
      <c r="AD1799" s="14"/>
      <c r="AE1799" s="14"/>
      <c r="AF1799" s="15"/>
      <c r="AG1799" s="14"/>
      <c r="AH1799" s="14"/>
      <c r="AI1799" s="14"/>
      <c r="AJ1799" s="14"/>
      <c r="AK1799" s="14"/>
      <c r="AL1799" s="14"/>
      <c r="AM1799" s="14"/>
      <c r="AN1799" s="14"/>
      <c r="AO1799" s="14"/>
      <c r="AP1799" s="14"/>
      <c r="AQ1799" s="14"/>
      <c r="AR1799" s="14"/>
      <c r="AS1799" s="14"/>
      <c r="AT1799" s="14"/>
      <c r="AU1799" s="14"/>
      <c r="AV1799" s="14"/>
      <c r="AW1799" s="14"/>
      <c r="AX1799" s="14"/>
      <c r="AY1799" s="14"/>
      <c r="AZ1799" s="14"/>
    </row>
    <row x14ac:dyDescent="0.25" r="1800" customHeight="1" ht="16.5">
      <c r="A1800" s="202">
        <v>5124</v>
      </c>
      <c r="B1800" s="203">
        <v>0.889713155291948</v>
      </c>
      <c r="C1800" s="295" t="s">
        <v>11919</v>
      </c>
      <c r="D1800" s="205" t="s">
        <v>2956</v>
      </c>
      <c r="E1800" s="265" t="s">
        <v>752</v>
      </c>
      <c r="F1800" s="222" t="s">
        <v>1437</v>
      </c>
      <c r="G1800" s="203">
        <v>5340</v>
      </c>
      <c r="H1800" s="207" t="s">
        <v>3204</v>
      </c>
      <c r="I1800" s="206" t="s">
        <v>2918</v>
      </c>
      <c r="J1800" s="206" t="s">
        <v>11920</v>
      </c>
      <c r="K1800" s="206" t="s">
        <v>3123</v>
      </c>
      <c r="L1800" s="206" t="s">
        <v>3123</v>
      </c>
      <c r="M1800" s="208"/>
      <c r="N1800" s="208"/>
      <c r="O1800" s="145"/>
      <c r="P1800" s="222" t="s">
        <v>120</v>
      </c>
      <c r="Q1800" s="212" t="s">
        <v>11694</v>
      </c>
      <c r="R1800" s="145"/>
      <c r="S1800" s="244"/>
      <c r="T1800" s="211">
        <f>IF(C1800=0,"VAZIO",MONTH(C1800))</f>
      </c>
      <c r="U1800" s="14"/>
      <c r="V1800" s="14"/>
      <c r="W1800" s="14"/>
      <c r="X1800" s="14"/>
      <c r="Y1800" s="14"/>
      <c r="Z1800" s="14"/>
      <c r="AA1800" s="14"/>
      <c r="AB1800" s="14"/>
      <c r="AC1800" s="14"/>
      <c r="AD1800" s="14"/>
      <c r="AE1800" s="14"/>
      <c r="AF1800" s="15"/>
      <c r="AG1800" s="14"/>
      <c r="AH1800" s="14"/>
      <c r="AI1800" s="14"/>
      <c r="AJ1800" s="14"/>
      <c r="AK1800" s="14"/>
      <c r="AL1800" s="14"/>
      <c r="AM1800" s="14"/>
      <c r="AN1800" s="14"/>
      <c r="AO1800" s="14"/>
      <c r="AP1800" s="14"/>
      <c r="AQ1800" s="14"/>
      <c r="AR1800" s="14"/>
      <c r="AS1800" s="14"/>
      <c r="AT1800" s="14"/>
      <c r="AU1800" s="14"/>
      <c r="AV1800" s="14"/>
      <c r="AW1800" s="14"/>
      <c r="AX1800" s="14"/>
      <c r="AY1800" s="14"/>
      <c r="AZ1800" s="14"/>
    </row>
    <row x14ac:dyDescent="0.25" r="1801" customHeight="1" ht="16.5">
      <c r="A1801" s="202">
        <v>5125</v>
      </c>
      <c r="B1801" s="203">
        <v>0.890207715133689</v>
      </c>
      <c r="C1801" s="295" t="s">
        <v>11921</v>
      </c>
      <c r="D1801" s="205" t="s">
        <v>2956</v>
      </c>
      <c r="E1801" s="265" t="s">
        <v>752</v>
      </c>
      <c r="F1801" s="222" t="s">
        <v>1437</v>
      </c>
      <c r="G1801" s="203">
        <v>5340</v>
      </c>
      <c r="H1801" s="207" t="s">
        <v>3204</v>
      </c>
      <c r="I1801" s="206" t="s">
        <v>2918</v>
      </c>
      <c r="J1801" s="206" t="s">
        <v>11922</v>
      </c>
      <c r="K1801" s="206" t="s">
        <v>3045</v>
      </c>
      <c r="L1801" s="206" t="s">
        <v>3391</v>
      </c>
      <c r="M1801" s="208"/>
      <c r="N1801" s="208"/>
      <c r="O1801" s="145"/>
      <c r="P1801" s="222" t="s">
        <v>120</v>
      </c>
      <c r="Q1801" s="212" t="s">
        <v>10572</v>
      </c>
      <c r="R1801" s="145"/>
      <c r="S1801" s="244"/>
      <c r="T1801" s="211">
        <f>IF(C1801=0,"VAZIO",MONTH(C1801))</f>
      </c>
      <c r="U1801" s="14"/>
      <c r="V1801" s="14"/>
      <c r="W1801" s="14"/>
      <c r="X1801" s="14"/>
      <c r="Y1801" s="14"/>
      <c r="Z1801" s="14"/>
      <c r="AA1801" s="14"/>
      <c r="AB1801" s="14"/>
      <c r="AC1801" s="14"/>
      <c r="AD1801" s="14"/>
      <c r="AE1801" s="14"/>
      <c r="AF1801" s="15"/>
      <c r="AG1801" s="14"/>
      <c r="AH1801" s="14"/>
      <c r="AI1801" s="14"/>
      <c r="AJ1801" s="14"/>
      <c r="AK1801" s="14"/>
      <c r="AL1801" s="14"/>
      <c r="AM1801" s="14"/>
      <c r="AN1801" s="14"/>
      <c r="AO1801" s="14"/>
      <c r="AP1801" s="14"/>
      <c r="AQ1801" s="14"/>
      <c r="AR1801" s="14"/>
      <c r="AS1801" s="14"/>
      <c r="AT1801" s="14"/>
      <c r="AU1801" s="14"/>
      <c r="AV1801" s="14"/>
      <c r="AW1801" s="14"/>
      <c r="AX1801" s="14"/>
      <c r="AY1801" s="14"/>
      <c r="AZ1801" s="14"/>
    </row>
    <row x14ac:dyDescent="0.25" r="1802" customHeight="1" ht="16.5">
      <c r="A1802" s="202">
        <v>5126</v>
      </c>
      <c r="B1802" s="203">
        <v>0.89070227497543</v>
      </c>
      <c r="C1802" s="295" t="s">
        <v>11923</v>
      </c>
      <c r="D1802" s="205" t="s">
        <v>2956</v>
      </c>
      <c r="E1802" s="265" t="s">
        <v>752</v>
      </c>
      <c r="F1802" s="222" t="s">
        <v>1437</v>
      </c>
      <c r="G1802" s="203">
        <v>5340</v>
      </c>
      <c r="H1802" s="207" t="s">
        <v>192</v>
      </c>
      <c r="I1802" s="206" t="s">
        <v>2918</v>
      </c>
      <c r="J1802" s="206" t="s">
        <v>11924</v>
      </c>
      <c r="K1802" s="206" t="s">
        <v>576</v>
      </c>
      <c r="L1802" s="206" t="s">
        <v>576</v>
      </c>
      <c r="M1802" s="208"/>
      <c r="N1802" s="208"/>
      <c r="O1802" s="222" t="s">
        <v>11911</v>
      </c>
      <c r="P1802" s="222" t="s">
        <v>120</v>
      </c>
      <c r="Q1802" s="212" t="s">
        <v>10720</v>
      </c>
      <c r="R1802" s="145"/>
      <c r="S1802" s="244"/>
      <c r="T1802" s="211">
        <f>IF(C1802=0,"VAZIO",MONTH(C1802))</f>
      </c>
      <c r="U1802" s="14"/>
      <c r="V1802" s="14"/>
      <c r="W1802" s="14"/>
      <c r="X1802" s="14"/>
      <c r="Y1802" s="14"/>
      <c r="Z1802" s="14"/>
      <c r="AA1802" s="14"/>
      <c r="AB1802" s="14"/>
      <c r="AC1802" s="14"/>
      <c r="AD1802" s="14"/>
      <c r="AE1802" s="14"/>
      <c r="AF1802" s="15"/>
      <c r="AG1802" s="14"/>
      <c r="AH1802" s="14"/>
      <c r="AI1802" s="14"/>
      <c r="AJ1802" s="14"/>
      <c r="AK1802" s="14"/>
      <c r="AL1802" s="14"/>
      <c r="AM1802" s="14"/>
      <c r="AN1802" s="14"/>
      <c r="AO1802" s="14"/>
      <c r="AP1802" s="14"/>
      <c r="AQ1802" s="14"/>
      <c r="AR1802" s="14"/>
      <c r="AS1802" s="14"/>
      <c r="AT1802" s="14"/>
      <c r="AU1802" s="14"/>
      <c r="AV1802" s="14"/>
      <c r="AW1802" s="14"/>
      <c r="AX1802" s="14"/>
      <c r="AY1802" s="14"/>
      <c r="AZ1802" s="14"/>
    </row>
    <row x14ac:dyDescent="0.25" r="1803" customHeight="1" ht="16.5">
      <c r="A1803" s="202">
        <v>5127</v>
      </c>
      <c r="B1803" s="203">
        <v>0.891196834817171</v>
      </c>
      <c r="C1803" s="295" t="s">
        <v>11925</v>
      </c>
      <c r="D1803" s="205" t="s">
        <v>1189</v>
      </c>
      <c r="E1803" s="265" t="s">
        <v>1188</v>
      </c>
      <c r="F1803" s="222" t="s">
        <v>3220</v>
      </c>
      <c r="G1803" s="203">
        <v>5311</v>
      </c>
      <c r="H1803" s="207" t="s">
        <v>89</v>
      </c>
      <c r="I1803" s="206" t="s">
        <v>2918</v>
      </c>
      <c r="J1803" s="206" t="s">
        <v>11926</v>
      </c>
      <c r="K1803" s="206" t="s">
        <v>11927</v>
      </c>
      <c r="L1803" s="206" t="s">
        <v>11927</v>
      </c>
      <c r="M1803" s="208"/>
      <c r="N1803" s="208"/>
      <c r="O1803" s="145"/>
      <c r="P1803" s="222" t="s">
        <v>120</v>
      </c>
      <c r="Q1803" s="212" t="s">
        <v>10572</v>
      </c>
      <c r="R1803" s="145"/>
      <c r="S1803" s="244"/>
      <c r="T1803" s="211">
        <f>IF(C1803=0,"VAZIO",MONTH(C1803))</f>
      </c>
      <c r="U1803" s="14"/>
      <c r="V1803" s="14"/>
      <c r="W1803" s="14"/>
      <c r="X1803" s="14"/>
      <c r="Y1803" s="14"/>
      <c r="Z1803" s="14"/>
      <c r="AA1803" s="14"/>
      <c r="AB1803" s="14"/>
      <c r="AC1803" s="14"/>
      <c r="AD1803" s="14"/>
      <c r="AE1803" s="14"/>
      <c r="AF1803" s="15"/>
      <c r="AG1803" s="14"/>
      <c r="AH1803" s="14"/>
      <c r="AI1803" s="14"/>
      <c r="AJ1803" s="14"/>
      <c r="AK1803" s="14"/>
      <c r="AL1803" s="14"/>
      <c r="AM1803" s="14"/>
      <c r="AN1803" s="14"/>
      <c r="AO1803" s="14"/>
      <c r="AP1803" s="14"/>
      <c r="AQ1803" s="14"/>
      <c r="AR1803" s="14"/>
      <c r="AS1803" s="14"/>
      <c r="AT1803" s="14"/>
      <c r="AU1803" s="14"/>
      <c r="AV1803" s="14"/>
      <c r="AW1803" s="14"/>
      <c r="AX1803" s="14"/>
      <c r="AY1803" s="14"/>
      <c r="AZ1803" s="14"/>
    </row>
    <row x14ac:dyDescent="0.25" r="1804" customHeight="1" ht="16.5">
      <c r="A1804" s="202">
        <v>5128</v>
      </c>
      <c r="B1804" s="203">
        <v>0.891691394658912</v>
      </c>
      <c r="C1804" s="295" t="s">
        <v>11928</v>
      </c>
      <c r="D1804" s="205">
        <v>5311</v>
      </c>
      <c r="E1804" s="265" t="s">
        <v>1188</v>
      </c>
      <c r="F1804" s="222" t="s">
        <v>3220</v>
      </c>
      <c r="G1804" s="203">
        <v>5311</v>
      </c>
      <c r="H1804" s="207" t="s">
        <v>89</v>
      </c>
      <c r="I1804" s="206" t="s">
        <v>2918</v>
      </c>
      <c r="J1804" s="206" t="s">
        <v>11929</v>
      </c>
      <c r="K1804" s="206" t="s">
        <v>1528</v>
      </c>
      <c r="L1804" s="206" t="s">
        <v>1528</v>
      </c>
      <c r="M1804" s="208"/>
      <c r="N1804" s="208"/>
      <c r="O1804" s="145"/>
      <c r="P1804" s="222" t="s">
        <v>120</v>
      </c>
      <c r="Q1804" s="212" t="s">
        <v>10720</v>
      </c>
      <c r="R1804" s="145"/>
      <c r="S1804" s="244"/>
      <c r="T1804" s="211">
        <f>IF(C1804=0,"VAZIO",MONTH(C1804))</f>
      </c>
      <c r="U1804" s="14"/>
      <c r="V1804" s="14"/>
      <c r="W1804" s="14"/>
      <c r="X1804" s="14"/>
      <c r="Y1804" s="14"/>
      <c r="Z1804" s="14"/>
      <c r="AA1804" s="14"/>
      <c r="AB1804" s="14"/>
      <c r="AC1804" s="14"/>
      <c r="AD1804" s="14"/>
      <c r="AE1804" s="14"/>
      <c r="AF1804" s="15"/>
      <c r="AG1804" s="14"/>
      <c r="AH1804" s="14"/>
      <c r="AI1804" s="14"/>
      <c r="AJ1804" s="14"/>
      <c r="AK1804" s="14"/>
      <c r="AL1804" s="14"/>
      <c r="AM1804" s="14"/>
      <c r="AN1804" s="14"/>
      <c r="AO1804" s="14"/>
      <c r="AP1804" s="14"/>
      <c r="AQ1804" s="14"/>
      <c r="AR1804" s="14"/>
      <c r="AS1804" s="14"/>
      <c r="AT1804" s="14"/>
      <c r="AU1804" s="14"/>
      <c r="AV1804" s="14"/>
      <c r="AW1804" s="14"/>
      <c r="AX1804" s="14"/>
      <c r="AY1804" s="14"/>
      <c r="AZ1804" s="14"/>
    </row>
    <row x14ac:dyDescent="0.25" r="1805" customHeight="1" ht="16.5">
      <c r="A1805" s="202">
        <v>5129</v>
      </c>
      <c r="B1805" s="203">
        <v>0.892185954500653</v>
      </c>
      <c r="C1805" s="295" t="s">
        <v>11930</v>
      </c>
      <c r="D1805" s="205" t="s">
        <v>534</v>
      </c>
      <c r="E1805" s="265" t="s">
        <v>533</v>
      </c>
      <c r="F1805" s="222" t="s">
        <v>3198</v>
      </c>
      <c r="G1805" s="203">
        <v>34999071369</v>
      </c>
      <c r="H1805" s="207" t="s">
        <v>85</v>
      </c>
      <c r="I1805" s="206" t="s">
        <v>3</v>
      </c>
      <c r="J1805" s="206" t="s">
        <v>11931</v>
      </c>
      <c r="K1805" s="206" t="s">
        <v>2954</v>
      </c>
      <c r="L1805" s="206" t="s">
        <v>2954</v>
      </c>
      <c r="M1805" s="208"/>
      <c r="N1805" s="208"/>
      <c r="O1805" s="145"/>
      <c r="P1805" s="222" t="s">
        <v>120</v>
      </c>
      <c r="Q1805" s="212" t="s">
        <v>10572</v>
      </c>
      <c r="R1805" s="145"/>
      <c r="S1805" s="244"/>
      <c r="T1805" s="211">
        <f>IF(C1805=0,"VAZIO",MONTH(C1805))</f>
      </c>
      <c r="U1805" s="14"/>
      <c r="V1805" s="14"/>
      <c r="W1805" s="14"/>
      <c r="X1805" s="14"/>
      <c r="Y1805" s="14"/>
      <c r="Z1805" s="14"/>
      <c r="AA1805" s="14"/>
      <c r="AB1805" s="14"/>
      <c r="AC1805" s="14"/>
      <c r="AD1805" s="14"/>
      <c r="AE1805" s="14"/>
      <c r="AF1805" s="15"/>
      <c r="AG1805" s="14"/>
      <c r="AH1805" s="14"/>
      <c r="AI1805" s="14"/>
      <c r="AJ1805" s="14"/>
      <c r="AK1805" s="14"/>
      <c r="AL1805" s="14"/>
      <c r="AM1805" s="14"/>
      <c r="AN1805" s="14"/>
      <c r="AO1805" s="14"/>
      <c r="AP1805" s="14"/>
      <c r="AQ1805" s="14"/>
      <c r="AR1805" s="14"/>
      <c r="AS1805" s="14"/>
      <c r="AT1805" s="14"/>
      <c r="AU1805" s="14"/>
      <c r="AV1805" s="14"/>
      <c r="AW1805" s="14"/>
      <c r="AX1805" s="14"/>
      <c r="AY1805" s="14"/>
      <c r="AZ1805" s="14"/>
    </row>
    <row x14ac:dyDescent="0.25" r="1806" customHeight="1" ht="16.5">
      <c r="A1806" s="202">
        <v>5130</v>
      </c>
      <c r="B1806" s="203">
        <v>0.8926805143422354</v>
      </c>
      <c r="C1806" s="295" t="s">
        <v>11932</v>
      </c>
      <c r="D1806" s="205" t="s">
        <v>3546</v>
      </c>
      <c r="E1806" s="265" t="s">
        <v>9621</v>
      </c>
      <c r="F1806" s="222" t="s">
        <v>457</v>
      </c>
      <c r="G1806" s="203">
        <v>5306</v>
      </c>
      <c r="H1806" s="207" t="s">
        <v>96</v>
      </c>
      <c r="I1806" s="206" t="s">
        <v>2918</v>
      </c>
      <c r="J1806" s="206" t="s">
        <v>11933</v>
      </c>
      <c r="K1806" s="206" t="s">
        <v>2123</v>
      </c>
      <c r="L1806" s="206" t="s">
        <v>11709</v>
      </c>
      <c r="M1806" s="208"/>
      <c r="N1806" s="208"/>
      <c r="O1806" s="145"/>
      <c r="P1806" s="222" t="s">
        <v>120</v>
      </c>
      <c r="Q1806" s="212" t="s">
        <v>11358</v>
      </c>
      <c r="R1806" s="145"/>
      <c r="S1806" s="244"/>
      <c r="T1806" s="211">
        <f>IF(C1806=0,"VAZIO",MONTH(C1806))</f>
      </c>
      <c r="U1806" s="14"/>
      <c r="V1806" s="14"/>
      <c r="W1806" s="14"/>
      <c r="X1806" s="14"/>
      <c r="Y1806" s="14"/>
      <c r="Z1806" s="14"/>
      <c r="AA1806" s="14"/>
      <c r="AB1806" s="14"/>
      <c r="AC1806" s="14"/>
      <c r="AD1806" s="14"/>
      <c r="AE1806" s="14"/>
      <c r="AF1806" s="15"/>
      <c r="AG1806" s="14"/>
      <c r="AH1806" s="14"/>
      <c r="AI1806" s="14"/>
      <c r="AJ1806" s="14"/>
      <c r="AK1806" s="14"/>
      <c r="AL1806" s="14"/>
      <c r="AM1806" s="14"/>
      <c r="AN1806" s="14"/>
      <c r="AO1806" s="14"/>
      <c r="AP1806" s="14"/>
      <c r="AQ1806" s="14"/>
      <c r="AR1806" s="14"/>
      <c r="AS1806" s="14"/>
      <c r="AT1806" s="14"/>
      <c r="AU1806" s="14"/>
      <c r="AV1806" s="14"/>
      <c r="AW1806" s="14"/>
      <c r="AX1806" s="14"/>
      <c r="AY1806" s="14"/>
      <c r="AZ1806" s="14"/>
    </row>
    <row x14ac:dyDescent="0.25" r="1807" customHeight="1" ht="16.5">
      <c r="A1807" s="202">
        <v>5131</v>
      </c>
      <c r="B1807" s="203">
        <v>0.893175074184135</v>
      </c>
      <c r="C1807" s="295" t="s">
        <v>11934</v>
      </c>
      <c r="D1807" s="205" t="s">
        <v>11935</v>
      </c>
      <c r="E1807" s="265" t="s">
        <v>11936</v>
      </c>
      <c r="F1807" s="222" t="s">
        <v>3074</v>
      </c>
      <c r="G1807" s="203">
        <v>34417602</v>
      </c>
      <c r="H1807" s="207" t="s">
        <v>93</v>
      </c>
      <c r="I1807" s="206" t="s">
        <v>117</v>
      </c>
      <c r="J1807" s="206" t="s">
        <v>11937</v>
      </c>
      <c r="K1807" s="206" t="s">
        <v>1528</v>
      </c>
      <c r="L1807" s="206" t="s">
        <v>1528</v>
      </c>
      <c r="M1807" s="208"/>
      <c r="N1807" s="208"/>
      <c r="O1807" s="145"/>
      <c r="P1807" s="222" t="s">
        <v>120</v>
      </c>
      <c r="Q1807" s="212" t="s">
        <v>11694</v>
      </c>
      <c r="R1807" s="145"/>
      <c r="S1807" s="244"/>
      <c r="T1807" s="211">
        <f>IF(C1807=0,"VAZIO",MONTH(C1807))</f>
      </c>
      <c r="U1807" s="14"/>
      <c r="V1807" s="14"/>
      <c r="W1807" s="14"/>
      <c r="X1807" s="14"/>
      <c r="Y1807" s="14"/>
      <c r="Z1807" s="14"/>
      <c r="AA1807" s="14"/>
      <c r="AB1807" s="14"/>
      <c r="AC1807" s="14"/>
      <c r="AD1807" s="14"/>
      <c r="AE1807" s="14"/>
      <c r="AF1807" s="15"/>
      <c r="AG1807" s="14"/>
      <c r="AH1807" s="14"/>
      <c r="AI1807" s="14"/>
      <c r="AJ1807" s="14"/>
      <c r="AK1807" s="14"/>
      <c r="AL1807" s="14"/>
      <c r="AM1807" s="14"/>
      <c r="AN1807" s="14"/>
      <c r="AO1807" s="14"/>
      <c r="AP1807" s="14"/>
      <c r="AQ1807" s="14"/>
      <c r="AR1807" s="14"/>
      <c r="AS1807" s="14"/>
      <c r="AT1807" s="14"/>
      <c r="AU1807" s="14"/>
      <c r="AV1807" s="14"/>
      <c r="AW1807" s="14"/>
      <c r="AX1807" s="14"/>
      <c r="AY1807" s="14"/>
      <c r="AZ1807" s="14"/>
    </row>
    <row x14ac:dyDescent="0.25" r="1808" customHeight="1" ht="16.5">
      <c r="A1808" s="202">
        <v>5132</v>
      </c>
      <c r="B1808" s="203">
        <v>0.893669634025876</v>
      </c>
      <c r="C1808" s="295" t="s">
        <v>11938</v>
      </c>
      <c r="D1808" s="205" t="s">
        <v>1176</v>
      </c>
      <c r="E1808" s="161" t="s">
        <v>286</v>
      </c>
      <c r="F1808" s="222" t="s">
        <v>1437</v>
      </c>
      <c r="G1808" s="203">
        <v>5340</v>
      </c>
      <c r="H1808" s="207" t="s">
        <v>192</v>
      </c>
      <c r="I1808" s="206" t="s">
        <v>5</v>
      </c>
      <c r="J1808" s="206" t="s">
        <v>11939</v>
      </c>
      <c r="K1808" s="206" t="s">
        <v>3522</v>
      </c>
      <c r="L1808" s="206" t="s">
        <v>11940</v>
      </c>
      <c r="M1808" s="208"/>
      <c r="N1808" s="208"/>
      <c r="O1808" s="145"/>
      <c r="P1808" s="222" t="s">
        <v>120</v>
      </c>
      <c r="Q1808" s="212" t="s">
        <v>10720</v>
      </c>
      <c r="R1808" s="145"/>
      <c r="S1808" s="244"/>
      <c r="T1808" s="211">
        <f>IF(C1808=0,"VAZIO",MONTH(C1808))</f>
      </c>
      <c r="U1808" s="14"/>
      <c r="V1808" s="14"/>
      <c r="W1808" s="14"/>
      <c r="X1808" s="14"/>
      <c r="Y1808" s="14"/>
      <c r="Z1808" s="14"/>
      <c r="AA1808" s="14"/>
      <c r="AB1808" s="14"/>
      <c r="AC1808" s="14"/>
      <c r="AD1808" s="14"/>
      <c r="AE1808" s="14"/>
      <c r="AF1808" s="15"/>
      <c r="AG1808" s="14"/>
      <c r="AH1808" s="14"/>
      <c r="AI1808" s="14"/>
      <c r="AJ1808" s="14"/>
      <c r="AK1808" s="14"/>
      <c r="AL1808" s="14"/>
      <c r="AM1808" s="14"/>
      <c r="AN1808" s="14"/>
      <c r="AO1808" s="14"/>
      <c r="AP1808" s="14"/>
      <c r="AQ1808" s="14"/>
      <c r="AR1808" s="14"/>
      <c r="AS1808" s="14"/>
      <c r="AT1808" s="14"/>
      <c r="AU1808" s="14"/>
      <c r="AV1808" s="14"/>
      <c r="AW1808" s="14"/>
      <c r="AX1808" s="14"/>
      <c r="AY1808" s="14"/>
      <c r="AZ1808" s="14"/>
    </row>
    <row x14ac:dyDescent="0.25" r="1809" customHeight="1" ht="16.5">
      <c r="A1809" s="202">
        <v>5133</v>
      </c>
      <c r="B1809" s="203">
        <v>0.894164193867617</v>
      </c>
      <c r="C1809" s="295" t="s">
        <v>11941</v>
      </c>
      <c r="D1809" s="205" t="s">
        <v>5295</v>
      </c>
      <c r="E1809" s="265" t="s">
        <v>4783</v>
      </c>
      <c r="F1809" s="222" t="s">
        <v>3074</v>
      </c>
      <c r="G1809" s="203">
        <v>34988077797</v>
      </c>
      <c r="H1809" s="207" t="s">
        <v>93</v>
      </c>
      <c r="I1809" s="206" t="s">
        <v>2926</v>
      </c>
      <c r="J1809" s="206" t="s">
        <v>11942</v>
      </c>
      <c r="K1809" s="206" t="s">
        <v>3123</v>
      </c>
      <c r="L1809" s="206" t="s">
        <v>10363</v>
      </c>
      <c r="M1809" s="208"/>
      <c r="N1809" s="208"/>
      <c r="O1809" s="145"/>
      <c r="P1809" s="222" t="s">
        <v>120</v>
      </c>
      <c r="Q1809" s="212" t="s">
        <v>10720</v>
      </c>
      <c r="R1809" s="145"/>
      <c r="S1809" s="244"/>
      <c r="T1809" s="211">
        <f>IF(C1809=0,"VAZIO",MONTH(C1809))</f>
      </c>
      <c r="U1809" s="14"/>
      <c r="V1809" s="14"/>
      <c r="W1809" s="14"/>
      <c r="X1809" s="14"/>
      <c r="Y1809" s="14"/>
      <c r="Z1809" s="14"/>
      <c r="AA1809" s="14"/>
      <c r="AB1809" s="14"/>
      <c r="AC1809" s="14"/>
      <c r="AD1809" s="14"/>
      <c r="AE1809" s="14"/>
      <c r="AF1809" s="15"/>
      <c r="AG1809" s="14"/>
      <c r="AH1809" s="14"/>
      <c r="AI1809" s="14"/>
      <c r="AJ1809" s="14"/>
      <c r="AK1809" s="14"/>
      <c r="AL1809" s="14"/>
      <c r="AM1809" s="14"/>
      <c r="AN1809" s="14"/>
      <c r="AO1809" s="14"/>
      <c r="AP1809" s="14"/>
      <c r="AQ1809" s="14"/>
      <c r="AR1809" s="14"/>
      <c r="AS1809" s="14"/>
      <c r="AT1809" s="14"/>
      <c r="AU1809" s="14"/>
      <c r="AV1809" s="14"/>
      <c r="AW1809" s="14"/>
      <c r="AX1809" s="14"/>
      <c r="AY1809" s="14"/>
      <c r="AZ1809" s="14"/>
    </row>
    <row x14ac:dyDescent="0.25" r="1810" customHeight="1" ht="16.5">
      <c r="A1810" s="202">
        <v>5134</v>
      </c>
      <c r="B1810" s="203">
        <v>0.894658753709358</v>
      </c>
      <c r="C1810" s="295" t="s">
        <v>11943</v>
      </c>
      <c r="D1810" s="205" t="s">
        <v>5295</v>
      </c>
      <c r="E1810" s="265" t="s">
        <v>4783</v>
      </c>
      <c r="F1810" s="222" t="s">
        <v>3074</v>
      </c>
      <c r="G1810" s="203">
        <v>34988077797</v>
      </c>
      <c r="H1810" s="207" t="s">
        <v>93</v>
      </c>
      <c r="I1810" s="206" t="s">
        <v>117</v>
      </c>
      <c r="J1810" s="206" t="s">
        <v>11944</v>
      </c>
      <c r="K1810" s="206" t="s">
        <v>1528</v>
      </c>
      <c r="L1810" s="206" t="s">
        <v>1528</v>
      </c>
      <c r="M1810" s="208"/>
      <c r="N1810" s="208"/>
      <c r="O1810" s="145"/>
      <c r="P1810" s="222" t="s">
        <v>120</v>
      </c>
      <c r="Q1810" s="212" t="s">
        <v>11694</v>
      </c>
      <c r="R1810" s="145"/>
      <c r="S1810" s="244"/>
      <c r="T1810" s="211">
        <f>IF(C1810=0,"VAZIO",MONTH(C1810))</f>
      </c>
      <c r="U1810" s="14"/>
      <c r="V1810" s="14"/>
      <c r="W1810" s="14"/>
      <c r="X1810" s="14"/>
      <c r="Y1810" s="14"/>
      <c r="Z1810" s="14"/>
      <c r="AA1810" s="14"/>
      <c r="AB1810" s="14"/>
      <c r="AC1810" s="14"/>
      <c r="AD1810" s="14"/>
      <c r="AE1810" s="14"/>
      <c r="AF1810" s="15"/>
      <c r="AG1810" s="14"/>
      <c r="AH1810" s="14"/>
      <c r="AI1810" s="14"/>
      <c r="AJ1810" s="14"/>
      <c r="AK1810" s="14"/>
      <c r="AL1810" s="14"/>
      <c r="AM1810" s="14"/>
      <c r="AN1810" s="14"/>
      <c r="AO1810" s="14"/>
      <c r="AP1810" s="14"/>
      <c r="AQ1810" s="14"/>
      <c r="AR1810" s="14"/>
      <c r="AS1810" s="14"/>
      <c r="AT1810" s="14"/>
      <c r="AU1810" s="14"/>
      <c r="AV1810" s="14"/>
      <c r="AW1810" s="14"/>
      <c r="AX1810" s="14"/>
      <c r="AY1810" s="14"/>
      <c r="AZ1810" s="14"/>
    </row>
    <row x14ac:dyDescent="0.25" r="1811" customHeight="1" ht="16.5">
      <c r="A1811" s="202">
        <v>5135</v>
      </c>
      <c r="B1811" s="203">
        <v>0.895153313551098</v>
      </c>
      <c r="C1811" s="295" t="s">
        <v>11945</v>
      </c>
      <c r="D1811" s="205" t="s">
        <v>1189</v>
      </c>
      <c r="E1811" s="265" t="s">
        <v>1188</v>
      </c>
      <c r="F1811" s="222" t="s">
        <v>3220</v>
      </c>
      <c r="G1811" s="203">
        <v>5311</v>
      </c>
      <c r="H1811" s="207" t="s">
        <v>89</v>
      </c>
      <c r="I1811" s="206" t="s">
        <v>2918</v>
      </c>
      <c r="J1811" s="206" t="s">
        <v>11946</v>
      </c>
      <c r="K1811" s="145"/>
      <c r="L1811" s="145"/>
      <c r="M1811" s="208"/>
      <c r="N1811" s="208"/>
      <c r="O1811" s="145"/>
      <c r="P1811" s="222" t="s">
        <v>120</v>
      </c>
      <c r="Q1811" s="165"/>
      <c r="R1811" s="145"/>
      <c r="S1811" s="244"/>
      <c r="T1811" s="211">
        <f>IF(C1811=0,"VAZIO",MONTH(C1811))</f>
      </c>
      <c r="U1811" s="14"/>
      <c r="V1811" s="14"/>
      <c r="W1811" s="14"/>
      <c r="X1811" s="14"/>
      <c r="Y1811" s="14"/>
      <c r="Z1811" s="14"/>
      <c r="AA1811" s="14"/>
      <c r="AB1811" s="14"/>
      <c r="AC1811" s="14"/>
      <c r="AD1811" s="14"/>
      <c r="AE1811" s="14"/>
      <c r="AF1811" s="15"/>
      <c r="AG1811" s="14"/>
      <c r="AH1811" s="14"/>
      <c r="AI1811" s="14"/>
      <c r="AJ1811" s="14"/>
      <c r="AK1811" s="14"/>
      <c r="AL1811" s="14"/>
      <c r="AM1811" s="14"/>
      <c r="AN1811" s="14"/>
      <c r="AO1811" s="14"/>
      <c r="AP1811" s="14"/>
      <c r="AQ1811" s="14"/>
      <c r="AR1811" s="14"/>
      <c r="AS1811" s="14"/>
      <c r="AT1811" s="14"/>
      <c r="AU1811" s="14"/>
      <c r="AV1811" s="14"/>
      <c r="AW1811" s="14"/>
      <c r="AX1811" s="14"/>
      <c r="AY1811" s="14"/>
      <c r="AZ1811" s="14"/>
    </row>
    <row x14ac:dyDescent="0.25" r="1812" customHeight="1" ht="16.5">
      <c r="A1812" s="202">
        <v>5136</v>
      </c>
      <c r="B1812" s="203">
        <v>0.895647873392839</v>
      </c>
      <c r="C1812" s="295" t="s">
        <v>11947</v>
      </c>
      <c r="D1812" s="205" t="s">
        <v>1189</v>
      </c>
      <c r="E1812" s="265" t="s">
        <v>1188</v>
      </c>
      <c r="F1812" s="222" t="s">
        <v>3220</v>
      </c>
      <c r="G1812" s="203">
        <v>5311</v>
      </c>
      <c r="H1812" s="207" t="s">
        <v>89</v>
      </c>
      <c r="I1812" s="206" t="s">
        <v>2918</v>
      </c>
      <c r="J1812" s="206" t="s">
        <v>11948</v>
      </c>
      <c r="K1812" s="206" t="s">
        <v>1528</v>
      </c>
      <c r="L1812" s="206" t="s">
        <v>1528</v>
      </c>
      <c r="M1812" s="208"/>
      <c r="N1812" s="208"/>
      <c r="O1812" s="145"/>
      <c r="P1812" s="222" t="s">
        <v>120</v>
      </c>
      <c r="Q1812" s="212" t="s">
        <v>10720</v>
      </c>
      <c r="R1812" s="145"/>
      <c r="S1812" s="244"/>
      <c r="T1812" s="211">
        <f>IF(C1812=0,"VAZIO",MONTH(C1812))</f>
      </c>
      <c r="U1812" s="14"/>
      <c r="V1812" s="14"/>
      <c r="W1812" s="14"/>
      <c r="X1812" s="14"/>
      <c r="Y1812" s="14"/>
      <c r="Z1812" s="14"/>
      <c r="AA1812" s="14"/>
      <c r="AB1812" s="14"/>
      <c r="AC1812" s="14"/>
      <c r="AD1812" s="14"/>
      <c r="AE1812" s="14"/>
      <c r="AF1812" s="15"/>
      <c r="AG1812" s="14"/>
      <c r="AH1812" s="14"/>
      <c r="AI1812" s="14"/>
      <c r="AJ1812" s="14"/>
      <c r="AK1812" s="14"/>
      <c r="AL1812" s="14"/>
      <c r="AM1812" s="14"/>
      <c r="AN1812" s="14"/>
      <c r="AO1812" s="14"/>
      <c r="AP1812" s="14"/>
      <c r="AQ1812" s="14"/>
      <c r="AR1812" s="14"/>
      <c r="AS1812" s="14"/>
      <c r="AT1812" s="14"/>
      <c r="AU1812" s="14"/>
      <c r="AV1812" s="14"/>
      <c r="AW1812" s="14"/>
      <c r="AX1812" s="14"/>
      <c r="AY1812" s="14"/>
      <c r="AZ1812" s="14"/>
    </row>
    <row x14ac:dyDescent="0.25" r="1813" customHeight="1" ht="16.5">
      <c r="A1813" s="202">
        <v>5137</v>
      </c>
      <c r="B1813" s="203">
        <v>0.89614243323458</v>
      </c>
      <c r="C1813" s="295" t="s">
        <v>11949</v>
      </c>
      <c r="D1813" s="205" t="s">
        <v>1189</v>
      </c>
      <c r="E1813" s="265" t="s">
        <v>1188</v>
      </c>
      <c r="F1813" s="222" t="s">
        <v>3220</v>
      </c>
      <c r="G1813" s="203">
        <v>5311</v>
      </c>
      <c r="H1813" s="207" t="s">
        <v>89</v>
      </c>
      <c r="I1813" s="206" t="s">
        <v>2926</v>
      </c>
      <c r="J1813" s="206" t="s">
        <v>11950</v>
      </c>
      <c r="K1813" s="145"/>
      <c r="L1813" s="145"/>
      <c r="M1813" s="208"/>
      <c r="N1813" s="208"/>
      <c r="O1813" s="145"/>
      <c r="P1813" s="222" t="s">
        <v>120</v>
      </c>
      <c r="Q1813" s="165"/>
      <c r="R1813" s="145"/>
      <c r="S1813" s="244"/>
      <c r="T1813" s="211">
        <f>IF(C1813=0,"VAZIO",MONTH(C1813))</f>
      </c>
      <c r="U1813" s="14"/>
      <c r="V1813" s="14"/>
      <c r="W1813" s="14"/>
      <c r="X1813" s="14"/>
      <c r="Y1813" s="14"/>
      <c r="Z1813" s="14"/>
      <c r="AA1813" s="14"/>
      <c r="AB1813" s="14"/>
      <c r="AC1813" s="14"/>
      <c r="AD1813" s="14"/>
      <c r="AE1813" s="14"/>
      <c r="AF1813" s="15"/>
      <c r="AG1813" s="14"/>
      <c r="AH1813" s="14"/>
      <c r="AI1813" s="14"/>
      <c r="AJ1813" s="14"/>
      <c r="AK1813" s="14"/>
      <c r="AL1813" s="14"/>
      <c r="AM1813" s="14"/>
      <c r="AN1813" s="14"/>
      <c r="AO1813" s="14"/>
      <c r="AP1813" s="14"/>
      <c r="AQ1813" s="14"/>
      <c r="AR1813" s="14"/>
      <c r="AS1813" s="14"/>
      <c r="AT1813" s="14"/>
      <c r="AU1813" s="14"/>
      <c r="AV1813" s="14"/>
      <c r="AW1813" s="14"/>
      <c r="AX1813" s="14"/>
      <c r="AY1813" s="14"/>
      <c r="AZ1813" s="14"/>
    </row>
    <row x14ac:dyDescent="0.25" r="1814" customHeight="1" ht="16.5">
      <c r="A1814" s="202">
        <v>5138</v>
      </c>
      <c r="B1814" s="203">
        <v>0.896636993076321</v>
      </c>
      <c r="C1814" s="295" t="s">
        <v>11951</v>
      </c>
      <c r="D1814" s="205" t="s">
        <v>4727</v>
      </c>
      <c r="E1814" s="265" t="s">
        <v>4726</v>
      </c>
      <c r="F1814" s="222" t="s">
        <v>3064</v>
      </c>
      <c r="G1814" s="203">
        <v>5305</v>
      </c>
      <c r="H1814" s="207" t="s">
        <v>107</v>
      </c>
      <c r="I1814" s="206" t="s">
        <v>2926</v>
      </c>
      <c r="J1814" s="206" t="s">
        <v>11952</v>
      </c>
      <c r="K1814" s="206" t="s">
        <v>3123</v>
      </c>
      <c r="L1814" s="206" t="s">
        <v>3123</v>
      </c>
      <c r="M1814" s="208"/>
      <c r="N1814" s="208"/>
      <c r="O1814" s="145"/>
      <c r="P1814" s="222" t="s">
        <v>120</v>
      </c>
      <c r="Q1814" s="212" t="s">
        <v>11694</v>
      </c>
      <c r="R1814" s="145"/>
      <c r="S1814" s="244"/>
      <c r="T1814" s="211">
        <f>IF(C1814=0,"VAZIO",MONTH(C1814))</f>
      </c>
      <c r="U1814" s="14"/>
      <c r="V1814" s="14"/>
      <c r="W1814" s="14"/>
      <c r="X1814" s="14"/>
      <c r="Y1814" s="14"/>
      <c r="Z1814" s="14"/>
      <c r="AA1814" s="14"/>
      <c r="AB1814" s="14"/>
      <c r="AC1814" s="14"/>
      <c r="AD1814" s="14"/>
      <c r="AE1814" s="14"/>
      <c r="AF1814" s="15"/>
      <c r="AG1814" s="14"/>
      <c r="AH1814" s="14"/>
      <c r="AI1814" s="14"/>
      <c r="AJ1814" s="14"/>
      <c r="AK1814" s="14"/>
      <c r="AL1814" s="14"/>
      <c r="AM1814" s="14"/>
      <c r="AN1814" s="14"/>
      <c r="AO1814" s="14"/>
      <c r="AP1814" s="14"/>
      <c r="AQ1814" s="14"/>
      <c r="AR1814" s="14"/>
      <c r="AS1814" s="14"/>
      <c r="AT1814" s="14"/>
      <c r="AU1814" s="14"/>
      <c r="AV1814" s="14"/>
      <c r="AW1814" s="14"/>
      <c r="AX1814" s="14"/>
      <c r="AY1814" s="14"/>
      <c r="AZ1814" s="14"/>
    </row>
    <row x14ac:dyDescent="0.25" r="1815" customHeight="1" ht="16.5">
      <c r="A1815" s="202">
        <v>5139</v>
      </c>
      <c r="B1815" s="203">
        <v>0.897131552918062</v>
      </c>
      <c r="C1815" s="295" t="s">
        <v>11953</v>
      </c>
      <c r="D1815" s="205" t="s">
        <v>2956</v>
      </c>
      <c r="E1815" s="265" t="s">
        <v>752</v>
      </c>
      <c r="F1815" s="222" t="s">
        <v>1437</v>
      </c>
      <c r="G1815" s="203">
        <v>5340</v>
      </c>
      <c r="H1815" s="207" t="s">
        <v>105</v>
      </c>
      <c r="I1815" s="206" t="s">
        <v>117</v>
      </c>
      <c r="J1815" s="206" t="s">
        <v>11954</v>
      </c>
      <c r="K1815" s="206" t="s">
        <v>1528</v>
      </c>
      <c r="L1815" s="206" t="s">
        <v>1528</v>
      </c>
      <c r="M1815" s="208"/>
      <c r="N1815" s="208"/>
      <c r="O1815" s="222" t="s">
        <v>11955</v>
      </c>
      <c r="P1815" s="222" t="s">
        <v>120</v>
      </c>
      <c r="Q1815" s="212" t="s">
        <v>11694</v>
      </c>
      <c r="R1815" s="145"/>
      <c r="S1815" s="244"/>
      <c r="T1815" s="211">
        <f>IF(C1815=0,"VAZIO",MONTH(C1815))</f>
      </c>
      <c r="U1815" s="14"/>
      <c r="V1815" s="14"/>
      <c r="W1815" s="14"/>
      <c r="X1815" s="14"/>
      <c r="Y1815" s="14"/>
      <c r="Z1815" s="14"/>
      <c r="AA1815" s="14"/>
      <c r="AB1815" s="14"/>
      <c r="AC1815" s="14"/>
      <c r="AD1815" s="14"/>
      <c r="AE1815" s="14"/>
      <c r="AF1815" s="15"/>
      <c r="AG1815" s="14"/>
      <c r="AH1815" s="14"/>
      <c r="AI1815" s="14"/>
      <c r="AJ1815" s="14"/>
      <c r="AK1815" s="14"/>
      <c r="AL1815" s="14"/>
      <c r="AM1815" s="14"/>
      <c r="AN1815" s="14"/>
      <c r="AO1815" s="14"/>
      <c r="AP1815" s="14"/>
      <c r="AQ1815" s="14"/>
      <c r="AR1815" s="14"/>
      <c r="AS1815" s="14"/>
      <c r="AT1815" s="14"/>
      <c r="AU1815" s="14"/>
      <c r="AV1815" s="14"/>
      <c r="AW1815" s="14"/>
      <c r="AX1815" s="14"/>
      <c r="AY1815" s="14"/>
      <c r="AZ1815" s="14"/>
    </row>
    <row x14ac:dyDescent="0.25" r="1816" customHeight="1" ht="16.5">
      <c r="A1816" s="202">
        <v>5140</v>
      </c>
      <c r="B1816" s="203">
        <v>0.897626112759803</v>
      </c>
      <c r="C1816" s="295" t="s">
        <v>11956</v>
      </c>
      <c r="D1816" s="205" t="s">
        <v>4727</v>
      </c>
      <c r="E1816" s="265" t="s">
        <v>4726</v>
      </c>
      <c r="F1816" s="222" t="s">
        <v>3064</v>
      </c>
      <c r="G1816" s="203">
        <v>5305</v>
      </c>
      <c r="H1816" s="207" t="s">
        <v>109</v>
      </c>
      <c r="I1816" s="206" t="s">
        <v>2926</v>
      </c>
      <c r="J1816" s="206" t="s">
        <v>11957</v>
      </c>
      <c r="K1816" s="206" t="s">
        <v>3123</v>
      </c>
      <c r="L1816" s="206" t="s">
        <v>3123</v>
      </c>
      <c r="M1816" s="208"/>
      <c r="N1816" s="208"/>
      <c r="O1816" s="222" t="s">
        <v>3058</v>
      </c>
      <c r="P1816" s="222" t="s">
        <v>120</v>
      </c>
      <c r="Q1816" s="212" t="s">
        <v>11694</v>
      </c>
      <c r="R1816" s="145"/>
      <c r="S1816" s="244"/>
      <c r="T1816" s="211">
        <f>IF(C1816=0,"VAZIO",MONTH(C1816))</f>
      </c>
      <c r="U1816" s="14"/>
      <c r="V1816" s="14"/>
      <c r="W1816" s="14"/>
      <c r="X1816" s="14"/>
      <c r="Y1816" s="14"/>
      <c r="Z1816" s="14"/>
      <c r="AA1816" s="14"/>
      <c r="AB1816" s="14"/>
      <c r="AC1816" s="14"/>
      <c r="AD1816" s="14"/>
      <c r="AE1816" s="14"/>
      <c r="AF1816" s="15"/>
      <c r="AG1816" s="14"/>
      <c r="AH1816" s="14"/>
      <c r="AI1816" s="14"/>
      <c r="AJ1816" s="14"/>
      <c r="AK1816" s="14"/>
      <c r="AL1816" s="14"/>
      <c r="AM1816" s="14"/>
      <c r="AN1816" s="14"/>
      <c r="AO1816" s="14"/>
      <c r="AP1816" s="14"/>
      <c r="AQ1816" s="14"/>
      <c r="AR1816" s="14"/>
      <c r="AS1816" s="14"/>
      <c r="AT1816" s="14"/>
      <c r="AU1816" s="14"/>
      <c r="AV1816" s="14"/>
      <c r="AW1816" s="14"/>
      <c r="AX1816" s="14"/>
      <c r="AY1816" s="14"/>
      <c r="AZ1816" s="14"/>
    </row>
    <row x14ac:dyDescent="0.25" r="1817" customHeight="1" ht="16.5">
      <c r="A1817" s="202">
        <v>5141</v>
      </c>
      <c r="B1817" s="203">
        <v>0.898120672601544</v>
      </c>
      <c r="C1817" s="295" t="s">
        <v>11958</v>
      </c>
      <c r="D1817" s="205" t="s">
        <v>1176</v>
      </c>
      <c r="E1817" s="161" t="s">
        <v>286</v>
      </c>
      <c r="F1817" s="222" t="s">
        <v>1437</v>
      </c>
      <c r="G1817" s="203">
        <v>5340</v>
      </c>
      <c r="H1817" s="207" t="s">
        <v>192</v>
      </c>
      <c r="I1817" s="206" t="s">
        <v>2918</v>
      </c>
      <c r="J1817" s="206" t="s">
        <v>11959</v>
      </c>
      <c r="K1817" s="206" t="s">
        <v>3045</v>
      </c>
      <c r="L1817" s="206" t="s">
        <v>3045</v>
      </c>
      <c r="M1817" s="208"/>
      <c r="N1817" s="208"/>
      <c r="O1817" s="145"/>
      <c r="P1817" s="222" t="s">
        <v>120</v>
      </c>
      <c r="Q1817" s="212">
        <v>44923</v>
      </c>
      <c r="R1817" s="145"/>
      <c r="S1817" s="244"/>
      <c r="T1817" s="211">
        <f>IF(C1817=0,"VAZIO",MONTH(C1817))</f>
      </c>
      <c r="U1817" s="14"/>
      <c r="V1817" s="14"/>
      <c r="W1817" s="14"/>
      <c r="X1817" s="14"/>
      <c r="Y1817" s="14"/>
      <c r="Z1817" s="14"/>
      <c r="AA1817" s="14"/>
      <c r="AB1817" s="14"/>
      <c r="AC1817" s="14"/>
      <c r="AD1817" s="14"/>
      <c r="AE1817" s="14"/>
      <c r="AF1817" s="15"/>
      <c r="AG1817" s="14"/>
      <c r="AH1817" s="14"/>
      <c r="AI1817" s="14"/>
      <c r="AJ1817" s="14"/>
      <c r="AK1817" s="14"/>
      <c r="AL1817" s="14"/>
      <c r="AM1817" s="14"/>
      <c r="AN1817" s="14"/>
      <c r="AO1817" s="14"/>
      <c r="AP1817" s="14"/>
      <c r="AQ1817" s="14"/>
      <c r="AR1817" s="14"/>
      <c r="AS1817" s="14"/>
      <c r="AT1817" s="14"/>
      <c r="AU1817" s="14"/>
      <c r="AV1817" s="14"/>
      <c r="AW1817" s="14"/>
      <c r="AX1817" s="14"/>
      <c r="AY1817" s="14"/>
      <c r="AZ1817" s="14"/>
    </row>
    <row x14ac:dyDescent="0.25" r="1818" customHeight="1" ht="16.5">
      <c r="A1818" s="202">
        <v>5142</v>
      </c>
      <c r="B1818" s="203">
        <v>0.898615232443285</v>
      </c>
      <c r="C1818" s="295" t="s">
        <v>11960</v>
      </c>
      <c r="D1818" s="205" t="s">
        <v>6288</v>
      </c>
      <c r="E1818" s="265" t="s">
        <v>6287</v>
      </c>
      <c r="F1818" s="222" t="s">
        <v>243</v>
      </c>
      <c r="G1818" s="203">
        <v>5363</v>
      </c>
      <c r="H1818" s="207" t="s">
        <v>3204</v>
      </c>
      <c r="I1818" s="206" t="s">
        <v>2926</v>
      </c>
      <c r="J1818" s="206" t="s">
        <v>11961</v>
      </c>
      <c r="K1818" s="206" t="s">
        <v>3123</v>
      </c>
      <c r="L1818" s="206" t="s">
        <v>2954</v>
      </c>
      <c r="M1818" s="208"/>
      <c r="N1818" s="208"/>
      <c r="O1818" s="145"/>
      <c r="P1818" s="222" t="s">
        <v>120</v>
      </c>
      <c r="Q1818" s="212" t="s">
        <v>11962</v>
      </c>
      <c r="R1818" s="145"/>
      <c r="S1818" s="244"/>
      <c r="T1818" s="211">
        <f>IF(C1818=0,"VAZIO",MONTH(C1818))</f>
      </c>
      <c r="U1818" s="14"/>
      <c r="V1818" s="14"/>
      <c r="W1818" s="14"/>
      <c r="X1818" s="14"/>
      <c r="Y1818" s="14"/>
      <c r="Z1818" s="14"/>
      <c r="AA1818" s="14"/>
      <c r="AB1818" s="14"/>
      <c r="AC1818" s="14"/>
      <c r="AD1818" s="14"/>
      <c r="AE1818" s="14"/>
      <c r="AF1818" s="15"/>
      <c r="AG1818" s="14"/>
      <c r="AH1818" s="14"/>
      <c r="AI1818" s="14"/>
      <c r="AJ1818" s="14"/>
      <c r="AK1818" s="14"/>
      <c r="AL1818" s="14"/>
      <c r="AM1818" s="14"/>
      <c r="AN1818" s="14"/>
      <c r="AO1818" s="14"/>
      <c r="AP1818" s="14"/>
      <c r="AQ1818" s="14"/>
      <c r="AR1818" s="14"/>
      <c r="AS1818" s="14"/>
      <c r="AT1818" s="14"/>
      <c r="AU1818" s="14"/>
      <c r="AV1818" s="14"/>
      <c r="AW1818" s="14"/>
      <c r="AX1818" s="14"/>
      <c r="AY1818" s="14"/>
      <c r="AZ1818" s="14"/>
    </row>
    <row x14ac:dyDescent="0.25" r="1819" customHeight="1" ht="16.5">
      <c r="A1819" s="202">
        <v>5143</v>
      </c>
      <c r="B1819" s="203">
        <v>0.899109792285026</v>
      </c>
      <c r="C1819" s="295" t="s">
        <v>11963</v>
      </c>
      <c r="D1819" s="205" t="s">
        <v>6288</v>
      </c>
      <c r="E1819" s="265" t="s">
        <v>6287</v>
      </c>
      <c r="F1819" s="222" t="s">
        <v>243</v>
      </c>
      <c r="G1819" s="203">
        <v>5363</v>
      </c>
      <c r="H1819" s="207" t="s">
        <v>2973</v>
      </c>
      <c r="I1819" s="206" t="s">
        <v>2926</v>
      </c>
      <c r="J1819" s="206" t="s">
        <v>11964</v>
      </c>
      <c r="K1819" s="206" t="s">
        <v>3123</v>
      </c>
      <c r="L1819" s="206" t="s">
        <v>3123</v>
      </c>
      <c r="M1819" s="208"/>
      <c r="N1819" s="208"/>
      <c r="O1819" s="222" t="s">
        <v>11965</v>
      </c>
      <c r="P1819" s="222" t="s">
        <v>120</v>
      </c>
      <c r="Q1819" s="212" t="s">
        <v>11962</v>
      </c>
      <c r="R1819" s="145"/>
      <c r="S1819" s="244"/>
      <c r="T1819" s="211">
        <f>IF(C1819=0,"VAZIO",MONTH(C1819))</f>
      </c>
      <c r="U1819" s="14"/>
      <c r="V1819" s="14"/>
      <c r="W1819" s="14"/>
      <c r="X1819" s="14"/>
      <c r="Y1819" s="14"/>
      <c r="Z1819" s="14"/>
      <c r="AA1819" s="14"/>
      <c r="AB1819" s="14"/>
      <c r="AC1819" s="14"/>
      <c r="AD1819" s="14"/>
      <c r="AE1819" s="14"/>
      <c r="AF1819" s="15"/>
      <c r="AG1819" s="14"/>
      <c r="AH1819" s="14"/>
      <c r="AI1819" s="14"/>
      <c r="AJ1819" s="14"/>
      <c r="AK1819" s="14"/>
      <c r="AL1819" s="14"/>
      <c r="AM1819" s="14"/>
      <c r="AN1819" s="14"/>
      <c r="AO1819" s="14"/>
      <c r="AP1819" s="14"/>
      <c r="AQ1819" s="14"/>
      <c r="AR1819" s="14"/>
      <c r="AS1819" s="14"/>
      <c r="AT1819" s="14"/>
      <c r="AU1819" s="14"/>
      <c r="AV1819" s="14"/>
      <c r="AW1819" s="14"/>
      <c r="AX1819" s="14"/>
      <c r="AY1819" s="14"/>
      <c r="AZ1819" s="14"/>
    </row>
    <row x14ac:dyDescent="0.25" r="1820" customHeight="1" ht="16.5">
      <c r="A1820" s="202">
        <v>5144</v>
      </c>
      <c r="B1820" s="203">
        <v>0.899604352126767</v>
      </c>
      <c r="C1820" s="295" t="s">
        <v>11966</v>
      </c>
      <c r="D1820" s="205" t="s">
        <v>2956</v>
      </c>
      <c r="E1820" s="265" t="s">
        <v>752</v>
      </c>
      <c r="F1820" s="222" t="s">
        <v>1437</v>
      </c>
      <c r="G1820" s="203">
        <v>5340</v>
      </c>
      <c r="H1820" s="207" t="s">
        <v>95</v>
      </c>
      <c r="I1820" s="206" t="s">
        <v>2918</v>
      </c>
      <c r="J1820" s="206" t="s">
        <v>11967</v>
      </c>
      <c r="K1820" s="206" t="s">
        <v>1528</v>
      </c>
      <c r="L1820" s="206" t="s">
        <v>1528</v>
      </c>
      <c r="M1820" s="208"/>
      <c r="N1820" s="208"/>
      <c r="O1820" s="145"/>
      <c r="P1820" s="222" t="s">
        <v>120</v>
      </c>
      <c r="Q1820" s="212">
        <v>44963</v>
      </c>
      <c r="R1820" s="145"/>
      <c r="S1820" s="244"/>
      <c r="T1820" s="211">
        <f>IF(C1820=0,"VAZIO",MONTH(C1820))</f>
      </c>
      <c r="U1820" s="14"/>
      <c r="V1820" s="14"/>
      <c r="W1820" s="14"/>
      <c r="X1820" s="14"/>
      <c r="Y1820" s="14"/>
      <c r="Z1820" s="14"/>
      <c r="AA1820" s="14"/>
      <c r="AB1820" s="14"/>
      <c r="AC1820" s="14"/>
      <c r="AD1820" s="14"/>
      <c r="AE1820" s="14"/>
      <c r="AF1820" s="15"/>
      <c r="AG1820" s="14"/>
      <c r="AH1820" s="14"/>
      <c r="AI1820" s="14"/>
      <c r="AJ1820" s="14"/>
      <c r="AK1820" s="14"/>
      <c r="AL1820" s="14"/>
      <c r="AM1820" s="14"/>
      <c r="AN1820" s="14"/>
      <c r="AO1820" s="14"/>
      <c r="AP1820" s="14"/>
      <c r="AQ1820" s="14"/>
      <c r="AR1820" s="14"/>
      <c r="AS1820" s="14"/>
      <c r="AT1820" s="14"/>
      <c r="AU1820" s="14"/>
      <c r="AV1820" s="14"/>
      <c r="AW1820" s="14"/>
      <c r="AX1820" s="14"/>
      <c r="AY1820" s="14"/>
      <c r="AZ1820" s="14"/>
    </row>
    <row x14ac:dyDescent="0.25" r="1821" customHeight="1" ht="16.5">
      <c r="A1821" s="202">
        <v>5145</v>
      </c>
      <c r="B1821" s="203">
        <v>0.900098911968508</v>
      </c>
      <c r="C1821" s="295" t="s">
        <v>11968</v>
      </c>
      <c r="D1821" s="205" t="s">
        <v>680</v>
      </c>
      <c r="E1821" s="265" t="s">
        <v>679</v>
      </c>
      <c r="F1821" s="222" t="s">
        <v>3067</v>
      </c>
      <c r="G1821" s="203">
        <v>64984129238</v>
      </c>
      <c r="H1821" s="207" t="s">
        <v>88</v>
      </c>
      <c r="I1821" s="206" t="s">
        <v>117</v>
      </c>
      <c r="J1821" s="206" t="s">
        <v>11969</v>
      </c>
      <c r="K1821" s="206" t="s">
        <v>8262</v>
      </c>
      <c r="L1821" s="206" t="s">
        <v>8262</v>
      </c>
      <c r="M1821" s="208"/>
      <c r="N1821" s="208"/>
      <c r="O1821" s="145"/>
      <c r="P1821" s="222" t="s">
        <v>120</v>
      </c>
      <c r="Q1821" s="212" t="s">
        <v>11962</v>
      </c>
      <c r="R1821" s="145"/>
      <c r="S1821" s="244"/>
      <c r="T1821" s="211">
        <f>IF(C1821=0,"VAZIO",MONTH(C1821))</f>
      </c>
      <c r="U1821" s="14"/>
      <c r="V1821" s="14"/>
      <c r="W1821" s="14"/>
      <c r="X1821" s="14"/>
      <c r="Y1821" s="14"/>
      <c r="Z1821" s="14"/>
      <c r="AA1821" s="14"/>
      <c r="AB1821" s="14"/>
      <c r="AC1821" s="14"/>
      <c r="AD1821" s="14"/>
      <c r="AE1821" s="14"/>
      <c r="AF1821" s="15"/>
      <c r="AG1821" s="14"/>
      <c r="AH1821" s="14"/>
      <c r="AI1821" s="14"/>
      <c r="AJ1821" s="14"/>
      <c r="AK1821" s="14"/>
      <c r="AL1821" s="14"/>
      <c r="AM1821" s="14"/>
      <c r="AN1821" s="14"/>
      <c r="AO1821" s="14"/>
      <c r="AP1821" s="14"/>
      <c r="AQ1821" s="14"/>
      <c r="AR1821" s="14"/>
      <c r="AS1821" s="14"/>
      <c r="AT1821" s="14"/>
      <c r="AU1821" s="14"/>
      <c r="AV1821" s="14"/>
      <c r="AW1821" s="14"/>
      <c r="AX1821" s="14"/>
      <c r="AY1821" s="14"/>
      <c r="AZ1821" s="14"/>
    </row>
    <row x14ac:dyDescent="0.25" r="1822" customHeight="1" ht="16.5">
      <c r="A1822" s="202">
        <v>5146</v>
      </c>
      <c r="B1822" s="203">
        <v>0.900593471810249</v>
      </c>
      <c r="C1822" s="295" t="s">
        <v>11970</v>
      </c>
      <c r="D1822" s="205" t="s">
        <v>2956</v>
      </c>
      <c r="E1822" s="265" t="s">
        <v>752</v>
      </c>
      <c r="F1822" s="222" t="s">
        <v>1437</v>
      </c>
      <c r="G1822" s="203">
        <v>5340</v>
      </c>
      <c r="H1822" s="207" t="s">
        <v>3204</v>
      </c>
      <c r="I1822" s="206" t="s">
        <v>2918</v>
      </c>
      <c r="J1822" s="206" t="s">
        <v>11971</v>
      </c>
      <c r="K1822" s="206" t="s">
        <v>3045</v>
      </c>
      <c r="L1822" s="206" t="s">
        <v>3045</v>
      </c>
      <c r="M1822" s="208"/>
      <c r="N1822" s="208"/>
      <c r="O1822" s="145"/>
      <c r="P1822" s="222" t="s">
        <v>120</v>
      </c>
      <c r="Q1822" s="212">
        <v>44993</v>
      </c>
      <c r="R1822" s="145"/>
      <c r="S1822" s="244"/>
      <c r="T1822" s="211">
        <f>IF(C1822=0,"VAZIO",MONTH(C1822))</f>
      </c>
      <c r="U1822" s="14"/>
      <c r="V1822" s="14"/>
      <c r="W1822" s="14"/>
      <c r="X1822" s="14"/>
      <c r="Y1822" s="14"/>
      <c r="Z1822" s="14"/>
      <c r="AA1822" s="14"/>
      <c r="AB1822" s="14"/>
      <c r="AC1822" s="14"/>
      <c r="AD1822" s="14"/>
      <c r="AE1822" s="14"/>
      <c r="AF1822" s="15"/>
      <c r="AG1822" s="14"/>
      <c r="AH1822" s="14"/>
      <c r="AI1822" s="14"/>
      <c r="AJ1822" s="14"/>
      <c r="AK1822" s="14"/>
      <c r="AL1822" s="14"/>
      <c r="AM1822" s="14"/>
      <c r="AN1822" s="14"/>
      <c r="AO1822" s="14"/>
      <c r="AP1822" s="14"/>
      <c r="AQ1822" s="14"/>
      <c r="AR1822" s="14"/>
      <c r="AS1822" s="14"/>
      <c r="AT1822" s="14"/>
      <c r="AU1822" s="14"/>
      <c r="AV1822" s="14"/>
      <c r="AW1822" s="14"/>
      <c r="AX1822" s="14"/>
      <c r="AY1822" s="14"/>
      <c r="AZ1822" s="14"/>
    </row>
    <row x14ac:dyDescent="0.25" r="1823" customHeight="1" ht="16.5">
      <c r="A1823" s="202">
        <v>5147</v>
      </c>
      <c r="B1823" s="203">
        <v>0.90108803165199</v>
      </c>
      <c r="C1823" s="295" t="s">
        <v>11972</v>
      </c>
      <c r="D1823" s="205" t="s">
        <v>1176</v>
      </c>
      <c r="E1823" s="161" t="s">
        <v>286</v>
      </c>
      <c r="F1823" s="222" t="s">
        <v>1437</v>
      </c>
      <c r="G1823" s="203">
        <v>5340</v>
      </c>
      <c r="H1823" s="207" t="s">
        <v>102</v>
      </c>
      <c r="I1823" s="206" t="s">
        <v>6</v>
      </c>
      <c r="J1823" s="206" t="s">
        <v>11973</v>
      </c>
      <c r="K1823" s="206" t="s">
        <v>576</v>
      </c>
      <c r="L1823" s="206" t="s">
        <v>1259</v>
      </c>
      <c r="M1823" s="208"/>
      <c r="N1823" s="208"/>
      <c r="O1823" s="145"/>
      <c r="P1823" s="222" t="s">
        <v>120</v>
      </c>
      <c r="Q1823" s="212" t="s">
        <v>11962</v>
      </c>
      <c r="R1823" s="145"/>
      <c r="S1823" s="244"/>
      <c r="T1823" s="211">
        <f>IF(C1823=0,"VAZIO",MONTH(C1823))</f>
      </c>
      <c r="U1823" s="14"/>
      <c r="V1823" s="14"/>
      <c r="W1823" s="14"/>
      <c r="X1823" s="14"/>
      <c r="Y1823" s="14"/>
      <c r="Z1823" s="14"/>
      <c r="AA1823" s="14"/>
      <c r="AB1823" s="14"/>
      <c r="AC1823" s="14"/>
      <c r="AD1823" s="14"/>
      <c r="AE1823" s="14"/>
      <c r="AF1823" s="15"/>
      <c r="AG1823" s="14"/>
      <c r="AH1823" s="14"/>
      <c r="AI1823" s="14"/>
      <c r="AJ1823" s="14"/>
      <c r="AK1823" s="14"/>
      <c r="AL1823" s="14"/>
      <c r="AM1823" s="14"/>
      <c r="AN1823" s="14"/>
      <c r="AO1823" s="14"/>
      <c r="AP1823" s="14"/>
      <c r="AQ1823" s="14"/>
      <c r="AR1823" s="14"/>
      <c r="AS1823" s="14"/>
      <c r="AT1823" s="14"/>
      <c r="AU1823" s="14"/>
      <c r="AV1823" s="14"/>
      <c r="AW1823" s="14"/>
      <c r="AX1823" s="14"/>
      <c r="AY1823" s="14"/>
      <c r="AZ1823" s="14"/>
    </row>
    <row x14ac:dyDescent="0.25" r="1824" customHeight="1" ht="16.5">
      <c r="A1824" s="202">
        <v>5148</v>
      </c>
      <c r="B1824" s="203">
        <v>0.901582591493731</v>
      </c>
      <c r="C1824" s="295" t="s">
        <v>11974</v>
      </c>
      <c r="D1824" s="205" t="s">
        <v>3078</v>
      </c>
      <c r="E1824" s="144" t="s">
        <v>3077</v>
      </c>
      <c r="F1824" s="222" t="s">
        <v>3079</v>
      </c>
      <c r="G1824" s="203">
        <v>5327</v>
      </c>
      <c r="H1824" s="207" t="s">
        <v>90</v>
      </c>
      <c r="I1824" s="206" t="s">
        <v>2926</v>
      </c>
      <c r="J1824" s="206" t="s">
        <v>11975</v>
      </c>
      <c r="K1824" s="206" t="s">
        <v>3008</v>
      </c>
      <c r="L1824" s="206" t="s">
        <v>3008</v>
      </c>
      <c r="M1824" s="208"/>
      <c r="N1824" s="208"/>
      <c r="O1824" s="145"/>
      <c r="P1824" s="222" t="s">
        <v>120</v>
      </c>
      <c r="Q1824" s="294">
        <v>44950</v>
      </c>
      <c r="R1824" s="145"/>
      <c r="S1824" s="244"/>
      <c r="T1824" s="211">
        <f>IF(C1824=0,"VAZIO",MONTH(C1824))</f>
      </c>
      <c r="U1824" s="14"/>
      <c r="V1824" s="14"/>
      <c r="W1824" s="14"/>
      <c r="X1824" s="14"/>
      <c r="Y1824" s="14"/>
      <c r="Z1824" s="14"/>
      <c r="AA1824" s="14"/>
      <c r="AB1824" s="14"/>
      <c r="AC1824" s="14"/>
      <c r="AD1824" s="14"/>
      <c r="AE1824" s="14"/>
      <c r="AF1824" s="15"/>
      <c r="AG1824" s="14"/>
      <c r="AH1824" s="14"/>
      <c r="AI1824" s="14"/>
      <c r="AJ1824" s="14"/>
      <c r="AK1824" s="14"/>
      <c r="AL1824" s="14"/>
      <c r="AM1824" s="14"/>
      <c r="AN1824" s="14"/>
      <c r="AO1824" s="14"/>
      <c r="AP1824" s="14"/>
      <c r="AQ1824" s="14"/>
      <c r="AR1824" s="14"/>
      <c r="AS1824" s="14"/>
      <c r="AT1824" s="14"/>
      <c r="AU1824" s="14"/>
      <c r="AV1824" s="14"/>
      <c r="AW1824" s="14"/>
      <c r="AX1824" s="14"/>
      <c r="AY1824" s="14"/>
      <c r="AZ1824" s="14"/>
    </row>
    <row x14ac:dyDescent="0.25" r="1825" customHeight="1" ht="16.5">
      <c r="A1825" s="202">
        <v>5149</v>
      </c>
      <c r="B1825" s="203">
        <v>0.902077151335472</v>
      </c>
      <c r="C1825" s="295" t="s">
        <v>11976</v>
      </c>
      <c r="D1825" s="205" t="s">
        <v>3078</v>
      </c>
      <c r="E1825" s="144" t="s">
        <v>3077</v>
      </c>
      <c r="F1825" s="222" t="s">
        <v>3079</v>
      </c>
      <c r="G1825" s="203">
        <v>5327</v>
      </c>
      <c r="H1825" s="207" t="s">
        <v>90</v>
      </c>
      <c r="I1825" s="206" t="s">
        <v>6</v>
      </c>
      <c r="J1825" s="206" t="s">
        <v>11977</v>
      </c>
      <c r="K1825" s="145"/>
      <c r="L1825" s="145"/>
      <c r="M1825" s="208"/>
      <c r="N1825" s="208"/>
      <c r="O1825" s="145"/>
      <c r="P1825" s="222" t="s">
        <v>120</v>
      </c>
      <c r="Q1825" s="158"/>
      <c r="R1825" s="145"/>
      <c r="S1825" s="244"/>
      <c r="T1825" s="211">
        <f>IF(C1825=0,"VAZIO",MONTH(C1825))</f>
      </c>
      <c r="U1825" s="14"/>
      <c r="V1825" s="14"/>
      <c r="W1825" s="14"/>
      <c r="X1825" s="14"/>
      <c r="Y1825" s="14"/>
      <c r="Z1825" s="14"/>
      <c r="AA1825" s="14"/>
      <c r="AB1825" s="14"/>
      <c r="AC1825" s="14"/>
      <c r="AD1825" s="14"/>
      <c r="AE1825" s="14"/>
      <c r="AF1825" s="15"/>
      <c r="AG1825" s="14"/>
      <c r="AH1825" s="14"/>
      <c r="AI1825" s="14"/>
      <c r="AJ1825" s="14"/>
      <c r="AK1825" s="14"/>
      <c r="AL1825" s="14"/>
      <c r="AM1825" s="14"/>
      <c r="AN1825" s="14"/>
      <c r="AO1825" s="14"/>
      <c r="AP1825" s="14"/>
      <c r="AQ1825" s="14"/>
      <c r="AR1825" s="14"/>
      <c r="AS1825" s="14"/>
      <c r="AT1825" s="14"/>
      <c r="AU1825" s="14"/>
      <c r="AV1825" s="14"/>
      <c r="AW1825" s="14"/>
      <c r="AX1825" s="14"/>
      <c r="AY1825" s="14"/>
      <c r="AZ1825" s="14"/>
    </row>
    <row x14ac:dyDescent="0.25" r="1826" customHeight="1" ht="16.5">
      <c r="A1826" s="202">
        <v>5150</v>
      </c>
      <c r="B1826" s="214">
        <v>0.902571711177213</v>
      </c>
      <c r="C1826" s="296" t="s">
        <v>11978</v>
      </c>
      <c r="D1826" s="216" t="s">
        <v>1325</v>
      </c>
      <c r="E1826" s="289" t="s">
        <v>1170</v>
      </c>
      <c r="F1826" s="243" t="s">
        <v>3341</v>
      </c>
      <c r="G1826" s="214">
        <v>5346</v>
      </c>
      <c r="H1826" s="218" t="s">
        <v>192</v>
      </c>
      <c r="I1826" s="217" t="s">
        <v>2918</v>
      </c>
      <c r="J1826" s="217" t="s">
        <v>11979</v>
      </c>
      <c r="K1826" s="209"/>
      <c r="L1826" s="209"/>
      <c r="M1826" s="227"/>
      <c r="N1826" s="227"/>
      <c r="O1826" s="209"/>
      <c r="P1826" s="243" t="s">
        <v>118</v>
      </c>
      <c r="Q1826" s="220"/>
      <c r="R1826" s="209"/>
      <c r="S1826" s="244"/>
      <c r="T1826" s="211">
        <f>IF(C1826=0,"VAZIO",MONTH(C1826))</f>
      </c>
      <c r="U1826" s="14"/>
      <c r="V1826" s="14"/>
      <c r="W1826" s="14"/>
      <c r="X1826" s="14"/>
      <c r="Y1826" s="14"/>
      <c r="Z1826" s="14"/>
      <c r="AA1826" s="14"/>
      <c r="AB1826" s="14"/>
      <c r="AC1826" s="14"/>
      <c r="AD1826" s="14"/>
      <c r="AE1826" s="14"/>
      <c r="AF1826" s="15"/>
      <c r="AG1826" s="14"/>
      <c r="AH1826" s="14"/>
      <c r="AI1826" s="14"/>
      <c r="AJ1826" s="14"/>
      <c r="AK1826" s="14"/>
      <c r="AL1826" s="14"/>
      <c r="AM1826" s="14"/>
      <c r="AN1826" s="14"/>
      <c r="AO1826" s="14"/>
      <c r="AP1826" s="14"/>
      <c r="AQ1826" s="14"/>
      <c r="AR1826" s="14"/>
      <c r="AS1826" s="14"/>
      <c r="AT1826" s="14"/>
      <c r="AU1826" s="14"/>
      <c r="AV1826" s="14"/>
      <c r="AW1826" s="14"/>
      <c r="AX1826" s="14"/>
      <c r="AY1826" s="14"/>
      <c r="AZ1826" s="14"/>
    </row>
    <row x14ac:dyDescent="0.25" r="1827" customHeight="1" ht="16.5">
      <c r="A1827" s="202">
        <v>5151</v>
      </c>
      <c r="B1827" s="203">
        <v>0.903066271018954</v>
      </c>
      <c r="C1827" s="295" t="s">
        <v>11980</v>
      </c>
      <c r="D1827" s="205" t="s">
        <v>10170</v>
      </c>
      <c r="E1827" s="265" t="s">
        <v>2433</v>
      </c>
      <c r="F1827" s="222" t="s">
        <v>11722</v>
      </c>
      <c r="G1827" s="203">
        <v>64992831026</v>
      </c>
      <c r="H1827" s="207" t="s">
        <v>93</v>
      </c>
      <c r="I1827" s="206" t="s">
        <v>2926</v>
      </c>
      <c r="J1827" s="206" t="s">
        <v>11981</v>
      </c>
      <c r="K1827" s="206" t="s">
        <v>576</v>
      </c>
      <c r="L1827" s="206" t="s">
        <v>8376</v>
      </c>
      <c r="M1827" s="208"/>
      <c r="N1827" s="208"/>
      <c r="O1827" s="145"/>
      <c r="P1827" s="222" t="s">
        <v>120</v>
      </c>
      <c r="Q1827" s="212" t="s">
        <v>11228</v>
      </c>
      <c r="R1827" s="145"/>
      <c r="S1827" s="244"/>
      <c r="T1827" s="211">
        <f>IF(C1827=0,"VAZIO",MONTH(C1827))</f>
      </c>
      <c r="U1827" s="14"/>
      <c r="V1827" s="14"/>
      <c r="W1827" s="14"/>
      <c r="X1827" s="14"/>
      <c r="Y1827" s="14"/>
      <c r="Z1827" s="14"/>
      <c r="AA1827" s="14"/>
      <c r="AB1827" s="14"/>
      <c r="AC1827" s="14"/>
      <c r="AD1827" s="14"/>
      <c r="AE1827" s="14"/>
      <c r="AF1827" s="15"/>
      <c r="AG1827" s="14"/>
      <c r="AH1827" s="14"/>
      <c r="AI1827" s="14"/>
      <c r="AJ1827" s="14"/>
      <c r="AK1827" s="14"/>
      <c r="AL1827" s="14"/>
      <c r="AM1827" s="14"/>
      <c r="AN1827" s="14"/>
      <c r="AO1827" s="14"/>
      <c r="AP1827" s="14"/>
      <c r="AQ1827" s="14"/>
      <c r="AR1827" s="14"/>
      <c r="AS1827" s="14"/>
      <c r="AT1827" s="14"/>
      <c r="AU1827" s="14"/>
      <c r="AV1827" s="14"/>
      <c r="AW1827" s="14"/>
      <c r="AX1827" s="14"/>
      <c r="AY1827" s="14"/>
      <c r="AZ1827" s="14"/>
    </row>
    <row x14ac:dyDescent="0.25" r="1828" customHeight="1" ht="16.5">
      <c r="A1828" s="202">
        <v>5152</v>
      </c>
      <c r="B1828" s="203">
        <v>0.903560830860695</v>
      </c>
      <c r="C1828" s="295" t="s">
        <v>11982</v>
      </c>
      <c r="D1828" s="205" t="s">
        <v>2929</v>
      </c>
      <c r="E1828" s="206" t="s">
        <v>207</v>
      </c>
      <c r="F1828" s="206" t="s">
        <v>2930</v>
      </c>
      <c r="G1828" s="203">
        <v>5333</v>
      </c>
      <c r="H1828" s="207" t="s">
        <v>87</v>
      </c>
      <c r="I1828" s="206" t="s">
        <v>2918</v>
      </c>
      <c r="J1828" s="206" t="s">
        <v>11983</v>
      </c>
      <c r="K1828" s="206" t="s">
        <v>11984</v>
      </c>
      <c r="L1828" s="206" t="s">
        <v>11985</v>
      </c>
      <c r="M1828" s="230"/>
      <c r="N1828" s="230"/>
      <c r="O1828" s="230"/>
      <c r="P1828" s="206" t="s">
        <v>120</v>
      </c>
      <c r="Q1828" s="212">
        <v>44754</v>
      </c>
      <c r="R1828" s="206" t="s">
        <v>10321</v>
      </c>
      <c r="S1828" s="230"/>
      <c r="T1828" s="211">
        <f>IF(C1828=0,"VAZIO",MONTH(C1828))</f>
      </c>
      <c r="U1828" s="230"/>
      <c r="V1828" s="230"/>
      <c r="W1828" s="230"/>
      <c r="X1828" s="230"/>
      <c r="Y1828" s="230"/>
      <c r="Z1828" s="230"/>
      <c r="AA1828" s="230"/>
      <c r="AB1828" s="230"/>
      <c r="AC1828" s="230"/>
      <c r="AD1828" s="230"/>
      <c r="AE1828" s="230"/>
      <c r="AF1828" s="230"/>
      <c r="AG1828" s="230"/>
      <c r="AH1828" s="230"/>
      <c r="AI1828" s="230"/>
      <c r="AJ1828" s="230"/>
      <c r="AK1828" s="230"/>
      <c r="AL1828" s="230"/>
      <c r="AM1828" s="230"/>
      <c r="AN1828" s="230"/>
      <c r="AO1828" s="230"/>
      <c r="AP1828" s="230"/>
      <c r="AQ1828" s="230"/>
      <c r="AR1828" s="230"/>
      <c r="AS1828" s="230"/>
      <c r="AT1828" s="230"/>
      <c r="AU1828" s="230"/>
      <c r="AV1828" s="230"/>
      <c r="AW1828" s="230"/>
      <c r="AX1828" s="230"/>
      <c r="AY1828" s="230"/>
      <c r="AZ1828" s="230"/>
    </row>
    <row x14ac:dyDescent="0.25" r="1829" customHeight="1" ht="16.5">
      <c r="A1829" s="202">
        <v>5153</v>
      </c>
      <c r="B1829" s="203">
        <v>0.904055390702436</v>
      </c>
      <c r="C1829" s="295" t="s">
        <v>11986</v>
      </c>
      <c r="D1829" s="205" t="s">
        <v>2929</v>
      </c>
      <c r="E1829" s="265" t="s">
        <v>207</v>
      </c>
      <c r="F1829" s="222" t="s">
        <v>2930</v>
      </c>
      <c r="G1829" s="203">
        <v>5333</v>
      </c>
      <c r="H1829" s="207" t="s">
        <v>87</v>
      </c>
      <c r="I1829" s="206" t="s">
        <v>117</v>
      </c>
      <c r="J1829" s="206" t="s">
        <v>11987</v>
      </c>
      <c r="K1829" s="206" t="s">
        <v>2613</v>
      </c>
      <c r="L1829" s="206" t="s">
        <v>2613</v>
      </c>
      <c r="M1829" s="208"/>
      <c r="N1829" s="208"/>
      <c r="O1829" s="145"/>
      <c r="P1829" s="222" t="s">
        <v>120</v>
      </c>
      <c r="Q1829" s="212">
        <v>44604</v>
      </c>
      <c r="R1829" s="145"/>
      <c r="S1829" s="244"/>
      <c r="T1829" s="211">
        <f>IF(C1829=0,"VAZIO",MONTH(C1829))</f>
      </c>
      <c r="U1829" s="14"/>
      <c r="V1829" s="14"/>
      <c r="W1829" s="14"/>
      <c r="X1829" s="14"/>
      <c r="Y1829" s="14"/>
      <c r="Z1829" s="14"/>
      <c r="AA1829" s="14"/>
      <c r="AB1829" s="14"/>
      <c r="AC1829" s="14"/>
      <c r="AD1829" s="14"/>
      <c r="AE1829" s="14"/>
      <c r="AF1829" s="15"/>
      <c r="AG1829" s="14"/>
      <c r="AH1829" s="14"/>
      <c r="AI1829" s="14"/>
      <c r="AJ1829" s="14"/>
      <c r="AK1829" s="14"/>
      <c r="AL1829" s="14"/>
      <c r="AM1829" s="14"/>
      <c r="AN1829" s="14"/>
      <c r="AO1829" s="14"/>
      <c r="AP1829" s="14"/>
      <c r="AQ1829" s="14"/>
      <c r="AR1829" s="14"/>
      <c r="AS1829" s="14"/>
      <c r="AT1829" s="14"/>
      <c r="AU1829" s="14"/>
      <c r="AV1829" s="14"/>
      <c r="AW1829" s="14"/>
      <c r="AX1829" s="14"/>
      <c r="AY1829" s="14"/>
      <c r="AZ1829" s="14"/>
    </row>
    <row x14ac:dyDescent="0.25" r="1830" customHeight="1" ht="16.5">
      <c r="A1830" s="202">
        <v>5154</v>
      </c>
      <c r="B1830" s="203">
        <v>0.904549950544177</v>
      </c>
      <c r="C1830" s="295" t="s">
        <v>11988</v>
      </c>
      <c r="D1830" s="205" t="s">
        <v>11989</v>
      </c>
      <c r="E1830" s="265" t="s">
        <v>9616</v>
      </c>
      <c r="F1830" s="222" t="s">
        <v>2924</v>
      </c>
      <c r="G1830" s="203">
        <v>64981250817</v>
      </c>
      <c r="H1830" s="207" t="s">
        <v>88</v>
      </c>
      <c r="I1830" s="206" t="s">
        <v>2926</v>
      </c>
      <c r="J1830" s="206" t="s">
        <v>11990</v>
      </c>
      <c r="K1830" s="206" t="s">
        <v>8262</v>
      </c>
      <c r="L1830" s="206" t="s">
        <v>8787</v>
      </c>
      <c r="M1830" s="208"/>
      <c r="N1830" s="208"/>
      <c r="O1830" s="222" t="s">
        <v>11991</v>
      </c>
      <c r="P1830" s="222" t="s">
        <v>120</v>
      </c>
      <c r="Q1830" s="212" t="s">
        <v>10572</v>
      </c>
      <c r="R1830" s="145"/>
      <c r="S1830" s="244"/>
      <c r="T1830" s="211">
        <f>IF(C1830=0,"VAZIO",MONTH(C1830))</f>
      </c>
      <c r="U1830" s="14"/>
      <c r="V1830" s="14"/>
      <c r="W1830" s="14"/>
      <c r="X1830" s="14"/>
      <c r="Y1830" s="14"/>
      <c r="Z1830" s="14"/>
      <c r="AA1830" s="14"/>
      <c r="AB1830" s="14"/>
      <c r="AC1830" s="14"/>
      <c r="AD1830" s="14"/>
      <c r="AE1830" s="14"/>
      <c r="AF1830" s="15"/>
      <c r="AG1830" s="14"/>
      <c r="AH1830" s="14"/>
      <c r="AI1830" s="14"/>
      <c r="AJ1830" s="14"/>
      <c r="AK1830" s="14"/>
      <c r="AL1830" s="14"/>
      <c r="AM1830" s="14"/>
      <c r="AN1830" s="14"/>
      <c r="AO1830" s="14"/>
      <c r="AP1830" s="14"/>
      <c r="AQ1830" s="14"/>
      <c r="AR1830" s="14"/>
      <c r="AS1830" s="14"/>
      <c r="AT1830" s="14"/>
      <c r="AU1830" s="14"/>
      <c r="AV1830" s="14"/>
      <c r="AW1830" s="14"/>
      <c r="AX1830" s="14"/>
      <c r="AY1830" s="14"/>
      <c r="AZ1830" s="14"/>
    </row>
    <row x14ac:dyDescent="0.25" r="1831" customHeight="1" ht="16.5">
      <c r="A1831" s="202">
        <v>5155</v>
      </c>
      <c r="B1831" s="203">
        <v>0.905044510385918</v>
      </c>
      <c r="C1831" s="295" t="s">
        <v>11992</v>
      </c>
      <c r="D1831" s="205" t="s">
        <v>11989</v>
      </c>
      <c r="E1831" s="265" t="s">
        <v>9616</v>
      </c>
      <c r="F1831" s="222" t="s">
        <v>2924</v>
      </c>
      <c r="G1831" s="203">
        <v>64981250817</v>
      </c>
      <c r="H1831" s="207" t="s">
        <v>88</v>
      </c>
      <c r="I1831" s="206" t="s">
        <v>7</v>
      </c>
      <c r="J1831" s="206" t="s">
        <v>11993</v>
      </c>
      <c r="K1831" s="206" t="s">
        <v>2123</v>
      </c>
      <c r="L1831" s="206" t="s">
        <v>2594</v>
      </c>
      <c r="M1831" s="208"/>
      <c r="N1831" s="208"/>
      <c r="O1831" s="145"/>
      <c r="P1831" s="222" t="s">
        <v>120</v>
      </c>
      <c r="Q1831" s="212" t="s">
        <v>11851</v>
      </c>
      <c r="R1831" s="145"/>
      <c r="S1831" s="244"/>
      <c r="T1831" s="211">
        <f>IF(C1831=0,"VAZIO",MONTH(C1831))</f>
      </c>
      <c r="U1831" s="14"/>
      <c r="V1831" s="14"/>
      <c r="W1831" s="14"/>
      <c r="X1831" s="14"/>
      <c r="Y1831" s="14"/>
      <c r="Z1831" s="14"/>
      <c r="AA1831" s="14"/>
      <c r="AB1831" s="14"/>
      <c r="AC1831" s="14"/>
      <c r="AD1831" s="14"/>
      <c r="AE1831" s="14"/>
      <c r="AF1831" s="15"/>
      <c r="AG1831" s="14"/>
      <c r="AH1831" s="14"/>
      <c r="AI1831" s="14"/>
      <c r="AJ1831" s="14"/>
      <c r="AK1831" s="14"/>
      <c r="AL1831" s="14"/>
      <c r="AM1831" s="14"/>
      <c r="AN1831" s="14"/>
      <c r="AO1831" s="14"/>
      <c r="AP1831" s="14"/>
      <c r="AQ1831" s="14"/>
      <c r="AR1831" s="14"/>
      <c r="AS1831" s="14"/>
      <c r="AT1831" s="14"/>
      <c r="AU1831" s="14"/>
      <c r="AV1831" s="14"/>
      <c r="AW1831" s="14"/>
      <c r="AX1831" s="14"/>
      <c r="AY1831" s="14"/>
      <c r="AZ1831" s="14"/>
    </row>
    <row x14ac:dyDescent="0.25" r="1832" customHeight="1" ht="16.5">
      <c r="A1832" s="202">
        <v>5156</v>
      </c>
      <c r="B1832" s="203">
        <v>0.905539070227659</v>
      </c>
      <c r="C1832" s="295" t="s">
        <v>11994</v>
      </c>
      <c r="D1832" s="205" t="s">
        <v>10170</v>
      </c>
      <c r="E1832" s="265" t="s">
        <v>2433</v>
      </c>
      <c r="F1832" s="222" t="s">
        <v>11722</v>
      </c>
      <c r="G1832" s="203">
        <v>64992831026</v>
      </c>
      <c r="H1832" s="207" t="s">
        <v>3204</v>
      </c>
      <c r="I1832" s="206" t="s">
        <v>2918</v>
      </c>
      <c r="J1832" s="206" t="s">
        <v>11995</v>
      </c>
      <c r="K1832" s="206" t="s">
        <v>2954</v>
      </c>
      <c r="L1832" s="206" t="s">
        <v>3123</v>
      </c>
      <c r="M1832" s="208"/>
      <c r="N1832" s="208"/>
      <c r="O1832" s="145"/>
      <c r="P1832" s="222" t="s">
        <v>120</v>
      </c>
      <c r="Q1832" s="165"/>
      <c r="R1832" s="145"/>
      <c r="S1832" s="244"/>
      <c r="T1832" s="211">
        <f>IF(C1832=0,"VAZIO",MONTH(C1832))</f>
      </c>
      <c r="U1832" s="14"/>
      <c r="V1832" s="14"/>
      <c r="W1832" s="14"/>
      <c r="X1832" s="14"/>
      <c r="Y1832" s="14"/>
      <c r="Z1832" s="14"/>
      <c r="AA1832" s="14"/>
      <c r="AB1832" s="14"/>
      <c r="AC1832" s="14"/>
      <c r="AD1832" s="14"/>
      <c r="AE1832" s="14"/>
      <c r="AF1832" s="15"/>
      <c r="AG1832" s="14"/>
      <c r="AH1832" s="14"/>
      <c r="AI1832" s="14"/>
      <c r="AJ1832" s="14"/>
      <c r="AK1832" s="14"/>
      <c r="AL1832" s="14"/>
      <c r="AM1832" s="14"/>
      <c r="AN1832" s="14"/>
      <c r="AO1832" s="14"/>
      <c r="AP1832" s="14"/>
      <c r="AQ1832" s="14"/>
      <c r="AR1832" s="14"/>
      <c r="AS1832" s="14"/>
      <c r="AT1832" s="14"/>
      <c r="AU1832" s="14"/>
      <c r="AV1832" s="14"/>
      <c r="AW1832" s="14"/>
      <c r="AX1832" s="14"/>
      <c r="AY1832" s="14"/>
      <c r="AZ1832" s="14"/>
    </row>
    <row x14ac:dyDescent="0.25" r="1833" customHeight="1" ht="16.5">
      <c r="A1833" s="202">
        <v>5157</v>
      </c>
      <c r="B1833" s="203">
        <v>0.9060336300694</v>
      </c>
      <c r="C1833" s="295" t="s">
        <v>11996</v>
      </c>
      <c r="D1833" s="205" t="s">
        <v>534</v>
      </c>
      <c r="E1833" s="265" t="s">
        <v>533</v>
      </c>
      <c r="F1833" s="222" t="s">
        <v>3198</v>
      </c>
      <c r="G1833" s="203">
        <v>34999071369</v>
      </c>
      <c r="H1833" s="207" t="s">
        <v>85</v>
      </c>
      <c r="I1833" s="206" t="s">
        <v>3</v>
      </c>
      <c r="J1833" s="206" t="s">
        <v>11997</v>
      </c>
      <c r="K1833" s="206" t="s">
        <v>2954</v>
      </c>
      <c r="L1833" s="206" t="s">
        <v>2954</v>
      </c>
      <c r="M1833" s="208"/>
      <c r="N1833" s="208"/>
      <c r="O1833" s="222" t="s">
        <v>11998</v>
      </c>
      <c r="P1833" s="222" t="s">
        <v>121</v>
      </c>
      <c r="Q1833" s="212" t="s">
        <v>11851</v>
      </c>
      <c r="R1833" s="145"/>
      <c r="S1833" s="244"/>
      <c r="T1833" s="211">
        <f>IF(C1833=0,"VAZIO",MONTH(C1833))</f>
      </c>
      <c r="U1833" s="14"/>
      <c r="V1833" s="14"/>
      <c r="W1833" s="14"/>
      <c r="X1833" s="14"/>
      <c r="Y1833" s="14"/>
      <c r="Z1833" s="14"/>
      <c r="AA1833" s="14"/>
      <c r="AB1833" s="14"/>
      <c r="AC1833" s="14"/>
      <c r="AD1833" s="14"/>
      <c r="AE1833" s="14"/>
      <c r="AF1833" s="15"/>
      <c r="AG1833" s="14"/>
      <c r="AH1833" s="14"/>
      <c r="AI1833" s="14"/>
      <c r="AJ1833" s="14"/>
      <c r="AK1833" s="14"/>
      <c r="AL1833" s="14"/>
      <c r="AM1833" s="14"/>
      <c r="AN1833" s="14"/>
      <c r="AO1833" s="14"/>
      <c r="AP1833" s="14"/>
      <c r="AQ1833" s="14"/>
      <c r="AR1833" s="14"/>
      <c r="AS1833" s="14"/>
      <c r="AT1833" s="14"/>
      <c r="AU1833" s="14"/>
      <c r="AV1833" s="14"/>
      <c r="AW1833" s="14"/>
      <c r="AX1833" s="14"/>
      <c r="AY1833" s="14"/>
      <c r="AZ1833" s="14"/>
    </row>
    <row x14ac:dyDescent="0.25" r="1834" customHeight="1" ht="16.5">
      <c r="A1834" s="202">
        <v>5158</v>
      </c>
      <c r="B1834" s="203">
        <v>0.906528189911141</v>
      </c>
      <c r="C1834" s="295" t="s">
        <v>11999</v>
      </c>
      <c r="D1834" s="205" t="s">
        <v>295</v>
      </c>
      <c r="E1834" s="265" t="s">
        <v>8699</v>
      </c>
      <c r="F1834" s="222" t="s">
        <v>2916</v>
      </c>
      <c r="G1834" s="203">
        <v>5304</v>
      </c>
      <c r="H1834" s="207" t="s">
        <v>105</v>
      </c>
      <c r="I1834" s="206" t="s">
        <v>117</v>
      </c>
      <c r="J1834" s="206" t="s">
        <v>12000</v>
      </c>
      <c r="K1834" s="206" t="s">
        <v>1528</v>
      </c>
      <c r="L1834" s="206" t="s">
        <v>2613</v>
      </c>
      <c r="M1834" s="208"/>
      <c r="N1834" s="208"/>
      <c r="O1834" s="145"/>
      <c r="P1834" s="222" t="s">
        <v>120</v>
      </c>
      <c r="Q1834" s="212" t="s">
        <v>11860</v>
      </c>
      <c r="R1834" s="145"/>
      <c r="S1834" s="244"/>
      <c r="T1834" s="211">
        <f>IF(C1834=0,"VAZIO",MONTH(C1834))</f>
      </c>
      <c r="U1834" s="14"/>
      <c r="V1834" s="14"/>
      <c r="W1834" s="14"/>
      <c r="X1834" s="14"/>
      <c r="Y1834" s="14"/>
      <c r="Z1834" s="14"/>
      <c r="AA1834" s="14"/>
      <c r="AB1834" s="14"/>
      <c r="AC1834" s="14"/>
      <c r="AD1834" s="14"/>
      <c r="AE1834" s="14"/>
      <c r="AF1834" s="15"/>
      <c r="AG1834" s="14"/>
      <c r="AH1834" s="14"/>
      <c r="AI1834" s="14"/>
      <c r="AJ1834" s="14"/>
      <c r="AK1834" s="14"/>
      <c r="AL1834" s="14"/>
      <c r="AM1834" s="14"/>
      <c r="AN1834" s="14"/>
      <c r="AO1834" s="14"/>
      <c r="AP1834" s="14"/>
      <c r="AQ1834" s="14"/>
      <c r="AR1834" s="14"/>
      <c r="AS1834" s="14"/>
      <c r="AT1834" s="14"/>
      <c r="AU1834" s="14"/>
      <c r="AV1834" s="14"/>
      <c r="AW1834" s="14"/>
      <c r="AX1834" s="14"/>
      <c r="AY1834" s="14"/>
      <c r="AZ1834" s="14"/>
    </row>
    <row x14ac:dyDescent="0.25" r="1835" customHeight="1" ht="16.5">
      <c r="A1835" s="202">
        <v>5159</v>
      </c>
      <c r="B1835" s="214">
        <v>0.907022749752882</v>
      </c>
      <c r="C1835" s="296" t="s">
        <v>12001</v>
      </c>
      <c r="D1835" s="216" t="s">
        <v>11842</v>
      </c>
      <c r="E1835" s="289" t="s">
        <v>158</v>
      </c>
      <c r="F1835" s="243" t="s">
        <v>2908</v>
      </c>
      <c r="G1835" s="214">
        <v>5318</v>
      </c>
      <c r="H1835" s="218" t="s">
        <v>192</v>
      </c>
      <c r="I1835" s="217" t="s">
        <v>2926</v>
      </c>
      <c r="J1835" s="217" t="s">
        <v>12002</v>
      </c>
      <c r="K1835" s="209"/>
      <c r="L1835" s="209"/>
      <c r="M1835" s="227"/>
      <c r="N1835" s="227"/>
      <c r="O1835" s="209"/>
      <c r="P1835" s="243" t="s">
        <v>118</v>
      </c>
      <c r="Q1835" s="220"/>
      <c r="R1835" s="209"/>
      <c r="S1835" s="244"/>
      <c r="T1835" s="211">
        <f>IF(C1835=0,"VAZIO",MONTH(C1835))</f>
      </c>
      <c r="U1835" s="14"/>
      <c r="V1835" s="14"/>
      <c r="W1835" s="14"/>
      <c r="X1835" s="14"/>
      <c r="Y1835" s="14"/>
      <c r="Z1835" s="14"/>
      <c r="AA1835" s="14"/>
      <c r="AB1835" s="14"/>
      <c r="AC1835" s="14"/>
      <c r="AD1835" s="14"/>
      <c r="AE1835" s="14"/>
      <c r="AF1835" s="15"/>
      <c r="AG1835" s="14"/>
      <c r="AH1835" s="14"/>
      <c r="AI1835" s="14"/>
      <c r="AJ1835" s="14"/>
      <c r="AK1835" s="14"/>
      <c r="AL1835" s="14"/>
      <c r="AM1835" s="14"/>
      <c r="AN1835" s="14"/>
      <c r="AO1835" s="14"/>
      <c r="AP1835" s="14"/>
      <c r="AQ1835" s="14"/>
      <c r="AR1835" s="14"/>
      <c r="AS1835" s="14"/>
      <c r="AT1835" s="14"/>
      <c r="AU1835" s="14"/>
      <c r="AV1835" s="14"/>
      <c r="AW1835" s="14"/>
      <c r="AX1835" s="14"/>
      <c r="AY1835" s="14"/>
      <c r="AZ1835" s="14"/>
    </row>
    <row x14ac:dyDescent="0.25" r="1836" customHeight="1" ht="16.5">
      <c r="A1836" s="202">
        <v>5160</v>
      </c>
      <c r="B1836" s="203">
        <v>0.907517309594622</v>
      </c>
      <c r="C1836" s="295" t="s">
        <v>12003</v>
      </c>
      <c r="D1836" s="205" t="s">
        <v>2956</v>
      </c>
      <c r="E1836" s="265" t="s">
        <v>752</v>
      </c>
      <c r="F1836" s="222" t="s">
        <v>1437</v>
      </c>
      <c r="G1836" s="203">
        <v>5340</v>
      </c>
      <c r="H1836" s="207" t="s">
        <v>3204</v>
      </c>
      <c r="I1836" s="206" t="s">
        <v>2918</v>
      </c>
      <c r="J1836" s="206" t="s">
        <v>12004</v>
      </c>
      <c r="K1836" s="206" t="s">
        <v>3045</v>
      </c>
      <c r="L1836" s="206" t="s">
        <v>10347</v>
      </c>
      <c r="M1836" s="208"/>
      <c r="N1836" s="208"/>
      <c r="O1836" s="145"/>
      <c r="P1836" s="222" t="s">
        <v>120</v>
      </c>
      <c r="Q1836" s="212" t="s">
        <v>10572</v>
      </c>
      <c r="R1836" s="145"/>
      <c r="S1836" s="244"/>
      <c r="T1836" s="211">
        <f>IF(C1836=0,"VAZIO",MONTH(C1836))</f>
      </c>
      <c r="U1836" s="14"/>
      <c r="V1836" s="14"/>
      <c r="W1836" s="14"/>
      <c r="X1836" s="14"/>
      <c r="Y1836" s="14"/>
      <c r="Z1836" s="14"/>
      <c r="AA1836" s="14"/>
      <c r="AB1836" s="14"/>
      <c r="AC1836" s="14"/>
      <c r="AD1836" s="14"/>
      <c r="AE1836" s="14"/>
      <c r="AF1836" s="15"/>
      <c r="AG1836" s="14"/>
      <c r="AH1836" s="14"/>
      <c r="AI1836" s="14"/>
      <c r="AJ1836" s="14"/>
      <c r="AK1836" s="14"/>
      <c r="AL1836" s="14"/>
      <c r="AM1836" s="14"/>
      <c r="AN1836" s="14"/>
      <c r="AO1836" s="14"/>
      <c r="AP1836" s="14"/>
      <c r="AQ1836" s="14"/>
      <c r="AR1836" s="14"/>
      <c r="AS1836" s="14"/>
      <c r="AT1836" s="14"/>
      <c r="AU1836" s="14"/>
      <c r="AV1836" s="14"/>
      <c r="AW1836" s="14"/>
      <c r="AX1836" s="14"/>
      <c r="AY1836" s="14"/>
      <c r="AZ1836" s="14"/>
    </row>
    <row x14ac:dyDescent="0.25" r="1837" customHeight="1" ht="16.5">
      <c r="A1837" s="202">
        <v>5161</v>
      </c>
      <c r="B1837" s="203">
        <v>0.908011869436363</v>
      </c>
      <c r="C1837" s="295" t="s">
        <v>12005</v>
      </c>
      <c r="D1837" s="205" t="s">
        <v>401</v>
      </c>
      <c r="E1837" s="265" t="s">
        <v>400</v>
      </c>
      <c r="F1837" s="222" t="s">
        <v>108</v>
      </c>
      <c r="G1837" s="203">
        <v>5392</v>
      </c>
      <c r="H1837" s="207" t="s">
        <v>101</v>
      </c>
      <c r="I1837" s="206" t="s">
        <v>3</v>
      </c>
      <c r="J1837" s="206" t="s">
        <v>12006</v>
      </c>
      <c r="K1837" s="206" t="s">
        <v>3008</v>
      </c>
      <c r="L1837" s="206" t="s">
        <v>3024</v>
      </c>
      <c r="M1837" s="208"/>
      <c r="N1837" s="208"/>
      <c r="O1837" s="145"/>
      <c r="P1837" s="222" t="s">
        <v>120</v>
      </c>
      <c r="Q1837" s="212" t="s">
        <v>12007</v>
      </c>
      <c r="R1837" s="145"/>
      <c r="S1837" s="244"/>
      <c r="T1837" s="211">
        <f>IF(C1837=0,"VAZIO",MONTH(C1837))</f>
      </c>
      <c r="U1837" s="14"/>
      <c r="V1837" s="14"/>
      <c r="W1837" s="14"/>
      <c r="X1837" s="14"/>
      <c r="Y1837" s="14"/>
      <c r="Z1837" s="14"/>
      <c r="AA1837" s="14"/>
      <c r="AB1837" s="14"/>
      <c r="AC1837" s="14"/>
      <c r="AD1837" s="14"/>
      <c r="AE1837" s="14"/>
      <c r="AF1837" s="15"/>
      <c r="AG1837" s="14"/>
      <c r="AH1837" s="14"/>
      <c r="AI1837" s="14"/>
      <c r="AJ1837" s="14"/>
      <c r="AK1837" s="14"/>
      <c r="AL1837" s="14"/>
      <c r="AM1837" s="14"/>
      <c r="AN1837" s="14"/>
      <c r="AO1837" s="14"/>
      <c r="AP1837" s="14"/>
      <c r="AQ1837" s="14"/>
      <c r="AR1837" s="14"/>
      <c r="AS1837" s="14"/>
      <c r="AT1837" s="14"/>
      <c r="AU1837" s="14"/>
      <c r="AV1837" s="14"/>
      <c r="AW1837" s="14"/>
      <c r="AX1837" s="14"/>
      <c r="AY1837" s="14"/>
      <c r="AZ1837" s="14"/>
    </row>
    <row x14ac:dyDescent="0.25" r="1838" customHeight="1" ht="16.5">
      <c r="A1838" s="202">
        <v>5162</v>
      </c>
      <c r="B1838" s="203">
        <v>0.908506429278104</v>
      </c>
      <c r="C1838" s="295" t="s">
        <v>12008</v>
      </c>
      <c r="D1838" s="205" t="s">
        <v>401</v>
      </c>
      <c r="E1838" s="265" t="s">
        <v>400</v>
      </c>
      <c r="F1838" s="222" t="s">
        <v>108</v>
      </c>
      <c r="G1838" s="203">
        <v>5392</v>
      </c>
      <c r="H1838" s="207" t="s">
        <v>192</v>
      </c>
      <c r="I1838" s="206" t="s">
        <v>3</v>
      </c>
      <c r="J1838" s="206" t="s">
        <v>12009</v>
      </c>
      <c r="K1838" s="206" t="s">
        <v>2911</v>
      </c>
      <c r="L1838" s="206" t="s">
        <v>3003</v>
      </c>
      <c r="M1838" s="208"/>
      <c r="N1838" s="208"/>
      <c r="O1838" s="145"/>
      <c r="P1838" s="222" t="s">
        <v>120</v>
      </c>
      <c r="Q1838" s="294">
        <v>44946</v>
      </c>
      <c r="R1838" s="145"/>
      <c r="S1838" s="244"/>
      <c r="T1838" s="211">
        <f>IF(C1838=0,"VAZIO",MONTH(C1838))</f>
      </c>
      <c r="U1838" s="14"/>
      <c r="V1838" s="14"/>
      <c r="W1838" s="14"/>
      <c r="X1838" s="14"/>
      <c r="Y1838" s="14"/>
      <c r="Z1838" s="14"/>
      <c r="AA1838" s="14"/>
      <c r="AB1838" s="14"/>
      <c r="AC1838" s="14"/>
      <c r="AD1838" s="14"/>
      <c r="AE1838" s="14"/>
      <c r="AF1838" s="15"/>
      <c r="AG1838" s="14"/>
      <c r="AH1838" s="14"/>
      <c r="AI1838" s="14"/>
      <c r="AJ1838" s="14"/>
      <c r="AK1838" s="14"/>
      <c r="AL1838" s="14"/>
      <c r="AM1838" s="14"/>
      <c r="AN1838" s="14"/>
      <c r="AO1838" s="14"/>
      <c r="AP1838" s="14"/>
      <c r="AQ1838" s="14"/>
      <c r="AR1838" s="14"/>
      <c r="AS1838" s="14"/>
      <c r="AT1838" s="14"/>
      <c r="AU1838" s="14"/>
      <c r="AV1838" s="14"/>
      <c r="AW1838" s="14"/>
      <c r="AX1838" s="14"/>
      <c r="AY1838" s="14"/>
      <c r="AZ1838" s="14"/>
    </row>
    <row x14ac:dyDescent="0.25" r="1839" customHeight="1" ht="16.5">
      <c r="A1839" s="202">
        <v>5163</v>
      </c>
      <c r="B1839" s="214">
        <v>0.909000989119845</v>
      </c>
      <c r="C1839" s="296" t="s">
        <v>12010</v>
      </c>
      <c r="D1839" s="216" t="s">
        <v>1096</v>
      </c>
      <c r="E1839" s="289" t="s">
        <v>400</v>
      </c>
      <c r="F1839" s="243" t="s">
        <v>108</v>
      </c>
      <c r="G1839" s="214">
        <v>5392</v>
      </c>
      <c r="H1839" s="218" t="s">
        <v>523</v>
      </c>
      <c r="I1839" s="217" t="s">
        <v>3</v>
      </c>
      <c r="J1839" s="217" t="s">
        <v>12006</v>
      </c>
      <c r="K1839" s="209"/>
      <c r="L1839" s="209"/>
      <c r="M1839" s="227"/>
      <c r="N1839" s="227"/>
      <c r="O1839" s="209"/>
      <c r="P1839" s="243" t="s">
        <v>118</v>
      </c>
      <c r="Q1839" s="220"/>
      <c r="R1839" s="209"/>
      <c r="S1839" s="244"/>
      <c r="T1839" s="211">
        <f>IF(C1839=0,"VAZIO",MONTH(C1839))</f>
      </c>
      <c r="U1839" s="14"/>
      <c r="V1839" s="14"/>
      <c r="W1839" s="14"/>
      <c r="X1839" s="14"/>
      <c r="Y1839" s="14"/>
      <c r="Z1839" s="14"/>
      <c r="AA1839" s="14"/>
      <c r="AB1839" s="14"/>
      <c r="AC1839" s="14"/>
      <c r="AD1839" s="14"/>
      <c r="AE1839" s="14"/>
      <c r="AF1839" s="15"/>
      <c r="AG1839" s="14"/>
      <c r="AH1839" s="14"/>
      <c r="AI1839" s="14"/>
      <c r="AJ1839" s="14"/>
      <c r="AK1839" s="14"/>
      <c r="AL1839" s="14"/>
      <c r="AM1839" s="14"/>
      <c r="AN1839" s="14"/>
      <c r="AO1839" s="14"/>
      <c r="AP1839" s="14"/>
      <c r="AQ1839" s="14"/>
      <c r="AR1839" s="14"/>
      <c r="AS1839" s="14"/>
      <c r="AT1839" s="14"/>
      <c r="AU1839" s="14"/>
      <c r="AV1839" s="14"/>
      <c r="AW1839" s="14"/>
      <c r="AX1839" s="14"/>
      <c r="AY1839" s="14"/>
      <c r="AZ1839" s="14"/>
    </row>
    <row x14ac:dyDescent="0.25" r="1840" customHeight="1" ht="16.5">
      <c r="A1840" s="202">
        <v>5164</v>
      </c>
      <c r="B1840" s="203">
        <v>0.909495548961586</v>
      </c>
      <c r="C1840" s="295" t="s">
        <v>12011</v>
      </c>
      <c r="D1840" s="205" t="s">
        <v>10170</v>
      </c>
      <c r="E1840" s="265" t="s">
        <v>2433</v>
      </c>
      <c r="F1840" s="222" t="s">
        <v>11722</v>
      </c>
      <c r="G1840" s="203">
        <v>7610</v>
      </c>
      <c r="H1840" s="207" t="s">
        <v>3204</v>
      </c>
      <c r="I1840" s="206" t="s">
        <v>2918</v>
      </c>
      <c r="J1840" s="206" t="s">
        <v>12012</v>
      </c>
      <c r="K1840" s="206" t="s">
        <v>2954</v>
      </c>
      <c r="L1840" s="206" t="s">
        <v>2954</v>
      </c>
      <c r="M1840" s="208"/>
      <c r="N1840" s="208"/>
      <c r="O1840" s="145"/>
      <c r="P1840" s="222" t="s">
        <v>120</v>
      </c>
      <c r="Q1840" s="212" t="s">
        <v>12013</v>
      </c>
      <c r="R1840" s="145"/>
      <c r="S1840" s="244"/>
      <c r="T1840" s="211">
        <f>IF(C1840=0,"VAZIO",MONTH(C1840))</f>
      </c>
      <c r="U1840" s="14"/>
      <c r="V1840" s="14"/>
      <c r="W1840" s="14"/>
      <c r="X1840" s="14"/>
      <c r="Y1840" s="14"/>
      <c r="Z1840" s="14"/>
      <c r="AA1840" s="14"/>
      <c r="AB1840" s="14"/>
      <c r="AC1840" s="14"/>
      <c r="AD1840" s="14"/>
      <c r="AE1840" s="14"/>
      <c r="AF1840" s="15"/>
      <c r="AG1840" s="14"/>
      <c r="AH1840" s="14"/>
      <c r="AI1840" s="14"/>
      <c r="AJ1840" s="14"/>
      <c r="AK1840" s="14"/>
      <c r="AL1840" s="14"/>
      <c r="AM1840" s="14"/>
      <c r="AN1840" s="14"/>
      <c r="AO1840" s="14"/>
      <c r="AP1840" s="14"/>
      <c r="AQ1840" s="14"/>
      <c r="AR1840" s="14"/>
      <c r="AS1840" s="14"/>
      <c r="AT1840" s="14"/>
      <c r="AU1840" s="14"/>
      <c r="AV1840" s="14"/>
      <c r="AW1840" s="14"/>
      <c r="AX1840" s="14"/>
      <c r="AY1840" s="14"/>
      <c r="AZ1840" s="14"/>
    </row>
    <row x14ac:dyDescent="0.25" r="1841" customHeight="1" ht="16.5">
      <c r="A1841" s="202">
        <v>5165</v>
      </c>
      <c r="B1841" s="203">
        <v>0.909990108803327</v>
      </c>
      <c r="C1841" s="295" t="s">
        <v>12014</v>
      </c>
      <c r="D1841" s="205" t="s">
        <v>602</v>
      </c>
      <c r="E1841" s="265" t="s">
        <v>601</v>
      </c>
      <c r="F1841" s="222" t="s">
        <v>3067</v>
      </c>
      <c r="G1841" s="203">
        <v>981321757</v>
      </c>
      <c r="H1841" s="207" t="s">
        <v>88</v>
      </c>
      <c r="I1841" s="206" t="s">
        <v>2918</v>
      </c>
      <c r="J1841" s="206" t="s">
        <v>12015</v>
      </c>
      <c r="K1841" s="206" t="s">
        <v>1528</v>
      </c>
      <c r="L1841" s="206" t="s">
        <v>1528</v>
      </c>
      <c r="M1841" s="208"/>
      <c r="N1841" s="208"/>
      <c r="O1841" s="145"/>
      <c r="P1841" s="222" t="s">
        <v>120</v>
      </c>
      <c r="Q1841" s="212" t="s">
        <v>12013</v>
      </c>
      <c r="R1841" s="145"/>
      <c r="S1841" s="244"/>
      <c r="T1841" s="211">
        <f>IF(C1841=0,"VAZIO",MONTH(C1841))</f>
      </c>
      <c r="U1841" s="14"/>
      <c r="V1841" s="14"/>
      <c r="W1841" s="14"/>
      <c r="X1841" s="14"/>
      <c r="Y1841" s="14"/>
      <c r="Z1841" s="14"/>
      <c r="AA1841" s="14"/>
      <c r="AB1841" s="14"/>
      <c r="AC1841" s="14"/>
      <c r="AD1841" s="14"/>
      <c r="AE1841" s="14"/>
      <c r="AF1841" s="15"/>
      <c r="AG1841" s="14"/>
      <c r="AH1841" s="14"/>
      <c r="AI1841" s="14"/>
      <c r="AJ1841" s="14"/>
      <c r="AK1841" s="14"/>
      <c r="AL1841" s="14"/>
      <c r="AM1841" s="14"/>
      <c r="AN1841" s="14"/>
      <c r="AO1841" s="14"/>
      <c r="AP1841" s="14"/>
      <c r="AQ1841" s="14"/>
      <c r="AR1841" s="14"/>
      <c r="AS1841" s="14"/>
      <c r="AT1841" s="14"/>
      <c r="AU1841" s="14"/>
      <c r="AV1841" s="14"/>
      <c r="AW1841" s="14"/>
      <c r="AX1841" s="14"/>
      <c r="AY1841" s="14"/>
      <c r="AZ1841" s="14"/>
    </row>
    <row x14ac:dyDescent="0.25" r="1842" customHeight="1" ht="16.5">
      <c r="A1842" s="202">
        <v>5166</v>
      </c>
      <c r="B1842" s="203">
        <v>0.910484668645068</v>
      </c>
      <c r="C1842" s="295" t="s">
        <v>12016</v>
      </c>
      <c r="D1842" s="205" t="s">
        <v>4098</v>
      </c>
      <c r="E1842" s="265" t="s">
        <v>2433</v>
      </c>
      <c r="F1842" s="222" t="s">
        <v>11722</v>
      </c>
      <c r="G1842" s="203">
        <v>7610</v>
      </c>
      <c r="H1842" s="207" t="s">
        <v>3204</v>
      </c>
      <c r="I1842" s="206" t="s">
        <v>2918</v>
      </c>
      <c r="J1842" s="206" t="s">
        <v>12017</v>
      </c>
      <c r="K1842" s="206" t="s">
        <v>2954</v>
      </c>
      <c r="L1842" s="206" t="s">
        <v>2954</v>
      </c>
      <c r="M1842" s="208"/>
      <c r="N1842" s="208"/>
      <c r="O1842" s="145"/>
      <c r="P1842" s="222" t="s">
        <v>120</v>
      </c>
      <c r="Q1842" s="212" t="s">
        <v>12013</v>
      </c>
      <c r="R1842" s="145"/>
      <c r="S1842" s="244"/>
      <c r="T1842" s="211">
        <f>IF(C1842=0,"VAZIO",MONTH(C1842))</f>
      </c>
      <c r="U1842" s="14"/>
      <c r="V1842" s="14"/>
      <c r="W1842" s="14"/>
      <c r="X1842" s="14"/>
      <c r="Y1842" s="14"/>
      <c r="Z1842" s="14"/>
      <c r="AA1842" s="14"/>
      <c r="AB1842" s="14"/>
      <c r="AC1842" s="14"/>
      <c r="AD1842" s="14"/>
      <c r="AE1842" s="14"/>
      <c r="AF1842" s="15"/>
      <c r="AG1842" s="14"/>
      <c r="AH1842" s="14"/>
      <c r="AI1842" s="14"/>
      <c r="AJ1842" s="14"/>
      <c r="AK1842" s="14"/>
      <c r="AL1842" s="14"/>
      <c r="AM1842" s="14"/>
      <c r="AN1842" s="14"/>
      <c r="AO1842" s="14"/>
      <c r="AP1842" s="14"/>
      <c r="AQ1842" s="14"/>
      <c r="AR1842" s="14"/>
      <c r="AS1842" s="14"/>
      <c r="AT1842" s="14"/>
      <c r="AU1842" s="14"/>
      <c r="AV1842" s="14"/>
      <c r="AW1842" s="14"/>
      <c r="AX1842" s="14"/>
      <c r="AY1842" s="14"/>
      <c r="AZ1842" s="14"/>
    </row>
    <row x14ac:dyDescent="0.25" r="1843" customHeight="1" ht="16.5">
      <c r="A1843" s="202">
        <v>5167</v>
      </c>
      <c r="B1843" s="203">
        <v>0.910979228486809</v>
      </c>
      <c r="C1843" s="295" t="s">
        <v>12018</v>
      </c>
      <c r="D1843" s="205" t="s">
        <v>4727</v>
      </c>
      <c r="E1843" s="265" t="s">
        <v>4726</v>
      </c>
      <c r="F1843" s="222" t="s">
        <v>3064</v>
      </c>
      <c r="G1843" s="203">
        <v>5305</v>
      </c>
      <c r="H1843" s="207" t="s">
        <v>107</v>
      </c>
      <c r="I1843" s="206" t="s">
        <v>2984</v>
      </c>
      <c r="J1843" s="206" t="s">
        <v>12019</v>
      </c>
      <c r="K1843" s="206" t="s">
        <v>3045</v>
      </c>
      <c r="L1843" s="206" t="s">
        <v>3045</v>
      </c>
      <c r="M1843" s="208"/>
      <c r="N1843" s="208"/>
      <c r="O1843" s="145"/>
      <c r="P1843" s="222" t="s">
        <v>120</v>
      </c>
      <c r="Q1843" s="212" t="s">
        <v>11918</v>
      </c>
      <c r="R1843" s="145"/>
      <c r="S1843" s="244"/>
      <c r="T1843" s="211">
        <f>IF(C1843=0,"VAZIO",MONTH(C1843))</f>
      </c>
      <c r="U1843" s="14"/>
      <c r="V1843" s="14"/>
      <c r="W1843" s="14"/>
      <c r="X1843" s="14"/>
      <c r="Y1843" s="14"/>
      <c r="Z1843" s="14"/>
      <c r="AA1843" s="14"/>
      <c r="AB1843" s="14"/>
      <c r="AC1843" s="14"/>
      <c r="AD1843" s="14"/>
      <c r="AE1843" s="14"/>
      <c r="AF1843" s="15"/>
      <c r="AG1843" s="14"/>
      <c r="AH1843" s="14"/>
      <c r="AI1843" s="14"/>
      <c r="AJ1843" s="14"/>
      <c r="AK1843" s="14"/>
      <c r="AL1843" s="14"/>
      <c r="AM1843" s="14"/>
      <c r="AN1843" s="14"/>
      <c r="AO1843" s="14"/>
      <c r="AP1843" s="14"/>
      <c r="AQ1843" s="14"/>
      <c r="AR1843" s="14"/>
      <c r="AS1843" s="14"/>
      <c r="AT1843" s="14"/>
      <c r="AU1843" s="14"/>
      <c r="AV1843" s="14"/>
      <c r="AW1843" s="14"/>
      <c r="AX1843" s="14"/>
      <c r="AY1843" s="14"/>
      <c r="AZ1843" s="14"/>
    </row>
    <row x14ac:dyDescent="0.25" r="1844" customHeight="1" ht="16.5">
      <c r="A1844" s="202">
        <v>5168</v>
      </c>
      <c r="B1844" s="203">
        <v>0.91147378832855</v>
      </c>
      <c r="C1844" s="295" t="s">
        <v>12020</v>
      </c>
      <c r="D1844" s="205" t="s">
        <v>11609</v>
      </c>
      <c r="E1844" s="265" t="s">
        <v>2443</v>
      </c>
      <c r="F1844" s="222" t="s">
        <v>3341</v>
      </c>
      <c r="G1844" s="203">
        <v>5346</v>
      </c>
      <c r="H1844" s="207" t="s">
        <v>192</v>
      </c>
      <c r="I1844" s="206" t="s">
        <v>2926</v>
      </c>
      <c r="J1844" s="206" t="s">
        <v>12021</v>
      </c>
      <c r="K1844" s="206" t="s">
        <v>2954</v>
      </c>
      <c r="L1844" s="206" t="s">
        <v>2954</v>
      </c>
      <c r="M1844" s="208"/>
      <c r="N1844" s="208"/>
      <c r="O1844" s="145"/>
      <c r="P1844" s="222" t="s">
        <v>120</v>
      </c>
      <c r="Q1844" s="212" t="s">
        <v>11851</v>
      </c>
      <c r="R1844" s="145"/>
      <c r="S1844" s="244"/>
      <c r="T1844" s="211">
        <f>IF(C1844=0,"VAZIO",MONTH(C1844))</f>
      </c>
      <c r="U1844" s="14"/>
      <c r="V1844" s="14"/>
      <c r="W1844" s="14"/>
      <c r="X1844" s="14"/>
      <c r="Y1844" s="14"/>
      <c r="Z1844" s="14"/>
      <c r="AA1844" s="14"/>
      <c r="AB1844" s="14"/>
      <c r="AC1844" s="14"/>
      <c r="AD1844" s="14"/>
      <c r="AE1844" s="14"/>
      <c r="AF1844" s="15"/>
      <c r="AG1844" s="14"/>
      <c r="AH1844" s="14"/>
      <c r="AI1844" s="14"/>
      <c r="AJ1844" s="14"/>
      <c r="AK1844" s="14"/>
      <c r="AL1844" s="14"/>
      <c r="AM1844" s="14"/>
      <c r="AN1844" s="14"/>
      <c r="AO1844" s="14"/>
      <c r="AP1844" s="14"/>
      <c r="AQ1844" s="14"/>
      <c r="AR1844" s="14"/>
      <c r="AS1844" s="14"/>
      <c r="AT1844" s="14"/>
      <c r="AU1844" s="14"/>
      <c r="AV1844" s="14"/>
      <c r="AW1844" s="14"/>
      <c r="AX1844" s="14"/>
      <c r="AY1844" s="14"/>
      <c r="AZ1844" s="14"/>
    </row>
    <row x14ac:dyDescent="0.25" r="1845" customHeight="1" ht="16.5">
      <c r="A1845" s="202">
        <v>5169</v>
      </c>
      <c r="B1845" s="203">
        <v>0.911968348170291</v>
      </c>
      <c r="C1845" s="295" t="s">
        <v>12022</v>
      </c>
      <c r="D1845" s="205" t="s">
        <v>534</v>
      </c>
      <c r="E1845" s="265" t="s">
        <v>533</v>
      </c>
      <c r="F1845" s="222" t="s">
        <v>3198</v>
      </c>
      <c r="G1845" s="203">
        <v>34999071369</v>
      </c>
      <c r="H1845" s="207" t="s">
        <v>95</v>
      </c>
      <c r="I1845" s="206" t="s">
        <v>7</v>
      </c>
      <c r="J1845" s="206" t="s">
        <v>12023</v>
      </c>
      <c r="K1845" s="206" t="s">
        <v>1528</v>
      </c>
      <c r="L1845" s="206" t="s">
        <v>1528</v>
      </c>
      <c r="M1845" s="208"/>
      <c r="N1845" s="208"/>
      <c r="O1845" s="145"/>
      <c r="P1845" s="222" t="s">
        <v>120</v>
      </c>
      <c r="Q1845" s="212">
        <v>44963</v>
      </c>
      <c r="R1845" s="145"/>
      <c r="S1845" s="244"/>
      <c r="T1845" s="211">
        <f>IF(C1845=0,"VAZIO",MONTH(C1845))</f>
      </c>
      <c r="U1845" s="14"/>
      <c r="V1845" s="14"/>
      <c r="W1845" s="14"/>
      <c r="X1845" s="14"/>
      <c r="Y1845" s="14"/>
      <c r="Z1845" s="14"/>
      <c r="AA1845" s="14"/>
      <c r="AB1845" s="14"/>
      <c r="AC1845" s="14"/>
      <c r="AD1845" s="14"/>
      <c r="AE1845" s="14"/>
      <c r="AF1845" s="15"/>
      <c r="AG1845" s="14"/>
      <c r="AH1845" s="14"/>
      <c r="AI1845" s="14"/>
      <c r="AJ1845" s="14"/>
      <c r="AK1845" s="14"/>
      <c r="AL1845" s="14"/>
      <c r="AM1845" s="14"/>
      <c r="AN1845" s="14"/>
      <c r="AO1845" s="14"/>
      <c r="AP1845" s="14"/>
      <c r="AQ1845" s="14"/>
      <c r="AR1845" s="14"/>
      <c r="AS1845" s="14"/>
      <c r="AT1845" s="14"/>
      <c r="AU1845" s="14"/>
      <c r="AV1845" s="14"/>
      <c r="AW1845" s="14"/>
      <c r="AX1845" s="14"/>
      <c r="AY1845" s="14"/>
      <c r="AZ1845" s="14"/>
    </row>
    <row x14ac:dyDescent="0.25" r="1846" customHeight="1" ht="16.5">
      <c r="A1846" s="202">
        <v>5170</v>
      </c>
      <c r="B1846" s="203">
        <v>0.912462908012032</v>
      </c>
      <c r="C1846" s="295" t="s">
        <v>12024</v>
      </c>
      <c r="D1846" s="205" t="s">
        <v>1301</v>
      </c>
      <c r="E1846" s="265" t="s">
        <v>207</v>
      </c>
      <c r="F1846" s="222" t="s">
        <v>2930</v>
      </c>
      <c r="G1846" s="203">
        <v>5333</v>
      </c>
      <c r="H1846" s="207" t="s">
        <v>87</v>
      </c>
      <c r="I1846" s="206" t="s">
        <v>7</v>
      </c>
      <c r="J1846" s="206" t="s">
        <v>12025</v>
      </c>
      <c r="K1846" s="206" t="s">
        <v>2613</v>
      </c>
      <c r="L1846" s="206" t="s">
        <v>2613</v>
      </c>
      <c r="M1846" s="208"/>
      <c r="N1846" s="208"/>
      <c r="O1846" s="145"/>
      <c r="P1846" s="222" t="s">
        <v>120</v>
      </c>
      <c r="Q1846" s="212">
        <v>44604</v>
      </c>
      <c r="R1846" s="145"/>
      <c r="S1846" s="244"/>
      <c r="T1846" s="211">
        <f>IF(C1846=0,"VAZIO",MONTH(C1846))</f>
      </c>
      <c r="U1846" s="14"/>
      <c r="V1846" s="14"/>
      <c r="W1846" s="14"/>
      <c r="X1846" s="14"/>
      <c r="Y1846" s="14"/>
      <c r="Z1846" s="14"/>
      <c r="AA1846" s="14"/>
      <c r="AB1846" s="14"/>
      <c r="AC1846" s="14"/>
      <c r="AD1846" s="14"/>
      <c r="AE1846" s="14"/>
      <c r="AF1846" s="15"/>
      <c r="AG1846" s="14"/>
      <c r="AH1846" s="14"/>
      <c r="AI1846" s="14"/>
      <c r="AJ1846" s="14"/>
      <c r="AK1846" s="14"/>
      <c r="AL1846" s="14"/>
      <c r="AM1846" s="14"/>
      <c r="AN1846" s="14"/>
      <c r="AO1846" s="14"/>
      <c r="AP1846" s="14"/>
      <c r="AQ1846" s="14"/>
      <c r="AR1846" s="14"/>
      <c r="AS1846" s="14"/>
      <c r="AT1846" s="14"/>
      <c r="AU1846" s="14"/>
      <c r="AV1846" s="14"/>
      <c r="AW1846" s="14"/>
      <c r="AX1846" s="14"/>
      <c r="AY1846" s="14"/>
      <c r="AZ1846" s="14"/>
    </row>
    <row x14ac:dyDescent="0.25" r="1847" customHeight="1" ht="16.5">
      <c r="A1847" s="202">
        <v>5171</v>
      </c>
      <c r="B1847" s="203">
        <v>0.912957467853773</v>
      </c>
      <c r="C1847" s="295" t="s">
        <v>12026</v>
      </c>
      <c r="D1847" s="205" t="s">
        <v>1301</v>
      </c>
      <c r="E1847" s="265" t="s">
        <v>207</v>
      </c>
      <c r="F1847" s="222" t="s">
        <v>2930</v>
      </c>
      <c r="G1847" s="203">
        <v>5333</v>
      </c>
      <c r="H1847" s="207" t="s">
        <v>87</v>
      </c>
      <c r="I1847" s="206" t="s">
        <v>117</v>
      </c>
      <c r="J1847" s="206" t="s">
        <v>12027</v>
      </c>
      <c r="K1847" s="206" t="s">
        <v>2613</v>
      </c>
      <c r="L1847" s="206" t="s">
        <v>2613</v>
      </c>
      <c r="M1847" s="208"/>
      <c r="N1847" s="208"/>
      <c r="O1847" s="145"/>
      <c r="P1847" s="222" t="s">
        <v>120</v>
      </c>
      <c r="Q1847" s="212">
        <v>44693</v>
      </c>
      <c r="R1847" s="145"/>
      <c r="S1847" s="244"/>
      <c r="T1847" s="211">
        <f>IF(C1847=0,"VAZIO",MONTH(C1847))</f>
      </c>
      <c r="U1847" s="14"/>
      <c r="V1847" s="14"/>
      <c r="W1847" s="14"/>
      <c r="X1847" s="14"/>
      <c r="Y1847" s="14"/>
      <c r="Z1847" s="14"/>
      <c r="AA1847" s="14"/>
      <c r="AB1847" s="14"/>
      <c r="AC1847" s="14"/>
      <c r="AD1847" s="14"/>
      <c r="AE1847" s="14"/>
      <c r="AF1847" s="15"/>
      <c r="AG1847" s="14"/>
      <c r="AH1847" s="14"/>
      <c r="AI1847" s="14"/>
      <c r="AJ1847" s="14"/>
      <c r="AK1847" s="14"/>
      <c r="AL1847" s="14"/>
      <c r="AM1847" s="14"/>
      <c r="AN1847" s="14"/>
      <c r="AO1847" s="14"/>
      <c r="AP1847" s="14"/>
      <c r="AQ1847" s="14"/>
      <c r="AR1847" s="14"/>
      <c r="AS1847" s="14"/>
      <c r="AT1847" s="14"/>
      <c r="AU1847" s="14"/>
      <c r="AV1847" s="14"/>
      <c r="AW1847" s="14"/>
      <c r="AX1847" s="14"/>
      <c r="AY1847" s="14"/>
      <c r="AZ1847" s="14"/>
    </row>
    <row x14ac:dyDescent="0.25" r="1848" customHeight="1" ht="16.5">
      <c r="A1848" s="202">
        <v>5172</v>
      </c>
      <c r="B1848" s="214">
        <v>0.913452027695514</v>
      </c>
      <c r="C1848" s="296" t="s">
        <v>12028</v>
      </c>
      <c r="D1848" s="216" t="s">
        <v>1301</v>
      </c>
      <c r="E1848" s="289" t="s">
        <v>207</v>
      </c>
      <c r="F1848" s="243" t="s">
        <v>2930</v>
      </c>
      <c r="G1848" s="214">
        <v>5333</v>
      </c>
      <c r="H1848" s="218" t="s">
        <v>87</v>
      </c>
      <c r="I1848" s="217" t="s">
        <v>6</v>
      </c>
      <c r="J1848" s="217" t="s">
        <v>12029</v>
      </c>
      <c r="K1848" s="209"/>
      <c r="L1848" s="209"/>
      <c r="M1848" s="227"/>
      <c r="N1848" s="227"/>
      <c r="O1848" s="209"/>
      <c r="P1848" s="243" t="s">
        <v>118</v>
      </c>
      <c r="Q1848" s="220"/>
      <c r="R1848" s="209"/>
      <c r="S1848" s="244"/>
      <c r="T1848" s="211">
        <f>IF(C1848=0,"VAZIO",MONTH(C1848))</f>
      </c>
      <c r="U1848" s="14"/>
      <c r="V1848" s="14"/>
      <c r="W1848" s="14"/>
      <c r="X1848" s="14"/>
      <c r="Y1848" s="14"/>
      <c r="Z1848" s="14"/>
      <c r="AA1848" s="14"/>
      <c r="AB1848" s="14"/>
      <c r="AC1848" s="14"/>
      <c r="AD1848" s="14"/>
      <c r="AE1848" s="14"/>
      <c r="AF1848" s="15"/>
      <c r="AG1848" s="14"/>
      <c r="AH1848" s="14"/>
      <c r="AI1848" s="14"/>
      <c r="AJ1848" s="14"/>
      <c r="AK1848" s="14"/>
      <c r="AL1848" s="14"/>
      <c r="AM1848" s="14"/>
      <c r="AN1848" s="14"/>
      <c r="AO1848" s="14"/>
      <c r="AP1848" s="14"/>
      <c r="AQ1848" s="14"/>
      <c r="AR1848" s="14"/>
      <c r="AS1848" s="14"/>
      <c r="AT1848" s="14"/>
      <c r="AU1848" s="14"/>
      <c r="AV1848" s="14"/>
      <c r="AW1848" s="14"/>
      <c r="AX1848" s="14"/>
      <c r="AY1848" s="14"/>
      <c r="AZ1848" s="14"/>
    </row>
    <row x14ac:dyDescent="0.25" r="1849" customHeight="1" ht="16.5">
      <c r="A1849" s="202">
        <v>5173</v>
      </c>
      <c r="B1849" s="203">
        <v>0.913946587537255</v>
      </c>
      <c r="C1849" s="295" t="s">
        <v>12030</v>
      </c>
      <c r="D1849" s="205" t="s">
        <v>1301</v>
      </c>
      <c r="E1849" s="265" t="s">
        <v>207</v>
      </c>
      <c r="F1849" s="222" t="s">
        <v>2930</v>
      </c>
      <c r="G1849" s="203">
        <v>5333</v>
      </c>
      <c r="H1849" s="207" t="s">
        <v>87</v>
      </c>
      <c r="I1849" s="206" t="s">
        <v>2926</v>
      </c>
      <c r="J1849" s="206" t="s">
        <v>12031</v>
      </c>
      <c r="K1849" s="206" t="s">
        <v>3008</v>
      </c>
      <c r="L1849" s="206" t="s">
        <v>3008</v>
      </c>
      <c r="M1849" s="208"/>
      <c r="N1849" s="208"/>
      <c r="O1849" s="145"/>
      <c r="P1849" s="222" t="s">
        <v>120</v>
      </c>
      <c r="Q1849" s="212">
        <v>44984</v>
      </c>
      <c r="R1849" s="145"/>
      <c r="S1849" s="244"/>
      <c r="T1849" s="211">
        <f>IF(C1849=0,"VAZIO",MONTH(C1849))</f>
      </c>
      <c r="U1849" s="14"/>
      <c r="V1849" s="14"/>
      <c r="W1849" s="14"/>
      <c r="X1849" s="14"/>
      <c r="Y1849" s="14"/>
      <c r="Z1849" s="14"/>
      <c r="AA1849" s="14"/>
      <c r="AB1849" s="14"/>
      <c r="AC1849" s="14"/>
      <c r="AD1849" s="14"/>
      <c r="AE1849" s="14"/>
      <c r="AF1849" s="15"/>
      <c r="AG1849" s="14"/>
      <c r="AH1849" s="14"/>
      <c r="AI1849" s="14"/>
      <c r="AJ1849" s="14"/>
      <c r="AK1849" s="14"/>
      <c r="AL1849" s="14"/>
      <c r="AM1849" s="14"/>
      <c r="AN1849" s="14"/>
      <c r="AO1849" s="14"/>
      <c r="AP1849" s="14"/>
      <c r="AQ1849" s="14"/>
      <c r="AR1849" s="14"/>
      <c r="AS1849" s="14"/>
      <c r="AT1849" s="14"/>
      <c r="AU1849" s="14"/>
      <c r="AV1849" s="14"/>
      <c r="AW1849" s="14"/>
      <c r="AX1849" s="14"/>
      <c r="AY1849" s="14"/>
      <c r="AZ1849" s="14"/>
    </row>
    <row x14ac:dyDescent="0.25" r="1850" customHeight="1" ht="16.5">
      <c r="A1850" s="202">
        <v>5174</v>
      </c>
      <c r="B1850" s="203">
        <v>0.914441147378996</v>
      </c>
      <c r="C1850" s="295" t="s">
        <v>12032</v>
      </c>
      <c r="D1850" s="205" t="s">
        <v>2929</v>
      </c>
      <c r="E1850" s="265" t="s">
        <v>207</v>
      </c>
      <c r="F1850" s="222" t="s">
        <v>2930</v>
      </c>
      <c r="G1850" s="203">
        <v>5333</v>
      </c>
      <c r="H1850" s="207" t="s">
        <v>87</v>
      </c>
      <c r="I1850" s="206" t="s">
        <v>2918</v>
      </c>
      <c r="J1850" s="206" t="s">
        <v>12033</v>
      </c>
      <c r="K1850" s="206" t="s">
        <v>3045</v>
      </c>
      <c r="L1850" s="206" t="s">
        <v>3045</v>
      </c>
      <c r="M1850" s="208"/>
      <c r="N1850" s="208"/>
      <c r="O1850" s="145"/>
      <c r="P1850" s="222" t="s">
        <v>120</v>
      </c>
      <c r="Q1850" s="212">
        <v>44987</v>
      </c>
      <c r="R1850" s="145"/>
      <c r="S1850" s="244"/>
      <c r="T1850" s="211">
        <f>IF(C1850=0,"VAZIO",MONTH(C1850))</f>
      </c>
      <c r="U1850" s="14"/>
      <c r="V1850" s="14"/>
      <c r="W1850" s="14"/>
      <c r="X1850" s="14"/>
      <c r="Y1850" s="14"/>
      <c r="Z1850" s="14"/>
      <c r="AA1850" s="14"/>
      <c r="AB1850" s="14"/>
      <c r="AC1850" s="14"/>
      <c r="AD1850" s="14"/>
      <c r="AE1850" s="14"/>
      <c r="AF1850" s="15"/>
      <c r="AG1850" s="14"/>
      <c r="AH1850" s="14"/>
      <c r="AI1850" s="14"/>
      <c r="AJ1850" s="14"/>
      <c r="AK1850" s="14"/>
      <c r="AL1850" s="14"/>
      <c r="AM1850" s="14"/>
      <c r="AN1850" s="14"/>
      <c r="AO1850" s="14"/>
      <c r="AP1850" s="14"/>
      <c r="AQ1850" s="14"/>
      <c r="AR1850" s="14"/>
      <c r="AS1850" s="14"/>
      <c r="AT1850" s="14"/>
      <c r="AU1850" s="14"/>
      <c r="AV1850" s="14"/>
      <c r="AW1850" s="14"/>
      <c r="AX1850" s="14"/>
      <c r="AY1850" s="14"/>
      <c r="AZ1850" s="14"/>
    </row>
    <row x14ac:dyDescent="0.25" r="1851" customHeight="1" ht="16.5">
      <c r="A1851" s="202">
        <v>5175</v>
      </c>
      <c r="B1851" s="214">
        <v>0.914935707220737</v>
      </c>
      <c r="C1851" s="296" t="s">
        <v>12034</v>
      </c>
      <c r="D1851" s="216" t="s">
        <v>164</v>
      </c>
      <c r="E1851" s="289" t="s">
        <v>158</v>
      </c>
      <c r="F1851" s="243" t="s">
        <v>2908</v>
      </c>
      <c r="G1851" s="214">
        <v>5318</v>
      </c>
      <c r="H1851" s="218" t="s">
        <v>192</v>
      </c>
      <c r="I1851" s="217" t="s">
        <v>2926</v>
      </c>
      <c r="J1851" s="217" t="s">
        <v>12035</v>
      </c>
      <c r="K1851" s="209"/>
      <c r="L1851" s="209"/>
      <c r="M1851" s="227"/>
      <c r="N1851" s="227"/>
      <c r="O1851" s="209"/>
      <c r="P1851" s="243" t="s">
        <v>118</v>
      </c>
      <c r="Q1851" s="220"/>
      <c r="R1851" s="209"/>
      <c r="S1851" s="244"/>
      <c r="T1851" s="211">
        <f>IF(C1851=0,"VAZIO",MONTH(C1851))</f>
      </c>
      <c r="U1851" s="14"/>
      <c r="V1851" s="14"/>
      <c r="W1851" s="14"/>
      <c r="X1851" s="14"/>
      <c r="Y1851" s="14"/>
      <c r="Z1851" s="14"/>
      <c r="AA1851" s="14"/>
      <c r="AB1851" s="14"/>
      <c r="AC1851" s="14"/>
      <c r="AD1851" s="14"/>
      <c r="AE1851" s="14"/>
      <c r="AF1851" s="15"/>
      <c r="AG1851" s="14"/>
      <c r="AH1851" s="14"/>
      <c r="AI1851" s="14"/>
      <c r="AJ1851" s="14"/>
      <c r="AK1851" s="14"/>
      <c r="AL1851" s="14"/>
      <c r="AM1851" s="14"/>
      <c r="AN1851" s="14"/>
      <c r="AO1851" s="14"/>
      <c r="AP1851" s="14"/>
      <c r="AQ1851" s="14"/>
      <c r="AR1851" s="14"/>
      <c r="AS1851" s="14"/>
      <c r="AT1851" s="14"/>
      <c r="AU1851" s="14"/>
      <c r="AV1851" s="14"/>
      <c r="AW1851" s="14"/>
      <c r="AX1851" s="14"/>
      <c r="AY1851" s="14"/>
      <c r="AZ1851" s="14"/>
    </row>
    <row x14ac:dyDescent="0.25" r="1852" customHeight="1" ht="16.5">
      <c r="A1852" s="202">
        <v>5176</v>
      </c>
      <c r="B1852" s="203">
        <v>0.915430267062478</v>
      </c>
      <c r="C1852" s="295" t="s">
        <v>12036</v>
      </c>
      <c r="D1852" s="205" t="s">
        <v>9593</v>
      </c>
      <c r="E1852" s="265" t="s">
        <v>3924</v>
      </c>
      <c r="F1852" s="222" t="s">
        <v>3538</v>
      </c>
      <c r="G1852" s="203">
        <v>5327</v>
      </c>
      <c r="H1852" s="207" t="s">
        <v>90</v>
      </c>
      <c r="I1852" s="206" t="s">
        <v>117</v>
      </c>
      <c r="J1852" s="206" t="s">
        <v>12037</v>
      </c>
      <c r="K1852" s="206" t="s">
        <v>1528</v>
      </c>
      <c r="L1852" s="206" t="s">
        <v>2613</v>
      </c>
      <c r="M1852" s="208"/>
      <c r="N1852" s="208"/>
      <c r="O1852" s="145"/>
      <c r="P1852" s="222" t="s">
        <v>120</v>
      </c>
      <c r="Q1852" s="212" t="s">
        <v>11860</v>
      </c>
      <c r="R1852" s="145"/>
      <c r="S1852" s="244"/>
      <c r="T1852" s="211">
        <f>IF(C1852=0,"VAZIO",MONTH(C1852))</f>
      </c>
      <c r="U1852" s="14"/>
      <c r="V1852" s="14"/>
      <c r="W1852" s="14"/>
      <c r="X1852" s="14"/>
      <c r="Y1852" s="14"/>
      <c r="Z1852" s="14"/>
      <c r="AA1852" s="14"/>
      <c r="AB1852" s="14"/>
      <c r="AC1852" s="14"/>
      <c r="AD1852" s="14"/>
      <c r="AE1852" s="14"/>
      <c r="AF1852" s="15"/>
      <c r="AG1852" s="14"/>
      <c r="AH1852" s="14"/>
      <c r="AI1852" s="14"/>
      <c r="AJ1852" s="14"/>
      <c r="AK1852" s="14"/>
      <c r="AL1852" s="14"/>
      <c r="AM1852" s="14"/>
      <c r="AN1852" s="14"/>
      <c r="AO1852" s="14"/>
      <c r="AP1852" s="14"/>
      <c r="AQ1852" s="14"/>
      <c r="AR1852" s="14"/>
      <c r="AS1852" s="14"/>
      <c r="AT1852" s="14"/>
      <c r="AU1852" s="14"/>
      <c r="AV1852" s="14"/>
      <c r="AW1852" s="14"/>
      <c r="AX1852" s="14"/>
      <c r="AY1852" s="14"/>
      <c r="AZ1852" s="14"/>
    </row>
    <row x14ac:dyDescent="0.25" r="1853" customHeight="1" ht="16.5">
      <c r="A1853" s="202">
        <v>5177</v>
      </c>
      <c r="B1853" s="203">
        <v>0.915924826904219</v>
      </c>
      <c r="C1853" s="295" t="s">
        <v>12038</v>
      </c>
      <c r="D1853" s="205" t="s">
        <v>409</v>
      </c>
      <c r="E1853" s="265" t="s">
        <v>408</v>
      </c>
      <c r="F1853" s="222" t="s">
        <v>3445</v>
      </c>
      <c r="G1853" s="203">
        <v>5341</v>
      </c>
      <c r="H1853" s="207" t="s">
        <v>101</v>
      </c>
      <c r="I1853" s="206" t="s">
        <v>117</v>
      </c>
      <c r="J1853" s="206" t="s">
        <v>12039</v>
      </c>
      <c r="K1853" s="206" t="s">
        <v>1528</v>
      </c>
      <c r="L1853" s="206" t="s">
        <v>2613</v>
      </c>
      <c r="M1853" s="208"/>
      <c r="N1853" s="208"/>
      <c r="O1853" s="145"/>
      <c r="P1853" s="222" t="s">
        <v>120</v>
      </c>
      <c r="Q1853" s="212" t="s">
        <v>11860</v>
      </c>
      <c r="R1853" s="145"/>
      <c r="S1853" s="244"/>
      <c r="T1853" s="211">
        <f>IF(C1853=0,"VAZIO",MONTH(C1853))</f>
      </c>
      <c r="U1853" s="14"/>
      <c r="V1853" s="14"/>
      <c r="W1853" s="14"/>
      <c r="X1853" s="14"/>
      <c r="Y1853" s="14"/>
      <c r="Z1853" s="14"/>
      <c r="AA1853" s="14"/>
      <c r="AB1853" s="14"/>
      <c r="AC1853" s="14"/>
      <c r="AD1853" s="14"/>
      <c r="AE1853" s="14"/>
      <c r="AF1853" s="15"/>
      <c r="AG1853" s="14"/>
      <c r="AH1853" s="14"/>
      <c r="AI1853" s="14"/>
      <c r="AJ1853" s="14"/>
      <c r="AK1853" s="14"/>
      <c r="AL1853" s="14"/>
      <c r="AM1853" s="14"/>
      <c r="AN1853" s="14"/>
      <c r="AO1853" s="14"/>
      <c r="AP1853" s="14"/>
      <c r="AQ1853" s="14"/>
      <c r="AR1853" s="14"/>
      <c r="AS1853" s="14"/>
      <c r="AT1853" s="14"/>
      <c r="AU1853" s="14"/>
      <c r="AV1853" s="14"/>
      <c r="AW1853" s="14"/>
      <c r="AX1853" s="14"/>
      <c r="AY1853" s="14"/>
      <c r="AZ1853" s="14"/>
    </row>
    <row x14ac:dyDescent="0.25" r="1854" customHeight="1" ht="16.5">
      <c r="A1854" s="202">
        <v>5178</v>
      </c>
      <c r="B1854" s="203">
        <v>0.91641938674596</v>
      </c>
      <c r="C1854" s="295" t="s">
        <v>12040</v>
      </c>
      <c r="D1854" s="205" t="s">
        <v>3614</v>
      </c>
      <c r="E1854" s="161" t="s">
        <v>286</v>
      </c>
      <c r="F1854" s="222" t="s">
        <v>1437</v>
      </c>
      <c r="G1854" s="203">
        <v>5340</v>
      </c>
      <c r="H1854" s="207" t="s">
        <v>103</v>
      </c>
      <c r="I1854" s="206" t="s">
        <v>117</v>
      </c>
      <c r="J1854" s="206" t="s">
        <v>12041</v>
      </c>
      <c r="K1854" s="206" t="s">
        <v>1528</v>
      </c>
      <c r="L1854" s="206" t="s">
        <v>1528</v>
      </c>
      <c r="M1854" s="208"/>
      <c r="N1854" s="208"/>
      <c r="O1854" s="145"/>
      <c r="P1854" s="222" t="s">
        <v>120</v>
      </c>
      <c r="Q1854" s="212" t="s">
        <v>10572</v>
      </c>
      <c r="R1854" s="145"/>
      <c r="S1854" s="244"/>
      <c r="T1854" s="211">
        <f>IF(C1854=0,"VAZIO",MONTH(C1854))</f>
      </c>
      <c r="U1854" s="14"/>
      <c r="V1854" s="14"/>
      <c r="W1854" s="14"/>
      <c r="X1854" s="14"/>
      <c r="Y1854" s="14"/>
      <c r="Z1854" s="14"/>
      <c r="AA1854" s="14"/>
      <c r="AB1854" s="14"/>
      <c r="AC1854" s="14"/>
      <c r="AD1854" s="14"/>
      <c r="AE1854" s="14"/>
      <c r="AF1854" s="15"/>
      <c r="AG1854" s="14"/>
      <c r="AH1854" s="14"/>
      <c r="AI1854" s="14"/>
      <c r="AJ1854" s="14"/>
      <c r="AK1854" s="14"/>
      <c r="AL1854" s="14"/>
      <c r="AM1854" s="14"/>
      <c r="AN1854" s="14"/>
      <c r="AO1854" s="14"/>
      <c r="AP1854" s="14"/>
      <c r="AQ1854" s="14"/>
      <c r="AR1854" s="14"/>
      <c r="AS1854" s="14"/>
      <c r="AT1854" s="14"/>
      <c r="AU1854" s="14"/>
      <c r="AV1854" s="14"/>
      <c r="AW1854" s="14"/>
      <c r="AX1854" s="14"/>
      <c r="AY1854" s="14"/>
      <c r="AZ1854" s="14"/>
    </row>
    <row x14ac:dyDescent="0.25" r="1855" customHeight="1" ht="16.5">
      <c r="A1855" s="202">
        <v>5179</v>
      </c>
      <c r="B1855" s="203">
        <v>0.916913946587701</v>
      </c>
      <c r="C1855" s="295" t="s">
        <v>12042</v>
      </c>
      <c r="D1855" s="205" t="s">
        <v>5179</v>
      </c>
      <c r="E1855" s="265" t="s">
        <v>286</v>
      </c>
      <c r="F1855" s="222" t="s">
        <v>1437</v>
      </c>
      <c r="G1855" s="203">
        <v>5340</v>
      </c>
      <c r="H1855" s="207" t="s">
        <v>192</v>
      </c>
      <c r="I1855" s="206" t="s">
        <v>6</v>
      </c>
      <c r="J1855" s="206" t="s">
        <v>12043</v>
      </c>
      <c r="K1855" s="206" t="s">
        <v>2123</v>
      </c>
      <c r="L1855" s="206" t="s">
        <v>12044</v>
      </c>
      <c r="M1855" s="208"/>
      <c r="N1855" s="208"/>
      <c r="O1855" s="145"/>
      <c r="P1855" s="222" t="s">
        <v>120</v>
      </c>
      <c r="Q1855" s="212" t="s">
        <v>12013</v>
      </c>
      <c r="R1855" s="145"/>
      <c r="S1855" s="244"/>
      <c r="T1855" s="211">
        <f>IF(C1855=0,"VAZIO",MONTH(C1855))</f>
      </c>
      <c r="U1855" s="14"/>
      <c r="V1855" s="14"/>
      <c r="W1855" s="14"/>
      <c r="X1855" s="14"/>
      <c r="Y1855" s="14"/>
      <c r="Z1855" s="14"/>
      <c r="AA1855" s="14"/>
      <c r="AB1855" s="14"/>
      <c r="AC1855" s="14"/>
      <c r="AD1855" s="14"/>
      <c r="AE1855" s="14"/>
      <c r="AF1855" s="15"/>
      <c r="AG1855" s="14"/>
      <c r="AH1855" s="14"/>
      <c r="AI1855" s="14"/>
      <c r="AJ1855" s="14"/>
      <c r="AK1855" s="14"/>
      <c r="AL1855" s="14"/>
      <c r="AM1855" s="14"/>
      <c r="AN1855" s="14"/>
      <c r="AO1855" s="14"/>
      <c r="AP1855" s="14"/>
      <c r="AQ1855" s="14"/>
      <c r="AR1855" s="14"/>
      <c r="AS1855" s="14"/>
      <c r="AT1855" s="14"/>
      <c r="AU1855" s="14"/>
      <c r="AV1855" s="14"/>
      <c r="AW1855" s="14"/>
      <c r="AX1855" s="14"/>
      <c r="AY1855" s="14"/>
      <c r="AZ1855" s="14"/>
    </row>
    <row x14ac:dyDescent="0.25" r="1856" customHeight="1" ht="16.5">
      <c r="A1856" s="202">
        <v>5180</v>
      </c>
      <c r="B1856" s="203">
        <v>0.917408506429278</v>
      </c>
      <c r="C1856" s="295" t="s">
        <v>12045</v>
      </c>
      <c r="D1856" s="205" t="s">
        <v>5179</v>
      </c>
      <c r="E1856" s="206" t="s">
        <v>286</v>
      </c>
      <c r="F1856" s="206" t="s">
        <v>1437</v>
      </c>
      <c r="G1856" s="203">
        <v>5340</v>
      </c>
      <c r="H1856" s="207" t="s">
        <v>90</v>
      </c>
      <c r="I1856" s="206" t="s">
        <v>117</v>
      </c>
      <c r="J1856" s="206" t="s">
        <v>12046</v>
      </c>
      <c r="K1856" s="230"/>
      <c r="L1856" s="230"/>
      <c r="M1856" s="230"/>
      <c r="N1856" s="230"/>
      <c r="O1856" s="230"/>
      <c r="P1856" s="206" t="s">
        <v>120</v>
      </c>
      <c r="Q1856" s="212">
        <v>44604</v>
      </c>
      <c r="R1856" s="230"/>
      <c r="S1856" s="230"/>
      <c r="T1856" s="211">
        <f>IF(C1856=0,"VAZIO",MONTH(C1856))</f>
      </c>
      <c r="U1856" s="230"/>
      <c r="V1856" s="230"/>
      <c r="W1856" s="14"/>
      <c r="X1856" s="14"/>
      <c r="Y1856" s="14"/>
      <c r="Z1856" s="14"/>
      <c r="AA1856" s="14"/>
      <c r="AB1856" s="14"/>
      <c r="AC1856" s="14"/>
      <c r="AD1856" s="14"/>
      <c r="AE1856" s="14"/>
      <c r="AF1856" s="15"/>
      <c r="AG1856" s="14"/>
      <c r="AH1856" s="14"/>
      <c r="AI1856" s="14"/>
      <c r="AJ1856" s="14"/>
      <c r="AK1856" s="14"/>
      <c r="AL1856" s="14"/>
      <c r="AM1856" s="14"/>
      <c r="AN1856" s="14"/>
      <c r="AO1856" s="14"/>
      <c r="AP1856" s="14"/>
      <c r="AQ1856" s="14"/>
      <c r="AR1856" s="14"/>
      <c r="AS1856" s="14"/>
      <c r="AT1856" s="14"/>
      <c r="AU1856" s="14"/>
      <c r="AV1856" s="14"/>
      <c r="AW1856" s="14"/>
      <c r="AX1856" s="14"/>
      <c r="AY1856" s="14"/>
      <c r="AZ1856" s="14"/>
    </row>
    <row x14ac:dyDescent="0.25" r="1857" customHeight="1" ht="16.5">
      <c r="A1857" s="202">
        <v>5181</v>
      </c>
      <c r="B1857" s="203">
        <v>0.917903066271183</v>
      </c>
      <c r="C1857" s="295" t="s">
        <v>12047</v>
      </c>
      <c r="D1857" s="205" t="s">
        <v>534</v>
      </c>
      <c r="E1857" s="228" t="s">
        <v>533</v>
      </c>
      <c r="F1857" s="206" t="s">
        <v>3198</v>
      </c>
      <c r="G1857" s="203">
        <v>34999071369</v>
      </c>
      <c r="H1857" s="207" t="s">
        <v>85</v>
      </c>
      <c r="I1857" s="206" t="s">
        <v>6</v>
      </c>
      <c r="J1857" s="206" t="s">
        <v>12048</v>
      </c>
      <c r="K1857" s="230"/>
      <c r="L1857" s="230"/>
      <c r="M1857" s="230"/>
      <c r="N1857" s="230"/>
      <c r="O1857" s="230"/>
      <c r="P1857" s="206" t="s">
        <v>118</v>
      </c>
      <c r="Q1857" s="165"/>
      <c r="R1857" s="230"/>
      <c r="S1857" s="230"/>
      <c r="T1857" s="211">
        <f>IF(C1857=0,"VAZIO",MONTH(C1857))</f>
      </c>
      <c r="U1857" s="230"/>
      <c r="V1857" s="230"/>
      <c r="W1857" s="14"/>
      <c r="X1857" s="14"/>
      <c r="Y1857" s="14"/>
      <c r="Z1857" s="14"/>
      <c r="AA1857" s="14"/>
      <c r="AB1857" s="14"/>
      <c r="AC1857" s="14"/>
      <c r="AD1857" s="14"/>
      <c r="AE1857" s="14"/>
      <c r="AF1857" s="15"/>
      <c r="AG1857" s="14"/>
      <c r="AH1857" s="14"/>
      <c r="AI1857" s="14"/>
      <c r="AJ1857" s="14"/>
      <c r="AK1857" s="14"/>
      <c r="AL1857" s="14"/>
      <c r="AM1857" s="14"/>
      <c r="AN1857" s="14"/>
      <c r="AO1857" s="14"/>
      <c r="AP1857" s="14"/>
      <c r="AQ1857" s="14"/>
      <c r="AR1857" s="14"/>
      <c r="AS1857" s="14"/>
      <c r="AT1857" s="14"/>
      <c r="AU1857" s="14"/>
      <c r="AV1857" s="14"/>
      <c r="AW1857" s="14"/>
      <c r="AX1857" s="14"/>
      <c r="AY1857" s="14"/>
      <c r="AZ1857" s="14"/>
    </row>
    <row x14ac:dyDescent="0.25" r="1858" customHeight="1" ht="16.5">
      <c r="A1858" s="202">
        <v>5182</v>
      </c>
      <c r="B1858" s="203">
        <v>0.918397626112924</v>
      </c>
      <c r="C1858" s="295" t="s">
        <v>12049</v>
      </c>
      <c r="D1858" s="205" t="s">
        <v>2946</v>
      </c>
      <c r="E1858" s="206" t="s">
        <v>2945</v>
      </c>
      <c r="F1858" s="206" t="s">
        <v>2947</v>
      </c>
      <c r="G1858" s="203">
        <v>5349</v>
      </c>
      <c r="H1858" s="207" t="s">
        <v>85</v>
      </c>
      <c r="I1858" s="206" t="s">
        <v>2918</v>
      </c>
      <c r="J1858" s="206" t="s">
        <v>12050</v>
      </c>
      <c r="K1858" s="206" t="s">
        <v>2123</v>
      </c>
      <c r="L1858" s="206" t="s">
        <v>11709</v>
      </c>
      <c r="M1858" s="230"/>
      <c r="N1858" s="230"/>
      <c r="O1858" s="230"/>
      <c r="P1858" s="206" t="s">
        <v>120</v>
      </c>
      <c r="Q1858" s="212" t="s">
        <v>11228</v>
      </c>
      <c r="R1858" s="230"/>
      <c r="S1858" s="230"/>
      <c r="T1858" s="211">
        <f>IF(C1858=0,"VAZIO",MONTH(C1858))</f>
      </c>
      <c r="U1858" s="230"/>
      <c r="V1858" s="230"/>
      <c r="W1858" s="14"/>
      <c r="X1858" s="14"/>
      <c r="Y1858" s="14"/>
      <c r="Z1858" s="14"/>
      <c r="AA1858" s="14"/>
      <c r="AB1858" s="14"/>
      <c r="AC1858" s="14"/>
      <c r="AD1858" s="14"/>
      <c r="AE1858" s="14"/>
      <c r="AF1858" s="15"/>
      <c r="AG1858" s="14"/>
      <c r="AH1858" s="14"/>
      <c r="AI1858" s="14"/>
      <c r="AJ1858" s="14"/>
      <c r="AK1858" s="14"/>
      <c r="AL1858" s="14"/>
      <c r="AM1858" s="14"/>
      <c r="AN1858" s="14"/>
      <c r="AO1858" s="14"/>
      <c r="AP1858" s="14"/>
      <c r="AQ1858" s="14"/>
      <c r="AR1858" s="14"/>
      <c r="AS1858" s="14"/>
      <c r="AT1858" s="14"/>
      <c r="AU1858" s="14"/>
      <c r="AV1858" s="14"/>
      <c r="AW1858" s="14"/>
      <c r="AX1858" s="14"/>
      <c r="AY1858" s="14"/>
      <c r="AZ1858" s="14"/>
    </row>
    <row x14ac:dyDescent="0.25" r="1859" customHeight="1" ht="16.5">
      <c r="A1859" s="202">
        <v>5183</v>
      </c>
      <c r="B1859" s="203">
        <v>0.918892185954665</v>
      </c>
      <c r="C1859" s="295" t="s">
        <v>12051</v>
      </c>
      <c r="D1859" s="205" t="s">
        <v>2946</v>
      </c>
      <c r="E1859" s="265" t="s">
        <v>2945</v>
      </c>
      <c r="F1859" s="222" t="s">
        <v>2947</v>
      </c>
      <c r="G1859" s="203">
        <v>5349</v>
      </c>
      <c r="H1859" s="207" t="s">
        <v>85</v>
      </c>
      <c r="I1859" s="206" t="s">
        <v>2918</v>
      </c>
      <c r="J1859" s="206" t="s">
        <v>12052</v>
      </c>
      <c r="K1859" s="206" t="s">
        <v>2954</v>
      </c>
      <c r="L1859" s="206" t="s">
        <v>2954</v>
      </c>
      <c r="M1859" s="208"/>
      <c r="N1859" s="208"/>
      <c r="O1859" s="145"/>
      <c r="P1859" s="222" t="s">
        <v>120</v>
      </c>
      <c r="Q1859" s="212" t="s">
        <v>11851</v>
      </c>
      <c r="R1859" s="145"/>
      <c r="S1859" s="244"/>
      <c r="T1859" s="211">
        <f>IF(C1859=0,"VAZIO",MONTH(C1859))</f>
      </c>
      <c r="U1859" s="14"/>
      <c r="V1859" s="14"/>
      <c r="W1859" s="14"/>
      <c r="X1859" s="14"/>
      <c r="Y1859" s="14"/>
      <c r="Z1859" s="14"/>
      <c r="AA1859" s="14"/>
      <c r="AB1859" s="14"/>
      <c r="AC1859" s="14"/>
      <c r="AD1859" s="14"/>
      <c r="AE1859" s="14"/>
      <c r="AF1859" s="15"/>
      <c r="AG1859" s="14"/>
      <c r="AH1859" s="14"/>
      <c r="AI1859" s="14"/>
      <c r="AJ1859" s="14"/>
      <c r="AK1859" s="14"/>
      <c r="AL1859" s="14"/>
      <c r="AM1859" s="14"/>
      <c r="AN1859" s="14"/>
      <c r="AO1859" s="14"/>
      <c r="AP1859" s="14"/>
      <c r="AQ1859" s="14"/>
      <c r="AR1859" s="14"/>
      <c r="AS1859" s="14"/>
      <c r="AT1859" s="14"/>
      <c r="AU1859" s="14"/>
      <c r="AV1859" s="14"/>
      <c r="AW1859" s="14"/>
      <c r="AX1859" s="14"/>
      <c r="AY1859" s="14"/>
      <c r="AZ1859" s="14"/>
    </row>
    <row x14ac:dyDescent="0.25" r="1860" customHeight="1" ht="16.5">
      <c r="A1860" s="202">
        <v>5184</v>
      </c>
      <c r="B1860" s="214">
        <v>0.919386745796406</v>
      </c>
      <c r="C1860" s="296" t="s">
        <v>12053</v>
      </c>
      <c r="D1860" s="216" t="s">
        <v>2946</v>
      </c>
      <c r="E1860" s="289" t="s">
        <v>2945</v>
      </c>
      <c r="F1860" s="243" t="s">
        <v>2947</v>
      </c>
      <c r="G1860" s="214">
        <v>5349</v>
      </c>
      <c r="H1860" s="218" t="s">
        <v>85</v>
      </c>
      <c r="I1860" s="217" t="s">
        <v>2918</v>
      </c>
      <c r="J1860" s="217" t="s">
        <v>12054</v>
      </c>
      <c r="K1860" s="209"/>
      <c r="L1860" s="209"/>
      <c r="M1860" s="227"/>
      <c r="N1860" s="227"/>
      <c r="O1860" s="209"/>
      <c r="P1860" s="243" t="s">
        <v>118</v>
      </c>
      <c r="Q1860" s="220"/>
      <c r="R1860" s="209"/>
      <c r="S1860" s="244"/>
      <c r="T1860" s="211">
        <f>IF(C1860=0,"VAZIO",MONTH(C1860))</f>
      </c>
      <c r="U1860" s="14"/>
      <c r="V1860" s="14"/>
      <c r="W1860" s="14"/>
      <c r="X1860" s="14"/>
      <c r="Y1860" s="14"/>
      <c r="Z1860" s="14"/>
      <c r="AA1860" s="14"/>
      <c r="AB1860" s="14"/>
      <c r="AC1860" s="14"/>
      <c r="AD1860" s="14"/>
      <c r="AE1860" s="14"/>
      <c r="AF1860" s="15"/>
      <c r="AG1860" s="14"/>
      <c r="AH1860" s="14"/>
      <c r="AI1860" s="14"/>
      <c r="AJ1860" s="14"/>
      <c r="AK1860" s="14"/>
      <c r="AL1860" s="14"/>
      <c r="AM1860" s="14"/>
      <c r="AN1860" s="14"/>
      <c r="AO1860" s="14"/>
      <c r="AP1860" s="14"/>
      <c r="AQ1860" s="14"/>
      <c r="AR1860" s="14"/>
      <c r="AS1860" s="14"/>
      <c r="AT1860" s="14"/>
      <c r="AU1860" s="14"/>
      <c r="AV1860" s="14"/>
      <c r="AW1860" s="14"/>
      <c r="AX1860" s="14"/>
      <c r="AY1860" s="14"/>
      <c r="AZ1860" s="14"/>
    </row>
    <row x14ac:dyDescent="0.25" r="1861" customHeight="1" ht="16.5">
      <c r="A1861" s="202">
        <v>5185</v>
      </c>
      <c r="B1861" s="203">
        <v>0.919881305638147</v>
      </c>
      <c r="C1861" s="295" t="s">
        <v>12055</v>
      </c>
      <c r="D1861" s="205" t="s">
        <v>1189</v>
      </c>
      <c r="E1861" s="265" t="s">
        <v>1188</v>
      </c>
      <c r="F1861" s="222" t="s">
        <v>3220</v>
      </c>
      <c r="G1861" s="203">
        <v>5311</v>
      </c>
      <c r="H1861" s="207" t="s">
        <v>89</v>
      </c>
      <c r="I1861" s="206" t="s">
        <v>7</v>
      </c>
      <c r="J1861" s="206" t="s">
        <v>12056</v>
      </c>
      <c r="K1861" s="206" t="s">
        <v>3045</v>
      </c>
      <c r="L1861" s="206" t="s">
        <v>3045</v>
      </c>
      <c r="M1861" s="208"/>
      <c r="N1861" s="208"/>
      <c r="O1861" s="145"/>
      <c r="P1861" s="222" t="s">
        <v>120</v>
      </c>
      <c r="Q1861" s="212">
        <v>44972</v>
      </c>
      <c r="R1861" s="145"/>
      <c r="S1861" s="244"/>
      <c r="T1861" s="211">
        <f>IF(C1861=0,"VAZIO",MONTH(C1861))</f>
      </c>
      <c r="U1861" s="14"/>
      <c r="V1861" s="14"/>
      <c r="W1861" s="14"/>
      <c r="X1861" s="14"/>
      <c r="Y1861" s="14"/>
      <c r="Z1861" s="14"/>
      <c r="AA1861" s="14"/>
      <c r="AB1861" s="14"/>
      <c r="AC1861" s="14"/>
      <c r="AD1861" s="14"/>
      <c r="AE1861" s="14"/>
      <c r="AF1861" s="15"/>
      <c r="AG1861" s="14"/>
      <c r="AH1861" s="14"/>
      <c r="AI1861" s="14"/>
      <c r="AJ1861" s="14"/>
      <c r="AK1861" s="14"/>
      <c r="AL1861" s="14"/>
      <c r="AM1861" s="14"/>
      <c r="AN1861" s="14"/>
      <c r="AO1861" s="14"/>
      <c r="AP1861" s="14"/>
      <c r="AQ1861" s="14"/>
      <c r="AR1861" s="14"/>
      <c r="AS1861" s="14"/>
      <c r="AT1861" s="14"/>
      <c r="AU1861" s="14"/>
      <c r="AV1861" s="14"/>
      <c r="AW1861" s="14"/>
      <c r="AX1861" s="14"/>
      <c r="AY1861" s="14"/>
      <c r="AZ1861" s="14"/>
    </row>
    <row x14ac:dyDescent="0.25" r="1862" customHeight="1" ht="16.5">
      <c r="A1862" s="202">
        <v>5186</v>
      </c>
      <c r="B1862" s="214">
        <v>0.920375865479887</v>
      </c>
      <c r="C1862" s="296" t="s">
        <v>12057</v>
      </c>
      <c r="D1862" s="216" t="s">
        <v>2946</v>
      </c>
      <c r="E1862" s="289" t="s">
        <v>2945</v>
      </c>
      <c r="F1862" s="243" t="s">
        <v>2947</v>
      </c>
      <c r="G1862" s="214">
        <v>5349</v>
      </c>
      <c r="H1862" s="218" t="s">
        <v>85</v>
      </c>
      <c r="I1862" s="217" t="s">
        <v>2918</v>
      </c>
      <c r="J1862" s="217" t="s">
        <v>12058</v>
      </c>
      <c r="K1862" s="209"/>
      <c r="L1862" s="209"/>
      <c r="M1862" s="227"/>
      <c r="N1862" s="227"/>
      <c r="O1862" s="209"/>
      <c r="P1862" s="243" t="s">
        <v>118</v>
      </c>
      <c r="Q1862" s="220"/>
      <c r="R1862" s="209"/>
      <c r="S1862" s="244"/>
      <c r="T1862" s="211">
        <f>IF(C1862=0,"VAZIO",MONTH(C1862))</f>
      </c>
      <c r="U1862" s="14"/>
      <c r="V1862" s="14"/>
      <c r="W1862" s="14"/>
      <c r="X1862" s="14"/>
      <c r="Y1862" s="14"/>
      <c r="Z1862" s="14"/>
      <c r="AA1862" s="14"/>
      <c r="AB1862" s="14"/>
      <c r="AC1862" s="14"/>
      <c r="AD1862" s="14"/>
      <c r="AE1862" s="14"/>
      <c r="AF1862" s="15"/>
      <c r="AG1862" s="14"/>
      <c r="AH1862" s="14"/>
      <c r="AI1862" s="14"/>
      <c r="AJ1862" s="14"/>
      <c r="AK1862" s="14"/>
      <c r="AL1862" s="14"/>
      <c r="AM1862" s="14"/>
      <c r="AN1862" s="14"/>
      <c r="AO1862" s="14"/>
      <c r="AP1862" s="14"/>
      <c r="AQ1862" s="14"/>
      <c r="AR1862" s="14"/>
      <c r="AS1862" s="14"/>
      <c r="AT1862" s="14"/>
      <c r="AU1862" s="14"/>
      <c r="AV1862" s="14"/>
      <c r="AW1862" s="14"/>
      <c r="AX1862" s="14"/>
      <c r="AY1862" s="14"/>
      <c r="AZ1862" s="14"/>
    </row>
    <row x14ac:dyDescent="0.25" r="1863" customHeight="1" ht="16.5">
      <c r="A1863" s="202">
        <v>5187</v>
      </c>
      <c r="B1863" s="203">
        <v>0.920870425321628</v>
      </c>
      <c r="C1863" s="295" t="s">
        <v>12059</v>
      </c>
      <c r="D1863" s="205" t="s">
        <v>1189</v>
      </c>
      <c r="E1863" s="265" t="s">
        <v>1188</v>
      </c>
      <c r="F1863" s="222" t="s">
        <v>3220</v>
      </c>
      <c r="G1863" s="203">
        <v>5311</v>
      </c>
      <c r="H1863" s="207" t="s">
        <v>89</v>
      </c>
      <c r="I1863" s="206" t="s">
        <v>7</v>
      </c>
      <c r="J1863" s="206" t="s">
        <v>12060</v>
      </c>
      <c r="K1863" s="206" t="s">
        <v>3045</v>
      </c>
      <c r="L1863" s="206" t="s">
        <v>10347</v>
      </c>
      <c r="M1863" s="208"/>
      <c r="N1863" s="208"/>
      <c r="O1863" s="145"/>
      <c r="P1863" s="222" t="s">
        <v>120</v>
      </c>
      <c r="Q1863" s="212" t="s">
        <v>9467</v>
      </c>
      <c r="R1863" s="145"/>
      <c r="S1863" s="244"/>
      <c r="T1863" s="211">
        <f>IF(C1863=0,"VAZIO",MONTH(C1863))</f>
      </c>
      <c r="U1863" s="14"/>
      <c r="V1863" s="14"/>
      <c r="W1863" s="14"/>
      <c r="X1863" s="14"/>
      <c r="Y1863" s="14"/>
      <c r="Z1863" s="14"/>
      <c r="AA1863" s="14"/>
      <c r="AB1863" s="14"/>
      <c r="AC1863" s="14"/>
      <c r="AD1863" s="14"/>
      <c r="AE1863" s="14"/>
      <c r="AF1863" s="15"/>
      <c r="AG1863" s="14"/>
      <c r="AH1863" s="14"/>
      <c r="AI1863" s="14"/>
      <c r="AJ1863" s="14"/>
      <c r="AK1863" s="14"/>
      <c r="AL1863" s="14"/>
      <c r="AM1863" s="14"/>
      <c r="AN1863" s="14"/>
      <c r="AO1863" s="14"/>
      <c r="AP1863" s="14"/>
      <c r="AQ1863" s="14"/>
      <c r="AR1863" s="14"/>
      <c r="AS1863" s="14"/>
      <c r="AT1863" s="14"/>
      <c r="AU1863" s="14"/>
      <c r="AV1863" s="14"/>
      <c r="AW1863" s="14"/>
      <c r="AX1863" s="14"/>
      <c r="AY1863" s="14"/>
      <c r="AZ1863" s="14"/>
    </row>
    <row x14ac:dyDescent="0.25" r="1864" customHeight="1" ht="16.5">
      <c r="A1864" s="202">
        <v>5188</v>
      </c>
      <c r="B1864" s="203">
        <v>0.921364985163369</v>
      </c>
      <c r="C1864" s="295" t="s">
        <v>12061</v>
      </c>
      <c r="D1864" s="205" t="s">
        <v>1189</v>
      </c>
      <c r="E1864" s="206" t="s">
        <v>1188</v>
      </c>
      <c r="F1864" s="206" t="s">
        <v>3220</v>
      </c>
      <c r="G1864" s="203">
        <v>5311</v>
      </c>
      <c r="H1864" s="207" t="s">
        <v>89</v>
      </c>
      <c r="I1864" s="206" t="s">
        <v>6</v>
      </c>
      <c r="J1864" s="206" t="s">
        <v>12062</v>
      </c>
      <c r="K1864" s="208"/>
      <c r="L1864" s="208"/>
      <c r="M1864" s="208"/>
      <c r="N1864" s="208"/>
      <c r="O1864" s="208"/>
      <c r="P1864" s="206" t="s">
        <v>121</v>
      </c>
      <c r="Q1864" s="212">
        <v>44907</v>
      </c>
      <c r="R1864" s="208"/>
      <c r="S1864" s="244"/>
      <c r="T1864" s="211">
        <f>IF(C1864=0,"VAZIO",MONTH(C1864))</f>
      </c>
      <c r="U1864" s="14"/>
      <c r="V1864" s="14"/>
      <c r="W1864" s="14"/>
      <c r="X1864" s="14"/>
      <c r="Y1864" s="14"/>
      <c r="Z1864" s="14"/>
      <c r="AA1864" s="14"/>
      <c r="AB1864" s="14"/>
      <c r="AC1864" s="14"/>
      <c r="AD1864" s="14"/>
      <c r="AE1864" s="14"/>
      <c r="AF1864" s="15"/>
      <c r="AG1864" s="14"/>
      <c r="AH1864" s="14"/>
      <c r="AI1864" s="14"/>
      <c r="AJ1864" s="14"/>
      <c r="AK1864" s="14"/>
      <c r="AL1864" s="14"/>
      <c r="AM1864" s="14"/>
      <c r="AN1864" s="14"/>
      <c r="AO1864" s="14"/>
      <c r="AP1864" s="14"/>
      <c r="AQ1864" s="14"/>
      <c r="AR1864" s="14"/>
      <c r="AS1864" s="14"/>
      <c r="AT1864" s="14"/>
      <c r="AU1864" s="14"/>
      <c r="AV1864" s="14"/>
      <c r="AW1864" s="14"/>
      <c r="AX1864" s="14"/>
      <c r="AY1864" s="14"/>
      <c r="AZ1864" s="14"/>
    </row>
    <row x14ac:dyDescent="0.25" r="1865" customHeight="1" ht="16.5">
      <c r="A1865" s="202">
        <v>5189</v>
      </c>
      <c r="B1865" s="203">
        <v>0.92185954500511</v>
      </c>
      <c r="C1865" s="295" t="s">
        <v>12063</v>
      </c>
      <c r="D1865" s="205" t="s">
        <v>1189</v>
      </c>
      <c r="E1865" s="206" t="s">
        <v>1188</v>
      </c>
      <c r="F1865" s="206" t="s">
        <v>3220</v>
      </c>
      <c r="G1865" s="203">
        <v>5311</v>
      </c>
      <c r="H1865" s="207" t="s">
        <v>89</v>
      </c>
      <c r="I1865" s="206" t="s">
        <v>5</v>
      </c>
      <c r="J1865" s="206" t="s">
        <v>12064</v>
      </c>
      <c r="K1865" s="208"/>
      <c r="L1865" s="208"/>
      <c r="M1865" s="208"/>
      <c r="N1865" s="208"/>
      <c r="O1865" s="208"/>
      <c r="P1865" s="206" t="s">
        <v>120</v>
      </c>
      <c r="Q1865" s="165"/>
      <c r="R1865" s="208"/>
      <c r="S1865" s="244"/>
      <c r="T1865" s="211">
        <f>IF(C1865=0,"VAZIO",MONTH(C1865))</f>
      </c>
      <c r="U1865" s="14"/>
      <c r="V1865" s="14"/>
      <c r="W1865" s="14"/>
      <c r="X1865" s="14"/>
      <c r="Y1865" s="14"/>
      <c r="Z1865" s="14"/>
      <c r="AA1865" s="14"/>
      <c r="AB1865" s="14"/>
      <c r="AC1865" s="14"/>
      <c r="AD1865" s="14"/>
      <c r="AE1865" s="14"/>
      <c r="AF1865" s="15"/>
      <c r="AG1865" s="14"/>
      <c r="AH1865" s="14"/>
      <c r="AI1865" s="14"/>
      <c r="AJ1865" s="14"/>
      <c r="AK1865" s="14"/>
      <c r="AL1865" s="14"/>
      <c r="AM1865" s="14"/>
      <c r="AN1865" s="14"/>
      <c r="AO1865" s="14"/>
      <c r="AP1865" s="14"/>
      <c r="AQ1865" s="14"/>
      <c r="AR1865" s="14"/>
      <c r="AS1865" s="14"/>
      <c r="AT1865" s="14"/>
      <c r="AU1865" s="14"/>
      <c r="AV1865" s="14"/>
      <c r="AW1865" s="14"/>
      <c r="AX1865" s="14"/>
      <c r="AY1865" s="14"/>
      <c r="AZ1865" s="14"/>
    </row>
    <row x14ac:dyDescent="0.25" r="1866" customHeight="1" ht="16.5">
      <c r="A1866" s="202">
        <v>5190</v>
      </c>
      <c r="B1866" s="214">
        <v>0.922354104846851</v>
      </c>
      <c r="C1866" s="296" t="s">
        <v>12065</v>
      </c>
      <c r="D1866" s="216" t="s">
        <v>1189</v>
      </c>
      <c r="E1866" s="289" t="s">
        <v>1188</v>
      </c>
      <c r="F1866" s="243" t="s">
        <v>3220</v>
      </c>
      <c r="G1866" s="214">
        <v>5311</v>
      </c>
      <c r="H1866" s="218" t="s">
        <v>89</v>
      </c>
      <c r="I1866" s="217" t="s">
        <v>5</v>
      </c>
      <c r="J1866" s="217" t="s">
        <v>12066</v>
      </c>
      <c r="K1866" s="217" t="s">
        <v>2264</v>
      </c>
      <c r="L1866" s="209"/>
      <c r="M1866" s="227"/>
      <c r="N1866" s="227"/>
      <c r="O1866" s="209"/>
      <c r="P1866" s="243" t="s">
        <v>119</v>
      </c>
      <c r="Q1866" s="220"/>
      <c r="R1866" s="209"/>
      <c r="S1866" s="244"/>
      <c r="T1866" s="211">
        <f>IF(C1866=0,"VAZIO",MONTH(C1866))</f>
      </c>
      <c r="U1866" s="14"/>
      <c r="V1866" s="14"/>
      <c r="W1866" s="14"/>
      <c r="X1866" s="14"/>
      <c r="Y1866" s="14"/>
      <c r="Z1866" s="14"/>
      <c r="AA1866" s="14"/>
      <c r="AB1866" s="14"/>
      <c r="AC1866" s="14"/>
      <c r="AD1866" s="14"/>
      <c r="AE1866" s="14"/>
      <c r="AF1866" s="15"/>
      <c r="AG1866" s="14"/>
      <c r="AH1866" s="14"/>
      <c r="AI1866" s="14"/>
      <c r="AJ1866" s="14"/>
      <c r="AK1866" s="14"/>
      <c r="AL1866" s="14"/>
      <c r="AM1866" s="14"/>
      <c r="AN1866" s="14"/>
      <c r="AO1866" s="14"/>
      <c r="AP1866" s="14"/>
      <c r="AQ1866" s="14"/>
      <c r="AR1866" s="14"/>
      <c r="AS1866" s="14"/>
      <c r="AT1866" s="14"/>
      <c r="AU1866" s="14"/>
      <c r="AV1866" s="14"/>
      <c r="AW1866" s="14"/>
      <c r="AX1866" s="14"/>
      <c r="AY1866" s="14"/>
      <c r="AZ1866" s="14"/>
    </row>
    <row x14ac:dyDescent="0.25" r="1867" customHeight="1" ht="16.5">
      <c r="A1867" s="202">
        <v>5191</v>
      </c>
      <c r="B1867" s="203">
        <v>0.922848664688592</v>
      </c>
      <c r="C1867" s="295" t="s">
        <v>12067</v>
      </c>
      <c r="D1867" s="205" t="s">
        <v>1189</v>
      </c>
      <c r="E1867" s="206" t="s">
        <v>1188</v>
      </c>
      <c r="F1867" s="206" t="s">
        <v>3220</v>
      </c>
      <c r="G1867" s="203">
        <v>5311</v>
      </c>
      <c r="H1867" s="207" t="s">
        <v>89</v>
      </c>
      <c r="I1867" s="206" t="s">
        <v>6</v>
      </c>
      <c r="J1867" s="206" t="s">
        <v>12068</v>
      </c>
      <c r="K1867" s="208"/>
      <c r="L1867" s="208"/>
      <c r="M1867" s="208"/>
      <c r="N1867" s="208"/>
      <c r="O1867" s="208"/>
      <c r="P1867" s="206" t="s">
        <v>120</v>
      </c>
      <c r="Q1867" s="165"/>
      <c r="R1867" s="208"/>
      <c r="S1867" s="244"/>
      <c r="T1867" s="211">
        <f>IF(C1867=0,"VAZIO",MONTH(C1867))</f>
      </c>
      <c r="U1867" s="14"/>
      <c r="V1867" s="14"/>
      <c r="W1867" s="14"/>
      <c r="X1867" s="14"/>
      <c r="Y1867" s="14"/>
      <c r="Z1867" s="14"/>
      <c r="AA1867" s="14"/>
      <c r="AB1867" s="14"/>
      <c r="AC1867" s="14"/>
      <c r="AD1867" s="14"/>
      <c r="AE1867" s="14"/>
      <c r="AF1867" s="15"/>
      <c r="AG1867" s="14"/>
      <c r="AH1867" s="14"/>
      <c r="AI1867" s="14"/>
      <c r="AJ1867" s="14"/>
      <c r="AK1867" s="14"/>
      <c r="AL1867" s="14"/>
      <c r="AM1867" s="14"/>
      <c r="AN1867" s="14"/>
      <c r="AO1867" s="14"/>
      <c r="AP1867" s="14"/>
      <c r="AQ1867" s="14"/>
      <c r="AR1867" s="14"/>
      <c r="AS1867" s="14"/>
      <c r="AT1867" s="14"/>
      <c r="AU1867" s="14"/>
      <c r="AV1867" s="14"/>
      <c r="AW1867" s="14"/>
      <c r="AX1867" s="14"/>
      <c r="AY1867" s="14"/>
      <c r="AZ1867" s="14"/>
    </row>
    <row x14ac:dyDescent="0.25" r="1868" customHeight="1" ht="16.5">
      <c r="A1868" s="202">
        <v>5192</v>
      </c>
      <c r="B1868" s="214">
        <v>0.923343224530333</v>
      </c>
      <c r="C1868" s="296" t="s">
        <v>12069</v>
      </c>
      <c r="D1868" s="216" t="s">
        <v>929</v>
      </c>
      <c r="E1868" s="289" t="s">
        <v>1012</v>
      </c>
      <c r="F1868" s="243" t="s">
        <v>243</v>
      </c>
      <c r="G1868" s="214">
        <v>34415363</v>
      </c>
      <c r="H1868" s="218" t="s">
        <v>93</v>
      </c>
      <c r="I1868" s="217" t="s">
        <v>6</v>
      </c>
      <c r="J1868" s="217" t="s">
        <v>12070</v>
      </c>
      <c r="K1868" s="209"/>
      <c r="L1868" s="209"/>
      <c r="M1868" s="227"/>
      <c r="N1868" s="227"/>
      <c r="O1868" s="209"/>
      <c r="P1868" s="243" t="s">
        <v>118</v>
      </c>
      <c r="Q1868" s="220"/>
      <c r="R1868" s="209"/>
      <c r="S1868" s="244"/>
      <c r="T1868" s="211">
        <f>IF(C1868=0,"VAZIO",MONTH(C1868))</f>
      </c>
      <c r="U1868" s="14"/>
      <c r="V1868" s="14"/>
      <c r="W1868" s="14"/>
      <c r="X1868" s="14"/>
      <c r="Y1868" s="14"/>
      <c r="Z1868" s="14"/>
      <c r="AA1868" s="14"/>
      <c r="AB1868" s="14"/>
      <c r="AC1868" s="14"/>
      <c r="AD1868" s="14"/>
      <c r="AE1868" s="14"/>
      <c r="AF1868" s="15"/>
      <c r="AG1868" s="14"/>
      <c r="AH1868" s="14"/>
      <c r="AI1868" s="14"/>
      <c r="AJ1868" s="14"/>
      <c r="AK1868" s="14"/>
      <c r="AL1868" s="14"/>
      <c r="AM1868" s="14"/>
      <c r="AN1868" s="14"/>
      <c r="AO1868" s="14"/>
      <c r="AP1868" s="14"/>
      <c r="AQ1868" s="14"/>
      <c r="AR1868" s="14"/>
      <c r="AS1868" s="14"/>
      <c r="AT1868" s="14"/>
      <c r="AU1868" s="14"/>
      <c r="AV1868" s="14"/>
      <c r="AW1868" s="14"/>
      <c r="AX1868" s="14"/>
      <c r="AY1868" s="14"/>
      <c r="AZ1868" s="14"/>
    </row>
    <row x14ac:dyDescent="0.25" r="1869" customHeight="1" ht="16.5">
      <c r="A1869" s="202">
        <v>5193</v>
      </c>
      <c r="B1869" s="214">
        <v>0.923837784372074</v>
      </c>
      <c r="C1869" s="296" t="s">
        <v>12071</v>
      </c>
      <c r="D1869" s="216" t="s">
        <v>2929</v>
      </c>
      <c r="E1869" s="289" t="s">
        <v>207</v>
      </c>
      <c r="F1869" s="243" t="s">
        <v>2930</v>
      </c>
      <c r="G1869" s="214">
        <v>5333</v>
      </c>
      <c r="H1869" s="218" t="s">
        <v>87</v>
      </c>
      <c r="I1869" s="217" t="s">
        <v>2918</v>
      </c>
      <c r="J1869" s="217" t="s">
        <v>12072</v>
      </c>
      <c r="K1869" s="209"/>
      <c r="L1869" s="209"/>
      <c r="M1869" s="227"/>
      <c r="N1869" s="227"/>
      <c r="O1869" s="209"/>
      <c r="P1869" s="243" t="s">
        <v>118</v>
      </c>
      <c r="Q1869" s="220"/>
      <c r="R1869" s="209"/>
      <c r="S1869" s="244"/>
      <c r="T1869" s="211">
        <f>IF(C1869=0,"VAZIO",MONTH(C1869))</f>
      </c>
      <c r="U1869" s="14"/>
      <c r="V1869" s="14"/>
      <c r="W1869" s="14"/>
      <c r="X1869" s="14"/>
      <c r="Y1869" s="14"/>
      <c r="Z1869" s="14"/>
      <c r="AA1869" s="14"/>
      <c r="AB1869" s="14"/>
      <c r="AC1869" s="14"/>
      <c r="AD1869" s="14"/>
      <c r="AE1869" s="14"/>
      <c r="AF1869" s="15"/>
      <c r="AG1869" s="14"/>
      <c r="AH1869" s="14"/>
      <c r="AI1869" s="14"/>
      <c r="AJ1869" s="14"/>
      <c r="AK1869" s="14"/>
      <c r="AL1869" s="14"/>
      <c r="AM1869" s="14"/>
      <c r="AN1869" s="14"/>
      <c r="AO1869" s="14"/>
      <c r="AP1869" s="14"/>
      <c r="AQ1869" s="14"/>
      <c r="AR1869" s="14"/>
      <c r="AS1869" s="14"/>
      <c r="AT1869" s="14"/>
      <c r="AU1869" s="14"/>
      <c r="AV1869" s="14"/>
      <c r="AW1869" s="14"/>
      <c r="AX1869" s="14"/>
      <c r="AY1869" s="14"/>
      <c r="AZ1869" s="14"/>
    </row>
    <row x14ac:dyDescent="0.25" r="1870" customHeight="1" ht="16.5">
      <c r="A1870" s="202">
        <v>5194</v>
      </c>
      <c r="B1870" s="203">
        <v>0.924332344213815</v>
      </c>
      <c r="C1870" s="295" t="s">
        <v>12073</v>
      </c>
      <c r="D1870" s="205" t="s">
        <v>557</v>
      </c>
      <c r="E1870" s="265" t="s">
        <v>158</v>
      </c>
      <c r="F1870" s="222" t="s">
        <v>2908</v>
      </c>
      <c r="G1870" s="203">
        <v>5318</v>
      </c>
      <c r="H1870" s="207" t="s">
        <v>100</v>
      </c>
      <c r="I1870" s="206" t="s">
        <v>7</v>
      </c>
      <c r="J1870" s="206" t="s">
        <v>12074</v>
      </c>
      <c r="K1870" s="206" t="s">
        <v>3045</v>
      </c>
      <c r="L1870" s="206" t="s">
        <v>10347</v>
      </c>
      <c r="M1870" s="208"/>
      <c r="N1870" s="208"/>
      <c r="O1870" s="145"/>
      <c r="P1870" s="222" t="s">
        <v>120</v>
      </c>
      <c r="Q1870" s="212" t="s">
        <v>11918</v>
      </c>
      <c r="R1870" s="145"/>
      <c r="S1870" s="244"/>
      <c r="T1870" s="211">
        <f>IF(C1870=0,"VAZIO",MONTH(C1870))</f>
      </c>
      <c r="U1870" s="14"/>
      <c r="V1870" s="14"/>
      <c r="W1870" s="14"/>
      <c r="X1870" s="14"/>
      <c r="Y1870" s="14"/>
      <c r="Z1870" s="14"/>
      <c r="AA1870" s="14"/>
      <c r="AB1870" s="14"/>
      <c r="AC1870" s="14"/>
      <c r="AD1870" s="14"/>
      <c r="AE1870" s="14"/>
      <c r="AF1870" s="15"/>
      <c r="AG1870" s="14"/>
      <c r="AH1870" s="14"/>
      <c r="AI1870" s="14"/>
      <c r="AJ1870" s="14"/>
      <c r="AK1870" s="14"/>
      <c r="AL1870" s="14"/>
      <c r="AM1870" s="14"/>
      <c r="AN1870" s="14"/>
      <c r="AO1870" s="14"/>
      <c r="AP1870" s="14"/>
      <c r="AQ1870" s="14"/>
      <c r="AR1870" s="14"/>
      <c r="AS1870" s="14"/>
      <c r="AT1870" s="14"/>
      <c r="AU1870" s="14"/>
      <c r="AV1870" s="14"/>
      <c r="AW1870" s="14"/>
      <c r="AX1870" s="14"/>
      <c r="AY1870" s="14"/>
      <c r="AZ1870" s="14"/>
    </row>
    <row x14ac:dyDescent="0.25" r="1871" customHeight="1" ht="16.5">
      <c r="A1871" s="202">
        <v>5195</v>
      </c>
      <c r="B1871" s="203">
        <v>0.924826904055556</v>
      </c>
      <c r="C1871" s="295" t="s">
        <v>12075</v>
      </c>
      <c r="D1871" s="205" t="s">
        <v>1301</v>
      </c>
      <c r="E1871" s="265" t="s">
        <v>207</v>
      </c>
      <c r="F1871" s="222" t="s">
        <v>2930</v>
      </c>
      <c r="G1871" s="203">
        <v>5333</v>
      </c>
      <c r="H1871" s="207" t="s">
        <v>87</v>
      </c>
      <c r="I1871" s="206" t="s">
        <v>117</v>
      </c>
      <c r="J1871" s="206" t="s">
        <v>10988</v>
      </c>
      <c r="K1871" s="206" t="s">
        <v>2613</v>
      </c>
      <c r="L1871" s="206" t="s">
        <v>2613</v>
      </c>
      <c r="M1871" s="208"/>
      <c r="N1871" s="208"/>
      <c r="O1871" s="145"/>
      <c r="P1871" s="222" t="s">
        <v>120</v>
      </c>
      <c r="Q1871" s="212">
        <v>44604</v>
      </c>
      <c r="R1871" s="145"/>
      <c r="S1871" s="244"/>
      <c r="T1871" s="211">
        <f>IF(C1871=0,"VAZIO",MONTH(C1871))</f>
      </c>
      <c r="U1871" s="14"/>
      <c r="V1871" s="14"/>
      <c r="W1871" s="14"/>
      <c r="X1871" s="14"/>
      <c r="Y1871" s="14"/>
      <c r="Z1871" s="14"/>
      <c r="AA1871" s="14"/>
      <c r="AB1871" s="14"/>
      <c r="AC1871" s="14"/>
      <c r="AD1871" s="14"/>
      <c r="AE1871" s="14"/>
      <c r="AF1871" s="15"/>
      <c r="AG1871" s="14"/>
      <c r="AH1871" s="14"/>
      <c r="AI1871" s="14"/>
      <c r="AJ1871" s="14"/>
      <c r="AK1871" s="14"/>
      <c r="AL1871" s="14"/>
      <c r="AM1871" s="14"/>
      <c r="AN1871" s="14"/>
      <c r="AO1871" s="14"/>
      <c r="AP1871" s="14"/>
      <c r="AQ1871" s="14"/>
      <c r="AR1871" s="14"/>
      <c r="AS1871" s="14"/>
      <c r="AT1871" s="14"/>
      <c r="AU1871" s="14"/>
      <c r="AV1871" s="14"/>
      <c r="AW1871" s="14"/>
      <c r="AX1871" s="14"/>
      <c r="AY1871" s="14"/>
      <c r="AZ1871" s="14"/>
    </row>
    <row x14ac:dyDescent="0.25" r="1872" customHeight="1" ht="16.5">
      <c r="A1872" s="202">
        <v>5196</v>
      </c>
      <c r="B1872" s="203">
        <v>0.925321463897297</v>
      </c>
      <c r="C1872" s="295" t="s">
        <v>12076</v>
      </c>
      <c r="D1872" s="205" t="s">
        <v>1301</v>
      </c>
      <c r="E1872" s="265" t="s">
        <v>207</v>
      </c>
      <c r="F1872" s="222" t="s">
        <v>2930</v>
      </c>
      <c r="G1872" s="203">
        <v>5333</v>
      </c>
      <c r="H1872" s="207" t="s">
        <v>87</v>
      </c>
      <c r="I1872" s="206" t="s">
        <v>117</v>
      </c>
      <c r="J1872" s="206" t="s">
        <v>4103</v>
      </c>
      <c r="K1872" s="206" t="s">
        <v>2613</v>
      </c>
      <c r="L1872" s="206" t="s">
        <v>2613</v>
      </c>
      <c r="M1872" s="208"/>
      <c r="N1872" s="208"/>
      <c r="O1872" s="145"/>
      <c r="P1872" s="222" t="s">
        <v>120</v>
      </c>
      <c r="Q1872" s="212">
        <v>44604</v>
      </c>
      <c r="R1872" s="145"/>
      <c r="S1872" s="244"/>
      <c r="T1872" s="211">
        <f>IF(C1872=0,"VAZIO",MONTH(C1872))</f>
      </c>
      <c r="U1872" s="14"/>
      <c r="V1872" s="14"/>
      <c r="W1872" s="14"/>
      <c r="X1872" s="14"/>
      <c r="Y1872" s="14"/>
      <c r="Z1872" s="14"/>
      <c r="AA1872" s="14"/>
      <c r="AB1872" s="14"/>
      <c r="AC1872" s="14"/>
      <c r="AD1872" s="14"/>
      <c r="AE1872" s="14"/>
      <c r="AF1872" s="15"/>
      <c r="AG1872" s="14"/>
      <c r="AH1872" s="14"/>
      <c r="AI1872" s="14"/>
      <c r="AJ1872" s="14"/>
      <c r="AK1872" s="14"/>
      <c r="AL1872" s="14"/>
      <c r="AM1872" s="14"/>
      <c r="AN1872" s="14"/>
      <c r="AO1872" s="14"/>
      <c r="AP1872" s="14"/>
      <c r="AQ1872" s="14"/>
      <c r="AR1872" s="14"/>
      <c r="AS1872" s="14"/>
      <c r="AT1872" s="14"/>
      <c r="AU1872" s="14"/>
      <c r="AV1872" s="14"/>
      <c r="AW1872" s="14"/>
      <c r="AX1872" s="14"/>
      <c r="AY1872" s="14"/>
      <c r="AZ1872" s="14"/>
    </row>
    <row x14ac:dyDescent="0.25" r="1873" customHeight="1" ht="16.5">
      <c r="A1873" s="202">
        <v>5197</v>
      </c>
      <c r="B1873" s="207" t="s">
        <v>12077</v>
      </c>
      <c r="C1873" s="295" t="s">
        <v>12078</v>
      </c>
      <c r="D1873" s="205" t="s">
        <v>1301</v>
      </c>
      <c r="E1873" s="206" t="s">
        <v>207</v>
      </c>
      <c r="F1873" s="206" t="s">
        <v>2930</v>
      </c>
      <c r="G1873" s="205">
        <v>5333</v>
      </c>
      <c r="H1873" s="207" t="s">
        <v>87</v>
      </c>
      <c r="I1873" s="206" t="s">
        <v>6</v>
      </c>
      <c r="J1873" s="206" t="s">
        <v>12079</v>
      </c>
      <c r="K1873" s="206" t="s">
        <v>3045</v>
      </c>
      <c r="L1873" s="206" t="s">
        <v>10347</v>
      </c>
      <c r="M1873" s="145"/>
      <c r="N1873" s="145"/>
      <c r="O1873" s="145"/>
      <c r="P1873" s="206" t="s">
        <v>120</v>
      </c>
      <c r="Q1873" s="212">
        <v>44754</v>
      </c>
      <c r="R1873" s="206" t="s">
        <v>10321</v>
      </c>
      <c r="S1873" s="244"/>
      <c r="T1873" s="211">
        <f>IF(C1873=0,"VAZIO",MONTH(C1873))</f>
      </c>
      <c r="U1873" s="14"/>
      <c r="V1873" s="14"/>
      <c r="W1873" s="14"/>
      <c r="X1873" s="14"/>
      <c r="Y1873" s="14"/>
      <c r="Z1873" s="14"/>
      <c r="AA1873" s="14"/>
      <c r="AB1873" s="14"/>
      <c r="AC1873" s="14"/>
      <c r="AD1873" s="14"/>
      <c r="AE1873" s="14"/>
      <c r="AF1873" s="15"/>
      <c r="AG1873" s="14"/>
      <c r="AH1873" s="14"/>
      <c r="AI1873" s="14"/>
      <c r="AJ1873" s="14"/>
      <c r="AK1873" s="14"/>
      <c r="AL1873" s="14"/>
      <c r="AM1873" s="14"/>
      <c r="AN1873" s="14"/>
      <c r="AO1873" s="14"/>
      <c r="AP1873" s="14"/>
      <c r="AQ1873" s="14"/>
      <c r="AR1873" s="14"/>
      <c r="AS1873" s="14"/>
      <c r="AT1873" s="14"/>
      <c r="AU1873" s="14"/>
      <c r="AV1873" s="14"/>
      <c r="AW1873" s="14"/>
      <c r="AX1873" s="14"/>
      <c r="AY1873" s="14"/>
      <c r="AZ1873" s="14"/>
    </row>
    <row x14ac:dyDescent="0.25" r="1874" customHeight="1" ht="16.5">
      <c r="A1874" s="202">
        <v>5198</v>
      </c>
      <c r="B1874" s="203">
        <v>0.926310583580779</v>
      </c>
      <c r="C1874" s="295" t="s">
        <v>12080</v>
      </c>
      <c r="D1874" s="205" t="s">
        <v>12081</v>
      </c>
      <c r="E1874" s="265" t="s">
        <v>1600</v>
      </c>
      <c r="F1874" s="222" t="s">
        <v>2935</v>
      </c>
      <c r="G1874" s="203">
        <v>5351</v>
      </c>
      <c r="H1874" s="207" t="s">
        <v>96</v>
      </c>
      <c r="I1874" s="206" t="s">
        <v>2926</v>
      </c>
      <c r="J1874" s="206" t="s">
        <v>12082</v>
      </c>
      <c r="K1874" s="206" t="s">
        <v>2911</v>
      </c>
      <c r="L1874" s="206" t="s">
        <v>2938</v>
      </c>
      <c r="M1874" s="208"/>
      <c r="N1874" s="208"/>
      <c r="O1874" s="145"/>
      <c r="P1874" s="222" t="s">
        <v>120</v>
      </c>
      <c r="Q1874" s="212">
        <v>44986</v>
      </c>
      <c r="R1874" s="145"/>
      <c r="S1874" s="244"/>
      <c r="T1874" s="211">
        <f>IF(C1874=0,"VAZIO",MONTH(C1874))</f>
      </c>
      <c r="U1874" s="14"/>
      <c r="V1874" s="14"/>
      <c r="W1874" s="14"/>
      <c r="X1874" s="14"/>
      <c r="Y1874" s="14"/>
      <c r="Z1874" s="14"/>
      <c r="AA1874" s="14"/>
      <c r="AB1874" s="14"/>
      <c r="AC1874" s="14"/>
      <c r="AD1874" s="14"/>
      <c r="AE1874" s="14"/>
      <c r="AF1874" s="15"/>
      <c r="AG1874" s="14"/>
      <c r="AH1874" s="14"/>
      <c r="AI1874" s="14"/>
      <c r="AJ1874" s="14"/>
      <c r="AK1874" s="14"/>
      <c r="AL1874" s="14"/>
      <c r="AM1874" s="14"/>
      <c r="AN1874" s="14"/>
      <c r="AO1874" s="14"/>
      <c r="AP1874" s="14"/>
      <c r="AQ1874" s="14"/>
      <c r="AR1874" s="14"/>
      <c r="AS1874" s="14"/>
      <c r="AT1874" s="14"/>
      <c r="AU1874" s="14"/>
      <c r="AV1874" s="14"/>
      <c r="AW1874" s="14"/>
      <c r="AX1874" s="14"/>
      <c r="AY1874" s="14"/>
      <c r="AZ1874" s="14"/>
    </row>
    <row x14ac:dyDescent="0.25" r="1875" customHeight="1" ht="16.5">
      <c r="A1875" s="202">
        <v>5199</v>
      </c>
      <c r="B1875" s="214">
        <v>0.92680514342252</v>
      </c>
      <c r="C1875" s="296" t="s">
        <v>12083</v>
      </c>
      <c r="D1875" s="216" t="s">
        <v>680</v>
      </c>
      <c r="E1875" s="289" t="s">
        <v>679</v>
      </c>
      <c r="F1875" s="243" t="s">
        <v>3067</v>
      </c>
      <c r="G1875" s="214">
        <v>64984129238</v>
      </c>
      <c r="H1875" s="218" t="s">
        <v>95</v>
      </c>
      <c r="I1875" s="217" t="s">
        <v>2918</v>
      </c>
      <c r="J1875" s="217" t="s">
        <v>12084</v>
      </c>
      <c r="K1875" s="209"/>
      <c r="L1875" s="209"/>
      <c r="M1875" s="227"/>
      <c r="N1875" s="227"/>
      <c r="O1875" s="209"/>
      <c r="P1875" s="243" t="s">
        <v>118</v>
      </c>
      <c r="Q1875" s="220"/>
      <c r="R1875" s="209"/>
      <c r="S1875" s="244"/>
      <c r="T1875" s="211">
        <f>IF(C1875=0,"VAZIO",MONTH(C1875))</f>
      </c>
      <c r="U1875" s="14"/>
      <c r="V1875" s="14"/>
      <c r="W1875" s="14"/>
      <c r="X1875" s="14"/>
      <c r="Y1875" s="14"/>
      <c r="Z1875" s="14"/>
      <c r="AA1875" s="14"/>
      <c r="AB1875" s="14"/>
      <c r="AC1875" s="14"/>
      <c r="AD1875" s="14"/>
      <c r="AE1875" s="14"/>
      <c r="AF1875" s="15"/>
      <c r="AG1875" s="14"/>
      <c r="AH1875" s="14"/>
      <c r="AI1875" s="14"/>
      <c r="AJ1875" s="14"/>
      <c r="AK1875" s="14"/>
      <c r="AL1875" s="14"/>
      <c r="AM1875" s="14"/>
      <c r="AN1875" s="14"/>
      <c r="AO1875" s="14"/>
      <c r="AP1875" s="14"/>
      <c r="AQ1875" s="14"/>
      <c r="AR1875" s="14"/>
      <c r="AS1875" s="14"/>
      <c r="AT1875" s="14"/>
      <c r="AU1875" s="14"/>
      <c r="AV1875" s="14"/>
      <c r="AW1875" s="14"/>
      <c r="AX1875" s="14"/>
      <c r="AY1875" s="14"/>
      <c r="AZ1875" s="14"/>
    </row>
    <row x14ac:dyDescent="0.25" r="1876" customHeight="1" ht="16.5">
      <c r="A1876" s="202">
        <v>5200</v>
      </c>
      <c r="B1876" s="214">
        <v>0.927299703264261</v>
      </c>
      <c r="C1876" s="296" t="s">
        <v>12085</v>
      </c>
      <c r="D1876" s="216" t="s">
        <v>680</v>
      </c>
      <c r="E1876" s="289" t="s">
        <v>679</v>
      </c>
      <c r="F1876" s="243" t="s">
        <v>3067</v>
      </c>
      <c r="G1876" s="214">
        <v>64984129238</v>
      </c>
      <c r="H1876" s="218" t="s">
        <v>88</v>
      </c>
      <c r="I1876" s="217" t="s">
        <v>2918</v>
      </c>
      <c r="J1876" s="217" t="s">
        <v>12086</v>
      </c>
      <c r="K1876" s="209"/>
      <c r="L1876" s="209"/>
      <c r="M1876" s="227"/>
      <c r="N1876" s="227"/>
      <c r="O1876" s="209"/>
      <c r="P1876" s="243" t="s">
        <v>118</v>
      </c>
      <c r="Q1876" s="220"/>
      <c r="R1876" s="209"/>
      <c r="S1876" s="244"/>
      <c r="T1876" s="211">
        <f>IF(C1876=0,"VAZIO",MONTH(C1876))</f>
      </c>
      <c r="U1876" s="14"/>
      <c r="V1876" s="14"/>
      <c r="W1876" s="14"/>
      <c r="X1876" s="14"/>
      <c r="Y1876" s="14"/>
      <c r="Z1876" s="14"/>
      <c r="AA1876" s="14"/>
      <c r="AB1876" s="14"/>
      <c r="AC1876" s="14"/>
      <c r="AD1876" s="14"/>
      <c r="AE1876" s="14"/>
      <c r="AF1876" s="15"/>
      <c r="AG1876" s="14"/>
      <c r="AH1876" s="14"/>
      <c r="AI1876" s="14"/>
      <c r="AJ1876" s="14"/>
      <c r="AK1876" s="14"/>
      <c r="AL1876" s="14"/>
      <c r="AM1876" s="14"/>
      <c r="AN1876" s="14"/>
      <c r="AO1876" s="14"/>
      <c r="AP1876" s="14"/>
      <c r="AQ1876" s="14"/>
      <c r="AR1876" s="14"/>
      <c r="AS1876" s="14"/>
      <c r="AT1876" s="14"/>
      <c r="AU1876" s="14"/>
      <c r="AV1876" s="14"/>
      <c r="AW1876" s="14"/>
      <c r="AX1876" s="14"/>
      <c r="AY1876" s="14"/>
      <c r="AZ1876" s="14"/>
    </row>
    <row x14ac:dyDescent="0.25" r="1877" customHeight="1" ht="16.5">
      <c r="A1877" s="202">
        <v>5201</v>
      </c>
      <c r="B1877" s="203">
        <v>0.927794263106002</v>
      </c>
      <c r="C1877" s="295" t="s">
        <v>12087</v>
      </c>
      <c r="D1877" s="205" t="s">
        <v>3078</v>
      </c>
      <c r="E1877" s="265" t="s">
        <v>3077</v>
      </c>
      <c r="F1877" s="222" t="s">
        <v>3079</v>
      </c>
      <c r="G1877" s="203">
        <v>2200</v>
      </c>
      <c r="H1877" s="207" t="s">
        <v>90</v>
      </c>
      <c r="I1877" s="206" t="s">
        <v>2918</v>
      </c>
      <c r="J1877" s="206" t="s">
        <v>12088</v>
      </c>
      <c r="K1877" s="145"/>
      <c r="L1877" s="145"/>
      <c r="M1877" s="208"/>
      <c r="N1877" s="208"/>
      <c r="O1877" s="145"/>
      <c r="P1877" s="222" t="s">
        <v>121</v>
      </c>
      <c r="Q1877" s="212" t="s">
        <v>9323</v>
      </c>
      <c r="R1877" s="145"/>
      <c r="S1877" s="244"/>
      <c r="T1877" s="211">
        <f>IF(C1877=0,"VAZIO",MONTH(C1877))</f>
      </c>
      <c r="U1877" s="14"/>
      <c r="V1877" s="14"/>
      <c r="W1877" s="14"/>
      <c r="X1877" s="14"/>
      <c r="Y1877" s="14"/>
      <c r="Z1877" s="14"/>
      <c r="AA1877" s="14"/>
      <c r="AB1877" s="14"/>
      <c r="AC1877" s="14"/>
      <c r="AD1877" s="14"/>
      <c r="AE1877" s="14"/>
      <c r="AF1877" s="15"/>
      <c r="AG1877" s="14"/>
      <c r="AH1877" s="14"/>
      <c r="AI1877" s="14"/>
      <c r="AJ1877" s="14"/>
      <c r="AK1877" s="14"/>
      <c r="AL1877" s="14"/>
      <c r="AM1877" s="14"/>
      <c r="AN1877" s="14"/>
      <c r="AO1877" s="14"/>
      <c r="AP1877" s="14"/>
      <c r="AQ1877" s="14"/>
      <c r="AR1877" s="14"/>
      <c r="AS1877" s="14"/>
      <c r="AT1877" s="14"/>
      <c r="AU1877" s="14"/>
      <c r="AV1877" s="14"/>
      <c r="AW1877" s="14"/>
      <c r="AX1877" s="14"/>
      <c r="AY1877" s="14"/>
      <c r="AZ1877" s="14"/>
    </row>
    <row x14ac:dyDescent="0.25" r="1878" customHeight="1" ht="16.5">
      <c r="A1878" s="202">
        <v>5202</v>
      </c>
      <c r="B1878" s="214">
        <v>0.928288822947743</v>
      </c>
      <c r="C1878" s="296" t="s">
        <v>12089</v>
      </c>
      <c r="D1878" s="216" t="s">
        <v>1056</v>
      </c>
      <c r="E1878" s="289" t="s">
        <v>461</v>
      </c>
      <c r="F1878" s="243" t="s">
        <v>2988</v>
      </c>
      <c r="G1878" s="214">
        <v>5369</v>
      </c>
      <c r="H1878" s="218" t="s">
        <v>192</v>
      </c>
      <c r="I1878" s="217" t="s">
        <v>2918</v>
      </c>
      <c r="J1878" s="217" t="s">
        <v>12090</v>
      </c>
      <c r="K1878" s="209"/>
      <c r="L1878" s="209"/>
      <c r="M1878" s="227"/>
      <c r="N1878" s="227"/>
      <c r="O1878" s="209"/>
      <c r="P1878" s="209"/>
      <c r="Q1878" s="220"/>
      <c r="R1878" s="209"/>
      <c r="S1878" s="244"/>
      <c r="T1878" s="211">
        <f>IF(C1878=0,"VAZIO",MONTH(C1878))</f>
      </c>
      <c r="U1878" s="14"/>
      <c r="V1878" s="14"/>
      <c r="W1878" s="14"/>
      <c r="X1878" s="14"/>
      <c r="Y1878" s="14"/>
      <c r="Z1878" s="14"/>
      <c r="AA1878" s="14"/>
      <c r="AB1878" s="14"/>
      <c r="AC1878" s="14"/>
      <c r="AD1878" s="14"/>
      <c r="AE1878" s="14"/>
      <c r="AF1878" s="15"/>
      <c r="AG1878" s="14"/>
      <c r="AH1878" s="14"/>
      <c r="AI1878" s="14"/>
      <c r="AJ1878" s="14"/>
      <c r="AK1878" s="14"/>
      <c r="AL1878" s="14"/>
      <c r="AM1878" s="14"/>
      <c r="AN1878" s="14"/>
      <c r="AO1878" s="14"/>
      <c r="AP1878" s="14"/>
      <c r="AQ1878" s="14"/>
      <c r="AR1878" s="14"/>
      <c r="AS1878" s="14"/>
      <c r="AT1878" s="14"/>
      <c r="AU1878" s="14"/>
      <c r="AV1878" s="14"/>
      <c r="AW1878" s="14"/>
      <c r="AX1878" s="14"/>
      <c r="AY1878" s="14"/>
      <c r="AZ1878" s="14"/>
    </row>
    <row x14ac:dyDescent="0.25" r="1879" customHeight="1" ht="16.5">
      <c r="A1879" s="202">
        <v>5203</v>
      </c>
      <c r="B1879" s="203">
        <v>0.928783382789484</v>
      </c>
      <c r="C1879" s="204">
        <v>44896</v>
      </c>
      <c r="D1879" s="205" t="s">
        <v>12091</v>
      </c>
      <c r="E1879" s="265" t="s">
        <v>9616</v>
      </c>
      <c r="F1879" s="222" t="s">
        <v>12092</v>
      </c>
      <c r="G1879" s="203">
        <v>64981250817</v>
      </c>
      <c r="H1879" s="207" t="s">
        <v>88</v>
      </c>
      <c r="I1879" s="206" t="s">
        <v>117</v>
      </c>
      <c r="J1879" s="206" t="s">
        <v>12093</v>
      </c>
      <c r="K1879" s="206" t="s">
        <v>2613</v>
      </c>
      <c r="L1879" s="206" t="s">
        <v>2613</v>
      </c>
      <c r="M1879" s="208"/>
      <c r="N1879" s="208"/>
      <c r="O1879" s="145"/>
      <c r="P1879" s="222" t="s">
        <v>120</v>
      </c>
      <c r="Q1879" s="212">
        <v>44604</v>
      </c>
      <c r="R1879" s="145"/>
      <c r="S1879" s="244"/>
      <c r="T1879" s="211">
        <f>IF(C1879=0,"VAZIO",MONTH(C1879))</f>
      </c>
      <c r="U1879" s="14"/>
      <c r="V1879" s="14"/>
      <c r="W1879" s="14"/>
      <c r="X1879" s="14"/>
      <c r="Y1879" s="14"/>
      <c r="Z1879" s="14"/>
      <c r="AA1879" s="14"/>
      <c r="AB1879" s="14"/>
      <c r="AC1879" s="14"/>
      <c r="AD1879" s="14"/>
      <c r="AE1879" s="14"/>
      <c r="AF1879" s="15"/>
      <c r="AG1879" s="14"/>
      <c r="AH1879" s="14"/>
      <c r="AI1879" s="14"/>
      <c r="AJ1879" s="14"/>
      <c r="AK1879" s="14"/>
      <c r="AL1879" s="14"/>
      <c r="AM1879" s="14"/>
      <c r="AN1879" s="14"/>
      <c r="AO1879" s="14"/>
      <c r="AP1879" s="14"/>
      <c r="AQ1879" s="14"/>
      <c r="AR1879" s="14"/>
      <c r="AS1879" s="14"/>
      <c r="AT1879" s="14"/>
      <c r="AU1879" s="14"/>
      <c r="AV1879" s="14"/>
      <c r="AW1879" s="14"/>
      <c r="AX1879" s="14"/>
      <c r="AY1879" s="14"/>
      <c r="AZ1879" s="14"/>
    </row>
    <row x14ac:dyDescent="0.25" r="1880" customHeight="1" ht="16.5">
      <c r="A1880" s="202">
        <v>5204</v>
      </c>
      <c r="B1880" s="203">
        <v>0.929277942631225</v>
      </c>
      <c r="C1880" s="204">
        <v>44896</v>
      </c>
      <c r="D1880" s="205" t="s">
        <v>4098</v>
      </c>
      <c r="E1880" s="265" t="s">
        <v>2433</v>
      </c>
      <c r="F1880" s="222" t="s">
        <v>11722</v>
      </c>
      <c r="G1880" s="203">
        <v>7610</v>
      </c>
      <c r="H1880" s="207" t="s">
        <v>93</v>
      </c>
      <c r="I1880" s="206" t="s">
        <v>2926</v>
      </c>
      <c r="J1880" s="206" t="s">
        <v>12094</v>
      </c>
      <c r="K1880" s="206" t="s">
        <v>2954</v>
      </c>
      <c r="L1880" s="206" t="s">
        <v>2954</v>
      </c>
      <c r="M1880" s="208"/>
      <c r="N1880" s="208"/>
      <c r="O1880" s="145"/>
      <c r="P1880" s="222" t="s">
        <v>120</v>
      </c>
      <c r="Q1880" s="212">
        <v>44604</v>
      </c>
      <c r="R1880" s="145"/>
      <c r="S1880" s="244"/>
      <c r="T1880" s="211">
        <f>IF(C1880=0,"VAZIO",MONTH(C1880))</f>
      </c>
      <c r="U1880" s="14"/>
      <c r="V1880" s="14"/>
      <c r="W1880" s="14"/>
      <c r="X1880" s="14"/>
      <c r="Y1880" s="14"/>
      <c r="Z1880" s="14"/>
      <c r="AA1880" s="14"/>
      <c r="AB1880" s="14"/>
      <c r="AC1880" s="14"/>
      <c r="AD1880" s="14"/>
      <c r="AE1880" s="14"/>
      <c r="AF1880" s="15"/>
      <c r="AG1880" s="14"/>
      <c r="AH1880" s="14"/>
      <c r="AI1880" s="14"/>
      <c r="AJ1880" s="14"/>
      <c r="AK1880" s="14"/>
      <c r="AL1880" s="14"/>
      <c r="AM1880" s="14"/>
      <c r="AN1880" s="14"/>
      <c r="AO1880" s="14"/>
      <c r="AP1880" s="14"/>
      <c r="AQ1880" s="14"/>
      <c r="AR1880" s="14"/>
      <c r="AS1880" s="14"/>
      <c r="AT1880" s="14"/>
      <c r="AU1880" s="14"/>
      <c r="AV1880" s="14"/>
      <c r="AW1880" s="14"/>
      <c r="AX1880" s="14"/>
      <c r="AY1880" s="14"/>
      <c r="AZ1880" s="14"/>
    </row>
    <row x14ac:dyDescent="0.25" r="1881" customHeight="1" ht="16.5">
      <c r="A1881" s="202">
        <v>5205</v>
      </c>
      <c r="B1881" s="203">
        <v>0.929772502472966</v>
      </c>
      <c r="C1881" s="204">
        <v>44896</v>
      </c>
      <c r="D1881" s="205" t="s">
        <v>5179</v>
      </c>
      <c r="E1881" s="265" t="s">
        <v>286</v>
      </c>
      <c r="F1881" s="222" t="s">
        <v>1437</v>
      </c>
      <c r="G1881" s="203">
        <v>5340</v>
      </c>
      <c r="H1881" s="207" t="s">
        <v>85</v>
      </c>
      <c r="I1881" s="206" t="s">
        <v>117</v>
      </c>
      <c r="J1881" s="206" t="s">
        <v>12095</v>
      </c>
      <c r="K1881" s="206" t="s">
        <v>2613</v>
      </c>
      <c r="L1881" s="206" t="s">
        <v>2613</v>
      </c>
      <c r="M1881" s="208"/>
      <c r="N1881" s="208"/>
      <c r="O1881" s="145"/>
      <c r="P1881" s="222" t="s">
        <v>120</v>
      </c>
      <c r="Q1881" s="212">
        <v>44754</v>
      </c>
      <c r="R1881" s="145"/>
      <c r="S1881" s="244"/>
      <c r="T1881" s="211">
        <f>IF(C1881=0,"VAZIO",MONTH(C1881))</f>
      </c>
      <c r="U1881" s="14"/>
      <c r="V1881" s="14"/>
      <c r="W1881" s="14"/>
      <c r="X1881" s="14"/>
      <c r="Y1881" s="14"/>
      <c r="Z1881" s="14"/>
      <c r="AA1881" s="14"/>
      <c r="AB1881" s="14"/>
      <c r="AC1881" s="14"/>
      <c r="AD1881" s="14"/>
      <c r="AE1881" s="14"/>
      <c r="AF1881" s="15"/>
      <c r="AG1881" s="14"/>
      <c r="AH1881" s="14"/>
      <c r="AI1881" s="14"/>
      <c r="AJ1881" s="14"/>
      <c r="AK1881" s="14"/>
      <c r="AL1881" s="14"/>
      <c r="AM1881" s="14"/>
      <c r="AN1881" s="14"/>
      <c r="AO1881" s="14"/>
      <c r="AP1881" s="14"/>
      <c r="AQ1881" s="14"/>
      <c r="AR1881" s="14"/>
      <c r="AS1881" s="14"/>
      <c r="AT1881" s="14"/>
      <c r="AU1881" s="14"/>
      <c r="AV1881" s="14"/>
      <c r="AW1881" s="14"/>
      <c r="AX1881" s="14"/>
      <c r="AY1881" s="14"/>
      <c r="AZ1881" s="14"/>
    </row>
    <row x14ac:dyDescent="0.25" r="1882" customHeight="1" ht="16.5">
      <c r="A1882" s="202">
        <v>5206</v>
      </c>
      <c r="B1882" s="203">
        <v>0.930267062314707</v>
      </c>
      <c r="C1882" s="204">
        <v>44896</v>
      </c>
      <c r="D1882" s="205" t="s">
        <v>10664</v>
      </c>
      <c r="E1882" s="265" t="s">
        <v>10665</v>
      </c>
      <c r="F1882" s="222" t="s">
        <v>243</v>
      </c>
      <c r="G1882" s="203">
        <v>6434415300</v>
      </c>
      <c r="H1882" s="207" t="s">
        <v>192</v>
      </c>
      <c r="I1882" s="206" t="s">
        <v>7</v>
      </c>
      <c r="J1882" s="206" t="s">
        <v>12096</v>
      </c>
      <c r="K1882" s="206" t="s">
        <v>12097</v>
      </c>
      <c r="L1882" s="206" t="s">
        <v>12098</v>
      </c>
      <c r="M1882" s="208"/>
      <c r="N1882" s="208"/>
      <c r="O1882" s="145"/>
      <c r="P1882" s="222" t="s">
        <v>120</v>
      </c>
      <c r="Q1882" s="212">
        <v>44604</v>
      </c>
      <c r="R1882" s="145"/>
      <c r="S1882" s="244"/>
      <c r="T1882" s="211">
        <f>IF(C1882=0,"VAZIO",MONTH(C1882))</f>
      </c>
      <c r="U1882" s="14"/>
      <c r="V1882" s="14"/>
      <c r="W1882" s="14"/>
      <c r="X1882" s="14"/>
      <c r="Y1882" s="14"/>
      <c r="Z1882" s="14"/>
      <c r="AA1882" s="14"/>
      <c r="AB1882" s="14"/>
      <c r="AC1882" s="14"/>
      <c r="AD1882" s="14"/>
      <c r="AE1882" s="14"/>
      <c r="AF1882" s="15"/>
      <c r="AG1882" s="14"/>
      <c r="AH1882" s="14"/>
      <c r="AI1882" s="14"/>
      <c r="AJ1882" s="14"/>
      <c r="AK1882" s="14"/>
      <c r="AL1882" s="14"/>
      <c r="AM1882" s="14"/>
      <c r="AN1882" s="14"/>
      <c r="AO1882" s="14"/>
      <c r="AP1882" s="14"/>
      <c r="AQ1882" s="14"/>
      <c r="AR1882" s="14"/>
      <c r="AS1882" s="14"/>
      <c r="AT1882" s="14"/>
      <c r="AU1882" s="14"/>
      <c r="AV1882" s="14"/>
      <c r="AW1882" s="14"/>
      <c r="AX1882" s="14"/>
      <c r="AY1882" s="14"/>
      <c r="AZ1882" s="14"/>
    </row>
    <row x14ac:dyDescent="0.25" r="1883" customHeight="1" ht="16.5">
      <c r="A1883" s="202">
        <v>5207</v>
      </c>
      <c r="B1883" s="203">
        <v>0.930761622156448</v>
      </c>
      <c r="C1883" s="204">
        <v>44896</v>
      </c>
      <c r="D1883" s="205" t="s">
        <v>3537</v>
      </c>
      <c r="E1883" s="265" t="s">
        <v>3536</v>
      </c>
      <c r="F1883" s="222" t="s">
        <v>3538</v>
      </c>
      <c r="G1883" s="203">
        <v>2200</v>
      </c>
      <c r="H1883" s="207" t="s">
        <v>90</v>
      </c>
      <c r="I1883" s="206" t="s">
        <v>117</v>
      </c>
      <c r="J1883" s="206" t="s">
        <v>12099</v>
      </c>
      <c r="K1883" s="206" t="s">
        <v>2613</v>
      </c>
      <c r="L1883" s="206" t="s">
        <v>2613</v>
      </c>
      <c r="M1883" s="208"/>
      <c r="N1883" s="208"/>
      <c r="O1883" s="145"/>
      <c r="P1883" s="222" t="s">
        <v>120</v>
      </c>
      <c r="Q1883" s="212">
        <v>44604</v>
      </c>
      <c r="R1883" s="145"/>
      <c r="S1883" s="244"/>
      <c r="T1883" s="211">
        <f>IF(C1883=0,"VAZIO",MONTH(C1883))</f>
      </c>
      <c r="U1883" s="14"/>
      <c r="V1883" s="14"/>
      <c r="W1883" s="14"/>
      <c r="X1883" s="14"/>
      <c r="Y1883" s="14"/>
      <c r="Z1883" s="14"/>
      <c r="AA1883" s="14"/>
      <c r="AB1883" s="14"/>
      <c r="AC1883" s="14"/>
      <c r="AD1883" s="14"/>
      <c r="AE1883" s="14"/>
      <c r="AF1883" s="15"/>
      <c r="AG1883" s="14"/>
      <c r="AH1883" s="14"/>
      <c r="AI1883" s="14"/>
      <c r="AJ1883" s="14"/>
      <c r="AK1883" s="14"/>
      <c r="AL1883" s="14"/>
      <c r="AM1883" s="14"/>
      <c r="AN1883" s="14"/>
      <c r="AO1883" s="14"/>
      <c r="AP1883" s="14"/>
      <c r="AQ1883" s="14"/>
      <c r="AR1883" s="14"/>
      <c r="AS1883" s="14"/>
      <c r="AT1883" s="14"/>
      <c r="AU1883" s="14"/>
      <c r="AV1883" s="14"/>
      <c r="AW1883" s="14"/>
      <c r="AX1883" s="14"/>
      <c r="AY1883" s="14"/>
      <c r="AZ1883" s="14"/>
    </row>
    <row x14ac:dyDescent="0.25" r="1884" customHeight="1" ht="16.5">
      <c r="A1884" s="202">
        <v>5208</v>
      </c>
      <c r="B1884" s="214">
        <v>0.931256181998189</v>
      </c>
      <c r="C1884" s="215">
        <v>44896</v>
      </c>
      <c r="D1884" s="216" t="s">
        <v>3537</v>
      </c>
      <c r="E1884" s="289" t="s">
        <v>3536</v>
      </c>
      <c r="F1884" s="243" t="s">
        <v>3538</v>
      </c>
      <c r="G1884" s="214">
        <v>2200</v>
      </c>
      <c r="H1884" s="218" t="s">
        <v>90</v>
      </c>
      <c r="I1884" s="217" t="s">
        <v>2926</v>
      </c>
      <c r="J1884" s="217" t="s">
        <v>12100</v>
      </c>
      <c r="K1884" s="209"/>
      <c r="L1884" s="209"/>
      <c r="M1884" s="227"/>
      <c r="N1884" s="227"/>
      <c r="O1884" s="209"/>
      <c r="P1884" s="243" t="s">
        <v>118</v>
      </c>
      <c r="Q1884" s="220"/>
      <c r="R1884" s="209"/>
      <c r="S1884" s="244"/>
      <c r="T1884" s="211">
        <f>IF(C1884=0,"VAZIO",MONTH(C1884))</f>
      </c>
      <c r="U1884" s="14"/>
      <c r="V1884" s="14"/>
      <c r="W1884" s="14"/>
      <c r="X1884" s="14"/>
      <c r="Y1884" s="14"/>
      <c r="Z1884" s="14"/>
      <c r="AA1884" s="14"/>
      <c r="AB1884" s="14"/>
      <c r="AC1884" s="14"/>
      <c r="AD1884" s="14"/>
      <c r="AE1884" s="14"/>
      <c r="AF1884" s="15"/>
      <c r="AG1884" s="14"/>
      <c r="AH1884" s="14"/>
      <c r="AI1884" s="14"/>
      <c r="AJ1884" s="14"/>
      <c r="AK1884" s="14"/>
      <c r="AL1884" s="14"/>
      <c r="AM1884" s="14"/>
      <c r="AN1884" s="14"/>
      <c r="AO1884" s="14"/>
      <c r="AP1884" s="14"/>
      <c r="AQ1884" s="14"/>
      <c r="AR1884" s="14"/>
      <c r="AS1884" s="14"/>
      <c r="AT1884" s="14"/>
      <c r="AU1884" s="14"/>
      <c r="AV1884" s="14"/>
      <c r="AW1884" s="14"/>
      <c r="AX1884" s="14"/>
      <c r="AY1884" s="14"/>
      <c r="AZ1884" s="14"/>
    </row>
    <row x14ac:dyDescent="0.25" r="1885" customHeight="1" ht="16.5">
      <c r="A1885" s="202">
        <v>5209</v>
      </c>
      <c r="B1885" s="203">
        <v>0.93175074183993</v>
      </c>
      <c r="C1885" s="204">
        <v>44896</v>
      </c>
      <c r="D1885" s="205" t="s">
        <v>629</v>
      </c>
      <c r="E1885" s="265" t="s">
        <v>4353</v>
      </c>
      <c r="F1885" s="222" t="s">
        <v>3811</v>
      </c>
      <c r="G1885" s="203">
        <v>5308</v>
      </c>
      <c r="H1885" s="207" t="s">
        <v>111</v>
      </c>
      <c r="I1885" s="206" t="s">
        <v>2918</v>
      </c>
      <c r="J1885" s="206" t="s">
        <v>12101</v>
      </c>
      <c r="K1885" s="206" t="s">
        <v>3045</v>
      </c>
      <c r="L1885" s="206" t="s">
        <v>3045</v>
      </c>
      <c r="M1885" s="208"/>
      <c r="N1885" s="208"/>
      <c r="O1885" s="145"/>
      <c r="P1885" s="222" t="s">
        <v>120</v>
      </c>
      <c r="Q1885" s="212">
        <v>44754</v>
      </c>
      <c r="R1885" s="145"/>
      <c r="S1885" s="244"/>
      <c r="T1885" s="211">
        <f>IF(C1885=0,"VAZIO",MONTH(C1885))</f>
      </c>
      <c r="U1885" s="14"/>
      <c r="V1885" s="14"/>
      <c r="W1885" s="14"/>
      <c r="X1885" s="14"/>
      <c r="Y1885" s="14"/>
      <c r="Z1885" s="14"/>
      <c r="AA1885" s="14"/>
      <c r="AB1885" s="14"/>
      <c r="AC1885" s="14"/>
      <c r="AD1885" s="14"/>
      <c r="AE1885" s="14"/>
      <c r="AF1885" s="15"/>
      <c r="AG1885" s="14"/>
      <c r="AH1885" s="14"/>
      <c r="AI1885" s="14"/>
      <c r="AJ1885" s="14"/>
      <c r="AK1885" s="14"/>
      <c r="AL1885" s="14"/>
      <c r="AM1885" s="14"/>
      <c r="AN1885" s="14"/>
      <c r="AO1885" s="14"/>
      <c r="AP1885" s="14"/>
      <c r="AQ1885" s="14"/>
      <c r="AR1885" s="14"/>
      <c r="AS1885" s="14"/>
      <c r="AT1885" s="14"/>
      <c r="AU1885" s="14"/>
      <c r="AV1885" s="14"/>
      <c r="AW1885" s="14"/>
      <c r="AX1885" s="14"/>
      <c r="AY1885" s="14"/>
      <c r="AZ1885" s="14"/>
    </row>
    <row x14ac:dyDescent="0.25" r="1886" customHeight="1" ht="16.5">
      <c r="A1886" s="202">
        <v>5210</v>
      </c>
      <c r="B1886" s="214">
        <v>0.932245301681671</v>
      </c>
      <c r="C1886" s="215">
        <v>44896</v>
      </c>
      <c r="D1886" s="216" t="s">
        <v>3537</v>
      </c>
      <c r="E1886" s="289" t="s">
        <v>3536</v>
      </c>
      <c r="F1886" s="243" t="s">
        <v>3538</v>
      </c>
      <c r="G1886" s="214">
        <v>2200</v>
      </c>
      <c r="H1886" s="218" t="s">
        <v>90</v>
      </c>
      <c r="I1886" s="217" t="s">
        <v>5</v>
      </c>
      <c r="J1886" s="217" t="s">
        <v>12102</v>
      </c>
      <c r="K1886" s="209"/>
      <c r="L1886" s="209"/>
      <c r="M1886" s="227"/>
      <c r="N1886" s="227"/>
      <c r="O1886" s="209"/>
      <c r="P1886" s="209"/>
      <c r="Q1886" s="220"/>
      <c r="R1886" s="209"/>
      <c r="S1886" s="244"/>
      <c r="T1886" s="211">
        <f>IF(C1886=0,"VAZIO",MONTH(C1886))</f>
      </c>
      <c r="U1886" s="14"/>
      <c r="V1886" s="14"/>
      <c r="W1886" s="14"/>
      <c r="X1886" s="14"/>
      <c r="Y1886" s="14"/>
      <c r="Z1886" s="14"/>
      <c r="AA1886" s="14"/>
      <c r="AB1886" s="14"/>
      <c r="AC1886" s="14"/>
      <c r="AD1886" s="14"/>
      <c r="AE1886" s="14"/>
      <c r="AF1886" s="15"/>
      <c r="AG1886" s="14"/>
      <c r="AH1886" s="14"/>
      <c r="AI1886" s="14"/>
      <c r="AJ1886" s="14"/>
      <c r="AK1886" s="14"/>
      <c r="AL1886" s="14"/>
      <c r="AM1886" s="14"/>
      <c r="AN1886" s="14"/>
      <c r="AO1886" s="14"/>
      <c r="AP1886" s="14"/>
      <c r="AQ1886" s="14"/>
      <c r="AR1886" s="14"/>
      <c r="AS1886" s="14"/>
      <c r="AT1886" s="14"/>
      <c r="AU1886" s="14"/>
      <c r="AV1886" s="14"/>
      <c r="AW1886" s="14"/>
      <c r="AX1886" s="14"/>
      <c r="AY1886" s="14"/>
      <c r="AZ1886" s="14"/>
    </row>
    <row x14ac:dyDescent="0.25" r="1887" customHeight="1" ht="16.5">
      <c r="A1887" s="202">
        <v>5211</v>
      </c>
      <c r="B1887" s="207" t="s">
        <v>12103</v>
      </c>
      <c r="C1887" s="204">
        <v>44896</v>
      </c>
      <c r="D1887" s="205" t="s">
        <v>4098</v>
      </c>
      <c r="E1887" s="206" t="s">
        <v>2433</v>
      </c>
      <c r="F1887" s="206" t="s">
        <v>9378</v>
      </c>
      <c r="G1887" s="205">
        <v>7610</v>
      </c>
      <c r="H1887" s="207" t="s">
        <v>93</v>
      </c>
      <c r="I1887" s="206" t="s">
        <v>9</v>
      </c>
      <c r="J1887" s="206" t="s">
        <v>12104</v>
      </c>
      <c r="K1887" s="206" t="s">
        <v>12105</v>
      </c>
      <c r="L1887" s="206" t="s">
        <v>12105</v>
      </c>
      <c r="M1887" s="208"/>
      <c r="N1887" s="208"/>
      <c r="O1887" s="208"/>
      <c r="P1887" s="206" t="s">
        <v>120</v>
      </c>
      <c r="Q1887" s="205">
        <v>44754</v>
      </c>
      <c r="R1887" s="208"/>
      <c r="S1887" s="208"/>
      <c r="T1887" s="211">
        <f>IF(C1887=0,"VAZIO",MONTH(C1887))</f>
      </c>
      <c r="U1887" s="208"/>
      <c r="V1887" s="208"/>
      <c r="W1887" s="208"/>
      <c r="X1887" s="208"/>
      <c r="Y1887" s="208"/>
      <c r="Z1887" s="208"/>
      <c r="AA1887" s="208"/>
      <c r="AB1887" s="208"/>
      <c r="AC1887" s="208"/>
      <c r="AD1887" s="208"/>
      <c r="AE1887" s="208"/>
      <c r="AF1887" s="15"/>
      <c r="AG1887" s="14"/>
      <c r="AH1887" s="14"/>
      <c r="AI1887" s="14"/>
      <c r="AJ1887" s="14"/>
      <c r="AK1887" s="14"/>
      <c r="AL1887" s="14"/>
      <c r="AM1887" s="14"/>
      <c r="AN1887" s="14"/>
      <c r="AO1887" s="14"/>
      <c r="AP1887" s="14"/>
      <c r="AQ1887" s="14"/>
      <c r="AR1887" s="14"/>
      <c r="AS1887" s="14"/>
      <c r="AT1887" s="14"/>
      <c r="AU1887" s="14"/>
      <c r="AV1887" s="14"/>
      <c r="AW1887" s="14"/>
      <c r="AX1887" s="14"/>
      <c r="AY1887" s="14"/>
      <c r="AZ1887" s="14"/>
    </row>
    <row x14ac:dyDescent="0.25" r="1888" customHeight="1" ht="16.5">
      <c r="A1888" s="202">
        <v>5212</v>
      </c>
      <c r="B1888" s="203">
        <v>0.933234421365152</v>
      </c>
      <c r="C1888" s="204">
        <v>44896</v>
      </c>
      <c r="D1888" s="205" t="s">
        <v>12106</v>
      </c>
      <c r="E1888" s="265" t="s">
        <v>455</v>
      </c>
      <c r="F1888" s="222" t="s">
        <v>457</v>
      </c>
      <c r="G1888" s="203">
        <v>5360</v>
      </c>
      <c r="H1888" s="207" t="s">
        <v>96</v>
      </c>
      <c r="I1888" s="206" t="s">
        <v>7</v>
      </c>
      <c r="J1888" s="206" t="s">
        <v>12107</v>
      </c>
      <c r="K1888" s="206" t="s">
        <v>2613</v>
      </c>
      <c r="L1888" s="206" t="s">
        <v>2613</v>
      </c>
      <c r="M1888" s="208"/>
      <c r="N1888" s="208"/>
      <c r="O1888" s="145"/>
      <c r="P1888" s="222" t="s">
        <v>120</v>
      </c>
      <c r="Q1888" s="212">
        <v>44573</v>
      </c>
      <c r="R1888" s="145"/>
      <c r="S1888" s="244"/>
      <c r="T1888" s="211">
        <f>IF(C1888=0,"VAZIO",MONTH(C1888))</f>
      </c>
      <c r="U1888" s="14"/>
      <c r="V1888" s="14"/>
      <c r="W1888" s="14"/>
      <c r="X1888" s="14"/>
      <c r="Y1888" s="14"/>
      <c r="Z1888" s="14"/>
      <c r="AA1888" s="14"/>
      <c r="AB1888" s="14"/>
      <c r="AC1888" s="14"/>
      <c r="AD1888" s="14"/>
      <c r="AE1888" s="14"/>
      <c r="AF1888" s="15"/>
      <c r="AG1888" s="14"/>
      <c r="AH1888" s="14"/>
      <c r="AI1888" s="14"/>
      <c r="AJ1888" s="14"/>
      <c r="AK1888" s="14"/>
      <c r="AL1888" s="14"/>
      <c r="AM1888" s="14"/>
      <c r="AN1888" s="14"/>
      <c r="AO1888" s="14"/>
      <c r="AP1888" s="14"/>
      <c r="AQ1888" s="14"/>
      <c r="AR1888" s="14"/>
      <c r="AS1888" s="14"/>
      <c r="AT1888" s="14"/>
      <c r="AU1888" s="14"/>
      <c r="AV1888" s="14"/>
      <c r="AW1888" s="14"/>
      <c r="AX1888" s="14"/>
      <c r="AY1888" s="14"/>
      <c r="AZ1888" s="14"/>
    </row>
    <row x14ac:dyDescent="0.25" r="1889" customHeight="1" ht="16.5">
      <c r="A1889" s="202">
        <v>5213</v>
      </c>
      <c r="B1889" s="203">
        <v>0.933728981206893</v>
      </c>
      <c r="C1889" s="204">
        <v>44896</v>
      </c>
      <c r="D1889" s="205" t="s">
        <v>3527</v>
      </c>
      <c r="E1889" s="265" t="s">
        <v>4361</v>
      </c>
      <c r="F1889" s="222" t="s">
        <v>3088</v>
      </c>
      <c r="G1889" s="203">
        <v>5316</v>
      </c>
      <c r="H1889" s="207" t="s">
        <v>99</v>
      </c>
      <c r="I1889" s="206" t="s">
        <v>2918</v>
      </c>
      <c r="J1889" s="206" t="s">
        <v>12108</v>
      </c>
      <c r="K1889" s="206" t="s">
        <v>3045</v>
      </c>
      <c r="L1889" s="206" t="s">
        <v>10347</v>
      </c>
      <c r="M1889" s="208"/>
      <c r="N1889" s="208"/>
      <c r="O1889" s="145"/>
      <c r="P1889" s="222" t="s">
        <v>120</v>
      </c>
      <c r="Q1889" s="212" t="s">
        <v>10084</v>
      </c>
      <c r="R1889" s="145"/>
      <c r="S1889" s="244"/>
      <c r="T1889" s="211">
        <f>IF(C1889=0,"VAZIO",MONTH(C1889))</f>
      </c>
      <c r="U1889" s="14"/>
      <c r="V1889" s="14"/>
      <c r="W1889" s="14"/>
      <c r="X1889" s="14"/>
      <c r="Y1889" s="14"/>
      <c r="Z1889" s="14"/>
      <c r="AA1889" s="14"/>
      <c r="AB1889" s="14"/>
      <c r="AC1889" s="14"/>
      <c r="AD1889" s="14"/>
      <c r="AE1889" s="14"/>
      <c r="AF1889" s="15"/>
      <c r="AG1889" s="14"/>
      <c r="AH1889" s="14"/>
      <c r="AI1889" s="14"/>
      <c r="AJ1889" s="14"/>
      <c r="AK1889" s="14"/>
      <c r="AL1889" s="14"/>
      <c r="AM1889" s="14"/>
      <c r="AN1889" s="14"/>
      <c r="AO1889" s="14"/>
      <c r="AP1889" s="14"/>
      <c r="AQ1889" s="14"/>
      <c r="AR1889" s="14"/>
      <c r="AS1889" s="14"/>
      <c r="AT1889" s="14"/>
      <c r="AU1889" s="14"/>
      <c r="AV1889" s="14"/>
      <c r="AW1889" s="14"/>
      <c r="AX1889" s="14"/>
      <c r="AY1889" s="14"/>
      <c r="AZ1889" s="14"/>
    </row>
    <row x14ac:dyDescent="0.25" r="1890" customHeight="1" ht="16.5">
      <c r="A1890" s="202">
        <v>5214</v>
      </c>
      <c r="B1890" s="203">
        <v>0.934223541048634</v>
      </c>
      <c r="C1890" s="204">
        <v>44896</v>
      </c>
      <c r="D1890" s="205" t="s">
        <v>2982</v>
      </c>
      <c r="E1890" s="265" t="s">
        <v>2981</v>
      </c>
      <c r="F1890" s="222" t="s">
        <v>2930</v>
      </c>
      <c r="G1890" s="203">
        <v>5333</v>
      </c>
      <c r="H1890" s="207" t="s">
        <v>192</v>
      </c>
      <c r="I1890" s="206" t="s">
        <v>2984</v>
      </c>
      <c r="J1890" s="206" t="s">
        <v>12109</v>
      </c>
      <c r="K1890" s="206" t="s">
        <v>2123</v>
      </c>
      <c r="L1890" s="206" t="s">
        <v>11709</v>
      </c>
      <c r="M1890" s="208"/>
      <c r="N1890" s="208"/>
      <c r="O1890" s="145"/>
      <c r="P1890" s="222" t="s">
        <v>120</v>
      </c>
      <c r="Q1890" s="212">
        <v>44604</v>
      </c>
      <c r="R1890" s="145"/>
      <c r="S1890" s="244"/>
      <c r="T1890" s="211">
        <f>IF(C1890=0,"VAZIO",MONTH(C1890))</f>
      </c>
      <c r="U1890" s="14"/>
      <c r="V1890" s="14"/>
      <c r="W1890" s="14"/>
      <c r="X1890" s="14"/>
      <c r="Y1890" s="14"/>
      <c r="Z1890" s="14"/>
      <c r="AA1890" s="14"/>
      <c r="AB1890" s="14"/>
      <c r="AC1890" s="14"/>
      <c r="AD1890" s="14"/>
      <c r="AE1890" s="14"/>
      <c r="AF1890" s="15"/>
      <c r="AG1890" s="14"/>
      <c r="AH1890" s="14"/>
      <c r="AI1890" s="14"/>
      <c r="AJ1890" s="14"/>
      <c r="AK1890" s="14"/>
      <c r="AL1890" s="14"/>
      <c r="AM1890" s="14"/>
      <c r="AN1890" s="14"/>
      <c r="AO1890" s="14"/>
      <c r="AP1890" s="14"/>
      <c r="AQ1890" s="14"/>
      <c r="AR1890" s="14"/>
      <c r="AS1890" s="14"/>
      <c r="AT1890" s="14"/>
      <c r="AU1890" s="14"/>
      <c r="AV1890" s="14"/>
      <c r="AW1890" s="14"/>
      <c r="AX1890" s="14"/>
      <c r="AY1890" s="14"/>
      <c r="AZ1890" s="14"/>
    </row>
    <row x14ac:dyDescent="0.25" r="1891" customHeight="1" ht="16.5">
      <c r="A1891" s="202">
        <v>5215</v>
      </c>
      <c r="B1891" s="203">
        <v>0.934718100890375</v>
      </c>
      <c r="C1891" s="204">
        <v>44896</v>
      </c>
      <c r="D1891" s="205" t="s">
        <v>990</v>
      </c>
      <c r="E1891" s="265" t="s">
        <v>3863</v>
      </c>
      <c r="F1891" s="222" t="s">
        <v>243</v>
      </c>
      <c r="G1891" s="203">
        <v>5306</v>
      </c>
      <c r="H1891" s="207" t="s">
        <v>96</v>
      </c>
      <c r="I1891" s="206" t="s">
        <v>2918</v>
      </c>
      <c r="J1891" s="206" t="s">
        <v>12110</v>
      </c>
      <c r="K1891" s="206" t="s">
        <v>2123</v>
      </c>
      <c r="L1891" s="206" t="s">
        <v>2123</v>
      </c>
      <c r="M1891" s="208"/>
      <c r="N1891" s="208"/>
      <c r="O1891" s="222" t="s">
        <v>12111</v>
      </c>
      <c r="P1891" s="222" t="s">
        <v>121</v>
      </c>
      <c r="Q1891" s="212">
        <v>44604</v>
      </c>
      <c r="R1891" s="145"/>
      <c r="S1891" s="244"/>
      <c r="T1891" s="211">
        <f>IF(C1891=0,"VAZIO",MONTH(C1891))</f>
      </c>
      <c r="U1891" s="14"/>
      <c r="V1891" s="14"/>
      <c r="W1891" s="14"/>
      <c r="X1891" s="14"/>
      <c r="Y1891" s="14"/>
      <c r="Z1891" s="14"/>
      <c r="AA1891" s="14"/>
      <c r="AB1891" s="14"/>
      <c r="AC1891" s="14"/>
      <c r="AD1891" s="14"/>
      <c r="AE1891" s="14"/>
      <c r="AF1891" s="15"/>
      <c r="AG1891" s="14"/>
      <c r="AH1891" s="14"/>
      <c r="AI1891" s="14"/>
      <c r="AJ1891" s="14"/>
      <c r="AK1891" s="14"/>
      <c r="AL1891" s="14"/>
      <c r="AM1891" s="14"/>
      <c r="AN1891" s="14"/>
      <c r="AO1891" s="14"/>
      <c r="AP1891" s="14"/>
      <c r="AQ1891" s="14"/>
      <c r="AR1891" s="14"/>
      <c r="AS1891" s="14"/>
      <c r="AT1891" s="14"/>
      <c r="AU1891" s="14"/>
      <c r="AV1891" s="14"/>
      <c r="AW1891" s="14"/>
      <c r="AX1891" s="14"/>
      <c r="AY1891" s="14"/>
      <c r="AZ1891" s="14"/>
    </row>
    <row x14ac:dyDescent="0.25" r="1892" customHeight="1" ht="16.5">
      <c r="A1892" s="202">
        <v>5216</v>
      </c>
      <c r="B1892" s="203">
        <v>0.935212660732116</v>
      </c>
      <c r="C1892" s="204">
        <v>44896</v>
      </c>
      <c r="D1892" s="205" t="s">
        <v>5179</v>
      </c>
      <c r="E1892" s="161" t="s">
        <v>286</v>
      </c>
      <c r="F1892" s="222" t="s">
        <v>1437</v>
      </c>
      <c r="G1892" s="203">
        <v>5340</v>
      </c>
      <c r="H1892" s="207" t="s">
        <v>90</v>
      </c>
      <c r="I1892" s="206" t="s">
        <v>6</v>
      </c>
      <c r="J1892" s="206" t="s">
        <v>12112</v>
      </c>
      <c r="K1892" s="206" t="s">
        <v>2123</v>
      </c>
      <c r="L1892" s="206" t="s">
        <v>11709</v>
      </c>
      <c r="M1892" s="208"/>
      <c r="N1892" s="208"/>
      <c r="O1892" s="145"/>
      <c r="P1892" s="222" t="s">
        <v>120</v>
      </c>
      <c r="Q1892" s="212">
        <v>44604</v>
      </c>
      <c r="R1892" s="145"/>
      <c r="S1892" s="244"/>
      <c r="T1892" s="211">
        <f>IF(C1892=0,"VAZIO",MONTH(C1892))</f>
      </c>
      <c r="U1892" s="14"/>
      <c r="V1892" s="14"/>
      <c r="W1892" s="14"/>
      <c r="X1892" s="14"/>
      <c r="Y1892" s="14"/>
      <c r="Z1892" s="14"/>
      <c r="AA1892" s="14"/>
      <c r="AB1892" s="14"/>
      <c r="AC1892" s="14"/>
      <c r="AD1892" s="14"/>
      <c r="AE1892" s="14"/>
      <c r="AF1892" s="15"/>
      <c r="AG1892" s="14"/>
      <c r="AH1892" s="14"/>
      <c r="AI1892" s="14"/>
      <c r="AJ1892" s="14"/>
      <c r="AK1892" s="14"/>
      <c r="AL1892" s="14"/>
      <c r="AM1892" s="14"/>
      <c r="AN1892" s="14"/>
      <c r="AO1892" s="14"/>
      <c r="AP1892" s="14"/>
      <c r="AQ1892" s="14"/>
      <c r="AR1892" s="14"/>
      <c r="AS1892" s="14"/>
      <c r="AT1892" s="14"/>
      <c r="AU1892" s="14"/>
      <c r="AV1892" s="14"/>
      <c r="AW1892" s="14"/>
      <c r="AX1892" s="14"/>
      <c r="AY1892" s="14"/>
      <c r="AZ1892" s="14"/>
    </row>
    <row x14ac:dyDescent="0.25" r="1893" customHeight="1" ht="16.5">
      <c r="A1893" s="202">
        <v>5217</v>
      </c>
      <c r="B1893" s="203">
        <v>0.935707220573857</v>
      </c>
      <c r="C1893" s="204">
        <v>44896</v>
      </c>
      <c r="D1893" s="205" t="s">
        <v>3537</v>
      </c>
      <c r="E1893" s="265" t="s">
        <v>3536</v>
      </c>
      <c r="F1893" s="222" t="s">
        <v>3538</v>
      </c>
      <c r="G1893" s="203">
        <v>2200</v>
      </c>
      <c r="H1893" s="207" t="s">
        <v>90</v>
      </c>
      <c r="I1893" s="206" t="s">
        <v>7</v>
      </c>
      <c r="J1893" s="206" t="s">
        <v>12113</v>
      </c>
      <c r="K1893" s="206" t="s">
        <v>2613</v>
      </c>
      <c r="L1893" s="206" t="s">
        <v>2613</v>
      </c>
      <c r="M1893" s="208"/>
      <c r="N1893" s="208"/>
      <c r="O1893" s="145"/>
      <c r="P1893" s="222" t="s">
        <v>120</v>
      </c>
      <c r="Q1893" s="212" t="s">
        <v>11228</v>
      </c>
      <c r="R1893" s="145"/>
      <c r="S1893" s="244"/>
      <c r="T1893" s="211">
        <f>IF(C1893=0,"VAZIO",MONTH(C1893))</f>
      </c>
      <c r="U1893" s="14"/>
      <c r="V1893" s="14"/>
      <c r="W1893" s="14"/>
      <c r="X1893" s="14"/>
      <c r="Y1893" s="14"/>
      <c r="Z1893" s="14"/>
      <c r="AA1893" s="14"/>
      <c r="AB1893" s="14"/>
      <c r="AC1893" s="14"/>
      <c r="AD1893" s="14"/>
      <c r="AE1893" s="14"/>
      <c r="AF1893" s="15"/>
      <c r="AG1893" s="14"/>
      <c r="AH1893" s="14"/>
      <c r="AI1893" s="14"/>
      <c r="AJ1893" s="14"/>
      <c r="AK1893" s="14"/>
      <c r="AL1893" s="14"/>
      <c r="AM1893" s="14"/>
      <c r="AN1893" s="14"/>
      <c r="AO1893" s="14"/>
      <c r="AP1893" s="14"/>
      <c r="AQ1893" s="14"/>
      <c r="AR1893" s="14"/>
      <c r="AS1893" s="14"/>
      <c r="AT1893" s="14"/>
      <c r="AU1893" s="14"/>
      <c r="AV1893" s="14"/>
      <c r="AW1893" s="14"/>
      <c r="AX1893" s="14"/>
      <c r="AY1893" s="14"/>
      <c r="AZ1893" s="14"/>
    </row>
    <row x14ac:dyDescent="0.25" r="1894" customHeight="1" ht="16.5">
      <c r="A1894" s="202">
        <v>5218</v>
      </c>
      <c r="B1894" s="203">
        <v>0.936201780415598</v>
      </c>
      <c r="C1894" s="204">
        <v>44897</v>
      </c>
      <c r="D1894" s="205" t="s">
        <v>3610</v>
      </c>
      <c r="E1894" s="265" t="s">
        <v>207</v>
      </c>
      <c r="F1894" s="222" t="s">
        <v>2930</v>
      </c>
      <c r="G1894" s="203">
        <v>5333</v>
      </c>
      <c r="H1894" s="207" t="s">
        <v>87</v>
      </c>
      <c r="I1894" s="206" t="s">
        <v>117</v>
      </c>
      <c r="J1894" s="206" t="s">
        <v>3499</v>
      </c>
      <c r="K1894" s="206" t="s">
        <v>2613</v>
      </c>
      <c r="L1894" s="206" t="s">
        <v>2613</v>
      </c>
      <c r="M1894" s="208"/>
      <c r="N1894" s="208"/>
      <c r="O1894" s="145"/>
      <c r="P1894" s="222" t="s">
        <v>120</v>
      </c>
      <c r="Q1894" s="212">
        <v>44604</v>
      </c>
      <c r="R1894" s="145"/>
      <c r="S1894" s="244"/>
      <c r="T1894" s="211">
        <f>IF(C1894=0,"VAZIO",MONTH(C1894))</f>
      </c>
      <c r="U1894" s="14"/>
      <c r="V1894" s="14"/>
      <c r="W1894" s="14"/>
      <c r="X1894" s="14"/>
      <c r="Y1894" s="14"/>
      <c r="Z1894" s="14"/>
      <c r="AA1894" s="14"/>
      <c r="AB1894" s="14"/>
      <c r="AC1894" s="14"/>
      <c r="AD1894" s="14"/>
      <c r="AE1894" s="14"/>
      <c r="AF1894" s="15"/>
      <c r="AG1894" s="14"/>
      <c r="AH1894" s="14"/>
      <c r="AI1894" s="14"/>
      <c r="AJ1894" s="14"/>
      <c r="AK1894" s="14"/>
      <c r="AL1894" s="14"/>
      <c r="AM1894" s="14"/>
      <c r="AN1894" s="14"/>
      <c r="AO1894" s="14"/>
      <c r="AP1894" s="14"/>
      <c r="AQ1894" s="14"/>
      <c r="AR1894" s="14"/>
      <c r="AS1894" s="14"/>
      <c r="AT1894" s="14"/>
      <c r="AU1894" s="14"/>
      <c r="AV1894" s="14"/>
      <c r="AW1894" s="14"/>
      <c r="AX1894" s="14"/>
      <c r="AY1894" s="14"/>
      <c r="AZ1894" s="14"/>
    </row>
    <row x14ac:dyDescent="0.25" r="1895" customHeight="1" ht="16.5">
      <c r="A1895" s="202">
        <v>5219</v>
      </c>
      <c r="B1895" s="203">
        <v>0.936696340257339</v>
      </c>
      <c r="C1895" s="204">
        <v>44897</v>
      </c>
      <c r="D1895" s="205" t="s">
        <v>12114</v>
      </c>
      <c r="E1895" s="265" t="s">
        <v>8699</v>
      </c>
      <c r="F1895" s="222" t="s">
        <v>2916</v>
      </c>
      <c r="G1895" s="203">
        <v>5304</v>
      </c>
      <c r="H1895" s="207" t="s">
        <v>2973</v>
      </c>
      <c r="I1895" s="206" t="s">
        <v>2926</v>
      </c>
      <c r="J1895" s="206" t="s">
        <v>12115</v>
      </c>
      <c r="K1895" s="206" t="s">
        <v>2954</v>
      </c>
      <c r="L1895" s="206" t="s">
        <v>2954</v>
      </c>
      <c r="M1895" s="208"/>
      <c r="N1895" s="208"/>
      <c r="O1895" s="222" t="s">
        <v>12116</v>
      </c>
      <c r="P1895" s="222" t="s">
        <v>120</v>
      </c>
      <c r="Q1895" s="212">
        <v>44604</v>
      </c>
      <c r="R1895" s="145"/>
      <c r="S1895" s="244"/>
      <c r="T1895" s="211">
        <f>IF(C1895=0,"VAZIO",MONTH(C1895))</f>
      </c>
      <c r="U1895" s="14"/>
      <c r="V1895" s="14"/>
      <c r="W1895" s="14"/>
      <c r="X1895" s="14"/>
      <c r="Y1895" s="14"/>
      <c r="Z1895" s="14"/>
      <c r="AA1895" s="14"/>
      <c r="AB1895" s="14"/>
      <c r="AC1895" s="14"/>
      <c r="AD1895" s="14"/>
      <c r="AE1895" s="14"/>
      <c r="AF1895" s="15"/>
      <c r="AG1895" s="14"/>
      <c r="AH1895" s="14"/>
      <c r="AI1895" s="14"/>
      <c r="AJ1895" s="14"/>
      <c r="AK1895" s="14"/>
      <c r="AL1895" s="14"/>
      <c r="AM1895" s="14"/>
      <c r="AN1895" s="14"/>
      <c r="AO1895" s="14"/>
      <c r="AP1895" s="14"/>
      <c r="AQ1895" s="14"/>
      <c r="AR1895" s="14"/>
      <c r="AS1895" s="14"/>
      <c r="AT1895" s="14"/>
      <c r="AU1895" s="14"/>
      <c r="AV1895" s="14"/>
      <c r="AW1895" s="14"/>
      <c r="AX1895" s="14"/>
      <c r="AY1895" s="14"/>
      <c r="AZ1895" s="14"/>
    </row>
    <row x14ac:dyDescent="0.25" r="1896" customHeight="1" ht="16.5">
      <c r="A1896" s="202">
        <v>5220</v>
      </c>
      <c r="B1896" s="214">
        <v>0.93719090009908</v>
      </c>
      <c r="C1896" s="215">
        <v>44897</v>
      </c>
      <c r="D1896" s="216" t="s">
        <v>12117</v>
      </c>
      <c r="E1896" s="289" t="s">
        <v>4783</v>
      </c>
      <c r="F1896" s="243" t="s">
        <v>3074</v>
      </c>
      <c r="G1896" s="214">
        <v>34988077797</v>
      </c>
      <c r="H1896" s="218" t="s">
        <v>93</v>
      </c>
      <c r="I1896" s="217" t="s">
        <v>5</v>
      </c>
      <c r="J1896" s="217" t="s">
        <v>12118</v>
      </c>
      <c r="K1896" s="209"/>
      <c r="L1896" s="209"/>
      <c r="M1896" s="227"/>
      <c r="N1896" s="227"/>
      <c r="O1896" s="209"/>
      <c r="P1896" s="209"/>
      <c r="Q1896" s="220"/>
      <c r="R1896" s="209"/>
      <c r="S1896" s="244"/>
      <c r="T1896" s="211">
        <f>IF(C1896=0,"VAZIO",MONTH(C1896))</f>
      </c>
      <c r="U1896" s="14"/>
      <c r="V1896" s="14"/>
      <c r="W1896" s="14"/>
      <c r="X1896" s="14"/>
      <c r="Y1896" s="14"/>
      <c r="Z1896" s="14"/>
      <c r="AA1896" s="14"/>
      <c r="AB1896" s="14"/>
      <c r="AC1896" s="14"/>
      <c r="AD1896" s="14"/>
      <c r="AE1896" s="14"/>
      <c r="AF1896" s="15"/>
      <c r="AG1896" s="14"/>
      <c r="AH1896" s="14"/>
      <c r="AI1896" s="14"/>
      <c r="AJ1896" s="14"/>
      <c r="AK1896" s="14"/>
      <c r="AL1896" s="14"/>
      <c r="AM1896" s="14"/>
      <c r="AN1896" s="14"/>
      <c r="AO1896" s="14"/>
      <c r="AP1896" s="14"/>
      <c r="AQ1896" s="14"/>
      <c r="AR1896" s="14"/>
      <c r="AS1896" s="14"/>
      <c r="AT1896" s="14"/>
      <c r="AU1896" s="14"/>
      <c r="AV1896" s="14"/>
      <c r="AW1896" s="14"/>
      <c r="AX1896" s="14"/>
      <c r="AY1896" s="14"/>
      <c r="AZ1896" s="14"/>
    </row>
    <row x14ac:dyDescent="0.25" r="1897" customHeight="1" ht="16.5">
      <c r="A1897" s="202">
        <v>5221</v>
      </c>
      <c r="B1897" s="203">
        <v>0.937685459940821</v>
      </c>
      <c r="C1897" s="204">
        <v>44897</v>
      </c>
      <c r="D1897" s="205" t="s">
        <v>1492</v>
      </c>
      <c r="E1897" s="265" t="s">
        <v>601</v>
      </c>
      <c r="F1897" s="222" t="s">
        <v>3067</v>
      </c>
      <c r="G1897" s="203">
        <v>64981321757</v>
      </c>
      <c r="H1897" s="207" t="s">
        <v>95</v>
      </c>
      <c r="I1897" s="206" t="s">
        <v>2918</v>
      </c>
      <c r="J1897" s="206" t="s">
        <v>12119</v>
      </c>
      <c r="K1897" s="145"/>
      <c r="L1897" s="145"/>
      <c r="M1897" s="208"/>
      <c r="N1897" s="208"/>
      <c r="O1897" s="145"/>
      <c r="P1897" s="222" t="s">
        <v>121</v>
      </c>
      <c r="Q1897" s="212">
        <v>44900</v>
      </c>
      <c r="R1897" s="145"/>
      <c r="S1897" s="244"/>
      <c r="T1897" s="211">
        <f>IF(C1897=0,"VAZIO",MONTH(C1897))</f>
      </c>
      <c r="U1897" s="14"/>
      <c r="V1897" s="14"/>
      <c r="W1897" s="14"/>
      <c r="X1897" s="14"/>
      <c r="Y1897" s="14"/>
      <c r="Z1897" s="14"/>
      <c r="AA1897" s="14"/>
      <c r="AB1897" s="14"/>
      <c r="AC1897" s="14"/>
      <c r="AD1897" s="14"/>
      <c r="AE1897" s="14"/>
      <c r="AF1897" s="15"/>
      <c r="AG1897" s="14"/>
      <c r="AH1897" s="14"/>
      <c r="AI1897" s="14"/>
      <c r="AJ1897" s="14"/>
      <c r="AK1897" s="14"/>
      <c r="AL1897" s="14"/>
      <c r="AM1897" s="14"/>
      <c r="AN1897" s="14"/>
      <c r="AO1897" s="14"/>
      <c r="AP1897" s="14"/>
      <c r="AQ1897" s="14"/>
      <c r="AR1897" s="14"/>
      <c r="AS1897" s="14"/>
      <c r="AT1897" s="14"/>
      <c r="AU1897" s="14"/>
      <c r="AV1897" s="14"/>
      <c r="AW1897" s="14"/>
      <c r="AX1897" s="14"/>
      <c r="AY1897" s="14"/>
      <c r="AZ1897" s="14"/>
    </row>
    <row x14ac:dyDescent="0.25" r="1898" customHeight="1" ht="16.5">
      <c r="A1898" s="202">
        <v>5222</v>
      </c>
      <c r="B1898" s="203">
        <v>0.938180019782562</v>
      </c>
      <c r="C1898" s="204">
        <v>44900</v>
      </c>
      <c r="D1898" s="205" t="s">
        <v>1558</v>
      </c>
      <c r="E1898" s="265" t="s">
        <v>1557</v>
      </c>
      <c r="F1898" s="222" t="s">
        <v>3593</v>
      </c>
      <c r="G1898" s="203">
        <v>5336</v>
      </c>
      <c r="H1898" s="207" t="s">
        <v>192</v>
      </c>
      <c r="I1898" s="206" t="s">
        <v>2918</v>
      </c>
      <c r="J1898" s="206" t="s">
        <v>12120</v>
      </c>
      <c r="K1898" s="206" t="s">
        <v>2613</v>
      </c>
      <c r="L1898" s="206" t="s">
        <v>2613</v>
      </c>
      <c r="M1898" s="208"/>
      <c r="N1898" s="208"/>
      <c r="O1898" s="222" t="s">
        <v>12121</v>
      </c>
      <c r="P1898" s="222" t="s">
        <v>120</v>
      </c>
      <c r="Q1898" s="212" t="s">
        <v>11228</v>
      </c>
      <c r="R1898" s="145"/>
      <c r="S1898" s="244"/>
      <c r="T1898" s="211">
        <f>IF(C1898=0,"VAZIO",MONTH(C1898))</f>
      </c>
      <c r="U1898" s="14"/>
      <c r="V1898" s="14"/>
      <c r="W1898" s="14"/>
      <c r="X1898" s="14"/>
      <c r="Y1898" s="14"/>
      <c r="Z1898" s="14"/>
      <c r="AA1898" s="14"/>
      <c r="AB1898" s="14"/>
      <c r="AC1898" s="14"/>
      <c r="AD1898" s="14"/>
      <c r="AE1898" s="14"/>
      <c r="AF1898" s="15"/>
      <c r="AG1898" s="14"/>
      <c r="AH1898" s="14"/>
      <c r="AI1898" s="14"/>
      <c r="AJ1898" s="14"/>
      <c r="AK1898" s="14"/>
      <c r="AL1898" s="14"/>
      <c r="AM1898" s="14"/>
      <c r="AN1898" s="14"/>
      <c r="AO1898" s="14"/>
      <c r="AP1898" s="14"/>
      <c r="AQ1898" s="14"/>
      <c r="AR1898" s="14"/>
      <c r="AS1898" s="14"/>
      <c r="AT1898" s="14"/>
      <c r="AU1898" s="14"/>
      <c r="AV1898" s="14"/>
      <c r="AW1898" s="14"/>
      <c r="AX1898" s="14"/>
      <c r="AY1898" s="14"/>
      <c r="AZ1898" s="14"/>
    </row>
    <row x14ac:dyDescent="0.25" r="1899" customHeight="1" ht="16.5">
      <c r="A1899" s="202">
        <v>5223</v>
      </c>
      <c r="B1899" s="203">
        <v>0.938674579624303</v>
      </c>
      <c r="C1899" s="204">
        <v>44900</v>
      </c>
      <c r="D1899" s="205" t="s">
        <v>5179</v>
      </c>
      <c r="E1899" s="265" t="s">
        <v>286</v>
      </c>
      <c r="F1899" s="222" t="s">
        <v>1437</v>
      </c>
      <c r="G1899" s="203">
        <v>5340</v>
      </c>
      <c r="H1899" s="207" t="s">
        <v>101</v>
      </c>
      <c r="I1899" s="206" t="s">
        <v>2926</v>
      </c>
      <c r="J1899" s="206" t="s">
        <v>12122</v>
      </c>
      <c r="K1899" s="206" t="s">
        <v>10570</v>
      </c>
      <c r="L1899" s="206" t="s">
        <v>10570</v>
      </c>
      <c r="M1899" s="208"/>
      <c r="N1899" s="208"/>
      <c r="O1899" s="145"/>
      <c r="P1899" s="222" t="s">
        <v>120</v>
      </c>
      <c r="Q1899" s="212">
        <v>44693</v>
      </c>
      <c r="R1899" s="145"/>
      <c r="S1899" s="244"/>
      <c r="T1899" s="211">
        <f>IF(C1899=0,"VAZIO",MONTH(C1899))</f>
      </c>
      <c r="U1899" s="14"/>
      <c r="V1899" s="14"/>
      <c r="W1899" s="14"/>
      <c r="X1899" s="14"/>
      <c r="Y1899" s="14"/>
      <c r="Z1899" s="14"/>
      <c r="AA1899" s="14"/>
      <c r="AB1899" s="14"/>
      <c r="AC1899" s="14"/>
      <c r="AD1899" s="14"/>
      <c r="AE1899" s="14"/>
      <c r="AF1899" s="15"/>
      <c r="AG1899" s="14"/>
      <c r="AH1899" s="14"/>
      <c r="AI1899" s="14"/>
      <c r="AJ1899" s="14"/>
      <c r="AK1899" s="14"/>
      <c r="AL1899" s="14"/>
      <c r="AM1899" s="14"/>
      <c r="AN1899" s="14"/>
      <c r="AO1899" s="14"/>
      <c r="AP1899" s="14"/>
      <c r="AQ1899" s="14"/>
      <c r="AR1899" s="14"/>
      <c r="AS1899" s="14"/>
      <c r="AT1899" s="14"/>
      <c r="AU1899" s="14"/>
      <c r="AV1899" s="14"/>
      <c r="AW1899" s="14"/>
      <c r="AX1899" s="14"/>
      <c r="AY1899" s="14"/>
      <c r="AZ1899" s="14"/>
    </row>
    <row x14ac:dyDescent="0.25" r="1900" customHeight="1" ht="16.5">
      <c r="A1900" s="202">
        <v>5224</v>
      </c>
      <c r="B1900" s="203">
        <v>0.939169139466044</v>
      </c>
      <c r="C1900" s="204">
        <v>44900</v>
      </c>
      <c r="D1900" s="205" t="s">
        <v>5179</v>
      </c>
      <c r="E1900" s="265" t="s">
        <v>286</v>
      </c>
      <c r="F1900" s="222" t="s">
        <v>1437</v>
      </c>
      <c r="G1900" s="203">
        <v>5340</v>
      </c>
      <c r="H1900" s="207" t="s">
        <v>3204</v>
      </c>
      <c r="I1900" s="206" t="s">
        <v>117</v>
      </c>
      <c r="J1900" s="206" t="s">
        <v>12123</v>
      </c>
      <c r="K1900" s="206" t="s">
        <v>2613</v>
      </c>
      <c r="L1900" s="206" t="s">
        <v>2613</v>
      </c>
      <c r="M1900" s="208"/>
      <c r="N1900" s="208"/>
      <c r="O1900" s="145"/>
      <c r="P1900" s="222" t="s">
        <v>120</v>
      </c>
      <c r="Q1900" s="212">
        <v>44693</v>
      </c>
      <c r="R1900" s="145"/>
      <c r="S1900" s="244"/>
      <c r="T1900" s="211">
        <f>IF(C1900=0,"VAZIO",MONTH(C1900))</f>
      </c>
      <c r="U1900" s="14"/>
      <c r="V1900" s="14"/>
      <c r="W1900" s="14"/>
      <c r="X1900" s="14"/>
      <c r="Y1900" s="14"/>
      <c r="Z1900" s="14"/>
      <c r="AA1900" s="14"/>
      <c r="AB1900" s="14"/>
      <c r="AC1900" s="14"/>
      <c r="AD1900" s="14"/>
      <c r="AE1900" s="14"/>
      <c r="AF1900" s="15"/>
      <c r="AG1900" s="14"/>
      <c r="AH1900" s="14"/>
      <c r="AI1900" s="14"/>
      <c r="AJ1900" s="14"/>
      <c r="AK1900" s="14"/>
      <c r="AL1900" s="14"/>
      <c r="AM1900" s="14"/>
      <c r="AN1900" s="14"/>
      <c r="AO1900" s="14"/>
      <c r="AP1900" s="14"/>
      <c r="AQ1900" s="14"/>
      <c r="AR1900" s="14"/>
      <c r="AS1900" s="14"/>
      <c r="AT1900" s="14"/>
      <c r="AU1900" s="14"/>
      <c r="AV1900" s="14"/>
      <c r="AW1900" s="14"/>
      <c r="AX1900" s="14"/>
      <c r="AY1900" s="14"/>
      <c r="AZ1900" s="14"/>
    </row>
    <row x14ac:dyDescent="0.25" r="1901" customHeight="1" ht="16.5">
      <c r="A1901" s="202">
        <v>5225</v>
      </c>
      <c r="B1901" s="214">
        <v>0.939663699307785</v>
      </c>
      <c r="C1901" s="297">
        <v>44900</v>
      </c>
      <c r="D1901" s="216" t="s">
        <v>12124</v>
      </c>
      <c r="E1901" s="289" t="s">
        <v>8699</v>
      </c>
      <c r="F1901" s="243" t="s">
        <v>2916</v>
      </c>
      <c r="G1901" s="214">
        <v>5304</v>
      </c>
      <c r="H1901" s="218" t="s">
        <v>3204</v>
      </c>
      <c r="I1901" s="217" t="s">
        <v>2926</v>
      </c>
      <c r="J1901" s="217" t="s">
        <v>12125</v>
      </c>
      <c r="K1901" s="209"/>
      <c r="L1901" s="209"/>
      <c r="M1901" s="227"/>
      <c r="N1901" s="227"/>
      <c r="O1901" s="209"/>
      <c r="P1901" s="243" t="s">
        <v>120</v>
      </c>
      <c r="Q1901" s="214">
        <v>44693</v>
      </c>
      <c r="R1901" s="209"/>
      <c r="S1901" s="244"/>
      <c r="T1901" s="211">
        <f>IF(C1901=0,"VAZIO",MONTH(C1901))</f>
      </c>
      <c r="U1901" s="14"/>
      <c r="V1901" s="14"/>
      <c r="W1901" s="14"/>
      <c r="X1901" s="14"/>
      <c r="Y1901" s="14"/>
      <c r="Z1901" s="14"/>
      <c r="AA1901" s="14"/>
      <c r="AB1901" s="14"/>
      <c r="AC1901" s="14"/>
      <c r="AD1901" s="14"/>
      <c r="AE1901" s="14"/>
      <c r="AF1901" s="15"/>
      <c r="AG1901" s="14"/>
      <c r="AH1901" s="14"/>
      <c r="AI1901" s="14"/>
      <c r="AJ1901" s="14"/>
      <c r="AK1901" s="14"/>
      <c r="AL1901" s="14"/>
      <c r="AM1901" s="14"/>
      <c r="AN1901" s="14"/>
      <c r="AO1901" s="14"/>
      <c r="AP1901" s="14"/>
      <c r="AQ1901" s="14"/>
      <c r="AR1901" s="14"/>
      <c r="AS1901" s="14"/>
      <c r="AT1901" s="14"/>
      <c r="AU1901" s="14"/>
      <c r="AV1901" s="14"/>
      <c r="AW1901" s="14"/>
      <c r="AX1901" s="14"/>
      <c r="AY1901" s="14"/>
      <c r="AZ1901" s="14"/>
    </row>
    <row x14ac:dyDescent="0.25" r="1902" customHeight="1" ht="16.5">
      <c r="A1902" s="202">
        <v>5226</v>
      </c>
      <c r="B1902" s="203">
        <v>0.940158259149526</v>
      </c>
      <c r="C1902" s="204">
        <v>44900</v>
      </c>
      <c r="D1902" s="205" t="s">
        <v>601</v>
      </c>
      <c r="E1902" s="265" t="s">
        <v>601</v>
      </c>
      <c r="F1902" s="222" t="s">
        <v>3067</v>
      </c>
      <c r="G1902" s="203">
        <v>64981321757</v>
      </c>
      <c r="H1902" s="207" t="s">
        <v>88</v>
      </c>
      <c r="I1902" s="206" t="s">
        <v>2926</v>
      </c>
      <c r="J1902" s="206" t="s">
        <v>12126</v>
      </c>
      <c r="K1902" s="206" t="s">
        <v>2911</v>
      </c>
      <c r="L1902" s="206" t="s">
        <v>3302</v>
      </c>
      <c r="M1902" s="208"/>
      <c r="N1902" s="208"/>
      <c r="O1902" s="145"/>
      <c r="P1902" s="222" t="s">
        <v>120</v>
      </c>
      <c r="Q1902" s="212">
        <v>45200</v>
      </c>
      <c r="R1902" s="145"/>
      <c r="S1902" s="244"/>
      <c r="T1902" s="211">
        <f>IF(C1902=0,"VAZIO",MONTH(C1902))</f>
      </c>
      <c r="U1902" s="14"/>
      <c r="V1902" s="14"/>
      <c r="W1902" s="14"/>
      <c r="X1902" s="14"/>
      <c r="Y1902" s="14"/>
      <c r="Z1902" s="14"/>
      <c r="AA1902" s="14"/>
      <c r="AB1902" s="14"/>
      <c r="AC1902" s="14"/>
      <c r="AD1902" s="14"/>
      <c r="AE1902" s="14"/>
      <c r="AF1902" s="15"/>
      <c r="AG1902" s="14"/>
      <c r="AH1902" s="14"/>
      <c r="AI1902" s="14"/>
      <c r="AJ1902" s="14"/>
      <c r="AK1902" s="14"/>
      <c r="AL1902" s="14"/>
      <c r="AM1902" s="14"/>
      <c r="AN1902" s="14"/>
      <c r="AO1902" s="14"/>
      <c r="AP1902" s="14"/>
      <c r="AQ1902" s="14"/>
      <c r="AR1902" s="14"/>
      <c r="AS1902" s="14"/>
      <c r="AT1902" s="14"/>
      <c r="AU1902" s="14"/>
      <c r="AV1902" s="14"/>
      <c r="AW1902" s="14"/>
      <c r="AX1902" s="14"/>
      <c r="AY1902" s="14"/>
      <c r="AZ1902" s="14"/>
    </row>
    <row x14ac:dyDescent="0.25" r="1903" customHeight="1" ht="16.5">
      <c r="A1903" s="202">
        <v>5227</v>
      </c>
      <c r="B1903" s="203">
        <v>0.940652818991267</v>
      </c>
      <c r="C1903" s="204">
        <v>44900</v>
      </c>
      <c r="D1903" s="205" t="s">
        <v>10358</v>
      </c>
      <c r="E1903" s="265" t="s">
        <v>5018</v>
      </c>
      <c r="F1903" s="222" t="s">
        <v>1437</v>
      </c>
      <c r="G1903" s="203">
        <v>5340</v>
      </c>
      <c r="H1903" s="207" t="s">
        <v>102</v>
      </c>
      <c r="I1903" s="206" t="s">
        <v>117</v>
      </c>
      <c r="J1903" s="206" t="s">
        <v>12127</v>
      </c>
      <c r="K1903" s="206" t="s">
        <v>2613</v>
      </c>
      <c r="L1903" s="206" t="s">
        <v>2613</v>
      </c>
      <c r="M1903" s="208"/>
      <c r="N1903" s="208"/>
      <c r="O1903" s="145"/>
      <c r="P1903" s="222" t="s">
        <v>120</v>
      </c>
      <c r="Q1903" s="212">
        <v>44693</v>
      </c>
      <c r="R1903" s="145"/>
      <c r="S1903" s="244"/>
      <c r="T1903" s="211">
        <f>IF(C1903=0,"VAZIO",MONTH(C1903))</f>
      </c>
      <c r="U1903" s="14"/>
      <c r="V1903" s="14"/>
      <c r="W1903" s="14"/>
      <c r="X1903" s="14"/>
      <c r="Y1903" s="14"/>
      <c r="Z1903" s="14"/>
      <c r="AA1903" s="14"/>
      <c r="AB1903" s="14"/>
      <c r="AC1903" s="14"/>
      <c r="AD1903" s="14"/>
      <c r="AE1903" s="14"/>
      <c r="AF1903" s="15"/>
      <c r="AG1903" s="14"/>
      <c r="AH1903" s="14"/>
      <c r="AI1903" s="14"/>
      <c r="AJ1903" s="14"/>
      <c r="AK1903" s="14"/>
      <c r="AL1903" s="14"/>
      <c r="AM1903" s="14"/>
      <c r="AN1903" s="14"/>
      <c r="AO1903" s="14"/>
      <c r="AP1903" s="14"/>
      <c r="AQ1903" s="14"/>
      <c r="AR1903" s="14"/>
      <c r="AS1903" s="14"/>
      <c r="AT1903" s="14"/>
      <c r="AU1903" s="14"/>
      <c r="AV1903" s="14"/>
      <c r="AW1903" s="14"/>
      <c r="AX1903" s="14"/>
      <c r="AY1903" s="14"/>
      <c r="AZ1903" s="14"/>
    </row>
    <row x14ac:dyDescent="0.25" r="1904" customHeight="1" ht="16.5">
      <c r="A1904" s="202">
        <v>5228</v>
      </c>
      <c r="B1904" s="203">
        <v>0.941147378833008</v>
      </c>
      <c r="C1904" s="204">
        <v>44900</v>
      </c>
      <c r="D1904" s="205" t="s">
        <v>1492</v>
      </c>
      <c r="E1904" s="206" t="s">
        <v>601</v>
      </c>
      <c r="F1904" s="206" t="s">
        <v>3067</v>
      </c>
      <c r="G1904" s="203">
        <v>64981321757</v>
      </c>
      <c r="H1904" s="207" t="s">
        <v>88</v>
      </c>
      <c r="I1904" s="206" t="s">
        <v>2984</v>
      </c>
      <c r="J1904" s="206" t="s">
        <v>12128</v>
      </c>
      <c r="K1904" s="206" t="s">
        <v>2511</v>
      </c>
      <c r="L1904" s="206" t="s">
        <v>12129</v>
      </c>
      <c r="M1904" s="208"/>
      <c r="N1904" s="208"/>
      <c r="O1904" s="208"/>
      <c r="P1904" s="206" t="s">
        <v>120</v>
      </c>
      <c r="Q1904" s="205">
        <v>44907</v>
      </c>
      <c r="R1904" s="206" t="s">
        <v>10321</v>
      </c>
      <c r="S1904" s="244"/>
      <c r="T1904" s="211">
        <f>IF(C1904=0,"VAZIO",MONTH(C1904))</f>
      </c>
      <c r="U1904" s="14"/>
      <c r="V1904" s="14"/>
      <c r="W1904" s="14"/>
      <c r="X1904" s="14"/>
      <c r="Y1904" s="14"/>
      <c r="Z1904" s="14"/>
      <c r="AA1904" s="14"/>
      <c r="AB1904" s="14"/>
      <c r="AC1904" s="14"/>
      <c r="AD1904" s="14"/>
      <c r="AE1904" s="14"/>
      <c r="AF1904" s="15"/>
      <c r="AG1904" s="14"/>
      <c r="AH1904" s="14"/>
      <c r="AI1904" s="14"/>
      <c r="AJ1904" s="14"/>
      <c r="AK1904" s="14"/>
      <c r="AL1904" s="14"/>
      <c r="AM1904" s="14"/>
      <c r="AN1904" s="14"/>
      <c r="AO1904" s="14"/>
      <c r="AP1904" s="14"/>
      <c r="AQ1904" s="14"/>
      <c r="AR1904" s="14"/>
      <c r="AS1904" s="14"/>
      <c r="AT1904" s="14"/>
      <c r="AU1904" s="14"/>
      <c r="AV1904" s="14"/>
      <c r="AW1904" s="14"/>
      <c r="AX1904" s="14"/>
      <c r="AY1904" s="14"/>
      <c r="AZ1904" s="14"/>
    </row>
    <row x14ac:dyDescent="0.25" r="1905" customHeight="1" ht="16.5">
      <c r="A1905" s="202">
        <v>5229</v>
      </c>
      <c r="B1905" s="203">
        <v>0.941641938674749</v>
      </c>
      <c r="C1905" s="204">
        <v>44900</v>
      </c>
      <c r="D1905" s="205" t="s">
        <v>1301</v>
      </c>
      <c r="E1905" s="206" t="s">
        <v>207</v>
      </c>
      <c r="F1905" s="206" t="s">
        <v>2930</v>
      </c>
      <c r="G1905" s="203">
        <v>5333</v>
      </c>
      <c r="H1905" s="207" t="s">
        <v>87</v>
      </c>
      <c r="I1905" s="206" t="s">
        <v>2984</v>
      </c>
      <c r="J1905" s="206" t="s">
        <v>12130</v>
      </c>
      <c r="K1905" s="206" t="s">
        <v>3522</v>
      </c>
      <c r="L1905" s="206" t="s">
        <v>3522</v>
      </c>
      <c r="M1905" s="208"/>
      <c r="N1905" s="208"/>
      <c r="O1905" s="208"/>
      <c r="P1905" s="206" t="s">
        <v>120</v>
      </c>
      <c r="Q1905" s="294">
        <v>44999</v>
      </c>
      <c r="R1905" s="208"/>
      <c r="S1905" s="244"/>
      <c r="T1905" s="211">
        <f>IF(C1905=0,"VAZIO",MONTH(C1905))</f>
      </c>
      <c r="U1905" s="14"/>
      <c r="V1905" s="14"/>
      <c r="W1905" s="14"/>
      <c r="X1905" s="14"/>
      <c r="Y1905" s="14"/>
      <c r="Z1905" s="14"/>
      <c r="AA1905" s="14"/>
      <c r="AB1905" s="14"/>
      <c r="AC1905" s="14"/>
      <c r="AD1905" s="14"/>
      <c r="AE1905" s="14"/>
      <c r="AF1905" s="15"/>
      <c r="AG1905" s="14"/>
      <c r="AH1905" s="14"/>
      <c r="AI1905" s="14"/>
      <c r="AJ1905" s="14"/>
      <c r="AK1905" s="14"/>
      <c r="AL1905" s="14"/>
      <c r="AM1905" s="14"/>
      <c r="AN1905" s="14"/>
      <c r="AO1905" s="14"/>
      <c r="AP1905" s="14"/>
      <c r="AQ1905" s="14"/>
      <c r="AR1905" s="14"/>
      <c r="AS1905" s="14"/>
      <c r="AT1905" s="14"/>
      <c r="AU1905" s="14"/>
      <c r="AV1905" s="14"/>
      <c r="AW1905" s="14"/>
      <c r="AX1905" s="14"/>
      <c r="AY1905" s="14"/>
      <c r="AZ1905" s="14"/>
    </row>
    <row x14ac:dyDescent="0.25" r="1906" customHeight="1" ht="16.5">
      <c r="A1906" s="202">
        <v>5230</v>
      </c>
      <c r="B1906" s="203">
        <v>0.94213649851649</v>
      </c>
      <c r="C1906" s="204">
        <v>44900</v>
      </c>
      <c r="D1906" s="205" t="s">
        <v>3288</v>
      </c>
      <c r="E1906" s="206" t="s">
        <v>1444</v>
      </c>
      <c r="F1906" s="206" t="s">
        <v>3074</v>
      </c>
      <c r="G1906" s="298" t="s">
        <v>1446</v>
      </c>
      <c r="H1906" s="207" t="s">
        <v>93</v>
      </c>
      <c r="I1906" s="206" t="s">
        <v>2918</v>
      </c>
      <c r="J1906" s="206" t="s">
        <v>12131</v>
      </c>
      <c r="K1906" s="208"/>
      <c r="L1906" s="208"/>
      <c r="M1906" s="208"/>
      <c r="N1906" s="208"/>
      <c r="O1906" s="206" t="s">
        <v>12132</v>
      </c>
      <c r="P1906" s="206" t="s">
        <v>121</v>
      </c>
      <c r="Q1906" s="205">
        <v>44907</v>
      </c>
      <c r="R1906" s="208"/>
      <c r="S1906" s="244"/>
      <c r="T1906" s="211">
        <f>IF(C1906=0,"VAZIO",MONTH(C1906))</f>
      </c>
      <c r="U1906" s="14"/>
      <c r="V1906" s="14"/>
      <c r="W1906" s="14"/>
      <c r="X1906" s="14"/>
      <c r="Y1906" s="14"/>
      <c r="Z1906" s="14"/>
      <c r="AA1906" s="14"/>
      <c r="AB1906" s="14"/>
      <c r="AC1906" s="14"/>
      <c r="AD1906" s="14"/>
      <c r="AE1906" s="14"/>
      <c r="AF1906" s="15"/>
      <c r="AG1906" s="14"/>
      <c r="AH1906" s="14"/>
      <c r="AI1906" s="14"/>
      <c r="AJ1906" s="14"/>
      <c r="AK1906" s="14"/>
      <c r="AL1906" s="14"/>
      <c r="AM1906" s="14"/>
      <c r="AN1906" s="14"/>
      <c r="AO1906" s="14"/>
      <c r="AP1906" s="14"/>
      <c r="AQ1906" s="14"/>
      <c r="AR1906" s="14"/>
      <c r="AS1906" s="14"/>
      <c r="AT1906" s="14"/>
      <c r="AU1906" s="14"/>
      <c r="AV1906" s="14"/>
      <c r="AW1906" s="14"/>
      <c r="AX1906" s="14"/>
      <c r="AY1906" s="14"/>
      <c r="AZ1906" s="14"/>
    </row>
    <row x14ac:dyDescent="0.25" r="1907" customHeight="1" ht="16.5">
      <c r="A1907" s="202">
        <v>5231</v>
      </c>
      <c r="B1907" s="203">
        <v>0.942631058358231</v>
      </c>
      <c r="C1907" s="204">
        <v>44900</v>
      </c>
      <c r="D1907" s="205" t="s">
        <v>1301</v>
      </c>
      <c r="E1907" s="265" t="s">
        <v>207</v>
      </c>
      <c r="F1907" s="222" t="s">
        <v>2930</v>
      </c>
      <c r="G1907" s="203">
        <v>5333</v>
      </c>
      <c r="H1907" s="207" t="s">
        <v>87</v>
      </c>
      <c r="I1907" s="206" t="s">
        <v>117</v>
      </c>
      <c r="J1907" s="206" t="s">
        <v>12133</v>
      </c>
      <c r="K1907" s="206" t="s">
        <v>2613</v>
      </c>
      <c r="L1907" s="206" t="s">
        <v>2613</v>
      </c>
      <c r="M1907" s="208"/>
      <c r="N1907" s="208"/>
      <c r="O1907" s="145"/>
      <c r="P1907" s="222" t="s">
        <v>120</v>
      </c>
      <c r="Q1907" s="212" t="s">
        <v>8780</v>
      </c>
      <c r="R1907" s="145"/>
      <c r="S1907" s="244"/>
      <c r="T1907" s="211">
        <f>IF(C1907=0,"VAZIO",MONTH(C1907))</f>
      </c>
      <c r="U1907" s="14"/>
      <c r="V1907" s="14"/>
      <c r="W1907" s="14"/>
      <c r="X1907" s="14"/>
      <c r="Y1907" s="14"/>
      <c r="Z1907" s="14"/>
      <c r="AA1907" s="14"/>
      <c r="AB1907" s="14"/>
      <c r="AC1907" s="14"/>
      <c r="AD1907" s="14"/>
      <c r="AE1907" s="14"/>
      <c r="AF1907" s="15"/>
      <c r="AG1907" s="14"/>
      <c r="AH1907" s="14"/>
      <c r="AI1907" s="14"/>
      <c r="AJ1907" s="14"/>
      <c r="AK1907" s="14"/>
      <c r="AL1907" s="14"/>
      <c r="AM1907" s="14"/>
      <c r="AN1907" s="14"/>
      <c r="AO1907" s="14"/>
      <c r="AP1907" s="14"/>
      <c r="AQ1907" s="14"/>
      <c r="AR1907" s="14"/>
      <c r="AS1907" s="14"/>
      <c r="AT1907" s="14"/>
      <c r="AU1907" s="14"/>
      <c r="AV1907" s="14"/>
      <c r="AW1907" s="14"/>
      <c r="AX1907" s="14"/>
      <c r="AY1907" s="14"/>
      <c r="AZ1907" s="14"/>
    </row>
    <row x14ac:dyDescent="0.25" r="1908" customHeight="1" ht="16.5">
      <c r="A1908" s="202">
        <v>5232</v>
      </c>
      <c r="B1908" s="203">
        <v>0.943125618199972</v>
      </c>
      <c r="C1908" s="204">
        <v>44901</v>
      </c>
      <c r="D1908" s="205" t="s">
        <v>5179</v>
      </c>
      <c r="E1908" s="265" t="s">
        <v>286</v>
      </c>
      <c r="F1908" s="222" t="s">
        <v>1437</v>
      </c>
      <c r="G1908" s="203">
        <v>5340</v>
      </c>
      <c r="H1908" s="207" t="s">
        <v>109</v>
      </c>
      <c r="I1908" s="206" t="s">
        <v>117</v>
      </c>
      <c r="J1908" s="206" t="s">
        <v>12134</v>
      </c>
      <c r="K1908" s="206" t="s">
        <v>2613</v>
      </c>
      <c r="L1908" s="206" t="s">
        <v>2613</v>
      </c>
      <c r="M1908" s="208"/>
      <c r="N1908" s="208"/>
      <c r="O1908" s="145"/>
      <c r="P1908" s="222" t="s">
        <v>120</v>
      </c>
      <c r="Q1908" s="212">
        <v>44724</v>
      </c>
      <c r="R1908" s="145"/>
      <c r="S1908" s="244"/>
      <c r="T1908" s="211">
        <f>IF(C1908=0,"VAZIO",MONTH(C1908))</f>
      </c>
      <c r="U1908" s="14"/>
      <c r="V1908" s="14"/>
      <c r="W1908" s="14"/>
      <c r="X1908" s="14"/>
      <c r="Y1908" s="14"/>
      <c r="Z1908" s="14"/>
      <c r="AA1908" s="14"/>
      <c r="AB1908" s="14"/>
      <c r="AC1908" s="14"/>
      <c r="AD1908" s="14"/>
      <c r="AE1908" s="14"/>
      <c r="AF1908" s="15"/>
      <c r="AG1908" s="14"/>
      <c r="AH1908" s="14"/>
      <c r="AI1908" s="14"/>
      <c r="AJ1908" s="14"/>
      <c r="AK1908" s="14"/>
      <c r="AL1908" s="14"/>
      <c r="AM1908" s="14"/>
      <c r="AN1908" s="14"/>
      <c r="AO1908" s="14"/>
      <c r="AP1908" s="14"/>
      <c r="AQ1908" s="14"/>
      <c r="AR1908" s="14"/>
      <c r="AS1908" s="14"/>
      <c r="AT1908" s="14"/>
      <c r="AU1908" s="14"/>
      <c r="AV1908" s="14"/>
      <c r="AW1908" s="14"/>
      <c r="AX1908" s="14"/>
      <c r="AY1908" s="14"/>
      <c r="AZ1908" s="14"/>
    </row>
    <row x14ac:dyDescent="0.25" r="1909" customHeight="1" ht="16.5">
      <c r="A1909" s="202">
        <v>5233</v>
      </c>
      <c r="B1909" s="203">
        <v>0.943620178041713</v>
      </c>
      <c r="C1909" s="204">
        <v>44901</v>
      </c>
      <c r="D1909" s="205" t="s">
        <v>10384</v>
      </c>
      <c r="E1909" s="206" t="s">
        <v>1337</v>
      </c>
      <c r="F1909" s="206" t="s">
        <v>3109</v>
      </c>
      <c r="G1909" s="203">
        <v>5365</v>
      </c>
      <c r="H1909" s="207" t="s">
        <v>85</v>
      </c>
      <c r="I1909" s="206" t="s">
        <v>7</v>
      </c>
      <c r="J1909" s="206" t="s">
        <v>12135</v>
      </c>
      <c r="K1909" s="206" t="s">
        <v>3045</v>
      </c>
      <c r="L1909" s="206" t="s">
        <v>3045</v>
      </c>
      <c r="M1909" s="208"/>
      <c r="N1909" s="208"/>
      <c r="O1909" s="206" t="s">
        <v>12136</v>
      </c>
      <c r="P1909" s="206" t="s">
        <v>120</v>
      </c>
      <c r="Q1909" s="294">
        <v>44984</v>
      </c>
      <c r="R1909" s="208"/>
      <c r="S1909" s="244"/>
      <c r="T1909" s="211">
        <f>IF(C1909=0,"VAZIO",MONTH(C1909))</f>
      </c>
      <c r="U1909" s="14"/>
      <c r="V1909" s="14"/>
      <c r="W1909" s="14"/>
      <c r="X1909" s="14"/>
      <c r="Y1909" s="14"/>
      <c r="Z1909" s="14"/>
      <c r="AA1909" s="14"/>
      <c r="AB1909" s="14"/>
      <c r="AC1909" s="14"/>
      <c r="AD1909" s="14"/>
      <c r="AE1909" s="14"/>
      <c r="AF1909" s="15"/>
      <c r="AG1909" s="14"/>
      <c r="AH1909" s="14"/>
      <c r="AI1909" s="14"/>
      <c r="AJ1909" s="14"/>
      <c r="AK1909" s="14"/>
      <c r="AL1909" s="14"/>
      <c r="AM1909" s="14"/>
      <c r="AN1909" s="14"/>
      <c r="AO1909" s="14"/>
      <c r="AP1909" s="14"/>
      <c r="AQ1909" s="14"/>
      <c r="AR1909" s="14"/>
      <c r="AS1909" s="14"/>
      <c r="AT1909" s="14"/>
      <c r="AU1909" s="14"/>
      <c r="AV1909" s="14"/>
      <c r="AW1909" s="14"/>
      <c r="AX1909" s="14"/>
      <c r="AY1909" s="14"/>
      <c r="AZ1909" s="14"/>
    </row>
    <row x14ac:dyDescent="0.25" r="1910" customHeight="1" ht="16.5">
      <c r="A1910" s="202">
        <v>5234</v>
      </c>
      <c r="B1910" s="203">
        <v>0.944114737883454</v>
      </c>
      <c r="C1910" s="204">
        <v>44901</v>
      </c>
      <c r="D1910" s="205" t="s">
        <v>409</v>
      </c>
      <c r="E1910" s="265" t="s">
        <v>408</v>
      </c>
      <c r="F1910" s="222" t="s">
        <v>3445</v>
      </c>
      <c r="G1910" s="203">
        <v>5341</v>
      </c>
      <c r="H1910" s="207" t="s">
        <v>192</v>
      </c>
      <c r="I1910" s="206" t="s">
        <v>117</v>
      </c>
      <c r="J1910" s="206" t="s">
        <v>12137</v>
      </c>
      <c r="K1910" s="206" t="s">
        <v>2613</v>
      </c>
      <c r="L1910" s="206" t="s">
        <v>2613</v>
      </c>
      <c r="M1910" s="208"/>
      <c r="N1910" s="208"/>
      <c r="O1910" s="145"/>
      <c r="P1910" s="222" t="s">
        <v>120</v>
      </c>
      <c r="Q1910" s="212">
        <v>44754</v>
      </c>
      <c r="R1910" s="145"/>
      <c r="S1910" s="244"/>
      <c r="T1910" s="211">
        <f>IF(C1910=0,"VAZIO",MONTH(C1910))</f>
      </c>
      <c r="U1910" s="14"/>
      <c r="V1910" s="14"/>
      <c r="W1910" s="14"/>
      <c r="X1910" s="14"/>
      <c r="Y1910" s="14"/>
      <c r="Z1910" s="14"/>
      <c r="AA1910" s="14"/>
      <c r="AB1910" s="14"/>
      <c r="AC1910" s="14"/>
      <c r="AD1910" s="14"/>
      <c r="AE1910" s="14"/>
      <c r="AF1910" s="15"/>
      <c r="AG1910" s="14"/>
      <c r="AH1910" s="14"/>
      <c r="AI1910" s="14"/>
      <c r="AJ1910" s="14"/>
      <c r="AK1910" s="14"/>
      <c r="AL1910" s="14"/>
      <c r="AM1910" s="14"/>
      <c r="AN1910" s="14"/>
      <c r="AO1910" s="14"/>
      <c r="AP1910" s="14"/>
      <c r="AQ1910" s="14"/>
      <c r="AR1910" s="14"/>
      <c r="AS1910" s="14"/>
      <c r="AT1910" s="14"/>
      <c r="AU1910" s="14"/>
      <c r="AV1910" s="14"/>
      <c r="AW1910" s="14"/>
      <c r="AX1910" s="14"/>
      <c r="AY1910" s="14"/>
      <c r="AZ1910" s="14"/>
    </row>
    <row x14ac:dyDescent="0.25" r="1911" customHeight="1" ht="16.5">
      <c r="A1911" s="202">
        <v>5235</v>
      </c>
      <c r="B1911" s="203">
        <v>0.944609297725195</v>
      </c>
      <c r="C1911" s="204">
        <v>44901</v>
      </c>
      <c r="D1911" s="205" t="s">
        <v>11200</v>
      </c>
      <c r="E1911" s="206" t="s">
        <v>11201</v>
      </c>
      <c r="F1911" s="206" t="s">
        <v>243</v>
      </c>
      <c r="G1911" s="203">
        <v>5363</v>
      </c>
      <c r="H1911" s="207" t="s">
        <v>192</v>
      </c>
      <c r="I1911" s="206" t="s">
        <v>117</v>
      </c>
      <c r="J1911" s="206" t="s">
        <v>12138</v>
      </c>
      <c r="K1911" s="206" t="s">
        <v>2613</v>
      </c>
      <c r="L1911" s="206" t="s">
        <v>2613</v>
      </c>
      <c r="M1911" s="208"/>
      <c r="N1911" s="208"/>
      <c r="O1911" s="208"/>
      <c r="P1911" s="206" t="s">
        <v>120</v>
      </c>
      <c r="Q1911" s="212">
        <v>44754</v>
      </c>
      <c r="R1911" s="208"/>
      <c r="S1911" s="244"/>
      <c r="T1911" s="211">
        <f>IF(C1911=0,"VAZIO",MONTH(C1911))</f>
      </c>
      <c r="U1911" s="14"/>
      <c r="V1911" s="14"/>
      <c r="W1911" s="14"/>
      <c r="X1911" s="14"/>
      <c r="Y1911" s="14"/>
      <c r="Z1911" s="14"/>
      <c r="AA1911" s="14"/>
      <c r="AB1911" s="14"/>
      <c r="AC1911" s="14"/>
      <c r="AD1911" s="14"/>
      <c r="AE1911" s="14"/>
      <c r="AF1911" s="15"/>
      <c r="AG1911" s="14"/>
      <c r="AH1911" s="14"/>
      <c r="AI1911" s="14"/>
      <c r="AJ1911" s="14"/>
      <c r="AK1911" s="14"/>
      <c r="AL1911" s="14"/>
      <c r="AM1911" s="14"/>
      <c r="AN1911" s="14"/>
      <c r="AO1911" s="14"/>
      <c r="AP1911" s="14"/>
      <c r="AQ1911" s="14"/>
      <c r="AR1911" s="14"/>
      <c r="AS1911" s="14"/>
      <c r="AT1911" s="14"/>
      <c r="AU1911" s="14"/>
      <c r="AV1911" s="14"/>
      <c r="AW1911" s="14"/>
      <c r="AX1911" s="14"/>
      <c r="AY1911" s="14"/>
      <c r="AZ1911" s="14"/>
    </row>
    <row x14ac:dyDescent="0.25" r="1912" customHeight="1" ht="16.5">
      <c r="A1912" s="202">
        <v>5236</v>
      </c>
      <c r="B1912" s="203">
        <v>0.945103857566935</v>
      </c>
      <c r="C1912" s="204">
        <v>44901</v>
      </c>
      <c r="D1912" s="205" t="s">
        <v>1773</v>
      </c>
      <c r="E1912" s="206" t="s">
        <v>3368</v>
      </c>
      <c r="F1912" s="206" t="s">
        <v>2916</v>
      </c>
      <c r="G1912" s="203">
        <v>5304</v>
      </c>
      <c r="H1912" s="207" t="s">
        <v>105</v>
      </c>
      <c r="I1912" s="206" t="s">
        <v>2926</v>
      </c>
      <c r="J1912" s="206" t="s">
        <v>12139</v>
      </c>
      <c r="K1912" s="206" t="s">
        <v>3123</v>
      </c>
      <c r="L1912" s="206" t="s">
        <v>3123</v>
      </c>
      <c r="M1912" s="208"/>
      <c r="N1912" s="208"/>
      <c r="O1912" s="208"/>
      <c r="P1912" s="206" t="s">
        <v>120</v>
      </c>
      <c r="Q1912" s="212" t="s">
        <v>9323</v>
      </c>
      <c r="R1912" s="208"/>
      <c r="S1912" s="244"/>
      <c r="T1912" s="211">
        <f>IF(C1912=0,"VAZIO",MONTH(C1912))</f>
      </c>
      <c r="U1912" s="14"/>
      <c r="V1912" s="14"/>
      <c r="W1912" s="14"/>
      <c r="X1912" s="14"/>
      <c r="Y1912" s="14"/>
      <c r="Z1912" s="14"/>
      <c r="AA1912" s="14"/>
      <c r="AB1912" s="14"/>
      <c r="AC1912" s="14"/>
      <c r="AD1912" s="14"/>
      <c r="AE1912" s="14"/>
      <c r="AF1912" s="15"/>
      <c r="AG1912" s="14"/>
      <c r="AH1912" s="14"/>
      <c r="AI1912" s="14"/>
      <c r="AJ1912" s="14"/>
      <c r="AK1912" s="14"/>
      <c r="AL1912" s="14"/>
      <c r="AM1912" s="14"/>
      <c r="AN1912" s="14"/>
      <c r="AO1912" s="14"/>
      <c r="AP1912" s="14"/>
      <c r="AQ1912" s="14"/>
      <c r="AR1912" s="14"/>
      <c r="AS1912" s="14"/>
      <c r="AT1912" s="14"/>
      <c r="AU1912" s="14"/>
      <c r="AV1912" s="14"/>
      <c r="AW1912" s="14"/>
      <c r="AX1912" s="14"/>
      <c r="AY1912" s="14"/>
      <c r="AZ1912" s="14"/>
    </row>
    <row x14ac:dyDescent="0.25" r="1913" customHeight="1" ht="16.5">
      <c r="A1913" s="202">
        <v>5237</v>
      </c>
      <c r="B1913" s="203">
        <v>0.945598417408676</v>
      </c>
      <c r="C1913" s="204">
        <v>44902</v>
      </c>
      <c r="D1913" s="205" t="s">
        <v>12140</v>
      </c>
      <c r="E1913" s="206" t="s">
        <v>12141</v>
      </c>
      <c r="F1913" s="206" t="s">
        <v>1437</v>
      </c>
      <c r="G1913" s="203">
        <v>5340</v>
      </c>
      <c r="H1913" s="207" t="s">
        <v>90</v>
      </c>
      <c r="I1913" s="206" t="s">
        <v>2918</v>
      </c>
      <c r="J1913" s="206" t="s">
        <v>12142</v>
      </c>
      <c r="K1913" s="206" t="s">
        <v>2613</v>
      </c>
      <c r="L1913" s="206" t="s">
        <v>2613</v>
      </c>
      <c r="M1913" s="208"/>
      <c r="N1913" s="208"/>
      <c r="O1913" s="208"/>
      <c r="P1913" s="206" t="s">
        <v>120</v>
      </c>
      <c r="Q1913" s="212">
        <v>44724</v>
      </c>
      <c r="R1913" s="208"/>
      <c r="S1913" s="244"/>
      <c r="T1913" s="211">
        <f>IF(C1913=0,"VAZIO",MONTH(C1913))</f>
      </c>
      <c r="U1913" s="14"/>
      <c r="V1913" s="14"/>
      <c r="W1913" s="14"/>
      <c r="X1913" s="14"/>
      <c r="Y1913" s="14"/>
      <c r="Z1913" s="14"/>
      <c r="AA1913" s="14"/>
      <c r="AB1913" s="14"/>
      <c r="AC1913" s="14"/>
      <c r="AD1913" s="14"/>
      <c r="AE1913" s="14"/>
      <c r="AF1913" s="15"/>
      <c r="AG1913" s="14"/>
      <c r="AH1913" s="14"/>
      <c r="AI1913" s="14"/>
      <c r="AJ1913" s="14"/>
      <c r="AK1913" s="14"/>
      <c r="AL1913" s="14"/>
      <c r="AM1913" s="14"/>
      <c r="AN1913" s="14"/>
      <c r="AO1913" s="14"/>
      <c r="AP1913" s="14"/>
      <c r="AQ1913" s="14"/>
      <c r="AR1913" s="14"/>
      <c r="AS1913" s="14"/>
      <c r="AT1913" s="14"/>
      <c r="AU1913" s="14"/>
      <c r="AV1913" s="14"/>
      <c r="AW1913" s="14"/>
      <c r="AX1913" s="14"/>
      <c r="AY1913" s="14"/>
      <c r="AZ1913" s="14"/>
    </row>
    <row x14ac:dyDescent="0.25" r="1914" customHeight="1" ht="16.5">
      <c r="A1914" s="202">
        <v>5238</v>
      </c>
      <c r="B1914" s="203">
        <v>0.946092977250417</v>
      </c>
      <c r="C1914" s="204">
        <v>44902</v>
      </c>
      <c r="D1914" s="205" t="s">
        <v>12140</v>
      </c>
      <c r="E1914" s="265" t="s">
        <v>12141</v>
      </c>
      <c r="F1914" s="222" t="s">
        <v>1437</v>
      </c>
      <c r="G1914" s="203">
        <v>5340</v>
      </c>
      <c r="H1914" s="207" t="s">
        <v>2973</v>
      </c>
      <c r="I1914" s="206" t="s">
        <v>2926</v>
      </c>
      <c r="J1914" s="206" t="s">
        <v>12143</v>
      </c>
      <c r="K1914" s="206" t="s">
        <v>3123</v>
      </c>
      <c r="L1914" s="206" t="s">
        <v>3123</v>
      </c>
      <c r="M1914" s="208"/>
      <c r="N1914" s="208"/>
      <c r="O1914" s="145"/>
      <c r="P1914" s="222" t="s">
        <v>120</v>
      </c>
      <c r="Q1914" s="212">
        <v>44754</v>
      </c>
      <c r="R1914" s="145"/>
      <c r="S1914" s="244"/>
      <c r="T1914" s="211">
        <f>IF(C1914=0,"VAZIO",MONTH(C1914))</f>
      </c>
      <c r="U1914" s="14"/>
      <c r="V1914" s="14"/>
      <c r="W1914" s="14"/>
      <c r="X1914" s="14"/>
      <c r="Y1914" s="14"/>
      <c r="Z1914" s="14"/>
      <c r="AA1914" s="14"/>
      <c r="AB1914" s="14"/>
      <c r="AC1914" s="14"/>
      <c r="AD1914" s="14"/>
      <c r="AE1914" s="14"/>
      <c r="AF1914" s="15"/>
      <c r="AG1914" s="14"/>
      <c r="AH1914" s="14"/>
      <c r="AI1914" s="14"/>
      <c r="AJ1914" s="14"/>
      <c r="AK1914" s="14"/>
      <c r="AL1914" s="14"/>
      <c r="AM1914" s="14"/>
      <c r="AN1914" s="14"/>
      <c r="AO1914" s="14"/>
      <c r="AP1914" s="14"/>
      <c r="AQ1914" s="14"/>
      <c r="AR1914" s="14"/>
      <c r="AS1914" s="14"/>
      <c r="AT1914" s="14"/>
      <c r="AU1914" s="14"/>
      <c r="AV1914" s="14"/>
      <c r="AW1914" s="14"/>
      <c r="AX1914" s="14"/>
      <c r="AY1914" s="14"/>
      <c r="AZ1914" s="14"/>
    </row>
    <row x14ac:dyDescent="0.25" r="1915" customHeight="1" ht="16.5">
      <c r="A1915" s="202">
        <v>5239</v>
      </c>
      <c r="B1915" s="214">
        <v>0.946587537092158</v>
      </c>
      <c r="C1915" s="215">
        <v>44902</v>
      </c>
      <c r="D1915" s="216" t="s">
        <v>12144</v>
      </c>
      <c r="E1915" s="289" t="s">
        <v>1550</v>
      </c>
      <c r="F1915" s="243" t="s">
        <v>3042</v>
      </c>
      <c r="G1915" s="214">
        <v>5313</v>
      </c>
      <c r="H1915" s="218" t="s">
        <v>192</v>
      </c>
      <c r="I1915" s="217" t="s">
        <v>7</v>
      </c>
      <c r="J1915" s="217" t="s">
        <v>12145</v>
      </c>
      <c r="K1915" s="209"/>
      <c r="L1915" s="209"/>
      <c r="M1915" s="227"/>
      <c r="N1915" s="227"/>
      <c r="O1915" s="243" t="s">
        <v>12146</v>
      </c>
      <c r="P1915" s="243" t="s">
        <v>123</v>
      </c>
      <c r="Q1915" s="220"/>
      <c r="R1915" s="209"/>
      <c r="S1915" s="244"/>
      <c r="T1915" s="211">
        <f>IF(C1915=0,"VAZIO",MONTH(C1915))</f>
      </c>
      <c r="U1915" s="14"/>
      <c r="V1915" s="14"/>
      <c r="W1915" s="14"/>
      <c r="X1915" s="14"/>
      <c r="Y1915" s="14"/>
      <c r="Z1915" s="14"/>
      <c r="AA1915" s="14"/>
      <c r="AB1915" s="14"/>
      <c r="AC1915" s="14"/>
      <c r="AD1915" s="14"/>
      <c r="AE1915" s="14"/>
      <c r="AF1915" s="15"/>
      <c r="AG1915" s="14"/>
      <c r="AH1915" s="14"/>
      <c r="AI1915" s="14"/>
      <c r="AJ1915" s="14"/>
      <c r="AK1915" s="14"/>
      <c r="AL1915" s="14"/>
      <c r="AM1915" s="14"/>
      <c r="AN1915" s="14"/>
      <c r="AO1915" s="14"/>
      <c r="AP1915" s="14"/>
      <c r="AQ1915" s="14"/>
      <c r="AR1915" s="14"/>
      <c r="AS1915" s="14"/>
      <c r="AT1915" s="14"/>
      <c r="AU1915" s="14"/>
      <c r="AV1915" s="14"/>
      <c r="AW1915" s="14"/>
      <c r="AX1915" s="14"/>
      <c r="AY1915" s="14"/>
      <c r="AZ1915" s="14"/>
    </row>
    <row x14ac:dyDescent="0.25" r="1916" customHeight="1" ht="16.5">
      <c r="A1916" s="202">
        <v>5240</v>
      </c>
      <c r="B1916" s="203">
        <v>0.947082096933899</v>
      </c>
      <c r="C1916" s="204">
        <v>44902</v>
      </c>
      <c r="D1916" s="205" t="s">
        <v>12147</v>
      </c>
      <c r="E1916" s="206" t="s">
        <v>12148</v>
      </c>
      <c r="F1916" s="206" t="s">
        <v>3079</v>
      </c>
      <c r="G1916" s="203">
        <v>34992778125</v>
      </c>
      <c r="H1916" s="207" t="s">
        <v>90</v>
      </c>
      <c r="I1916" s="206" t="s">
        <v>117</v>
      </c>
      <c r="J1916" s="206" t="s">
        <v>12149</v>
      </c>
      <c r="K1916" s="206" t="s">
        <v>2613</v>
      </c>
      <c r="L1916" s="206" t="s">
        <v>2613</v>
      </c>
      <c r="M1916" s="208"/>
      <c r="N1916" s="208"/>
      <c r="O1916" s="206" t="s">
        <v>12150</v>
      </c>
      <c r="P1916" s="206" t="s">
        <v>120</v>
      </c>
      <c r="Q1916" s="212">
        <v>44785</v>
      </c>
      <c r="R1916" s="208"/>
      <c r="S1916" s="244"/>
      <c r="T1916" s="211">
        <f>IF(C1916=0,"VAZIO",MONTH(C1916))</f>
      </c>
      <c r="U1916" s="14"/>
      <c r="V1916" s="14"/>
      <c r="W1916" s="14"/>
      <c r="X1916" s="14"/>
      <c r="Y1916" s="14"/>
      <c r="Z1916" s="14"/>
      <c r="AA1916" s="14"/>
      <c r="AB1916" s="14"/>
      <c r="AC1916" s="14"/>
      <c r="AD1916" s="14"/>
      <c r="AE1916" s="14"/>
      <c r="AF1916" s="15"/>
      <c r="AG1916" s="14"/>
      <c r="AH1916" s="14"/>
      <c r="AI1916" s="14"/>
      <c r="AJ1916" s="14"/>
      <c r="AK1916" s="14"/>
      <c r="AL1916" s="14"/>
      <c r="AM1916" s="14"/>
      <c r="AN1916" s="14"/>
      <c r="AO1916" s="14"/>
      <c r="AP1916" s="14"/>
      <c r="AQ1916" s="14"/>
      <c r="AR1916" s="14"/>
      <c r="AS1916" s="14"/>
      <c r="AT1916" s="14"/>
      <c r="AU1916" s="14"/>
      <c r="AV1916" s="14"/>
      <c r="AW1916" s="14"/>
      <c r="AX1916" s="14"/>
      <c r="AY1916" s="14"/>
      <c r="AZ1916" s="14"/>
    </row>
    <row x14ac:dyDescent="0.25" r="1917" customHeight="1" ht="16.5">
      <c r="A1917" s="202">
        <v>5241</v>
      </c>
      <c r="B1917" s="203">
        <v>0.94757665677564</v>
      </c>
      <c r="C1917" s="204">
        <v>44903</v>
      </c>
      <c r="D1917" s="205" t="s">
        <v>3372</v>
      </c>
      <c r="E1917" s="206" t="s">
        <v>533</v>
      </c>
      <c r="F1917" s="206" t="s">
        <v>3198</v>
      </c>
      <c r="G1917" s="203">
        <v>34999071369</v>
      </c>
      <c r="H1917" s="207" t="s">
        <v>85</v>
      </c>
      <c r="I1917" s="206" t="s">
        <v>2984</v>
      </c>
      <c r="J1917" s="206" t="s">
        <v>12151</v>
      </c>
      <c r="K1917" s="206" t="s">
        <v>2123</v>
      </c>
      <c r="L1917" s="206" t="s">
        <v>11709</v>
      </c>
      <c r="M1917" s="208"/>
      <c r="N1917" s="208"/>
      <c r="O1917" s="208"/>
      <c r="P1917" s="206" t="s">
        <v>120</v>
      </c>
      <c r="Q1917" s="212" t="s">
        <v>11228</v>
      </c>
      <c r="R1917" s="208"/>
      <c r="S1917" s="244"/>
      <c r="T1917" s="211">
        <f>IF(C1917=0,"VAZIO",MONTH(C1917))</f>
      </c>
      <c r="U1917" s="14"/>
      <c r="V1917" s="14"/>
      <c r="W1917" s="14"/>
      <c r="X1917" s="14"/>
      <c r="Y1917" s="14"/>
      <c r="Z1917" s="14"/>
      <c r="AA1917" s="14"/>
      <c r="AB1917" s="14"/>
      <c r="AC1917" s="14"/>
      <c r="AD1917" s="14"/>
      <c r="AE1917" s="14"/>
      <c r="AF1917" s="15"/>
      <c r="AG1917" s="14"/>
      <c r="AH1917" s="14"/>
      <c r="AI1917" s="14"/>
      <c r="AJ1917" s="14"/>
      <c r="AK1917" s="14"/>
      <c r="AL1917" s="14"/>
      <c r="AM1917" s="14"/>
      <c r="AN1917" s="14"/>
      <c r="AO1917" s="14"/>
      <c r="AP1917" s="14"/>
      <c r="AQ1917" s="14"/>
      <c r="AR1917" s="14"/>
      <c r="AS1917" s="14"/>
      <c r="AT1917" s="14"/>
      <c r="AU1917" s="14"/>
      <c r="AV1917" s="14"/>
      <c r="AW1917" s="14"/>
      <c r="AX1917" s="14"/>
      <c r="AY1917" s="14"/>
      <c r="AZ1917" s="14"/>
    </row>
    <row x14ac:dyDescent="0.25" r="1918" customHeight="1" ht="16.5">
      <c r="A1918" s="202">
        <v>5242</v>
      </c>
      <c r="B1918" s="203">
        <v>0.948071216617381</v>
      </c>
      <c r="C1918" s="204">
        <v>44903</v>
      </c>
      <c r="D1918" s="205" t="s">
        <v>534</v>
      </c>
      <c r="E1918" s="206" t="s">
        <v>533</v>
      </c>
      <c r="F1918" s="206" t="s">
        <v>3198</v>
      </c>
      <c r="G1918" s="203">
        <v>34999071369</v>
      </c>
      <c r="H1918" s="207" t="s">
        <v>85</v>
      </c>
      <c r="I1918" s="206" t="s">
        <v>2984</v>
      </c>
      <c r="J1918" s="206" t="s">
        <v>12152</v>
      </c>
      <c r="K1918" s="206" t="s">
        <v>2123</v>
      </c>
      <c r="L1918" s="206" t="s">
        <v>2123</v>
      </c>
      <c r="M1918" s="208"/>
      <c r="N1918" s="208"/>
      <c r="O1918" s="208"/>
      <c r="P1918" s="206" t="s">
        <v>120</v>
      </c>
      <c r="Q1918" s="212" t="s">
        <v>9323</v>
      </c>
      <c r="R1918" s="208"/>
      <c r="S1918" s="244"/>
      <c r="T1918" s="211">
        <f>IF(C1918=0,"VAZIO",MONTH(C1918))</f>
      </c>
      <c r="U1918" s="14"/>
      <c r="V1918" s="14"/>
      <c r="W1918" s="14"/>
      <c r="X1918" s="14"/>
      <c r="Y1918" s="14"/>
      <c r="Z1918" s="14"/>
      <c r="AA1918" s="14"/>
      <c r="AB1918" s="14"/>
      <c r="AC1918" s="14"/>
      <c r="AD1918" s="14"/>
      <c r="AE1918" s="14"/>
      <c r="AF1918" s="15"/>
      <c r="AG1918" s="14"/>
      <c r="AH1918" s="14"/>
      <c r="AI1918" s="14"/>
      <c r="AJ1918" s="14"/>
      <c r="AK1918" s="14"/>
      <c r="AL1918" s="14"/>
      <c r="AM1918" s="14"/>
      <c r="AN1918" s="14"/>
      <c r="AO1918" s="14"/>
      <c r="AP1918" s="14"/>
      <c r="AQ1918" s="14"/>
      <c r="AR1918" s="14"/>
      <c r="AS1918" s="14"/>
      <c r="AT1918" s="14"/>
      <c r="AU1918" s="14"/>
      <c r="AV1918" s="14"/>
      <c r="AW1918" s="14"/>
      <c r="AX1918" s="14"/>
      <c r="AY1918" s="14"/>
      <c r="AZ1918" s="14"/>
    </row>
    <row x14ac:dyDescent="0.25" r="1919" customHeight="1" ht="16.5">
      <c r="A1919" s="202">
        <v>5243</v>
      </c>
      <c r="B1919" s="203">
        <v>0.948565776459122</v>
      </c>
      <c r="C1919" s="204">
        <v>44904</v>
      </c>
      <c r="D1919" s="205" t="s">
        <v>12140</v>
      </c>
      <c r="E1919" s="206" t="s">
        <v>12141</v>
      </c>
      <c r="F1919" s="206" t="s">
        <v>1437</v>
      </c>
      <c r="G1919" s="203">
        <v>5340</v>
      </c>
      <c r="H1919" s="207" t="s">
        <v>523</v>
      </c>
      <c r="I1919" s="206" t="s">
        <v>117</v>
      </c>
      <c r="J1919" s="206" t="s">
        <v>12153</v>
      </c>
      <c r="K1919" s="206" t="s">
        <v>2613</v>
      </c>
      <c r="L1919" s="206" t="s">
        <v>2613</v>
      </c>
      <c r="M1919" s="208"/>
      <c r="N1919" s="208"/>
      <c r="O1919" s="208"/>
      <c r="P1919" s="206" t="s">
        <v>120</v>
      </c>
      <c r="Q1919" s="212">
        <v>44816</v>
      </c>
      <c r="R1919" s="208"/>
      <c r="S1919" s="244"/>
      <c r="T1919" s="211">
        <f>IF(C1919=0,"VAZIO",MONTH(C1919))</f>
      </c>
      <c r="U1919" s="14"/>
      <c r="V1919" s="14"/>
      <c r="W1919" s="14"/>
      <c r="X1919" s="14"/>
      <c r="Y1919" s="14"/>
      <c r="Z1919" s="14"/>
      <c r="AA1919" s="14"/>
      <c r="AB1919" s="14"/>
      <c r="AC1919" s="14"/>
      <c r="AD1919" s="14"/>
      <c r="AE1919" s="14"/>
      <c r="AF1919" s="15"/>
      <c r="AG1919" s="14"/>
      <c r="AH1919" s="14"/>
      <c r="AI1919" s="14"/>
      <c r="AJ1919" s="14"/>
      <c r="AK1919" s="14"/>
      <c r="AL1919" s="14"/>
      <c r="AM1919" s="14"/>
      <c r="AN1919" s="14"/>
      <c r="AO1919" s="14"/>
      <c r="AP1919" s="14"/>
      <c r="AQ1919" s="14"/>
      <c r="AR1919" s="14"/>
      <c r="AS1919" s="14"/>
      <c r="AT1919" s="14"/>
      <c r="AU1919" s="14"/>
      <c r="AV1919" s="14"/>
      <c r="AW1919" s="14"/>
      <c r="AX1919" s="14"/>
      <c r="AY1919" s="14"/>
      <c r="AZ1919" s="14"/>
    </row>
    <row x14ac:dyDescent="0.25" r="1920" customHeight="1" ht="16.5">
      <c r="A1920" s="202">
        <v>5244</v>
      </c>
      <c r="B1920" s="203">
        <v>0.949060336300863</v>
      </c>
      <c r="C1920" s="204">
        <v>44905</v>
      </c>
      <c r="D1920" s="205" t="s">
        <v>12140</v>
      </c>
      <c r="E1920" s="206" t="s">
        <v>12141</v>
      </c>
      <c r="F1920" s="206" t="s">
        <v>1437</v>
      </c>
      <c r="G1920" s="203">
        <v>5340</v>
      </c>
      <c r="H1920" s="207" t="s">
        <v>90</v>
      </c>
      <c r="I1920" s="206" t="s">
        <v>2926</v>
      </c>
      <c r="J1920" s="206" t="s">
        <v>12154</v>
      </c>
      <c r="K1920" s="206" t="s">
        <v>3123</v>
      </c>
      <c r="L1920" s="206" t="s">
        <v>3123</v>
      </c>
      <c r="M1920" s="208"/>
      <c r="N1920" s="208"/>
      <c r="O1920" s="208"/>
      <c r="P1920" s="206" t="s">
        <v>120</v>
      </c>
      <c r="Q1920" s="212">
        <v>44754</v>
      </c>
      <c r="R1920" s="208"/>
      <c r="S1920" s="244"/>
      <c r="T1920" s="211">
        <f>IF(C1920=0,"VAZIO",MONTH(C1920))</f>
      </c>
      <c r="U1920" s="14"/>
      <c r="V1920" s="14"/>
      <c r="W1920" s="14"/>
      <c r="X1920" s="14"/>
      <c r="Y1920" s="14"/>
      <c r="Z1920" s="14"/>
      <c r="AA1920" s="14"/>
      <c r="AB1920" s="14"/>
      <c r="AC1920" s="14"/>
      <c r="AD1920" s="14"/>
      <c r="AE1920" s="14"/>
      <c r="AF1920" s="15"/>
      <c r="AG1920" s="14"/>
      <c r="AH1920" s="14"/>
      <c r="AI1920" s="14"/>
      <c r="AJ1920" s="14"/>
      <c r="AK1920" s="14"/>
      <c r="AL1920" s="14"/>
      <c r="AM1920" s="14"/>
      <c r="AN1920" s="14"/>
      <c r="AO1920" s="14"/>
      <c r="AP1920" s="14"/>
      <c r="AQ1920" s="14"/>
      <c r="AR1920" s="14"/>
      <c r="AS1920" s="14"/>
      <c r="AT1920" s="14"/>
      <c r="AU1920" s="14"/>
      <c r="AV1920" s="14"/>
      <c r="AW1920" s="14"/>
      <c r="AX1920" s="14"/>
      <c r="AY1920" s="14"/>
      <c r="AZ1920" s="14"/>
    </row>
    <row x14ac:dyDescent="0.25" r="1921" customHeight="1" ht="16.5">
      <c r="A1921" s="202">
        <v>5245</v>
      </c>
      <c r="B1921" s="203">
        <v>0.949554896142604</v>
      </c>
      <c r="C1921" s="204">
        <v>44906</v>
      </c>
      <c r="D1921" s="205" t="s">
        <v>1189</v>
      </c>
      <c r="E1921" s="206" t="s">
        <v>1188</v>
      </c>
      <c r="F1921" s="206" t="s">
        <v>3220</v>
      </c>
      <c r="G1921" s="203">
        <v>5311</v>
      </c>
      <c r="H1921" s="207" t="s">
        <v>89</v>
      </c>
      <c r="I1921" s="206" t="s">
        <v>7</v>
      </c>
      <c r="J1921" s="206" t="s">
        <v>12155</v>
      </c>
      <c r="K1921" s="206" t="s">
        <v>2613</v>
      </c>
      <c r="L1921" s="206" t="s">
        <v>2613</v>
      </c>
      <c r="M1921" s="208"/>
      <c r="N1921" s="208"/>
      <c r="O1921" s="206" t="s">
        <v>12156</v>
      </c>
      <c r="P1921" s="206" t="s">
        <v>121</v>
      </c>
      <c r="Q1921" s="165"/>
      <c r="R1921" s="208"/>
      <c r="S1921" s="244"/>
      <c r="T1921" s="211">
        <f>IF(C1921=0,"VAZIO",MONTH(C1921))</f>
      </c>
      <c r="U1921" s="14"/>
      <c r="V1921" s="14"/>
      <c r="W1921" s="14"/>
      <c r="X1921" s="14"/>
      <c r="Y1921" s="14"/>
      <c r="Z1921" s="14"/>
      <c r="AA1921" s="14"/>
      <c r="AB1921" s="14"/>
      <c r="AC1921" s="14"/>
      <c r="AD1921" s="14"/>
      <c r="AE1921" s="14"/>
      <c r="AF1921" s="15"/>
      <c r="AG1921" s="14"/>
      <c r="AH1921" s="14"/>
      <c r="AI1921" s="14"/>
      <c r="AJ1921" s="14"/>
      <c r="AK1921" s="14"/>
      <c r="AL1921" s="14"/>
      <c r="AM1921" s="14"/>
      <c r="AN1921" s="14"/>
      <c r="AO1921" s="14"/>
      <c r="AP1921" s="14"/>
      <c r="AQ1921" s="14"/>
      <c r="AR1921" s="14"/>
      <c r="AS1921" s="14"/>
      <c r="AT1921" s="14"/>
      <c r="AU1921" s="14"/>
      <c r="AV1921" s="14"/>
      <c r="AW1921" s="14"/>
      <c r="AX1921" s="14"/>
      <c r="AY1921" s="14"/>
      <c r="AZ1921" s="14"/>
    </row>
    <row x14ac:dyDescent="0.25" r="1922" customHeight="1" ht="16.5">
      <c r="A1922" s="202">
        <v>5246</v>
      </c>
      <c r="B1922" s="203">
        <v>0.950049455984345</v>
      </c>
      <c r="C1922" s="204">
        <v>44907</v>
      </c>
      <c r="D1922" s="205" t="s">
        <v>4354</v>
      </c>
      <c r="E1922" s="206" t="s">
        <v>4465</v>
      </c>
      <c r="F1922" s="206" t="s">
        <v>2988</v>
      </c>
      <c r="G1922" s="203">
        <v>5369</v>
      </c>
      <c r="H1922" s="207" t="s">
        <v>192</v>
      </c>
      <c r="I1922" s="206" t="s">
        <v>7</v>
      </c>
      <c r="J1922" s="206" t="s">
        <v>12157</v>
      </c>
      <c r="K1922" s="206" t="s">
        <v>2421</v>
      </c>
      <c r="L1922" s="206" t="s">
        <v>5542</v>
      </c>
      <c r="M1922" s="208"/>
      <c r="N1922" s="208"/>
      <c r="O1922" s="208"/>
      <c r="P1922" s="206" t="s">
        <v>120</v>
      </c>
      <c r="Q1922" s="212">
        <v>44907</v>
      </c>
      <c r="R1922" s="208"/>
      <c r="S1922" s="244"/>
      <c r="T1922" s="211">
        <f>IF(C1922=0,"VAZIO",MONTH(C1922))</f>
      </c>
      <c r="U1922" s="14"/>
      <c r="V1922" s="14"/>
      <c r="W1922" s="14"/>
      <c r="X1922" s="14"/>
      <c r="Y1922" s="14"/>
      <c r="Z1922" s="14"/>
      <c r="AA1922" s="14"/>
      <c r="AB1922" s="14"/>
      <c r="AC1922" s="14"/>
      <c r="AD1922" s="14"/>
      <c r="AE1922" s="14"/>
      <c r="AF1922" s="15"/>
      <c r="AG1922" s="14"/>
      <c r="AH1922" s="14"/>
      <c r="AI1922" s="14"/>
      <c r="AJ1922" s="14"/>
      <c r="AK1922" s="14"/>
      <c r="AL1922" s="14"/>
      <c r="AM1922" s="14"/>
      <c r="AN1922" s="14"/>
      <c r="AO1922" s="14"/>
      <c r="AP1922" s="14"/>
      <c r="AQ1922" s="14"/>
      <c r="AR1922" s="14"/>
      <c r="AS1922" s="14"/>
      <c r="AT1922" s="14"/>
      <c r="AU1922" s="14"/>
      <c r="AV1922" s="14"/>
      <c r="AW1922" s="14"/>
      <c r="AX1922" s="14"/>
      <c r="AY1922" s="14"/>
      <c r="AZ1922" s="14"/>
    </row>
    <row x14ac:dyDescent="0.25" r="1923" customHeight="1" ht="16.5">
      <c r="A1923" s="202">
        <v>5247</v>
      </c>
      <c r="B1923" s="203">
        <v>0.950544015826086</v>
      </c>
      <c r="C1923" s="204">
        <v>44904</v>
      </c>
      <c r="D1923" s="205" t="s">
        <v>534</v>
      </c>
      <c r="E1923" s="206" t="s">
        <v>533</v>
      </c>
      <c r="F1923" s="206" t="s">
        <v>3198</v>
      </c>
      <c r="G1923" s="203">
        <v>34999071369</v>
      </c>
      <c r="H1923" s="207" t="s">
        <v>85</v>
      </c>
      <c r="I1923" s="206" t="s">
        <v>2918</v>
      </c>
      <c r="J1923" s="206" t="s">
        <v>12158</v>
      </c>
      <c r="K1923" s="206" t="s">
        <v>3045</v>
      </c>
      <c r="L1923" s="206" t="s">
        <v>10347</v>
      </c>
      <c r="M1923" s="208"/>
      <c r="N1923" s="208"/>
      <c r="O1923" s="208"/>
      <c r="P1923" s="206" t="s">
        <v>120</v>
      </c>
      <c r="Q1923" s="212" t="s">
        <v>10084</v>
      </c>
      <c r="R1923" s="208"/>
      <c r="S1923" s="244"/>
      <c r="T1923" s="211">
        <f>IF(C1923=0,"VAZIO",MONTH(C1923))</f>
      </c>
      <c r="U1923" s="14"/>
      <c r="V1923" s="14"/>
      <c r="W1923" s="14"/>
      <c r="X1923" s="14"/>
      <c r="Y1923" s="14"/>
      <c r="Z1923" s="14"/>
      <c r="AA1923" s="14"/>
      <c r="AB1923" s="14"/>
      <c r="AC1923" s="14"/>
      <c r="AD1923" s="14"/>
      <c r="AE1923" s="14"/>
      <c r="AF1923" s="15"/>
      <c r="AG1923" s="14"/>
      <c r="AH1923" s="14"/>
      <c r="AI1923" s="14"/>
      <c r="AJ1923" s="14"/>
      <c r="AK1923" s="14"/>
      <c r="AL1923" s="14"/>
      <c r="AM1923" s="14"/>
      <c r="AN1923" s="14"/>
      <c r="AO1923" s="14"/>
      <c r="AP1923" s="14"/>
      <c r="AQ1923" s="14"/>
      <c r="AR1923" s="14"/>
      <c r="AS1923" s="14"/>
      <c r="AT1923" s="14"/>
      <c r="AU1923" s="14"/>
      <c r="AV1923" s="14"/>
      <c r="AW1923" s="14"/>
      <c r="AX1923" s="14"/>
      <c r="AY1923" s="14"/>
      <c r="AZ1923" s="14"/>
    </row>
    <row x14ac:dyDescent="0.25" r="1924" customHeight="1" ht="16.5">
      <c r="A1924" s="202">
        <v>5248</v>
      </c>
      <c r="B1924" s="203">
        <v>0.951038575667827</v>
      </c>
      <c r="C1924" s="204">
        <v>44904</v>
      </c>
      <c r="D1924" s="205" t="s">
        <v>2956</v>
      </c>
      <c r="E1924" s="206" t="s">
        <v>752</v>
      </c>
      <c r="F1924" s="206" t="s">
        <v>1437</v>
      </c>
      <c r="G1924" s="203">
        <v>5340</v>
      </c>
      <c r="H1924" s="207" t="s">
        <v>102</v>
      </c>
      <c r="I1924" s="206" t="s">
        <v>2926</v>
      </c>
      <c r="J1924" s="206" t="s">
        <v>12159</v>
      </c>
      <c r="K1924" s="206" t="s">
        <v>576</v>
      </c>
      <c r="L1924" s="206" t="s">
        <v>12160</v>
      </c>
      <c r="M1924" s="208"/>
      <c r="N1924" s="208"/>
      <c r="O1924" s="208"/>
      <c r="P1924" s="206" t="s">
        <v>120</v>
      </c>
      <c r="Q1924" s="212" t="s">
        <v>11228</v>
      </c>
      <c r="R1924" s="208"/>
      <c r="S1924" s="244"/>
      <c r="T1924" s="211">
        <f>IF(C1924=0,"VAZIO",MONTH(C1924))</f>
      </c>
      <c r="U1924" s="14"/>
      <c r="V1924" s="14"/>
      <c r="W1924" s="14"/>
      <c r="X1924" s="14"/>
      <c r="Y1924" s="14"/>
      <c r="Z1924" s="14"/>
      <c r="AA1924" s="14"/>
      <c r="AB1924" s="14"/>
      <c r="AC1924" s="14"/>
      <c r="AD1924" s="14"/>
      <c r="AE1924" s="14"/>
      <c r="AF1924" s="15"/>
      <c r="AG1924" s="14"/>
      <c r="AH1924" s="14"/>
      <c r="AI1924" s="14"/>
      <c r="AJ1924" s="14"/>
      <c r="AK1924" s="14"/>
      <c r="AL1924" s="14"/>
      <c r="AM1924" s="14"/>
      <c r="AN1924" s="14"/>
      <c r="AO1924" s="14"/>
      <c r="AP1924" s="14"/>
      <c r="AQ1924" s="14"/>
      <c r="AR1924" s="14"/>
      <c r="AS1924" s="14"/>
      <c r="AT1924" s="14"/>
      <c r="AU1924" s="14"/>
      <c r="AV1924" s="14"/>
      <c r="AW1924" s="14"/>
      <c r="AX1924" s="14"/>
      <c r="AY1924" s="14"/>
      <c r="AZ1924" s="14"/>
    </row>
    <row x14ac:dyDescent="0.25" r="1925" customHeight="1" ht="16.5">
      <c r="A1925" s="202">
        <v>5249</v>
      </c>
      <c r="B1925" s="203">
        <v>0.951533135509568</v>
      </c>
      <c r="C1925" s="204">
        <v>44904</v>
      </c>
      <c r="D1925" s="205" t="s">
        <v>902</v>
      </c>
      <c r="E1925" s="206" t="s">
        <v>533</v>
      </c>
      <c r="F1925" s="206" t="s">
        <v>3198</v>
      </c>
      <c r="G1925" s="203">
        <v>34999071369</v>
      </c>
      <c r="H1925" s="207" t="s">
        <v>95</v>
      </c>
      <c r="I1925" s="206" t="s">
        <v>2918</v>
      </c>
      <c r="J1925" s="206" t="s">
        <v>12161</v>
      </c>
      <c r="K1925" s="206" t="s">
        <v>3045</v>
      </c>
      <c r="L1925" s="206" t="s">
        <v>3045</v>
      </c>
      <c r="M1925" s="208"/>
      <c r="N1925" s="208"/>
      <c r="O1925" s="208"/>
      <c r="P1925" s="206" t="s">
        <v>120</v>
      </c>
      <c r="Q1925" s="212" t="s">
        <v>11918</v>
      </c>
      <c r="R1925" s="208"/>
      <c r="S1925" s="244"/>
      <c r="T1925" s="211">
        <f>IF(C1925=0,"VAZIO",MONTH(C1925))</f>
      </c>
      <c r="U1925" s="14"/>
      <c r="V1925" s="14"/>
      <c r="W1925" s="14"/>
      <c r="X1925" s="14"/>
      <c r="Y1925" s="14"/>
      <c r="Z1925" s="14"/>
      <c r="AA1925" s="14"/>
      <c r="AB1925" s="14"/>
      <c r="AC1925" s="14"/>
      <c r="AD1925" s="14"/>
      <c r="AE1925" s="14"/>
      <c r="AF1925" s="15"/>
      <c r="AG1925" s="14"/>
      <c r="AH1925" s="14"/>
      <c r="AI1925" s="14"/>
      <c r="AJ1925" s="14"/>
      <c r="AK1925" s="14"/>
      <c r="AL1925" s="14"/>
      <c r="AM1925" s="14"/>
      <c r="AN1925" s="14"/>
      <c r="AO1925" s="14"/>
      <c r="AP1925" s="14"/>
      <c r="AQ1925" s="14"/>
      <c r="AR1925" s="14"/>
      <c r="AS1925" s="14"/>
      <c r="AT1925" s="14"/>
      <c r="AU1925" s="14"/>
      <c r="AV1925" s="14"/>
      <c r="AW1925" s="14"/>
      <c r="AX1925" s="14"/>
      <c r="AY1925" s="14"/>
      <c r="AZ1925" s="14"/>
    </row>
    <row x14ac:dyDescent="0.25" r="1926" customHeight="1" ht="16.5">
      <c r="A1926" s="202">
        <v>5250</v>
      </c>
      <c r="B1926" s="203">
        <v>0.952027695351309</v>
      </c>
      <c r="C1926" s="204">
        <v>44904</v>
      </c>
      <c r="D1926" s="205" t="s">
        <v>2956</v>
      </c>
      <c r="E1926" s="206" t="s">
        <v>752</v>
      </c>
      <c r="F1926" s="206" t="s">
        <v>1437</v>
      </c>
      <c r="G1926" s="203">
        <v>5340</v>
      </c>
      <c r="H1926" s="207" t="s">
        <v>192</v>
      </c>
      <c r="I1926" s="206" t="s">
        <v>117</v>
      </c>
      <c r="J1926" s="206" t="s">
        <v>12162</v>
      </c>
      <c r="K1926" s="206" t="s">
        <v>2613</v>
      </c>
      <c r="L1926" s="206" t="s">
        <v>2613</v>
      </c>
      <c r="M1926" s="208"/>
      <c r="N1926" s="208"/>
      <c r="O1926" s="208"/>
      <c r="P1926" s="206" t="s">
        <v>120</v>
      </c>
      <c r="Q1926" s="212" t="s">
        <v>11228</v>
      </c>
      <c r="R1926" s="208"/>
      <c r="S1926" s="244"/>
      <c r="T1926" s="211">
        <f>IF(C1926=0,"VAZIO",MONTH(C1926))</f>
      </c>
      <c r="U1926" s="14"/>
      <c r="V1926" s="14"/>
      <c r="W1926" s="14"/>
      <c r="X1926" s="14"/>
      <c r="Y1926" s="14"/>
      <c r="Z1926" s="14"/>
      <c r="AA1926" s="14"/>
      <c r="AB1926" s="14"/>
      <c r="AC1926" s="14"/>
      <c r="AD1926" s="14"/>
      <c r="AE1926" s="14"/>
      <c r="AF1926" s="15"/>
      <c r="AG1926" s="14"/>
      <c r="AH1926" s="14"/>
      <c r="AI1926" s="14"/>
      <c r="AJ1926" s="14"/>
      <c r="AK1926" s="14"/>
      <c r="AL1926" s="14"/>
      <c r="AM1926" s="14"/>
      <c r="AN1926" s="14"/>
      <c r="AO1926" s="14"/>
      <c r="AP1926" s="14"/>
      <c r="AQ1926" s="14"/>
      <c r="AR1926" s="14"/>
      <c r="AS1926" s="14"/>
      <c r="AT1926" s="14"/>
      <c r="AU1926" s="14"/>
      <c r="AV1926" s="14"/>
      <c r="AW1926" s="14"/>
      <c r="AX1926" s="14"/>
      <c r="AY1926" s="14"/>
      <c r="AZ1926" s="14"/>
    </row>
    <row x14ac:dyDescent="0.25" r="1927" customHeight="1" ht="16.5">
      <c r="A1927" s="202">
        <v>5251</v>
      </c>
      <c r="B1927" s="203">
        <v>0.95252225519305</v>
      </c>
      <c r="C1927" s="204">
        <v>44904</v>
      </c>
      <c r="D1927" s="205" t="s">
        <v>12163</v>
      </c>
      <c r="E1927" s="206" t="s">
        <v>520</v>
      </c>
      <c r="F1927" s="206" t="s">
        <v>3067</v>
      </c>
      <c r="G1927" s="203">
        <v>5334</v>
      </c>
      <c r="H1927" s="207" t="s">
        <v>523</v>
      </c>
      <c r="I1927" s="206" t="s">
        <v>7</v>
      </c>
      <c r="J1927" s="206" t="s">
        <v>12164</v>
      </c>
      <c r="K1927" s="206" t="s">
        <v>2421</v>
      </c>
      <c r="L1927" s="206" t="s">
        <v>12165</v>
      </c>
      <c r="M1927" s="208"/>
      <c r="N1927" s="208"/>
      <c r="O1927" s="208"/>
      <c r="P1927" s="206" t="s">
        <v>120</v>
      </c>
      <c r="Q1927" s="212" t="s">
        <v>12166</v>
      </c>
      <c r="R1927" s="208"/>
      <c r="S1927" s="244"/>
      <c r="T1927" s="211">
        <f>IF(C1927=0,"VAZIO",MONTH(C1927))</f>
      </c>
      <c r="U1927" s="14"/>
      <c r="V1927" s="14"/>
      <c r="W1927" s="14"/>
      <c r="X1927" s="14"/>
      <c r="Y1927" s="14"/>
      <c r="Z1927" s="14"/>
      <c r="AA1927" s="14"/>
      <c r="AB1927" s="14"/>
      <c r="AC1927" s="14"/>
      <c r="AD1927" s="14"/>
      <c r="AE1927" s="14"/>
      <c r="AF1927" s="15"/>
      <c r="AG1927" s="14"/>
      <c r="AH1927" s="14"/>
      <c r="AI1927" s="14"/>
      <c r="AJ1927" s="14"/>
      <c r="AK1927" s="14"/>
      <c r="AL1927" s="14"/>
      <c r="AM1927" s="14"/>
      <c r="AN1927" s="14"/>
      <c r="AO1927" s="14"/>
      <c r="AP1927" s="14"/>
      <c r="AQ1927" s="14"/>
      <c r="AR1927" s="14"/>
      <c r="AS1927" s="14"/>
      <c r="AT1927" s="14"/>
      <c r="AU1927" s="14"/>
      <c r="AV1927" s="14"/>
      <c r="AW1927" s="14"/>
      <c r="AX1927" s="14"/>
      <c r="AY1927" s="14"/>
      <c r="AZ1927" s="14"/>
    </row>
    <row x14ac:dyDescent="0.25" r="1928" customHeight="1" ht="16.5">
      <c r="A1928" s="202">
        <v>5252</v>
      </c>
      <c r="B1928" s="203">
        <v>0.953016815034791</v>
      </c>
      <c r="C1928" s="204">
        <v>44907</v>
      </c>
      <c r="D1928" s="205" t="s">
        <v>12140</v>
      </c>
      <c r="E1928" s="206" t="s">
        <v>12141</v>
      </c>
      <c r="F1928" s="206" t="s">
        <v>1437</v>
      </c>
      <c r="G1928" s="203">
        <v>5340</v>
      </c>
      <c r="H1928" s="207" t="s">
        <v>102</v>
      </c>
      <c r="I1928" s="206" t="s">
        <v>5</v>
      </c>
      <c r="J1928" s="206" t="s">
        <v>12167</v>
      </c>
      <c r="K1928" s="206" t="s">
        <v>2264</v>
      </c>
      <c r="L1928" s="206" t="s">
        <v>12168</v>
      </c>
      <c r="M1928" s="208"/>
      <c r="N1928" s="208"/>
      <c r="O1928" s="208"/>
      <c r="P1928" s="206" t="s">
        <v>120</v>
      </c>
      <c r="Q1928" s="212">
        <v>44907</v>
      </c>
      <c r="R1928" s="208"/>
      <c r="S1928" s="244"/>
      <c r="T1928" s="211">
        <f>IF(C1928=0,"VAZIO",MONTH(C1928))</f>
      </c>
      <c r="U1928" s="14"/>
      <c r="V1928" s="14"/>
      <c r="W1928" s="14"/>
      <c r="X1928" s="14"/>
      <c r="Y1928" s="14"/>
      <c r="Z1928" s="14"/>
      <c r="AA1928" s="14"/>
      <c r="AB1928" s="14"/>
      <c r="AC1928" s="14"/>
      <c r="AD1928" s="14"/>
      <c r="AE1928" s="14"/>
      <c r="AF1928" s="15"/>
      <c r="AG1928" s="14"/>
      <c r="AH1928" s="14"/>
      <c r="AI1928" s="14"/>
      <c r="AJ1928" s="14"/>
      <c r="AK1928" s="14"/>
      <c r="AL1928" s="14"/>
      <c r="AM1928" s="14"/>
      <c r="AN1928" s="14"/>
      <c r="AO1928" s="14"/>
      <c r="AP1928" s="14"/>
      <c r="AQ1928" s="14"/>
      <c r="AR1928" s="14"/>
      <c r="AS1928" s="14"/>
      <c r="AT1928" s="14"/>
      <c r="AU1928" s="14"/>
      <c r="AV1928" s="14"/>
      <c r="AW1928" s="14"/>
      <c r="AX1928" s="14"/>
      <c r="AY1928" s="14"/>
      <c r="AZ1928" s="14"/>
    </row>
    <row x14ac:dyDescent="0.25" r="1929" customHeight="1" ht="16.5">
      <c r="A1929" s="202">
        <v>5253</v>
      </c>
      <c r="B1929" s="203">
        <v>0.953511374876532</v>
      </c>
      <c r="C1929" s="204">
        <v>44907.35523148148</v>
      </c>
      <c r="D1929" s="205" t="s">
        <v>12140</v>
      </c>
      <c r="E1929" s="206" t="s">
        <v>12141</v>
      </c>
      <c r="F1929" s="206" t="s">
        <v>1437</v>
      </c>
      <c r="G1929" s="203">
        <v>5340</v>
      </c>
      <c r="H1929" s="207" t="s">
        <v>102</v>
      </c>
      <c r="I1929" s="206" t="s">
        <v>2926</v>
      </c>
      <c r="J1929" s="206" t="s">
        <v>12169</v>
      </c>
      <c r="K1929" s="206" t="s">
        <v>576</v>
      </c>
      <c r="L1929" s="206" t="s">
        <v>12160</v>
      </c>
      <c r="M1929" s="208"/>
      <c r="N1929" s="208"/>
      <c r="O1929" s="208"/>
      <c r="P1929" s="206" t="s">
        <v>120</v>
      </c>
      <c r="Q1929" s="212" t="s">
        <v>11228</v>
      </c>
      <c r="R1929" s="208"/>
      <c r="S1929" s="244"/>
      <c r="T1929" s="211">
        <f>IF(C1929=0,"VAZIO",MONTH(C1929))</f>
      </c>
      <c r="U1929" s="14"/>
      <c r="V1929" s="14"/>
      <c r="W1929" s="14"/>
      <c r="X1929" s="14"/>
      <c r="Y1929" s="14"/>
      <c r="Z1929" s="14"/>
      <c r="AA1929" s="14"/>
      <c r="AB1929" s="14"/>
      <c r="AC1929" s="14"/>
      <c r="AD1929" s="14"/>
      <c r="AE1929" s="14"/>
      <c r="AF1929" s="15"/>
      <c r="AG1929" s="14"/>
      <c r="AH1929" s="14"/>
      <c r="AI1929" s="14"/>
      <c r="AJ1929" s="14"/>
      <c r="AK1929" s="14"/>
      <c r="AL1929" s="14"/>
      <c r="AM1929" s="14"/>
      <c r="AN1929" s="14"/>
      <c r="AO1929" s="14"/>
      <c r="AP1929" s="14"/>
      <c r="AQ1929" s="14"/>
      <c r="AR1929" s="14"/>
      <c r="AS1929" s="14"/>
      <c r="AT1929" s="14"/>
      <c r="AU1929" s="14"/>
      <c r="AV1929" s="14"/>
      <c r="AW1929" s="14"/>
      <c r="AX1929" s="14"/>
      <c r="AY1929" s="14"/>
      <c r="AZ1929" s="14"/>
    </row>
    <row x14ac:dyDescent="0.25" r="1930" customHeight="1" ht="16.5">
      <c r="A1930" s="202">
        <v>5254</v>
      </c>
      <c r="B1930" s="203">
        <v>0.954005934718273</v>
      </c>
      <c r="C1930" s="204">
        <v>44907.3978125</v>
      </c>
      <c r="D1930" s="205" t="s">
        <v>1454</v>
      </c>
      <c r="E1930" s="206" t="s">
        <v>1453</v>
      </c>
      <c r="F1930" s="206" t="s">
        <v>3088</v>
      </c>
      <c r="G1930" s="203">
        <v>5320</v>
      </c>
      <c r="H1930" s="207" t="s">
        <v>85</v>
      </c>
      <c r="I1930" s="206" t="s">
        <v>2926</v>
      </c>
      <c r="J1930" s="206" t="s">
        <v>12170</v>
      </c>
      <c r="K1930" s="206" t="s">
        <v>3123</v>
      </c>
      <c r="L1930" s="206" t="s">
        <v>3123</v>
      </c>
      <c r="M1930" s="208"/>
      <c r="N1930" s="208"/>
      <c r="O1930" s="208"/>
      <c r="P1930" s="206" t="s">
        <v>120</v>
      </c>
      <c r="Q1930" s="212" t="s">
        <v>9323</v>
      </c>
      <c r="R1930" s="208"/>
      <c r="S1930" s="244"/>
      <c r="T1930" s="211">
        <f>IF(C1930=0,"VAZIO",MONTH(C1930))</f>
      </c>
      <c r="U1930" s="14"/>
      <c r="V1930" s="14"/>
      <c r="W1930" s="14"/>
      <c r="X1930" s="14"/>
      <c r="Y1930" s="14"/>
      <c r="Z1930" s="14"/>
      <c r="AA1930" s="14"/>
      <c r="AB1930" s="14"/>
      <c r="AC1930" s="14"/>
      <c r="AD1930" s="14"/>
      <c r="AE1930" s="14"/>
      <c r="AF1930" s="15"/>
      <c r="AG1930" s="14"/>
      <c r="AH1930" s="14"/>
      <c r="AI1930" s="14"/>
      <c r="AJ1930" s="14"/>
      <c r="AK1930" s="14"/>
      <c r="AL1930" s="14"/>
      <c r="AM1930" s="14"/>
      <c r="AN1930" s="14"/>
      <c r="AO1930" s="14"/>
      <c r="AP1930" s="14"/>
      <c r="AQ1930" s="14"/>
      <c r="AR1930" s="14"/>
      <c r="AS1930" s="14"/>
      <c r="AT1930" s="14"/>
      <c r="AU1930" s="14"/>
      <c r="AV1930" s="14"/>
      <c r="AW1930" s="14"/>
      <c r="AX1930" s="14"/>
      <c r="AY1930" s="14"/>
      <c r="AZ1930" s="14"/>
    </row>
    <row x14ac:dyDescent="0.25" r="1931" customHeight="1" ht="16.5">
      <c r="A1931" s="202">
        <v>5255</v>
      </c>
      <c r="B1931" s="203">
        <v>0.954500494560014</v>
      </c>
      <c r="C1931" s="204">
        <v>44907.405381944445</v>
      </c>
      <c r="D1931" s="205" t="s">
        <v>2956</v>
      </c>
      <c r="E1931" s="206" t="s">
        <v>12171</v>
      </c>
      <c r="F1931" s="206" t="s">
        <v>1437</v>
      </c>
      <c r="G1931" s="203">
        <v>5340</v>
      </c>
      <c r="H1931" s="207" t="s">
        <v>2973</v>
      </c>
      <c r="I1931" s="206" t="s">
        <v>2918</v>
      </c>
      <c r="J1931" s="206" t="s">
        <v>12172</v>
      </c>
      <c r="K1931" s="206" t="s">
        <v>3045</v>
      </c>
      <c r="L1931" s="206" t="s">
        <v>3045</v>
      </c>
      <c r="M1931" s="208"/>
      <c r="N1931" s="208"/>
      <c r="O1931" s="208"/>
      <c r="P1931" s="206" t="s">
        <v>120</v>
      </c>
      <c r="Q1931" s="212" t="s">
        <v>9323</v>
      </c>
      <c r="R1931" s="208"/>
      <c r="S1931" s="244"/>
      <c r="T1931" s="211">
        <f>IF(C1931=0,"VAZIO",MONTH(C1931))</f>
      </c>
      <c r="U1931" s="14"/>
      <c r="V1931" s="14"/>
      <c r="W1931" s="14"/>
      <c r="X1931" s="14"/>
      <c r="Y1931" s="14"/>
      <c r="Z1931" s="14"/>
      <c r="AA1931" s="14"/>
      <c r="AB1931" s="14"/>
      <c r="AC1931" s="14"/>
      <c r="AD1931" s="14"/>
      <c r="AE1931" s="14"/>
      <c r="AF1931" s="15"/>
      <c r="AG1931" s="14"/>
      <c r="AH1931" s="14"/>
      <c r="AI1931" s="14"/>
      <c r="AJ1931" s="14"/>
      <c r="AK1931" s="14"/>
      <c r="AL1931" s="14"/>
      <c r="AM1931" s="14"/>
      <c r="AN1931" s="14"/>
      <c r="AO1931" s="14"/>
      <c r="AP1931" s="14"/>
      <c r="AQ1931" s="14"/>
      <c r="AR1931" s="14"/>
      <c r="AS1931" s="14"/>
      <c r="AT1931" s="14"/>
      <c r="AU1931" s="14"/>
      <c r="AV1931" s="14"/>
      <c r="AW1931" s="14"/>
      <c r="AX1931" s="14"/>
      <c r="AY1931" s="14"/>
      <c r="AZ1931" s="14"/>
    </row>
    <row x14ac:dyDescent="0.25" r="1932" customHeight="1" ht="16.5">
      <c r="A1932" s="202">
        <v>5256</v>
      </c>
      <c r="B1932" s="203">
        <v>0.954995054401755</v>
      </c>
      <c r="C1932" s="204">
        <v>44907.40925925926</v>
      </c>
      <c r="D1932" s="205" t="s">
        <v>2956</v>
      </c>
      <c r="E1932" s="206" t="s">
        <v>752</v>
      </c>
      <c r="F1932" s="206" t="s">
        <v>1437</v>
      </c>
      <c r="G1932" s="203">
        <v>5340</v>
      </c>
      <c r="H1932" s="207" t="s">
        <v>317</v>
      </c>
      <c r="I1932" s="206" t="s">
        <v>2918</v>
      </c>
      <c r="J1932" s="206" t="s">
        <v>12173</v>
      </c>
      <c r="K1932" s="206" t="s">
        <v>3045</v>
      </c>
      <c r="L1932" s="206" t="s">
        <v>10347</v>
      </c>
      <c r="M1932" s="208"/>
      <c r="N1932" s="208"/>
      <c r="O1932" s="208"/>
      <c r="P1932" s="206" t="s">
        <v>120</v>
      </c>
      <c r="Q1932" s="212" t="s">
        <v>10084</v>
      </c>
      <c r="R1932" s="208"/>
      <c r="S1932" s="244"/>
      <c r="T1932" s="211">
        <f>IF(C1932=0,"VAZIO",MONTH(C1932))</f>
      </c>
      <c r="U1932" s="14"/>
      <c r="V1932" s="14"/>
      <c r="W1932" s="14"/>
      <c r="X1932" s="14"/>
      <c r="Y1932" s="14"/>
      <c r="Z1932" s="14"/>
      <c r="AA1932" s="14"/>
      <c r="AB1932" s="14"/>
      <c r="AC1932" s="14"/>
      <c r="AD1932" s="14"/>
      <c r="AE1932" s="14"/>
      <c r="AF1932" s="15"/>
      <c r="AG1932" s="14"/>
      <c r="AH1932" s="14"/>
      <c r="AI1932" s="14"/>
      <c r="AJ1932" s="14"/>
      <c r="AK1932" s="14"/>
      <c r="AL1932" s="14"/>
      <c r="AM1932" s="14"/>
      <c r="AN1932" s="14"/>
      <c r="AO1932" s="14"/>
      <c r="AP1932" s="14"/>
      <c r="AQ1932" s="14"/>
      <c r="AR1932" s="14"/>
      <c r="AS1932" s="14"/>
      <c r="AT1932" s="14"/>
      <c r="AU1932" s="14"/>
      <c r="AV1932" s="14"/>
      <c r="AW1932" s="14"/>
      <c r="AX1932" s="14"/>
      <c r="AY1932" s="14"/>
      <c r="AZ1932" s="14"/>
    </row>
    <row x14ac:dyDescent="0.25" r="1933" customHeight="1" ht="16.5">
      <c r="A1933" s="202">
        <v>5257</v>
      </c>
      <c r="B1933" s="203">
        <v>0.955489614243496</v>
      </c>
      <c r="C1933" s="204">
        <v>44907.487291666665</v>
      </c>
      <c r="D1933" s="205" t="s">
        <v>2946</v>
      </c>
      <c r="E1933" s="206" t="s">
        <v>2945</v>
      </c>
      <c r="F1933" s="206" t="s">
        <v>2947</v>
      </c>
      <c r="G1933" s="203">
        <v>5349</v>
      </c>
      <c r="H1933" s="207" t="s">
        <v>85</v>
      </c>
      <c r="I1933" s="206" t="s">
        <v>2918</v>
      </c>
      <c r="J1933" s="206" t="s">
        <v>12174</v>
      </c>
      <c r="K1933" s="206" t="s">
        <v>3123</v>
      </c>
      <c r="L1933" s="206" t="s">
        <v>3123</v>
      </c>
      <c r="M1933" s="208"/>
      <c r="N1933" s="208"/>
      <c r="O1933" s="208"/>
      <c r="P1933" s="206" t="s">
        <v>120</v>
      </c>
      <c r="Q1933" s="212" t="s">
        <v>9323</v>
      </c>
      <c r="R1933" s="208"/>
      <c r="S1933" s="244"/>
      <c r="T1933" s="211">
        <f>IF(C1933=0,"VAZIO",MONTH(C1933))</f>
      </c>
      <c r="U1933" s="14"/>
      <c r="V1933" s="14"/>
      <c r="W1933" s="14"/>
      <c r="X1933" s="14"/>
      <c r="Y1933" s="14"/>
      <c r="Z1933" s="14"/>
      <c r="AA1933" s="14"/>
      <c r="AB1933" s="14"/>
      <c r="AC1933" s="14"/>
      <c r="AD1933" s="14"/>
      <c r="AE1933" s="14"/>
      <c r="AF1933" s="15"/>
      <c r="AG1933" s="14"/>
      <c r="AH1933" s="14"/>
      <c r="AI1933" s="14"/>
      <c r="AJ1933" s="14"/>
      <c r="AK1933" s="14"/>
      <c r="AL1933" s="14"/>
      <c r="AM1933" s="14"/>
      <c r="AN1933" s="14"/>
      <c r="AO1933" s="14"/>
      <c r="AP1933" s="14"/>
      <c r="AQ1933" s="14"/>
      <c r="AR1933" s="14"/>
      <c r="AS1933" s="14"/>
      <c r="AT1933" s="14"/>
      <c r="AU1933" s="14"/>
      <c r="AV1933" s="14"/>
      <c r="AW1933" s="14"/>
      <c r="AX1933" s="14"/>
      <c r="AY1933" s="14"/>
      <c r="AZ1933" s="14"/>
    </row>
    <row x14ac:dyDescent="0.25" r="1934" customHeight="1" ht="16.5">
      <c r="A1934" s="202">
        <v>5258</v>
      </c>
      <c r="B1934" s="203">
        <v>0.955984174085237</v>
      </c>
      <c r="C1934" s="204">
        <v>44907.58508101852</v>
      </c>
      <c r="D1934" s="205" t="s">
        <v>3132</v>
      </c>
      <c r="E1934" s="206" t="s">
        <v>3131</v>
      </c>
      <c r="F1934" s="206" t="s">
        <v>3133</v>
      </c>
      <c r="G1934" s="203">
        <v>64984563310</v>
      </c>
      <c r="H1934" s="207" t="s">
        <v>99</v>
      </c>
      <c r="I1934" s="206" t="s">
        <v>3</v>
      </c>
      <c r="J1934" s="206" t="s">
        <v>12175</v>
      </c>
      <c r="K1934" s="206" t="s">
        <v>3123</v>
      </c>
      <c r="L1934" s="206" t="s">
        <v>3123</v>
      </c>
      <c r="M1934" s="208"/>
      <c r="N1934" s="208"/>
      <c r="O1934" s="208"/>
      <c r="P1934" s="206" t="s">
        <v>120</v>
      </c>
      <c r="Q1934" s="212" t="s">
        <v>9467</v>
      </c>
      <c r="R1934" s="208"/>
      <c r="S1934" s="244"/>
      <c r="T1934" s="211">
        <f>IF(C1934=0,"VAZIO",MONTH(C1934))</f>
      </c>
      <c r="U1934" s="14"/>
      <c r="V1934" s="14"/>
      <c r="W1934" s="14"/>
      <c r="X1934" s="14"/>
      <c r="Y1934" s="14"/>
      <c r="Z1934" s="14"/>
      <c r="AA1934" s="14"/>
      <c r="AB1934" s="14"/>
      <c r="AC1934" s="14"/>
      <c r="AD1934" s="14"/>
      <c r="AE1934" s="14"/>
      <c r="AF1934" s="15"/>
      <c r="AG1934" s="14"/>
      <c r="AH1934" s="14"/>
      <c r="AI1934" s="14"/>
      <c r="AJ1934" s="14"/>
      <c r="AK1934" s="14"/>
      <c r="AL1934" s="14"/>
      <c r="AM1934" s="14"/>
      <c r="AN1934" s="14"/>
      <c r="AO1934" s="14"/>
      <c r="AP1934" s="14"/>
      <c r="AQ1934" s="14"/>
      <c r="AR1934" s="14"/>
      <c r="AS1934" s="14"/>
      <c r="AT1934" s="14"/>
      <c r="AU1934" s="14"/>
      <c r="AV1934" s="14"/>
      <c r="AW1934" s="14"/>
      <c r="AX1934" s="14"/>
      <c r="AY1934" s="14"/>
      <c r="AZ1934" s="14"/>
    </row>
    <row x14ac:dyDescent="0.25" r="1935" customHeight="1" ht="16.5">
      <c r="A1935" s="202">
        <v>5259</v>
      </c>
      <c r="B1935" s="203">
        <v>0.956478733926978</v>
      </c>
      <c r="C1935" s="204">
        <v>44907.61207175926</v>
      </c>
      <c r="D1935" s="205" t="s">
        <v>2956</v>
      </c>
      <c r="E1935" s="206" t="s">
        <v>752</v>
      </c>
      <c r="F1935" s="206" t="s">
        <v>1437</v>
      </c>
      <c r="G1935" s="203">
        <v>5340</v>
      </c>
      <c r="H1935" s="207" t="s">
        <v>3204</v>
      </c>
      <c r="I1935" s="206" t="s">
        <v>117</v>
      </c>
      <c r="J1935" s="206" t="s">
        <v>12176</v>
      </c>
      <c r="K1935" s="206" t="s">
        <v>2613</v>
      </c>
      <c r="L1935" s="206" t="s">
        <v>2613</v>
      </c>
      <c r="M1935" s="208"/>
      <c r="N1935" s="208"/>
      <c r="O1935" s="208"/>
      <c r="P1935" s="206" t="s">
        <v>120</v>
      </c>
      <c r="Q1935" s="212" t="s">
        <v>8780</v>
      </c>
      <c r="R1935" s="208"/>
      <c r="S1935" s="244"/>
      <c r="T1935" s="211">
        <f>IF(C1935=0,"VAZIO",MONTH(C1935))</f>
      </c>
      <c r="U1935" s="14"/>
      <c r="V1935" s="14"/>
      <c r="W1935" s="14"/>
      <c r="X1935" s="14"/>
      <c r="Y1935" s="14"/>
      <c r="Z1935" s="14"/>
      <c r="AA1935" s="14"/>
      <c r="AB1935" s="14"/>
      <c r="AC1935" s="14"/>
      <c r="AD1935" s="14"/>
      <c r="AE1935" s="14"/>
      <c r="AF1935" s="15"/>
      <c r="AG1935" s="14"/>
      <c r="AH1935" s="14"/>
      <c r="AI1935" s="14"/>
      <c r="AJ1935" s="14"/>
      <c r="AK1935" s="14"/>
      <c r="AL1935" s="14"/>
      <c r="AM1935" s="14"/>
      <c r="AN1935" s="14"/>
      <c r="AO1935" s="14"/>
      <c r="AP1935" s="14"/>
      <c r="AQ1935" s="14"/>
      <c r="AR1935" s="14"/>
      <c r="AS1935" s="14"/>
      <c r="AT1935" s="14"/>
      <c r="AU1935" s="14"/>
      <c r="AV1935" s="14"/>
      <c r="AW1935" s="14"/>
      <c r="AX1935" s="14"/>
      <c r="AY1935" s="14"/>
      <c r="AZ1935" s="14"/>
    </row>
    <row x14ac:dyDescent="0.25" r="1936" customHeight="1" ht="16.5">
      <c r="A1936" s="202">
        <v>5260</v>
      </c>
      <c r="B1936" s="214">
        <v>0.956973293768719</v>
      </c>
      <c r="C1936" s="215">
        <v>44907.615335648145</v>
      </c>
      <c r="D1936" s="216" t="s">
        <v>2982</v>
      </c>
      <c r="E1936" s="289" t="s">
        <v>2981</v>
      </c>
      <c r="F1936" s="243" t="s">
        <v>2930</v>
      </c>
      <c r="G1936" s="214">
        <v>5333</v>
      </c>
      <c r="H1936" s="218" t="s">
        <v>192</v>
      </c>
      <c r="I1936" s="217" t="s">
        <v>2984</v>
      </c>
      <c r="J1936" s="217" t="s">
        <v>12177</v>
      </c>
      <c r="K1936" s="209"/>
      <c r="L1936" s="209"/>
      <c r="M1936" s="227"/>
      <c r="N1936" s="227"/>
      <c r="O1936" s="243" t="s">
        <v>12178</v>
      </c>
      <c r="P1936" s="243" t="s">
        <v>122</v>
      </c>
      <c r="Q1936" s="220"/>
      <c r="R1936" s="209"/>
      <c r="S1936" s="244"/>
      <c r="T1936" s="211">
        <f>IF(C1936=0,"VAZIO",MONTH(C1936))</f>
      </c>
      <c r="U1936" s="14"/>
      <c r="V1936" s="14"/>
      <c r="W1936" s="14"/>
      <c r="X1936" s="14"/>
      <c r="Y1936" s="14"/>
      <c r="Z1936" s="14"/>
      <c r="AA1936" s="14"/>
      <c r="AB1936" s="14"/>
      <c r="AC1936" s="14"/>
      <c r="AD1936" s="14"/>
      <c r="AE1936" s="14"/>
      <c r="AF1936" s="15"/>
      <c r="AG1936" s="14"/>
      <c r="AH1936" s="14"/>
      <c r="AI1936" s="14"/>
      <c r="AJ1936" s="14"/>
      <c r="AK1936" s="14"/>
      <c r="AL1936" s="14"/>
      <c r="AM1936" s="14"/>
      <c r="AN1936" s="14"/>
      <c r="AO1936" s="14"/>
      <c r="AP1936" s="14"/>
      <c r="AQ1936" s="14"/>
      <c r="AR1936" s="14"/>
      <c r="AS1936" s="14"/>
      <c r="AT1936" s="14"/>
      <c r="AU1936" s="14"/>
      <c r="AV1936" s="14"/>
      <c r="AW1936" s="14"/>
      <c r="AX1936" s="14"/>
      <c r="AY1936" s="14"/>
      <c r="AZ1936" s="14"/>
    </row>
    <row x14ac:dyDescent="0.25" r="1937" customHeight="1" ht="16.5">
      <c r="A1937" s="202">
        <v>5261</v>
      </c>
      <c r="B1937" s="214">
        <v>0.957467853610459</v>
      </c>
      <c r="C1937" s="296" t="s">
        <v>12179</v>
      </c>
      <c r="D1937" s="216" t="s">
        <v>96</v>
      </c>
      <c r="E1937" s="289" t="s">
        <v>455</v>
      </c>
      <c r="F1937" s="243" t="s">
        <v>457</v>
      </c>
      <c r="G1937" s="214">
        <v>5360</v>
      </c>
      <c r="H1937" s="218" t="s">
        <v>96</v>
      </c>
      <c r="I1937" s="217" t="s">
        <v>2918</v>
      </c>
      <c r="J1937" s="217" t="s">
        <v>12180</v>
      </c>
      <c r="K1937" s="209"/>
      <c r="L1937" s="209"/>
      <c r="M1937" s="227"/>
      <c r="N1937" s="227"/>
      <c r="O1937" s="209"/>
      <c r="P1937" s="209"/>
      <c r="Q1937" s="220"/>
      <c r="R1937" s="209"/>
      <c r="S1937" s="244"/>
      <c r="T1937" s="211">
        <f>IF(C1937=0,"VAZIO",MONTH(C1937))</f>
      </c>
      <c r="U1937" s="14"/>
      <c r="V1937" s="14"/>
      <c r="W1937" s="14"/>
      <c r="X1937" s="14"/>
      <c r="Y1937" s="14"/>
      <c r="Z1937" s="14"/>
      <c r="AA1937" s="14"/>
      <c r="AB1937" s="14"/>
      <c r="AC1937" s="14"/>
      <c r="AD1937" s="14"/>
      <c r="AE1937" s="14"/>
      <c r="AF1937" s="15"/>
      <c r="AG1937" s="14"/>
      <c r="AH1937" s="14"/>
      <c r="AI1937" s="14"/>
      <c r="AJ1937" s="14"/>
      <c r="AK1937" s="14"/>
      <c r="AL1937" s="14"/>
      <c r="AM1937" s="14"/>
      <c r="AN1937" s="14"/>
      <c r="AO1937" s="14"/>
      <c r="AP1937" s="14"/>
      <c r="AQ1937" s="14"/>
      <c r="AR1937" s="14"/>
      <c r="AS1937" s="14"/>
      <c r="AT1937" s="14"/>
      <c r="AU1937" s="14"/>
      <c r="AV1937" s="14"/>
      <c r="AW1937" s="14"/>
      <c r="AX1937" s="14"/>
      <c r="AY1937" s="14"/>
      <c r="AZ1937" s="14"/>
    </row>
    <row x14ac:dyDescent="0.25" r="1938" customHeight="1" ht="16.5">
      <c r="A1938" s="202">
        <v>5262</v>
      </c>
      <c r="B1938" s="203">
        <v>0.9579624134522</v>
      </c>
      <c r="C1938" s="295" t="s">
        <v>12181</v>
      </c>
      <c r="D1938" s="205" t="s">
        <v>1532</v>
      </c>
      <c r="E1938" s="265" t="s">
        <v>494</v>
      </c>
      <c r="F1938" s="222" t="s">
        <v>3177</v>
      </c>
      <c r="G1938" s="203">
        <v>5302</v>
      </c>
      <c r="H1938" s="207" t="s">
        <v>101</v>
      </c>
      <c r="I1938" s="206" t="s">
        <v>2918</v>
      </c>
      <c r="J1938" s="206" t="s">
        <v>12182</v>
      </c>
      <c r="K1938" s="206" t="s">
        <v>3123</v>
      </c>
      <c r="L1938" s="206" t="s">
        <v>12183</v>
      </c>
      <c r="M1938" s="208"/>
      <c r="N1938" s="208"/>
      <c r="O1938" s="145"/>
      <c r="P1938" s="222" t="s">
        <v>120</v>
      </c>
      <c r="Q1938" s="212">
        <v>44908</v>
      </c>
      <c r="R1938" s="145"/>
      <c r="S1938" s="244"/>
      <c r="T1938" s="211">
        <f>IF(C1938=0,"VAZIO",MONTH(C1938))</f>
      </c>
      <c r="U1938" s="14"/>
      <c r="V1938" s="14"/>
      <c r="W1938" s="14"/>
      <c r="X1938" s="14"/>
      <c r="Y1938" s="14"/>
      <c r="Z1938" s="14"/>
      <c r="AA1938" s="14"/>
      <c r="AB1938" s="14"/>
      <c r="AC1938" s="14"/>
      <c r="AD1938" s="14"/>
      <c r="AE1938" s="14"/>
      <c r="AF1938" s="15"/>
      <c r="AG1938" s="14"/>
      <c r="AH1938" s="14"/>
      <c r="AI1938" s="14"/>
      <c r="AJ1938" s="14"/>
      <c r="AK1938" s="14"/>
      <c r="AL1938" s="14"/>
      <c r="AM1938" s="14"/>
      <c r="AN1938" s="14"/>
      <c r="AO1938" s="14"/>
      <c r="AP1938" s="14"/>
      <c r="AQ1938" s="14"/>
      <c r="AR1938" s="14"/>
      <c r="AS1938" s="14"/>
      <c r="AT1938" s="14"/>
      <c r="AU1938" s="14"/>
      <c r="AV1938" s="14"/>
      <c r="AW1938" s="14"/>
      <c r="AX1938" s="14"/>
      <c r="AY1938" s="14"/>
      <c r="AZ1938" s="14"/>
    </row>
    <row x14ac:dyDescent="0.25" r="1939" customHeight="1" ht="16.5">
      <c r="A1939" s="202">
        <v>5263</v>
      </c>
      <c r="B1939" s="203">
        <v>0.958456973293941</v>
      </c>
      <c r="C1939" s="295" t="s">
        <v>12184</v>
      </c>
      <c r="D1939" s="205" t="s">
        <v>1532</v>
      </c>
      <c r="E1939" s="265" t="s">
        <v>494</v>
      </c>
      <c r="F1939" s="222" t="s">
        <v>3177</v>
      </c>
      <c r="G1939" s="203">
        <v>5302</v>
      </c>
      <c r="H1939" s="207" t="s">
        <v>101</v>
      </c>
      <c r="I1939" s="206" t="s">
        <v>7</v>
      </c>
      <c r="J1939" s="206" t="s">
        <v>12185</v>
      </c>
      <c r="K1939" s="206" t="s">
        <v>3045</v>
      </c>
      <c r="L1939" s="206" t="s">
        <v>3045</v>
      </c>
      <c r="M1939" s="208"/>
      <c r="N1939" s="208"/>
      <c r="O1939" s="222" t="s">
        <v>12186</v>
      </c>
      <c r="P1939" s="222" t="s">
        <v>120</v>
      </c>
      <c r="Q1939" s="212">
        <v>44972</v>
      </c>
      <c r="R1939" s="145"/>
      <c r="S1939" s="244"/>
      <c r="T1939" s="211">
        <f>IF(C1939=0,"VAZIO",MONTH(C1939))</f>
      </c>
      <c r="U1939" s="14"/>
      <c r="V1939" s="14"/>
      <c r="W1939" s="14"/>
      <c r="X1939" s="14"/>
      <c r="Y1939" s="14"/>
      <c r="Z1939" s="14"/>
      <c r="AA1939" s="14"/>
      <c r="AB1939" s="14"/>
      <c r="AC1939" s="14"/>
      <c r="AD1939" s="14"/>
      <c r="AE1939" s="14"/>
      <c r="AF1939" s="15"/>
      <c r="AG1939" s="14"/>
      <c r="AH1939" s="14"/>
      <c r="AI1939" s="14"/>
      <c r="AJ1939" s="14"/>
      <c r="AK1939" s="14"/>
      <c r="AL1939" s="14"/>
      <c r="AM1939" s="14"/>
      <c r="AN1939" s="14"/>
      <c r="AO1939" s="14"/>
      <c r="AP1939" s="14"/>
      <c r="AQ1939" s="14"/>
      <c r="AR1939" s="14"/>
      <c r="AS1939" s="14"/>
      <c r="AT1939" s="14"/>
      <c r="AU1939" s="14"/>
      <c r="AV1939" s="14"/>
      <c r="AW1939" s="14"/>
      <c r="AX1939" s="14"/>
      <c r="AY1939" s="14"/>
      <c r="AZ1939" s="14"/>
    </row>
    <row x14ac:dyDescent="0.25" r="1940" customHeight="1" ht="16.5">
      <c r="A1940" s="202">
        <v>5264</v>
      </c>
      <c r="B1940" s="203">
        <v>0.958951533135682</v>
      </c>
      <c r="C1940" s="295" t="s">
        <v>12187</v>
      </c>
      <c r="D1940" s="205" t="s">
        <v>4784</v>
      </c>
      <c r="E1940" s="206" t="s">
        <v>4783</v>
      </c>
      <c r="F1940" s="206" t="s">
        <v>3074</v>
      </c>
      <c r="G1940" s="203">
        <v>34988077797</v>
      </c>
      <c r="H1940" s="207" t="s">
        <v>93</v>
      </c>
      <c r="I1940" s="206" t="s">
        <v>2926</v>
      </c>
      <c r="J1940" s="206" t="s">
        <v>12188</v>
      </c>
      <c r="K1940" s="206" t="s">
        <v>2954</v>
      </c>
      <c r="L1940" s="206" t="s">
        <v>2954</v>
      </c>
      <c r="M1940" s="208"/>
      <c r="N1940" s="208"/>
      <c r="O1940" s="208"/>
      <c r="P1940" s="206" t="s">
        <v>120</v>
      </c>
      <c r="Q1940" s="212" t="s">
        <v>8780</v>
      </c>
      <c r="R1940" s="208"/>
      <c r="S1940" s="244"/>
      <c r="T1940" s="211">
        <f>IF(C1940=0,"VAZIO",MONTH(C1940))</f>
      </c>
      <c r="U1940" s="14"/>
      <c r="V1940" s="14"/>
      <c r="W1940" s="14"/>
      <c r="X1940" s="14"/>
      <c r="Y1940" s="14"/>
      <c r="Z1940" s="14"/>
      <c r="AA1940" s="14"/>
      <c r="AB1940" s="14"/>
      <c r="AC1940" s="14"/>
      <c r="AD1940" s="14"/>
      <c r="AE1940" s="14"/>
      <c r="AF1940" s="15"/>
      <c r="AG1940" s="14"/>
      <c r="AH1940" s="14"/>
      <c r="AI1940" s="14"/>
      <c r="AJ1940" s="14"/>
      <c r="AK1940" s="14"/>
      <c r="AL1940" s="14"/>
      <c r="AM1940" s="14"/>
      <c r="AN1940" s="14"/>
      <c r="AO1940" s="14"/>
      <c r="AP1940" s="14"/>
      <c r="AQ1940" s="14"/>
      <c r="AR1940" s="14"/>
      <c r="AS1940" s="14"/>
      <c r="AT1940" s="14"/>
      <c r="AU1940" s="14"/>
      <c r="AV1940" s="14"/>
      <c r="AW1940" s="14"/>
      <c r="AX1940" s="14"/>
      <c r="AY1940" s="14"/>
      <c r="AZ1940" s="14"/>
    </row>
    <row x14ac:dyDescent="0.25" r="1941" customHeight="1" ht="16.5">
      <c r="A1941" s="202">
        <v>5265</v>
      </c>
      <c r="B1941" s="203">
        <v>0.959446092977423</v>
      </c>
      <c r="C1941" s="295" t="s">
        <v>12189</v>
      </c>
      <c r="D1941" s="205" t="s">
        <v>12190</v>
      </c>
      <c r="E1941" s="265" t="s">
        <v>12191</v>
      </c>
      <c r="F1941" s="222" t="s">
        <v>457</v>
      </c>
      <c r="G1941" s="203">
        <v>5306</v>
      </c>
      <c r="H1941" s="207" t="s">
        <v>96</v>
      </c>
      <c r="I1941" s="206" t="s">
        <v>7</v>
      </c>
      <c r="J1941" s="206" t="s">
        <v>12192</v>
      </c>
      <c r="K1941" s="206" t="s">
        <v>2613</v>
      </c>
      <c r="L1941" s="206" t="s">
        <v>2613</v>
      </c>
      <c r="M1941" s="208"/>
      <c r="N1941" s="208"/>
      <c r="O1941" s="222" t="s">
        <v>12186</v>
      </c>
      <c r="P1941" s="222" t="s">
        <v>120</v>
      </c>
      <c r="Q1941" s="212">
        <v>44960</v>
      </c>
      <c r="R1941" s="145"/>
      <c r="S1941" s="244"/>
      <c r="T1941" s="211">
        <f>IF(C1941=0,"VAZIO",MONTH(C1941))</f>
      </c>
      <c r="U1941" s="14"/>
      <c r="V1941" s="14"/>
      <c r="W1941" s="14"/>
      <c r="X1941" s="14"/>
      <c r="Y1941" s="14"/>
      <c r="Z1941" s="14"/>
      <c r="AA1941" s="14"/>
      <c r="AB1941" s="14"/>
      <c r="AC1941" s="14"/>
      <c r="AD1941" s="14"/>
      <c r="AE1941" s="14"/>
      <c r="AF1941" s="15"/>
      <c r="AG1941" s="14"/>
      <c r="AH1941" s="14"/>
      <c r="AI1941" s="14"/>
      <c r="AJ1941" s="14"/>
      <c r="AK1941" s="14"/>
      <c r="AL1941" s="14"/>
      <c r="AM1941" s="14"/>
      <c r="AN1941" s="14"/>
      <c r="AO1941" s="14"/>
      <c r="AP1941" s="14"/>
      <c r="AQ1941" s="14"/>
      <c r="AR1941" s="14"/>
      <c r="AS1941" s="14"/>
      <c r="AT1941" s="14"/>
      <c r="AU1941" s="14"/>
      <c r="AV1941" s="14"/>
      <c r="AW1941" s="14"/>
      <c r="AX1941" s="14"/>
      <c r="AY1941" s="14"/>
      <c r="AZ1941" s="14"/>
    </row>
    <row x14ac:dyDescent="0.25" r="1942" customHeight="1" ht="16.5">
      <c r="A1942" s="202">
        <v>5266</v>
      </c>
      <c r="B1942" s="203">
        <v>0.959940652819164</v>
      </c>
      <c r="C1942" s="295" t="s">
        <v>12193</v>
      </c>
      <c r="D1942" s="205" t="s">
        <v>1031</v>
      </c>
      <c r="E1942" s="206" t="s">
        <v>1030</v>
      </c>
      <c r="F1942" s="206" t="s">
        <v>3079</v>
      </c>
      <c r="G1942" s="203">
        <v>64981033013</v>
      </c>
      <c r="H1942" s="207" t="s">
        <v>90</v>
      </c>
      <c r="I1942" s="206" t="s">
        <v>2926</v>
      </c>
      <c r="J1942" s="206" t="s">
        <v>12194</v>
      </c>
      <c r="K1942" s="206" t="s">
        <v>3123</v>
      </c>
      <c r="L1942" s="206" t="s">
        <v>3123</v>
      </c>
      <c r="M1942" s="208"/>
      <c r="N1942" s="208"/>
      <c r="O1942" s="208"/>
      <c r="P1942" s="206" t="s">
        <v>120</v>
      </c>
      <c r="Q1942" s="212" t="s">
        <v>9323</v>
      </c>
      <c r="R1942" s="208"/>
      <c r="S1942" s="244"/>
      <c r="T1942" s="211">
        <f>IF(C1942=0,"VAZIO",MONTH(C1942))</f>
      </c>
      <c r="U1942" s="14"/>
      <c r="V1942" s="14"/>
      <c r="W1942" s="14"/>
      <c r="X1942" s="14"/>
      <c r="Y1942" s="14"/>
      <c r="Z1942" s="14"/>
      <c r="AA1942" s="14"/>
      <c r="AB1942" s="14"/>
      <c r="AC1942" s="14"/>
      <c r="AD1942" s="14"/>
      <c r="AE1942" s="14"/>
      <c r="AF1942" s="15"/>
      <c r="AG1942" s="14"/>
      <c r="AH1942" s="14"/>
      <c r="AI1942" s="14"/>
      <c r="AJ1942" s="14"/>
      <c r="AK1942" s="14"/>
      <c r="AL1942" s="14"/>
      <c r="AM1942" s="14"/>
      <c r="AN1942" s="14"/>
      <c r="AO1942" s="14"/>
      <c r="AP1942" s="14"/>
      <c r="AQ1942" s="14"/>
      <c r="AR1942" s="14"/>
      <c r="AS1942" s="14"/>
      <c r="AT1942" s="14"/>
      <c r="AU1942" s="14"/>
      <c r="AV1942" s="14"/>
      <c r="AW1942" s="14"/>
      <c r="AX1942" s="14"/>
      <c r="AY1942" s="14"/>
      <c r="AZ1942" s="14"/>
    </row>
    <row x14ac:dyDescent="0.25" r="1943" customHeight="1" ht="16.5">
      <c r="A1943" s="202">
        <v>5267</v>
      </c>
      <c r="B1943" s="203">
        <v>0.960435212660905</v>
      </c>
      <c r="C1943" s="295" t="s">
        <v>12195</v>
      </c>
      <c r="D1943" s="205" t="s">
        <v>1301</v>
      </c>
      <c r="E1943" s="206" t="s">
        <v>207</v>
      </c>
      <c r="F1943" s="206" t="s">
        <v>2930</v>
      </c>
      <c r="G1943" s="203">
        <v>5333</v>
      </c>
      <c r="H1943" s="207" t="s">
        <v>87</v>
      </c>
      <c r="I1943" s="206" t="s">
        <v>117</v>
      </c>
      <c r="J1943" s="206" t="s">
        <v>12196</v>
      </c>
      <c r="K1943" s="206" t="s">
        <v>2613</v>
      </c>
      <c r="L1943" s="206" t="s">
        <v>2613</v>
      </c>
      <c r="M1943" s="208"/>
      <c r="N1943" s="208"/>
      <c r="O1943" s="208"/>
      <c r="P1943" s="206" t="s">
        <v>120</v>
      </c>
      <c r="Q1943" s="212" t="s">
        <v>9467</v>
      </c>
      <c r="R1943" s="208"/>
      <c r="S1943" s="244"/>
      <c r="T1943" s="211">
        <f>IF(C1943=0,"VAZIO",MONTH(C1943))</f>
      </c>
      <c r="U1943" s="14"/>
      <c r="V1943" s="14"/>
      <c r="W1943" s="14"/>
      <c r="X1943" s="14"/>
      <c r="Y1943" s="14"/>
      <c r="Z1943" s="14"/>
      <c r="AA1943" s="14"/>
      <c r="AB1943" s="14"/>
      <c r="AC1943" s="14"/>
      <c r="AD1943" s="14"/>
      <c r="AE1943" s="14"/>
      <c r="AF1943" s="15"/>
      <c r="AG1943" s="14"/>
      <c r="AH1943" s="14"/>
      <c r="AI1943" s="14"/>
      <c r="AJ1943" s="14"/>
      <c r="AK1943" s="14"/>
      <c r="AL1943" s="14"/>
      <c r="AM1943" s="14"/>
      <c r="AN1943" s="14"/>
      <c r="AO1943" s="14"/>
      <c r="AP1943" s="14"/>
      <c r="AQ1943" s="14"/>
      <c r="AR1943" s="14"/>
      <c r="AS1943" s="14"/>
      <c r="AT1943" s="14"/>
      <c r="AU1943" s="14"/>
      <c r="AV1943" s="14"/>
      <c r="AW1943" s="14"/>
      <c r="AX1943" s="14"/>
      <c r="AY1943" s="14"/>
      <c r="AZ1943" s="14"/>
    </row>
    <row x14ac:dyDescent="0.25" r="1944" customHeight="1" ht="16.5">
      <c r="A1944" s="202">
        <v>5268</v>
      </c>
      <c r="B1944" s="203">
        <v>0.960929772502646</v>
      </c>
      <c r="C1944" s="295" t="s">
        <v>12197</v>
      </c>
      <c r="D1944" s="205" t="s">
        <v>3702</v>
      </c>
      <c r="E1944" s="206" t="s">
        <v>314</v>
      </c>
      <c r="F1944" s="206" t="s">
        <v>3042</v>
      </c>
      <c r="G1944" s="203">
        <v>5313</v>
      </c>
      <c r="H1944" s="207" t="s">
        <v>317</v>
      </c>
      <c r="I1944" s="206" t="s">
        <v>2918</v>
      </c>
      <c r="J1944" s="206" t="s">
        <v>12198</v>
      </c>
      <c r="K1944" s="206" t="s">
        <v>576</v>
      </c>
      <c r="L1944" s="206" t="s">
        <v>10951</v>
      </c>
      <c r="M1944" s="208"/>
      <c r="N1944" s="208"/>
      <c r="O1944" s="206" t="s">
        <v>12199</v>
      </c>
      <c r="P1944" s="206" t="s">
        <v>120</v>
      </c>
      <c r="Q1944" s="294">
        <v>44950</v>
      </c>
      <c r="R1944" s="208"/>
      <c r="S1944" s="244"/>
      <c r="T1944" s="211">
        <f>IF(C1944=0,"VAZIO",MONTH(C1944))</f>
      </c>
      <c r="U1944" s="14"/>
      <c r="V1944" s="14"/>
      <c r="W1944" s="14"/>
      <c r="X1944" s="14"/>
      <c r="Y1944" s="14"/>
      <c r="Z1944" s="14"/>
      <c r="AA1944" s="14"/>
      <c r="AB1944" s="14"/>
      <c r="AC1944" s="14"/>
      <c r="AD1944" s="14"/>
      <c r="AE1944" s="14"/>
      <c r="AF1944" s="15"/>
      <c r="AG1944" s="14"/>
      <c r="AH1944" s="14"/>
      <c r="AI1944" s="14"/>
      <c r="AJ1944" s="14"/>
      <c r="AK1944" s="14"/>
      <c r="AL1944" s="14"/>
      <c r="AM1944" s="14"/>
      <c r="AN1944" s="14"/>
      <c r="AO1944" s="14"/>
      <c r="AP1944" s="14"/>
      <c r="AQ1944" s="14"/>
      <c r="AR1944" s="14"/>
      <c r="AS1944" s="14"/>
      <c r="AT1944" s="14"/>
      <c r="AU1944" s="14"/>
      <c r="AV1944" s="14"/>
      <c r="AW1944" s="14"/>
      <c r="AX1944" s="14"/>
      <c r="AY1944" s="14"/>
      <c r="AZ1944" s="14"/>
    </row>
    <row x14ac:dyDescent="0.25" r="1945" customHeight="1" ht="16.5">
      <c r="A1945" s="202">
        <v>5269</v>
      </c>
      <c r="B1945" s="203">
        <v>0.961424332344387</v>
      </c>
      <c r="C1945" s="295" t="s">
        <v>12200</v>
      </c>
      <c r="D1945" s="205" t="s">
        <v>3376</v>
      </c>
      <c r="E1945" s="206" t="s">
        <v>533</v>
      </c>
      <c r="F1945" s="206" t="s">
        <v>3198</v>
      </c>
      <c r="G1945" s="203">
        <v>34999071369</v>
      </c>
      <c r="H1945" s="207" t="s">
        <v>85</v>
      </c>
      <c r="I1945" s="206" t="s">
        <v>2926</v>
      </c>
      <c r="J1945" s="206" t="s">
        <v>12201</v>
      </c>
      <c r="K1945" s="206" t="s">
        <v>2911</v>
      </c>
      <c r="L1945" s="206" t="s">
        <v>2911</v>
      </c>
      <c r="M1945" s="208"/>
      <c r="N1945" s="208"/>
      <c r="O1945" s="208"/>
      <c r="P1945" s="206" t="s">
        <v>120</v>
      </c>
      <c r="Q1945" s="212" t="s">
        <v>12202</v>
      </c>
      <c r="R1945" s="208"/>
      <c r="S1945" s="244"/>
      <c r="T1945" s="211">
        <f>IF(C1945=0,"VAZIO",MONTH(C1945))</f>
      </c>
      <c r="U1945" s="14"/>
      <c r="V1945" s="14"/>
      <c r="W1945" s="14"/>
      <c r="X1945" s="14"/>
      <c r="Y1945" s="14"/>
      <c r="Z1945" s="14"/>
      <c r="AA1945" s="14"/>
      <c r="AB1945" s="14"/>
      <c r="AC1945" s="14"/>
      <c r="AD1945" s="14"/>
      <c r="AE1945" s="14"/>
      <c r="AF1945" s="15"/>
      <c r="AG1945" s="14"/>
      <c r="AH1945" s="14"/>
      <c r="AI1945" s="14"/>
      <c r="AJ1945" s="14"/>
      <c r="AK1945" s="14"/>
      <c r="AL1945" s="14"/>
      <c r="AM1945" s="14"/>
      <c r="AN1945" s="14"/>
      <c r="AO1945" s="14"/>
      <c r="AP1945" s="14"/>
      <c r="AQ1945" s="14"/>
      <c r="AR1945" s="14"/>
      <c r="AS1945" s="14"/>
      <c r="AT1945" s="14"/>
      <c r="AU1945" s="14"/>
      <c r="AV1945" s="14"/>
      <c r="AW1945" s="14"/>
      <c r="AX1945" s="14"/>
      <c r="AY1945" s="14"/>
      <c r="AZ1945" s="14"/>
    </row>
    <row x14ac:dyDescent="0.25" r="1946" customHeight="1" ht="16.5">
      <c r="A1946" s="202">
        <v>5270</v>
      </c>
      <c r="B1946" s="203">
        <v>0.961918892186128</v>
      </c>
      <c r="C1946" s="295" t="s">
        <v>12203</v>
      </c>
      <c r="D1946" s="205" t="s">
        <v>3376</v>
      </c>
      <c r="E1946" s="206" t="s">
        <v>533</v>
      </c>
      <c r="F1946" s="206" t="s">
        <v>3198</v>
      </c>
      <c r="G1946" s="203">
        <v>34999071369</v>
      </c>
      <c r="H1946" s="207" t="s">
        <v>85</v>
      </c>
      <c r="I1946" s="206" t="s">
        <v>2926</v>
      </c>
      <c r="J1946" s="206" t="s">
        <v>12204</v>
      </c>
      <c r="K1946" s="206" t="s">
        <v>2911</v>
      </c>
      <c r="L1946" s="206" t="s">
        <v>3302</v>
      </c>
      <c r="M1946" s="208"/>
      <c r="N1946" s="208"/>
      <c r="O1946" s="208"/>
      <c r="P1946" s="206" t="s">
        <v>120</v>
      </c>
      <c r="Q1946" s="294">
        <v>45231</v>
      </c>
      <c r="R1946" s="208"/>
      <c r="S1946" s="244"/>
      <c r="T1946" s="211">
        <f>IF(C1946=0,"VAZIO",MONTH(C1946))</f>
      </c>
      <c r="U1946" s="14"/>
      <c r="V1946" s="14"/>
      <c r="W1946" s="14"/>
      <c r="X1946" s="14"/>
      <c r="Y1946" s="14"/>
      <c r="Z1946" s="14"/>
      <c r="AA1946" s="14"/>
      <c r="AB1946" s="14"/>
      <c r="AC1946" s="14"/>
      <c r="AD1946" s="14"/>
      <c r="AE1946" s="14"/>
      <c r="AF1946" s="15"/>
      <c r="AG1946" s="14"/>
      <c r="AH1946" s="14"/>
      <c r="AI1946" s="14"/>
      <c r="AJ1946" s="14"/>
      <c r="AK1946" s="14"/>
      <c r="AL1946" s="14"/>
      <c r="AM1946" s="14"/>
      <c r="AN1946" s="14"/>
      <c r="AO1946" s="14"/>
      <c r="AP1946" s="14"/>
      <c r="AQ1946" s="14"/>
      <c r="AR1946" s="14"/>
      <c r="AS1946" s="14"/>
      <c r="AT1946" s="14"/>
      <c r="AU1946" s="14"/>
      <c r="AV1946" s="14"/>
      <c r="AW1946" s="14"/>
      <c r="AX1946" s="14"/>
      <c r="AY1946" s="14"/>
      <c r="AZ1946" s="14"/>
    </row>
    <row x14ac:dyDescent="0.25" r="1947" customHeight="1" ht="16.5">
      <c r="A1947" s="202">
        <v>5271</v>
      </c>
      <c r="B1947" s="214">
        <v>0.962413452027869</v>
      </c>
      <c r="C1947" s="296" t="s">
        <v>12205</v>
      </c>
      <c r="D1947" s="216" t="s">
        <v>3372</v>
      </c>
      <c r="E1947" s="289" t="s">
        <v>533</v>
      </c>
      <c r="F1947" s="243" t="s">
        <v>3198</v>
      </c>
      <c r="G1947" s="214">
        <v>34999071369</v>
      </c>
      <c r="H1947" s="218" t="s">
        <v>85</v>
      </c>
      <c r="I1947" s="217" t="s">
        <v>117</v>
      </c>
      <c r="J1947" s="217" t="s">
        <v>12206</v>
      </c>
      <c r="K1947" s="209"/>
      <c r="L1947" s="209"/>
      <c r="M1947" s="227"/>
      <c r="N1947" s="227"/>
      <c r="O1947" s="209"/>
      <c r="P1947" s="243" t="s">
        <v>122</v>
      </c>
      <c r="Q1947" s="220"/>
      <c r="R1947" s="209"/>
      <c r="S1947" s="244"/>
      <c r="T1947" s="211">
        <f>IF(C1947=0,"VAZIO",MONTH(C1947))</f>
      </c>
      <c r="U1947" s="14"/>
      <c r="V1947" s="14"/>
      <c r="W1947" s="14"/>
      <c r="X1947" s="14"/>
      <c r="Y1947" s="14"/>
      <c r="Z1947" s="14"/>
      <c r="AA1947" s="14"/>
      <c r="AB1947" s="14"/>
      <c r="AC1947" s="14"/>
      <c r="AD1947" s="14"/>
      <c r="AE1947" s="14"/>
      <c r="AF1947" s="15"/>
      <c r="AG1947" s="14"/>
      <c r="AH1947" s="14"/>
      <c r="AI1947" s="14"/>
      <c r="AJ1947" s="14"/>
      <c r="AK1947" s="14"/>
      <c r="AL1947" s="14"/>
      <c r="AM1947" s="14"/>
      <c r="AN1947" s="14"/>
      <c r="AO1947" s="14"/>
      <c r="AP1947" s="14"/>
      <c r="AQ1947" s="14"/>
      <c r="AR1947" s="14"/>
      <c r="AS1947" s="14"/>
      <c r="AT1947" s="14"/>
      <c r="AU1947" s="14"/>
      <c r="AV1947" s="14"/>
      <c r="AW1947" s="14"/>
      <c r="AX1947" s="14"/>
      <c r="AY1947" s="14"/>
      <c r="AZ1947" s="14"/>
    </row>
    <row x14ac:dyDescent="0.25" r="1948" customHeight="1" ht="16.5">
      <c r="A1948" s="202">
        <v>5272</v>
      </c>
      <c r="B1948" s="203">
        <v>0.96290801186961</v>
      </c>
      <c r="C1948" s="295" t="s">
        <v>12207</v>
      </c>
      <c r="D1948" s="205" t="s">
        <v>2956</v>
      </c>
      <c r="E1948" s="265" t="s">
        <v>752</v>
      </c>
      <c r="F1948" s="222" t="s">
        <v>1437</v>
      </c>
      <c r="G1948" s="203">
        <v>5340</v>
      </c>
      <c r="H1948" s="207" t="s">
        <v>317</v>
      </c>
      <c r="I1948" s="206" t="s">
        <v>2918</v>
      </c>
      <c r="J1948" s="206" t="s">
        <v>12208</v>
      </c>
      <c r="K1948" s="145"/>
      <c r="L1948" s="145"/>
      <c r="M1948" s="227"/>
      <c r="N1948" s="227"/>
      <c r="O1948" s="222" t="s">
        <v>12209</v>
      </c>
      <c r="P1948" s="222" t="s">
        <v>121</v>
      </c>
      <c r="Q1948" s="165"/>
      <c r="R1948" s="145"/>
      <c r="S1948" s="244"/>
      <c r="T1948" s="211">
        <f>IF(C1948=0,"VAZIO",MONTH(C1948))</f>
      </c>
      <c r="U1948" s="14"/>
      <c r="V1948" s="14"/>
      <c r="W1948" s="14"/>
      <c r="X1948" s="14"/>
      <c r="Y1948" s="14"/>
      <c r="Z1948" s="14"/>
      <c r="AA1948" s="14"/>
      <c r="AB1948" s="14"/>
      <c r="AC1948" s="14"/>
      <c r="AD1948" s="14"/>
      <c r="AE1948" s="14"/>
      <c r="AF1948" s="15"/>
      <c r="AG1948" s="14"/>
      <c r="AH1948" s="14"/>
      <c r="AI1948" s="14"/>
      <c r="AJ1948" s="14"/>
      <c r="AK1948" s="14"/>
      <c r="AL1948" s="14"/>
      <c r="AM1948" s="14"/>
      <c r="AN1948" s="14"/>
      <c r="AO1948" s="14"/>
      <c r="AP1948" s="14"/>
      <c r="AQ1948" s="14"/>
      <c r="AR1948" s="14"/>
      <c r="AS1948" s="14"/>
      <c r="AT1948" s="14"/>
      <c r="AU1948" s="14"/>
      <c r="AV1948" s="14"/>
      <c r="AW1948" s="14"/>
      <c r="AX1948" s="14"/>
      <c r="AY1948" s="14"/>
      <c r="AZ1948" s="14"/>
    </row>
    <row x14ac:dyDescent="0.25" r="1949" customHeight="1" ht="16.5">
      <c r="A1949" s="202">
        <v>5273</v>
      </c>
      <c r="B1949" s="203">
        <v>0.963402571711351</v>
      </c>
      <c r="C1949" s="295" t="s">
        <v>12210</v>
      </c>
      <c r="D1949" s="205" t="s">
        <v>2987</v>
      </c>
      <c r="E1949" s="206" t="s">
        <v>461</v>
      </c>
      <c r="F1949" s="206" t="s">
        <v>2988</v>
      </c>
      <c r="G1949" s="203">
        <v>6434415369</v>
      </c>
      <c r="H1949" s="207" t="s">
        <v>192</v>
      </c>
      <c r="I1949" s="206" t="s">
        <v>7</v>
      </c>
      <c r="J1949" s="206" t="s">
        <v>12211</v>
      </c>
      <c r="K1949" s="206" t="s">
        <v>2421</v>
      </c>
      <c r="L1949" s="206" t="s">
        <v>5542</v>
      </c>
      <c r="M1949" s="208"/>
      <c r="N1949" s="208"/>
      <c r="O1949" s="208"/>
      <c r="P1949" s="206" t="s">
        <v>120</v>
      </c>
      <c r="Q1949" s="212" t="s">
        <v>12212</v>
      </c>
      <c r="R1949" s="208"/>
      <c r="S1949" s="244"/>
      <c r="T1949" s="211">
        <f>IF(C1949=0,"VAZIO",MONTH(C1949))</f>
      </c>
      <c r="U1949" s="14"/>
      <c r="V1949" s="14"/>
      <c r="W1949" s="14"/>
      <c r="X1949" s="14"/>
      <c r="Y1949" s="14"/>
      <c r="Z1949" s="14"/>
      <c r="AA1949" s="14"/>
      <c r="AB1949" s="14"/>
      <c r="AC1949" s="14"/>
      <c r="AD1949" s="14"/>
      <c r="AE1949" s="14"/>
      <c r="AF1949" s="15"/>
      <c r="AG1949" s="14"/>
      <c r="AH1949" s="14"/>
      <c r="AI1949" s="14"/>
      <c r="AJ1949" s="14"/>
      <c r="AK1949" s="14"/>
      <c r="AL1949" s="14"/>
      <c r="AM1949" s="14"/>
      <c r="AN1949" s="14"/>
      <c r="AO1949" s="14"/>
      <c r="AP1949" s="14"/>
      <c r="AQ1949" s="14"/>
      <c r="AR1949" s="14"/>
      <c r="AS1949" s="14"/>
      <c r="AT1949" s="14"/>
      <c r="AU1949" s="14"/>
      <c r="AV1949" s="14"/>
      <c r="AW1949" s="14"/>
      <c r="AX1949" s="14"/>
      <c r="AY1949" s="14"/>
      <c r="AZ1949" s="14"/>
    </row>
    <row x14ac:dyDescent="0.25" r="1950" customHeight="1" ht="16.5">
      <c r="A1950" s="202">
        <v>5274</v>
      </c>
      <c r="B1950" s="214">
        <v>0.963897131553092</v>
      </c>
      <c r="C1950" s="296" t="s">
        <v>12213</v>
      </c>
      <c r="D1950" s="216" t="s">
        <v>2987</v>
      </c>
      <c r="E1950" s="289" t="s">
        <v>461</v>
      </c>
      <c r="F1950" s="243" t="s">
        <v>2988</v>
      </c>
      <c r="G1950" s="214">
        <v>6434415369</v>
      </c>
      <c r="H1950" s="218" t="s">
        <v>192</v>
      </c>
      <c r="I1950" s="217" t="s">
        <v>2918</v>
      </c>
      <c r="J1950" s="217" t="s">
        <v>12214</v>
      </c>
      <c r="K1950" s="209"/>
      <c r="L1950" s="209"/>
      <c r="M1950" s="227"/>
      <c r="N1950" s="227"/>
      <c r="O1950" s="209"/>
      <c r="P1950" s="243" t="s">
        <v>118</v>
      </c>
      <c r="Q1950" s="220"/>
      <c r="R1950" s="209"/>
      <c r="S1950" s="244"/>
      <c r="T1950" s="211">
        <f>IF(C1950=0,"VAZIO",MONTH(C1950))</f>
      </c>
      <c r="U1950" s="14"/>
      <c r="V1950" s="14"/>
      <c r="W1950" s="14"/>
      <c r="X1950" s="14"/>
      <c r="Y1950" s="14"/>
      <c r="Z1950" s="14"/>
      <c r="AA1950" s="14"/>
      <c r="AB1950" s="14"/>
      <c r="AC1950" s="14"/>
      <c r="AD1950" s="14"/>
      <c r="AE1950" s="14"/>
      <c r="AF1950" s="15"/>
      <c r="AG1950" s="14"/>
      <c r="AH1950" s="14"/>
      <c r="AI1950" s="14"/>
      <c r="AJ1950" s="14"/>
      <c r="AK1950" s="14"/>
      <c r="AL1950" s="14"/>
      <c r="AM1950" s="14"/>
      <c r="AN1950" s="14"/>
      <c r="AO1950" s="14"/>
      <c r="AP1950" s="14"/>
      <c r="AQ1950" s="14"/>
      <c r="AR1950" s="14"/>
      <c r="AS1950" s="14"/>
      <c r="AT1950" s="14"/>
      <c r="AU1950" s="14"/>
      <c r="AV1950" s="14"/>
      <c r="AW1950" s="14"/>
      <c r="AX1950" s="14"/>
      <c r="AY1950" s="14"/>
      <c r="AZ1950" s="14"/>
    </row>
    <row x14ac:dyDescent="0.25" r="1951" customHeight="1" ht="16.5">
      <c r="A1951" s="202">
        <v>5275</v>
      </c>
      <c r="B1951" s="203">
        <v>0.964391691394833</v>
      </c>
      <c r="C1951" s="295" t="s">
        <v>12215</v>
      </c>
      <c r="D1951" s="205" t="s">
        <v>4753</v>
      </c>
      <c r="E1951" s="206" t="s">
        <v>4752</v>
      </c>
      <c r="F1951" s="206" t="s">
        <v>108</v>
      </c>
      <c r="G1951" s="203">
        <v>5397</v>
      </c>
      <c r="H1951" s="207" t="s">
        <v>192</v>
      </c>
      <c r="I1951" s="206" t="s">
        <v>2926</v>
      </c>
      <c r="J1951" s="206" t="s">
        <v>12216</v>
      </c>
      <c r="K1951" s="206" t="s">
        <v>2954</v>
      </c>
      <c r="L1951" s="206" t="s">
        <v>2954</v>
      </c>
      <c r="M1951" s="208"/>
      <c r="N1951" s="208"/>
      <c r="O1951" s="208"/>
      <c r="P1951" s="206" t="s">
        <v>120</v>
      </c>
      <c r="Q1951" s="212" t="s">
        <v>11655</v>
      </c>
      <c r="R1951" s="208"/>
      <c r="S1951" s="244"/>
      <c r="T1951" s="211">
        <f>IF(C1951=0,"VAZIO",MONTH(C1951))</f>
      </c>
      <c r="U1951" s="14"/>
      <c r="V1951" s="14"/>
      <c r="W1951" s="14"/>
      <c r="X1951" s="14"/>
      <c r="Y1951" s="14"/>
      <c r="Z1951" s="14"/>
      <c r="AA1951" s="14"/>
      <c r="AB1951" s="14"/>
      <c r="AC1951" s="14"/>
      <c r="AD1951" s="14"/>
      <c r="AE1951" s="14"/>
      <c r="AF1951" s="15"/>
      <c r="AG1951" s="14"/>
      <c r="AH1951" s="14"/>
      <c r="AI1951" s="14"/>
      <c r="AJ1951" s="14"/>
      <c r="AK1951" s="14"/>
      <c r="AL1951" s="14"/>
      <c r="AM1951" s="14"/>
      <c r="AN1951" s="14"/>
      <c r="AO1951" s="14"/>
      <c r="AP1951" s="14"/>
      <c r="AQ1951" s="14"/>
      <c r="AR1951" s="14"/>
      <c r="AS1951" s="14"/>
      <c r="AT1951" s="14"/>
      <c r="AU1951" s="14"/>
      <c r="AV1951" s="14"/>
      <c r="AW1951" s="14"/>
      <c r="AX1951" s="14"/>
      <c r="AY1951" s="14"/>
      <c r="AZ1951" s="14"/>
    </row>
    <row x14ac:dyDescent="0.25" r="1952" customHeight="1" ht="16.5">
      <c r="A1952" s="202">
        <v>5276</v>
      </c>
      <c r="B1952" s="214">
        <v>0.964886251236574</v>
      </c>
      <c r="C1952" s="296" t="s">
        <v>12217</v>
      </c>
      <c r="D1952" s="216" t="s">
        <v>4753</v>
      </c>
      <c r="E1952" s="289" t="s">
        <v>4752</v>
      </c>
      <c r="F1952" s="243" t="s">
        <v>108</v>
      </c>
      <c r="G1952" s="214">
        <v>5392</v>
      </c>
      <c r="H1952" s="218" t="s">
        <v>192</v>
      </c>
      <c r="I1952" s="217" t="s">
        <v>117</v>
      </c>
      <c r="J1952" s="217" t="s">
        <v>10929</v>
      </c>
      <c r="K1952" s="209"/>
      <c r="L1952" s="209"/>
      <c r="M1952" s="227"/>
      <c r="N1952" s="227"/>
      <c r="O1952" s="243" t="s">
        <v>12218</v>
      </c>
      <c r="P1952" s="243" t="s">
        <v>122</v>
      </c>
      <c r="Q1952" s="220"/>
      <c r="R1952" s="209"/>
      <c r="S1952" s="244"/>
      <c r="T1952" s="211">
        <f>IF(C1952=0,"VAZIO",MONTH(C1952))</f>
      </c>
      <c r="U1952" s="14"/>
      <c r="V1952" s="14"/>
      <c r="W1952" s="14"/>
      <c r="X1952" s="14"/>
      <c r="Y1952" s="14"/>
      <c r="Z1952" s="14"/>
      <c r="AA1952" s="14"/>
      <c r="AB1952" s="14"/>
      <c r="AC1952" s="14"/>
      <c r="AD1952" s="14"/>
      <c r="AE1952" s="14"/>
      <c r="AF1952" s="15"/>
      <c r="AG1952" s="14"/>
      <c r="AH1952" s="14"/>
      <c r="AI1952" s="14"/>
      <c r="AJ1952" s="14"/>
      <c r="AK1952" s="14"/>
      <c r="AL1952" s="14"/>
      <c r="AM1952" s="14"/>
      <c r="AN1952" s="14"/>
      <c r="AO1952" s="14"/>
      <c r="AP1952" s="14"/>
      <c r="AQ1952" s="14"/>
      <c r="AR1952" s="14"/>
      <c r="AS1952" s="14"/>
      <c r="AT1952" s="14"/>
      <c r="AU1952" s="14"/>
      <c r="AV1952" s="14"/>
      <c r="AW1952" s="14"/>
      <c r="AX1952" s="14"/>
      <c r="AY1952" s="14"/>
      <c r="AZ1952" s="14"/>
    </row>
    <row x14ac:dyDescent="0.25" r="1953" customHeight="1" ht="16.5">
      <c r="A1953" s="202">
        <v>5277</v>
      </c>
      <c r="B1953" s="203">
        <v>0.965380811078315</v>
      </c>
      <c r="C1953" s="295" t="s">
        <v>12219</v>
      </c>
      <c r="D1953" s="205" t="s">
        <v>12220</v>
      </c>
      <c r="E1953" s="206" t="s">
        <v>11936</v>
      </c>
      <c r="F1953" s="206" t="s">
        <v>3074</v>
      </c>
      <c r="G1953" s="203">
        <v>7602</v>
      </c>
      <c r="H1953" s="207" t="s">
        <v>93</v>
      </c>
      <c r="I1953" s="206" t="s">
        <v>2984</v>
      </c>
      <c r="J1953" s="206" t="s">
        <v>12221</v>
      </c>
      <c r="K1953" s="206" t="s">
        <v>2613</v>
      </c>
      <c r="L1953" s="206" t="s">
        <v>1528</v>
      </c>
      <c r="M1953" s="208"/>
      <c r="N1953" s="208"/>
      <c r="O1953" s="206" t="s">
        <v>12178</v>
      </c>
      <c r="P1953" s="206" t="s">
        <v>120</v>
      </c>
      <c r="Q1953" s="212">
        <v>45040</v>
      </c>
      <c r="R1953" s="208"/>
      <c r="S1953" s="244"/>
      <c r="T1953" s="211">
        <f>IF(C1953=0,"VAZIO",MONTH(C1953))</f>
      </c>
      <c r="U1953" s="14"/>
      <c r="V1953" s="14"/>
      <c r="W1953" s="14"/>
      <c r="X1953" s="14"/>
      <c r="Y1953" s="14"/>
      <c r="Z1953" s="14"/>
      <c r="AA1953" s="14"/>
      <c r="AB1953" s="14"/>
      <c r="AC1953" s="14"/>
      <c r="AD1953" s="14"/>
      <c r="AE1953" s="14"/>
      <c r="AF1953" s="15"/>
      <c r="AG1953" s="14"/>
      <c r="AH1953" s="14"/>
      <c r="AI1953" s="14"/>
      <c r="AJ1953" s="14"/>
      <c r="AK1953" s="14"/>
      <c r="AL1953" s="14"/>
      <c r="AM1953" s="14"/>
      <c r="AN1953" s="14"/>
      <c r="AO1953" s="14"/>
      <c r="AP1953" s="14"/>
      <c r="AQ1953" s="14"/>
      <c r="AR1953" s="14"/>
      <c r="AS1953" s="14"/>
      <c r="AT1953" s="14"/>
      <c r="AU1953" s="14"/>
      <c r="AV1953" s="14"/>
      <c r="AW1953" s="14"/>
      <c r="AX1953" s="14"/>
      <c r="AY1953" s="14"/>
      <c r="AZ1953" s="14"/>
    </row>
    <row x14ac:dyDescent="0.25" r="1954" customHeight="1" ht="16.5">
      <c r="A1954" s="202">
        <v>5278</v>
      </c>
      <c r="B1954" s="203">
        <v>0.965875370920056</v>
      </c>
      <c r="C1954" s="295" t="s">
        <v>12222</v>
      </c>
      <c r="D1954" s="205" t="s">
        <v>12220</v>
      </c>
      <c r="E1954" s="206" t="s">
        <v>11936</v>
      </c>
      <c r="F1954" s="206" t="s">
        <v>3074</v>
      </c>
      <c r="G1954" s="203">
        <v>7602</v>
      </c>
      <c r="H1954" s="207" t="s">
        <v>93</v>
      </c>
      <c r="I1954" s="206" t="s">
        <v>117</v>
      </c>
      <c r="J1954" s="206" t="s">
        <v>12223</v>
      </c>
      <c r="K1954" s="206" t="s">
        <v>2613</v>
      </c>
      <c r="L1954" s="206" t="s">
        <v>2613</v>
      </c>
      <c r="M1954" s="208"/>
      <c r="N1954" s="208"/>
      <c r="O1954" s="208"/>
      <c r="P1954" s="206" t="s">
        <v>120</v>
      </c>
      <c r="Q1954" s="212">
        <v>45040</v>
      </c>
      <c r="R1954" s="208"/>
      <c r="S1954" s="244"/>
      <c r="T1954" s="211">
        <f>IF(C1954=0,"VAZIO",MONTH(C1954))</f>
      </c>
      <c r="U1954" s="14"/>
      <c r="V1954" s="14"/>
      <c r="W1954" s="14"/>
      <c r="X1954" s="14"/>
      <c r="Y1954" s="14"/>
      <c r="Z1954" s="14"/>
      <c r="AA1954" s="14"/>
      <c r="AB1954" s="14"/>
      <c r="AC1954" s="14"/>
      <c r="AD1954" s="14"/>
      <c r="AE1954" s="14"/>
      <c r="AF1954" s="15"/>
      <c r="AG1954" s="14"/>
      <c r="AH1954" s="14"/>
      <c r="AI1954" s="14"/>
      <c r="AJ1954" s="14"/>
      <c r="AK1954" s="14"/>
      <c r="AL1954" s="14"/>
      <c r="AM1954" s="14"/>
      <c r="AN1954" s="14"/>
      <c r="AO1954" s="14"/>
      <c r="AP1954" s="14"/>
      <c r="AQ1954" s="14"/>
      <c r="AR1954" s="14"/>
      <c r="AS1954" s="14"/>
      <c r="AT1954" s="14"/>
      <c r="AU1954" s="14"/>
      <c r="AV1954" s="14"/>
      <c r="AW1954" s="14"/>
      <c r="AX1954" s="14"/>
      <c r="AY1954" s="14"/>
      <c r="AZ1954" s="14"/>
    </row>
    <row x14ac:dyDescent="0.25" r="1955" customHeight="1" ht="16.5">
      <c r="A1955" s="202">
        <v>5279</v>
      </c>
      <c r="B1955" s="203">
        <v>0.966369930761797</v>
      </c>
      <c r="C1955" s="295" t="s">
        <v>12224</v>
      </c>
      <c r="D1955" s="205" t="s">
        <v>12225</v>
      </c>
      <c r="E1955" s="206" t="s">
        <v>882</v>
      </c>
      <c r="F1955" s="206" t="s">
        <v>3593</v>
      </c>
      <c r="G1955" s="203">
        <v>7617</v>
      </c>
      <c r="H1955" s="207" t="s">
        <v>192</v>
      </c>
      <c r="I1955" s="206" t="s">
        <v>2918</v>
      </c>
      <c r="J1955" s="206" t="s">
        <v>12226</v>
      </c>
      <c r="K1955" s="206" t="s">
        <v>8916</v>
      </c>
      <c r="L1955" s="206" t="s">
        <v>2950</v>
      </c>
      <c r="M1955" s="208"/>
      <c r="N1955" s="208"/>
      <c r="O1955" s="208"/>
      <c r="P1955" s="206" t="s">
        <v>120</v>
      </c>
      <c r="Q1955" s="212">
        <v>44994</v>
      </c>
      <c r="R1955" s="208"/>
      <c r="S1955" s="244"/>
      <c r="T1955" s="211">
        <f>IF(C1955=0,"VAZIO",MONTH(C1955))</f>
      </c>
      <c r="U1955" s="14"/>
      <c r="V1955" s="14"/>
      <c r="W1955" s="14"/>
      <c r="X1955" s="14"/>
      <c r="Y1955" s="14"/>
      <c r="Z1955" s="14"/>
      <c r="AA1955" s="14"/>
      <c r="AB1955" s="14"/>
      <c r="AC1955" s="14"/>
      <c r="AD1955" s="14"/>
      <c r="AE1955" s="14"/>
      <c r="AF1955" s="15"/>
      <c r="AG1955" s="14"/>
      <c r="AH1955" s="14"/>
      <c r="AI1955" s="14"/>
      <c r="AJ1955" s="14"/>
      <c r="AK1955" s="14"/>
      <c r="AL1955" s="14"/>
      <c r="AM1955" s="14"/>
      <c r="AN1955" s="14"/>
      <c r="AO1955" s="14"/>
      <c r="AP1955" s="14"/>
      <c r="AQ1955" s="14"/>
      <c r="AR1955" s="14"/>
      <c r="AS1955" s="14"/>
      <c r="AT1955" s="14"/>
      <c r="AU1955" s="14"/>
      <c r="AV1955" s="14"/>
      <c r="AW1955" s="14"/>
      <c r="AX1955" s="14"/>
      <c r="AY1955" s="14"/>
      <c r="AZ1955" s="14"/>
    </row>
    <row x14ac:dyDescent="0.25" r="1956" customHeight="1" ht="16.5">
      <c r="A1956" s="202">
        <v>5280</v>
      </c>
      <c r="B1956" s="203">
        <v>0.966864490603538</v>
      </c>
      <c r="C1956" s="295" t="s">
        <v>12227</v>
      </c>
      <c r="D1956" s="205" t="s">
        <v>1945</v>
      </c>
      <c r="E1956" s="206" t="s">
        <v>1149</v>
      </c>
      <c r="F1956" s="206" t="s">
        <v>8622</v>
      </c>
      <c r="G1956" s="203">
        <v>5332</v>
      </c>
      <c r="H1956" s="207" t="s">
        <v>110</v>
      </c>
      <c r="I1956" s="206" t="s">
        <v>2926</v>
      </c>
      <c r="J1956" s="206" t="s">
        <v>12228</v>
      </c>
      <c r="K1956" s="206" t="s">
        <v>3008</v>
      </c>
      <c r="L1956" s="206" t="s">
        <v>3051</v>
      </c>
      <c r="M1956" s="208"/>
      <c r="N1956" s="208"/>
      <c r="O1956" s="208"/>
      <c r="P1956" s="206" t="s">
        <v>120</v>
      </c>
      <c r="Q1956" s="212" t="s">
        <v>11313</v>
      </c>
      <c r="R1956" s="208"/>
      <c r="S1956" s="244"/>
      <c r="T1956" s="211">
        <f>IF(C1956=0,"VAZIO",MONTH(C1956))</f>
      </c>
      <c r="U1956" s="14"/>
      <c r="V1956" s="14"/>
      <c r="W1956" s="14"/>
      <c r="X1956" s="14"/>
      <c r="Y1956" s="14"/>
      <c r="Z1956" s="14"/>
      <c r="AA1956" s="14"/>
      <c r="AB1956" s="14"/>
      <c r="AC1956" s="14"/>
      <c r="AD1956" s="14"/>
      <c r="AE1956" s="14"/>
      <c r="AF1956" s="15"/>
      <c r="AG1956" s="14"/>
      <c r="AH1956" s="14"/>
      <c r="AI1956" s="14"/>
      <c r="AJ1956" s="14"/>
      <c r="AK1956" s="14"/>
      <c r="AL1956" s="14"/>
      <c r="AM1956" s="14"/>
      <c r="AN1956" s="14"/>
      <c r="AO1956" s="14"/>
      <c r="AP1956" s="14"/>
      <c r="AQ1956" s="14"/>
      <c r="AR1956" s="14"/>
      <c r="AS1956" s="14"/>
      <c r="AT1956" s="14"/>
      <c r="AU1956" s="14"/>
      <c r="AV1956" s="14"/>
      <c r="AW1956" s="14"/>
      <c r="AX1956" s="14"/>
      <c r="AY1956" s="14"/>
      <c r="AZ1956" s="14"/>
    </row>
    <row x14ac:dyDescent="0.25" r="1957" customHeight="1" ht="16.5">
      <c r="A1957" s="202">
        <v>5281</v>
      </c>
      <c r="B1957" s="203">
        <v>0.967359050445279</v>
      </c>
      <c r="C1957" s="295" t="s">
        <v>12229</v>
      </c>
      <c r="D1957" s="205" t="s">
        <v>5179</v>
      </c>
      <c r="E1957" s="206" t="s">
        <v>286</v>
      </c>
      <c r="F1957" s="206" t="s">
        <v>1437</v>
      </c>
      <c r="G1957" s="203">
        <v>5340</v>
      </c>
      <c r="H1957" s="207" t="s">
        <v>317</v>
      </c>
      <c r="I1957" s="206" t="s">
        <v>117</v>
      </c>
      <c r="J1957" s="206" t="s">
        <v>12230</v>
      </c>
      <c r="K1957" s="206" t="s">
        <v>2613</v>
      </c>
      <c r="L1957" s="206" t="s">
        <v>1528</v>
      </c>
      <c r="M1957" s="208"/>
      <c r="N1957" s="208"/>
      <c r="O1957" s="208"/>
      <c r="P1957" s="206" t="s">
        <v>120</v>
      </c>
      <c r="Q1957" s="212" t="s">
        <v>11918</v>
      </c>
      <c r="R1957" s="208"/>
      <c r="S1957" s="244"/>
      <c r="T1957" s="211">
        <f>IF(C1957=0,"VAZIO",MONTH(C1957))</f>
      </c>
      <c r="U1957" s="14"/>
      <c r="V1957" s="14"/>
      <c r="W1957" s="14"/>
      <c r="X1957" s="14"/>
      <c r="Y1957" s="14"/>
      <c r="Z1957" s="14"/>
      <c r="AA1957" s="14"/>
      <c r="AB1957" s="14"/>
      <c r="AC1957" s="14"/>
      <c r="AD1957" s="14"/>
      <c r="AE1957" s="14"/>
      <c r="AF1957" s="15"/>
      <c r="AG1957" s="14"/>
      <c r="AH1957" s="14"/>
      <c r="AI1957" s="14"/>
      <c r="AJ1957" s="14"/>
      <c r="AK1957" s="14"/>
      <c r="AL1957" s="14"/>
      <c r="AM1957" s="14"/>
      <c r="AN1957" s="14"/>
      <c r="AO1957" s="14"/>
      <c r="AP1957" s="14"/>
      <c r="AQ1957" s="14"/>
      <c r="AR1957" s="14"/>
      <c r="AS1957" s="14"/>
      <c r="AT1957" s="14"/>
      <c r="AU1957" s="14"/>
      <c r="AV1957" s="14"/>
      <c r="AW1957" s="14"/>
      <c r="AX1957" s="14"/>
      <c r="AY1957" s="14"/>
      <c r="AZ1957" s="14"/>
    </row>
    <row x14ac:dyDescent="0.25" r="1958" customHeight="1" ht="16.5">
      <c r="A1958" s="202">
        <v>5282</v>
      </c>
      <c r="B1958" s="203">
        <v>0.96785361028702</v>
      </c>
      <c r="C1958" s="295" t="s">
        <v>12231</v>
      </c>
      <c r="D1958" s="205" t="s">
        <v>1301</v>
      </c>
      <c r="E1958" s="206" t="s">
        <v>207</v>
      </c>
      <c r="F1958" s="206" t="s">
        <v>2930</v>
      </c>
      <c r="G1958" s="203">
        <v>5333</v>
      </c>
      <c r="H1958" s="207" t="s">
        <v>87</v>
      </c>
      <c r="I1958" s="206" t="s">
        <v>117</v>
      </c>
      <c r="J1958" s="206" t="s">
        <v>12232</v>
      </c>
      <c r="K1958" s="206" t="s">
        <v>2613</v>
      </c>
      <c r="L1958" s="206" t="s">
        <v>2613</v>
      </c>
      <c r="M1958" s="208"/>
      <c r="N1958" s="208"/>
      <c r="O1958" s="208"/>
      <c r="P1958" s="206" t="s">
        <v>120</v>
      </c>
      <c r="Q1958" s="212" t="s">
        <v>9467</v>
      </c>
      <c r="R1958" s="208"/>
      <c r="S1958" s="244"/>
      <c r="T1958" s="211">
        <f>IF(C1958=0,"VAZIO",MONTH(C1958))</f>
      </c>
      <c r="U1958" s="14"/>
      <c r="V1958" s="14"/>
      <c r="W1958" s="14"/>
      <c r="X1958" s="14"/>
      <c r="Y1958" s="14"/>
      <c r="Z1958" s="14"/>
      <c r="AA1958" s="14"/>
      <c r="AB1958" s="14"/>
      <c r="AC1958" s="14"/>
      <c r="AD1958" s="14"/>
      <c r="AE1958" s="14"/>
      <c r="AF1958" s="15"/>
      <c r="AG1958" s="14"/>
      <c r="AH1958" s="14"/>
      <c r="AI1958" s="14"/>
      <c r="AJ1958" s="14"/>
      <c r="AK1958" s="14"/>
      <c r="AL1958" s="14"/>
      <c r="AM1958" s="14"/>
      <c r="AN1958" s="14"/>
      <c r="AO1958" s="14"/>
      <c r="AP1958" s="14"/>
      <c r="AQ1958" s="14"/>
      <c r="AR1958" s="14"/>
      <c r="AS1958" s="14"/>
      <c r="AT1958" s="14"/>
      <c r="AU1958" s="14"/>
      <c r="AV1958" s="14"/>
      <c r="AW1958" s="14"/>
      <c r="AX1958" s="14"/>
      <c r="AY1958" s="14"/>
      <c r="AZ1958" s="14"/>
    </row>
    <row x14ac:dyDescent="0.25" r="1959" customHeight="1" ht="16.5">
      <c r="A1959" s="202">
        <v>5283</v>
      </c>
      <c r="B1959" s="203">
        <v>0.968348170128761</v>
      </c>
      <c r="C1959" s="295" t="s">
        <v>12233</v>
      </c>
      <c r="D1959" s="205" t="s">
        <v>3183</v>
      </c>
      <c r="E1959" s="206" t="s">
        <v>3182</v>
      </c>
      <c r="F1959" s="206" t="s">
        <v>2916</v>
      </c>
      <c r="G1959" s="203">
        <v>5356</v>
      </c>
      <c r="H1959" s="207" t="s">
        <v>105</v>
      </c>
      <c r="I1959" s="206" t="s">
        <v>2926</v>
      </c>
      <c r="J1959" s="206" t="s">
        <v>12234</v>
      </c>
      <c r="K1959" s="206" t="s">
        <v>2911</v>
      </c>
      <c r="L1959" s="206" t="s">
        <v>12235</v>
      </c>
      <c r="M1959" s="208"/>
      <c r="N1959" s="208"/>
      <c r="O1959" s="208"/>
      <c r="P1959" s="206" t="s">
        <v>120</v>
      </c>
      <c r="Q1959" s="212" t="s">
        <v>11313</v>
      </c>
      <c r="R1959" s="208"/>
      <c r="S1959" s="244"/>
      <c r="T1959" s="211">
        <f>IF(C1959=0,"VAZIO",MONTH(C1959))</f>
      </c>
      <c r="U1959" s="14"/>
      <c r="V1959" s="14"/>
      <c r="W1959" s="14"/>
      <c r="X1959" s="14"/>
      <c r="Y1959" s="14"/>
      <c r="Z1959" s="14"/>
      <c r="AA1959" s="14"/>
      <c r="AB1959" s="14"/>
      <c r="AC1959" s="14"/>
      <c r="AD1959" s="14"/>
      <c r="AE1959" s="14"/>
      <c r="AF1959" s="15"/>
      <c r="AG1959" s="14"/>
      <c r="AH1959" s="14"/>
      <c r="AI1959" s="14"/>
      <c r="AJ1959" s="14"/>
      <c r="AK1959" s="14"/>
      <c r="AL1959" s="14"/>
      <c r="AM1959" s="14"/>
      <c r="AN1959" s="14"/>
      <c r="AO1959" s="14"/>
      <c r="AP1959" s="14"/>
      <c r="AQ1959" s="14"/>
      <c r="AR1959" s="14"/>
      <c r="AS1959" s="14"/>
      <c r="AT1959" s="14"/>
      <c r="AU1959" s="14"/>
      <c r="AV1959" s="14"/>
      <c r="AW1959" s="14"/>
      <c r="AX1959" s="14"/>
      <c r="AY1959" s="14"/>
      <c r="AZ1959" s="14"/>
    </row>
    <row x14ac:dyDescent="0.25" r="1960" customHeight="1" ht="16.5">
      <c r="A1960" s="202">
        <v>5284</v>
      </c>
      <c r="B1960" s="203">
        <v>0.968842729970502</v>
      </c>
      <c r="C1960" s="295" t="s">
        <v>12236</v>
      </c>
      <c r="D1960" s="205" t="s">
        <v>1072</v>
      </c>
      <c r="E1960" s="206" t="s">
        <v>601</v>
      </c>
      <c r="F1960" s="206" t="s">
        <v>3067</v>
      </c>
      <c r="G1960" s="203">
        <v>64981321757</v>
      </c>
      <c r="H1960" s="207" t="s">
        <v>88</v>
      </c>
      <c r="I1960" s="206" t="s">
        <v>117</v>
      </c>
      <c r="J1960" s="206" t="s">
        <v>12237</v>
      </c>
      <c r="K1960" s="206" t="s">
        <v>2613</v>
      </c>
      <c r="L1960" s="206" t="s">
        <v>1528</v>
      </c>
      <c r="M1960" s="208"/>
      <c r="N1960" s="208"/>
      <c r="O1960" s="208"/>
      <c r="P1960" s="206" t="s">
        <v>120</v>
      </c>
      <c r="Q1960" s="212">
        <v>44917</v>
      </c>
      <c r="R1960" s="208"/>
      <c r="S1960" s="244"/>
      <c r="T1960" s="211">
        <f>IF(C1960=0,"VAZIO",MONTH(C1960))</f>
      </c>
      <c r="U1960" s="14"/>
      <c r="V1960" s="14"/>
      <c r="W1960" s="14"/>
      <c r="X1960" s="14"/>
      <c r="Y1960" s="14"/>
      <c r="Z1960" s="14"/>
      <c r="AA1960" s="14"/>
      <c r="AB1960" s="14"/>
      <c r="AC1960" s="14"/>
      <c r="AD1960" s="14"/>
      <c r="AE1960" s="14"/>
      <c r="AF1960" s="15"/>
      <c r="AG1960" s="14"/>
      <c r="AH1960" s="14"/>
      <c r="AI1960" s="14"/>
      <c r="AJ1960" s="14"/>
      <c r="AK1960" s="14"/>
      <c r="AL1960" s="14"/>
      <c r="AM1960" s="14"/>
      <c r="AN1960" s="14"/>
      <c r="AO1960" s="14"/>
      <c r="AP1960" s="14"/>
      <c r="AQ1960" s="14"/>
      <c r="AR1960" s="14"/>
      <c r="AS1960" s="14"/>
      <c r="AT1960" s="14"/>
      <c r="AU1960" s="14"/>
      <c r="AV1960" s="14"/>
      <c r="AW1960" s="14"/>
      <c r="AX1960" s="14"/>
      <c r="AY1960" s="14"/>
      <c r="AZ1960" s="14"/>
    </row>
    <row x14ac:dyDescent="0.25" r="1961" customHeight="1" ht="16.5">
      <c r="A1961" s="202">
        <v>5285</v>
      </c>
      <c r="B1961" s="203">
        <v>0.969337289812243</v>
      </c>
      <c r="C1961" s="295" t="s">
        <v>12238</v>
      </c>
      <c r="D1961" s="205" t="s">
        <v>409</v>
      </c>
      <c r="E1961" s="206" t="s">
        <v>408</v>
      </c>
      <c r="F1961" s="206" t="s">
        <v>3445</v>
      </c>
      <c r="G1961" s="203">
        <v>5341</v>
      </c>
      <c r="H1961" s="207" t="s">
        <v>100</v>
      </c>
      <c r="I1961" s="206" t="s">
        <v>2918</v>
      </c>
      <c r="J1961" s="206" t="s">
        <v>12239</v>
      </c>
      <c r="K1961" s="206" t="s">
        <v>3045</v>
      </c>
      <c r="L1961" s="206" t="s">
        <v>10347</v>
      </c>
      <c r="M1961" s="208"/>
      <c r="N1961" s="208"/>
      <c r="O1961" s="208"/>
      <c r="P1961" s="206" t="s">
        <v>120</v>
      </c>
      <c r="Q1961" s="212">
        <v>45078</v>
      </c>
      <c r="R1961" s="208"/>
      <c r="S1961" s="244"/>
      <c r="T1961" s="211">
        <f>IF(C1961=0,"VAZIO",MONTH(C1961))</f>
      </c>
      <c r="U1961" s="14"/>
      <c r="V1961" s="14"/>
      <c r="W1961" s="14"/>
      <c r="X1961" s="14"/>
      <c r="Y1961" s="14"/>
      <c r="Z1961" s="14"/>
      <c r="AA1961" s="14"/>
      <c r="AB1961" s="14"/>
      <c r="AC1961" s="14"/>
      <c r="AD1961" s="14"/>
      <c r="AE1961" s="14"/>
      <c r="AF1961" s="15"/>
      <c r="AG1961" s="14"/>
      <c r="AH1961" s="14"/>
      <c r="AI1961" s="14"/>
      <c r="AJ1961" s="14"/>
      <c r="AK1961" s="14"/>
      <c r="AL1961" s="14"/>
      <c r="AM1961" s="14"/>
      <c r="AN1961" s="14"/>
      <c r="AO1961" s="14"/>
      <c r="AP1961" s="14"/>
      <c r="AQ1961" s="14"/>
      <c r="AR1961" s="14"/>
      <c r="AS1961" s="14"/>
      <c r="AT1961" s="14"/>
      <c r="AU1961" s="14"/>
      <c r="AV1961" s="14"/>
      <c r="AW1961" s="14"/>
      <c r="AX1961" s="14"/>
      <c r="AY1961" s="14"/>
      <c r="AZ1961" s="14"/>
    </row>
    <row x14ac:dyDescent="0.25" r="1962" customHeight="1" ht="16.5">
      <c r="A1962" s="202">
        <v>5286</v>
      </c>
      <c r="B1962" s="203">
        <v>0.969831849653983</v>
      </c>
      <c r="C1962" s="295" t="s">
        <v>12240</v>
      </c>
      <c r="D1962" s="205" t="s">
        <v>3549</v>
      </c>
      <c r="E1962" s="206" t="s">
        <v>2258</v>
      </c>
      <c r="F1962" s="206" t="s">
        <v>3064</v>
      </c>
      <c r="G1962" s="203">
        <v>5305</v>
      </c>
      <c r="H1962" s="207" t="s">
        <v>107</v>
      </c>
      <c r="I1962" s="206" t="s">
        <v>2918</v>
      </c>
      <c r="J1962" s="206" t="s">
        <v>12241</v>
      </c>
      <c r="K1962" s="208"/>
      <c r="L1962" s="208"/>
      <c r="M1962" s="208"/>
      <c r="N1962" s="208"/>
      <c r="O1962" s="206" t="s">
        <v>12242</v>
      </c>
      <c r="P1962" s="206" t="s">
        <v>121</v>
      </c>
      <c r="Q1962" s="212" t="s">
        <v>11655</v>
      </c>
      <c r="R1962" s="208"/>
      <c r="S1962" s="244"/>
      <c r="T1962" s="211">
        <f>IF(C1962=0,"VAZIO",MONTH(C1962))</f>
      </c>
      <c r="U1962" s="14"/>
      <c r="V1962" s="14"/>
      <c r="W1962" s="14"/>
      <c r="X1962" s="14"/>
      <c r="Y1962" s="14"/>
      <c r="Z1962" s="14"/>
      <c r="AA1962" s="14"/>
      <c r="AB1962" s="14"/>
      <c r="AC1962" s="14"/>
      <c r="AD1962" s="14"/>
      <c r="AE1962" s="14"/>
      <c r="AF1962" s="15"/>
      <c r="AG1962" s="14"/>
      <c r="AH1962" s="14"/>
      <c r="AI1962" s="14"/>
      <c r="AJ1962" s="14"/>
      <c r="AK1962" s="14"/>
      <c r="AL1962" s="14"/>
      <c r="AM1962" s="14"/>
      <c r="AN1962" s="14"/>
      <c r="AO1962" s="14"/>
      <c r="AP1962" s="14"/>
      <c r="AQ1962" s="14"/>
      <c r="AR1962" s="14"/>
      <c r="AS1962" s="14"/>
      <c r="AT1962" s="14"/>
      <c r="AU1962" s="14"/>
      <c r="AV1962" s="14"/>
      <c r="AW1962" s="14"/>
      <c r="AX1962" s="14"/>
      <c r="AY1962" s="14"/>
      <c r="AZ1962" s="14"/>
    </row>
    <row x14ac:dyDescent="0.25" r="1963" customHeight="1" ht="16.5">
      <c r="A1963" s="202">
        <v>5287</v>
      </c>
      <c r="B1963" s="203">
        <v>0.970326409495724</v>
      </c>
      <c r="C1963" s="295" t="s">
        <v>12243</v>
      </c>
      <c r="D1963" s="205" t="s">
        <v>3549</v>
      </c>
      <c r="E1963" s="206" t="s">
        <v>2258</v>
      </c>
      <c r="F1963" s="206" t="s">
        <v>3064</v>
      </c>
      <c r="G1963" s="203">
        <v>5305</v>
      </c>
      <c r="H1963" s="207" t="s">
        <v>109</v>
      </c>
      <c r="I1963" s="206" t="s">
        <v>7</v>
      </c>
      <c r="J1963" s="206" t="s">
        <v>12244</v>
      </c>
      <c r="K1963" s="208"/>
      <c r="L1963" s="208"/>
      <c r="M1963" s="208"/>
      <c r="N1963" s="208"/>
      <c r="O1963" s="206" t="s">
        <v>12242</v>
      </c>
      <c r="P1963" s="206" t="s">
        <v>121</v>
      </c>
      <c r="Q1963" s="212" t="s">
        <v>11655</v>
      </c>
      <c r="R1963" s="208"/>
      <c r="S1963" s="244"/>
      <c r="T1963" s="211">
        <f>IF(C1963=0,"VAZIO",MONTH(C1963))</f>
      </c>
      <c r="U1963" s="14"/>
      <c r="V1963" s="14"/>
      <c r="W1963" s="14"/>
      <c r="X1963" s="14"/>
      <c r="Y1963" s="14"/>
      <c r="Z1963" s="14"/>
      <c r="AA1963" s="14"/>
      <c r="AB1963" s="14"/>
      <c r="AC1963" s="14"/>
      <c r="AD1963" s="14"/>
      <c r="AE1963" s="14"/>
      <c r="AF1963" s="15"/>
      <c r="AG1963" s="14"/>
      <c r="AH1963" s="14"/>
      <c r="AI1963" s="14"/>
      <c r="AJ1963" s="14"/>
      <c r="AK1963" s="14"/>
      <c r="AL1963" s="14"/>
      <c r="AM1963" s="14"/>
      <c r="AN1963" s="14"/>
      <c r="AO1963" s="14"/>
      <c r="AP1963" s="14"/>
      <c r="AQ1963" s="14"/>
      <c r="AR1963" s="14"/>
      <c r="AS1963" s="14"/>
      <c r="AT1963" s="14"/>
      <c r="AU1963" s="14"/>
      <c r="AV1963" s="14"/>
      <c r="AW1963" s="14"/>
      <c r="AX1963" s="14"/>
      <c r="AY1963" s="14"/>
      <c r="AZ1963" s="14"/>
    </row>
    <row x14ac:dyDescent="0.25" r="1964" customHeight="1" ht="16.5">
      <c r="A1964" s="202">
        <v>5288</v>
      </c>
      <c r="B1964" s="214">
        <v>0.970820969337465</v>
      </c>
      <c r="C1964" s="296" t="s">
        <v>12245</v>
      </c>
      <c r="D1964" s="216" t="s">
        <v>3353</v>
      </c>
      <c r="E1964" s="289" t="s">
        <v>8420</v>
      </c>
      <c r="F1964" s="243" t="s">
        <v>2930</v>
      </c>
      <c r="G1964" s="214">
        <v>5338</v>
      </c>
      <c r="H1964" s="218" t="s">
        <v>523</v>
      </c>
      <c r="I1964" s="217" t="s">
        <v>6</v>
      </c>
      <c r="J1964" s="217" t="s">
        <v>12246</v>
      </c>
      <c r="K1964" s="209"/>
      <c r="L1964" s="209"/>
      <c r="M1964" s="227"/>
      <c r="N1964" s="227"/>
      <c r="O1964" s="209"/>
      <c r="P1964" s="209"/>
      <c r="Q1964" s="220"/>
      <c r="R1964" s="209"/>
      <c r="S1964" s="244"/>
      <c r="T1964" s="211">
        <f>IF(C1964=0,"VAZIO",MONTH(C1964))</f>
      </c>
      <c r="U1964" s="14"/>
      <c r="V1964" s="14"/>
      <c r="W1964" s="14"/>
      <c r="X1964" s="14"/>
      <c r="Y1964" s="14"/>
      <c r="Z1964" s="14"/>
      <c r="AA1964" s="14"/>
      <c r="AB1964" s="14"/>
      <c r="AC1964" s="14"/>
      <c r="AD1964" s="14"/>
      <c r="AE1964" s="14"/>
      <c r="AF1964" s="15"/>
      <c r="AG1964" s="14"/>
      <c r="AH1964" s="14"/>
      <c r="AI1964" s="14"/>
      <c r="AJ1964" s="14"/>
      <c r="AK1964" s="14"/>
      <c r="AL1964" s="14"/>
      <c r="AM1964" s="14"/>
      <c r="AN1964" s="14"/>
      <c r="AO1964" s="14"/>
      <c r="AP1964" s="14"/>
      <c r="AQ1964" s="14"/>
      <c r="AR1964" s="14"/>
      <c r="AS1964" s="14"/>
      <c r="AT1964" s="14"/>
      <c r="AU1964" s="14"/>
      <c r="AV1964" s="14"/>
      <c r="AW1964" s="14"/>
      <c r="AX1964" s="14"/>
      <c r="AY1964" s="14"/>
      <c r="AZ1964" s="14"/>
    </row>
    <row x14ac:dyDescent="0.25" r="1965" customHeight="1" ht="16.5">
      <c r="A1965" s="202">
        <v>5289</v>
      </c>
      <c r="B1965" s="214">
        <v>0.971315529179206</v>
      </c>
      <c r="C1965" s="296" t="s">
        <v>12247</v>
      </c>
      <c r="D1965" s="216" t="s">
        <v>3353</v>
      </c>
      <c r="E1965" s="289" t="s">
        <v>8420</v>
      </c>
      <c r="F1965" s="243" t="s">
        <v>2930</v>
      </c>
      <c r="G1965" s="214">
        <v>5338</v>
      </c>
      <c r="H1965" s="218" t="s">
        <v>523</v>
      </c>
      <c r="I1965" s="217" t="s">
        <v>2926</v>
      </c>
      <c r="J1965" s="217" t="s">
        <v>12248</v>
      </c>
      <c r="K1965" s="209"/>
      <c r="L1965" s="209"/>
      <c r="M1965" s="227"/>
      <c r="N1965" s="227"/>
      <c r="O1965" s="209"/>
      <c r="P1965" s="243" t="s">
        <v>118</v>
      </c>
      <c r="Q1965" s="220"/>
      <c r="R1965" s="209"/>
      <c r="S1965" s="244"/>
      <c r="T1965" s="211">
        <f>IF(C1965=0,"VAZIO",MONTH(C1965))</f>
      </c>
      <c r="U1965" s="14"/>
      <c r="V1965" s="14"/>
      <c r="W1965" s="14"/>
      <c r="X1965" s="14"/>
      <c r="Y1965" s="14"/>
      <c r="Z1965" s="14"/>
      <c r="AA1965" s="14"/>
      <c r="AB1965" s="14"/>
      <c r="AC1965" s="14"/>
      <c r="AD1965" s="14"/>
      <c r="AE1965" s="14"/>
      <c r="AF1965" s="15"/>
      <c r="AG1965" s="14"/>
      <c r="AH1965" s="14"/>
      <c r="AI1965" s="14"/>
      <c r="AJ1965" s="14"/>
      <c r="AK1965" s="14"/>
      <c r="AL1965" s="14"/>
      <c r="AM1965" s="14"/>
      <c r="AN1965" s="14"/>
      <c r="AO1965" s="14"/>
      <c r="AP1965" s="14"/>
      <c r="AQ1965" s="14"/>
      <c r="AR1965" s="14"/>
      <c r="AS1965" s="14"/>
      <c r="AT1965" s="14"/>
      <c r="AU1965" s="14"/>
      <c r="AV1965" s="14"/>
      <c r="AW1965" s="14"/>
      <c r="AX1965" s="14"/>
      <c r="AY1965" s="14"/>
      <c r="AZ1965" s="14"/>
    </row>
    <row x14ac:dyDescent="0.25" r="1966" customHeight="1" ht="16.5">
      <c r="A1966" s="202">
        <v>5290</v>
      </c>
      <c r="B1966" s="214">
        <v>0.971810089020947</v>
      </c>
      <c r="C1966" s="296" t="s">
        <v>12249</v>
      </c>
      <c r="D1966" s="216" t="s">
        <v>3353</v>
      </c>
      <c r="E1966" s="289" t="s">
        <v>8420</v>
      </c>
      <c r="F1966" s="243" t="s">
        <v>2930</v>
      </c>
      <c r="G1966" s="214">
        <v>5338</v>
      </c>
      <c r="H1966" s="218" t="s">
        <v>523</v>
      </c>
      <c r="I1966" s="217" t="s">
        <v>7</v>
      </c>
      <c r="J1966" s="217" t="s">
        <v>12250</v>
      </c>
      <c r="K1966" s="209"/>
      <c r="L1966" s="209"/>
      <c r="M1966" s="227"/>
      <c r="N1966" s="227"/>
      <c r="O1966" s="243" t="s">
        <v>12186</v>
      </c>
      <c r="P1966" s="243" t="s">
        <v>123</v>
      </c>
      <c r="Q1966" s="220"/>
      <c r="R1966" s="209"/>
      <c r="S1966" s="244"/>
      <c r="T1966" s="211">
        <f>IF(C1966=0,"VAZIO",MONTH(C1966))</f>
      </c>
      <c r="U1966" s="14"/>
      <c r="V1966" s="14"/>
      <c r="W1966" s="14"/>
      <c r="X1966" s="14"/>
      <c r="Y1966" s="14"/>
      <c r="Z1966" s="14"/>
      <c r="AA1966" s="14"/>
      <c r="AB1966" s="14"/>
      <c r="AC1966" s="14"/>
      <c r="AD1966" s="14"/>
      <c r="AE1966" s="14"/>
      <c r="AF1966" s="15"/>
      <c r="AG1966" s="14"/>
      <c r="AH1966" s="14"/>
      <c r="AI1966" s="14"/>
      <c r="AJ1966" s="14"/>
      <c r="AK1966" s="14"/>
      <c r="AL1966" s="14"/>
      <c r="AM1966" s="14"/>
      <c r="AN1966" s="14"/>
      <c r="AO1966" s="14"/>
      <c r="AP1966" s="14"/>
      <c r="AQ1966" s="14"/>
      <c r="AR1966" s="14"/>
      <c r="AS1966" s="14"/>
      <c r="AT1966" s="14"/>
      <c r="AU1966" s="14"/>
      <c r="AV1966" s="14"/>
      <c r="AW1966" s="14"/>
      <c r="AX1966" s="14"/>
      <c r="AY1966" s="14"/>
      <c r="AZ1966" s="14"/>
    </row>
    <row x14ac:dyDescent="0.25" r="1967" customHeight="1" ht="16.5">
      <c r="A1967" s="202">
        <v>5291</v>
      </c>
      <c r="B1967" s="203">
        <v>0.972304648862688</v>
      </c>
      <c r="C1967" s="295" t="s">
        <v>12251</v>
      </c>
      <c r="D1967" s="205" t="s">
        <v>3353</v>
      </c>
      <c r="E1967" s="206" t="s">
        <v>8420</v>
      </c>
      <c r="F1967" s="206" t="s">
        <v>2930</v>
      </c>
      <c r="G1967" s="203">
        <v>5338</v>
      </c>
      <c r="H1967" s="207" t="s">
        <v>523</v>
      </c>
      <c r="I1967" s="206" t="s">
        <v>117</v>
      </c>
      <c r="J1967" s="206" t="s">
        <v>12252</v>
      </c>
      <c r="K1967" s="206" t="s">
        <v>1528</v>
      </c>
      <c r="L1967" s="206" t="s">
        <v>1528</v>
      </c>
      <c r="M1967" s="208"/>
      <c r="N1967" s="208"/>
      <c r="O1967" s="208"/>
      <c r="P1967" s="206" t="s">
        <v>120</v>
      </c>
      <c r="Q1967" s="212">
        <v>44987</v>
      </c>
      <c r="R1967" s="208"/>
      <c r="S1967" s="244"/>
      <c r="T1967" s="211">
        <f>IF(C1967=0,"VAZIO",MONTH(C1967))</f>
      </c>
      <c r="U1967" s="14"/>
      <c r="V1967" s="14"/>
      <c r="W1967" s="14"/>
      <c r="X1967" s="14"/>
      <c r="Y1967" s="14"/>
      <c r="Z1967" s="14"/>
      <c r="AA1967" s="14"/>
      <c r="AB1967" s="14"/>
      <c r="AC1967" s="14"/>
      <c r="AD1967" s="14"/>
      <c r="AE1967" s="14"/>
      <c r="AF1967" s="15"/>
      <c r="AG1967" s="14"/>
      <c r="AH1967" s="14"/>
      <c r="AI1967" s="14"/>
      <c r="AJ1967" s="14"/>
      <c r="AK1967" s="14"/>
      <c r="AL1967" s="14"/>
      <c r="AM1967" s="14"/>
      <c r="AN1967" s="14"/>
      <c r="AO1967" s="14"/>
      <c r="AP1967" s="14"/>
      <c r="AQ1967" s="14"/>
      <c r="AR1967" s="14"/>
      <c r="AS1967" s="14"/>
      <c r="AT1967" s="14"/>
      <c r="AU1967" s="14"/>
      <c r="AV1967" s="14"/>
      <c r="AW1967" s="14"/>
      <c r="AX1967" s="14"/>
      <c r="AY1967" s="14"/>
      <c r="AZ1967" s="14"/>
    </row>
    <row x14ac:dyDescent="0.25" r="1968" customHeight="1" ht="16.5">
      <c r="A1968" s="202">
        <v>5292</v>
      </c>
      <c r="B1968" s="203">
        <v>0.972799208704429</v>
      </c>
      <c r="C1968" s="295" t="s">
        <v>12253</v>
      </c>
      <c r="D1968" s="205" t="s">
        <v>3353</v>
      </c>
      <c r="E1968" s="206" t="s">
        <v>8420</v>
      </c>
      <c r="F1968" s="206" t="s">
        <v>2930</v>
      </c>
      <c r="G1968" s="203">
        <v>5338</v>
      </c>
      <c r="H1968" s="207" t="s">
        <v>523</v>
      </c>
      <c r="I1968" s="206" t="s">
        <v>2926</v>
      </c>
      <c r="J1968" s="206" t="s">
        <v>12254</v>
      </c>
      <c r="K1968" s="206" t="s">
        <v>3008</v>
      </c>
      <c r="L1968" s="206" t="s">
        <v>3024</v>
      </c>
      <c r="M1968" s="208"/>
      <c r="N1968" s="208"/>
      <c r="O1968" s="208"/>
      <c r="P1968" s="206" t="s">
        <v>120</v>
      </c>
      <c r="Q1968" s="212">
        <v>44985</v>
      </c>
      <c r="R1968" s="208"/>
      <c r="S1968" s="244"/>
      <c r="T1968" s="211">
        <f>IF(C1968=0,"VAZIO",MONTH(C1968))</f>
      </c>
      <c r="U1968" s="14"/>
      <c r="V1968" s="14"/>
      <c r="W1968" s="14"/>
      <c r="X1968" s="14"/>
      <c r="Y1968" s="14"/>
      <c r="Z1968" s="14"/>
      <c r="AA1968" s="14"/>
      <c r="AB1968" s="14"/>
      <c r="AC1968" s="14"/>
      <c r="AD1968" s="14"/>
      <c r="AE1968" s="14"/>
      <c r="AF1968" s="15"/>
      <c r="AG1968" s="14"/>
      <c r="AH1968" s="14"/>
      <c r="AI1968" s="14"/>
      <c r="AJ1968" s="14"/>
      <c r="AK1968" s="14"/>
      <c r="AL1968" s="14"/>
      <c r="AM1968" s="14"/>
      <c r="AN1968" s="14"/>
      <c r="AO1968" s="14"/>
      <c r="AP1968" s="14"/>
      <c r="AQ1968" s="14"/>
      <c r="AR1968" s="14"/>
      <c r="AS1968" s="14"/>
      <c r="AT1968" s="14"/>
      <c r="AU1968" s="14"/>
      <c r="AV1968" s="14"/>
      <c r="AW1968" s="14"/>
      <c r="AX1968" s="14"/>
      <c r="AY1968" s="14"/>
      <c r="AZ1968" s="14"/>
    </row>
    <row x14ac:dyDescent="0.25" r="1969" customHeight="1" ht="16.5">
      <c r="A1969" s="202">
        <v>5293</v>
      </c>
      <c r="B1969" s="214">
        <v>0.97329376854617</v>
      </c>
      <c r="C1969" s="296" t="s">
        <v>12255</v>
      </c>
      <c r="D1969" s="216" t="s">
        <v>1945</v>
      </c>
      <c r="E1969" s="289" t="s">
        <v>1149</v>
      </c>
      <c r="F1969" s="243" t="s">
        <v>8622</v>
      </c>
      <c r="G1969" s="214">
        <v>5332</v>
      </c>
      <c r="H1969" s="218" t="s">
        <v>110</v>
      </c>
      <c r="I1969" s="217" t="s">
        <v>7</v>
      </c>
      <c r="J1969" s="217" t="s">
        <v>12256</v>
      </c>
      <c r="K1969" s="209"/>
      <c r="L1969" s="209"/>
      <c r="M1969" s="227"/>
      <c r="N1969" s="227"/>
      <c r="O1969" s="209"/>
      <c r="P1969" s="243" t="s">
        <v>118</v>
      </c>
      <c r="Q1969" s="220"/>
      <c r="R1969" s="209"/>
      <c r="S1969" s="244"/>
      <c r="T1969" s="211">
        <f>IF(C1969=0,"VAZIO",MONTH(C1969))</f>
      </c>
      <c r="U1969" s="14"/>
      <c r="V1969" s="14"/>
      <c r="W1969" s="14"/>
      <c r="X1969" s="14"/>
      <c r="Y1969" s="14"/>
      <c r="Z1969" s="14"/>
      <c r="AA1969" s="14"/>
      <c r="AB1969" s="14"/>
      <c r="AC1969" s="14"/>
      <c r="AD1969" s="14"/>
      <c r="AE1969" s="14"/>
      <c r="AF1969" s="15"/>
      <c r="AG1969" s="14"/>
      <c r="AH1969" s="14"/>
      <c r="AI1969" s="14"/>
      <c r="AJ1969" s="14"/>
      <c r="AK1969" s="14"/>
      <c r="AL1969" s="14"/>
      <c r="AM1969" s="14"/>
      <c r="AN1969" s="14"/>
      <c r="AO1969" s="14"/>
      <c r="AP1969" s="14"/>
      <c r="AQ1969" s="14"/>
      <c r="AR1969" s="14"/>
      <c r="AS1969" s="14"/>
      <c r="AT1969" s="14"/>
      <c r="AU1969" s="14"/>
      <c r="AV1969" s="14"/>
      <c r="AW1969" s="14"/>
      <c r="AX1969" s="14"/>
      <c r="AY1969" s="14"/>
      <c r="AZ1969" s="14"/>
    </row>
    <row x14ac:dyDescent="0.25" r="1970" customHeight="1" ht="16.5">
      <c r="A1970" s="202">
        <v>5294</v>
      </c>
      <c r="B1970" s="203">
        <v>0.973788328387911</v>
      </c>
      <c r="C1970" s="295" t="s">
        <v>12257</v>
      </c>
      <c r="D1970" s="205" t="s">
        <v>12258</v>
      </c>
      <c r="E1970" s="206" t="s">
        <v>494</v>
      </c>
      <c r="F1970" s="206" t="s">
        <v>3177</v>
      </c>
      <c r="G1970" s="203">
        <v>5302</v>
      </c>
      <c r="H1970" s="207" t="s">
        <v>101</v>
      </c>
      <c r="I1970" s="206" t="s">
        <v>2918</v>
      </c>
      <c r="J1970" s="206" t="s">
        <v>12259</v>
      </c>
      <c r="K1970" s="206" t="s">
        <v>3045</v>
      </c>
      <c r="L1970" s="206" t="s">
        <v>3045</v>
      </c>
      <c r="M1970" s="208"/>
      <c r="N1970" s="208"/>
      <c r="O1970" s="208"/>
      <c r="P1970" s="206" t="s">
        <v>120</v>
      </c>
      <c r="Q1970" s="212" t="s">
        <v>9467</v>
      </c>
      <c r="R1970" s="208"/>
      <c r="S1970" s="244"/>
      <c r="T1970" s="211">
        <f>IF(C1970=0,"VAZIO",MONTH(C1970))</f>
      </c>
      <c r="U1970" s="14"/>
      <c r="V1970" s="14"/>
      <c r="W1970" s="14"/>
      <c r="X1970" s="14"/>
      <c r="Y1970" s="14"/>
      <c r="Z1970" s="14"/>
      <c r="AA1970" s="14"/>
      <c r="AB1970" s="14"/>
      <c r="AC1970" s="14"/>
      <c r="AD1970" s="14"/>
      <c r="AE1970" s="14"/>
      <c r="AF1970" s="15"/>
      <c r="AG1970" s="14"/>
      <c r="AH1970" s="14"/>
      <c r="AI1970" s="14"/>
      <c r="AJ1970" s="14"/>
      <c r="AK1970" s="14"/>
      <c r="AL1970" s="14"/>
      <c r="AM1970" s="14"/>
      <c r="AN1970" s="14"/>
      <c r="AO1970" s="14"/>
      <c r="AP1970" s="14"/>
      <c r="AQ1970" s="14"/>
      <c r="AR1970" s="14"/>
      <c r="AS1970" s="14"/>
      <c r="AT1970" s="14"/>
      <c r="AU1970" s="14"/>
      <c r="AV1970" s="14"/>
      <c r="AW1970" s="14"/>
      <c r="AX1970" s="14"/>
      <c r="AY1970" s="14"/>
      <c r="AZ1970" s="14"/>
    </row>
    <row x14ac:dyDescent="0.25" r="1971" customHeight="1" ht="16.5">
      <c r="A1971" s="202">
        <v>5295</v>
      </c>
      <c r="B1971" s="203">
        <v>0.974282888229652</v>
      </c>
      <c r="C1971" s="295" t="s">
        <v>12260</v>
      </c>
      <c r="D1971" s="205" t="s">
        <v>1096</v>
      </c>
      <c r="E1971" s="206" t="s">
        <v>400</v>
      </c>
      <c r="F1971" s="206" t="s">
        <v>108</v>
      </c>
      <c r="G1971" s="203">
        <v>5392</v>
      </c>
      <c r="H1971" s="207" t="s">
        <v>2518</v>
      </c>
      <c r="I1971" s="206" t="s">
        <v>2926</v>
      </c>
      <c r="J1971" s="206" t="s">
        <v>12261</v>
      </c>
      <c r="K1971" s="206" t="s">
        <v>2954</v>
      </c>
      <c r="L1971" s="206" t="s">
        <v>3051</v>
      </c>
      <c r="M1971" s="208"/>
      <c r="N1971" s="208"/>
      <c r="O1971" s="208"/>
      <c r="P1971" s="206" t="s">
        <v>120</v>
      </c>
      <c r="Q1971" s="212" t="s">
        <v>9323</v>
      </c>
      <c r="R1971" s="208"/>
      <c r="S1971" s="244"/>
      <c r="T1971" s="211">
        <f>IF(C1971=0,"VAZIO",MONTH(C1971))</f>
      </c>
      <c r="U1971" s="14"/>
      <c r="V1971" s="14"/>
      <c r="W1971" s="14"/>
      <c r="X1971" s="14"/>
      <c r="Y1971" s="14"/>
      <c r="Z1971" s="14"/>
      <c r="AA1971" s="14"/>
      <c r="AB1971" s="14"/>
      <c r="AC1971" s="14"/>
      <c r="AD1971" s="14"/>
      <c r="AE1971" s="14"/>
      <c r="AF1971" s="15"/>
      <c r="AG1971" s="14"/>
      <c r="AH1971" s="14"/>
      <c r="AI1971" s="14"/>
      <c r="AJ1971" s="14"/>
      <c r="AK1971" s="14"/>
      <c r="AL1971" s="14"/>
      <c r="AM1971" s="14"/>
      <c r="AN1971" s="14"/>
      <c r="AO1971" s="14"/>
      <c r="AP1971" s="14"/>
      <c r="AQ1971" s="14"/>
      <c r="AR1971" s="14"/>
      <c r="AS1971" s="14"/>
      <c r="AT1971" s="14"/>
      <c r="AU1971" s="14"/>
      <c r="AV1971" s="14"/>
      <c r="AW1971" s="14"/>
      <c r="AX1971" s="14"/>
      <c r="AY1971" s="14"/>
      <c r="AZ1971" s="14"/>
    </row>
    <row x14ac:dyDescent="0.25" r="1972" customHeight="1" ht="16.5">
      <c r="A1972" s="202">
        <v>5296</v>
      </c>
      <c r="B1972" s="203">
        <v>0.974777448071393</v>
      </c>
      <c r="C1972" s="295" t="s">
        <v>12262</v>
      </c>
      <c r="D1972" s="205" t="s">
        <v>3117</v>
      </c>
      <c r="E1972" s="206" t="s">
        <v>2999</v>
      </c>
      <c r="F1972" s="206" t="s">
        <v>1437</v>
      </c>
      <c r="G1972" s="203">
        <v>5340</v>
      </c>
      <c r="H1972" s="207" t="s">
        <v>3204</v>
      </c>
      <c r="I1972" s="206" t="s">
        <v>117</v>
      </c>
      <c r="J1972" s="206" t="s">
        <v>12263</v>
      </c>
      <c r="K1972" s="206" t="s">
        <v>2613</v>
      </c>
      <c r="L1972" s="206" t="s">
        <v>2613</v>
      </c>
      <c r="M1972" s="208"/>
      <c r="N1972" s="208"/>
      <c r="O1972" s="208"/>
      <c r="P1972" s="206" t="s">
        <v>120</v>
      </c>
      <c r="Q1972" s="212">
        <v>44914</v>
      </c>
      <c r="R1972" s="208"/>
      <c r="S1972" s="244"/>
      <c r="T1972" s="211">
        <f>IF(C1972=0,"VAZIO",MONTH(C1972))</f>
      </c>
      <c r="U1972" s="14"/>
      <c r="V1972" s="14"/>
      <c r="W1972" s="14"/>
      <c r="X1972" s="14"/>
      <c r="Y1972" s="14"/>
      <c r="Z1972" s="14"/>
      <c r="AA1972" s="14"/>
      <c r="AB1972" s="14"/>
      <c r="AC1972" s="14"/>
      <c r="AD1972" s="14"/>
      <c r="AE1972" s="14"/>
      <c r="AF1972" s="15"/>
      <c r="AG1972" s="14"/>
      <c r="AH1972" s="14"/>
      <c r="AI1972" s="14"/>
      <c r="AJ1972" s="14"/>
      <c r="AK1972" s="14"/>
      <c r="AL1972" s="14"/>
      <c r="AM1972" s="14"/>
      <c r="AN1972" s="14"/>
      <c r="AO1972" s="14"/>
      <c r="AP1972" s="14"/>
      <c r="AQ1972" s="14"/>
      <c r="AR1972" s="14"/>
      <c r="AS1972" s="14"/>
      <c r="AT1972" s="14"/>
      <c r="AU1972" s="14"/>
      <c r="AV1972" s="14"/>
      <c r="AW1972" s="14"/>
      <c r="AX1972" s="14"/>
      <c r="AY1972" s="14"/>
      <c r="AZ1972" s="14"/>
    </row>
    <row x14ac:dyDescent="0.25" r="1973" customHeight="1" ht="16.5">
      <c r="A1973" s="202">
        <v>5297</v>
      </c>
      <c r="B1973" s="203">
        <v>0.975272007913134</v>
      </c>
      <c r="C1973" s="295" t="s">
        <v>12264</v>
      </c>
      <c r="D1973" s="205" t="s">
        <v>3117</v>
      </c>
      <c r="E1973" s="206" t="s">
        <v>2999</v>
      </c>
      <c r="F1973" s="206" t="s">
        <v>1437</v>
      </c>
      <c r="G1973" s="203">
        <v>5340</v>
      </c>
      <c r="H1973" s="207" t="s">
        <v>2973</v>
      </c>
      <c r="I1973" s="206" t="s">
        <v>117</v>
      </c>
      <c r="J1973" s="206" t="s">
        <v>12265</v>
      </c>
      <c r="K1973" s="206" t="s">
        <v>2613</v>
      </c>
      <c r="L1973" s="206" t="s">
        <v>2613</v>
      </c>
      <c r="M1973" s="208"/>
      <c r="N1973" s="208"/>
      <c r="O1973" s="208"/>
      <c r="P1973" s="206" t="s">
        <v>120</v>
      </c>
      <c r="Q1973" s="212">
        <v>44914</v>
      </c>
      <c r="R1973" s="208"/>
      <c r="S1973" s="244"/>
      <c r="T1973" s="211">
        <f>IF(C1973=0,"VAZIO",MONTH(C1973))</f>
      </c>
      <c r="U1973" s="14"/>
      <c r="V1973" s="14"/>
      <c r="W1973" s="14"/>
      <c r="X1973" s="14"/>
      <c r="Y1973" s="14"/>
      <c r="Z1973" s="14"/>
      <c r="AA1973" s="14"/>
      <c r="AB1973" s="14"/>
      <c r="AC1973" s="14"/>
      <c r="AD1973" s="14"/>
      <c r="AE1973" s="14"/>
      <c r="AF1973" s="15"/>
      <c r="AG1973" s="14"/>
      <c r="AH1973" s="14"/>
      <c r="AI1973" s="14"/>
      <c r="AJ1973" s="14"/>
      <c r="AK1973" s="14"/>
      <c r="AL1973" s="14"/>
      <c r="AM1973" s="14"/>
      <c r="AN1973" s="14"/>
      <c r="AO1973" s="14"/>
      <c r="AP1973" s="14"/>
      <c r="AQ1973" s="14"/>
      <c r="AR1973" s="14"/>
      <c r="AS1973" s="14"/>
      <c r="AT1973" s="14"/>
      <c r="AU1973" s="14"/>
      <c r="AV1973" s="14"/>
      <c r="AW1973" s="14"/>
      <c r="AX1973" s="14"/>
      <c r="AY1973" s="14"/>
      <c r="AZ1973" s="14"/>
    </row>
    <row x14ac:dyDescent="0.25" r="1974" customHeight="1" ht="16.5">
      <c r="A1974" s="202">
        <v>5298</v>
      </c>
      <c r="B1974" s="203">
        <v>0.975766567754875</v>
      </c>
      <c r="C1974" s="295" t="s">
        <v>12266</v>
      </c>
      <c r="D1974" s="205" t="s">
        <v>3000</v>
      </c>
      <c r="E1974" s="206" t="s">
        <v>2999</v>
      </c>
      <c r="F1974" s="206" t="s">
        <v>1437</v>
      </c>
      <c r="G1974" s="203">
        <v>5340</v>
      </c>
      <c r="H1974" s="207" t="s">
        <v>2995</v>
      </c>
      <c r="I1974" s="206" t="s">
        <v>5</v>
      </c>
      <c r="J1974" s="206" t="s">
        <v>12267</v>
      </c>
      <c r="K1974" s="206" t="s">
        <v>2613</v>
      </c>
      <c r="L1974" s="206" t="s">
        <v>2613</v>
      </c>
      <c r="M1974" s="208"/>
      <c r="N1974" s="208"/>
      <c r="O1974" s="208"/>
      <c r="P1974" s="206" t="s">
        <v>120</v>
      </c>
      <c r="Q1974" s="212">
        <v>44914</v>
      </c>
      <c r="R1974" s="208"/>
      <c r="S1974" s="244"/>
      <c r="T1974" s="211">
        <f>IF(C1974=0,"VAZIO",MONTH(C1974))</f>
      </c>
      <c r="U1974" s="14"/>
      <c r="V1974" s="14"/>
      <c r="W1974" s="14"/>
      <c r="X1974" s="14"/>
      <c r="Y1974" s="14"/>
      <c r="Z1974" s="14"/>
      <c r="AA1974" s="14"/>
      <c r="AB1974" s="14"/>
      <c r="AC1974" s="14"/>
      <c r="AD1974" s="14"/>
      <c r="AE1974" s="14"/>
      <c r="AF1974" s="15"/>
      <c r="AG1974" s="14"/>
      <c r="AH1974" s="14"/>
      <c r="AI1974" s="14"/>
      <c r="AJ1974" s="14"/>
      <c r="AK1974" s="14"/>
      <c r="AL1974" s="14"/>
      <c r="AM1974" s="14"/>
      <c r="AN1974" s="14"/>
      <c r="AO1974" s="14"/>
      <c r="AP1974" s="14"/>
      <c r="AQ1974" s="14"/>
      <c r="AR1974" s="14"/>
      <c r="AS1974" s="14"/>
      <c r="AT1974" s="14"/>
      <c r="AU1974" s="14"/>
      <c r="AV1974" s="14"/>
      <c r="AW1974" s="14"/>
      <c r="AX1974" s="14"/>
      <c r="AY1974" s="14"/>
      <c r="AZ1974" s="14"/>
    </row>
    <row x14ac:dyDescent="0.25" r="1975" customHeight="1" ht="16.5">
      <c r="A1975" s="202">
        <v>5299</v>
      </c>
      <c r="B1975" s="203">
        <v>0.976261127596616</v>
      </c>
      <c r="C1975" s="295" t="s">
        <v>12268</v>
      </c>
      <c r="D1975" s="205" t="s">
        <v>3117</v>
      </c>
      <c r="E1975" s="206" t="s">
        <v>2999</v>
      </c>
      <c r="F1975" s="206" t="s">
        <v>1437</v>
      </c>
      <c r="G1975" s="203">
        <v>5340</v>
      </c>
      <c r="H1975" s="207" t="s">
        <v>317</v>
      </c>
      <c r="I1975" s="206" t="s">
        <v>117</v>
      </c>
      <c r="J1975" s="206" t="s">
        <v>12269</v>
      </c>
      <c r="K1975" s="206" t="s">
        <v>2421</v>
      </c>
      <c r="L1975" s="206" t="s">
        <v>5542</v>
      </c>
      <c r="M1975" s="208"/>
      <c r="N1975" s="208"/>
      <c r="O1975" s="208"/>
      <c r="P1975" s="206" t="s">
        <v>120</v>
      </c>
      <c r="Q1975" s="212" t="s">
        <v>9467</v>
      </c>
      <c r="R1975" s="208"/>
      <c r="S1975" s="244"/>
      <c r="T1975" s="211">
        <f>IF(C1975=0,"VAZIO",MONTH(C1975))</f>
      </c>
      <c r="U1975" s="14"/>
      <c r="V1975" s="14"/>
      <c r="W1975" s="14"/>
      <c r="X1975" s="14"/>
      <c r="Y1975" s="14"/>
      <c r="Z1975" s="14"/>
      <c r="AA1975" s="14"/>
      <c r="AB1975" s="14"/>
      <c r="AC1975" s="14"/>
      <c r="AD1975" s="14"/>
      <c r="AE1975" s="14"/>
      <c r="AF1975" s="15"/>
      <c r="AG1975" s="14"/>
      <c r="AH1975" s="14"/>
      <c r="AI1975" s="14"/>
      <c r="AJ1975" s="14"/>
      <c r="AK1975" s="14"/>
      <c r="AL1975" s="14"/>
      <c r="AM1975" s="14"/>
      <c r="AN1975" s="14"/>
      <c r="AO1975" s="14"/>
      <c r="AP1975" s="14"/>
      <c r="AQ1975" s="14"/>
      <c r="AR1975" s="14"/>
      <c r="AS1975" s="14"/>
      <c r="AT1975" s="14"/>
      <c r="AU1975" s="14"/>
      <c r="AV1975" s="14"/>
      <c r="AW1975" s="14"/>
      <c r="AX1975" s="14"/>
      <c r="AY1975" s="14"/>
      <c r="AZ1975" s="14"/>
    </row>
    <row x14ac:dyDescent="0.25" r="1976" customHeight="1" ht="16.5">
      <c r="A1976" s="202">
        <v>5300</v>
      </c>
      <c r="B1976" s="203">
        <v>0.976755687438357</v>
      </c>
      <c r="C1976" s="295" t="s">
        <v>12270</v>
      </c>
      <c r="D1976" s="205" t="s">
        <v>3117</v>
      </c>
      <c r="E1976" s="206" t="s">
        <v>2999</v>
      </c>
      <c r="F1976" s="206" t="s">
        <v>1437</v>
      </c>
      <c r="G1976" s="203">
        <v>5340</v>
      </c>
      <c r="H1976" s="207" t="s">
        <v>101</v>
      </c>
      <c r="I1976" s="206" t="s">
        <v>117</v>
      </c>
      <c r="J1976" s="206" t="s">
        <v>12271</v>
      </c>
      <c r="K1976" s="206" t="s">
        <v>3045</v>
      </c>
      <c r="L1976" s="206" t="s">
        <v>3045</v>
      </c>
      <c r="M1976" s="208"/>
      <c r="N1976" s="208"/>
      <c r="O1976" s="208"/>
      <c r="P1976" s="206" t="s">
        <v>120</v>
      </c>
      <c r="Q1976" s="212">
        <v>44916</v>
      </c>
      <c r="R1976" s="208"/>
      <c r="S1976" s="244"/>
      <c r="T1976" s="211">
        <f>IF(C1976=0,"VAZIO",MONTH(C1976))</f>
      </c>
      <c r="U1976" s="14"/>
      <c r="V1976" s="14"/>
      <c r="W1976" s="14"/>
      <c r="X1976" s="14"/>
      <c r="Y1976" s="14"/>
      <c r="Z1976" s="14"/>
      <c r="AA1976" s="14"/>
      <c r="AB1976" s="14"/>
      <c r="AC1976" s="14"/>
      <c r="AD1976" s="14"/>
      <c r="AE1976" s="14"/>
      <c r="AF1976" s="15"/>
      <c r="AG1976" s="14"/>
      <c r="AH1976" s="14"/>
      <c r="AI1976" s="14"/>
      <c r="AJ1976" s="14"/>
      <c r="AK1976" s="14"/>
      <c r="AL1976" s="14"/>
      <c r="AM1976" s="14"/>
      <c r="AN1976" s="14"/>
      <c r="AO1976" s="14"/>
      <c r="AP1976" s="14"/>
      <c r="AQ1976" s="14"/>
      <c r="AR1976" s="14"/>
      <c r="AS1976" s="14"/>
      <c r="AT1976" s="14"/>
      <c r="AU1976" s="14"/>
      <c r="AV1976" s="14"/>
      <c r="AW1976" s="14"/>
      <c r="AX1976" s="14"/>
      <c r="AY1976" s="14"/>
      <c r="AZ1976" s="14"/>
    </row>
    <row x14ac:dyDescent="0.25" r="1977" customHeight="1" ht="16.5">
      <c r="A1977" s="202">
        <v>5301</v>
      </c>
      <c r="B1977" s="203">
        <v>0.977250247280098</v>
      </c>
      <c r="C1977" s="295" t="s">
        <v>12272</v>
      </c>
      <c r="D1977" s="205" t="s">
        <v>3117</v>
      </c>
      <c r="E1977" s="206" t="s">
        <v>2999</v>
      </c>
      <c r="F1977" s="206" t="s">
        <v>1437</v>
      </c>
      <c r="G1977" s="203">
        <v>5340</v>
      </c>
      <c r="H1977" s="207" t="s">
        <v>93</v>
      </c>
      <c r="I1977" s="206" t="s">
        <v>117</v>
      </c>
      <c r="J1977" s="206" t="s">
        <v>12273</v>
      </c>
      <c r="K1977" s="206" t="s">
        <v>2613</v>
      </c>
      <c r="L1977" s="206" t="s">
        <v>2613</v>
      </c>
      <c r="M1977" s="208"/>
      <c r="N1977" s="208"/>
      <c r="O1977" s="208"/>
      <c r="P1977" s="206" t="s">
        <v>120</v>
      </c>
      <c r="Q1977" s="212">
        <v>44785</v>
      </c>
      <c r="R1977" s="208"/>
      <c r="S1977" s="244"/>
      <c r="T1977" s="211">
        <f>IF(C1977=0,"VAZIO",MONTH(C1977))</f>
      </c>
      <c r="U1977" s="14"/>
      <c r="V1977" s="14"/>
      <c r="W1977" s="14"/>
      <c r="X1977" s="14"/>
      <c r="Y1977" s="14"/>
      <c r="Z1977" s="14"/>
      <c r="AA1977" s="14"/>
      <c r="AB1977" s="14"/>
      <c r="AC1977" s="14"/>
      <c r="AD1977" s="14"/>
      <c r="AE1977" s="14"/>
      <c r="AF1977" s="15"/>
      <c r="AG1977" s="14"/>
      <c r="AH1977" s="14"/>
      <c r="AI1977" s="14"/>
      <c r="AJ1977" s="14"/>
      <c r="AK1977" s="14"/>
      <c r="AL1977" s="14"/>
      <c r="AM1977" s="14"/>
      <c r="AN1977" s="14"/>
      <c r="AO1977" s="14"/>
      <c r="AP1977" s="14"/>
      <c r="AQ1977" s="14"/>
      <c r="AR1977" s="14"/>
      <c r="AS1977" s="14"/>
      <c r="AT1977" s="14"/>
      <c r="AU1977" s="14"/>
      <c r="AV1977" s="14"/>
      <c r="AW1977" s="14"/>
      <c r="AX1977" s="14"/>
      <c r="AY1977" s="14"/>
      <c r="AZ1977" s="14"/>
    </row>
    <row x14ac:dyDescent="0.25" r="1978" customHeight="1" ht="16.5">
      <c r="A1978" s="202">
        <v>5302</v>
      </c>
      <c r="B1978" s="203">
        <v>0.977744807121839</v>
      </c>
      <c r="C1978" s="295" t="s">
        <v>12274</v>
      </c>
      <c r="D1978" s="205" t="s">
        <v>3117</v>
      </c>
      <c r="E1978" s="206" t="s">
        <v>2999</v>
      </c>
      <c r="F1978" s="206" t="s">
        <v>1437</v>
      </c>
      <c r="G1978" s="203">
        <v>5340</v>
      </c>
      <c r="H1978" s="207" t="s">
        <v>102</v>
      </c>
      <c r="I1978" s="206" t="s">
        <v>2926</v>
      </c>
      <c r="J1978" s="206" t="s">
        <v>12275</v>
      </c>
      <c r="K1978" s="206" t="s">
        <v>2954</v>
      </c>
      <c r="L1978" s="206" t="s">
        <v>2954</v>
      </c>
      <c r="M1978" s="208"/>
      <c r="N1978" s="208"/>
      <c r="O1978" s="208"/>
      <c r="P1978" s="206" t="s">
        <v>120</v>
      </c>
      <c r="Q1978" s="212" t="s">
        <v>11655</v>
      </c>
      <c r="R1978" s="208"/>
      <c r="S1978" s="244"/>
      <c r="T1978" s="211">
        <f>IF(C1978=0,"VAZIO",MONTH(C1978))</f>
      </c>
      <c r="U1978" s="14"/>
      <c r="V1978" s="14"/>
      <c r="W1978" s="14"/>
      <c r="X1978" s="14"/>
      <c r="Y1978" s="14"/>
      <c r="Z1978" s="14"/>
      <c r="AA1978" s="14"/>
      <c r="AB1978" s="14"/>
      <c r="AC1978" s="14"/>
      <c r="AD1978" s="14"/>
      <c r="AE1978" s="14"/>
      <c r="AF1978" s="15"/>
      <c r="AG1978" s="14"/>
      <c r="AH1978" s="14"/>
      <c r="AI1978" s="14"/>
      <c r="AJ1978" s="14"/>
      <c r="AK1978" s="14"/>
      <c r="AL1978" s="14"/>
      <c r="AM1978" s="14"/>
      <c r="AN1978" s="14"/>
      <c r="AO1978" s="14"/>
      <c r="AP1978" s="14"/>
      <c r="AQ1978" s="14"/>
      <c r="AR1978" s="14"/>
      <c r="AS1978" s="14"/>
      <c r="AT1978" s="14"/>
      <c r="AU1978" s="14"/>
      <c r="AV1978" s="14"/>
      <c r="AW1978" s="14"/>
      <c r="AX1978" s="14"/>
      <c r="AY1978" s="14"/>
      <c r="AZ1978" s="14"/>
    </row>
    <row x14ac:dyDescent="0.25" r="1979" customHeight="1" ht="16.5">
      <c r="A1979" s="202">
        <v>5303</v>
      </c>
      <c r="B1979" s="203">
        <v>0.97823936696358</v>
      </c>
      <c r="C1979" s="295" t="s">
        <v>12276</v>
      </c>
      <c r="D1979" s="205" t="s">
        <v>3117</v>
      </c>
      <c r="E1979" s="206" t="s">
        <v>2999</v>
      </c>
      <c r="F1979" s="206" t="s">
        <v>1437</v>
      </c>
      <c r="G1979" s="203">
        <v>5340</v>
      </c>
      <c r="H1979" s="207" t="s">
        <v>93</v>
      </c>
      <c r="I1979" s="206" t="s">
        <v>2926</v>
      </c>
      <c r="J1979" s="206" t="s">
        <v>12277</v>
      </c>
      <c r="K1979" s="206" t="s">
        <v>576</v>
      </c>
      <c r="L1979" s="206" t="s">
        <v>12160</v>
      </c>
      <c r="M1979" s="208"/>
      <c r="N1979" s="208"/>
      <c r="O1979" s="208"/>
      <c r="P1979" s="206" t="s">
        <v>120</v>
      </c>
      <c r="Q1979" s="212">
        <v>44816</v>
      </c>
      <c r="R1979" s="208"/>
      <c r="S1979" s="244"/>
      <c r="T1979" s="211">
        <f>IF(C1979=0,"VAZIO",MONTH(C1979))</f>
      </c>
      <c r="U1979" s="14"/>
      <c r="V1979" s="14"/>
      <c r="W1979" s="14"/>
      <c r="X1979" s="14"/>
      <c r="Y1979" s="14"/>
      <c r="Z1979" s="14"/>
      <c r="AA1979" s="14"/>
      <c r="AB1979" s="14"/>
      <c r="AC1979" s="14"/>
      <c r="AD1979" s="14"/>
      <c r="AE1979" s="14"/>
      <c r="AF1979" s="15"/>
      <c r="AG1979" s="14"/>
      <c r="AH1979" s="14"/>
      <c r="AI1979" s="14"/>
      <c r="AJ1979" s="14"/>
      <c r="AK1979" s="14"/>
      <c r="AL1979" s="14"/>
      <c r="AM1979" s="14"/>
      <c r="AN1979" s="14"/>
      <c r="AO1979" s="14"/>
      <c r="AP1979" s="14"/>
      <c r="AQ1979" s="14"/>
      <c r="AR1979" s="14"/>
      <c r="AS1979" s="14"/>
      <c r="AT1979" s="14"/>
      <c r="AU1979" s="14"/>
      <c r="AV1979" s="14"/>
      <c r="AW1979" s="14"/>
      <c r="AX1979" s="14"/>
      <c r="AY1979" s="14"/>
      <c r="AZ1979" s="14"/>
    </row>
    <row x14ac:dyDescent="0.25" r="1980" customHeight="1" ht="16.5">
      <c r="A1980" s="202">
        <v>5304</v>
      </c>
      <c r="B1980" s="203">
        <v>0.978733926805321</v>
      </c>
      <c r="C1980" s="295" t="s">
        <v>12278</v>
      </c>
      <c r="D1980" s="205" t="s">
        <v>3117</v>
      </c>
      <c r="E1980" s="206" t="s">
        <v>2999</v>
      </c>
      <c r="F1980" s="206" t="s">
        <v>1437</v>
      </c>
      <c r="G1980" s="203">
        <v>5340</v>
      </c>
      <c r="H1980" s="207" t="s">
        <v>93</v>
      </c>
      <c r="I1980" s="206" t="s">
        <v>2926</v>
      </c>
      <c r="J1980" s="206" t="s">
        <v>12279</v>
      </c>
      <c r="K1980" s="206" t="s">
        <v>2954</v>
      </c>
      <c r="L1980" s="206" t="s">
        <v>2954</v>
      </c>
      <c r="M1980" s="208"/>
      <c r="N1980" s="208"/>
      <c r="O1980" s="208"/>
      <c r="P1980" s="206" t="s">
        <v>120</v>
      </c>
      <c r="Q1980" s="212" t="s">
        <v>11918</v>
      </c>
      <c r="R1980" s="208"/>
      <c r="S1980" s="244"/>
      <c r="T1980" s="211">
        <f>IF(C1980=0,"VAZIO",MONTH(C1980))</f>
      </c>
      <c r="U1980" s="14"/>
      <c r="V1980" s="14"/>
      <c r="W1980" s="14"/>
      <c r="X1980" s="14"/>
      <c r="Y1980" s="14"/>
      <c r="Z1980" s="14"/>
      <c r="AA1980" s="14"/>
      <c r="AB1980" s="14"/>
      <c r="AC1980" s="14"/>
      <c r="AD1980" s="14"/>
      <c r="AE1980" s="14"/>
      <c r="AF1980" s="15"/>
      <c r="AG1980" s="14"/>
      <c r="AH1980" s="14"/>
      <c r="AI1980" s="14"/>
      <c r="AJ1980" s="14"/>
      <c r="AK1980" s="14"/>
      <c r="AL1980" s="14"/>
      <c r="AM1980" s="14"/>
      <c r="AN1980" s="14"/>
      <c r="AO1980" s="14"/>
      <c r="AP1980" s="14"/>
      <c r="AQ1980" s="14"/>
      <c r="AR1980" s="14"/>
      <c r="AS1980" s="14"/>
      <c r="AT1980" s="14"/>
      <c r="AU1980" s="14"/>
      <c r="AV1980" s="14"/>
      <c r="AW1980" s="14"/>
      <c r="AX1980" s="14"/>
      <c r="AY1980" s="14"/>
      <c r="AZ1980" s="14"/>
    </row>
    <row x14ac:dyDescent="0.25" r="1981" customHeight="1" ht="16.5">
      <c r="A1981" s="202">
        <v>5305</v>
      </c>
      <c r="B1981" s="203">
        <v>0.979228486647062</v>
      </c>
      <c r="C1981" s="295" t="s">
        <v>12280</v>
      </c>
      <c r="D1981" s="205" t="s">
        <v>1532</v>
      </c>
      <c r="E1981" s="206" t="s">
        <v>494</v>
      </c>
      <c r="F1981" s="206" t="s">
        <v>3177</v>
      </c>
      <c r="G1981" s="203">
        <v>5302</v>
      </c>
      <c r="H1981" s="207" t="s">
        <v>101</v>
      </c>
      <c r="I1981" s="206" t="s">
        <v>2926</v>
      </c>
      <c r="J1981" s="206" t="s">
        <v>12281</v>
      </c>
      <c r="K1981" s="206" t="s">
        <v>2954</v>
      </c>
      <c r="L1981" s="206" t="s">
        <v>3051</v>
      </c>
      <c r="M1981" s="208"/>
      <c r="N1981" s="208"/>
      <c r="O1981" s="208"/>
      <c r="P1981" s="206" t="s">
        <v>120</v>
      </c>
      <c r="Q1981" s="212">
        <v>44916</v>
      </c>
      <c r="R1981" s="208"/>
      <c r="S1981" s="244"/>
      <c r="T1981" s="211">
        <f>IF(C1981=0,"VAZIO",MONTH(C1981))</f>
      </c>
      <c r="U1981" s="14"/>
      <c r="V1981" s="14"/>
      <c r="W1981" s="14"/>
      <c r="X1981" s="14"/>
      <c r="Y1981" s="14"/>
      <c r="Z1981" s="14"/>
      <c r="AA1981" s="14"/>
      <c r="AB1981" s="14"/>
      <c r="AC1981" s="14"/>
      <c r="AD1981" s="14"/>
      <c r="AE1981" s="14"/>
      <c r="AF1981" s="15"/>
      <c r="AG1981" s="14"/>
      <c r="AH1981" s="14"/>
      <c r="AI1981" s="14"/>
      <c r="AJ1981" s="14"/>
      <c r="AK1981" s="14"/>
      <c r="AL1981" s="14"/>
      <c r="AM1981" s="14"/>
      <c r="AN1981" s="14"/>
      <c r="AO1981" s="14"/>
      <c r="AP1981" s="14"/>
      <c r="AQ1981" s="14"/>
      <c r="AR1981" s="14"/>
      <c r="AS1981" s="14"/>
      <c r="AT1981" s="14"/>
      <c r="AU1981" s="14"/>
      <c r="AV1981" s="14"/>
      <c r="AW1981" s="14"/>
      <c r="AX1981" s="14"/>
      <c r="AY1981" s="14"/>
      <c r="AZ1981" s="14"/>
    </row>
    <row x14ac:dyDescent="0.25" r="1982" customHeight="1" ht="16.5">
      <c r="A1982" s="202">
        <v>5304</v>
      </c>
      <c r="B1982" s="203">
        <v>0.979723046488803</v>
      </c>
      <c r="C1982" s="295" t="s">
        <v>12280</v>
      </c>
      <c r="D1982" s="205" t="s">
        <v>3117</v>
      </c>
      <c r="E1982" s="206" t="s">
        <v>2999</v>
      </c>
      <c r="F1982" s="206" t="s">
        <v>1437</v>
      </c>
      <c r="G1982" s="203">
        <v>5340</v>
      </c>
      <c r="H1982" s="207" t="s">
        <v>87</v>
      </c>
      <c r="I1982" s="206" t="s">
        <v>117</v>
      </c>
      <c r="J1982" s="206" t="s">
        <v>12282</v>
      </c>
      <c r="K1982" s="206" t="s">
        <v>2613</v>
      </c>
      <c r="L1982" s="206" t="s">
        <v>2613</v>
      </c>
      <c r="M1982" s="208"/>
      <c r="N1982" s="208"/>
      <c r="O1982" s="208"/>
      <c r="P1982" s="206" t="s">
        <v>120</v>
      </c>
      <c r="Q1982" s="212">
        <v>44604</v>
      </c>
      <c r="R1982" s="208"/>
      <c r="S1982" s="244"/>
      <c r="T1982" s="211">
        <f>IF(C1982=0,"VAZIO",MONTH(C1982))</f>
      </c>
      <c r="U1982" s="14"/>
      <c r="V1982" s="14"/>
      <c r="W1982" s="14"/>
      <c r="X1982" s="14"/>
      <c r="Y1982" s="14"/>
      <c r="Z1982" s="14"/>
      <c r="AA1982" s="14"/>
      <c r="AB1982" s="14"/>
      <c r="AC1982" s="14"/>
      <c r="AD1982" s="14"/>
      <c r="AE1982" s="14"/>
      <c r="AF1982" s="15"/>
      <c r="AG1982" s="14"/>
      <c r="AH1982" s="14"/>
      <c r="AI1982" s="14"/>
      <c r="AJ1982" s="14"/>
      <c r="AK1982" s="14"/>
      <c r="AL1982" s="14"/>
      <c r="AM1982" s="14"/>
      <c r="AN1982" s="14"/>
      <c r="AO1982" s="14"/>
      <c r="AP1982" s="14"/>
      <c r="AQ1982" s="14"/>
      <c r="AR1982" s="14"/>
      <c r="AS1982" s="14"/>
      <c r="AT1982" s="14"/>
      <c r="AU1982" s="14"/>
      <c r="AV1982" s="14"/>
      <c r="AW1982" s="14"/>
      <c r="AX1982" s="14"/>
      <c r="AY1982" s="14"/>
      <c r="AZ1982" s="14"/>
    </row>
    <row x14ac:dyDescent="0.25" r="1983" customHeight="1" ht="16.5">
      <c r="A1983" s="202">
        <v>5305</v>
      </c>
      <c r="B1983" s="203">
        <v>0.980217606330544</v>
      </c>
      <c r="C1983" s="295" t="s">
        <v>12283</v>
      </c>
      <c r="D1983" s="205" t="s">
        <v>12284</v>
      </c>
      <c r="E1983" s="206" t="s">
        <v>10665</v>
      </c>
      <c r="F1983" s="206" t="s">
        <v>243</v>
      </c>
      <c r="G1983" s="203">
        <v>0</v>
      </c>
      <c r="H1983" s="207" t="s">
        <v>2995</v>
      </c>
      <c r="I1983" s="206" t="s">
        <v>2926</v>
      </c>
      <c r="J1983" s="205" t="s">
        <v>3058</v>
      </c>
      <c r="K1983" s="208"/>
      <c r="L1983" s="208"/>
      <c r="M1983" s="208"/>
      <c r="N1983" s="208"/>
      <c r="O1983" s="206" t="s">
        <v>12285</v>
      </c>
      <c r="P1983" s="206" t="s">
        <v>121</v>
      </c>
      <c r="Q1983" s="212">
        <v>45200</v>
      </c>
      <c r="R1983" s="208"/>
      <c r="S1983" s="244"/>
      <c r="T1983" s="211">
        <f>IF(C1983=0,"VAZIO",MONTH(C1983))</f>
      </c>
      <c r="U1983" s="14"/>
      <c r="V1983" s="14"/>
      <c r="W1983" s="14"/>
      <c r="X1983" s="14"/>
      <c r="Y1983" s="14"/>
      <c r="Z1983" s="14"/>
      <c r="AA1983" s="14"/>
      <c r="AB1983" s="14"/>
      <c r="AC1983" s="14"/>
      <c r="AD1983" s="14"/>
      <c r="AE1983" s="14"/>
      <c r="AF1983" s="15"/>
      <c r="AG1983" s="14"/>
      <c r="AH1983" s="14"/>
      <c r="AI1983" s="14"/>
      <c r="AJ1983" s="14"/>
      <c r="AK1983" s="14"/>
      <c r="AL1983" s="14"/>
      <c r="AM1983" s="14"/>
      <c r="AN1983" s="14"/>
      <c r="AO1983" s="14"/>
      <c r="AP1983" s="14"/>
      <c r="AQ1983" s="14"/>
      <c r="AR1983" s="14"/>
      <c r="AS1983" s="14"/>
      <c r="AT1983" s="14"/>
      <c r="AU1983" s="14"/>
      <c r="AV1983" s="14"/>
      <c r="AW1983" s="14"/>
      <c r="AX1983" s="14"/>
      <c r="AY1983" s="14"/>
      <c r="AZ1983" s="14"/>
    </row>
    <row x14ac:dyDescent="0.25" r="1984" customHeight="1" ht="16.5">
      <c r="A1984" s="202">
        <v>5306</v>
      </c>
      <c r="B1984" s="203">
        <v>0.980712166172285</v>
      </c>
      <c r="C1984" s="295" t="s">
        <v>12286</v>
      </c>
      <c r="D1984" s="205" t="s">
        <v>3117</v>
      </c>
      <c r="E1984" s="206" t="s">
        <v>12287</v>
      </c>
      <c r="F1984" s="206" t="s">
        <v>1437</v>
      </c>
      <c r="G1984" s="203">
        <v>5340</v>
      </c>
      <c r="H1984" s="207" t="s">
        <v>100</v>
      </c>
      <c r="I1984" s="206" t="s">
        <v>117</v>
      </c>
      <c r="J1984" s="206" t="s">
        <v>12288</v>
      </c>
      <c r="K1984" s="206" t="s">
        <v>2613</v>
      </c>
      <c r="L1984" s="206" t="s">
        <v>2613</v>
      </c>
      <c r="M1984" s="208"/>
      <c r="N1984" s="208"/>
      <c r="O1984" s="208"/>
      <c r="P1984" s="206" t="s">
        <v>120</v>
      </c>
      <c r="Q1984" s="212">
        <v>44916</v>
      </c>
      <c r="R1984" s="208"/>
      <c r="S1984" s="244"/>
      <c r="T1984" s="211">
        <f>IF(C1984=0,"VAZIO",MONTH(C1984))</f>
      </c>
      <c r="U1984" s="14"/>
      <c r="V1984" s="14"/>
      <c r="W1984" s="14"/>
      <c r="X1984" s="14"/>
      <c r="Y1984" s="14"/>
      <c r="Z1984" s="14"/>
      <c r="AA1984" s="14"/>
      <c r="AB1984" s="14"/>
      <c r="AC1984" s="14"/>
      <c r="AD1984" s="14"/>
      <c r="AE1984" s="14"/>
      <c r="AF1984" s="15"/>
      <c r="AG1984" s="14"/>
      <c r="AH1984" s="14"/>
      <c r="AI1984" s="14"/>
      <c r="AJ1984" s="14"/>
      <c r="AK1984" s="14"/>
      <c r="AL1984" s="14"/>
      <c r="AM1984" s="14"/>
      <c r="AN1984" s="14"/>
      <c r="AO1984" s="14"/>
      <c r="AP1984" s="14"/>
      <c r="AQ1984" s="14"/>
      <c r="AR1984" s="14"/>
      <c r="AS1984" s="14"/>
      <c r="AT1984" s="14"/>
      <c r="AU1984" s="14"/>
      <c r="AV1984" s="14"/>
      <c r="AW1984" s="14"/>
      <c r="AX1984" s="14"/>
      <c r="AY1984" s="14"/>
      <c r="AZ1984" s="14"/>
    </row>
    <row x14ac:dyDescent="0.25" r="1985" customHeight="1" ht="16.5">
      <c r="A1985" s="202">
        <v>5307</v>
      </c>
      <c r="B1985" s="203">
        <v>0.981206726014026</v>
      </c>
      <c r="C1985" s="295" t="s">
        <v>12289</v>
      </c>
      <c r="D1985" s="205" t="s">
        <v>3117</v>
      </c>
      <c r="E1985" s="206" t="s">
        <v>2999</v>
      </c>
      <c r="F1985" s="206" t="s">
        <v>1437</v>
      </c>
      <c r="G1985" s="203">
        <v>5340</v>
      </c>
      <c r="H1985" s="207" t="s">
        <v>105</v>
      </c>
      <c r="I1985" s="206" t="s">
        <v>117</v>
      </c>
      <c r="J1985" s="206" t="s">
        <v>12288</v>
      </c>
      <c r="K1985" s="206" t="s">
        <v>2613</v>
      </c>
      <c r="L1985" s="206" t="s">
        <v>2613</v>
      </c>
      <c r="M1985" s="208"/>
      <c r="N1985" s="208"/>
      <c r="O1985" s="208"/>
      <c r="P1985" s="206" t="s">
        <v>120</v>
      </c>
      <c r="Q1985" s="212">
        <v>44916</v>
      </c>
      <c r="R1985" s="208"/>
      <c r="S1985" s="244"/>
      <c r="T1985" s="211">
        <f>IF(C1985=0,"VAZIO",MONTH(C1985))</f>
      </c>
      <c r="U1985" s="14"/>
      <c r="V1985" s="14"/>
      <c r="W1985" s="14"/>
      <c r="X1985" s="14"/>
      <c r="Y1985" s="14"/>
      <c r="Z1985" s="14"/>
      <c r="AA1985" s="14"/>
      <c r="AB1985" s="14"/>
      <c r="AC1985" s="14"/>
      <c r="AD1985" s="14"/>
      <c r="AE1985" s="14"/>
      <c r="AF1985" s="15"/>
      <c r="AG1985" s="14"/>
      <c r="AH1985" s="14"/>
      <c r="AI1985" s="14"/>
      <c r="AJ1985" s="14"/>
      <c r="AK1985" s="14"/>
      <c r="AL1985" s="14"/>
      <c r="AM1985" s="14"/>
      <c r="AN1985" s="14"/>
      <c r="AO1985" s="14"/>
      <c r="AP1985" s="14"/>
      <c r="AQ1985" s="14"/>
      <c r="AR1985" s="14"/>
      <c r="AS1985" s="14"/>
      <c r="AT1985" s="14"/>
      <c r="AU1985" s="14"/>
      <c r="AV1985" s="14"/>
      <c r="AW1985" s="14"/>
      <c r="AX1985" s="14"/>
      <c r="AY1985" s="14"/>
      <c r="AZ1985" s="14"/>
    </row>
    <row x14ac:dyDescent="0.25" r="1986" customHeight="1" ht="16.5">
      <c r="A1986" s="202">
        <v>5308</v>
      </c>
      <c r="B1986" s="203">
        <v>0.981701285855767</v>
      </c>
      <c r="C1986" s="295" t="s">
        <v>12290</v>
      </c>
      <c r="D1986" s="205" t="s">
        <v>3000</v>
      </c>
      <c r="E1986" s="206" t="s">
        <v>2999</v>
      </c>
      <c r="F1986" s="206" t="s">
        <v>1437</v>
      </c>
      <c r="G1986" s="203">
        <v>5340</v>
      </c>
      <c r="H1986" s="207" t="s">
        <v>109</v>
      </c>
      <c r="I1986" s="206" t="s">
        <v>117</v>
      </c>
      <c r="J1986" s="206" t="s">
        <v>12288</v>
      </c>
      <c r="K1986" s="206" t="s">
        <v>2613</v>
      </c>
      <c r="L1986" s="206" t="s">
        <v>2613</v>
      </c>
      <c r="M1986" s="208"/>
      <c r="N1986" s="208"/>
      <c r="O1986" s="208"/>
      <c r="P1986" s="206" t="s">
        <v>120</v>
      </c>
      <c r="Q1986" s="212">
        <v>44916</v>
      </c>
      <c r="R1986" s="208"/>
      <c r="S1986" s="244"/>
      <c r="T1986" s="211">
        <f>IF(C1986=0,"VAZIO",MONTH(C1986))</f>
      </c>
      <c r="U1986" s="14"/>
      <c r="V1986" s="14"/>
      <c r="W1986" s="14"/>
      <c r="X1986" s="14"/>
      <c r="Y1986" s="14"/>
      <c r="Z1986" s="14"/>
      <c r="AA1986" s="14"/>
      <c r="AB1986" s="14"/>
      <c r="AC1986" s="14"/>
      <c r="AD1986" s="14"/>
      <c r="AE1986" s="14"/>
      <c r="AF1986" s="15"/>
      <c r="AG1986" s="14"/>
      <c r="AH1986" s="14"/>
      <c r="AI1986" s="14"/>
      <c r="AJ1986" s="14"/>
      <c r="AK1986" s="14"/>
      <c r="AL1986" s="14"/>
      <c r="AM1986" s="14"/>
      <c r="AN1986" s="14"/>
      <c r="AO1986" s="14"/>
      <c r="AP1986" s="14"/>
      <c r="AQ1986" s="14"/>
      <c r="AR1986" s="14"/>
      <c r="AS1986" s="14"/>
      <c r="AT1986" s="14"/>
      <c r="AU1986" s="14"/>
      <c r="AV1986" s="14"/>
      <c r="AW1986" s="14"/>
      <c r="AX1986" s="14"/>
      <c r="AY1986" s="14"/>
      <c r="AZ1986" s="14"/>
    </row>
    <row x14ac:dyDescent="0.25" r="1987" customHeight="1" ht="16.5">
      <c r="A1987" s="202">
        <v>5309</v>
      </c>
      <c r="B1987" s="203">
        <v>0.982195845697507</v>
      </c>
      <c r="C1987" s="295" t="s">
        <v>12291</v>
      </c>
      <c r="D1987" s="205" t="s">
        <v>2946</v>
      </c>
      <c r="E1987" s="206" t="s">
        <v>2945</v>
      </c>
      <c r="F1987" s="206" t="s">
        <v>2947</v>
      </c>
      <c r="G1987" s="203">
        <v>5349</v>
      </c>
      <c r="H1987" s="207" t="s">
        <v>85</v>
      </c>
      <c r="I1987" s="206" t="s">
        <v>2918</v>
      </c>
      <c r="J1987" s="206" t="s">
        <v>12292</v>
      </c>
      <c r="K1987" s="206" t="s">
        <v>2911</v>
      </c>
      <c r="L1987" s="206" t="s">
        <v>3003</v>
      </c>
      <c r="M1987" s="208"/>
      <c r="N1987" s="208"/>
      <c r="O1987" s="206" t="s">
        <v>12293</v>
      </c>
      <c r="P1987" s="206" t="s">
        <v>120</v>
      </c>
      <c r="Q1987" s="212">
        <v>45231</v>
      </c>
      <c r="R1987" s="208"/>
      <c r="S1987" s="244"/>
      <c r="T1987" s="211">
        <f>IF(C1987=0,"VAZIO",MONTH(C1987))</f>
      </c>
      <c r="U1987" s="14"/>
      <c r="V1987" s="14"/>
      <c r="W1987" s="14"/>
      <c r="X1987" s="14"/>
      <c r="Y1987" s="14"/>
      <c r="Z1987" s="14"/>
      <c r="AA1987" s="14"/>
      <c r="AB1987" s="14"/>
      <c r="AC1987" s="14"/>
      <c r="AD1987" s="14"/>
      <c r="AE1987" s="14"/>
      <c r="AF1987" s="15"/>
      <c r="AG1987" s="14"/>
      <c r="AH1987" s="14"/>
      <c r="AI1987" s="14"/>
      <c r="AJ1987" s="14"/>
      <c r="AK1987" s="14"/>
      <c r="AL1987" s="14"/>
      <c r="AM1987" s="14"/>
      <c r="AN1987" s="14"/>
      <c r="AO1987" s="14"/>
      <c r="AP1987" s="14"/>
      <c r="AQ1987" s="14"/>
      <c r="AR1987" s="14"/>
      <c r="AS1987" s="14"/>
      <c r="AT1987" s="14"/>
      <c r="AU1987" s="14"/>
      <c r="AV1987" s="14"/>
      <c r="AW1987" s="14"/>
      <c r="AX1987" s="14"/>
      <c r="AY1987" s="14"/>
      <c r="AZ1987" s="14"/>
    </row>
    <row x14ac:dyDescent="0.25" r="1988" customHeight="1" ht="16.5">
      <c r="A1988" s="202">
        <v>5310</v>
      </c>
      <c r="B1988" s="203">
        <v>0.982690405539248</v>
      </c>
      <c r="C1988" s="295" t="s">
        <v>12294</v>
      </c>
      <c r="D1988" s="205" t="s">
        <v>883</v>
      </c>
      <c r="E1988" s="206" t="s">
        <v>882</v>
      </c>
      <c r="F1988" s="206" t="s">
        <v>3593</v>
      </c>
      <c r="G1988" s="203">
        <v>5336</v>
      </c>
      <c r="H1988" s="207" t="s">
        <v>192</v>
      </c>
      <c r="I1988" s="206" t="s">
        <v>2926</v>
      </c>
      <c r="J1988" s="206" t="s">
        <v>12295</v>
      </c>
      <c r="K1988" s="206" t="s">
        <v>8916</v>
      </c>
      <c r="L1988" s="206" t="s">
        <v>2950</v>
      </c>
      <c r="M1988" s="208"/>
      <c r="N1988" s="208"/>
      <c r="O1988" s="208"/>
      <c r="P1988" s="206" t="s">
        <v>120</v>
      </c>
      <c r="Q1988" s="212">
        <v>44994</v>
      </c>
      <c r="R1988" s="208"/>
      <c r="S1988" s="244"/>
      <c r="T1988" s="211">
        <f>IF(C1988=0,"VAZIO",MONTH(C1988))</f>
      </c>
      <c r="U1988" s="14"/>
      <c r="V1988" s="14"/>
      <c r="W1988" s="14"/>
      <c r="X1988" s="14"/>
      <c r="Y1988" s="14"/>
      <c r="Z1988" s="14"/>
      <c r="AA1988" s="14"/>
      <c r="AB1988" s="14"/>
      <c r="AC1988" s="14"/>
      <c r="AD1988" s="14"/>
      <c r="AE1988" s="14"/>
      <c r="AF1988" s="15"/>
      <c r="AG1988" s="14"/>
      <c r="AH1988" s="14"/>
      <c r="AI1988" s="14"/>
      <c r="AJ1988" s="14"/>
      <c r="AK1988" s="14"/>
      <c r="AL1988" s="14"/>
      <c r="AM1988" s="14"/>
      <c r="AN1988" s="14"/>
      <c r="AO1988" s="14"/>
      <c r="AP1988" s="14"/>
      <c r="AQ1988" s="14"/>
      <c r="AR1988" s="14"/>
      <c r="AS1988" s="14"/>
      <c r="AT1988" s="14"/>
      <c r="AU1988" s="14"/>
      <c r="AV1988" s="14"/>
      <c r="AW1988" s="14"/>
      <c r="AX1988" s="14"/>
      <c r="AY1988" s="14"/>
      <c r="AZ1988" s="14"/>
    </row>
    <row x14ac:dyDescent="0.25" r="1989" customHeight="1" ht="16.5">
      <c r="A1989" s="202">
        <v>5311</v>
      </c>
      <c r="B1989" s="214">
        <v>0.983184965380989</v>
      </c>
      <c r="C1989" s="296" t="s">
        <v>12296</v>
      </c>
      <c r="D1989" s="216" t="s">
        <v>2956</v>
      </c>
      <c r="E1989" s="289" t="s">
        <v>752</v>
      </c>
      <c r="F1989" s="243" t="s">
        <v>1437</v>
      </c>
      <c r="G1989" s="214">
        <v>5340</v>
      </c>
      <c r="H1989" s="218" t="s">
        <v>102</v>
      </c>
      <c r="I1989" s="217" t="s">
        <v>2918</v>
      </c>
      <c r="J1989" s="217" t="s">
        <v>12297</v>
      </c>
      <c r="K1989" s="209"/>
      <c r="L1989" s="209"/>
      <c r="M1989" s="227"/>
      <c r="N1989" s="227"/>
      <c r="O1989" s="209"/>
      <c r="P1989" s="243" t="s">
        <v>118</v>
      </c>
      <c r="Q1989" s="220"/>
      <c r="R1989" s="209"/>
      <c r="S1989" s="244"/>
      <c r="T1989" s="211">
        <f>IF(C1989=0,"VAZIO",MONTH(C1989))</f>
      </c>
      <c r="U1989" s="14"/>
      <c r="V1989" s="14"/>
      <c r="W1989" s="14"/>
      <c r="X1989" s="14"/>
      <c r="Y1989" s="14"/>
      <c r="Z1989" s="14"/>
      <c r="AA1989" s="14"/>
      <c r="AB1989" s="14"/>
      <c r="AC1989" s="14"/>
      <c r="AD1989" s="14"/>
      <c r="AE1989" s="14"/>
      <c r="AF1989" s="15"/>
      <c r="AG1989" s="14"/>
      <c r="AH1989" s="14"/>
      <c r="AI1989" s="14"/>
      <c r="AJ1989" s="14"/>
      <c r="AK1989" s="14"/>
      <c r="AL1989" s="14"/>
      <c r="AM1989" s="14"/>
      <c r="AN1989" s="14"/>
      <c r="AO1989" s="14"/>
      <c r="AP1989" s="14"/>
      <c r="AQ1989" s="14"/>
      <c r="AR1989" s="14"/>
      <c r="AS1989" s="14"/>
      <c r="AT1989" s="14"/>
      <c r="AU1989" s="14"/>
      <c r="AV1989" s="14"/>
      <c r="AW1989" s="14"/>
      <c r="AX1989" s="14"/>
      <c r="AY1989" s="14"/>
      <c r="AZ1989" s="14"/>
    </row>
    <row x14ac:dyDescent="0.25" r="1990" customHeight="1" ht="16.5">
      <c r="A1990" s="202">
        <v>5312</v>
      </c>
      <c r="B1990" s="203">
        <v>0.98367952522273</v>
      </c>
      <c r="C1990" s="295" t="s">
        <v>12298</v>
      </c>
      <c r="D1990" s="205" t="s">
        <v>2987</v>
      </c>
      <c r="E1990" s="206" t="s">
        <v>461</v>
      </c>
      <c r="F1990" s="206" t="s">
        <v>2988</v>
      </c>
      <c r="G1990" s="203">
        <v>34415369</v>
      </c>
      <c r="H1990" s="207" t="s">
        <v>2995</v>
      </c>
      <c r="I1990" s="206" t="s">
        <v>2918</v>
      </c>
      <c r="J1990" s="206" t="s">
        <v>12299</v>
      </c>
      <c r="K1990" s="206" t="s">
        <v>2421</v>
      </c>
      <c r="L1990" s="206" t="s">
        <v>5542</v>
      </c>
      <c r="M1990" s="208"/>
      <c r="N1990" s="208"/>
      <c r="O1990" s="208"/>
      <c r="P1990" s="206" t="s">
        <v>120</v>
      </c>
      <c r="Q1990" s="212" t="s">
        <v>12212</v>
      </c>
      <c r="R1990" s="208"/>
      <c r="S1990" s="244"/>
      <c r="T1990" s="211">
        <f>IF(C1990=0,"VAZIO",MONTH(C1990))</f>
      </c>
      <c r="U1990" s="14"/>
      <c r="V1990" s="14"/>
      <c r="W1990" s="14"/>
      <c r="X1990" s="14"/>
      <c r="Y1990" s="14"/>
      <c r="Z1990" s="14"/>
      <c r="AA1990" s="14"/>
      <c r="AB1990" s="14"/>
      <c r="AC1990" s="14"/>
      <c r="AD1990" s="14"/>
      <c r="AE1990" s="14"/>
      <c r="AF1990" s="15"/>
      <c r="AG1990" s="14"/>
      <c r="AH1990" s="14"/>
      <c r="AI1990" s="14"/>
      <c r="AJ1990" s="14"/>
      <c r="AK1990" s="14"/>
      <c r="AL1990" s="14"/>
      <c r="AM1990" s="14"/>
      <c r="AN1990" s="14"/>
      <c r="AO1990" s="14"/>
      <c r="AP1990" s="14"/>
      <c r="AQ1990" s="14"/>
      <c r="AR1990" s="14"/>
      <c r="AS1990" s="14"/>
      <c r="AT1990" s="14"/>
      <c r="AU1990" s="14"/>
      <c r="AV1990" s="14"/>
      <c r="AW1990" s="14"/>
      <c r="AX1990" s="14"/>
      <c r="AY1990" s="14"/>
      <c r="AZ1990" s="14"/>
    </row>
    <row x14ac:dyDescent="0.25" r="1991" customHeight="1" ht="16.5">
      <c r="A1991" s="202">
        <v>5313</v>
      </c>
      <c r="B1991" s="203">
        <v>0.984174085064471</v>
      </c>
      <c r="C1991" s="295" t="s">
        <v>12300</v>
      </c>
      <c r="D1991" s="205" t="s">
        <v>3000</v>
      </c>
      <c r="E1991" s="206" t="s">
        <v>2999</v>
      </c>
      <c r="F1991" s="206" t="s">
        <v>1437</v>
      </c>
      <c r="G1991" s="203">
        <v>5340</v>
      </c>
      <c r="H1991" s="207" t="s">
        <v>90</v>
      </c>
      <c r="I1991" s="206" t="s">
        <v>117</v>
      </c>
      <c r="J1991" s="206" t="s">
        <v>12137</v>
      </c>
      <c r="K1991" s="206" t="s">
        <v>2613</v>
      </c>
      <c r="L1991" s="206" t="s">
        <v>2613</v>
      </c>
      <c r="M1991" s="208"/>
      <c r="N1991" s="208"/>
      <c r="O1991" s="208"/>
      <c r="P1991" s="206" t="s">
        <v>120</v>
      </c>
      <c r="Q1991" s="212" t="s">
        <v>9467</v>
      </c>
      <c r="R1991" s="208"/>
      <c r="S1991" s="244"/>
      <c r="T1991" s="211">
        <f>IF(C1991=0,"VAZIO",MONTH(C1991))</f>
      </c>
      <c r="U1991" s="14"/>
      <c r="V1991" s="14"/>
      <c r="W1991" s="14"/>
      <c r="X1991" s="14"/>
      <c r="Y1991" s="14"/>
      <c r="Z1991" s="14"/>
      <c r="AA1991" s="14"/>
      <c r="AB1991" s="14"/>
      <c r="AC1991" s="14"/>
      <c r="AD1991" s="14"/>
      <c r="AE1991" s="14"/>
      <c r="AF1991" s="15"/>
      <c r="AG1991" s="14"/>
      <c r="AH1991" s="14"/>
      <c r="AI1991" s="14"/>
      <c r="AJ1991" s="14"/>
      <c r="AK1991" s="14"/>
      <c r="AL1991" s="14"/>
      <c r="AM1991" s="14"/>
      <c r="AN1991" s="14"/>
      <c r="AO1991" s="14"/>
      <c r="AP1991" s="14"/>
      <c r="AQ1991" s="14"/>
      <c r="AR1991" s="14"/>
      <c r="AS1991" s="14"/>
      <c r="AT1991" s="14"/>
      <c r="AU1991" s="14"/>
      <c r="AV1991" s="14"/>
      <c r="AW1991" s="14"/>
      <c r="AX1991" s="14"/>
      <c r="AY1991" s="14"/>
      <c r="AZ1991" s="14"/>
    </row>
    <row x14ac:dyDescent="0.25" r="1992" customHeight="1" ht="16.5">
      <c r="A1992" s="202">
        <v>5314</v>
      </c>
      <c r="B1992" s="214">
        <v>0.984668644906212</v>
      </c>
      <c r="C1992" s="296" t="s">
        <v>12301</v>
      </c>
      <c r="D1992" s="216" t="s">
        <v>1532</v>
      </c>
      <c r="E1992" s="289" t="s">
        <v>494</v>
      </c>
      <c r="F1992" s="243" t="s">
        <v>3177</v>
      </c>
      <c r="G1992" s="214">
        <v>5302</v>
      </c>
      <c r="H1992" s="218" t="s">
        <v>101</v>
      </c>
      <c r="I1992" s="217" t="s">
        <v>7</v>
      </c>
      <c r="J1992" s="217" t="s">
        <v>12302</v>
      </c>
      <c r="K1992" s="209"/>
      <c r="L1992" s="209"/>
      <c r="M1992" s="227"/>
      <c r="N1992" s="227"/>
      <c r="O1992" s="243" t="s">
        <v>12303</v>
      </c>
      <c r="P1992" s="243" t="s">
        <v>122</v>
      </c>
      <c r="Q1992" s="220"/>
      <c r="R1992" s="209"/>
      <c r="S1992" s="244"/>
      <c r="T1992" s="211">
        <f>IF(C1992=0,"VAZIO",MONTH(C1992))</f>
      </c>
      <c r="U1992" s="14"/>
      <c r="V1992" s="14"/>
      <c r="W1992" s="14"/>
      <c r="X1992" s="14"/>
      <c r="Y1992" s="14"/>
      <c r="Z1992" s="14"/>
      <c r="AA1992" s="14"/>
      <c r="AB1992" s="14"/>
      <c r="AC1992" s="14"/>
      <c r="AD1992" s="14"/>
      <c r="AE1992" s="14"/>
      <c r="AF1992" s="15"/>
      <c r="AG1992" s="14"/>
      <c r="AH1992" s="14"/>
      <c r="AI1992" s="14"/>
      <c r="AJ1992" s="14"/>
      <c r="AK1992" s="14"/>
      <c r="AL1992" s="14"/>
      <c r="AM1992" s="14"/>
      <c r="AN1992" s="14"/>
      <c r="AO1992" s="14"/>
      <c r="AP1992" s="14"/>
      <c r="AQ1992" s="14"/>
      <c r="AR1992" s="14"/>
      <c r="AS1992" s="14"/>
      <c r="AT1992" s="14"/>
      <c r="AU1992" s="14"/>
      <c r="AV1992" s="14"/>
      <c r="AW1992" s="14"/>
      <c r="AX1992" s="14"/>
      <c r="AY1992" s="14"/>
      <c r="AZ1992" s="14"/>
    </row>
    <row x14ac:dyDescent="0.25" r="1993" customHeight="1" ht="16.5">
      <c r="A1993" s="202">
        <v>5315</v>
      </c>
      <c r="B1993" s="203">
        <v>0.985163204747953</v>
      </c>
      <c r="C1993" s="295" t="s">
        <v>12304</v>
      </c>
      <c r="D1993" s="205" t="s">
        <v>1945</v>
      </c>
      <c r="E1993" s="206" t="s">
        <v>1149</v>
      </c>
      <c r="F1993" s="206" t="s">
        <v>8622</v>
      </c>
      <c r="G1993" s="203">
        <v>5332</v>
      </c>
      <c r="H1993" s="207" t="s">
        <v>110</v>
      </c>
      <c r="I1993" s="206" t="s">
        <v>2918</v>
      </c>
      <c r="J1993" s="206" t="s">
        <v>12305</v>
      </c>
      <c r="K1993" s="206" t="s">
        <v>3045</v>
      </c>
      <c r="L1993" s="206" t="s">
        <v>10347</v>
      </c>
      <c r="M1993" s="208"/>
      <c r="N1993" s="208"/>
      <c r="O1993" s="206" t="s">
        <v>12178</v>
      </c>
      <c r="P1993" s="206" t="s">
        <v>120</v>
      </c>
      <c r="Q1993" s="212">
        <v>45078</v>
      </c>
      <c r="R1993" s="208"/>
      <c r="S1993" s="244"/>
      <c r="T1993" s="211">
        <f>IF(C1993=0,"VAZIO",MONTH(C1993))</f>
      </c>
      <c r="U1993" s="14"/>
      <c r="V1993" s="14"/>
      <c r="W1993" s="14"/>
      <c r="X1993" s="14"/>
      <c r="Y1993" s="14"/>
      <c r="Z1993" s="14"/>
      <c r="AA1993" s="14"/>
      <c r="AB1993" s="14"/>
      <c r="AC1993" s="14"/>
      <c r="AD1993" s="14"/>
      <c r="AE1993" s="14"/>
      <c r="AF1993" s="15"/>
      <c r="AG1993" s="14"/>
      <c r="AH1993" s="14"/>
      <c r="AI1993" s="14"/>
      <c r="AJ1993" s="14"/>
      <c r="AK1993" s="14"/>
      <c r="AL1993" s="14"/>
      <c r="AM1993" s="14"/>
      <c r="AN1993" s="14"/>
      <c r="AO1993" s="14"/>
      <c r="AP1993" s="14"/>
      <c r="AQ1993" s="14"/>
      <c r="AR1993" s="14"/>
      <c r="AS1993" s="14"/>
      <c r="AT1993" s="14"/>
      <c r="AU1993" s="14"/>
      <c r="AV1993" s="14"/>
      <c r="AW1993" s="14"/>
      <c r="AX1993" s="14"/>
      <c r="AY1993" s="14"/>
      <c r="AZ1993" s="14"/>
    </row>
    <row x14ac:dyDescent="0.25" r="1994" customHeight="1" ht="16.5">
      <c r="A1994" s="202">
        <v>5316</v>
      </c>
      <c r="B1994" s="214">
        <v>0.985657764589694</v>
      </c>
      <c r="C1994" s="296" t="s">
        <v>12306</v>
      </c>
      <c r="D1994" s="216" t="s">
        <v>1945</v>
      </c>
      <c r="E1994" s="289" t="s">
        <v>1149</v>
      </c>
      <c r="F1994" s="243" t="s">
        <v>8622</v>
      </c>
      <c r="G1994" s="214">
        <v>5332</v>
      </c>
      <c r="H1994" s="218" t="s">
        <v>110</v>
      </c>
      <c r="I1994" s="217" t="s">
        <v>7</v>
      </c>
      <c r="J1994" s="217" t="s">
        <v>12307</v>
      </c>
      <c r="K1994" s="209"/>
      <c r="L1994" s="209"/>
      <c r="M1994" s="227"/>
      <c r="N1994" s="227"/>
      <c r="O1994" s="209"/>
      <c r="P1994" s="243" t="s">
        <v>122</v>
      </c>
      <c r="Q1994" s="220"/>
      <c r="R1994" s="209"/>
      <c r="S1994" s="244"/>
      <c r="T1994" s="211">
        <f>IF(C1994=0,"VAZIO",MONTH(C1994))</f>
      </c>
      <c r="U1994" s="14"/>
      <c r="V1994" s="14"/>
      <c r="W1994" s="14"/>
      <c r="X1994" s="14"/>
      <c r="Y1994" s="14"/>
      <c r="Z1994" s="14"/>
      <c r="AA1994" s="14"/>
      <c r="AB1994" s="14"/>
      <c r="AC1994" s="14"/>
      <c r="AD1994" s="14"/>
      <c r="AE1994" s="14"/>
      <c r="AF1994" s="15"/>
      <c r="AG1994" s="14"/>
      <c r="AH1994" s="14"/>
      <c r="AI1994" s="14"/>
      <c r="AJ1994" s="14"/>
      <c r="AK1994" s="14"/>
      <c r="AL1994" s="14"/>
      <c r="AM1994" s="14"/>
      <c r="AN1994" s="14"/>
      <c r="AO1994" s="14"/>
      <c r="AP1994" s="14"/>
      <c r="AQ1994" s="14"/>
      <c r="AR1994" s="14"/>
      <c r="AS1994" s="14"/>
      <c r="AT1994" s="14"/>
      <c r="AU1994" s="14"/>
      <c r="AV1994" s="14"/>
      <c r="AW1994" s="14"/>
      <c r="AX1994" s="14"/>
      <c r="AY1994" s="14"/>
      <c r="AZ1994" s="14"/>
    </row>
    <row x14ac:dyDescent="0.25" r="1995" customHeight="1" ht="16.5">
      <c r="A1995" s="202">
        <v>5317</v>
      </c>
      <c r="B1995" s="203">
        <v>0.986152324431435</v>
      </c>
      <c r="C1995" s="295" t="s">
        <v>12308</v>
      </c>
      <c r="D1995" s="205" t="s">
        <v>1532</v>
      </c>
      <c r="E1995" s="206" t="s">
        <v>494</v>
      </c>
      <c r="F1995" s="206" t="s">
        <v>3177</v>
      </c>
      <c r="G1995" s="203">
        <v>5302</v>
      </c>
      <c r="H1995" s="207" t="s">
        <v>101</v>
      </c>
      <c r="I1995" s="206" t="s">
        <v>2926</v>
      </c>
      <c r="J1995" s="206" t="s">
        <v>12309</v>
      </c>
      <c r="K1995" s="206" t="s">
        <v>2954</v>
      </c>
      <c r="L1995" s="206" t="s">
        <v>3123</v>
      </c>
      <c r="M1995" s="208"/>
      <c r="N1995" s="208"/>
      <c r="O1995" s="208"/>
      <c r="P1995" s="206" t="s">
        <v>120</v>
      </c>
      <c r="Q1995" s="212" t="s">
        <v>12212</v>
      </c>
      <c r="R1995" s="208"/>
      <c r="S1995" s="244"/>
      <c r="T1995" s="211">
        <f>IF(C1995=0,"VAZIO",MONTH(C1995))</f>
      </c>
      <c r="U1995" s="14"/>
      <c r="V1995" s="14"/>
      <c r="W1995" s="14"/>
      <c r="X1995" s="14"/>
      <c r="Y1995" s="14"/>
      <c r="Z1995" s="14"/>
      <c r="AA1995" s="14"/>
      <c r="AB1995" s="14"/>
      <c r="AC1995" s="14"/>
      <c r="AD1995" s="14"/>
      <c r="AE1995" s="14"/>
      <c r="AF1995" s="15"/>
      <c r="AG1995" s="14"/>
      <c r="AH1995" s="14"/>
      <c r="AI1995" s="14"/>
      <c r="AJ1995" s="14"/>
      <c r="AK1995" s="14"/>
      <c r="AL1995" s="14"/>
      <c r="AM1995" s="14"/>
      <c r="AN1995" s="14"/>
      <c r="AO1995" s="14"/>
      <c r="AP1995" s="14"/>
      <c r="AQ1995" s="14"/>
      <c r="AR1995" s="14"/>
      <c r="AS1995" s="14"/>
      <c r="AT1995" s="14"/>
      <c r="AU1995" s="14"/>
      <c r="AV1995" s="14"/>
      <c r="AW1995" s="14"/>
      <c r="AX1995" s="14"/>
      <c r="AY1995" s="14"/>
      <c r="AZ1995" s="14"/>
    </row>
    <row x14ac:dyDescent="0.25" r="1996" customHeight="1" ht="16.5">
      <c r="A1996" s="202">
        <v>5318</v>
      </c>
      <c r="B1996" s="203">
        <v>0.986646884273176</v>
      </c>
      <c r="C1996" s="295" t="s">
        <v>12310</v>
      </c>
      <c r="D1996" s="205" t="s">
        <v>12311</v>
      </c>
      <c r="E1996" s="206" t="s">
        <v>158</v>
      </c>
      <c r="F1996" s="206" t="s">
        <v>2908</v>
      </c>
      <c r="G1996" s="203">
        <v>5318</v>
      </c>
      <c r="H1996" s="207" t="s">
        <v>100</v>
      </c>
      <c r="I1996" s="206" t="s">
        <v>2926</v>
      </c>
      <c r="J1996" s="206" t="s">
        <v>12312</v>
      </c>
      <c r="K1996" s="206" t="s">
        <v>2911</v>
      </c>
      <c r="L1996" s="206" t="s">
        <v>2911</v>
      </c>
      <c r="M1996" s="208"/>
      <c r="N1996" s="208"/>
      <c r="O1996" s="206" t="s">
        <v>12313</v>
      </c>
      <c r="P1996" s="206" t="s">
        <v>120</v>
      </c>
      <c r="Q1996" s="212">
        <v>45047</v>
      </c>
      <c r="R1996" s="208"/>
      <c r="S1996" s="244"/>
      <c r="T1996" s="211">
        <f>IF(C1996=0,"VAZIO",MONTH(C1996))</f>
      </c>
      <c r="U1996" s="14"/>
      <c r="V1996" s="14"/>
      <c r="W1996" s="14"/>
      <c r="X1996" s="14"/>
      <c r="Y1996" s="14"/>
      <c r="Z1996" s="14"/>
      <c r="AA1996" s="14"/>
      <c r="AB1996" s="14"/>
      <c r="AC1996" s="14"/>
      <c r="AD1996" s="14"/>
      <c r="AE1996" s="14"/>
      <c r="AF1996" s="15"/>
      <c r="AG1996" s="14"/>
      <c r="AH1996" s="14"/>
      <c r="AI1996" s="14"/>
      <c r="AJ1996" s="14"/>
      <c r="AK1996" s="14"/>
      <c r="AL1996" s="14"/>
      <c r="AM1996" s="14"/>
      <c r="AN1996" s="14"/>
      <c r="AO1996" s="14"/>
      <c r="AP1996" s="14"/>
      <c r="AQ1996" s="14"/>
      <c r="AR1996" s="14"/>
      <c r="AS1996" s="14"/>
      <c r="AT1996" s="14"/>
      <c r="AU1996" s="14"/>
      <c r="AV1996" s="14"/>
      <c r="AW1996" s="14"/>
      <c r="AX1996" s="14"/>
      <c r="AY1996" s="14"/>
      <c r="AZ1996" s="14"/>
    </row>
    <row x14ac:dyDescent="0.25" r="1997" customHeight="1" ht="16.5">
      <c r="A1997" s="202">
        <v>5319</v>
      </c>
      <c r="B1997" s="203">
        <v>0.987141444114917</v>
      </c>
      <c r="C1997" s="295" t="s">
        <v>12314</v>
      </c>
      <c r="D1997" s="205" t="s">
        <v>12315</v>
      </c>
      <c r="E1997" s="206" t="s">
        <v>4107</v>
      </c>
      <c r="F1997" s="206" t="s">
        <v>457</v>
      </c>
      <c r="G1997" s="203">
        <v>5306</v>
      </c>
      <c r="H1997" s="207" t="s">
        <v>2995</v>
      </c>
      <c r="I1997" s="206" t="s">
        <v>117</v>
      </c>
      <c r="J1997" s="206" t="s">
        <v>12316</v>
      </c>
      <c r="K1997" s="206" t="s">
        <v>2613</v>
      </c>
      <c r="L1997" s="206" t="s">
        <v>2613</v>
      </c>
      <c r="M1997" s="208"/>
      <c r="N1997" s="208"/>
      <c r="O1997" s="208"/>
      <c r="P1997" s="206" t="s">
        <v>120</v>
      </c>
      <c r="Q1997" s="212" t="s">
        <v>11117</v>
      </c>
      <c r="R1997" s="208"/>
      <c r="S1997" s="244"/>
      <c r="T1997" s="211">
        <f>IF(C1997=0,"VAZIO",MONTH(C1997))</f>
      </c>
      <c r="U1997" s="14"/>
      <c r="V1997" s="14"/>
      <c r="W1997" s="14"/>
      <c r="X1997" s="14"/>
      <c r="Y1997" s="14"/>
      <c r="Z1997" s="14"/>
      <c r="AA1997" s="14"/>
      <c r="AB1997" s="14"/>
      <c r="AC1997" s="14"/>
      <c r="AD1997" s="14"/>
      <c r="AE1997" s="14"/>
      <c r="AF1997" s="15"/>
      <c r="AG1997" s="14"/>
      <c r="AH1997" s="14"/>
      <c r="AI1997" s="14"/>
      <c r="AJ1997" s="14"/>
      <c r="AK1997" s="14"/>
      <c r="AL1997" s="14"/>
      <c r="AM1997" s="14"/>
      <c r="AN1997" s="14"/>
      <c r="AO1997" s="14"/>
      <c r="AP1997" s="14"/>
      <c r="AQ1997" s="14"/>
      <c r="AR1997" s="14"/>
      <c r="AS1997" s="14"/>
      <c r="AT1997" s="14"/>
      <c r="AU1997" s="14"/>
      <c r="AV1997" s="14"/>
      <c r="AW1997" s="14"/>
      <c r="AX1997" s="14"/>
      <c r="AY1997" s="14"/>
      <c r="AZ1997" s="14"/>
    </row>
    <row x14ac:dyDescent="0.25" r="1998" customHeight="1" ht="16.5">
      <c r="A1998" s="202">
        <v>5320</v>
      </c>
      <c r="B1998" s="203">
        <v>0.987636003956658</v>
      </c>
      <c r="C1998" s="295" t="s">
        <v>12317</v>
      </c>
      <c r="D1998" s="205" t="s">
        <v>12318</v>
      </c>
      <c r="E1998" s="206" t="s">
        <v>3035</v>
      </c>
      <c r="F1998" s="206" t="s">
        <v>3037</v>
      </c>
      <c r="G1998" s="203">
        <v>5397</v>
      </c>
      <c r="H1998" s="207" t="s">
        <v>96</v>
      </c>
      <c r="I1998" s="206" t="s">
        <v>117</v>
      </c>
      <c r="J1998" s="206" t="s">
        <v>12319</v>
      </c>
      <c r="K1998" s="206" t="s">
        <v>2613</v>
      </c>
      <c r="L1998" s="206" t="s">
        <v>2613</v>
      </c>
      <c r="M1998" s="208"/>
      <c r="N1998" s="208"/>
      <c r="O1998" s="208"/>
      <c r="P1998" s="206" t="s">
        <v>120</v>
      </c>
      <c r="Q1998" s="212" t="s">
        <v>11117</v>
      </c>
      <c r="R1998" s="208"/>
      <c r="S1998" s="244"/>
      <c r="T1998" s="211">
        <f>IF(C1998=0,"VAZIO",MONTH(C1998))</f>
      </c>
      <c r="U1998" s="14"/>
      <c r="V1998" s="14"/>
      <c r="W1998" s="14"/>
      <c r="X1998" s="14"/>
      <c r="Y1998" s="14"/>
      <c r="Z1998" s="14"/>
      <c r="AA1998" s="14"/>
      <c r="AB1998" s="14"/>
      <c r="AC1998" s="14"/>
      <c r="AD1998" s="14"/>
      <c r="AE1998" s="14"/>
      <c r="AF1998" s="15"/>
      <c r="AG1998" s="14"/>
      <c r="AH1998" s="14"/>
      <c r="AI1998" s="14"/>
      <c r="AJ1998" s="14"/>
      <c r="AK1998" s="14"/>
      <c r="AL1998" s="14"/>
      <c r="AM1998" s="14"/>
      <c r="AN1998" s="14"/>
      <c r="AO1998" s="14"/>
      <c r="AP1998" s="14"/>
      <c r="AQ1998" s="14"/>
      <c r="AR1998" s="14"/>
      <c r="AS1998" s="14"/>
      <c r="AT1998" s="14"/>
      <c r="AU1998" s="14"/>
      <c r="AV1998" s="14"/>
      <c r="AW1998" s="14"/>
      <c r="AX1998" s="14"/>
      <c r="AY1998" s="14"/>
      <c r="AZ1998" s="14"/>
    </row>
    <row x14ac:dyDescent="0.25" r="1999" customHeight="1" ht="16.5">
      <c r="A1999" s="202">
        <v>5321</v>
      </c>
      <c r="B1999" s="203">
        <v>0.988130563798399</v>
      </c>
      <c r="C1999" s="295" t="s">
        <v>12320</v>
      </c>
      <c r="D1999" s="205" t="s">
        <v>2956</v>
      </c>
      <c r="E1999" s="206" t="s">
        <v>752</v>
      </c>
      <c r="F1999" s="206" t="s">
        <v>1437</v>
      </c>
      <c r="G1999" s="203">
        <v>5340</v>
      </c>
      <c r="H1999" s="207" t="s">
        <v>96</v>
      </c>
      <c r="I1999" s="206" t="s">
        <v>2918</v>
      </c>
      <c r="J1999" s="206" t="s">
        <v>12321</v>
      </c>
      <c r="K1999" s="206" t="s">
        <v>3045</v>
      </c>
      <c r="L1999" s="206" t="s">
        <v>3045</v>
      </c>
      <c r="M1999" s="208"/>
      <c r="N1999" s="208"/>
      <c r="O1999" s="208"/>
      <c r="P1999" s="206" t="s">
        <v>120</v>
      </c>
      <c r="Q1999" s="212">
        <v>44972</v>
      </c>
      <c r="R1999" s="208"/>
      <c r="S1999" s="244"/>
      <c r="T1999" s="211">
        <f>IF(C1999=0,"VAZIO",MONTH(C1999))</f>
      </c>
      <c r="U1999" s="14"/>
      <c r="V1999" s="14"/>
      <c r="W1999" s="14"/>
      <c r="X1999" s="14"/>
      <c r="Y1999" s="14"/>
      <c r="Z1999" s="14"/>
      <c r="AA1999" s="14"/>
      <c r="AB1999" s="14"/>
      <c r="AC1999" s="14"/>
      <c r="AD1999" s="14"/>
      <c r="AE1999" s="14"/>
      <c r="AF1999" s="15"/>
      <c r="AG1999" s="14"/>
      <c r="AH1999" s="14"/>
      <c r="AI1999" s="14"/>
      <c r="AJ1999" s="14"/>
      <c r="AK1999" s="14"/>
      <c r="AL1999" s="14"/>
      <c r="AM1999" s="14"/>
      <c r="AN1999" s="14"/>
      <c r="AO1999" s="14"/>
      <c r="AP1999" s="14"/>
      <c r="AQ1999" s="14"/>
      <c r="AR1999" s="14"/>
      <c r="AS1999" s="14"/>
      <c r="AT1999" s="14"/>
      <c r="AU1999" s="14"/>
      <c r="AV1999" s="14"/>
      <c r="AW1999" s="14"/>
      <c r="AX1999" s="14"/>
      <c r="AY1999" s="14"/>
      <c r="AZ1999" s="14"/>
    </row>
    <row x14ac:dyDescent="0.25" r="2000" customHeight="1" ht="16.5">
      <c r="A2000" s="202">
        <v>5322</v>
      </c>
      <c r="B2000" s="203">
        <v>0.98862512364014</v>
      </c>
      <c r="C2000" s="295" t="s">
        <v>12322</v>
      </c>
      <c r="D2000" s="205" t="s">
        <v>2956</v>
      </c>
      <c r="E2000" s="206" t="s">
        <v>752</v>
      </c>
      <c r="F2000" s="206" t="s">
        <v>1437</v>
      </c>
      <c r="G2000" s="203">
        <v>5340</v>
      </c>
      <c r="H2000" s="207" t="s">
        <v>100</v>
      </c>
      <c r="I2000" s="206" t="s">
        <v>2918</v>
      </c>
      <c r="J2000" s="206" t="s">
        <v>12323</v>
      </c>
      <c r="K2000" s="206" t="s">
        <v>2613</v>
      </c>
      <c r="L2000" s="206" t="s">
        <v>2613</v>
      </c>
      <c r="M2000" s="208"/>
      <c r="N2000" s="208"/>
      <c r="O2000" s="208"/>
      <c r="P2000" s="206" t="s">
        <v>120</v>
      </c>
      <c r="Q2000" s="212" t="s">
        <v>12212</v>
      </c>
      <c r="R2000" s="208"/>
      <c r="S2000" s="244"/>
      <c r="T2000" s="211">
        <f>IF(C2000=0,"VAZIO",MONTH(C2000))</f>
      </c>
      <c r="U2000" s="14"/>
      <c r="V2000" s="14"/>
      <c r="W2000" s="14"/>
      <c r="X2000" s="14"/>
      <c r="Y2000" s="14"/>
      <c r="Z2000" s="14"/>
      <c r="AA2000" s="14"/>
      <c r="AB2000" s="14"/>
      <c r="AC2000" s="14"/>
      <c r="AD2000" s="14"/>
      <c r="AE2000" s="14"/>
      <c r="AF2000" s="15"/>
      <c r="AG2000" s="14"/>
      <c r="AH2000" s="14"/>
      <c r="AI2000" s="14"/>
      <c r="AJ2000" s="14"/>
      <c r="AK2000" s="14"/>
      <c r="AL2000" s="14"/>
      <c r="AM2000" s="14"/>
      <c r="AN2000" s="14"/>
      <c r="AO2000" s="14"/>
      <c r="AP2000" s="14"/>
      <c r="AQ2000" s="14"/>
      <c r="AR2000" s="14"/>
      <c r="AS2000" s="14"/>
      <c r="AT2000" s="14"/>
      <c r="AU2000" s="14"/>
      <c r="AV2000" s="14"/>
      <c r="AW2000" s="14"/>
      <c r="AX2000" s="14"/>
      <c r="AY2000" s="14"/>
      <c r="AZ2000" s="14"/>
    </row>
    <row x14ac:dyDescent="0.25" r="2001" customHeight="1" ht="16.5">
      <c r="A2001" s="202">
        <v>5323</v>
      </c>
      <c r="B2001" s="203">
        <v>0.989119683481881</v>
      </c>
      <c r="C2001" s="295" t="s">
        <v>12324</v>
      </c>
      <c r="D2001" s="205" t="s">
        <v>12325</v>
      </c>
      <c r="E2001" s="206" t="s">
        <v>4361</v>
      </c>
      <c r="F2001" s="206" t="s">
        <v>3088</v>
      </c>
      <c r="G2001" s="203">
        <v>5320</v>
      </c>
      <c r="H2001" s="207" t="s">
        <v>85</v>
      </c>
      <c r="I2001" s="206" t="s">
        <v>7</v>
      </c>
      <c r="J2001" s="206" t="s">
        <v>12326</v>
      </c>
      <c r="K2001" s="206" t="s">
        <v>3045</v>
      </c>
      <c r="L2001" s="206" t="s">
        <v>3045</v>
      </c>
      <c r="M2001" s="208"/>
      <c r="N2001" s="208"/>
      <c r="O2001" s="206" t="s">
        <v>8184</v>
      </c>
      <c r="P2001" s="206" t="s">
        <v>120</v>
      </c>
      <c r="Q2001" s="212">
        <v>44984</v>
      </c>
      <c r="R2001" s="208"/>
      <c r="S2001" s="244"/>
      <c r="T2001" s="211">
        <f>IF(C2001=0,"VAZIO",MONTH(C2001))</f>
      </c>
      <c r="U2001" s="14"/>
      <c r="V2001" s="14"/>
      <c r="W2001" s="14"/>
      <c r="X2001" s="14"/>
      <c r="Y2001" s="14"/>
      <c r="Z2001" s="14"/>
      <c r="AA2001" s="14"/>
      <c r="AB2001" s="14"/>
      <c r="AC2001" s="14"/>
      <c r="AD2001" s="14"/>
      <c r="AE2001" s="14"/>
      <c r="AF2001" s="15"/>
      <c r="AG2001" s="14"/>
      <c r="AH2001" s="14"/>
      <c r="AI2001" s="14"/>
      <c r="AJ2001" s="14"/>
      <c r="AK2001" s="14"/>
      <c r="AL2001" s="14"/>
      <c r="AM2001" s="14"/>
      <c r="AN2001" s="14"/>
      <c r="AO2001" s="14"/>
      <c r="AP2001" s="14"/>
      <c r="AQ2001" s="14"/>
      <c r="AR2001" s="14"/>
      <c r="AS2001" s="14"/>
      <c r="AT2001" s="14"/>
      <c r="AU2001" s="14"/>
      <c r="AV2001" s="14"/>
      <c r="AW2001" s="14"/>
      <c r="AX2001" s="14"/>
      <c r="AY2001" s="14"/>
      <c r="AZ2001" s="14"/>
    </row>
    <row x14ac:dyDescent="0.25" r="2002" customHeight="1" ht="16.5">
      <c r="A2002" s="202">
        <v>5324</v>
      </c>
      <c r="B2002" s="203">
        <v>0.989614243323622</v>
      </c>
      <c r="C2002" s="295" t="s">
        <v>12327</v>
      </c>
      <c r="D2002" s="205" t="s">
        <v>1301</v>
      </c>
      <c r="E2002" s="206" t="s">
        <v>207</v>
      </c>
      <c r="F2002" s="206" t="s">
        <v>3593</v>
      </c>
      <c r="G2002" s="203">
        <v>5333</v>
      </c>
      <c r="H2002" s="207" t="s">
        <v>87</v>
      </c>
      <c r="I2002" s="206" t="s">
        <v>7</v>
      </c>
      <c r="J2002" s="206" t="s">
        <v>12328</v>
      </c>
      <c r="K2002" s="206" t="s">
        <v>1528</v>
      </c>
      <c r="L2002" s="206" t="s">
        <v>1528</v>
      </c>
      <c r="M2002" s="208"/>
      <c r="N2002" s="208"/>
      <c r="O2002" s="206" t="s">
        <v>12186</v>
      </c>
      <c r="P2002" s="206" t="s">
        <v>120</v>
      </c>
      <c r="Q2002" s="212">
        <v>44952</v>
      </c>
      <c r="R2002" s="208"/>
      <c r="S2002" s="244"/>
      <c r="T2002" s="211">
        <f>IF(C2002=0,"VAZIO",MONTH(C2002))</f>
      </c>
      <c r="U2002" s="14"/>
      <c r="V2002" s="14"/>
      <c r="W2002" s="14"/>
      <c r="X2002" s="14"/>
      <c r="Y2002" s="14"/>
      <c r="Z2002" s="14"/>
      <c r="AA2002" s="14"/>
      <c r="AB2002" s="14"/>
      <c r="AC2002" s="14"/>
      <c r="AD2002" s="14"/>
      <c r="AE2002" s="14"/>
      <c r="AF2002" s="15"/>
      <c r="AG2002" s="14"/>
      <c r="AH2002" s="14"/>
      <c r="AI2002" s="14"/>
      <c r="AJ2002" s="14"/>
      <c r="AK2002" s="14"/>
      <c r="AL2002" s="14"/>
      <c r="AM2002" s="14"/>
      <c r="AN2002" s="14"/>
      <c r="AO2002" s="14"/>
      <c r="AP2002" s="14"/>
      <c r="AQ2002" s="14"/>
      <c r="AR2002" s="14"/>
      <c r="AS2002" s="14"/>
      <c r="AT2002" s="14"/>
      <c r="AU2002" s="14"/>
      <c r="AV2002" s="14"/>
      <c r="AW2002" s="14"/>
      <c r="AX2002" s="14"/>
      <c r="AY2002" s="14"/>
      <c r="AZ2002" s="14"/>
    </row>
    <row x14ac:dyDescent="0.25" r="2003" customHeight="1" ht="16.5">
      <c r="A2003" s="202">
        <v>5325</v>
      </c>
      <c r="B2003" s="203">
        <v>0.990108803165363</v>
      </c>
      <c r="C2003" s="295" t="s">
        <v>12329</v>
      </c>
      <c r="D2003" s="205" t="s">
        <v>3000</v>
      </c>
      <c r="E2003" s="206" t="s">
        <v>2999</v>
      </c>
      <c r="F2003" s="206" t="s">
        <v>243</v>
      </c>
      <c r="G2003" s="203">
        <v>5340</v>
      </c>
      <c r="H2003" s="207" t="s">
        <v>3204</v>
      </c>
      <c r="I2003" s="206" t="s">
        <v>2918</v>
      </c>
      <c r="J2003" s="206" t="s">
        <v>12330</v>
      </c>
      <c r="K2003" s="206" t="s">
        <v>3045</v>
      </c>
      <c r="L2003" s="206" t="s">
        <v>10347</v>
      </c>
      <c r="M2003" s="208"/>
      <c r="N2003" s="208"/>
      <c r="O2003" s="208"/>
      <c r="P2003" s="206" t="s">
        <v>120</v>
      </c>
      <c r="Q2003" s="212" t="s">
        <v>12212</v>
      </c>
      <c r="R2003" s="208"/>
      <c r="S2003" s="244"/>
      <c r="T2003" s="211">
        <f>IF(C2003=0,"VAZIO",MONTH(C2003))</f>
      </c>
      <c r="U2003" s="14"/>
      <c r="V2003" s="14"/>
      <c r="W2003" s="14"/>
      <c r="X2003" s="14"/>
      <c r="Y2003" s="14"/>
      <c r="Z2003" s="14"/>
      <c r="AA2003" s="14"/>
      <c r="AB2003" s="14"/>
      <c r="AC2003" s="14"/>
      <c r="AD2003" s="14"/>
      <c r="AE2003" s="14"/>
      <c r="AF2003" s="15"/>
      <c r="AG2003" s="14"/>
      <c r="AH2003" s="14"/>
      <c r="AI2003" s="14"/>
      <c r="AJ2003" s="14"/>
      <c r="AK2003" s="14"/>
      <c r="AL2003" s="14"/>
      <c r="AM2003" s="14"/>
      <c r="AN2003" s="14"/>
      <c r="AO2003" s="14"/>
      <c r="AP2003" s="14"/>
      <c r="AQ2003" s="14"/>
      <c r="AR2003" s="14"/>
      <c r="AS2003" s="14"/>
      <c r="AT2003" s="14"/>
      <c r="AU2003" s="14"/>
      <c r="AV2003" s="14"/>
      <c r="AW2003" s="14"/>
      <c r="AX2003" s="14"/>
      <c r="AY2003" s="14"/>
      <c r="AZ2003" s="14"/>
    </row>
    <row x14ac:dyDescent="0.25" r="2004" customHeight="1" ht="16.5">
      <c r="A2004" s="202">
        <v>5326</v>
      </c>
      <c r="B2004" s="214">
        <v>0.990603363007104</v>
      </c>
      <c r="C2004" s="296" t="s">
        <v>12331</v>
      </c>
      <c r="D2004" s="216" t="s">
        <v>1532</v>
      </c>
      <c r="E2004" s="289" t="s">
        <v>494</v>
      </c>
      <c r="F2004" s="243" t="s">
        <v>3177</v>
      </c>
      <c r="G2004" s="214">
        <v>5302</v>
      </c>
      <c r="H2004" s="218" t="s">
        <v>101</v>
      </c>
      <c r="I2004" s="217" t="s">
        <v>5</v>
      </c>
      <c r="J2004" s="217" t="s">
        <v>12332</v>
      </c>
      <c r="K2004" s="209"/>
      <c r="L2004" s="209"/>
      <c r="M2004" s="227"/>
      <c r="N2004" s="227"/>
      <c r="O2004" s="209"/>
      <c r="P2004" s="243" t="s">
        <v>118</v>
      </c>
      <c r="Q2004" s="220"/>
      <c r="R2004" s="209"/>
      <c r="S2004" s="244"/>
      <c r="T2004" s="211">
        <f>IF(C2004=0,"VAZIO",MONTH(C2004))</f>
      </c>
      <c r="U2004" s="14"/>
      <c r="V2004" s="14"/>
      <c r="W2004" s="14"/>
      <c r="X2004" s="14"/>
      <c r="Y2004" s="14"/>
      <c r="Z2004" s="14"/>
      <c r="AA2004" s="14"/>
      <c r="AB2004" s="14"/>
      <c r="AC2004" s="14"/>
      <c r="AD2004" s="14"/>
      <c r="AE2004" s="14"/>
      <c r="AF2004" s="15"/>
      <c r="AG2004" s="14"/>
      <c r="AH2004" s="14"/>
      <c r="AI2004" s="14"/>
      <c r="AJ2004" s="14"/>
      <c r="AK2004" s="14"/>
      <c r="AL2004" s="14"/>
      <c r="AM2004" s="14"/>
      <c r="AN2004" s="14"/>
      <c r="AO2004" s="14"/>
      <c r="AP2004" s="14"/>
      <c r="AQ2004" s="14"/>
      <c r="AR2004" s="14"/>
      <c r="AS2004" s="14"/>
      <c r="AT2004" s="14"/>
      <c r="AU2004" s="14"/>
      <c r="AV2004" s="14"/>
      <c r="AW2004" s="14"/>
      <c r="AX2004" s="14"/>
      <c r="AY2004" s="14"/>
      <c r="AZ2004" s="14"/>
    </row>
    <row x14ac:dyDescent="0.25" r="2005" customHeight="1" ht="16.5">
      <c r="A2005" s="202">
        <v>5327</v>
      </c>
      <c r="B2005" s="203">
        <v>0.991097922848845</v>
      </c>
      <c r="C2005" s="295" t="s">
        <v>12333</v>
      </c>
      <c r="D2005" s="205" t="s">
        <v>2929</v>
      </c>
      <c r="E2005" s="206" t="s">
        <v>207</v>
      </c>
      <c r="F2005" s="206" t="s">
        <v>2930</v>
      </c>
      <c r="G2005" s="203">
        <v>5333</v>
      </c>
      <c r="H2005" s="207" t="s">
        <v>87</v>
      </c>
      <c r="I2005" s="206" t="s">
        <v>7</v>
      </c>
      <c r="J2005" s="206" t="s">
        <v>12334</v>
      </c>
      <c r="K2005" s="206" t="s">
        <v>1528</v>
      </c>
      <c r="L2005" s="206" t="s">
        <v>1528</v>
      </c>
      <c r="M2005" s="208"/>
      <c r="N2005" s="208"/>
      <c r="O2005" s="206" t="s">
        <v>12186</v>
      </c>
      <c r="P2005" s="206" t="s">
        <v>120</v>
      </c>
      <c r="Q2005" s="212">
        <v>44952</v>
      </c>
      <c r="R2005" s="208"/>
      <c r="S2005" s="244"/>
      <c r="T2005" s="211">
        <f>IF(C2005=0,"VAZIO",MONTH(C2005))</f>
      </c>
      <c r="U2005" s="14"/>
      <c r="V2005" s="14"/>
      <c r="W2005" s="14"/>
      <c r="X2005" s="14"/>
      <c r="Y2005" s="14"/>
      <c r="Z2005" s="14"/>
      <c r="AA2005" s="14"/>
      <c r="AB2005" s="14"/>
      <c r="AC2005" s="14"/>
      <c r="AD2005" s="14"/>
      <c r="AE2005" s="14"/>
      <c r="AF2005" s="15"/>
      <c r="AG2005" s="14"/>
      <c r="AH2005" s="14"/>
      <c r="AI2005" s="14"/>
      <c r="AJ2005" s="14"/>
      <c r="AK2005" s="14"/>
      <c r="AL2005" s="14"/>
      <c r="AM2005" s="14"/>
      <c r="AN2005" s="14"/>
      <c r="AO2005" s="14"/>
      <c r="AP2005" s="14"/>
      <c r="AQ2005" s="14"/>
      <c r="AR2005" s="14"/>
      <c r="AS2005" s="14"/>
      <c r="AT2005" s="14"/>
      <c r="AU2005" s="14"/>
      <c r="AV2005" s="14"/>
      <c r="AW2005" s="14"/>
      <c r="AX2005" s="14"/>
      <c r="AY2005" s="14"/>
      <c r="AZ2005" s="14"/>
    </row>
    <row x14ac:dyDescent="0.25" r="2006" customHeight="1" ht="16.5">
      <c r="A2006" s="202">
        <v>5328</v>
      </c>
      <c r="B2006" s="203">
        <v>0.991592482690586</v>
      </c>
      <c r="C2006" s="295" t="s">
        <v>12335</v>
      </c>
      <c r="D2006" s="205" t="s">
        <v>2929</v>
      </c>
      <c r="E2006" s="206" t="s">
        <v>207</v>
      </c>
      <c r="F2006" s="206" t="s">
        <v>2930</v>
      </c>
      <c r="G2006" s="203">
        <v>5333</v>
      </c>
      <c r="H2006" s="207" t="s">
        <v>87</v>
      </c>
      <c r="I2006" s="206" t="s">
        <v>7</v>
      </c>
      <c r="J2006" s="206" t="s">
        <v>12336</v>
      </c>
      <c r="K2006" s="206" t="s">
        <v>1528</v>
      </c>
      <c r="L2006" s="206" t="s">
        <v>1528</v>
      </c>
      <c r="M2006" s="208"/>
      <c r="N2006" s="208"/>
      <c r="O2006" s="206" t="s">
        <v>11319</v>
      </c>
      <c r="P2006" s="206" t="s">
        <v>120</v>
      </c>
      <c r="Q2006" s="212">
        <v>44953</v>
      </c>
      <c r="R2006" s="208"/>
      <c r="S2006" s="244"/>
      <c r="T2006" s="211">
        <f>IF(C2006=0,"VAZIO",MONTH(C2006))</f>
      </c>
      <c r="U2006" s="14"/>
      <c r="V2006" s="14"/>
      <c r="W2006" s="14"/>
      <c r="X2006" s="14"/>
      <c r="Y2006" s="14"/>
      <c r="Z2006" s="14"/>
      <c r="AA2006" s="14"/>
      <c r="AB2006" s="14"/>
      <c r="AC2006" s="14"/>
      <c r="AD2006" s="14"/>
      <c r="AE2006" s="14"/>
      <c r="AF2006" s="15"/>
      <c r="AG2006" s="14"/>
      <c r="AH2006" s="14"/>
      <c r="AI2006" s="14"/>
      <c r="AJ2006" s="14"/>
      <c r="AK2006" s="14"/>
      <c r="AL2006" s="14"/>
      <c r="AM2006" s="14"/>
      <c r="AN2006" s="14"/>
      <c r="AO2006" s="14"/>
      <c r="AP2006" s="14"/>
      <c r="AQ2006" s="14"/>
      <c r="AR2006" s="14"/>
      <c r="AS2006" s="14"/>
      <c r="AT2006" s="14"/>
      <c r="AU2006" s="14"/>
      <c r="AV2006" s="14"/>
      <c r="AW2006" s="14"/>
      <c r="AX2006" s="14"/>
      <c r="AY2006" s="14"/>
      <c r="AZ2006" s="14"/>
    </row>
    <row x14ac:dyDescent="0.25" r="2007" customHeight="1" ht="16.5">
      <c r="A2007" s="202">
        <v>5329</v>
      </c>
      <c r="B2007" s="203">
        <v>0.992087042532327</v>
      </c>
      <c r="C2007" s="295" t="s">
        <v>12337</v>
      </c>
      <c r="D2007" s="205" t="s">
        <v>2929</v>
      </c>
      <c r="E2007" s="206" t="s">
        <v>207</v>
      </c>
      <c r="F2007" s="206" t="s">
        <v>2930</v>
      </c>
      <c r="G2007" s="203">
        <v>5333</v>
      </c>
      <c r="H2007" s="207" t="s">
        <v>87</v>
      </c>
      <c r="I2007" s="206" t="s">
        <v>2918</v>
      </c>
      <c r="J2007" s="206" t="s">
        <v>12338</v>
      </c>
      <c r="K2007" s="206" t="s">
        <v>5462</v>
      </c>
      <c r="L2007" s="206" t="s">
        <v>5462</v>
      </c>
      <c r="M2007" s="208"/>
      <c r="N2007" s="208"/>
      <c r="O2007" s="208"/>
      <c r="P2007" s="206" t="s">
        <v>120</v>
      </c>
      <c r="Q2007" s="212">
        <v>45061</v>
      </c>
      <c r="R2007" s="208"/>
      <c r="S2007" s="244"/>
      <c r="T2007" s="211">
        <f>IF(C2007=0,"VAZIO",MONTH(C2007))</f>
      </c>
      <c r="U2007" s="14"/>
      <c r="V2007" s="14"/>
      <c r="W2007" s="14"/>
      <c r="X2007" s="14"/>
      <c r="Y2007" s="14"/>
      <c r="Z2007" s="14"/>
      <c r="AA2007" s="14"/>
      <c r="AB2007" s="14"/>
      <c r="AC2007" s="14"/>
      <c r="AD2007" s="14"/>
      <c r="AE2007" s="14"/>
      <c r="AF2007" s="15"/>
      <c r="AG2007" s="14"/>
      <c r="AH2007" s="14"/>
      <c r="AI2007" s="14"/>
      <c r="AJ2007" s="14"/>
      <c r="AK2007" s="14"/>
      <c r="AL2007" s="14"/>
      <c r="AM2007" s="14"/>
      <c r="AN2007" s="14"/>
      <c r="AO2007" s="14"/>
      <c r="AP2007" s="14"/>
      <c r="AQ2007" s="14"/>
      <c r="AR2007" s="14"/>
      <c r="AS2007" s="14"/>
      <c r="AT2007" s="14"/>
      <c r="AU2007" s="14"/>
      <c r="AV2007" s="14"/>
      <c r="AW2007" s="14"/>
      <c r="AX2007" s="14"/>
      <c r="AY2007" s="14"/>
      <c r="AZ2007" s="14"/>
    </row>
    <row x14ac:dyDescent="0.25" r="2008" customHeight="1" ht="16.5">
      <c r="A2008" s="202">
        <v>5330</v>
      </c>
      <c r="B2008" s="203">
        <v>0.992581602374068</v>
      </c>
      <c r="C2008" s="295" t="s">
        <v>12339</v>
      </c>
      <c r="D2008" s="205" t="s">
        <v>2929</v>
      </c>
      <c r="E2008" s="206" t="s">
        <v>207</v>
      </c>
      <c r="F2008" s="206" t="s">
        <v>2930</v>
      </c>
      <c r="G2008" s="203">
        <v>5333</v>
      </c>
      <c r="H2008" s="207" t="s">
        <v>87</v>
      </c>
      <c r="I2008" s="206" t="s">
        <v>7</v>
      </c>
      <c r="J2008" s="206" t="s">
        <v>12340</v>
      </c>
      <c r="K2008" s="206" t="s">
        <v>2613</v>
      </c>
      <c r="L2008" s="206" t="s">
        <v>2613</v>
      </c>
      <c r="M2008" s="208"/>
      <c r="N2008" s="208"/>
      <c r="O2008" s="206" t="s">
        <v>12186</v>
      </c>
      <c r="P2008" s="206" t="s">
        <v>120</v>
      </c>
      <c r="Q2008" s="212">
        <v>44952</v>
      </c>
      <c r="R2008" s="208"/>
      <c r="S2008" s="244"/>
      <c r="T2008" s="211">
        <f>IF(C2008=0,"VAZIO",MONTH(C2008))</f>
      </c>
      <c r="U2008" s="14"/>
      <c r="V2008" s="14"/>
      <c r="W2008" s="14"/>
      <c r="X2008" s="14"/>
      <c r="Y2008" s="14"/>
      <c r="Z2008" s="14"/>
      <c r="AA2008" s="14"/>
      <c r="AB2008" s="14"/>
      <c r="AC2008" s="14"/>
      <c r="AD2008" s="14"/>
      <c r="AE2008" s="14"/>
      <c r="AF2008" s="15"/>
      <c r="AG2008" s="14"/>
      <c r="AH2008" s="14"/>
      <c r="AI2008" s="14"/>
      <c r="AJ2008" s="14"/>
      <c r="AK2008" s="14"/>
      <c r="AL2008" s="14"/>
      <c r="AM2008" s="14"/>
      <c r="AN2008" s="14"/>
      <c r="AO2008" s="14"/>
      <c r="AP2008" s="14"/>
      <c r="AQ2008" s="14"/>
      <c r="AR2008" s="14"/>
      <c r="AS2008" s="14"/>
      <c r="AT2008" s="14"/>
      <c r="AU2008" s="14"/>
      <c r="AV2008" s="14"/>
      <c r="AW2008" s="14"/>
      <c r="AX2008" s="14"/>
      <c r="AY2008" s="14"/>
      <c r="AZ2008" s="14"/>
    </row>
    <row x14ac:dyDescent="0.25" r="2009" customHeight="1" ht="16.5">
      <c r="A2009" s="202">
        <v>5331</v>
      </c>
      <c r="B2009" s="203">
        <v>0.993076162215809</v>
      </c>
      <c r="C2009" s="295" t="s">
        <v>12341</v>
      </c>
      <c r="D2009" s="205" t="s">
        <v>2956</v>
      </c>
      <c r="E2009" s="206" t="s">
        <v>752</v>
      </c>
      <c r="F2009" s="206" t="s">
        <v>1437</v>
      </c>
      <c r="G2009" s="203">
        <v>5340</v>
      </c>
      <c r="H2009" s="207" t="s">
        <v>101</v>
      </c>
      <c r="I2009" s="206" t="s">
        <v>2926</v>
      </c>
      <c r="J2009" s="206" t="s">
        <v>12342</v>
      </c>
      <c r="K2009" s="206" t="s">
        <v>2911</v>
      </c>
      <c r="L2009" s="206" t="s">
        <v>2911</v>
      </c>
      <c r="M2009" s="208"/>
      <c r="N2009" s="208"/>
      <c r="O2009" s="208"/>
      <c r="P2009" s="206" t="s">
        <v>120</v>
      </c>
      <c r="Q2009" s="212">
        <v>44953</v>
      </c>
      <c r="R2009" s="208"/>
      <c r="S2009" s="244"/>
      <c r="T2009" s="211">
        <f>IF(C2009=0,"VAZIO",MONTH(C2009))</f>
      </c>
      <c r="U2009" s="14"/>
      <c r="V2009" s="14"/>
      <c r="W2009" s="14"/>
      <c r="X2009" s="14"/>
      <c r="Y2009" s="14"/>
      <c r="Z2009" s="14"/>
      <c r="AA2009" s="14"/>
      <c r="AB2009" s="14"/>
      <c r="AC2009" s="14"/>
      <c r="AD2009" s="14"/>
      <c r="AE2009" s="14"/>
      <c r="AF2009" s="15"/>
      <c r="AG2009" s="14"/>
      <c r="AH2009" s="14"/>
      <c r="AI2009" s="14"/>
      <c r="AJ2009" s="14"/>
      <c r="AK2009" s="14"/>
      <c r="AL2009" s="14"/>
      <c r="AM2009" s="14"/>
      <c r="AN2009" s="14"/>
      <c r="AO2009" s="14"/>
      <c r="AP2009" s="14"/>
      <c r="AQ2009" s="14"/>
      <c r="AR2009" s="14"/>
      <c r="AS2009" s="14"/>
      <c r="AT2009" s="14"/>
      <c r="AU2009" s="14"/>
      <c r="AV2009" s="14"/>
      <c r="AW2009" s="14"/>
      <c r="AX2009" s="14"/>
      <c r="AY2009" s="14"/>
      <c r="AZ2009" s="14"/>
    </row>
    <row x14ac:dyDescent="0.25" r="2010" customHeight="1" ht="16.5">
      <c r="A2010" s="202">
        <v>5332</v>
      </c>
      <c r="B2010" s="203">
        <v>0.99357072205755</v>
      </c>
      <c r="C2010" s="295" t="s">
        <v>12343</v>
      </c>
      <c r="D2010" s="205" t="s">
        <v>2946</v>
      </c>
      <c r="E2010" s="206" t="s">
        <v>2945</v>
      </c>
      <c r="F2010" s="206" t="s">
        <v>2947</v>
      </c>
      <c r="G2010" s="203">
        <v>5349</v>
      </c>
      <c r="H2010" s="207" t="s">
        <v>85</v>
      </c>
      <c r="I2010" s="206" t="s">
        <v>2918</v>
      </c>
      <c r="J2010" s="206" t="s">
        <v>12344</v>
      </c>
      <c r="K2010" s="206" t="s">
        <v>2613</v>
      </c>
      <c r="L2010" s="206" t="s">
        <v>2613</v>
      </c>
      <c r="M2010" s="208"/>
      <c r="N2010" s="208"/>
      <c r="O2010" s="208"/>
      <c r="P2010" s="206" t="s">
        <v>120</v>
      </c>
      <c r="Q2010" s="212">
        <v>45017</v>
      </c>
      <c r="R2010" s="208"/>
      <c r="S2010" s="244"/>
      <c r="T2010" s="211">
        <f>IF(C2010=0,"VAZIO",MONTH(C2010))</f>
      </c>
      <c r="U2010" s="14"/>
      <c r="V2010" s="14"/>
      <c r="W2010" s="14"/>
      <c r="X2010" s="14"/>
      <c r="Y2010" s="14"/>
      <c r="Z2010" s="14"/>
      <c r="AA2010" s="14"/>
      <c r="AB2010" s="14"/>
      <c r="AC2010" s="14"/>
      <c r="AD2010" s="14"/>
      <c r="AE2010" s="14"/>
      <c r="AF2010" s="15"/>
      <c r="AG2010" s="14"/>
      <c r="AH2010" s="14"/>
      <c r="AI2010" s="14"/>
      <c r="AJ2010" s="14"/>
      <c r="AK2010" s="14"/>
      <c r="AL2010" s="14"/>
      <c r="AM2010" s="14"/>
      <c r="AN2010" s="14"/>
      <c r="AO2010" s="14"/>
      <c r="AP2010" s="14"/>
      <c r="AQ2010" s="14"/>
      <c r="AR2010" s="14"/>
      <c r="AS2010" s="14"/>
      <c r="AT2010" s="14"/>
      <c r="AU2010" s="14"/>
      <c r="AV2010" s="14"/>
      <c r="AW2010" s="14"/>
      <c r="AX2010" s="14"/>
      <c r="AY2010" s="14"/>
      <c r="AZ2010" s="14"/>
    </row>
    <row x14ac:dyDescent="0.25" r="2011" customHeight="1" ht="16.5">
      <c r="A2011" s="202">
        <v>5333</v>
      </c>
      <c r="B2011" s="203">
        <v>0.994065281899291</v>
      </c>
      <c r="C2011" s="295" t="s">
        <v>12345</v>
      </c>
      <c r="D2011" s="205" t="s">
        <v>2946</v>
      </c>
      <c r="E2011" s="206" t="s">
        <v>2945</v>
      </c>
      <c r="F2011" s="206" t="s">
        <v>2947</v>
      </c>
      <c r="G2011" s="203">
        <v>5349</v>
      </c>
      <c r="H2011" s="207" t="s">
        <v>85</v>
      </c>
      <c r="I2011" s="206" t="s">
        <v>2918</v>
      </c>
      <c r="J2011" s="206" t="s">
        <v>12346</v>
      </c>
      <c r="K2011" s="206" t="s">
        <v>2421</v>
      </c>
      <c r="L2011" s="206" t="s">
        <v>2421</v>
      </c>
      <c r="M2011" s="208"/>
      <c r="N2011" s="208"/>
      <c r="O2011" s="206" t="s">
        <v>12186</v>
      </c>
      <c r="P2011" s="206" t="s">
        <v>120</v>
      </c>
      <c r="Q2011" s="212">
        <v>44949</v>
      </c>
      <c r="R2011" s="208"/>
      <c r="S2011" s="244"/>
      <c r="T2011" s="211">
        <f>IF(C2011=0,"VAZIO",MONTH(C2011))</f>
      </c>
      <c r="U2011" s="14"/>
      <c r="V2011" s="14"/>
      <c r="W2011" s="14"/>
      <c r="X2011" s="14"/>
      <c r="Y2011" s="14"/>
      <c r="Z2011" s="14"/>
      <c r="AA2011" s="14"/>
      <c r="AB2011" s="14"/>
      <c r="AC2011" s="14"/>
      <c r="AD2011" s="14"/>
      <c r="AE2011" s="14"/>
      <c r="AF2011" s="15"/>
      <c r="AG2011" s="14"/>
      <c r="AH2011" s="14"/>
      <c r="AI2011" s="14"/>
      <c r="AJ2011" s="14"/>
      <c r="AK2011" s="14"/>
      <c r="AL2011" s="14"/>
      <c r="AM2011" s="14"/>
      <c r="AN2011" s="14"/>
      <c r="AO2011" s="14"/>
      <c r="AP2011" s="14"/>
      <c r="AQ2011" s="14"/>
      <c r="AR2011" s="14"/>
      <c r="AS2011" s="14"/>
      <c r="AT2011" s="14"/>
      <c r="AU2011" s="14"/>
      <c r="AV2011" s="14"/>
      <c r="AW2011" s="14"/>
      <c r="AX2011" s="14"/>
      <c r="AY2011" s="14"/>
      <c r="AZ2011" s="14"/>
    </row>
    <row x14ac:dyDescent="0.25" r="2012" customHeight="1" ht="16.5">
      <c r="A2012" s="202">
        <v>5334</v>
      </c>
      <c r="B2012" s="203">
        <v>0.994559841741031</v>
      </c>
      <c r="C2012" s="295" t="s">
        <v>12347</v>
      </c>
      <c r="D2012" s="205" t="s">
        <v>3000</v>
      </c>
      <c r="E2012" s="206" t="s">
        <v>2999</v>
      </c>
      <c r="F2012" s="206" t="s">
        <v>1437</v>
      </c>
      <c r="G2012" s="203">
        <v>5340</v>
      </c>
      <c r="H2012" s="207" t="s">
        <v>2995</v>
      </c>
      <c r="I2012" s="206" t="s">
        <v>2918</v>
      </c>
      <c r="J2012" s="206" t="s">
        <v>12348</v>
      </c>
      <c r="K2012" s="206" t="s">
        <v>5462</v>
      </c>
      <c r="L2012" s="206" t="s">
        <v>5462</v>
      </c>
      <c r="M2012" s="208"/>
      <c r="N2012" s="208"/>
      <c r="O2012" s="208"/>
      <c r="P2012" s="206" t="s">
        <v>120</v>
      </c>
      <c r="Q2012" s="212" t="s">
        <v>11313</v>
      </c>
      <c r="R2012" s="208"/>
      <c r="S2012" s="244"/>
      <c r="T2012" s="211">
        <f>IF(C2012=0,"VAZIO",MONTH(C2012))</f>
      </c>
      <c r="U2012" s="14"/>
      <c r="V2012" s="14"/>
      <c r="W2012" s="14"/>
      <c r="X2012" s="14"/>
      <c r="Y2012" s="14"/>
      <c r="Z2012" s="14"/>
      <c r="AA2012" s="14"/>
      <c r="AB2012" s="14"/>
      <c r="AC2012" s="14"/>
      <c r="AD2012" s="14"/>
      <c r="AE2012" s="14"/>
      <c r="AF2012" s="15"/>
      <c r="AG2012" s="14"/>
      <c r="AH2012" s="14"/>
      <c r="AI2012" s="14"/>
      <c r="AJ2012" s="14"/>
      <c r="AK2012" s="14"/>
      <c r="AL2012" s="14"/>
      <c r="AM2012" s="14"/>
      <c r="AN2012" s="14"/>
      <c r="AO2012" s="14"/>
      <c r="AP2012" s="14"/>
      <c r="AQ2012" s="14"/>
      <c r="AR2012" s="14"/>
      <c r="AS2012" s="14"/>
      <c r="AT2012" s="14"/>
      <c r="AU2012" s="14"/>
      <c r="AV2012" s="14"/>
      <c r="AW2012" s="14"/>
      <c r="AX2012" s="14"/>
      <c r="AY2012" s="14"/>
      <c r="AZ2012" s="14"/>
    </row>
    <row x14ac:dyDescent="0.25" r="2013" customHeight="1" ht="16.5">
      <c r="A2013" s="202">
        <v>5335</v>
      </c>
      <c r="B2013" s="203">
        <v>0.995054401582772</v>
      </c>
      <c r="C2013" s="295" t="s">
        <v>12349</v>
      </c>
      <c r="D2013" s="205" t="s">
        <v>3000</v>
      </c>
      <c r="E2013" s="206" t="s">
        <v>2999</v>
      </c>
      <c r="F2013" s="206" t="s">
        <v>1437</v>
      </c>
      <c r="G2013" s="203">
        <v>5340</v>
      </c>
      <c r="H2013" s="207" t="s">
        <v>317</v>
      </c>
      <c r="I2013" s="206" t="s">
        <v>117</v>
      </c>
      <c r="J2013" s="206" t="s">
        <v>12350</v>
      </c>
      <c r="K2013" s="206" t="s">
        <v>2421</v>
      </c>
      <c r="L2013" s="206" t="s">
        <v>12351</v>
      </c>
      <c r="M2013" s="208"/>
      <c r="N2013" s="208"/>
      <c r="O2013" s="208"/>
      <c r="P2013" s="206" t="s">
        <v>120</v>
      </c>
      <c r="Q2013" s="212">
        <v>44958</v>
      </c>
      <c r="R2013" s="208"/>
      <c r="S2013" s="244"/>
      <c r="T2013" s="211">
        <f>IF(C2013=0,"VAZIO",MONTH(C2013))</f>
      </c>
      <c r="U2013" s="14"/>
      <c r="V2013" s="14"/>
      <c r="W2013" s="14"/>
      <c r="X2013" s="14"/>
      <c r="Y2013" s="14"/>
      <c r="Z2013" s="14"/>
      <c r="AA2013" s="14"/>
      <c r="AB2013" s="14"/>
      <c r="AC2013" s="14"/>
      <c r="AD2013" s="14"/>
      <c r="AE2013" s="14"/>
      <c r="AF2013" s="15"/>
      <c r="AG2013" s="14"/>
      <c r="AH2013" s="14"/>
      <c r="AI2013" s="14"/>
      <c r="AJ2013" s="14"/>
      <c r="AK2013" s="14"/>
      <c r="AL2013" s="14"/>
      <c r="AM2013" s="14"/>
      <c r="AN2013" s="14"/>
      <c r="AO2013" s="14"/>
      <c r="AP2013" s="14"/>
      <c r="AQ2013" s="14"/>
      <c r="AR2013" s="14"/>
      <c r="AS2013" s="14"/>
      <c r="AT2013" s="14"/>
      <c r="AU2013" s="14"/>
      <c r="AV2013" s="14"/>
      <c r="AW2013" s="14"/>
      <c r="AX2013" s="14"/>
      <c r="AY2013" s="14"/>
      <c r="AZ2013" s="14"/>
    </row>
    <row x14ac:dyDescent="0.25" r="2014" customHeight="1" ht="16.5">
      <c r="A2014" s="202">
        <v>5336</v>
      </c>
      <c r="B2014" s="203">
        <v>0.995548961424513</v>
      </c>
      <c r="C2014" s="295" t="s">
        <v>12352</v>
      </c>
      <c r="D2014" s="205" t="s">
        <v>4048</v>
      </c>
      <c r="E2014" s="206" t="s">
        <v>2945</v>
      </c>
      <c r="F2014" s="206" t="s">
        <v>2947</v>
      </c>
      <c r="G2014" s="203">
        <v>5349</v>
      </c>
      <c r="H2014" s="207" t="s">
        <v>85</v>
      </c>
      <c r="I2014" s="206" t="s">
        <v>2918</v>
      </c>
      <c r="J2014" s="206" t="s">
        <v>12353</v>
      </c>
      <c r="K2014" s="206" t="s">
        <v>2911</v>
      </c>
      <c r="L2014" s="206" t="s">
        <v>2911</v>
      </c>
      <c r="M2014" s="208"/>
      <c r="N2014" s="208"/>
      <c r="O2014" s="208"/>
      <c r="P2014" s="206" t="s">
        <v>120</v>
      </c>
      <c r="Q2014" s="212">
        <v>45200</v>
      </c>
      <c r="R2014" s="208"/>
      <c r="S2014" s="244"/>
      <c r="T2014" s="211">
        <f>IF(C2014=0,"VAZIO",MONTH(C2014))</f>
      </c>
      <c r="U2014" s="14"/>
      <c r="V2014" s="14"/>
      <c r="W2014" s="14"/>
      <c r="X2014" s="14"/>
      <c r="Y2014" s="14"/>
      <c r="Z2014" s="14"/>
      <c r="AA2014" s="14"/>
      <c r="AB2014" s="14"/>
      <c r="AC2014" s="14"/>
      <c r="AD2014" s="14"/>
      <c r="AE2014" s="14"/>
      <c r="AF2014" s="15"/>
      <c r="AG2014" s="14"/>
      <c r="AH2014" s="14"/>
      <c r="AI2014" s="14"/>
      <c r="AJ2014" s="14"/>
      <c r="AK2014" s="14"/>
      <c r="AL2014" s="14"/>
      <c r="AM2014" s="14"/>
      <c r="AN2014" s="14"/>
      <c r="AO2014" s="14"/>
      <c r="AP2014" s="14"/>
      <c r="AQ2014" s="14"/>
      <c r="AR2014" s="14"/>
      <c r="AS2014" s="14"/>
      <c r="AT2014" s="14"/>
      <c r="AU2014" s="14"/>
      <c r="AV2014" s="14"/>
      <c r="AW2014" s="14"/>
      <c r="AX2014" s="14"/>
      <c r="AY2014" s="14"/>
      <c r="AZ2014" s="14"/>
    </row>
    <row x14ac:dyDescent="0.25" r="2015" customHeight="1" ht="16.5">
      <c r="A2015" s="202">
        <v>5337</v>
      </c>
      <c r="B2015" s="203">
        <v>0.996043521266254</v>
      </c>
      <c r="C2015" s="295" t="s">
        <v>12354</v>
      </c>
      <c r="D2015" s="205" t="s">
        <v>2946</v>
      </c>
      <c r="E2015" s="206" t="s">
        <v>2945</v>
      </c>
      <c r="F2015" s="206" t="s">
        <v>2947</v>
      </c>
      <c r="G2015" s="203">
        <v>5349</v>
      </c>
      <c r="H2015" s="207" t="s">
        <v>85</v>
      </c>
      <c r="I2015" s="206" t="s">
        <v>2918</v>
      </c>
      <c r="J2015" s="206" t="s">
        <v>12355</v>
      </c>
      <c r="K2015" s="206" t="s">
        <v>2911</v>
      </c>
      <c r="L2015" s="206" t="s">
        <v>2911</v>
      </c>
      <c r="M2015" s="208"/>
      <c r="N2015" s="208"/>
      <c r="O2015" s="208"/>
      <c r="P2015" s="206" t="s">
        <v>120</v>
      </c>
      <c r="Q2015" s="212">
        <v>45200</v>
      </c>
      <c r="R2015" s="208"/>
      <c r="S2015" s="244"/>
      <c r="T2015" s="211">
        <f>IF(C2015=0,"VAZIO",MONTH(C2015))</f>
      </c>
      <c r="U2015" s="14"/>
      <c r="V2015" s="14"/>
      <c r="W2015" s="14"/>
      <c r="X2015" s="14"/>
      <c r="Y2015" s="14"/>
      <c r="Z2015" s="14"/>
      <c r="AA2015" s="14"/>
      <c r="AB2015" s="14"/>
      <c r="AC2015" s="14"/>
      <c r="AD2015" s="14"/>
      <c r="AE2015" s="14"/>
      <c r="AF2015" s="15"/>
      <c r="AG2015" s="14"/>
      <c r="AH2015" s="14"/>
      <c r="AI2015" s="14"/>
      <c r="AJ2015" s="14"/>
      <c r="AK2015" s="14"/>
      <c r="AL2015" s="14"/>
      <c r="AM2015" s="14"/>
      <c r="AN2015" s="14"/>
      <c r="AO2015" s="14"/>
      <c r="AP2015" s="14"/>
      <c r="AQ2015" s="14"/>
      <c r="AR2015" s="14"/>
      <c r="AS2015" s="14"/>
      <c r="AT2015" s="14"/>
      <c r="AU2015" s="14"/>
      <c r="AV2015" s="14"/>
      <c r="AW2015" s="14"/>
      <c r="AX2015" s="14"/>
      <c r="AY2015" s="14"/>
      <c r="AZ2015" s="14"/>
    </row>
    <row x14ac:dyDescent="0.25" r="2016" customHeight="1" ht="16.5">
      <c r="A2016" s="202">
        <v>5338</v>
      </c>
      <c r="B2016" s="214">
        <v>0.996538081107995</v>
      </c>
      <c r="C2016" s="296" t="s">
        <v>12356</v>
      </c>
      <c r="D2016" s="227"/>
      <c r="E2016" s="289" t="s">
        <v>1149</v>
      </c>
      <c r="F2016" s="243" t="s">
        <v>8622</v>
      </c>
      <c r="G2016" s="214">
        <v>5332</v>
      </c>
      <c r="H2016" s="218" t="s">
        <v>110</v>
      </c>
      <c r="I2016" s="217" t="s">
        <v>7</v>
      </c>
      <c r="J2016" s="217" t="s">
        <v>12357</v>
      </c>
      <c r="K2016" s="209"/>
      <c r="L2016" s="209"/>
      <c r="M2016" s="227"/>
      <c r="N2016" s="227"/>
      <c r="O2016" s="209"/>
      <c r="P2016" s="243" t="s">
        <v>122</v>
      </c>
      <c r="Q2016" s="220"/>
      <c r="R2016" s="209"/>
      <c r="S2016" s="244"/>
      <c r="T2016" s="211">
        <f>IF(C2016=0,"VAZIO",MONTH(C2016))</f>
      </c>
      <c r="U2016" s="14"/>
      <c r="V2016" s="14"/>
      <c r="W2016" s="14"/>
      <c r="X2016" s="14"/>
      <c r="Y2016" s="14"/>
      <c r="Z2016" s="14"/>
      <c r="AA2016" s="14"/>
      <c r="AB2016" s="14"/>
      <c r="AC2016" s="14"/>
      <c r="AD2016" s="14"/>
      <c r="AE2016" s="14"/>
      <c r="AF2016" s="15"/>
      <c r="AG2016" s="14"/>
      <c r="AH2016" s="14"/>
      <c r="AI2016" s="14"/>
      <c r="AJ2016" s="14"/>
      <c r="AK2016" s="14"/>
      <c r="AL2016" s="14"/>
      <c r="AM2016" s="14"/>
      <c r="AN2016" s="14"/>
      <c r="AO2016" s="14"/>
      <c r="AP2016" s="14"/>
      <c r="AQ2016" s="14"/>
      <c r="AR2016" s="14"/>
      <c r="AS2016" s="14"/>
      <c r="AT2016" s="14"/>
      <c r="AU2016" s="14"/>
      <c r="AV2016" s="14"/>
      <c r="AW2016" s="14"/>
      <c r="AX2016" s="14"/>
      <c r="AY2016" s="14"/>
      <c r="AZ2016" s="14"/>
    </row>
    <row x14ac:dyDescent="0.25" r="2017" customHeight="1" ht="16.5">
      <c r="A2017" s="202">
        <v>5339</v>
      </c>
      <c r="B2017" s="203">
        <v>0.997032640949736</v>
      </c>
      <c r="C2017" s="295" t="s">
        <v>12358</v>
      </c>
      <c r="D2017" s="205" t="s">
        <v>629</v>
      </c>
      <c r="E2017" s="206" t="s">
        <v>4353</v>
      </c>
      <c r="F2017" s="206" t="s">
        <v>3811</v>
      </c>
      <c r="G2017" s="203">
        <v>5308</v>
      </c>
      <c r="H2017" s="207" t="s">
        <v>103</v>
      </c>
      <c r="I2017" s="206" t="s">
        <v>2918</v>
      </c>
      <c r="J2017" s="206" t="s">
        <v>12359</v>
      </c>
      <c r="K2017" s="206" t="s">
        <v>3045</v>
      </c>
      <c r="L2017" s="206" t="s">
        <v>10347</v>
      </c>
      <c r="M2017" s="208"/>
      <c r="N2017" s="208"/>
      <c r="O2017" s="208"/>
      <c r="P2017" s="206" t="s">
        <v>120</v>
      </c>
      <c r="Q2017" s="212">
        <v>45078</v>
      </c>
      <c r="R2017" s="208"/>
      <c r="S2017" s="244"/>
      <c r="T2017" s="211">
        <f>IF(C2017=0,"VAZIO",MONTH(C2017))</f>
      </c>
      <c r="U2017" s="14"/>
      <c r="V2017" s="14"/>
      <c r="W2017" s="14"/>
      <c r="X2017" s="14"/>
      <c r="Y2017" s="14"/>
      <c r="Z2017" s="14"/>
      <c r="AA2017" s="14"/>
      <c r="AB2017" s="14"/>
      <c r="AC2017" s="14"/>
      <c r="AD2017" s="14"/>
      <c r="AE2017" s="14"/>
      <c r="AF2017" s="15"/>
      <c r="AG2017" s="14"/>
      <c r="AH2017" s="14"/>
      <c r="AI2017" s="14"/>
      <c r="AJ2017" s="14"/>
      <c r="AK2017" s="14"/>
      <c r="AL2017" s="14"/>
      <c r="AM2017" s="14"/>
      <c r="AN2017" s="14"/>
      <c r="AO2017" s="14"/>
      <c r="AP2017" s="14"/>
      <c r="AQ2017" s="14"/>
      <c r="AR2017" s="14"/>
      <c r="AS2017" s="14"/>
      <c r="AT2017" s="14"/>
      <c r="AU2017" s="14"/>
      <c r="AV2017" s="14"/>
      <c r="AW2017" s="14"/>
      <c r="AX2017" s="14"/>
      <c r="AY2017" s="14"/>
      <c r="AZ2017" s="14"/>
    </row>
    <row x14ac:dyDescent="0.25" r="2018" customHeight="1" ht="16.5">
      <c r="A2018" s="299"/>
      <c r="B2018" s="300"/>
      <c r="C2018" s="301"/>
      <c r="D2018" s="227"/>
      <c r="E2018" s="209"/>
      <c r="F2018" s="209"/>
      <c r="G2018" s="302"/>
      <c r="H2018" s="227"/>
      <c r="I2018" s="227"/>
      <c r="J2018" s="209"/>
      <c r="K2018" s="209"/>
      <c r="L2018" s="209"/>
      <c r="M2018" s="227"/>
      <c r="N2018" s="227"/>
      <c r="O2018" s="209"/>
      <c r="P2018" s="209"/>
      <c r="Q2018" s="220"/>
      <c r="R2018" s="209"/>
      <c r="S2018" s="244"/>
      <c r="T2018" s="303">
        <f>IF(C2018=0,"VAZIO",MONTH(C2018))</f>
      </c>
      <c r="U2018" s="14"/>
      <c r="V2018" s="14"/>
      <c r="W2018" s="14"/>
      <c r="X2018" s="14"/>
      <c r="Y2018" s="14"/>
      <c r="Z2018" s="14"/>
      <c r="AA2018" s="14"/>
      <c r="AB2018" s="14"/>
      <c r="AC2018" s="14"/>
      <c r="AD2018" s="14"/>
      <c r="AE2018" s="14"/>
      <c r="AF2018" s="15"/>
      <c r="AG2018" s="14"/>
      <c r="AH2018" s="14"/>
      <c r="AI2018" s="14"/>
      <c r="AJ2018" s="14"/>
      <c r="AK2018" s="14"/>
      <c r="AL2018" s="14"/>
      <c r="AM2018" s="14"/>
      <c r="AN2018" s="14"/>
      <c r="AO2018" s="14"/>
      <c r="AP2018" s="14"/>
      <c r="AQ2018" s="14"/>
      <c r="AR2018" s="14"/>
      <c r="AS2018" s="14"/>
      <c r="AT2018" s="14"/>
      <c r="AU2018" s="14"/>
      <c r="AV2018" s="14"/>
      <c r="AW2018" s="14"/>
      <c r="AX2018" s="14"/>
      <c r="AY2018" s="14"/>
      <c r="AZ2018" s="14"/>
    </row>
    <row x14ac:dyDescent="0.25" r="2019" customHeight="1" ht="16.5">
      <c r="A2019" s="299"/>
      <c r="B2019" s="300"/>
      <c r="C2019" s="301"/>
      <c r="D2019" s="227"/>
      <c r="E2019" s="209"/>
      <c r="F2019" s="209"/>
      <c r="G2019" s="302"/>
      <c r="H2019" s="227"/>
      <c r="I2019" s="227"/>
      <c r="J2019" s="209"/>
      <c r="K2019" s="209"/>
      <c r="L2019" s="209"/>
      <c r="M2019" s="227"/>
      <c r="N2019" s="227"/>
      <c r="O2019" s="209"/>
      <c r="P2019" s="209"/>
      <c r="Q2019" s="220"/>
      <c r="R2019" s="209"/>
      <c r="S2019" s="244"/>
      <c r="T2019" s="303">
        <f>IF(C2019=0,"VAZIO",MONTH(C2019))</f>
      </c>
      <c r="U2019" s="14"/>
      <c r="V2019" s="14"/>
      <c r="W2019" s="14"/>
      <c r="X2019" s="14"/>
      <c r="Y2019" s="14"/>
      <c r="Z2019" s="14"/>
      <c r="AA2019" s="14"/>
      <c r="AB2019" s="14"/>
      <c r="AC2019" s="14"/>
      <c r="AD2019" s="14"/>
      <c r="AE2019" s="14"/>
      <c r="AF2019" s="15"/>
      <c r="AG2019" s="14"/>
      <c r="AH2019" s="14"/>
      <c r="AI2019" s="14"/>
      <c r="AJ2019" s="14"/>
      <c r="AK2019" s="14"/>
      <c r="AL2019" s="14"/>
      <c r="AM2019" s="14"/>
      <c r="AN2019" s="14"/>
      <c r="AO2019" s="14"/>
      <c r="AP2019" s="14"/>
      <c r="AQ2019" s="14"/>
      <c r="AR2019" s="14"/>
      <c r="AS2019" s="14"/>
      <c r="AT2019" s="14"/>
      <c r="AU2019" s="14"/>
      <c r="AV2019" s="14"/>
      <c r="AW2019" s="14"/>
      <c r="AX2019" s="14"/>
      <c r="AY2019" s="14"/>
      <c r="AZ2019" s="14"/>
    </row>
    <row x14ac:dyDescent="0.25" r="2020" customHeight="1" ht="16.5">
      <c r="A2020" s="299"/>
      <c r="B2020" s="300"/>
      <c r="C2020" s="301"/>
      <c r="D2020" s="227"/>
      <c r="E2020" s="209"/>
      <c r="F2020" s="209"/>
      <c r="G2020" s="302"/>
      <c r="H2020" s="227"/>
      <c r="I2020" s="227"/>
      <c r="J2020" s="209"/>
      <c r="K2020" s="209"/>
      <c r="L2020" s="209"/>
      <c r="M2020" s="227"/>
      <c r="N2020" s="227"/>
      <c r="O2020" s="209"/>
      <c r="P2020" s="209"/>
      <c r="Q2020" s="220"/>
      <c r="R2020" s="209"/>
      <c r="S2020" s="244"/>
      <c r="T2020" s="303">
        <f>IF(C2020=0,"VAZIO",MONTH(C2020))</f>
      </c>
      <c r="U2020" s="14"/>
      <c r="V2020" s="14"/>
      <c r="W2020" s="14"/>
      <c r="X2020" s="14"/>
      <c r="Y2020" s="14"/>
      <c r="Z2020" s="14"/>
      <c r="AA2020" s="14"/>
      <c r="AB2020" s="14"/>
      <c r="AC2020" s="14"/>
      <c r="AD2020" s="14"/>
      <c r="AE2020" s="14"/>
      <c r="AF2020" s="15"/>
      <c r="AG2020" s="14"/>
      <c r="AH2020" s="14"/>
      <c r="AI2020" s="14"/>
      <c r="AJ2020" s="14"/>
      <c r="AK2020" s="14"/>
      <c r="AL2020" s="14"/>
      <c r="AM2020" s="14"/>
      <c r="AN2020" s="14"/>
      <c r="AO2020" s="14"/>
      <c r="AP2020" s="14"/>
      <c r="AQ2020" s="14"/>
      <c r="AR2020" s="14"/>
      <c r="AS2020" s="14"/>
      <c r="AT2020" s="14"/>
      <c r="AU2020" s="14"/>
      <c r="AV2020" s="14"/>
      <c r="AW2020" s="14"/>
      <c r="AX2020" s="14"/>
      <c r="AY2020" s="14"/>
      <c r="AZ2020" s="14"/>
    </row>
    <row x14ac:dyDescent="0.25" r="2021" customHeight="1" ht="16.5">
      <c r="A2021" s="299"/>
      <c r="B2021" s="300"/>
      <c r="C2021" s="301"/>
      <c r="D2021" s="227"/>
      <c r="E2021" s="209"/>
      <c r="F2021" s="209"/>
      <c r="G2021" s="302"/>
      <c r="H2021" s="227"/>
      <c r="I2021" s="227"/>
      <c r="J2021" s="209"/>
      <c r="K2021" s="209"/>
      <c r="L2021" s="209"/>
      <c r="M2021" s="227"/>
      <c r="N2021" s="227"/>
      <c r="O2021" s="209"/>
      <c r="P2021" s="209"/>
      <c r="Q2021" s="220"/>
      <c r="R2021" s="209"/>
      <c r="S2021" s="244"/>
      <c r="T2021" s="303">
        <f>IF(C2021=0,"VAZIO",MONTH(C2021))</f>
      </c>
      <c r="U2021" s="14"/>
      <c r="V2021" s="14"/>
      <c r="W2021" s="14"/>
      <c r="X2021" s="14"/>
      <c r="Y2021" s="14"/>
      <c r="Z2021" s="14"/>
      <c r="AA2021" s="14"/>
      <c r="AB2021" s="14"/>
      <c r="AC2021" s="14"/>
      <c r="AD2021" s="14"/>
      <c r="AE2021" s="14"/>
      <c r="AF2021" s="15"/>
      <c r="AG2021" s="14"/>
      <c r="AH2021" s="14"/>
      <c r="AI2021" s="14"/>
      <c r="AJ2021" s="14"/>
      <c r="AK2021" s="14"/>
      <c r="AL2021" s="14"/>
      <c r="AM2021" s="14"/>
      <c r="AN2021" s="14"/>
      <c r="AO2021" s="14"/>
      <c r="AP2021" s="14"/>
      <c r="AQ2021" s="14"/>
      <c r="AR2021" s="14"/>
      <c r="AS2021" s="14"/>
      <c r="AT2021" s="14"/>
      <c r="AU2021" s="14"/>
      <c r="AV2021" s="14"/>
      <c r="AW2021" s="14"/>
      <c r="AX2021" s="14"/>
      <c r="AY2021" s="14"/>
      <c r="AZ2021" s="14"/>
    </row>
    <row x14ac:dyDescent="0.25" r="2022" customHeight="1" ht="16.5">
      <c r="A2022" s="299"/>
      <c r="B2022" s="300"/>
      <c r="C2022" s="301"/>
      <c r="D2022" s="227"/>
      <c r="E2022" s="209"/>
      <c r="F2022" s="209"/>
      <c r="G2022" s="302"/>
      <c r="H2022" s="227"/>
      <c r="I2022" s="227"/>
      <c r="J2022" s="209"/>
      <c r="K2022" s="209"/>
      <c r="L2022" s="209"/>
      <c r="M2022" s="227"/>
      <c r="N2022" s="227"/>
      <c r="O2022" s="209"/>
      <c r="P2022" s="209"/>
      <c r="Q2022" s="220"/>
      <c r="R2022" s="209"/>
      <c r="S2022" s="244"/>
      <c r="T2022" s="303">
        <f>IF(C2022=0,"VAZIO",MONTH(C2022))</f>
      </c>
      <c r="U2022" s="14"/>
      <c r="V2022" s="14"/>
      <c r="W2022" s="14"/>
      <c r="X2022" s="14"/>
      <c r="Y2022" s="14"/>
      <c r="Z2022" s="14"/>
      <c r="AA2022" s="14"/>
      <c r="AB2022" s="14"/>
      <c r="AC2022" s="14"/>
      <c r="AD2022" s="14"/>
      <c r="AE2022" s="14"/>
      <c r="AF2022" s="15"/>
      <c r="AG2022" s="14"/>
      <c r="AH2022" s="14"/>
      <c r="AI2022" s="14"/>
      <c r="AJ2022" s="14"/>
      <c r="AK2022" s="14"/>
      <c r="AL2022" s="14"/>
      <c r="AM2022" s="14"/>
      <c r="AN2022" s="14"/>
      <c r="AO2022" s="14"/>
      <c r="AP2022" s="14"/>
      <c r="AQ2022" s="14"/>
      <c r="AR2022" s="14"/>
      <c r="AS2022" s="14"/>
      <c r="AT2022" s="14"/>
      <c r="AU2022" s="14"/>
      <c r="AV2022" s="14"/>
      <c r="AW2022" s="14"/>
      <c r="AX2022" s="14"/>
      <c r="AY2022" s="14"/>
      <c r="AZ2022" s="14"/>
    </row>
    <row x14ac:dyDescent="0.25" r="2023" customHeight="1" ht="16.5">
      <c r="A2023" s="299"/>
      <c r="B2023" s="300"/>
      <c r="C2023" s="301"/>
      <c r="D2023" s="227"/>
      <c r="E2023" s="209"/>
      <c r="F2023" s="209"/>
      <c r="G2023" s="302"/>
      <c r="H2023" s="227"/>
      <c r="I2023" s="227"/>
      <c r="J2023" s="209"/>
      <c r="K2023" s="209"/>
      <c r="L2023" s="209"/>
      <c r="M2023" s="227"/>
      <c r="N2023" s="227"/>
      <c r="O2023" s="209"/>
      <c r="P2023" s="209"/>
      <c r="Q2023" s="220"/>
      <c r="R2023" s="209"/>
      <c r="S2023" s="244"/>
      <c r="T2023" s="303">
        <f>IF(C2023=0,"VAZIO",MONTH(C2023))</f>
      </c>
      <c r="U2023" s="14"/>
      <c r="V2023" s="14"/>
      <c r="W2023" s="14"/>
      <c r="X2023" s="14"/>
      <c r="Y2023" s="14"/>
      <c r="Z2023" s="14"/>
      <c r="AA2023" s="14"/>
      <c r="AB2023" s="14"/>
      <c r="AC2023" s="14"/>
      <c r="AD2023" s="14"/>
      <c r="AE2023" s="14"/>
      <c r="AF2023" s="15"/>
      <c r="AG2023" s="14"/>
      <c r="AH2023" s="14"/>
      <c r="AI2023" s="14"/>
      <c r="AJ2023" s="14"/>
      <c r="AK2023" s="14"/>
      <c r="AL2023" s="14"/>
      <c r="AM2023" s="14"/>
      <c r="AN2023" s="14"/>
      <c r="AO2023" s="14"/>
      <c r="AP2023" s="14"/>
      <c r="AQ2023" s="14"/>
      <c r="AR2023" s="14"/>
      <c r="AS2023" s="14"/>
      <c r="AT2023" s="14"/>
      <c r="AU2023" s="14"/>
      <c r="AV2023" s="14"/>
      <c r="AW2023" s="14"/>
      <c r="AX2023" s="14"/>
      <c r="AY2023" s="14"/>
      <c r="AZ2023" s="14"/>
    </row>
    <row x14ac:dyDescent="0.25" r="2024" customHeight="1" ht="16.5">
      <c r="A2024" s="299"/>
      <c r="B2024" s="300"/>
      <c r="C2024" s="301"/>
      <c r="D2024" s="227"/>
      <c r="E2024" s="209"/>
      <c r="F2024" s="209"/>
      <c r="G2024" s="302"/>
      <c r="H2024" s="227"/>
      <c r="I2024" s="227"/>
      <c r="J2024" s="209"/>
      <c r="K2024" s="209"/>
      <c r="L2024" s="209"/>
      <c r="M2024" s="227"/>
      <c r="N2024" s="227"/>
      <c r="O2024" s="209"/>
      <c r="P2024" s="209"/>
      <c r="Q2024" s="220"/>
      <c r="R2024" s="209"/>
      <c r="S2024" s="244"/>
      <c r="T2024" s="303">
        <f>IF(C2024=0,"VAZIO",MONTH(C2024))</f>
      </c>
      <c r="U2024" s="14"/>
      <c r="V2024" s="14"/>
      <c r="W2024" s="14"/>
      <c r="X2024" s="14"/>
      <c r="Y2024" s="14"/>
      <c r="Z2024" s="14"/>
      <c r="AA2024" s="14"/>
      <c r="AB2024" s="14"/>
      <c r="AC2024" s="14"/>
      <c r="AD2024" s="14"/>
      <c r="AE2024" s="14"/>
      <c r="AF2024" s="15"/>
      <c r="AG2024" s="14"/>
      <c r="AH2024" s="14"/>
      <c r="AI2024" s="14"/>
      <c r="AJ2024" s="14"/>
      <c r="AK2024" s="14"/>
      <c r="AL2024" s="14"/>
      <c r="AM2024" s="14"/>
      <c r="AN2024" s="14"/>
      <c r="AO2024" s="14"/>
      <c r="AP2024" s="14"/>
      <c r="AQ2024" s="14"/>
      <c r="AR2024" s="14"/>
      <c r="AS2024" s="14"/>
      <c r="AT2024" s="14"/>
      <c r="AU2024" s="14"/>
      <c r="AV2024" s="14"/>
      <c r="AW2024" s="14"/>
      <c r="AX2024" s="14"/>
      <c r="AY2024" s="14"/>
      <c r="AZ2024" s="14"/>
    </row>
    <row x14ac:dyDescent="0.25" r="2025" customHeight="1" ht="16.5">
      <c r="A2025" s="299"/>
      <c r="B2025" s="300"/>
      <c r="C2025" s="301"/>
      <c r="D2025" s="227"/>
      <c r="E2025" s="209"/>
      <c r="F2025" s="209"/>
      <c r="G2025" s="302"/>
      <c r="H2025" s="227"/>
      <c r="I2025" s="227"/>
      <c r="J2025" s="209"/>
      <c r="K2025" s="209"/>
      <c r="L2025" s="209"/>
      <c r="M2025" s="227"/>
      <c r="N2025" s="227"/>
      <c r="O2025" s="209"/>
      <c r="P2025" s="209"/>
      <c r="Q2025" s="220"/>
      <c r="R2025" s="209"/>
      <c r="S2025" s="244"/>
      <c r="T2025" s="303">
        <f>IF(C2025=0,"VAZIO",MONTH(C2025))</f>
      </c>
      <c r="U2025" s="14"/>
      <c r="V2025" s="14"/>
      <c r="W2025" s="14"/>
      <c r="X2025" s="14"/>
      <c r="Y2025" s="14"/>
      <c r="Z2025" s="14"/>
      <c r="AA2025" s="14"/>
      <c r="AB2025" s="14"/>
      <c r="AC2025" s="14"/>
      <c r="AD2025" s="14"/>
      <c r="AE2025" s="14"/>
      <c r="AF2025" s="15"/>
      <c r="AG2025" s="14"/>
      <c r="AH2025" s="14"/>
      <c r="AI2025" s="14"/>
      <c r="AJ2025" s="14"/>
      <c r="AK2025" s="14"/>
      <c r="AL2025" s="14"/>
      <c r="AM2025" s="14"/>
      <c r="AN2025" s="14"/>
      <c r="AO2025" s="14"/>
      <c r="AP2025" s="14"/>
      <c r="AQ2025" s="14"/>
      <c r="AR2025" s="14"/>
      <c r="AS2025" s="14"/>
      <c r="AT2025" s="14"/>
      <c r="AU2025" s="14"/>
      <c r="AV2025" s="14"/>
      <c r="AW2025" s="14"/>
      <c r="AX2025" s="14"/>
      <c r="AY2025" s="14"/>
      <c r="AZ2025" s="14"/>
    </row>
    <row x14ac:dyDescent="0.25" r="2026" customHeight="1" ht="16.5">
      <c r="A2026" s="299"/>
      <c r="B2026" s="300"/>
      <c r="C2026" s="301"/>
      <c r="D2026" s="227"/>
      <c r="E2026" s="209"/>
      <c r="F2026" s="209"/>
      <c r="G2026" s="302"/>
      <c r="H2026" s="227"/>
      <c r="I2026" s="227"/>
      <c r="J2026" s="209"/>
      <c r="K2026" s="209"/>
      <c r="L2026" s="209"/>
      <c r="M2026" s="227"/>
      <c r="N2026" s="227"/>
      <c r="O2026" s="209"/>
      <c r="P2026" s="209"/>
      <c r="Q2026" s="220"/>
      <c r="R2026" s="209"/>
      <c r="S2026" s="244"/>
      <c r="T2026" s="303">
        <f>IF(C2026=0,"VAZIO",MONTH(C2026))</f>
      </c>
      <c r="U2026" s="14"/>
      <c r="V2026" s="14"/>
      <c r="W2026" s="14"/>
      <c r="X2026" s="14"/>
      <c r="Y2026" s="14"/>
      <c r="Z2026" s="14"/>
      <c r="AA2026" s="14"/>
      <c r="AB2026" s="14"/>
      <c r="AC2026" s="14"/>
      <c r="AD2026" s="14"/>
      <c r="AE2026" s="14"/>
      <c r="AF2026" s="15"/>
      <c r="AG2026" s="14"/>
      <c r="AH2026" s="14"/>
      <c r="AI2026" s="14"/>
      <c r="AJ2026" s="14"/>
      <c r="AK2026" s="14"/>
      <c r="AL2026" s="14"/>
      <c r="AM2026" s="14"/>
      <c r="AN2026" s="14"/>
      <c r="AO2026" s="14"/>
      <c r="AP2026" s="14"/>
      <c r="AQ2026" s="14"/>
      <c r="AR2026" s="14"/>
      <c r="AS2026" s="14"/>
      <c r="AT2026" s="14"/>
      <c r="AU2026" s="14"/>
      <c r="AV2026" s="14"/>
      <c r="AW2026" s="14"/>
      <c r="AX2026" s="14"/>
      <c r="AY2026" s="14"/>
      <c r="AZ2026" s="14"/>
    </row>
    <row x14ac:dyDescent="0.25" r="2027" customHeight="1" ht="16.5">
      <c r="A2027" s="299"/>
      <c r="B2027" s="300"/>
      <c r="C2027" s="301"/>
      <c r="D2027" s="227"/>
      <c r="E2027" s="209"/>
      <c r="F2027" s="209"/>
      <c r="G2027" s="302"/>
      <c r="H2027" s="227"/>
      <c r="I2027" s="227"/>
      <c r="J2027" s="209"/>
      <c r="K2027" s="209"/>
      <c r="L2027" s="209"/>
      <c r="M2027" s="227"/>
      <c r="N2027" s="227"/>
      <c r="O2027" s="209"/>
      <c r="P2027" s="209"/>
      <c r="Q2027" s="220"/>
      <c r="R2027" s="209"/>
      <c r="S2027" s="244"/>
      <c r="T2027" s="303">
        <f>IF(C2027=0,"VAZIO",MONTH(C2027))</f>
      </c>
      <c r="U2027" s="14"/>
      <c r="V2027" s="14"/>
      <c r="W2027" s="14"/>
      <c r="X2027" s="14"/>
      <c r="Y2027" s="14"/>
      <c r="Z2027" s="14"/>
      <c r="AA2027" s="14"/>
      <c r="AB2027" s="14"/>
      <c r="AC2027" s="14"/>
      <c r="AD2027" s="14"/>
      <c r="AE2027" s="14"/>
      <c r="AF2027" s="15"/>
      <c r="AG2027" s="14"/>
      <c r="AH2027" s="14"/>
      <c r="AI2027" s="14"/>
      <c r="AJ2027" s="14"/>
      <c r="AK2027" s="14"/>
      <c r="AL2027" s="14"/>
      <c r="AM2027" s="14"/>
      <c r="AN2027" s="14"/>
      <c r="AO2027" s="14"/>
      <c r="AP2027" s="14"/>
      <c r="AQ2027" s="14"/>
      <c r="AR2027" s="14"/>
      <c r="AS2027" s="14"/>
      <c r="AT2027" s="14"/>
      <c r="AU2027" s="14"/>
      <c r="AV2027" s="14"/>
      <c r="AW2027" s="14"/>
      <c r="AX2027" s="14"/>
      <c r="AY2027" s="14"/>
      <c r="AZ2027" s="14"/>
    </row>
    <row x14ac:dyDescent="0.25" r="2028" customHeight="1" ht="16.5">
      <c r="A2028" s="299"/>
      <c r="B2028" s="300"/>
      <c r="C2028" s="301"/>
      <c r="D2028" s="227"/>
      <c r="E2028" s="209"/>
      <c r="F2028" s="209"/>
      <c r="G2028" s="302"/>
      <c r="H2028" s="227"/>
      <c r="I2028" s="227"/>
      <c r="J2028" s="209"/>
      <c r="K2028" s="209"/>
      <c r="L2028" s="209"/>
      <c r="M2028" s="227"/>
      <c r="N2028" s="227"/>
      <c r="O2028" s="209"/>
      <c r="P2028" s="209"/>
      <c r="Q2028" s="220"/>
      <c r="R2028" s="209"/>
      <c r="S2028" s="244"/>
      <c r="T2028" s="303">
        <f>IF(C2028=0,"VAZIO",MONTH(C2028))</f>
      </c>
      <c r="U2028" s="14"/>
      <c r="V2028" s="14"/>
      <c r="W2028" s="14"/>
      <c r="X2028" s="14"/>
      <c r="Y2028" s="14"/>
      <c r="Z2028" s="14"/>
      <c r="AA2028" s="14"/>
      <c r="AB2028" s="14"/>
      <c r="AC2028" s="14"/>
      <c r="AD2028" s="14"/>
      <c r="AE2028" s="14"/>
      <c r="AF2028" s="15"/>
      <c r="AG2028" s="14"/>
      <c r="AH2028" s="14"/>
      <c r="AI2028" s="14"/>
      <c r="AJ2028" s="14"/>
      <c r="AK2028" s="14"/>
      <c r="AL2028" s="14"/>
      <c r="AM2028" s="14"/>
      <c r="AN2028" s="14"/>
      <c r="AO2028" s="14"/>
      <c r="AP2028" s="14"/>
      <c r="AQ2028" s="14"/>
      <c r="AR2028" s="14"/>
      <c r="AS2028" s="14"/>
      <c r="AT2028" s="14"/>
      <c r="AU2028" s="14"/>
      <c r="AV2028" s="14"/>
      <c r="AW2028" s="14"/>
      <c r="AX2028" s="14"/>
      <c r="AY2028" s="14"/>
      <c r="AZ2028" s="14"/>
    </row>
    <row x14ac:dyDescent="0.25" r="2029" customHeight="1" ht="16.5">
      <c r="A2029" s="299"/>
      <c r="B2029" s="300"/>
      <c r="C2029" s="301"/>
      <c r="D2029" s="227"/>
      <c r="E2029" s="209"/>
      <c r="F2029" s="209"/>
      <c r="G2029" s="302"/>
      <c r="H2029" s="227"/>
      <c r="I2029" s="227"/>
      <c r="J2029" s="209"/>
      <c r="K2029" s="209"/>
      <c r="L2029" s="209"/>
      <c r="M2029" s="227"/>
      <c r="N2029" s="227"/>
      <c r="O2029" s="209"/>
      <c r="P2029" s="209"/>
      <c r="Q2029" s="220"/>
      <c r="R2029" s="209"/>
      <c r="S2029" s="244"/>
      <c r="T2029" s="303">
        <f>IF(C2029=0,"VAZIO",MONTH(C2029))</f>
      </c>
      <c r="U2029" s="14"/>
      <c r="V2029" s="14"/>
      <c r="W2029" s="14"/>
      <c r="X2029" s="14"/>
      <c r="Y2029" s="14"/>
      <c r="Z2029" s="14"/>
      <c r="AA2029" s="14"/>
      <c r="AB2029" s="14"/>
      <c r="AC2029" s="14"/>
      <c r="AD2029" s="14"/>
      <c r="AE2029" s="14"/>
      <c r="AF2029" s="15"/>
      <c r="AG2029" s="14"/>
      <c r="AH2029" s="14"/>
      <c r="AI2029" s="14"/>
      <c r="AJ2029" s="14"/>
      <c r="AK2029" s="14"/>
      <c r="AL2029" s="14"/>
      <c r="AM2029" s="14"/>
      <c r="AN2029" s="14"/>
      <c r="AO2029" s="14"/>
      <c r="AP2029" s="14"/>
      <c r="AQ2029" s="14"/>
      <c r="AR2029" s="14"/>
      <c r="AS2029" s="14"/>
      <c r="AT2029" s="14"/>
      <c r="AU2029" s="14"/>
      <c r="AV2029" s="14"/>
      <c r="AW2029" s="14"/>
      <c r="AX2029" s="14"/>
      <c r="AY2029" s="14"/>
      <c r="AZ2029" s="14"/>
    </row>
    <row x14ac:dyDescent="0.25" r="2030" customHeight="1" ht="16.5">
      <c r="A2030" s="299"/>
      <c r="B2030" s="300"/>
      <c r="C2030" s="301"/>
      <c r="D2030" s="227"/>
      <c r="E2030" s="209"/>
      <c r="F2030" s="209"/>
      <c r="G2030" s="302"/>
      <c r="H2030" s="227"/>
      <c r="I2030" s="227"/>
      <c r="J2030" s="209"/>
      <c r="K2030" s="209"/>
      <c r="L2030" s="209"/>
      <c r="M2030" s="227"/>
      <c r="N2030" s="227"/>
      <c r="O2030" s="209"/>
      <c r="P2030" s="209"/>
      <c r="Q2030" s="220"/>
      <c r="R2030" s="209"/>
      <c r="S2030" s="244"/>
      <c r="T2030" s="303">
        <f>IF(C2030=0,"VAZIO",MONTH(C2030))</f>
      </c>
      <c r="U2030" s="14"/>
      <c r="V2030" s="14"/>
      <c r="W2030" s="14"/>
      <c r="X2030" s="14"/>
      <c r="Y2030" s="14"/>
      <c r="Z2030" s="14"/>
      <c r="AA2030" s="14"/>
      <c r="AB2030" s="14"/>
      <c r="AC2030" s="14"/>
      <c r="AD2030" s="14"/>
      <c r="AE2030" s="14"/>
      <c r="AF2030" s="15"/>
      <c r="AG2030" s="14"/>
      <c r="AH2030" s="14"/>
      <c r="AI2030" s="14"/>
      <c r="AJ2030" s="14"/>
      <c r="AK2030" s="14"/>
      <c r="AL2030" s="14"/>
      <c r="AM2030" s="14"/>
      <c r="AN2030" s="14"/>
      <c r="AO2030" s="14"/>
      <c r="AP2030" s="14"/>
      <c r="AQ2030" s="14"/>
      <c r="AR2030" s="14"/>
      <c r="AS2030" s="14"/>
      <c r="AT2030" s="14"/>
      <c r="AU2030" s="14"/>
      <c r="AV2030" s="14"/>
      <c r="AW2030" s="14"/>
      <c r="AX2030" s="14"/>
      <c r="AY2030" s="14"/>
      <c r="AZ2030" s="14"/>
    </row>
    <row x14ac:dyDescent="0.25" r="2031" customHeight="1" ht="16.5">
      <c r="A2031" s="299"/>
      <c r="B2031" s="300"/>
      <c r="C2031" s="301"/>
      <c r="D2031" s="227"/>
      <c r="E2031" s="209"/>
      <c r="F2031" s="209"/>
      <c r="G2031" s="302"/>
      <c r="H2031" s="227"/>
      <c r="I2031" s="227"/>
      <c r="J2031" s="209"/>
      <c r="K2031" s="209"/>
      <c r="L2031" s="209"/>
      <c r="M2031" s="227"/>
      <c r="N2031" s="227"/>
      <c r="O2031" s="209"/>
      <c r="P2031" s="209"/>
      <c r="Q2031" s="220"/>
      <c r="R2031" s="209"/>
      <c r="S2031" s="244"/>
      <c r="T2031" s="303">
        <f>IF(C2031=0,"VAZIO",MONTH(C2031))</f>
      </c>
      <c r="U2031" s="14"/>
      <c r="V2031" s="14"/>
      <c r="W2031" s="14"/>
      <c r="X2031" s="14"/>
      <c r="Y2031" s="14"/>
      <c r="Z2031" s="14"/>
      <c r="AA2031" s="14"/>
      <c r="AB2031" s="14"/>
      <c r="AC2031" s="14"/>
      <c r="AD2031" s="14"/>
      <c r="AE2031" s="14"/>
      <c r="AF2031" s="15"/>
      <c r="AG2031" s="14"/>
      <c r="AH2031" s="14"/>
      <c r="AI2031" s="14"/>
      <c r="AJ2031" s="14"/>
      <c r="AK2031" s="14"/>
      <c r="AL2031" s="14"/>
      <c r="AM2031" s="14"/>
      <c r="AN2031" s="14"/>
      <c r="AO2031" s="14"/>
      <c r="AP2031" s="14"/>
      <c r="AQ2031" s="14"/>
      <c r="AR2031" s="14"/>
      <c r="AS2031" s="14"/>
      <c r="AT2031" s="14"/>
      <c r="AU2031" s="14"/>
      <c r="AV2031" s="14"/>
      <c r="AW2031" s="14"/>
      <c r="AX2031" s="14"/>
      <c r="AY2031" s="14"/>
      <c r="AZ2031" s="14"/>
    </row>
    <row x14ac:dyDescent="0.25" r="2032" customHeight="1" ht="16.5">
      <c r="A2032" s="299"/>
      <c r="B2032" s="300"/>
      <c r="C2032" s="301"/>
      <c r="D2032" s="227"/>
      <c r="E2032" s="209"/>
      <c r="F2032" s="209"/>
      <c r="G2032" s="302"/>
      <c r="H2032" s="227"/>
      <c r="I2032" s="227"/>
      <c r="J2032" s="209"/>
      <c r="K2032" s="209"/>
      <c r="L2032" s="209"/>
      <c r="M2032" s="227"/>
      <c r="N2032" s="227"/>
      <c r="O2032" s="209"/>
      <c r="P2032" s="209"/>
      <c r="Q2032" s="220"/>
      <c r="R2032" s="209"/>
      <c r="S2032" s="244"/>
      <c r="T2032" s="303">
        <f>IF(C2032=0,"VAZIO",MONTH(C2032))</f>
      </c>
      <c r="U2032" s="14"/>
      <c r="V2032" s="14"/>
      <c r="W2032" s="14"/>
      <c r="X2032" s="14"/>
      <c r="Y2032" s="14"/>
      <c r="Z2032" s="14"/>
      <c r="AA2032" s="14"/>
      <c r="AB2032" s="14"/>
      <c r="AC2032" s="14"/>
      <c r="AD2032" s="14"/>
      <c r="AE2032" s="14"/>
      <c r="AF2032" s="15"/>
      <c r="AG2032" s="14"/>
      <c r="AH2032" s="14"/>
      <c r="AI2032" s="14"/>
      <c r="AJ2032" s="14"/>
      <c r="AK2032" s="14"/>
      <c r="AL2032" s="14"/>
      <c r="AM2032" s="14"/>
      <c r="AN2032" s="14"/>
      <c r="AO2032" s="14"/>
      <c r="AP2032" s="14"/>
      <c r="AQ2032" s="14"/>
      <c r="AR2032" s="14"/>
      <c r="AS2032" s="14"/>
      <c r="AT2032" s="14"/>
      <c r="AU2032" s="14"/>
      <c r="AV2032" s="14"/>
      <c r="AW2032" s="14"/>
      <c r="AX2032" s="14"/>
      <c r="AY2032" s="14"/>
      <c r="AZ2032" s="14"/>
    </row>
    <row x14ac:dyDescent="0.25" r="2033" customHeight="1" ht="16.5">
      <c r="A2033" s="299"/>
      <c r="B2033" s="300"/>
      <c r="C2033" s="301"/>
      <c r="D2033" s="227"/>
      <c r="E2033" s="209"/>
      <c r="F2033" s="209"/>
      <c r="G2033" s="302"/>
      <c r="H2033" s="227"/>
      <c r="I2033" s="227"/>
      <c r="J2033" s="209"/>
      <c r="K2033" s="209"/>
      <c r="L2033" s="209"/>
      <c r="M2033" s="227"/>
      <c r="N2033" s="227"/>
      <c r="O2033" s="209"/>
      <c r="P2033" s="209"/>
      <c r="Q2033" s="220"/>
      <c r="R2033" s="209"/>
      <c r="S2033" s="244"/>
      <c r="T2033" s="303">
        <f>IF(C2033=0,"VAZIO",MONTH(C2033))</f>
      </c>
      <c r="U2033" s="14"/>
      <c r="V2033" s="14"/>
      <c r="W2033" s="14"/>
      <c r="X2033" s="14"/>
      <c r="Y2033" s="14"/>
      <c r="Z2033" s="14"/>
      <c r="AA2033" s="14"/>
      <c r="AB2033" s="14"/>
      <c r="AC2033" s="14"/>
      <c r="AD2033" s="14"/>
      <c r="AE2033" s="14"/>
      <c r="AF2033" s="15"/>
      <c r="AG2033" s="14"/>
      <c r="AH2033" s="14"/>
      <c r="AI2033" s="14"/>
      <c r="AJ2033" s="14"/>
      <c r="AK2033" s="14"/>
      <c r="AL2033" s="14"/>
      <c r="AM2033" s="14"/>
      <c r="AN2033" s="14"/>
      <c r="AO2033" s="14"/>
      <c r="AP2033" s="14"/>
      <c r="AQ2033" s="14"/>
      <c r="AR2033" s="14"/>
      <c r="AS2033" s="14"/>
      <c r="AT2033" s="14"/>
      <c r="AU2033" s="14"/>
      <c r="AV2033" s="14"/>
      <c r="AW2033" s="14"/>
      <c r="AX2033" s="14"/>
      <c r="AY2033" s="14"/>
      <c r="AZ2033" s="14"/>
    </row>
    <row x14ac:dyDescent="0.25" r="2034" customHeight="1" ht="16.5">
      <c r="A2034" s="299"/>
      <c r="B2034" s="300"/>
      <c r="C2034" s="301"/>
      <c r="D2034" s="227"/>
      <c r="E2034" s="209"/>
      <c r="F2034" s="209"/>
      <c r="G2034" s="302"/>
      <c r="H2034" s="227"/>
      <c r="I2034" s="227"/>
      <c r="J2034" s="209"/>
      <c r="K2034" s="209"/>
      <c r="L2034" s="209"/>
      <c r="M2034" s="227"/>
      <c r="N2034" s="227"/>
      <c r="O2034" s="209"/>
      <c r="P2034" s="209"/>
      <c r="Q2034" s="220"/>
      <c r="R2034" s="209"/>
      <c r="S2034" s="244"/>
      <c r="T2034" s="303">
        <f>IF(C2034=0,"VAZIO",MONTH(C2034))</f>
      </c>
      <c r="U2034" s="14"/>
      <c r="V2034" s="14"/>
      <c r="W2034" s="14"/>
      <c r="X2034" s="14"/>
      <c r="Y2034" s="14"/>
      <c r="Z2034" s="14"/>
      <c r="AA2034" s="14"/>
      <c r="AB2034" s="14"/>
      <c r="AC2034" s="14"/>
      <c r="AD2034" s="14"/>
      <c r="AE2034" s="14"/>
      <c r="AF2034" s="15"/>
      <c r="AG2034" s="14"/>
      <c r="AH2034" s="14"/>
      <c r="AI2034" s="14"/>
      <c r="AJ2034" s="14"/>
      <c r="AK2034" s="14"/>
      <c r="AL2034" s="14"/>
      <c r="AM2034" s="14"/>
      <c r="AN2034" s="14"/>
      <c r="AO2034" s="14"/>
      <c r="AP2034" s="14"/>
      <c r="AQ2034" s="14"/>
      <c r="AR2034" s="14"/>
      <c r="AS2034" s="14"/>
      <c r="AT2034" s="14"/>
      <c r="AU2034" s="14"/>
      <c r="AV2034" s="14"/>
      <c r="AW2034" s="14"/>
      <c r="AX2034" s="14"/>
      <c r="AY2034" s="14"/>
      <c r="AZ2034" s="14"/>
    </row>
    <row x14ac:dyDescent="0.25" r="2035" customHeight="1" ht="16.5">
      <c r="A2035" s="299"/>
      <c r="B2035" s="300"/>
      <c r="C2035" s="301"/>
      <c r="D2035" s="227"/>
      <c r="E2035" s="209"/>
      <c r="F2035" s="209"/>
      <c r="G2035" s="302"/>
      <c r="H2035" s="227"/>
      <c r="I2035" s="227"/>
      <c r="J2035" s="209"/>
      <c r="K2035" s="209"/>
      <c r="L2035" s="209"/>
      <c r="M2035" s="227"/>
      <c r="N2035" s="227"/>
      <c r="O2035" s="209"/>
      <c r="P2035" s="209"/>
      <c r="Q2035" s="220"/>
      <c r="R2035" s="209"/>
      <c r="S2035" s="244"/>
      <c r="T2035" s="303">
        <f>IF(C2035=0,"VAZIO",MONTH(C2035))</f>
      </c>
      <c r="U2035" s="14"/>
      <c r="V2035" s="14"/>
      <c r="W2035" s="14"/>
      <c r="X2035" s="14"/>
      <c r="Y2035" s="14"/>
      <c r="Z2035" s="14"/>
      <c r="AA2035" s="14"/>
      <c r="AB2035" s="14"/>
      <c r="AC2035" s="14"/>
      <c r="AD2035" s="14"/>
      <c r="AE2035" s="14"/>
      <c r="AF2035" s="15"/>
      <c r="AG2035" s="14"/>
      <c r="AH2035" s="14"/>
      <c r="AI2035" s="14"/>
      <c r="AJ2035" s="14"/>
      <c r="AK2035" s="14"/>
      <c r="AL2035" s="14"/>
      <c r="AM2035" s="14"/>
      <c r="AN2035" s="14"/>
      <c r="AO2035" s="14"/>
      <c r="AP2035" s="14"/>
      <c r="AQ2035" s="14"/>
      <c r="AR2035" s="14"/>
      <c r="AS2035" s="14"/>
      <c r="AT2035" s="14"/>
      <c r="AU2035" s="14"/>
      <c r="AV2035" s="14"/>
      <c r="AW2035" s="14"/>
      <c r="AX2035" s="14"/>
      <c r="AY2035" s="14"/>
      <c r="AZ2035" s="14"/>
    </row>
    <row x14ac:dyDescent="0.25" r="2036" customHeight="1" ht="16.5">
      <c r="A2036" s="299"/>
      <c r="B2036" s="300"/>
      <c r="C2036" s="301"/>
      <c r="D2036" s="227"/>
      <c r="E2036" s="209"/>
      <c r="F2036" s="209"/>
      <c r="G2036" s="302"/>
      <c r="H2036" s="227"/>
      <c r="I2036" s="227"/>
      <c r="J2036" s="209"/>
      <c r="K2036" s="209"/>
      <c r="L2036" s="209"/>
      <c r="M2036" s="227"/>
      <c r="N2036" s="227"/>
      <c r="O2036" s="209"/>
      <c r="P2036" s="209"/>
      <c r="Q2036" s="220"/>
      <c r="R2036" s="209"/>
      <c r="S2036" s="244"/>
      <c r="T2036" s="303">
        <f>IF(C2036=0,"VAZIO",MONTH(C2036))</f>
      </c>
      <c r="U2036" s="14"/>
      <c r="V2036" s="14"/>
      <c r="W2036" s="14"/>
      <c r="X2036" s="14"/>
      <c r="Y2036" s="14"/>
      <c r="Z2036" s="14"/>
      <c r="AA2036" s="14"/>
      <c r="AB2036" s="14"/>
      <c r="AC2036" s="14"/>
      <c r="AD2036" s="14"/>
      <c r="AE2036" s="14"/>
      <c r="AF2036" s="15"/>
      <c r="AG2036" s="14"/>
      <c r="AH2036" s="14"/>
      <c r="AI2036" s="14"/>
      <c r="AJ2036" s="14"/>
      <c r="AK2036" s="14"/>
      <c r="AL2036" s="14"/>
      <c r="AM2036" s="14"/>
      <c r="AN2036" s="14"/>
      <c r="AO2036" s="14"/>
      <c r="AP2036" s="14"/>
      <c r="AQ2036" s="14"/>
      <c r="AR2036" s="14"/>
      <c r="AS2036" s="14"/>
      <c r="AT2036" s="14"/>
      <c r="AU2036" s="14"/>
      <c r="AV2036" s="14"/>
      <c r="AW2036" s="14"/>
      <c r="AX2036" s="14"/>
      <c r="AY2036" s="14"/>
      <c r="AZ2036" s="14"/>
    </row>
    <row x14ac:dyDescent="0.25" r="2037" customHeight="1" ht="16.5">
      <c r="A2037" s="299"/>
      <c r="B2037" s="300"/>
      <c r="C2037" s="301"/>
      <c r="D2037" s="227"/>
      <c r="E2037" s="209"/>
      <c r="F2037" s="209"/>
      <c r="G2037" s="302"/>
      <c r="H2037" s="227"/>
      <c r="I2037" s="227"/>
      <c r="J2037" s="209"/>
      <c r="K2037" s="209"/>
      <c r="L2037" s="209"/>
      <c r="M2037" s="227"/>
      <c r="N2037" s="227"/>
      <c r="O2037" s="209"/>
      <c r="P2037" s="209"/>
      <c r="Q2037" s="220"/>
      <c r="R2037" s="209"/>
      <c r="S2037" s="244"/>
      <c r="T2037" s="303">
        <f>IF(C2037=0,"VAZIO",MONTH(C2037))</f>
      </c>
      <c r="U2037" s="14"/>
      <c r="V2037" s="14"/>
      <c r="W2037" s="14"/>
      <c r="X2037" s="14"/>
      <c r="Y2037" s="14"/>
      <c r="Z2037" s="14"/>
      <c r="AA2037" s="14"/>
      <c r="AB2037" s="14"/>
      <c r="AC2037" s="14"/>
      <c r="AD2037" s="14"/>
      <c r="AE2037" s="14"/>
      <c r="AF2037" s="15"/>
      <c r="AG2037" s="14"/>
      <c r="AH2037" s="14"/>
      <c r="AI2037" s="14"/>
      <c r="AJ2037" s="14"/>
      <c r="AK2037" s="14"/>
      <c r="AL2037" s="14"/>
      <c r="AM2037" s="14"/>
      <c r="AN2037" s="14"/>
      <c r="AO2037" s="14"/>
      <c r="AP2037" s="14"/>
      <c r="AQ2037" s="14"/>
      <c r="AR2037" s="14"/>
      <c r="AS2037" s="14"/>
      <c r="AT2037" s="14"/>
      <c r="AU2037" s="14"/>
      <c r="AV2037" s="14"/>
      <c r="AW2037" s="14"/>
      <c r="AX2037" s="14"/>
      <c r="AY2037" s="14"/>
      <c r="AZ2037" s="14"/>
    </row>
    <row x14ac:dyDescent="0.25" r="2038" customHeight="1" ht="16.5">
      <c r="A2038" s="299"/>
      <c r="B2038" s="300"/>
      <c r="C2038" s="301"/>
      <c r="D2038" s="227"/>
      <c r="E2038" s="209"/>
      <c r="F2038" s="209"/>
      <c r="G2038" s="302"/>
      <c r="H2038" s="227"/>
      <c r="I2038" s="227"/>
      <c r="J2038" s="209"/>
      <c r="K2038" s="209"/>
      <c r="L2038" s="209"/>
      <c r="M2038" s="227"/>
      <c r="N2038" s="227"/>
      <c r="O2038" s="209"/>
      <c r="P2038" s="209"/>
      <c r="Q2038" s="220"/>
      <c r="R2038" s="209"/>
      <c r="S2038" s="244"/>
      <c r="T2038" s="303">
        <f>IF(C2038=0,"VAZIO",MONTH(C2038))</f>
      </c>
      <c r="U2038" s="14"/>
      <c r="V2038" s="14"/>
      <c r="W2038" s="14"/>
      <c r="X2038" s="14"/>
      <c r="Y2038" s="14"/>
      <c r="Z2038" s="14"/>
      <c r="AA2038" s="14"/>
      <c r="AB2038" s="14"/>
      <c r="AC2038" s="14"/>
      <c r="AD2038" s="14"/>
      <c r="AE2038" s="14"/>
      <c r="AF2038" s="15"/>
      <c r="AG2038" s="14"/>
      <c r="AH2038" s="14"/>
      <c r="AI2038" s="14"/>
      <c r="AJ2038" s="14"/>
      <c r="AK2038" s="14"/>
      <c r="AL2038" s="14"/>
      <c r="AM2038" s="14"/>
      <c r="AN2038" s="14"/>
      <c r="AO2038" s="14"/>
      <c r="AP2038" s="14"/>
      <c r="AQ2038" s="14"/>
      <c r="AR2038" s="14"/>
      <c r="AS2038" s="14"/>
      <c r="AT2038" s="14"/>
      <c r="AU2038" s="14"/>
      <c r="AV2038" s="14"/>
      <c r="AW2038" s="14"/>
      <c r="AX2038" s="14"/>
      <c r="AY2038" s="14"/>
      <c r="AZ2038" s="14"/>
    </row>
    <row x14ac:dyDescent="0.25" r="2039" customHeight="1" ht="16.5">
      <c r="A2039" s="299"/>
      <c r="B2039" s="300"/>
      <c r="C2039" s="301"/>
      <c r="D2039" s="227"/>
      <c r="E2039" s="209"/>
      <c r="F2039" s="209"/>
      <c r="G2039" s="302"/>
      <c r="H2039" s="227"/>
      <c r="I2039" s="227"/>
      <c r="J2039" s="209"/>
      <c r="K2039" s="209"/>
      <c r="L2039" s="209"/>
      <c r="M2039" s="227"/>
      <c r="N2039" s="227"/>
      <c r="O2039" s="209"/>
      <c r="P2039" s="209"/>
      <c r="Q2039" s="220"/>
      <c r="R2039" s="209"/>
      <c r="S2039" s="244"/>
      <c r="T2039" s="303">
        <f>IF(C2039=0,"VAZIO",MONTH(C2039))</f>
      </c>
      <c r="U2039" s="14"/>
      <c r="V2039" s="14"/>
      <c r="W2039" s="14"/>
      <c r="X2039" s="14"/>
      <c r="Y2039" s="14"/>
      <c r="Z2039" s="14"/>
      <c r="AA2039" s="14"/>
      <c r="AB2039" s="14"/>
      <c r="AC2039" s="14"/>
      <c r="AD2039" s="14"/>
      <c r="AE2039" s="14"/>
      <c r="AF2039" s="15"/>
      <c r="AG2039" s="14"/>
      <c r="AH2039" s="14"/>
      <c r="AI2039" s="14"/>
      <c r="AJ2039" s="14"/>
      <c r="AK2039" s="14"/>
      <c r="AL2039" s="14"/>
      <c r="AM2039" s="14"/>
      <c r="AN2039" s="14"/>
      <c r="AO2039" s="14"/>
      <c r="AP2039" s="14"/>
      <c r="AQ2039" s="14"/>
      <c r="AR2039" s="14"/>
      <c r="AS2039" s="14"/>
      <c r="AT2039" s="14"/>
      <c r="AU2039" s="14"/>
      <c r="AV2039" s="14"/>
      <c r="AW2039" s="14"/>
      <c r="AX2039" s="14"/>
      <c r="AY2039" s="14"/>
      <c r="AZ2039" s="14"/>
    </row>
    <row x14ac:dyDescent="0.25" r="2040" customHeight="1" ht="16.5">
      <c r="A2040" s="299"/>
      <c r="B2040" s="300"/>
      <c r="C2040" s="301"/>
      <c r="D2040" s="227"/>
      <c r="E2040" s="209"/>
      <c r="F2040" s="209"/>
      <c r="G2040" s="302"/>
      <c r="H2040" s="227"/>
      <c r="I2040" s="227"/>
      <c r="J2040" s="209"/>
      <c r="K2040" s="209"/>
      <c r="L2040" s="209"/>
      <c r="M2040" s="227"/>
      <c r="N2040" s="227"/>
      <c r="O2040" s="209"/>
      <c r="P2040" s="209"/>
      <c r="Q2040" s="220"/>
      <c r="R2040" s="209"/>
      <c r="S2040" s="244"/>
      <c r="T2040" s="303">
        <f>IF(C2040=0,"VAZIO",MONTH(C2040))</f>
      </c>
      <c r="U2040" s="14"/>
      <c r="V2040" s="14"/>
      <c r="W2040" s="14"/>
      <c r="X2040" s="14"/>
      <c r="Y2040" s="14"/>
      <c r="Z2040" s="14"/>
      <c r="AA2040" s="14"/>
      <c r="AB2040" s="14"/>
      <c r="AC2040" s="14"/>
      <c r="AD2040" s="14"/>
      <c r="AE2040" s="14"/>
      <c r="AF2040" s="15"/>
      <c r="AG2040" s="14"/>
      <c r="AH2040" s="14"/>
      <c r="AI2040" s="14"/>
      <c r="AJ2040" s="14"/>
      <c r="AK2040" s="14"/>
      <c r="AL2040" s="14"/>
      <c r="AM2040" s="14"/>
      <c r="AN2040" s="14"/>
      <c r="AO2040" s="14"/>
      <c r="AP2040" s="14"/>
      <c r="AQ2040" s="14"/>
      <c r="AR2040" s="14"/>
      <c r="AS2040" s="14"/>
      <c r="AT2040" s="14"/>
      <c r="AU2040" s="14"/>
      <c r="AV2040" s="14"/>
      <c r="AW2040" s="14"/>
      <c r="AX2040" s="14"/>
      <c r="AY2040" s="14"/>
      <c r="AZ2040" s="14"/>
    </row>
    <row x14ac:dyDescent="0.25" r="2041" customHeight="1" ht="16.5">
      <c r="A2041" s="299"/>
      <c r="B2041" s="300"/>
      <c r="C2041" s="301"/>
      <c r="D2041" s="227"/>
      <c r="E2041" s="209"/>
      <c r="F2041" s="209"/>
      <c r="G2041" s="302"/>
      <c r="H2041" s="227"/>
      <c r="I2041" s="227"/>
      <c r="J2041" s="209"/>
      <c r="K2041" s="209"/>
      <c r="L2041" s="209"/>
      <c r="M2041" s="227"/>
      <c r="N2041" s="227"/>
      <c r="O2041" s="209"/>
      <c r="P2041" s="209"/>
      <c r="Q2041" s="220"/>
      <c r="R2041" s="209"/>
      <c r="S2041" s="244"/>
      <c r="T2041" s="303">
        <f>IF(C2041=0,"VAZIO",MONTH(C2041))</f>
      </c>
      <c r="U2041" s="14"/>
      <c r="V2041" s="14"/>
      <c r="W2041" s="14"/>
      <c r="X2041" s="14"/>
      <c r="Y2041" s="14"/>
      <c r="Z2041" s="14"/>
      <c r="AA2041" s="14"/>
      <c r="AB2041" s="14"/>
      <c r="AC2041" s="14"/>
      <c r="AD2041" s="14"/>
      <c r="AE2041" s="14"/>
      <c r="AF2041" s="15"/>
      <c r="AG2041" s="14"/>
      <c r="AH2041" s="14"/>
      <c r="AI2041" s="14"/>
      <c r="AJ2041" s="14"/>
      <c r="AK2041" s="14"/>
      <c r="AL2041" s="14"/>
      <c r="AM2041" s="14"/>
      <c r="AN2041" s="14"/>
      <c r="AO2041" s="14"/>
      <c r="AP2041" s="14"/>
      <c r="AQ2041" s="14"/>
      <c r="AR2041" s="14"/>
      <c r="AS2041" s="14"/>
      <c r="AT2041" s="14"/>
      <c r="AU2041" s="14"/>
      <c r="AV2041" s="14"/>
      <c r="AW2041" s="14"/>
      <c r="AX2041" s="14"/>
      <c r="AY2041" s="14"/>
      <c r="AZ2041" s="14"/>
    </row>
    <row x14ac:dyDescent="0.25" r="2042" customHeight="1" ht="16.5">
      <c r="A2042" s="299"/>
      <c r="B2042" s="300"/>
      <c r="C2042" s="301"/>
      <c r="D2042" s="227"/>
      <c r="E2042" s="209"/>
      <c r="F2042" s="209"/>
      <c r="G2042" s="302"/>
      <c r="H2042" s="227"/>
      <c r="I2042" s="227"/>
      <c r="J2042" s="209"/>
      <c r="K2042" s="209"/>
      <c r="L2042" s="209"/>
      <c r="M2042" s="227"/>
      <c r="N2042" s="227"/>
      <c r="O2042" s="209"/>
      <c r="P2042" s="209"/>
      <c r="Q2042" s="220"/>
      <c r="R2042" s="209"/>
      <c r="S2042" s="244"/>
      <c r="T2042" s="303">
        <f>IF(C2042=0,"VAZIO",MONTH(C2042))</f>
      </c>
      <c r="U2042" s="14"/>
      <c r="V2042" s="14"/>
      <c r="W2042" s="14"/>
      <c r="X2042" s="14"/>
      <c r="Y2042" s="14"/>
      <c r="Z2042" s="14"/>
      <c r="AA2042" s="14"/>
      <c r="AB2042" s="14"/>
      <c r="AC2042" s="14"/>
      <c r="AD2042" s="14"/>
      <c r="AE2042" s="14"/>
      <c r="AF2042" s="15"/>
      <c r="AG2042" s="14"/>
      <c r="AH2042" s="14"/>
      <c r="AI2042" s="14"/>
      <c r="AJ2042" s="14"/>
      <c r="AK2042" s="14"/>
      <c r="AL2042" s="14"/>
      <c r="AM2042" s="14"/>
      <c r="AN2042" s="14"/>
      <c r="AO2042" s="14"/>
      <c r="AP2042" s="14"/>
      <c r="AQ2042" s="14"/>
      <c r="AR2042" s="14"/>
      <c r="AS2042" s="14"/>
      <c r="AT2042" s="14"/>
      <c r="AU2042" s="14"/>
      <c r="AV2042" s="14"/>
      <c r="AW2042" s="14"/>
      <c r="AX2042" s="14"/>
      <c r="AY2042" s="14"/>
      <c r="AZ2042" s="14"/>
    </row>
    <row x14ac:dyDescent="0.25" r="2043" customHeight="1" ht="16.5">
      <c r="A2043" s="299"/>
      <c r="B2043" s="300"/>
      <c r="C2043" s="301"/>
      <c r="D2043" s="227"/>
      <c r="E2043" s="209"/>
      <c r="F2043" s="209"/>
      <c r="G2043" s="302"/>
      <c r="H2043" s="227"/>
      <c r="I2043" s="227"/>
      <c r="J2043" s="209"/>
      <c r="K2043" s="209"/>
      <c r="L2043" s="209"/>
      <c r="M2043" s="227"/>
      <c r="N2043" s="227"/>
      <c r="O2043" s="209"/>
      <c r="P2043" s="209"/>
      <c r="Q2043" s="220"/>
      <c r="R2043" s="209"/>
      <c r="S2043" s="244"/>
      <c r="T2043" s="303">
        <f>IF(C2043=0,"VAZIO",MONTH(C2043))</f>
      </c>
      <c r="U2043" s="14"/>
      <c r="V2043" s="14"/>
      <c r="W2043" s="14"/>
      <c r="X2043" s="14"/>
      <c r="Y2043" s="14"/>
      <c r="Z2043" s="14"/>
      <c r="AA2043" s="14"/>
      <c r="AB2043" s="14"/>
      <c r="AC2043" s="14"/>
      <c r="AD2043" s="14"/>
      <c r="AE2043" s="14"/>
      <c r="AF2043" s="15"/>
      <c r="AG2043" s="14"/>
      <c r="AH2043" s="14"/>
      <c r="AI2043" s="14"/>
      <c r="AJ2043" s="14"/>
      <c r="AK2043" s="14"/>
      <c r="AL2043" s="14"/>
      <c r="AM2043" s="14"/>
      <c r="AN2043" s="14"/>
      <c r="AO2043" s="14"/>
      <c r="AP2043" s="14"/>
      <c r="AQ2043" s="14"/>
      <c r="AR2043" s="14"/>
      <c r="AS2043" s="14"/>
      <c r="AT2043" s="14"/>
      <c r="AU2043" s="14"/>
      <c r="AV2043" s="14"/>
      <c r="AW2043" s="14"/>
      <c r="AX2043" s="14"/>
      <c r="AY2043" s="14"/>
      <c r="AZ2043" s="14"/>
    </row>
    <row x14ac:dyDescent="0.25" r="2044" customHeight="1" ht="16.5">
      <c r="A2044" s="299"/>
      <c r="B2044" s="300"/>
      <c r="C2044" s="301"/>
      <c r="D2044" s="227"/>
      <c r="E2044" s="209"/>
      <c r="F2044" s="209"/>
      <c r="G2044" s="302"/>
      <c r="H2044" s="227"/>
      <c r="I2044" s="227"/>
      <c r="J2044" s="209"/>
      <c r="K2044" s="209"/>
      <c r="L2044" s="209"/>
      <c r="M2044" s="227"/>
      <c r="N2044" s="227"/>
      <c r="O2044" s="209"/>
      <c r="P2044" s="209"/>
      <c r="Q2044" s="220"/>
      <c r="R2044" s="209"/>
      <c r="S2044" s="244"/>
      <c r="T2044" s="303">
        <f>IF(C2044=0,"VAZIO",MONTH(C2044))</f>
      </c>
      <c r="U2044" s="14"/>
      <c r="V2044" s="14"/>
      <c r="W2044" s="14"/>
      <c r="X2044" s="14"/>
      <c r="Y2044" s="14"/>
      <c r="Z2044" s="14"/>
      <c r="AA2044" s="14"/>
      <c r="AB2044" s="14"/>
      <c r="AC2044" s="14"/>
      <c r="AD2044" s="14"/>
      <c r="AE2044" s="14"/>
      <c r="AF2044" s="15"/>
      <c r="AG2044" s="14"/>
      <c r="AH2044" s="14"/>
      <c r="AI2044" s="14"/>
      <c r="AJ2044" s="14"/>
      <c r="AK2044" s="14"/>
      <c r="AL2044" s="14"/>
      <c r="AM2044" s="14"/>
      <c r="AN2044" s="14"/>
      <c r="AO2044" s="14"/>
      <c r="AP2044" s="14"/>
      <c r="AQ2044" s="14"/>
      <c r="AR2044" s="14"/>
      <c r="AS2044" s="14"/>
      <c r="AT2044" s="14"/>
      <c r="AU2044" s="14"/>
      <c r="AV2044" s="14"/>
      <c r="AW2044" s="14"/>
      <c r="AX2044" s="14"/>
      <c r="AY2044" s="14"/>
      <c r="AZ2044" s="14"/>
    </row>
    <row x14ac:dyDescent="0.25" r="2045" customHeight="1" ht="16.5">
      <c r="A2045" s="299"/>
      <c r="B2045" s="300"/>
      <c r="C2045" s="301"/>
      <c r="D2045" s="227"/>
      <c r="E2045" s="209"/>
      <c r="F2045" s="209"/>
      <c r="G2045" s="302"/>
      <c r="H2045" s="227"/>
      <c r="I2045" s="227"/>
      <c r="J2045" s="209"/>
      <c r="K2045" s="209"/>
      <c r="L2045" s="209"/>
      <c r="M2045" s="227"/>
      <c r="N2045" s="227"/>
      <c r="O2045" s="209"/>
      <c r="P2045" s="209"/>
      <c r="Q2045" s="220"/>
      <c r="R2045" s="209"/>
      <c r="S2045" s="244"/>
      <c r="T2045" s="303">
        <f>IF(C2045=0,"VAZIO",MONTH(C2045))</f>
      </c>
      <c r="U2045" s="14"/>
      <c r="V2045" s="14"/>
      <c r="W2045" s="14"/>
      <c r="X2045" s="14"/>
      <c r="Y2045" s="14"/>
      <c r="Z2045" s="14"/>
      <c r="AA2045" s="14"/>
      <c r="AB2045" s="14"/>
      <c r="AC2045" s="14"/>
      <c r="AD2045" s="14"/>
      <c r="AE2045" s="14"/>
      <c r="AF2045" s="15"/>
      <c r="AG2045" s="14"/>
      <c r="AH2045" s="14"/>
      <c r="AI2045" s="14"/>
      <c r="AJ2045" s="14"/>
      <c r="AK2045" s="14"/>
      <c r="AL2045" s="14"/>
      <c r="AM2045" s="14"/>
      <c r="AN2045" s="14"/>
      <c r="AO2045" s="14"/>
      <c r="AP2045" s="14"/>
      <c r="AQ2045" s="14"/>
      <c r="AR2045" s="14"/>
      <c r="AS2045" s="14"/>
      <c r="AT2045" s="14"/>
      <c r="AU2045" s="14"/>
      <c r="AV2045" s="14"/>
      <c r="AW2045" s="14"/>
      <c r="AX2045" s="14"/>
      <c r="AY2045" s="14"/>
      <c r="AZ2045" s="14"/>
    </row>
    <row x14ac:dyDescent="0.25" r="2046" customHeight="1" ht="16.5">
      <c r="A2046" s="299"/>
      <c r="B2046" s="300"/>
      <c r="C2046" s="301"/>
      <c r="D2046" s="227"/>
      <c r="E2046" s="209"/>
      <c r="F2046" s="209"/>
      <c r="G2046" s="302"/>
      <c r="H2046" s="227"/>
      <c r="I2046" s="227"/>
      <c r="J2046" s="209"/>
      <c r="K2046" s="209"/>
      <c r="L2046" s="209"/>
      <c r="M2046" s="227"/>
      <c r="N2046" s="227"/>
      <c r="O2046" s="209"/>
      <c r="P2046" s="209"/>
      <c r="Q2046" s="220"/>
      <c r="R2046" s="209"/>
      <c r="S2046" s="244"/>
      <c r="T2046" s="303">
        <f>IF(C2046=0,"VAZIO",MONTH(C2046))</f>
      </c>
      <c r="U2046" s="14"/>
      <c r="V2046" s="14"/>
      <c r="W2046" s="14"/>
      <c r="X2046" s="14"/>
      <c r="Y2046" s="14"/>
      <c r="Z2046" s="14"/>
      <c r="AA2046" s="14"/>
      <c r="AB2046" s="14"/>
      <c r="AC2046" s="14"/>
      <c r="AD2046" s="14"/>
      <c r="AE2046" s="14"/>
      <c r="AF2046" s="15"/>
      <c r="AG2046" s="14"/>
      <c r="AH2046" s="14"/>
      <c r="AI2046" s="14"/>
      <c r="AJ2046" s="14"/>
      <c r="AK2046" s="14"/>
      <c r="AL2046" s="14"/>
      <c r="AM2046" s="14"/>
      <c r="AN2046" s="14"/>
      <c r="AO2046" s="14"/>
      <c r="AP2046" s="14"/>
      <c r="AQ2046" s="14"/>
      <c r="AR2046" s="14"/>
      <c r="AS2046" s="14"/>
      <c r="AT2046" s="14"/>
      <c r="AU2046" s="14"/>
      <c r="AV2046" s="14"/>
      <c r="AW2046" s="14"/>
      <c r="AX2046" s="14"/>
      <c r="AY2046" s="14"/>
      <c r="AZ2046" s="14"/>
    </row>
    <row x14ac:dyDescent="0.25" r="2047" customHeight="1" ht="16.5">
      <c r="A2047" s="299"/>
      <c r="B2047" s="300"/>
      <c r="C2047" s="301"/>
      <c r="D2047" s="227"/>
      <c r="E2047" s="209"/>
      <c r="F2047" s="209"/>
      <c r="G2047" s="302"/>
      <c r="H2047" s="227"/>
      <c r="I2047" s="227"/>
      <c r="J2047" s="209"/>
      <c r="K2047" s="209"/>
      <c r="L2047" s="209"/>
      <c r="M2047" s="227"/>
      <c r="N2047" s="227"/>
      <c r="O2047" s="209"/>
      <c r="P2047" s="209"/>
      <c r="Q2047" s="220"/>
      <c r="R2047" s="209"/>
      <c r="S2047" s="244"/>
      <c r="T2047" s="303">
        <f>IF(C2047=0,"VAZIO",MONTH(C2047))</f>
      </c>
      <c r="U2047" s="14"/>
      <c r="V2047" s="14"/>
      <c r="W2047" s="14"/>
      <c r="X2047" s="14"/>
      <c r="Y2047" s="14"/>
      <c r="Z2047" s="14"/>
      <c r="AA2047" s="14"/>
      <c r="AB2047" s="14"/>
      <c r="AC2047" s="14"/>
      <c r="AD2047" s="14"/>
      <c r="AE2047" s="14"/>
      <c r="AF2047" s="15"/>
      <c r="AG2047" s="14"/>
      <c r="AH2047" s="14"/>
      <c r="AI2047" s="14"/>
      <c r="AJ2047" s="14"/>
      <c r="AK2047" s="14"/>
      <c r="AL2047" s="14"/>
      <c r="AM2047" s="14"/>
      <c r="AN2047" s="14"/>
      <c r="AO2047" s="14"/>
      <c r="AP2047" s="14"/>
      <c r="AQ2047" s="14"/>
      <c r="AR2047" s="14"/>
      <c r="AS2047" s="14"/>
      <c r="AT2047" s="14"/>
      <c r="AU2047" s="14"/>
      <c r="AV2047" s="14"/>
      <c r="AW2047" s="14"/>
      <c r="AX2047" s="14"/>
      <c r="AY2047" s="14"/>
      <c r="AZ2047" s="14"/>
    </row>
    <row x14ac:dyDescent="0.25" r="2048" customHeight="1" ht="16.5">
      <c r="A2048" s="299"/>
      <c r="B2048" s="300"/>
      <c r="C2048" s="301"/>
      <c r="D2048" s="227"/>
      <c r="E2048" s="209"/>
      <c r="F2048" s="209"/>
      <c r="G2048" s="302"/>
      <c r="H2048" s="227"/>
      <c r="I2048" s="227"/>
      <c r="J2048" s="209"/>
      <c r="K2048" s="209"/>
      <c r="L2048" s="209"/>
      <c r="M2048" s="227"/>
      <c r="N2048" s="227"/>
      <c r="O2048" s="209"/>
      <c r="P2048" s="209"/>
      <c r="Q2048" s="220"/>
      <c r="R2048" s="209"/>
      <c r="S2048" s="244"/>
      <c r="T2048" s="303">
        <f>IF(C2048=0,"VAZIO",MONTH(C2048))</f>
      </c>
      <c r="U2048" s="14"/>
      <c r="V2048" s="14"/>
      <c r="W2048" s="14"/>
      <c r="X2048" s="14"/>
      <c r="Y2048" s="14"/>
      <c r="Z2048" s="14"/>
      <c r="AA2048" s="14"/>
      <c r="AB2048" s="14"/>
      <c r="AC2048" s="14"/>
      <c r="AD2048" s="14"/>
      <c r="AE2048" s="14"/>
      <c r="AF2048" s="15"/>
      <c r="AG2048" s="14"/>
      <c r="AH2048" s="14"/>
      <c r="AI2048" s="14"/>
      <c r="AJ2048" s="14"/>
      <c r="AK2048" s="14"/>
      <c r="AL2048" s="14"/>
      <c r="AM2048" s="14"/>
      <c r="AN2048" s="14"/>
      <c r="AO2048" s="14"/>
      <c r="AP2048" s="14"/>
      <c r="AQ2048" s="14"/>
      <c r="AR2048" s="14"/>
      <c r="AS2048" s="14"/>
      <c r="AT2048" s="14"/>
      <c r="AU2048" s="14"/>
      <c r="AV2048" s="14"/>
      <c r="AW2048" s="14"/>
      <c r="AX2048" s="14"/>
      <c r="AY2048" s="14"/>
      <c r="AZ2048" s="14"/>
    </row>
    <row x14ac:dyDescent="0.25" r="2049" customHeight="1" ht="16.5">
      <c r="A2049" s="299"/>
      <c r="B2049" s="300"/>
      <c r="C2049" s="301"/>
      <c r="D2049" s="227"/>
      <c r="E2049" s="209"/>
      <c r="F2049" s="209"/>
      <c r="G2049" s="302"/>
      <c r="H2049" s="227"/>
      <c r="I2049" s="227"/>
      <c r="J2049" s="209"/>
      <c r="K2049" s="209"/>
      <c r="L2049" s="209"/>
      <c r="M2049" s="227"/>
      <c r="N2049" s="227"/>
      <c r="O2049" s="209"/>
      <c r="P2049" s="209"/>
      <c r="Q2049" s="220"/>
      <c r="R2049" s="209"/>
      <c r="S2049" s="244"/>
      <c r="T2049" s="303">
        <f>IF(C2049=0,"VAZIO",MONTH(C2049))</f>
      </c>
      <c r="U2049" s="14"/>
      <c r="V2049" s="14"/>
      <c r="W2049" s="14"/>
      <c r="X2049" s="14"/>
      <c r="Y2049" s="14"/>
      <c r="Z2049" s="14"/>
      <c r="AA2049" s="14"/>
      <c r="AB2049" s="14"/>
      <c r="AC2049" s="14"/>
      <c r="AD2049" s="14"/>
      <c r="AE2049" s="14"/>
      <c r="AF2049" s="15"/>
      <c r="AG2049" s="14"/>
      <c r="AH2049" s="14"/>
      <c r="AI2049" s="14"/>
      <c r="AJ2049" s="14"/>
      <c r="AK2049" s="14"/>
      <c r="AL2049" s="14"/>
      <c r="AM2049" s="14"/>
      <c r="AN2049" s="14"/>
      <c r="AO2049" s="14"/>
      <c r="AP2049" s="14"/>
      <c r="AQ2049" s="14"/>
      <c r="AR2049" s="14"/>
      <c r="AS2049" s="14"/>
      <c r="AT2049" s="14"/>
      <c r="AU2049" s="14"/>
      <c r="AV2049" s="14"/>
      <c r="AW2049" s="14"/>
      <c r="AX2049" s="14"/>
      <c r="AY2049" s="14"/>
      <c r="AZ2049" s="14"/>
    </row>
    <row x14ac:dyDescent="0.25" r="2050" customHeight="1" ht="16.5">
      <c r="A2050" s="299"/>
      <c r="B2050" s="300"/>
      <c r="C2050" s="301"/>
      <c r="D2050" s="227"/>
      <c r="E2050" s="209"/>
      <c r="F2050" s="209"/>
      <c r="G2050" s="302"/>
      <c r="H2050" s="227"/>
      <c r="I2050" s="227"/>
      <c r="J2050" s="209"/>
      <c r="K2050" s="209"/>
      <c r="L2050" s="209"/>
      <c r="M2050" s="227"/>
      <c r="N2050" s="227"/>
      <c r="O2050" s="209"/>
      <c r="P2050" s="209"/>
      <c r="Q2050" s="220"/>
      <c r="R2050" s="209"/>
      <c r="S2050" s="244"/>
      <c r="T2050" s="303">
        <f>IF(C2050=0,"VAZIO",MONTH(C2050))</f>
      </c>
      <c r="U2050" s="14"/>
      <c r="V2050" s="14"/>
      <c r="W2050" s="14"/>
      <c r="X2050" s="14"/>
      <c r="Y2050" s="14"/>
      <c r="Z2050" s="14"/>
      <c r="AA2050" s="14"/>
      <c r="AB2050" s="14"/>
      <c r="AC2050" s="14"/>
      <c r="AD2050" s="14"/>
      <c r="AE2050" s="14"/>
      <c r="AF2050" s="15"/>
      <c r="AG2050" s="14"/>
      <c r="AH2050" s="14"/>
      <c r="AI2050" s="14"/>
      <c r="AJ2050" s="14"/>
      <c r="AK2050" s="14"/>
      <c r="AL2050" s="14"/>
      <c r="AM2050" s="14"/>
      <c r="AN2050" s="14"/>
      <c r="AO2050" s="14"/>
      <c r="AP2050" s="14"/>
      <c r="AQ2050" s="14"/>
      <c r="AR2050" s="14"/>
      <c r="AS2050" s="14"/>
      <c r="AT2050" s="14"/>
      <c r="AU2050" s="14"/>
      <c r="AV2050" s="14"/>
      <c r="AW2050" s="14"/>
      <c r="AX2050" s="14"/>
      <c r="AY2050" s="14"/>
      <c r="AZ2050" s="14"/>
    </row>
    <row x14ac:dyDescent="0.25" r="2051" customHeight="1" ht="16.5">
      <c r="A2051" s="299"/>
      <c r="B2051" s="300"/>
      <c r="C2051" s="301"/>
      <c r="D2051" s="227"/>
      <c r="E2051" s="209"/>
      <c r="F2051" s="209"/>
      <c r="G2051" s="302"/>
      <c r="H2051" s="227"/>
      <c r="I2051" s="227"/>
      <c r="J2051" s="209"/>
      <c r="K2051" s="209"/>
      <c r="L2051" s="209"/>
      <c r="M2051" s="227"/>
      <c r="N2051" s="227"/>
      <c r="O2051" s="209"/>
      <c r="P2051" s="209"/>
      <c r="Q2051" s="220"/>
      <c r="R2051" s="209"/>
      <c r="S2051" s="244"/>
      <c r="T2051" s="303">
        <f>IF(C2051=0,"VAZIO",MONTH(C2051))</f>
      </c>
      <c r="U2051" s="14"/>
      <c r="V2051" s="14"/>
      <c r="W2051" s="14"/>
      <c r="X2051" s="14"/>
      <c r="Y2051" s="14"/>
      <c r="Z2051" s="14"/>
      <c r="AA2051" s="14"/>
      <c r="AB2051" s="14"/>
      <c r="AC2051" s="14"/>
      <c r="AD2051" s="14"/>
      <c r="AE2051" s="14"/>
      <c r="AF2051" s="15"/>
      <c r="AG2051" s="14"/>
      <c r="AH2051" s="14"/>
      <c r="AI2051" s="14"/>
      <c r="AJ2051" s="14"/>
      <c r="AK2051" s="14"/>
      <c r="AL2051" s="14"/>
      <c r="AM2051" s="14"/>
      <c r="AN2051" s="14"/>
      <c r="AO2051" s="14"/>
      <c r="AP2051" s="14"/>
      <c r="AQ2051" s="14"/>
      <c r="AR2051" s="14"/>
      <c r="AS2051" s="14"/>
      <c r="AT2051" s="14"/>
      <c r="AU2051" s="14"/>
      <c r="AV2051" s="14"/>
      <c r="AW2051" s="14"/>
      <c r="AX2051" s="14"/>
      <c r="AY2051" s="14"/>
      <c r="AZ2051" s="14"/>
    </row>
    <row x14ac:dyDescent="0.25" r="2052" customHeight="1" ht="16.5">
      <c r="A2052" s="299"/>
      <c r="B2052" s="300"/>
      <c r="C2052" s="301"/>
      <c r="D2052" s="227"/>
      <c r="E2052" s="209"/>
      <c r="F2052" s="209"/>
      <c r="G2052" s="302"/>
      <c r="H2052" s="227"/>
      <c r="I2052" s="227"/>
      <c r="J2052" s="209"/>
      <c r="K2052" s="209"/>
      <c r="L2052" s="209"/>
      <c r="M2052" s="227"/>
      <c r="N2052" s="227"/>
      <c r="O2052" s="209"/>
      <c r="P2052" s="209"/>
      <c r="Q2052" s="220"/>
      <c r="R2052" s="209"/>
      <c r="S2052" s="244"/>
      <c r="T2052" s="303">
        <f>IF(C2052=0,"VAZIO",MONTH(C2052))</f>
      </c>
      <c r="U2052" s="14"/>
      <c r="V2052" s="14"/>
      <c r="W2052" s="14"/>
      <c r="X2052" s="14"/>
      <c r="Y2052" s="14"/>
      <c r="Z2052" s="14"/>
      <c r="AA2052" s="14"/>
      <c r="AB2052" s="14"/>
      <c r="AC2052" s="14"/>
      <c r="AD2052" s="14"/>
      <c r="AE2052" s="14"/>
      <c r="AF2052" s="15"/>
      <c r="AG2052" s="14"/>
      <c r="AH2052" s="14"/>
      <c r="AI2052" s="14"/>
      <c r="AJ2052" s="14"/>
      <c r="AK2052" s="14"/>
      <c r="AL2052" s="14"/>
      <c r="AM2052" s="14"/>
      <c r="AN2052" s="14"/>
      <c r="AO2052" s="14"/>
      <c r="AP2052" s="14"/>
      <c r="AQ2052" s="14"/>
      <c r="AR2052" s="14"/>
      <c r="AS2052" s="14"/>
      <c r="AT2052" s="14"/>
      <c r="AU2052" s="14"/>
      <c r="AV2052" s="14"/>
      <c r="AW2052" s="14"/>
      <c r="AX2052" s="14"/>
      <c r="AY2052" s="14"/>
      <c r="AZ2052" s="14"/>
    </row>
    <row x14ac:dyDescent="0.25" r="2053" customHeight="1" ht="16.5">
      <c r="A2053" s="299"/>
      <c r="B2053" s="300"/>
      <c r="C2053" s="301"/>
      <c r="D2053" s="227"/>
      <c r="E2053" s="209"/>
      <c r="F2053" s="209"/>
      <c r="G2053" s="302"/>
      <c r="H2053" s="227"/>
      <c r="I2053" s="227"/>
      <c r="J2053" s="209"/>
      <c r="K2053" s="209"/>
      <c r="L2053" s="209"/>
      <c r="M2053" s="227"/>
      <c r="N2053" s="227"/>
      <c r="O2053" s="209"/>
      <c r="P2053" s="209"/>
      <c r="Q2053" s="220"/>
      <c r="R2053" s="209"/>
      <c r="S2053" s="244"/>
      <c r="T2053" s="303">
        <f>IF(C2053=0,"VAZIO",MONTH(C2053))</f>
      </c>
      <c r="U2053" s="14"/>
      <c r="V2053" s="14"/>
      <c r="W2053" s="14"/>
      <c r="X2053" s="14"/>
      <c r="Y2053" s="14"/>
      <c r="Z2053" s="14"/>
      <c r="AA2053" s="14"/>
      <c r="AB2053" s="14"/>
      <c r="AC2053" s="14"/>
      <c r="AD2053" s="14"/>
      <c r="AE2053" s="14"/>
      <c r="AF2053" s="15"/>
      <c r="AG2053" s="14"/>
      <c r="AH2053" s="14"/>
      <c r="AI2053" s="14"/>
      <c r="AJ2053" s="14"/>
      <c r="AK2053" s="14"/>
      <c r="AL2053" s="14"/>
      <c r="AM2053" s="14"/>
      <c r="AN2053" s="14"/>
      <c r="AO2053" s="14"/>
      <c r="AP2053" s="14"/>
      <c r="AQ2053" s="14"/>
      <c r="AR2053" s="14"/>
      <c r="AS2053" s="14"/>
      <c r="AT2053" s="14"/>
      <c r="AU2053" s="14"/>
      <c r="AV2053" s="14"/>
      <c r="AW2053" s="14"/>
      <c r="AX2053" s="14"/>
      <c r="AY2053" s="14"/>
      <c r="AZ2053" s="14"/>
    </row>
    <row x14ac:dyDescent="0.25" r="2054" customHeight="1" ht="16.5">
      <c r="A2054" s="299"/>
      <c r="B2054" s="300"/>
      <c r="C2054" s="301"/>
      <c r="D2054" s="227"/>
      <c r="E2054" s="209"/>
      <c r="F2054" s="209"/>
      <c r="G2054" s="302"/>
      <c r="H2054" s="227"/>
      <c r="I2054" s="227"/>
      <c r="J2054" s="209"/>
      <c r="K2054" s="209"/>
      <c r="L2054" s="209"/>
      <c r="M2054" s="227"/>
      <c r="N2054" s="227"/>
      <c r="O2054" s="209"/>
      <c r="P2054" s="209"/>
      <c r="Q2054" s="220"/>
      <c r="R2054" s="209"/>
      <c r="S2054" s="244"/>
      <c r="T2054" s="303">
        <f>IF(C2054=0,"VAZIO",MONTH(C2054))</f>
      </c>
      <c r="U2054" s="14"/>
      <c r="V2054" s="14"/>
      <c r="W2054" s="14"/>
      <c r="X2054" s="14"/>
      <c r="Y2054" s="14"/>
      <c r="Z2054" s="14"/>
      <c r="AA2054" s="14"/>
      <c r="AB2054" s="14"/>
      <c r="AC2054" s="14"/>
      <c r="AD2054" s="14"/>
      <c r="AE2054" s="14"/>
      <c r="AF2054" s="15"/>
      <c r="AG2054" s="14"/>
      <c r="AH2054" s="14"/>
      <c r="AI2054" s="14"/>
      <c r="AJ2054" s="14"/>
      <c r="AK2054" s="14"/>
      <c r="AL2054" s="14"/>
      <c r="AM2054" s="14"/>
      <c r="AN2054" s="14"/>
      <c r="AO2054" s="14"/>
      <c r="AP2054" s="14"/>
      <c r="AQ2054" s="14"/>
      <c r="AR2054" s="14"/>
      <c r="AS2054" s="14"/>
      <c r="AT2054" s="14"/>
      <c r="AU2054" s="14"/>
      <c r="AV2054" s="14"/>
      <c r="AW2054" s="14"/>
      <c r="AX2054" s="14"/>
      <c r="AY2054" s="14"/>
      <c r="AZ2054" s="14"/>
    </row>
    <row x14ac:dyDescent="0.25" r="2055" customHeight="1" ht="16.5">
      <c r="A2055" s="299"/>
      <c r="B2055" s="300"/>
      <c r="C2055" s="301"/>
      <c r="D2055" s="227"/>
      <c r="E2055" s="209"/>
      <c r="F2055" s="209"/>
      <c r="G2055" s="302"/>
      <c r="H2055" s="227"/>
      <c r="I2055" s="227"/>
      <c r="J2055" s="209"/>
      <c r="K2055" s="209"/>
      <c r="L2055" s="209"/>
      <c r="M2055" s="227"/>
      <c r="N2055" s="227"/>
      <c r="O2055" s="209"/>
      <c r="P2055" s="209"/>
      <c r="Q2055" s="220"/>
      <c r="R2055" s="209"/>
      <c r="S2055" s="244"/>
      <c r="T2055" s="303">
        <f>IF(C2055=0,"VAZIO",MONTH(C2055))</f>
      </c>
      <c r="U2055" s="14"/>
      <c r="V2055" s="14"/>
      <c r="W2055" s="14"/>
      <c r="X2055" s="14"/>
      <c r="Y2055" s="14"/>
      <c r="Z2055" s="14"/>
      <c r="AA2055" s="14"/>
      <c r="AB2055" s="14"/>
      <c r="AC2055" s="14"/>
      <c r="AD2055" s="14"/>
      <c r="AE2055" s="14"/>
      <c r="AF2055" s="15"/>
      <c r="AG2055" s="14"/>
      <c r="AH2055" s="14"/>
      <c r="AI2055" s="14"/>
      <c r="AJ2055" s="14"/>
      <c r="AK2055" s="14"/>
      <c r="AL2055" s="14"/>
      <c r="AM2055" s="14"/>
      <c r="AN2055" s="14"/>
      <c r="AO2055" s="14"/>
      <c r="AP2055" s="14"/>
      <c r="AQ2055" s="14"/>
      <c r="AR2055" s="14"/>
      <c r="AS2055" s="14"/>
      <c r="AT2055" s="14"/>
      <c r="AU2055" s="14"/>
      <c r="AV2055" s="14"/>
      <c r="AW2055" s="14"/>
      <c r="AX2055" s="14"/>
      <c r="AY2055" s="14"/>
      <c r="AZ2055" s="14"/>
    </row>
    <row x14ac:dyDescent="0.25" r="2056" customHeight="1" ht="16.5">
      <c r="A2056" s="299"/>
      <c r="B2056" s="300"/>
      <c r="C2056" s="301"/>
      <c r="D2056" s="227"/>
      <c r="E2056" s="209"/>
      <c r="F2056" s="209"/>
      <c r="G2056" s="302"/>
      <c r="H2056" s="227"/>
      <c r="I2056" s="227"/>
      <c r="J2056" s="209"/>
      <c r="K2056" s="209"/>
      <c r="L2056" s="209"/>
      <c r="M2056" s="227"/>
      <c r="N2056" s="227"/>
      <c r="O2056" s="209"/>
      <c r="P2056" s="209"/>
      <c r="Q2056" s="220"/>
      <c r="R2056" s="209"/>
      <c r="S2056" s="244"/>
      <c r="T2056" s="303">
        <f>IF(C2056=0,"VAZIO",MONTH(C2056))</f>
      </c>
      <c r="U2056" s="14"/>
      <c r="V2056" s="14"/>
      <c r="W2056" s="14"/>
      <c r="X2056" s="14"/>
      <c r="Y2056" s="14"/>
      <c r="Z2056" s="14"/>
      <c r="AA2056" s="14"/>
      <c r="AB2056" s="14"/>
      <c r="AC2056" s="14"/>
      <c r="AD2056" s="14"/>
      <c r="AE2056" s="14"/>
      <c r="AF2056" s="15"/>
      <c r="AG2056" s="14"/>
      <c r="AH2056" s="14"/>
      <c r="AI2056" s="14"/>
      <c r="AJ2056" s="14"/>
      <c r="AK2056" s="14"/>
      <c r="AL2056" s="14"/>
      <c r="AM2056" s="14"/>
      <c r="AN2056" s="14"/>
      <c r="AO2056" s="14"/>
      <c r="AP2056" s="14"/>
      <c r="AQ2056" s="14"/>
      <c r="AR2056" s="14"/>
      <c r="AS2056" s="14"/>
      <c r="AT2056" s="14"/>
      <c r="AU2056" s="14"/>
      <c r="AV2056" s="14"/>
      <c r="AW2056" s="14"/>
      <c r="AX2056" s="14"/>
      <c r="AY2056" s="14"/>
      <c r="AZ2056" s="14"/>
    </row>
    <row x14ac:dyDescent="0.25" r="2057" customHeight="1" ht="16.5">
      <c r="A2057" s="299"/>
      <c r="B2057" s="300"/>
      <c r="C2057" s="301"/>
      <c r="D2057" s="227"/>
      <c r="E2057" s="209"/>
      <c r="F2057" s="209"/>
      <c r="G2057" s="302"/>
      <c r="H2057" s="227"/>
      <c r="I2057" s="227"/>
      <c r="J2057" s="209"/>
      <c r="K2057" s="209"/>
      <c r="L2057" s="209"/>
      <c r="M2057" s="227"/>
      <c r="N2057" s="227"/>
      <c r="O2057" s="209"/>
      <c r="P2057" s="209"/>
      <c r="Q2057" s="220"/>
      <c r="R2057" s="209"/>
      <c r="S2057" s="244"/>
      <c r="T2057" s="303">
        <f>IF(C2057=0,"VAZIO",MONTH(C2057))</f>
      </c>
      <c r="U2057" s="14"/>
      <c r="V2057" s="14"/>
      <c r="W2057" s="14"/>
      <c r="X2057" s="14"/>
      <c r="Y2057" s="14"/>
      <c r="Z2057" s="14"/>
      <c r="AA2057" s="14"/>
      <c r="AB2057" s="14"/>
      <c r="AC2057" s="14"/>
      <c r="AD2057" s="14"/>
      <c r="AE2057" s="14"/>
      <c r="AF2057" s="15"/>
      <c r="AG2057" s="14"/>
      <c r="AH2057" s="14"/>
      <c r="AI2057" s="14"/>
      <c r="AJ2057" s="14"/>
      <c r="AK2057" s="14"/>
      <c r="AL2057" s="14"/>
      <c r="AM2057" s="14"/>
      <c r="AN2057" s="14"/>
      <c r="AO2057" s="14"/>
      <c r="AP2057" s="14"/>
      <c r="AQ2057" s="14"/>
      <c r="AR2057" s="14"/>
      <c r="AS2057" s="14"/>
      <c r="AT2057" s="14"/>
      <c r="AU2057" s="14"/>
      <c r="AV2057" s="14"/>
      <c r="AW2057" s="14"/>
      <c r="AX2057" s="14"/>
      <c r="AY2057" s="14"/>
      <c r="AZ2057" s="14"/>
    </row>
    <row x14ac:dyDescent="0.25" r="2058" customHeight="1" ht="16.5">
      <c r="A2058" s="299"/>
      <c r="B2058" s="300"/>
      <c r="C2058" s="301"/>
      <c r="D2058" s="227"/>
      <c r="E2058" s="209"/>
      <c r="F2058" s="209"/>
      <c r="G2058" s="302"/>
      <c r="H2058" s="227"/>
      <c r="I2058" s="227"/>
      <c r="J2058" s="209"/>
      <c r="K2058" s="209"/>
      <c r="L2058" s="209"/>
      <c r="M2058" s="227"/>
      <c r="N2058" s="227"/>
      <c r="O2058" s="209"/>
      <c r="P2058" s="209"/>
      <c r="Q2058" s="220"/>
      <c r="R2058" s="209"/>
      <c r="S2058" s="244"/>
      <c r="T2058" s="303">
        <f>IF(C2058=0,"VAZIO",MONTH(C2058))</f>
      </c>
      <c r="U2058" s="14"/>
      <c r="V2058" s="14"/>
      <c r="W2058" s="14"/>
      <c r="X2058" s="14"/>
      <c r="Y2058" s="14"/>
      <c r="Z2058" s="14"/>
      <c r="AA2058" s="14"/>
      <c r="AB2058" s="14"/>
      <c r="AC2058" s="14"/>
      <c r="AD2058" s="14"/>
      <c r="AE2058" s="14"/>
      <c r="AF2058" s="15"/>
      <c r="AG2058" s="14"/>
      <c r="AH2058" s="14"/>
      <c r="AI2058" s="14"/>
      <c r="AJ2058" s="14"/>
      <c r="AK2058" s="14"/>
      <c r="AL2058" s="14"/>
      <c r="AM2058" s="14"/>
      <c r="AN2058" s="14"/>
      <c r="AO2058" s="14"/>
      <c r="AP2058" s="14"/>
      <c r="AQ2058" s="14"/>
      <c r="AR2058" s="14"/>
      <c r="AS2058" s="14"/>
      <c r="AT2058" s="14"/>
      <c r="AU2058" s="14"/>
      <c r="AV2058" s="14"/>
      <c r="AW2058" s="14"/>
      <c r="AX2058" s="14"/>
      <c r="AY2058" s="14"/>
      <c r="AZ2058" s="14"/>
    </row>
    <row x14ac:dyDescent="0.25" r="2059" customHeight="1" ht="16.5">
      <c r="A2059" s="299"/>
      <c r="B2059" s="300"/>
      <c r="C2059" s="301"/>
      <c r="D2059" s="227"/>
      <c r="E2059" s="209"/>
      <c r="F2059" s="209"/>
      <c r="G2059" s="302"/>
      <c r="H2059" s="227"/>
      <c r="I2059" s="227"/>
      <c r="J2059" s="209"/>
      <c r="K2059" s="209"/>
      <c r="L2059" s="209"/>
      <c r="M2059" s="227"/>
      <c r="N2059" s="227"/>
      <c r="O2059" s="209"/>
      <c r="P2059" s="209"/>
      <c r="Q2059" s="220"/>
      <c r="R2059" s="209"/>
      <c r="S2059" s="244"/>
      <c r="T2059" s="303">
        <f>IF(C2059=0,"VAZIO",MONTH(C2059))</f>
      </c>
      <c r="U2059" s="14"/>
      <c r="V2059" s="14"/>
      <c r="W2059" s="14"/>
      <c r="X2059" s="14"/>
      <c r="Y2059" s="14"/>
      <c r="Z2059" s="14"/>
      <c r="AA2059" s="14"/>
      <c r="AB2059" s="14"/>
      <c r="AC2059" s="14"/>
      <c r="AD2059" s="14"/>
      <c r="AE2059" s="14"/>
      <c r="AF2059" s="15"/>
      <c r="AG2059" s="14"/>
      <c r="AH2059" s="14"/>
      <c r="AI2059" s="14"/>
      <c r="AJ2059" s="14"/>
      <c r="AK2059" s="14"/>
      <c r="AL2059" s="14"/>
      <c r="AM2059" s="14"/>
      <c r="AN2059" s="14"/>
      <c r="AO2059" s="14"/>
      <c r="AP2059" s="14"/>
      <c r="AQ2059" s="14"/>
      <c r="AR2059" s="14"/>
      <c r="AS2059" s="14"/>
      <c r="AT2059" s="14"/>
      <c r="AU2059" s="14"/>
      <c r="AV2059" s="14"/>
      <c r="AW2059" s="14"/>
      <c r="AX2059" s="14"/>
      <c r="AY2059" s="14"/>
      <c r="AZ2059" s="14"/>
    </row>
    <row x14ac:dyDescent="0.25" r="2060" customHeight="1" ht="16.5">
      <c r="A2060" s="299"/>
      <c r="B2060" s="300"/>
      <c r="C2060" s="301"/>
      <c r="D2060" s="227"/>
      <c r="E2060" s="209"/>
      <c r="F2060" s="209"/>
      <c r="G2060" s="302"/>
      <c r="H2060" s="227"/>
      <c r="I2060" s="227"/>
      <c r="J2060" s="209"/>
      <c r="K2060" s="209"/>
      <c r="L2060" s="209"/>
      <c r="M2060" s="227"/>
      <c r="N2060" s="227"/>
      <c r="O2060" s="209"/>
      <c r="P2060" s="209"/>
      <c r="Q2060" s="220"/>
      <c r="R2060" s="209"/>
      <c r="S2060" s="244"/>
      <c r="T2060" s="303">
        <f>IF(C2060=0,"VAZIO",MONTH(C2060))</f>
      </c>
      <c r="U2060" s="14"/>
      <c r="V2060" s="14"/>
      <c r="W2060" s="14"/>
      <c r="X2060" s="14"/>
      <c r="Y2060" s="14"/>
      <c r="Z2060" s="14"/>
      <c r="AA2060" s="14"/>
      <c r="AB2060" s="14"/>
      <c r="AC2060" s="14"/>
      <c r="AD2060" s="14"/>
      <c r="AE2060" s="14"/>
      <c r="AF2060" s="15"/>
      <c r="AG2060" s="14"/>
      <c r="AH2060" s="14"/>
      <c r="AI2060" s="14"/>
      <c r="AJ2060" s="14"/>
      <c r="AK2060" s="14"/>
      <c r="AL2060" s="14"/>
      <c r="AM2060" s="14"/>
      <c r="AN2060" s="14"/>
      <c r="AO2060" s="14"/>
      <c r="AP2060" s="14"/>
      <c r="AQ2060" s="14"/>
      <c r="AR2060" s="14"/>
      <c r="AS2060" s="14"/>
      <c r="AT2060" s="14"/>
      <c r="AU2060" s="14"/>
      <c r="AV2060" s="14"/>
      <c r="AW2060" s="14"/>
      <c r="AX2060" s="14"/>
      <c r="AY2060" s="14"/>
      <c r="AZ2060" s="14"/>
    </row>
    <row x14ac:dyDescent="0.25" r="2061" customHeight="1" ht="16.5">
      <c r="A2061" s="299"/>
      <c r="B2061" s="300"/>
      <c r="C2061" s="301"/>
      <c r="D2061" s="227"/>
      <c r="E2061" s="209"/>
      <c r="F2061" s="209"/>
      <c r="G2061" s="302"/>
      <c r="H2061" s="227"/>
      <c r="I2061" s="227"/>
      <c r="J2061" s="209"/>
      <c r="K2061" s="209"/>
      <c r="L2061" s="209"/>
      <c r="M2061" s="227"/>
      <c r="N2061" s="227"/>
      <c r="O2061" s="209"/>
      <c r="P2061" s="209"/>
      <c r="Q2061" s="220"/>
      <c r="R2061" s="209"/>
      <c r="S2061" s="244"/>
      <c r="T2061" s="303">
        <f>IF(C2061=0,"VAZIO",MONTH(C2061))</f>
      </c>
      <c r="U2061" s="14"/>
      <c r="V2061" s="14"/>
      <c r="W2061" s="14"/>
      <c r="X2061" s="14"/>
      <c r="Y2061" s="14"/>
      <c r="Z2061" s="14"/>
      <c r="AA2061" s="14"/>
      <c r="AB2061" s="14"/>
      <c r="AC2061" s="14"/>
      <c r="AD2061" s="14"/>
      <c r="AE2061" s="14"/>
      <c r="AF2061" s="15"/>
      <c r="AG2061" s="14"/>
      <c r="AH2061" s="14"/>
      <c r="AI2061" s="14"/>
      <c r="AJ2061" s="14"/>
      <c r="AK2061" s="14"/>
      <c r="AL2061" s="14"/>
      <c r="AM2061" s="14"/>
      <c r="AN2061" s="14"/>
      <c r="AO2061" s="14"/>
      <c r="AP2061" s="14"/>
      <c r="AQ2061" s="14"/>
      <c r="AR2061" s="14"/>
      <c r="AS2061" s="14"/>
      <c r="AT2061" s="14"/>
      <c r="AU2061" s="14"/>
      <c r="AV2061" s="14"/>
      <c r="AW2061" s="14"/>
      <c r="AX2061" s="14"/>
      <c r="AY2061" s="14"/>
      <c r="AZ2061" s="14"/>
    </row>
    <row x14ac:dyDescent="0.25" r="2062" customHeight="1" ht="16.5">
      <c r="A2062" s="299"/>
      <c r="B2062" s="300"/>
      <c r="C2062" s="301"/>
      <c r="D2062" s="227"/>
      <c r="E2062" s="209"/>
      <c r="F2062" s="209"/>
      <c r="G2062" s="302"/>
      <c r="H2062" s="227"/>
      <c r="I2062" s="227"/>
      <c r="J2062" s="209"/>
      <c r="K2062" s="209"/>
      <c r="L2062" s="209"/>
      <c r="M2062" s="227"/>
      <c r="N2062" s="227"/>
      <c r="O2062" s="209"/>
      <c r="P2062" s="209"/>
      <c r="Q2062" s="220"/>
      <c r="R2062" s="209"/>
      <c r="S2062" s="244"/>
      <c r="T2062" s="303">
        <f>IF(C2062=0,"VAZIO",MONTH(C2062))</f>
      </c>
      <c r="U2062" s="14"/>
      <c r="V2062" s="14"/>
      <c r="W2062" s="14"/>
      <c r="X2062" s="14"/>
      <c r="Y2062" s="14"/>
      <c r="Z2062" s="14"/>
      <c r="AA2062" s="14"/>
      <c r="AB2062" s="14"/>
      <c r="AC2062" s="14"/>
      <c r="AD2062" s="14"/>
      <c r="AE2062" s="14"/>
      <c r="AF2062" s="15"/>
      <c r="AG2062" s="14"/>
      <c r="AH2062" s="14"/>
      <c r="AI2062" s="14"/>
      <c r="AJ2062" s="14"/>
      <c r="AK2062" s="14"/>
      <c r="AL2062" s="14"/>
      <c r="AM2062" s="14"/>
      <c r="AN2062" s="14"/>
      <c r="AO2062" s="14"/>
      <c r="AP2062" s="14"/>
      <c r="AQ2062" s="14"/>
      <c r="AR2062" s="14"/>
      <c r="AS2062" s="14"/>
      <c r="AT2062" s="14"/>
      <c r="AU2062" s="14"/>
      <c r="AV2062" s="14"/>
      <c r="AW2062" s="14"/>
      <c r="AX2062" s="14"/>
      <c r="AY2062" s="14"/>
      <c r="AZ2062" s="14"/>
    </row>
    <row x14ac:dyDescent="0.25" r="2063" customHeight="1" ht="16.5">
      <c r="A2063" s="299"/>
      <c r="B2063" s="300"/>
      <c r="C2063" s="301"/>
      <c r="D2063" s="227"/>
      <c r="E2063" s="209"/>
      <c r="F2063" s="209"/>
      <c r="G2063" s="302"/>
      <c r="H2063" s="227"/>
      <c r="I2063" s="227"/>
      <c r="J2063" s="209"/>
      <c r="K2063" s="209"/>
      <c r="L2063" s="209"/>
      <c r="M2063" s="227"/>
      <c r="N2063" s="227"/>
      <c r="O2063" s="209"/>
      <c r="P2063" s="209"/>
      <c r="Q2063" s="220"/>
      <c r="R2063" s="209"/>
      <c r="S2063" s="244"/>
      <c r="T2063" s="303">
        <f>IF(C2063=0,"VAZIO",MONTH(C2063))</f>
      </c>
      <c r="U2063" s="14"/>
      <c r="V2063" s="14"/>
      <c r="W2063" s="14"/>
      <c r="X2063" s="14"/>
      <c r="Y2063" s="14"/>
      <c r="Z2063" s="14"/>
      <c r="AA2063" s="14"/>
      <c r="AB2063" s="14"/>
      <c r="AC2063" s="14"/>
      <c r="AD2063" s="14"/>
      <c r="AE2063" s="14"/>
      <c r="AF2063" s="15"/>
      <c r="AG2063" s="14"/>
      <c r="AH2063" s="14"/>
      <c r="AI2063" s="14"/>
      <c r="AJ2063" s="14"/>
      <c r="AK2063" s="14"/>
      <c r="AL2063" s="14"/>
      <c r="AM2063" s="14"/>
      <c r="AN2063" s="14"/>
      <c r="AO2063" s="14"/>
      <c r="AP2063" s="14"/>
      <c r="AQ2063" s="14"/>
      <c r="AR2063" s="14"/>
      <c r="AS2063" s="14"/>
      <c r="AT2063" s="14"/>
      <c r="AU2063" s="14"/>
      <c r="AV2063" s="14"/>
      <c r="AW2063" s="14"/>
      <c r="AX2063" s="14"/>
      <c r="AY2063" s="14"/>
      <c r="AZ2063" s="14"/>
    </row>
    <row x14ac:dyDescent="0.25" r="2064" customHeight="1" ht="16.5">
      <c r="A2064" s="299"/>
      <c r="B2064" s="300"/>
      <c r="C2064" s="301"/>
      <c r="D2064" s="227"/>
      <c r="E2064" s="209"/>
      <c r="F2064" s="209"/>
      <c r="G2064" s="302"/>
      <c r="H2064" s="227"/>
      <c r="I2064" s="227"/>
      <c r="J2064" s="209"/>
      <c r="K2064" s="209"/>
      <c r="L2064" s="209"/>
      <c r="M2064" s="227"/>
      <c r="N2064" s="227"/>
      <c r="O2064" s="209"/>
      <c r="P2064" s="209"/>
      <c r="Q2064" s="220"/>
      <c r="R2064" s="209"/>
      <c r="S2064" s="244"/>
      <c r="T2064" s="303">
        <f>IF(C2064=0,"VAZIO",MONTH(C2064))</f>
      </c>
      <c r="U2064" s="14"/>
      <c r="V2064" s="14"/>
      <c r="W2064" s="14"/>
      <c r="X2064" s="14"/>
      <c r="Y2064" s="14"/>
      <c r="Z2064" s="14"/>
      <c r="AA2064" s="14"/>
      <c r="AB2064" s="14"/>
      <c r="AC2064" s="14"/>
      <c r="AD2064" s="14"/>
      <c r="AE2064" s="14"/>
      <c r="AF2064" s="15"/>
      <c r="AG2064" s="14"/>
      <c r="AH2064" s="14"/>
      <c r="AI2064" s="14"/>
      <c r="AJ2064" s="14"/>
      <c r="AK2064" s="14"/>
      <c r="AL2064" s="14"/>
      <c r="AM2064" s="14"/>
      <c r="AN2064" s="14"/>
      <c r="AO2064" s="14"/>
      <c r="AP2064" s="14"/>
      <c r="AQ2064" s="14"/>
      <c r="AR2064" s="14"/>
      <c r="AS2064" s="14"/>
      <c r="AT2064" s="14"/>
      <c r="AU2064" s="14"/>
      <c r="AV2064" s="14"/>
      <c r="AW2064" s="14"/>
      <c r="AX2064" s="14"/>
      <c r="AY2064" s="14"/>
      <c r="AZ2064" s="14"/>
    </row>
    <row x14ac:dyDescent="0.25" r="2065" customHeight="1" ht="16.5">
      <c r="A2065" s="299"/>
      <c r="B2065" s="300"/>
      <c r="C2065" s="301"/>
      <c r="D2065" s="227"/>
      <c r="E2065" s="209"/>
      <c r="F2065" s="209"/>
      <c r="G2065" s="302"/>
      <c r="H2065" s="227"/>
      <c r="I2065" s="227"/>
      <c r="J2065" s="209"/>
      <c r="K2065" s="209"/>
      <c r="L2065" s="209"/>
      <c r="M2065" s="227"/>
      <c r="N2065" s="227"/>
      <c r="O2065" s="209"/>
      <c r="P2065" s="209"/>
      <c r="Q2065" s="220"/>
      <c r="R2065" s="209"/>
      <c r="S2065" s="244"/>
      <c r="T2065" s="303">
        <f>IF(C2065=0,"VAZIO",MONTH(C2065))</f>
      </c>
      <c r="U2065" s="14"/>
      <c r="V2065" s="14"/>
      <c r="W2065" s="14"/>
      <c r="X2065" s="14"/>
      <c r="Y2065" s="14"/>
      <c r="Z2065" s="14"/>
      <c r="AA2065" s="14"/>
      <c r="AB2065" s="14"/>
      <c r="AC2065" s="14"/>
      <c r="AD2065" s="14"/>
      <c r="AE2065" s="14"/>
      <c r="AF2065" s="15"/>
      <c r="AG2065" s="14"/>
      <c r="AH2065" s="14"/>
      <c r="AI2065" s="14"/>
      <c r="AJ2065" s="14"/>
      <c r="AK2065" s="14"/>
      <c r="AL2065" s="14"/>
      <c r="AM2065" s="14"/>
      <c r="AN2065" s="14"/>
      <c r="AO2065" s="14"/>
      <c r="AP2065" s="14"/>
      <c r="AQ2065" s="14"/>
      <c r="AR2065" s="14"/>
      <c r="AS2065" s="14"/>
      <c r="AT2065" s="14"/>
      <c r="AU2065" s="14"/>
      <c r="AV2065" s="14"/>
      <c r="AW2065" s="14"/>
      <c r="AX2065" s="14"/>
      <c r="AY2065" s="14"/>
      <c r="AZ2065" s="14"/>
    </row>
    <row x14ac:dyDescent="0.25" r="2066" customHeight="1" ht="16.5">
      <c r="A2066" s="299"/>
      <c r="B2066" s="300"/>
      <c r="C2066" s="301"/>
      <c r="D2066" s="227"/>
      <c r="E2066" s="209"/>
      <c r="F2066" s="209"/>
      <c r="G2066" s="302"/>
      <c r="H2066" s="227"/>
      <c r="I2066" s="227"/>
      <c r="J2066" s="209"/>
      <c r="K2066" s="209"/>
      <c r="L2066" s="209"/>
      <c r="M2066" s="227"/>
      <c r="N2066" s="227"/>
      <c r="O2066" s="209"/>
      <c r="P2066" s="209"/>
      <c r="Q2066" s="220"/>
      <c r="R2066" s="209"/>
      <c r="S2066" s="244"/>
      <c r="T2066" s="303">
        <f>IF(C2066=0,"VAZIO",MONTH(C2066))</f>
      </c>
      <c r="U2066" s="14"/>
      <c r="V2066" s="14"/>
      <c r="W2066" s="14"/>
      <c r="X2066" s="14"/>
      <c r="Y2066" s="14"/>
      <c r="Z2066" s="14"/>
      <c r="AA2066" s="14"/>
      <c r="AB2066" s="14"/>
      <c r="AC2066" s="14"/>
      <c r="AD2066" s="14"/>
      <c r="AE2066" s="14"/>
      <c r="AF2066" s="15"/>
      <c r="AG2066" s="14"/>
      <c r="AH2066" s="14"/>
      <c r="AI2066" s="14"/>
      <c r="AJ2066" s="14"/>
      <c r="AK2066" s="14"/>
      <c r="AL2066" s="14"/>
      <c r="AM2066" s="14"/>
      <c r="AN2066" s="14"/>
      <c r="AO2066" s="14"/>
      <c r="AP2066" s="14"/>
      <c r="AQ2066" s="14"/>
      <c r="AR2066" s="14"/>
      <c r="AS2066" s="14"/>
      <c r="AT2066" s="14"/>
      <c r="AU2066" s="14"/>
      <c r="AV2066" s="14"/>
      <c r="AW2066" s="14"/>
      <c r="AX2066" s="14"/>
      <c r="AY2066" s="14"/>
      <c r="AZ2066" s="14"/>
    </row>
    <row x14ac:dyDescent="0.25" r="2067" customHeight="1" ht="16.5">
      <c r="A2067" s="299"/>
      <c r="B2067" s="300"/>
      <c r="C2067" s="301"/>
      <c r="D2067" s="227"/>
      <c r="E2067" s="209"/>
      <c r="F2067" s="209"/>
      <c r="G2067" s="302"/>
      <c r="H2067" s="227"/>
      <c r="I2067" s="227"/>
      <c r="J2067" s="209"/>
      <c r="K2067" s="209"/>
      <c r="L2067" s="209"/>
      <c r="M2067" s="227"/>
      <c r="N2067" s="227"/>
      <c r="O2067" s="209"/>
      <c r="P2067" s="209"/>
      <c r="Q2067" s="220"/>
      <c r="R2067" s="209"/>
      <c r="S2067" s="244"/>
      <c r="T2067" s="303">
        <f>IF(C2067=0,"VAZIO",MONTH(C2067))</f>
      </c>
      <c r="U2067" s="14"/>
      <c r="V2067" s="14"/>
      <c r="W2067" s="14"/>
      <c r="X2067" s="14"/>
      <c r="Y2067" s="14"/>
      <c r="Z2067" s="14"/>
      <c r="AA2067" s="14"/>
      <c r="AB2067" s="14"/>
      <c r="AC2067" s="14"/>
      <c r="AD2067" s="14"/>
      <c r="AE2067" s="14"/>
      <c r="AF2067" s="15"/>
      <c r="AG2067" s="14"/>
      <c r="AH2067" s="14"/>
      <c r="AI2067" s="14"/>
      <c r="AJ2067" s="14"/>
      <c r="AK2067" s="14"/>
      <c r="AL2067" s="14"/>
      <c r="AM2067" s="14"/>
      <c r="AN2067" s="14"/>
      <c r="AO2067" s="14"/>
      <c r="AP2067" s="14"/>
      <c r="AQ2067" s="14"/>
      <c r="AR2067" s="14"/>
      <c r="AS2067" s="14"/>
      <c r="AT2067" s="14"/>
      <c r="AU2067" s="14"/>
      <c r="AV2067" s="14"/>
      <c r="AW2067" s="14"/>
      <c r="AX2067" s="14"/>
      <c r="AY2067" s="14"/>
      <c r="AZ2067" s="14"/>
    </row>
    <row x14ac:dyDescent="0.25" r="2068" customHeight="1" ht="16.5">
      <c r="A2068" s="299"/>
      <c r="B2068" s="300"/>
      <c r="C2068" s="301"/>
      <c r="D2068" s="227"/>
      <c r="E2068" s="209"/>
      <c r="F2068" s="209"/>
      <c r="G2068" s="302"/>
      <c r="H2068" s="227"/>
      <c r="I2068" s="227"/>
      <c r="J2068" s="209"/>
      <c r="K2068" s="209"/>
      <c r="L2068" s="209"/>
      <c r="M2068" s="227"/>
      <c r="N2068" s="227"/>
      <c r="O2068" s="209"/>
      <c r="P2068" s="209"/>
      <c r="Q2068" s="220"/>
      <c r="R2068" s="209"/>
      <c r="S2068" s="244"/>
      <c r="T2068" s="303">
        <f>IF(C2068=0,"VAZIO",MONTH(C2068))</f>
      </c>
      <c r="U2068" s="14"/>
      <c r="V2068" s="14"/>
      <c r="W2068" s="14"/>
      <c r="X2068" s="14"/>
      <c r="Y2068" s="14"/>
      <c r="Z2068" s="14"/>
      <c r="AA2068" s="14"/>
      <c r="AB2068" s="14"/>
      <c r="AC2068" s="14"/>
      <c r="AD2068" s="14"/>
      <c r="AE2068" s="14"/>
      <c r="AF2068" s="15"/>
      <c r="AG2068" s="14"/>
      <c r="AH2068" s="14"/>
      <c r="AI2068" s="14"/>
      <c r="AJ2068" s="14"/>
      <c r="AK2068" s="14"/>
      <c r="AL2068" s="14"/>
      <c r="AM2068" s="14"/>
      <c r="AN2068" s="14"/>
      <c r="AO2068" s="14"/>
      <c r="AP2068" s="14"/>
      <c r="AQ2068" s="14"/>
      <c r="AR2068" s="14"/>
      <c r="AS2068" s="14"/>
      <c r="AT2068" s="14"/>
      <c r="AU2068" s="14"/>
      <c r="AV2068" s="14"/>
      <c r="AW2068" s="14"/>
      <c r="AX2068" s="14"/>
      <c r="AY2068" s="14"/>
      <c r="AZ2068" s="14"/>
    </row>
    <row x14ac:dyDescent="0.25" r="2069" customHeight="1" ht="16.5">
      <c r="A2069" s="299"/>
      <c r="B2069" s="300"/>
      <c r="C2069" s="301"/>
      <c r="D2069" s="227"/>
      <c r="E2069" s="209"/>
      <c r="F2069" s="209"/>
      <c r="G2069" s="302"/>
      <c r="H2069" s="227"/>
      <c r="I2069" s="227"/>
      <c r="J2069" s="209"/>
      <c r="K2069" s="209"/>
      <c r="L2069" s="209"/>
      <c r="M2069" s="227"/>
      <c r="N2069" s="227"/>
      <c r="O2069" s="209"/>
      <c r="P2069" s="209"/>
      <c r="Q2069" s="220"/>
      <c r="R2069" s="209"/>
      <c r="S2069" s="244"/>
      <c r="T2069" s="303">
        <f>IF(C2069=0,"VAZIO",MONTH(C2069))</f>
      </c>
      <c r="U2069" s="14"/>
      <c r="V2069" s="14"/>
      <c r="W2069" s="14"/>
      <c r="X2069" s="14"/>
      <c r="Y2069" s="14"/>
      <c r="Z2069" s="14"/>
      <c r="AA2069" s="14"/>
      <c r="AB2069" s="14"/>
      <c r="AC2069" s="14"/>
      <c r="AD2069" s="14"/>
      <c r="AE2069" s="14"/>
      <c r="AF2069" s="15"/>
      <c r="AG2069" s="14"/>
      <c r="AH2069" s="14"/>
      <c r="AI2069" s="14"/>
      <c r="AJ2069" s="14"/>
      <c r="AK2069" s="14"/>
      <c r="AL2069" s="14"/>
      <c r="AM2069" s="14"/>
      <c r="AN2069" s="14"/>
      <c r="AO2069" s="14"/>
      <c r="AP2069" s="14"/>
      <c r="AQ2069" s="14"/>
      <c r="AR2069" s="14"/>
      <c r="AS2069" s="14"/>
      <c r="AT2069" s="14"/>
      <c r="AU2069" s="14"/>
      <c r="AV2069" s="14"/>
      <c r="AW2069" s="14"/>
      <c r="AX2069" s="14"/>
      <c r="AY2069" s="14"/>
      <c r="AZ2069" s="14"/>
    </row>
    <row x14ac:dyDescent="0.25" r="2070" customHeight="1" ht="16.5">
      <c r="A2070" s="299"/>
      <c r="B2070" s="300"/>
      <c r="C2070" s="301"/>
      <c r="D2070" s="227"/>
      <c r="E2070" s="209"/>
      <c r="F2070" s="209"/>
      <c r="G2070" s="302"/>
      <c r="H2070" s="227"/>
      <c r="I2070" s="227"/>
      <c r="J2070" s="209"/>
      <c r="K2070" s="209"/>
      <c r="L2070" s="209"/>
      <c r="M2070" s="227"/>
      <c r="N2070" s="227"/>
      <c r="O2070" s="209"/>
      <c r="P2070" s="209"/>
      <c r="Q2070" s="220"/>
      <c r="R2070" s="209"/>
      <c r="S2070" s="244"/>
      <c r="T2070" s="303">
        <f>IF(C2070=0,"VAZIO",MONTH(C2070))</f>
      </c>
      <c r="U2070" s="14"/>
      <c r="V2070" s="14"/>
      <c r="W2070" s="14"/>
      <c r="X2070" s="14"/>
      <c r="Y2070" s="14"/>
      <c r="Z2070" s="14"/>
      <c r="AA2070" s="14"/>
      <c r="AB2070" s="14"/>
      <c r="AC2070" s="14"/>
      <c r="AD2070" s="14"/>
      <c r="AE2070" s="14"/>
      <c r="AF2070" s="15"/>
      <c r="AG2070" s="14"/>
      <c r="AH2070" s="14"/>
      <c r="AI2070" s="14"/>
      <c r="AJ2070" s="14"/>
      <c r="AK2070" s="14"/>
      <c r="AL2070" s="14"/>
      <c r="AM2070" s="14"/>
      <c r="AN2070" s="14"/>
      <c r="AO2070" s="14"/>
      <c r="AP2070" s="14"/>
      <c r="AQ2070" s="14"/>
      <c r="AR2070" s="14"/>
      <c r="AS2070" s="14"/>
      <c r="AT2070" s="14"/>
      <c r="AU2070" s="14"/>
      <c r="AV2070" s="14"/>
      <c r="AW2070" s="14"/>
      <c r="AX2070" s="14"/>
      <c r="AY2070" s="14"/>
      <c r="AZ2070" s="14"/>
    </row>
    <row x14ac:dyDescent="0.25" r="2071" customHeight="1" ht="16.5">
      <c r="A2071" s="299"/>
      <c r="B2071" s="300"/>
      <c r="C2071" s="301"/>
      <c r="D2071" s="227"/>
      <c r="E2071" s="209"/>
      <c r="F2071" s="209"/>
      <c r="G2071" s="302"/>
      <c r="H2071" s="227"/>
      <c r="I2071" s="227"/>
      <c r="J2071" s="209"/>
      <c r="K2071" s="209"/>
      <c r="L2071" s="209"/>
      <c r="M2071" s="227"/>
      <c r="N2071" s="227"/>
      <c r="O2071" s="209"/>
      <c r="P2071" s="209"/>
      <c r="Q2071" s="220"/>
      <c r="R2071" s="209"/>
      <c r="S2071" s="244"/>
      <c r="T2071" s="303">
        <f>IF(C2071=0,"VAZIO",MONTH(C2071))</f>
      </c>
      <c r="U2071" s="14"/>
      <c r="V2071" s="14"/>
      <c r="W2071" s="14"/>
      <c r="X2071" s="14"/>
      <c r="Y2071" s="14"/>
      <c r="Z2071" s="14"/>
      <c r="AA2071" s="14"/>
      <c r="AB2071" s="14"/>
      <c r="AC2071" s="14"/>
      <c r="AD2071" s="14"/>
      <c r="AE2071" s="14"/>
      <c r="AF2071" s="15"/>
      <c r="AG2071" s="14"/>
      <c r="AH2071" s="14"/>
      <c r="AI2071" s="14"/>
      <c r="AJ2071" s="14"/>
      <c r="AK2071" s="14"/>
      <c r="AL2071" s="14"/>
      <c r="AM2071" s="14"/>
      <c r="AN2071" s="14"/>
      <c r="AO2071" s="14"/>
      <c r="AP2071" s="14"/>
      <c r="AQ2071" s="14"/>
      <c r="AR2071" s="14"/>
      <c r="AS2071" s="14"/>
      <c r="AT2071" s="14"/>
      <c r="AU2071" s="14"/>
      <c r="AV2071" s="14"/>
      <c r="AW2071" s="14"/>
      <c r="AX2071" s="14"/>
      <c r="AY2071" s="14"/>
      <c r="AZ2071" s="14"/>
    </row>
    <row x14ac:dyDescent="0.25" r="2072" customHeight="1" ht="16.5">
      <c r="A2072" s="299"/>
      <c r="B2072" s="300"/>
      <c r="C2072" s="301"/>
      <c r="D2072" s="227"/>
      <c r="E2072" s="209"/>
      <c r="F2072" s="209"/>
      <c r="G2072" s="302"/>
      <c r="H2072" s="227"/>
      <c r="I2072" s="227"/>
      <c r="J2072" s="209"/>
      <c r="K2072" s="209"/>
      <c r="L2072" s="209"/>
      <c r="M2072" s="227"/>
      <c r="N2072" s="227"/>
      <c r="O2072" s="209"/>
      <c r="P2072" s="209"/>
      <c r="Q2072" s="220"/>
      <c r="R2072" s="209"/>
      <c r="S2072" s="244"/>
      <c r="T2072" s="303">
        <f>IF(C2072=0,"VAZIO",MONTH(C2072))</f>
      </c>
      <c r="U2072" s="14"/>
      <c r="V2072" s="14"/>
      <c r="W2072" s="14"/>
      <c r="X2072" s="14"/>
      <c r="Y2072" s="14"/>
      <c r="Z2072" s="14"/>
      <c r="AA2072" s="14"/>
      <c r="AB2072" s="14"/>
      <c r="AC2072" s="14"/>
      <c r="AD2072" s="14"/>
      <c r="AE2072" s="14"/>
      <c r="AF2072" s="15"/>
      <c r="AG2072" s="14"/>
      <c r="AH2072" s="14"/>
      <c r="AI2072" s="14"/>
      <c r="AJ2072" s="14"/>
      <c r="AK2072" s="14"/>
      <c r="AL2072" s="14"/>
      <c r="AM2072" s="14"/>
      <c r="AN2072" s="14"/>
      <c r="AO2072" s="14"/>
      <c r="AP2072" s="14"/>
      <c r="AQ2072" s="14"/>
      <c r="AR2072" s="14"/>
      <c r="AS2072" s="14"/>
      <c r="AT2072" s="14"/>
      <c r="AU2072" s="14"/>
      <c r="AV2072" s="14"/>
      <c r="AW2072" s="14"/>
      <c r="AX2072" s="14"/>
      <c r="AY2072" s="14"/>
      <c r="AZ2072" s="14"/>
    </row>
    <row x14ac:dyDescent="0.25" r="2073" customHeight="1" ht="16.5">
      <c r="A2073" s="299"/>
      <c r="B2073" s="300"/>
      <c r="C2073" s="301"/>
      <c r="D2073" s="227"/>
      <c r="E2073" s="209"/>
      <c r="F2073" s="209"/>
      <c r="G2073" s="302"/>
      <c r="H2073" s="227"/>
      <c r="I2073" s="227"/>
      <c r="J2073" s="209"/>
      <c r="K2073" s="209"/>
      <c r="L2073" s="209"/>
      <c r="M2073" s="227"/>
      <c r="N2073" s="227"/>
      <c r="O2073" s="209"/>
      <c r="P2073" s="209"/>
      <c r="Q2073" s="220"/>
      <c r="R2073" s="209"/>
      <c r="S2073" s="244"/>
      <c r="T2073" s="303">
        <f>IF(C2073=0,"VAZIO",MONTH(C2073))</f>
      </c>
      <c r="U2073" s="14"/>
      <c r="V2073" s="14"/>
      <c r="W2073" s="14"/>
      <c r="X2073" s="14"/>
      <c r="Y2073" s="14"/>
      <c r="Z2073" s="14"/>
      <c r="AA2073" s="14"/>
      <c r="AB2073" s="14"/>
      <c r="AC2073" s="14"/>
      <c r="AD2073" s="14"/>
      <c r="AE2073" s="14"/>
      <c r="AF2073" s="15"/>
      <c r="AG2073" s="14"/>
      <c r="AH2073" s="14"/>
      <c r="AI2073" s="14"/>
      <c r="AJ2073" s="14"/>
      <c r="AK2073" s="14"/>
      <c r="AL2073" s="14"/>
      <c r="AM2073" s="14"/>
      <c r="AN2073" s="14"/>
      <c r="AO2073" s="14"/>
      <c r="AP2073" s="14"/>
      <c r="AQ2073" s="14"/>
      <c r="AR2073" s="14"/>
      <c r="AS2073" s="14"/>
      <c r="AT2073" s="14"/>
      <c r="AU2073" s="14"/>
      <c r="AV2073" s="14"/>
      <c r="AW2073" s="14"/>
      <c r="AX2073" s="14"/>
      <c r="AY2073" s="14"/>
      <c r="AZ2073" s="14"/>
    </row>
    <row x14ac:dyDescent="0.25" r="2074" customHeight="1" ht="16.5">
      <c r="A2074" s="299"/>
      <c r="B2074" s="300"/>
      <c r="C2074" s="301"/>
      <c r="D2074" s="227"/>
      <c r="E2074" s="209"/>
      <c r="F2074" s="209"/>
      <c r="G2074" s="302"/>
      <c r="H2074" s="227"/>
      <c r="I2074" s="227"/>
      <c r="J2074" s="209"/>
      <c r="K2074" s="209"/>
      <c r="L2074" s="209"/>
      <c r="M2074" s="227"/>
      <c r="N2074" s="227"/>
      <c r="O2074" s="209"/>
      <c r="P2074" s="209"/>
      <c r="Q2074" s="220"/>
      <c r="R2074" s="209"/>
      <c r="S2074" s="244"/>
      <c r="T2074" s="303">
        <f>IF(C2074=0,"VAZIO",MONTH(C2074))</f>
      </c>
      <c r="U2074" s="14"/>
      <c r="V2074" s="14"/>
      <c r="W2074" s="14"/>
      <c r="X2074" s="14"/>
      <c r="Y2074" s="14"/>
      <c r="Z2074" s="14"/>
      <c r="AA2074" s="14"/>
      <c r="AB2074" s="14"/>
      <c r="AC2074" s="14"/>
      <c r="AD2074" s="14"/>
      <c r="AE2074" s="14"/>
      <c r="AF2074" s="15"/>
      <c r="AG2074" s="14"/>
      <c r="AH2074" s="14"/>
      <c r="AI2074" s="14"/>
      <c r="AJ2074" s="14"/>
      <c r="AK2074" s="14"/>
      <c r="AL2074" s="14"/>
      <c r="AM2074" s="14"/>
      <c r="AN2074" s="14"/>
      <c r="AO2074" s="14"/>
      <c r="AP2074" s="14"/>
      <c r="AQ2074" s="14"/>
      <c r="AR2074" s="14"/>
      <c r="AS2074" s="14"/>
      <c r="AT2074" s="14"/>
      <c r="AU2074" s="14"/>
      <c r="AV2074" s="14"/>
      <c r="AW2074" s="14"/>
      <c r="AX2074" s="14"/>
      <c r="AY2074" s="14"/>
      <c r="AZ2074" s="14"/>
    </row>
    <row x14ac:dyDescent="0.25" r="2075" customHeight="1" ht="16.5">
      <c r="A2075" s="299"/>
      <c r="B2075" s="300"/>
      <c r="C2075" s="301"/>
      <c r="D2075" s="227"/>
      <c r="E2075" s="209"/>
      <c r="F2075" s="209"/>
      <c r="G2075" s="302"/>
      <c r="H2075" s="227"/>
      <c r="I2075" s="227"/>
      <c r="J2075" s="209"/>
      <c r="K2075" s="209"/>
      <c r="L2075" s="209"/>
      <c r="M2075" s="227"/>
      <c r="N2075" s="227"/>
      <c r="O2075" s="209"/>
      <c r="P2075" s="209"/>
      <c r="Q2075" s="220"/>
      <c r="R2075" s="209"/>
      <c r="S2075" s="244"/>
      <c r="T2075" s="303">
        <f>IF(C2075=0,"VAZIO",MONTH(C2075))</f>
      </c>
      <c r="U2075" s="14"/>
      <c r="V2075" s="14"/>
      <c r="W2075" s="14"/>
      <c r="X2075" s="14"/>
      <c r="Y2075" s="14"/>
      <c r="Z2075" s="14"/>
      <c r="AA2075" s="14"/>
      <c r="AB2075" s="14"/>
      <c r="AC2075" s="14"/>
      <c r="AD2075" s="14"/>
      <c r="AE2075" s="14"/>
      <c r="AF2075" s="15"/>
      <c r="AG2075" s="14"/>
      <c r="AH2075" s="14"/>
      <c r="AI2075" s="14"/>
      <c r="AJ2075" s="14"/>
      <c r="AK2075" s="14"/>
      <c r="AL2075" s="14"/>
      <c r="AM2075" s="14"/>
      <c r="AN2075" s="14"/>
      <c r="AO2075" s="14"/>
      <c r="AP2075" s="14"/>
      <c r="AQ2075" s="14"/>
      <c r="AR2075" s="14"/>
      <c r="AS2075" s="14"/>
      <c r="AT2075" s="14"/>
      <c r="AU2075" s="14"/>
      <c r="AV2075" s="14"/>
      <c r="AW2075" s="14"/>
      <c r="AX2075" s="14"/>
      <c r="AY2075" s="14"/>
      <c r="AZ2075" s="14"/>
    </row>
    <row x14ac:dyDescent="0.25" r="2076" customHeight="1" ht="16.5">
      <c r="A2076" s="299"/>
      <c r="B2076" s="300"/>
      <c r="C2076" s="301"/>
      <c r="D2076" s="227"/>
      <c r="E2076" s="209"/>
      <c r="F2076" s="209"/>
      <c r="G2076" s="302"/>
      <c r="H2076" s="227"/>
      <c r="I2076" s="227"/>
      <c r="J2076" s="209"/>
      <c r="K2076" s="209"/>
      <c r="L2076" s="209"/>
      <c r="M2076" s="227"/>
      <c r="N2076" s="227"/>
      <c r="O2076" s="209"/>
      <c r="P2076" s="209"/>
      <c r="Q2076" s="220"/>
      <c r="R2076" s="209"/>
      <c r="S2076" s="244"/>
      <c r="T2076" s="303">
        <f>IF(C2076=0,"VAZIO",MONTH(C2076))</f>
      </c>
      <c r="U2076" s="14"/>
      <c r="V2076" s="14"/>
      <c r="W2076" s="14"/>
      <c r="X2076" s="14"/>
      <c r="Y2076" s="14"/>
      <c r="Z2076" s="14"/>
      <c r="AA2076" s="14"/>
      <c r="AB2076" s="14"/>
      <c r="AC2076" s="14"/>
      <c r="AD2076" s="14"/>
      <c r="AE2076" s="14"/>
      <c r="AF2076" s="15"/>
      <c r="AG2076" s="14"/>
      <c r="AH2076" s="14"/>
      <c r="AI2076" s="14"/>
      <c r="AJ2076" s="14"/>
      <c r="AK2076" s="14"/>
      <c r="AL2076" s="14"/>
      <c r="AM2076" s="14"/>
      <c r="AN2076" s="14"/>
      <c r="AO2076" s="14"/>
      <c r="AP2076" s="14"/>
      <c r="AQ2076" s="14"/>
      <c r="AR2076" s="14"/>
      <c r="AS2076" s="14"/>
      <c r="AT2076" s="14"/>
      <c r="AU2076" s="14"/>
      <c r="AV2076" s="14"/>
      <c r="AW2076" s="14"/>
      <c r="AX2076" s="14"/>
      <c r="AY2076" s="14"/>
      <c r="AZ2076" s="14"/>
    </row>
    <row x14ac:dyDescent="0.25" r="2077" customHeight="1" ht="16.5">
      <c r="A2077" s="299"/>
      <c r="B2077" s="300"/>
      <c r="C2077" s="301"/>
      <c r="D2077" s="227"/>
      <c r="E2077" s="209"/>
      <c r="F2077" s="209"/>
      <c r="G2077" s="302"/>
      <c r="H2077" s="227"/>
      <c r="I2077" s="227"/>
      <c r="J2077" s="209"/>
      <c r="K2077" s="209"/>
      <c r="L2077" s="209"/>
      <c r="M2077" s="227"/>
      <c r="N2077" s="227"/>
      <c r="O2077" s="209"/>
      <c r="P2077" s="209"/>
      <c r="Q2077" s="220"/>
      <c r="R2077" s="209"/>
      <c r="S2077" s="244"/>
      <c r="T2077" s="303">
        <f>IF(C2077=0,"VAZIO",MONTH(C2077))</f>
      </c>
      <c r="U2077" s="14"/>
      <c r="V2077" s="14"/>
      <c r="W2077" s="14"/>
      <c r="X2077" s="14"/>
      <c r="Y2077" s="14"/>
      <c r="Z2077" s="14"/>
      <c r="AA2077" s="14"/>
      <c r="AB2077" s="14"/>
      <c r="AC2077" s="14"/>
      <c r="AD2077" s="14"/>
      <c r="AE2077" s="14"/>
      <c r="AF2077" s="15"/>
      <c r="AG2077" s="14"/>
      <c r="AH2077" s="14"/>
      <c r="AI2077" s="14"/>
      <c r="AJ2077" s="14"/>
      <c r="AK2077" s="14"/>
      <c r="AL2077" s="14"/>
      <c r="AM2077" s="14"/>
      <c r="AN2077" s="14"/>
      <c r="AO2077" s="14"/>
      <c r="AP2077" s="14"/>
      <c r="AQ2077" s="14"/>
      <c r="AR2077" s="14"/>
      <c r="AS2077" s="14"/>
      <c r="AT2077" s="14"/>
      <c r="AU2077" s="14"/>
      <c r="AV2077" s="14"/>
      <c r="AW2077" s="14"/>
      <c r="AX2077" s="14"/>
      <c r="AY2077" s="14"/>
      <c r="AZ2077" s="14"/>
    </row>
    <row x14ac:dyDescent="0.25" r="2078" customHeight="1" ht="16.5">
      <c r="A2078" s="299"/>
      <c r="B2078" s="300"/>
      <c r="C2078" s="301"/>
      <c r="D2078" s="227"/>
      <c r="E2078" s="209"/>
      <c r="F2078" s="209"/>
      <c r="G2078" s="302"/>
      <c r="H2078" s="227"/>
      <c r="I2078" s="227"/>
      <c r="J2078" s="209"/>
      <c r="K2078" s="209"/>
      <c r="L2078" s="209"/>
      <c r="M2078" s="227"/>
      <c r="N2078" s="227"/>
      <c r="O2078" s="209"/>
      <c r="P2078" s="209"/>
      <c r="Q2078" s="220"/>
      <c r="R2078" s="209"/>
      <c r="S2078" s="244"/>
      <c r="T2078" s="303">
        <f>IF(C2078=0,"VAZIO",MONTH(C2078))</f>
      </c>
      <c r="U2078" s="14"/>
      <c r="V2078" s="14"/>
      <c r="W2078" s="14"/>
      <c r="X2078" s="14"/>
      <c r="Y2078" s="14"/>
      <c r="Z2078" s="14"/>
      <c r="AA2078" s="14"/>
      <c r="AB2078" s="14"/>
      <c r="AC2078" s="14"/>
      <c r="AD2078" s="14"/>
      <c r="AE2078" s="14"/>
      <c r="AF2078" s="15"/>
      <c r="AG2078" s="14"/>
      <c r="AH2078" s="14"/>
      <c r="AI2078" s="14"/>
      <c r="AJ2078" s="14"/>
      <c r="AK2078" s="14"/>
      <c r="AL2078" s="14"/>
      <c r="AM2078" s="14"/>
      <c r="AN2078" s="14"/>
      <c r="AO2078" s="14"/>
      <c r="AP2078" s="14"/>
      <c r="AQ2078" s="14"/>
      <c r="AR2078" s="14"/>
      <c r="AS2078" s="14"/>
      <c r="AT2078" s="14"/>
      <c r="AU2078" s="14"/>
      <c r="AV2078" s="14"/>
      <c r="AW2078" s="14"/>
      <c r="AX2078" s="14"/>
      <c r="AY2078" s="14"/>
      <c r="AZ2078" s="14"/>
    </row>
    <row x14ac:dyDescent="0.25" r="2079" customHeight="1" ht="16.5">
      <c r="A2079" s="299"/>
      <c r="B2079" s="300"/>
      <c r="C2079" s="301"/>
      <c r="D2079" s="227"/>
      <c r="E2079" s="209"/>
      <c r="F2079" s="209"/>
      <c r="G2079" s="302"/>
      <c r="H2079" s="227"/>
      <c r="I2079" s="227"/>
      <c r="J2079" s="209"/>
      <c r="K2079" s="209"/>
      <c r="L2079" s="209"/>
      <c r="M2079" s="227"/>
      <c r="N2079" s="227"/>
      <c r="O2079" s="209"/>
      <c r="P2079" s="209"/>
      <c r="Q2079" s="220"/>
      <c r="R2079" s="209"/>
      <c r="S2079" s="244"/>
      <c r="T2079" s="303">
        <f>IF(C2079=0,"VAZIO",MONTH(C2079))</f>
      </c>
      <c r="U2079" s="14"/>
      <c r="V2079" s="14"/>
      <c r="W2079" s="14"/>
      <c r="X2079" s="14"/>
      <c r="Y2079" s="14"/>
      <c r="Z2079" s="14"/>
      <c r="AA2079" s="14"/>
      <c r="AB2079" s="14"/>
      <c r="AC2079" s="14"/>
      <c r="AD2079" s="14"/>
      <c r="AE2079" s="14"/>
      <c r="AF2079" s="15"/>
      <c r="AG2079" s="14"/>
      <c r="AH2079" s="14"/>
      <c r="AI2079" s="14"/>
      <c r="AJ2079" s="14"/>
      <c r="AK2079" s="14"/>
      <c r="AL2079" s="14"/>
      <c r="AM2079" s="14"/>
      <c r="AN2079" s="14"/>
      <c r="AO2079" s="14"/>
      <c r="AP2079" s="14"/>
      <c r="AQ2079" s="14"/>
      <c r="AR2079" s="14"/>
      <c r="AS2079" s="14"/>
      <c r="AT2079" s="14"/>
      <c r="AU2079" s="14"/>
      <c r="AV2079" s="14"/>
      <c r="AW2079" s="14"/>
      <c r="AX2079" s="14"/>
      <c r="AY2079" s="14"/>
      <c r="AZ2079" s="14"/>
    </row>
    <row x14ac:dyDescent="0.25" r="2080" customHeight="1" ht="16.5">
      <c r="A2080" s="299"/>
      <c r="B2080" s="300"/>
      <c r="C2080" s="301"/>
      <c r="D2080" s="227"/>
      <c r="E2080" s="209"/>
      <c r="F2080" s="209"/>
      <c r="G2080" s="302"/>
      <c r="H2080" s="227"/>
      <c r="I2080" s="227"/>
      <c r="J2080" s="209"/>
      <c r="K2080" s="209"/>
      <c r="L2080" s="209"/>
      <c r="M2080" s="227"/>
      <c r="N2080" s="227"/>
      <c r="O2080" s="209"/>
      <c r="P2080" s="209"/>
      <c r="Q2080" s="220"/>
      <c r="R2080" s="209"/>
      <c r="S2080" s="244"/>
      <c r="T2080" s="303">
        <f>IF(C2080=0,"VAZIO",MONTH(C2080))</f>
      </c>
      <c r="U2080" s="14"/>
      <c r="V2080" s="14"/>
      <c r="W2080" s="14"/>
      <c r="X2080" s="14"/>
      <c r="Y2080" s="14"/>
      <c r="Z2080" s="14"/>
      <c r="AA2080" s="14"/>
      <c r="AB2080" s="14"/>
      <c r="AC2080" s="14"/>
      <c r="AD2080" s="14"/>
      <c r="AE2080" s="14"/>
      <c r="AF2080" s="15"/>
      <c r="AG2080" s="14"/>
      <c r="AH2080" s="14"/>
      <c r="AI2080" s="14"/>
      <c r="AJ2080" s="14"/>
      <c r="AK2080" s="14"/>
      <c r="AL2080" s="14"/>
      <c r="AM2080" s="14"/>
      <c r="AN2080" s="14"/>
      <c r="AO2080" s="14"/>
      <c r="AP2080" s="14"/>
      <c r="AQ2080" s="14"/>
      <c r="AR2080" s="14"/>
      <c r="AS2080" s="14"/>
      <c r="AT2080" s="14"/>
      <c r="AU2080" s="14"/>
      <c r="AV2080" s="14"/>
      <c r="AW2080" s="14"/>
      <c r="AX2080" s="14"/>
      <c r="AY2080" s="14"/>
      <c r="AZ2080" s="14"/>
    </row>
    <row x14ac:dyDescent="0.25" r="2081" customHeight="1" ht="16.5">
      <c r="A2081" s="299"/>
      <c r="B2081" s="300"/>
      <c r="C2081" s="301"/>
      <c r="D2081" s="227"/>
      <c r="E2081" s="209"/>
      <c r="F2081" s="209"/>
      <c r="G2081" s="302"/>
      <c r="H2081" s="227"/>
      <c r="I2081" s="227"/>
      <c r="J2081" s="209"/>
      <c r="K2081" s="209"/>
      <c r="L2081" s="209"/>
      <c r="M2081" s="227"/>
      <c r="N2081" s="227"/>
      <c r="O2081" s="209"/>
      <c r="P2081" s="209"/>
      <c r="Q2081" s="220"/>
      <c r="R2081" s="209"/>
      <c r="S2081" s="244"/>
      <c r="T2081" s="303">
        <f>IF(C2081=0,"VAZIO",MONTH(C2081))</f>
      </c>
      <c r="U2081" s="14"/>
      <c r="V2081" s="14"/>
      <c r="W2081" s="14"/>
      <c r="X2081" s="14"/>
      <c r="Y2081" s="14"/>
      <c r="Z2081" s="14"/>
      <c r="AA2081" s="14"/>
      <c r="AB2081" s="14"/>
      <c r="AC2081" s="14"/>
      <c r="AD2081" s="14"/>
      <c r="AE2081" s="14"/>
      <c r="AF2081" s="15"/>
      <c r="AG2081" s="14"/>
      <c r="AH2081" s="14"/>
      <c r="AI2081" s="14"/>
      <c r="AJ2081" s="14"/>
      <c r="AK2081" s="14"/>
      <c r="AL2081" s="14"/>
      <c r="AM2081" s="14"/>
      <c r="AN2081" s="14"/>
      <c r="AO2081" s="14"/>
      <c r="AP2081" s="14"/>
      <c r="AQ2081" s="14"/>
      <c r="AR2081" s="14"/>
      <c r="AS2081" s="14"/>
      <c r="AT2081" s="14"/>
      <c r="AU2081" s="14"/>
      <c r="AV2081" s="14"/>
      <c r="AW2081" s="14"/>
      <c r="AX2081" s="14"/>
      <c r="AY2081" s="14"/>
      <c r="AZ2081" s="14"/>
    </row>
    <row x14ac:dyDescent="0.25" r="2082" customHeight="1" ht="16.5">
      <c r="A2082" s="299"/>
      <c r="B2082" s="300"/>
      <c r="C2082" s="301"/>
      <c r="D2082" s="227"/>
      <c r="E2082" s="209"/>
      <c r="F2082" s="209"/>
      <c r="G2082" s="302"/>
      <c r="H2082" s="227"/>
      <c r="I2082" s="227"/>
      <c r="J2082" s="209"/>
      <c r="K2082" s="209"/>
      <c r="L2082" s="209"/>
      <c r="M2082" s="227"/>
      <c r="N2082" s="227"/>
      <c r="O2082" s="209"/>
      <c r="P2082" s="209"/>
      <c r="Q2082" s="220"/>
      <c r="R2082" s="209"/>
      <c r="S2082" s="244"/>
      <c r="T2082" s="303">
        <f>IF(C2082=0,"VAZIO",MONTH(C2082))</f>
      </c>
      <c r="U2082" s="14"/>
      <c r="V2082" s="14"/>
      <c r="W2082" s="14"/>
      <c r="X2082" s="14"/>
      <c r="Y2082" s="14"/>
      <c r="Z2082" s="14"/>
      <c r="AA2082" s="14"/>
      <c r="AB2082" s="14"/>
      <c r="AC2082" s="14"/>
      <c r="AD2082" s="14"/>
      <c r="AE2082" s="14"/>
      <c r="AF2082" s="15"/>
      <c r="AG2082" s="14"/>
      <c r="AH2082" s="14"/>
      <c r="AI2082" s="14"/>
      <c r="AJ2082" s="14"/>
      <c r="AK2082" s="14"/>
      <c r="AL2082" s="14"/>
      <c r="AM2082" s="14"/>
      <c r="AN2082" s="14"/>
      <c r="AO2082" s="14"/>
      <c r="AP2082" s="14"/>
      <c r="AQ2082" s="14"/>
      <c r="AR2082" s="14"/>
      <c r="AS2082" s="14"/>
      <c r="AT2082" s="14"/>
      <c r="AU2082" s="14"/>
      <c r="AV2082" s="14"/>
      <c r="AW2082" s="14"/>
      <c r="AX2082" s="14"/>
      <c r="AY2082" s="14"/>
      <c r="AZ2082" s="14"/>
    </row>
    <row x14ac:dyDescent="0.25" r="2083" customHeight="1" ht="16.5">
      <c r="A2083" s="299"/>
      <c r="B2083" s="300"/>
      <c r="C2083" s="301"/>
      <c r="D2083" s="227"/>
      <c r="E2083" s="209"/>
      <c r="F2083" s="209"/>
      <c r="G2083" s="302"/>
      <c r="H2083" s="227"/>
      <c r="I2083" s="227"/>
      <c r="J2083" s="209"/>
      <c r="K2083" s="209"/>
      <c r="L2083" s="209"/>
      <c r="M2083" s="227"/>
      <c r="N2083" s="227"/>
      <c r="O2083" s="209"/>
      <c r="P2083" s="209"/>
      <c r="Q2083" s="220"/>
      <c r="R2083" s="209"/>
      <c r="S2083" s="244"/>
      <c r="T2083" s="303">
        <f>IF(C2083=0,"VAZIO",MONTH(C2083))</f>
      </c>
      <c r="U2083" s="14"/>
      <c r="V2083" s="14"/>
      <c r="W2083" s="14"/>
      <c r="X2083" s="14"/>
      <c r="Y2083" s="14"/>
      <c r="Z2083" s="14"/>
      <c r="AA2083" s="14"/>
      <c r="AB2083" s="14"/>
      <c r="AC2083" s="14"/>
      <c r="AD2083" s="14"/>
      <c r="AE2083" s="14"/>
      <c r="AF2083" s="15"/>
      <c r="AG2083" s="14"/>
      <c r="AH2083" s="14"/>
      <c r="AI2083" s="14"/>
      <c r="AJ2083" s="14"/>
      <c r="AK2083" s="14"/>
      <c r="AL2083" s="14"/>
      <c r="AM2083" s="14"/>
      <c r="AN2083" s="14"/>
      <c r="AO2083" s="14"/>
      <c r="AP2083" s="14"/>
      <c r="AQ2083" s="14"/>
      <c r="AR2083" s="14"/>
      <c r="AS2083" s="14"/>
      <c r="AT2083" s="14"/>
      <c r="AU2083" s="14"/>
      <c r="AV2083" s="14"/>
      <c r="AW2083" s="14"/>
      <c r="AX2083" s="14"/>
      <c r="AY2083" s="14"/>
      <c r="AZ2083" s="14"/>
    </row>
    <row x14ac:dyDescent="0.25" r="2084" customHeight="1" ht="16.5">
      <c r="A2084" s="299"/>
      <c r="B2084" s="300"/>
      <c r="C2084" s="301"/>
      <c r="D2084" s="227"/>
      <c r="E2084" s="209"/>
      <c r="F2084" s="209"/>
      <c r="G2084" s="302"/>
      <c r="H2084" s="227"/>
      <c r="I2084" s="227"/>
      <c r="J2084" s="209"/>
      <c r="K2084" s="209"/>
      <c r="L2084" s="209"/>
      <c r="M2084" s="227"/>
      <c r="N2084" s="227"/>
      <c r="O2084" s="209"/>
      <c r="P2084" s="209"/>
      <c r="Q2084" s="220"/>
      <c r="R2084" s="209"/>
      <c r="S2084" s="244"/>
      <c r="T2084" s="303">
        <f>IF(C2084=0,"VAZIO",MONTH(C2084))</f>
      </c>
      <c r="U2084" s="14"/>
      <c r="V2084" s="14"/>
      <c r="W2084" s="14"/>
      <c r="X2084" s="14"/>
      <c r="Y2084" s="14"/>
      <c r="Z2084" s="14"/>
      <c r="AA2084" s="14"/>
      <c r="AB2084" s="14"/>
      <c r="AC2084" s="14"/>
      <c r="AD2084" s="14"/>
      <c r="AE2084" s="14"/>
      <c r="AF2084" s="15"/>
      <c r="AG2084" s="14"/>
      <c r="AH2084" s="14"/>
      <c r="AI2084" s="14"/>
      <c r="AJ2084" s="14"/>
      <c r="AK2084" s="14"/>
      <c r="AL2084" s="14"/>
      <c r="AM2084" s="14"/>
      <c r="AN2084" s="14"/>
      <c r="AO2084" s="14"/>
      <c r="AP2084" s="14"/>
      <c r="AQ2084" s="14"/>
      <c r="AR2084" s="14"/>
      <c r="AS2084" s="14"/>
      <c r="AT2084" s="14"/>
      <c r="AU2084" s="14"/>
      <c r="AV2084" s="14"/>
      <c r="AW2084" s="14"/>
      <c r="AX2084" s="14"/>
      <c r="AY2084" s="14"/>
      <c r="AZ2084" s="14"/>
    </row>
    <row x14ac:dyDescent="0.25" r="2085" customHeight="1" ht="16.5">
      <c r="A2085" s="299"/>
      <c r="B2085" s="300"/>
      <c r="C2085" s="301"/>
      <c r="D2085" s="227"/>
      <c r="E2085" s="209"/>
      <c r="F2085" s="209"/>
      <c r="G2085" s="302"/>
      <c r="H2085" s="227"/>
      <c r="I2085" s="227"/>
      <c r="J2085" s="209"/>
      <c r="K2085" s="209"/>
      <c r="L2085" s="209"/>
      <c r="M2085" s="227"/>
      <c r="N2085" s="227"/>
      <c r="O2085" s="209"/>
      <c r="P2085" s="209"/>
      <c r="Q2085" s="220"/>
      <c r="R2085" s="209"/>
      <c r="S2085" s="244"/>
      <c r="T2085" s="303">
        <f>IF(C2085=0,"VAZIO",MONTH(C2085))</f>
      </c>
      <c r="U2085" s="14"/>
      <c r="V2085" s="14"/>
      <c r="W2085" s="14"/>
      <c r="X2085" s="14"/>
      <c r="Y2085" s="14"/>
      <c r="Z2085" s="14"/>
      <c r="AA2085" s="14"/>
      <c r="AB2085" s="14"/>
      <c r="AC2085" s="14"/>
      <c r="AD2085" s="14"/>
      <c r="AE2085" s="14"/>
      <c r="AF2085" s="15"/>
      <c r="AG2085" s="14"/>
      <c r="AH2085" s="14"/>
      <c r="AI2085" s="14"/>
      <c r="AJ2085" s="14"/>
      <c r="AK2085" s="14"/>
      <c r="AL2085" s="14"/>
      <c r="AM2085" s="14"/>
      <c r="AN2085" s="14"/>
      <c r="AO2085" s="14"/>
      <c r="AP2085" s="14"/>
      <c r="AQ2085" s="14"/>
      <c r="AR2085" s="14"/>
      <c r="AS2085" s="14"/>
      <c r="AT2085" s="14"/>
      <c r="AU2085" s="14"/>
      <c r="AV2085" s="14"/>
      <c r="AW2085" s="14"/>
      <c r="AX2085" s="14"/>
      <c r="AY2085" s="14"/>
      <c r="AZ2085" s="14"/>
    </row>
    <row x14ac:dyDescent="0.25" r="2086" customHeight="1" ht="16.5">
      <c r="A2086" s="299"/>
      <c r="B2086" s="300"/>
      <c r="C2086" s="301"/>
      <c r="D2086" s="227"/>
      <c r="E2086" s="209"/>
      <c r="F2086" s="209"/>
      <c r="G2086" s="302"/>
      <c r="H2086" s="227"/>
      <c r="I2086" s="227"/>
      <c r="J2086" s="209"/>
      <c r="K2086" s="209"/>
      <c r="L2086" s="209"/>
      <c r="M2086" s="227"/>
      <c r="N2086" s="227"/>
      <c r="O2086" s="209"/>
      <c r="P2086" s="209"/>
      <c r="Q2086" s="220"/>
      <c r="R2086" s="209"/>
      <c r="S2086" s="244"/>
      <c r="T2086" s="303">
        <f>IF(C2086=0,"VAZIO",MONTH(C2086))</f>
      </c>
      <c r="U2086" s="14"/>
      <c r="V2086" s="14"/>
      <c r="W2086" s="14"/>
      <c r="X2086" s="14"/>
      <c r="Y2086" s="14"/>
      <c r="Z2086" s="14"/>
      <c r="AA2086" s="14"/>
      <c r="AB2086" s="14"/>
      <c r="AC2086" s="14"/>
      <c r="AD2086" s="14"/>
      <c r="AE2086" s="14"/>
      <c r="AF2086" s="15"/>
      <c r="AG2086" s="14"/>
      <c r="AH2086" s="14"/>
      <c r="AI2086" s="14"/>
      <c r="AJ2086" s="14"/>
      <c r="AK2086" s="14"/>
      <c r="AL2086" s="14"/>
      <c r="AM2086" s="14"/>
      <c r="AN2086" s="14"/>
      <c r="AO2086" s="14"/>
      <c r="AP2086" s="14"/>
      <c r="AQ2086" s="14"/>
      <c r="AR2086" s="14"/>
      <c r="AS2086" s="14"/>
      <c r="AT2086" s="14"/>
      <c r="AU2086" s="14"/>
      <c r="AV2086" s="14"/>
      <c r="AW2086" s="14"/>
      <c r="AX2086" s="14"/>
      <c r="AY2086" s="14"/>
      <c r="AZ2086" s="14"/>
    </row>
    <row x14ac:dyDescent="0.25" r="2087" customHeight="1" ht="16.5">
      <c r="A2087" s="299"/>
      <c r="B2087" s="300"/>
      <c r="C2087" s="301"/>
      <c r="D2087" s="227"/>
      <c r="E2087" s="209"/>
      <c r="F2087" s="209"/>
      <c r="G2087" s="302"/>
      <c r="H2087" s="227"/>
      <c r="I2087" s="227"/>
      <c r="J2087" s="209"/>
      <c r="K2087" s="209"/>
      <c r="L2087" s="209"/>
      <c r="M2087" s="227"/>
      <c r="N2087" s="227"/>
      <c r="O2087" s="209"/>
      <c r="P2087" s="209"/>
      <c r="Q2087" s="220"/>
      <c r="R2087" s="209"/>
      <c r="S2087" s="244"/>
      <c r="T2087" s="303">
        <f>IF(C2087=0,"VAZIO",MONTH(C2087))</f>
      </c>
      <c r="U2087" s="14"/>
      <c r="V2087" s="14"/>
      <c r="W2087" s="14"/>
      <c r="X2087" s="14"/>
      <c r="Y2087" s="14"/>
      <c r="Z2087" s="14"/>
      <c r="AA2087" s="14"/>
      <c r="AB2087" s="14"/>
      <c r="AC2087" s="14"/>
      <c r="AD2087" s="14"/>
      <c r="AE2087" s="14"/>
      <c r="AF2087" s="15"/>
      <c r="AG2087" s="14"/>
      <c r="AH2087" s="14"/>
      <c r="AI2087" s="14"/>
      <c r="AJ2087" s="14"/>
      <c r="AK2087" s="14"/>
      <c r="AL2087" s="14"/>
      <c r="AM2087" s="14"/>
      <c r="AN2087" s="14"/>
      <c r="AO2087" s="14"/>
      <c r="AP2087" s="14"/>
      <c r="AQ2087" s="14"/>
      <c r="AR2087" s="14"/>
      <c r="AS2087" s="14"/>
      <c r="AT2087" s="14"/>
      <c r="AU2087" s="14"/>
      <c r="AV2087" s="14"/>
      <c r="AW2087" s="14"/>
      <c r="AX2087" s="14"/>
      <c r="AY2087" s="14"/>
      <c r="AZ2087" s="14"/>
    </row>
    <row x14ac:dyDescent="0.25" r="2088" customHeight="1" ht="16.5">
      <c r="A2088" s="299"/>
      <c r="B2088" s="300"/>
      <c r="C2088" s="301"/>
      <c r="D2088" s="227"/>
      <c r="E2088" s="209"/>
      <c r="F2088" s="209"/>
      <c r="G2088" s="302"/>
      <c r="H2088" s="227"/>
      <c r="I2088" s="227"/>
      <c r="J2088" s="209"/>
      <c r="K2088" s="209"/>
      <c r="L2088" s="209"/>
      <c r="M2088" s="227"/>
      <c r="N2088" s="227"/>
      <c r="O2088" s="209"/>
      <c r="P2088" s="209"/>
      <c r="Q2088" s="220"/>
      <c r="R2088" s="209"/>
      <c r="S2088" s="244"/>
      <c r="T2088" s="303">
        <f>IF(C2088=0,"VAZIO",MONTH(C2088))</f>
      </c>
      <c r="U2088" s="14"/>
      <c r="V2088" s="14"/>
      <c r="W2088" s="14"/>
      <c r="X2088" s="14"/>
      <c r="Y2088" s="14"/>
      <c r="Z2088" s="14"/>
      <c r="AA2088" s="14"/>
      <c r="AB2088" s="14"/>
      <c r="AC2088" s="14"/>
      <c r="AD2088" s="14"/>
      <c r="AE2088" s="14"/>
      <c r="AF2088" s="15"/>
      <c r="AG2088" s="14"/>
      <c r="AH2088" s="14"/>
      <c r="AI2088" s="14"/>
      <c r="AJ2088" s="14"/>
      <c r="AK2088" s="14"/>
      <c r="AL2088" s="14"/>
      <c r="AM2088" s="14"/>
      <c r="AN2088" s="14"/>
      <c r="AO2088" s="14"/>
      <c r="AP2088" s="14"/>
      <c r="AQ2088" s="14"/>
      <c r="AR2088" s="14"/>
      <c r="AS2088" s="14"/>
      <c r="AT2088" s="14"/>
      <c r="AU2088" s="14"/>
      <c r="AV2088" s="14"/>
      <c r="AW2088" s="14"/>
      <c r="AX2088" s="14"/>
      <c r="AY2088" s="14"/>
      <c r="AZ2088" s="14"/>
    </row>
    <row x14ac:dyDescent="0.25" r="2089" customHeight="1" ht="16.5">
      <c r="A2089" s="299"/>
      <c r="B2089" s="300"/>
      <c r="C2089" s="301"/>
      <c r="D2089" s="227"/>
      <c r="E2089" s="209"/>
      <c r="F2089" s="209"/>
      <c r="G2089" s="302"/>
      <c r="H2089" s="227"/>
      <c r="I2089" s="227"/>
      <c r="J2089" s="209"/>
      <c r="K2089" s="209"/>
      <c r="L2089" s="209"/>
      <c r="M2089" s="227"/>
      <c r="N2089" s="227"/>
      <c r="O2089" s="209"/>
      <c r="P2089" s="209"/>
      <c r="Q2089" s="220"/>
      <c r="R2089" s="209"/>
      <c r="S2089" s="244"/>
      <c r="T2089" s="303">
        <f>IF(C2089=0,"VAZIO",MONTH(C2089))</f>
      </c>
      <c r="U2089" s="14"/>
      <c r="V2089" s="14"/>
      <c r="W2089" s="14"/>
      <c r="X2089" s="14"/>
      <c r="Y2089" s="14"/>
      <c r="Z2089" s="14"/>
      <c r="AA2089" s="14"/>
      <c r="AB2089" s="14"/>
      <c r="AC2089" s="14"/>
      <c r="AD2089" s="14"/>
      <c r="AE2089" s="14"/>
      <c r="AF2089" s="15"/>
      <c r="AG2089" s="14"/>
      <c r="AH2089" s="14"/>
      <c r="AI2089" s="14"/>
      <c r="AJ2089" s="14"/>
      <c r="AK2089" s="14"/>
      <c r="AL2089" s="14"/>
      <c r="AM2089" s="14"/>
      <c r="AN2089" s="14"/>
      <c r="AO2089" s="14"/>
      <c r="AP2089" s="14"/>
      <c r="AQ2089" s="14"/>
      <c r="AR2089" s="14"/>
      <c r="AS2089" s="14"/>
      <c r="AT2089" s="14"/>
      <c r="AU2089" s="14"/>
      <c r="AV2089" s="14"/>
      <c r="AW2089" s="14"/>
      <c r="AX2089" s="14"/>
      <c r="AY2089" s="14"/>
      <c r="AZ2089" s="14"/>
    </row>
    <row x14ac:dyDescent="0.25" r="2090" customHeight="1" ht="16.5">
      <c r="A2090" s="299"/>
      <c r="B2090" s="300"/>
      <c r="C2090" s="301"/>
      <c r="D2090" s="227"/>
      <c r="E2090" s="209"/>
      <c r="F2090" s="209"/>
      <c r="G2090" s="302"/>
      <c r="H2090" s="227"/>
      <c r="I2090" s="227"/>
      <c r="J2090" s="209"/>
      <c r="K2090" s="209"/>
      <c r="L2090" s="209"/>
      <c r="M2090" s="227"/>
      <c r="N2090" s="227"/>
      <c r="O2090" s="209"/>
      <c r="P2090" s="209"/>
      <c r="Q2090" s="220"/>
      <c r="R2090" s="209"/>
      <c r="S2090" s="244"/>
      <c r="T2090" s="303">
        <f>IF(C2090=0,"VAZIO",MONTH(C2090))</f>
      </c>
      <c r="U2090" s="14"/>
      <c r="V2090" s="14"/>
      <c r="W2090" s="14"/>
      <c r="X2090" s="14"/>
      <c r="Y2090" s="14"/>
      <c r="Z2090" s="14"/>
      <c r="AA2090" s="14"/>
      <c r="AB2090" s="14"/>
      <c r="AC2090" s="14"/>
      <c r="AD2090" s="14"/>
      <c r="AE2090" s="14"/>
      <c r="AF2090" s="15"/>
      <c r="AG2090" s="14"/>
      <c r="AH2090" s="14"/>
      <c r="AI2090" s="14"/>
      <c r="AJ2090" s="14"/>
      <c r="AK2090" s="14"/>
      <c r="AL2090" s="14"/>
      <c r="AM2090" s="14"/>
      <c r="AN2090" s="14"/>
      <c r="AO2090" s="14"/>
      <c r="AP2090" s="14"/>
      <c r="AQ2090" s="14"/>
      <c r="AR2090" s="14"/>
      <c r="AS2090" s="14"/>
      <c r="AT2090" s="14"/>
      <c r="AU2090" s="14"/>
      <c r="AV2090" s="14"/>
      <c r="AW2090" s="14"/>
      <c r="AX2090" s="14"/>
      <c r="AY2090" s="14"/>
      <c r="AZ2090" s="14"/>
    </row>
    <row x14ac:dyDescent="0.25" r="2091" customHeight="1" ht="16.5">
      <c r="A2091" s="299"/>
      <c r="B2091" s="300"/>
      <c r="C2091" s="301"/>
      <c r="D2091" s="227"/>
      <c r="E2091" s="209"/>
      <c r="F2091" s="209"/>
      <c r="G2091" s="302"/>
      <c r="H2091" s="227"/>
      <c r="I2091" s="227"/>
      <c r="J2091" s="209"/>
      <c r="K2091" s="209"/>
      <c r="L2091" s="209"/>
      <c r="M2091" s="227"/>
      <c r="N2091" s="227"/>
      <c r="O2091" s="209"/>
      <c r="P2091" s="209"/>
      <c r="Q2091" s="220"/>
      <c r="R2091" s="209"/>
      <c r="S2091" s="244"/>
      <c r="T2091" s="303">
        <f>IF(C2091=0,"VAZIO",MONTH(C2091))</f>
      </c>
      <c r="U2091" s="14"/>
      <c r="V2091" s="14"/>
      <c r="W2091" s="14"/>
      <c r="X2091" s="14"/>
      <c r="Y2091" s="14"/>
      <c r="Z2091" s="14"/>
      <c r="AA2091" s="14"/>
      <c r="AB2091" s="14"/>
      <c r="AC2091" s="14"/>
      <c r="AD2091" s="14"/>
      <c r="AE2091" s="14"/>
      <c r="AF2091" s="15"/>
      <c r="AG2091" s="14"/>
      <c r="AH2091" s="14"/>
      <c r="AI2091" s="14"/>
      <c r="AJ2091" s="14"/>
      <c r="AK2091" s="14"/>
      <c r="AL2091" s="14"/>
      <c r="AM2091" s="14"/>
      <c r="AN2091" s="14"/>
      <c r="AO2091" s="14"/>
      <c r="AP2091" s="14"/>
      <c r="AQ2091" s="14"/>
      <c r="AR2091" s="14"/>
      <c r="AS2091" s="14"/>
      <c r="AT2091" s="14"/>
      <c r="AU2091" s="14"/>
      <c r="AV2091" s="14"/>
      <c r="AW2091" s="14"/>
      <c r="AX2091" s="14"/>
      <c r="AY2091" s="14"/>
      <c r="AZ2091" s="14"/>
    </row>
    <row x14ac:dyDescent="0.25" r="2092" customHeight="1" ht="16.5">
      <c r="A2092" s="299"/>
      <c r="B2092" s="300"/>
      <c r="C2092" s="301"/>
      <c r="D2092" s="227"/>
      <c r="E2092" s="209"/>
      <c r="F2092" s="209"/>
      <c r="G2092" s="302"/>
      <c r="H2092" s="227"/>
      <c r="I2092" s="227"/>
      <c r="J2092" s="209"/>
      <c r="K2092" s="209"/>
      <c r="L2092" s="209"/>
      <c r="M2092" s="227"/>
      <c r="N2092" s="227"/>
      <c r="O2092" s="209"/>
      <c r="P2092" s="209"/>
      <c r="Q2092" s="220"/>
      <c r="R2092" s="209"/>
      <c r="S2092" s="244"/>
      <c r="T2092" s="303">
        <f>IF(C2092=0,"VAZIO",MONTH(C2092))</f>
      </c>
      <c r="U2092" s="14"/>
      <c r="V2092" s="14"/>
      <c r="W2092" s="14"/>
      <c r="X2092" s="14"/>
      <c r="Y2092" s="14"/>
      <c r="Z2092" s="14"/>
      <c r="AA2092" s="14"/>
      <c r="AB2092" s="14"/>
      <c r="AC2092" s="14"/>
      <c r="AD2092" s="14"/>
      <c r="AE2092" s="14"/>
      <c r="AF2092" s="15"/>
      <c r="AG2092" s="14"/>
      <c r="AH2092" s="14"/>
      <c r="AI2092" s="14"/>
      <c r="AJ2092" s="14"/>
      <c r="AK2092" s="14"/>
      <c r="AL2092" s="14"/>
      <c r="AM2092" s="14"/>
      <c r="AN2092" s="14"/>
      <c r="AO2092" s="14"/>
      <c r="AP2092" s="14"/>
      <c r="AQ2092" s="14"/>
      <c r="AR2092" s="14"/>
      <c r="AS2092" s="14"/>
      <c r="AT2092" s="14"/>
      <c r="AU2092" s="14"/>
      <c r="AV2092" s="14"/>
      <c r="AW2092" s="14"/>
      <c r="AX2092" s="14"/>
      <c r="AY2092" s="14"/>
      <c r="AZ2092" s="14"/>
    </row>
    <row x14ac:dyDescent="0.25" r="2093" customHeight="1" ht="16.5">
      <c r="A2093" s="299"/>
      <c r="B2093" s="300"/>
      <c r="C2093" s="301"/>
      <c r="D2093" s="227"/>
      <c r="E2093" s="209"/>
      <c r="F2093" s="209"/>
      <c r="G2093" s="302"/>
      <c r="H2093" s="227"/>
      <c r="I2093" s="227"/>
      <c r="J2093" s="209"/>
      <c r="K2093" s="209"/>
      <c r="L2093" s="209"/>
      <c r="M2093" s="227"/>
      <c r="N2093" s="227"/>
      <c r="O2093" s="209"/>
      <c r="P2093" s="209"/>
      <c r="Q2093" s="220"/>
      <c r="R2093" s="209"/>
      <c r="S2093" s="244"/>
      <c r="T2093" s="303">
        <f>IF(C2093=0,"VAZIO",MONTH(C2093))</f>
      </c>
      <c r="U2093" s="14"/>
      <c r="V2093" s="14"/>
      <c r="W2093" s="14"/>
      <c r="X2093" s="14"/>
      <c r="Y2093" s="14"/>
      <c r="Z2093" s="14"/>
      <c r="AA2093" s="14"/>
      <c r="AB2093" s="14"/>
      <c r="AC2093" s="14"/>
      <c r="AD2093" s="14"/>
      <c r="AE2093" s="14"/>
      <c r="AF2093" s="15"/>
      <c r="AG2093" s="14"/>
      <c r="AH2093" s="14"/>
      <c r="AI2093" s="14"/>
      <c r="AJ2093" s="14"/>
      <c r="AK2093" s="14"/>
      <c r="AL2093" s="14"/>
      <c r="AM2093" s="14"/>
      <c r="AN2093" s="14"/>
      <c r="AO2093" s="14"/>
      <c r="AP2093" s="14"/>
      <c r="AQ2093" s="14"/>
      <c r="AR2093" s="14"/>
      <c r="AS2093" s="14"/>
      <c r="AT2093" s="14"/>
      <c r="AU2093" s="14"/>
      <c r="AV2093" s="14"/>
      <c r="AW2093" s="14"/>
      <c r="AX2093" s="14"/>
      <c r="AY2093" s="14"/>
      <c r="AZ2093" s="14"/>
    </row>
    <row x14ac:dyDescent="0.25" r="2094" customHeight="1" ht="16.5">
      <c r="A2094" s="299"/>
      <c r="B2094" s="300"/>
      <c r="C2094" s="301"/>
      <c r="D2094" s="227"/>
      <c r="E2094" s="209"/>
      <c r="F2094" s="209"/>
      <c r="G2094" s="302"/>
      <c r="H2094" s="227"/>
      <c r="I2094" s="227"/>
      <c r="J2094" s="209"/>
      <c r="K2094" s="209"/>
      <c r="L2094" s="209"/>
      <c r="M2094" s="227"/>
      <c r="N2094" s="227"/>
      <c r="O2094" s="209"/>
      <c r="P2094" s="209"/>
      <c r="Q2094" s="220"/>
      <c r="R2094" s="209"/>
      <c r="S2094" s="244"/>
      <c r="T2094" s="303">
        <f>IF(C2094=0,"VAZIO",MONTH(C2094))</f>
      </c>
      <c r="U2094" s="14"/>
      <c r="V2094" s="14"/>
      <c r="W2094" s="14"/>
      <c r="X2094" s="14"/>
      <c r="Y2094" s="14"/>
      <c r="Z2094" s="14"/>
      <c r="AA2094" s="14"/>
      <c r="AB2094" s="14"/>
      <c r="AC2094" s="14"/>
      <c r="AD2094" s="14"/>
      <c r="AE2094" s="14"/>
      <c r="AF2094" s="15"/>
      <c r="AG2094" s="14"/>
      <c r="AH2094" s="14"/>
      <c r="AI2094" s="14"/>
      <c r="AJ2094" s="14"/>
      <c r="AK2094" s="14"/>
      <c r="AL2094" s="14"/>
      <c r="AM2094" s="14"/>
      <c r="AN2094" s="14"/>
      <c r="AO2094" s="14"/>
      <c r="AP2094" s="14"/>
      <c r="AQ2094" s="14"/>
      <c r="AR2094" s="14"/>
      <c r="AS2094" s="14"/>
      <c r="AT2094" s="14"/>
      <c r="AU2094" s="14"/>
      <c r="AV2094" s="14"/>
      <c r="AW2094" s="14"/>
      <c r="AX2094" s="14"/>
      <c r="AY2094" s="14"/>
      <c r="AZ2094" s="14"/>
    </row>
    <row x14ac:dyDescent="0.25" r="2095" customHeight="1" ht="16.5">
      <c r="A2095" s="299"/>
      <c r="B2095" s="300"/>
      <c r="C2095" s="301"/>
      <c r="D2095" s="227"/>
      <c r="E2095" s="209"/>
      <c r="F2095" s="209"/>
      <c r="G2095" s="302"/>
      <c r="H2095" s="227"/>
      <c r="I2095" s="227"/>
      <c r="J2095" s="209"/>
      <c r="K2095" s="209"/>
      <c r="L2095" s="209"/>
      <c r="M2095" s="227"/>
      <c r="N2095" s="227"/>
      <c r="O2095" s="209"/>
      <c r="P2095" s="209"/>
      <c r="Q2095" s="220"/>
      <c r="R2095" s="209"/>
      <c r="S2095" s="244"/>
      <c r="T2095" s="303">
        <f>IF(C2095=0,"VAZIO",MONTH(C2095))</f>
      </c>
      <c r="U2095" s="14"/>
      <c r="V2095" s="14"/>
      <c r="W2095" s="14"/>
      <c r="X2095" s="14"/>
      <c r="Y2095" s="14"/>
      <c r="Z2095" s="14"/>
      <c r="AA2095" s="14"/>
      <c r="AB2095" s="14"/>
      <c r="AC2095" s="14"/>
      <c r="AD2095" s="14"/>
      <c r="AE2095" s="14"/>
      <c r="AF2095" s="15"/>
      <c r="AG2095" s="14"/>
      <c r="AH2095" s="14"/>
      <c r="AI2095" s="14"/>
      <c r="AJ2095" s="14"/>
      <c r="AK2095" s="14"/>
      <c r="AL2095" s="14"/>
      <c r="AM2095" s="14"/>
      <c r="AN2095" s="14"/>
      <c r="AO2095" s="14"/>
      <c r="AP2095" s="14"/>
      <c r="AQ2095" s="14"/>
      <c r="AR2095" s="14"/>
      <c r="AS2095" s="14"/>
      <c r="AT2095" s="14"/>
      <c r="AU2095" s="14"/>
      <c r="AV2095" s="14"/>
      <c r="AW2095" s="14"/>
      <c r="AX2095" s="14"/>
      <c r="AY2095" s="14"/>
      <c r="AZ2095" s="14"/>
    </row>
    <row x14ac:dyDescent="0.25" r="2096" customHeight="1" ht="16.5">
      <c r="A2096" s="299"/>
      <c r="B2096" s="300"/>
      <c r="C2096" s="301"/>
      <c r="D2096" s="227"/>
      <c r="E2096" s="209"/>
      <c r="F2096" s="209"/>
      <c r="G2096" s="302"/>
      <c r="H2096" s="227"/>
      <c r="I2096" s="227"/>
      <c r="J2096" s="209"/>
      <c r="K2096" s="209"/>
      <c r="L2096" s="209"/>
      <c r="M2096" s="227"/>
      <c r="N2096" s="227"/>
      <c r="O2096" s="209"/>
      <c r="P2096" s="209"/>
      <c r="Q2096" s="220"/>
      <c r="R2096" s="209"/>
      <c r="S2096" s="244"/>
      <c r="T2096" s="303">
        <f>IF(C2096=0,"VAZIO",MONTH(C2096))</f>
      </c>
      <c r="U2096" s="14"/>
      <c r="V2096" s="14"/>
      <c r="W2096" s="14"/>
      <c r="X2096" s="14"/>
      <c r="Y2096" s="14"/>
      <c r="Z2096" s="14"/>
      <c r="AA2096" s="14"/>
      <c r="AB2096" s="14"/>
      <c r="AC2096" s="14"/>
      <c r="AD2096" s="14"/>
      <c r="AE2096" s="14"/>
      <c r="AF2096" s="15"/>
      <c r="AG2096" s="14"/>
      <c r="AH2096" s="14"/>
      <c r="AI2096" s="14"/>
      <c r="AJ2096" s="14"/>
      <c r="AK2096" s="14"/>
      <c r="AL2096" s="14"/>
      <c r="AM2096" s="14"/>
      <c r="AN2096" s="14"/>
      <c r="AO2096" s="14"/>
      <c r="AP2096" s="14"/>
      <c r="AQ2096" s="14"/>
      <c r="AR2096" s="14"/>
      <c r="AS2096" s="14"/>
      <c r="AT2096" s="14"/>
      <c r="AU2096" s="14"/>
      <c r="AV2096" s="14"/>
      <c r="AW2096" s="14"/>
      <c r="AX2096" s="14"/>
      <c r="AY2096" s="14"/>
      <c r="AZ2096" s="14"/>
    </row>
    <row x14ac:dyDescent="0.25" r="2097" customHeight="1" ht="16.5">
      <c r="A2097" s="299"/>
      <c r="B2097" s="300"/>
      <c r="C2097" s="301"/>
      <c r="D2097" s="227"/>
      <c r="E2097" s="209"/>
      <c r="F2097" s="209"/>
      <c r="G2097" s="302"/>
      <c r="H2097" s="227"/>
      <c r="I2097" s="227"/>
      <c r="J2097" s="209"/>
      <c r="K2097" s="209"/>
      <c r="L2097" s="209"/>
      <c r="M2097" s="227"/>
      <c r="N2097" s="227"/>
      <c r="O2097" s="209"/>
      <c r="P2097" s="209"/>
      <c r="Q2097" s="220"/>
      <c r="R2097" s="209"/>
      <c r="S2097" s="244"/>
      <c r="T2097" s="303">
        <f>IF(C2097=0,"VAZIO",MONTH(C2097))</f>
      </c>
      <c r="U2097" s="14"/>
      <c r="V2097" s="14"/>
      <c r="W2097" s="14"/>
      <c r="X2097" s="14"/>
      <c r="Y2097" s="14"/>
      <c r="Z2097" s="14"/>
      <c r="AA2097" s="14"/>
      <c r="AB2097" s="14"/>
      <c r="AC2097" s="14"/>
      <c r="AD2097" s="14"/>
      <c r="AE2097" s="14"/>
      <c r="AF2097" s="15"/>
      <c r="AG2097" s="14"/>
      <c r="AH2097" s="14"/>
      <c r="AI2097" s="14"/>
      <c r="AJ2097" s="14"/>
      <c r="AK2097" s="14"/>
      <c r="AL2097" s="14"/>
      <c r="AM2097" s="14"/>
      <c r="AN2097" s="14"/>
      <c r="AO2097" s="14"/>
      <c r="AP2097" s="14"/>
      <c r="AQ2097" s="14"/>
      <c r="AR2097" s="14"/>
      <c r="AS2097" s="14"/>
      <c r="AT2097" s="14"/>
      <c r="AU2097" s="14"/>
      <c r="AV2097" s="14"/>
      <c r="AW2097" s="14"/>
      <c r="AX2097" s="14"/>
      <c r="AY2097" s="14"/>
      <c r="AZ2097" s="14"/>
    </row>
    <row x14ac:dyDescent="0.25" r="2098" customHeight="1" ht="16.5">
      <c r="A2098" s="299"/>
      <c r="B2098" s="300"/>
      <c r="C2098" s="301"/>
      <c r="D2098" s="227"/>
      <c r="E2098" s="209"/>
      <c r="F2098" s="209"/>
      <c r="G2098" s="302"/>
      <c r="H2098" s="227"/>
      <c r="I2098" s="227"/>
      <c r="J2098" s="209"/>
      <c r="K2098" s="209"/>
      <c r="L2098" s="209"/>
      <c r="M2098" s="227"/>
      <c r="N2098" s="227"/>
      <c r="O2098" s="209"/>
      <c r="P2098" s="209"/>
      <c r="Q2098" s="220"/>
      <c r="R2098" s="209"/>
      <c r="S2098" s="244"/>
      <c r="T2098" s="303">
        <f>IF(C2098=0,"VAZIO",MONTH(C2098))</f>
      </c>
      <c r="U2098" s="14"/>
      <c r="V2098" s="14"/>
      <c r="W2098" s="14"/>
      <c r="X2098" s="14"/>
      <c r="Y2098" s="14"/>
      <c r="Z2098" s="14"/>
      <c r="AA2098" s="14"/>
      <c r="AB2098" s="14"/>
      <c r="AC2098" s="14"/>
      <c r="AD2098" s="14"/>
      <c r="AE2098" s="14"/>
      <c r="AF2098" s="15"/>
      <c r="AG2098" s="14"/>
      <c r="AH2098" s="14"/>
      <c r="AI2098" s="14"/>
      <c r="AJ2098" s="14"/>
      <c r="AK2098" s="14"/>
      <c r="AL2098" s="14"/>
      <c r="AM2098" s="14"/>
      <c r="AN2098" s="14"/>
      <c r="AO2098" s="14"/>
      <c r="AP2098" s="14"/>
      <c r="AQ2098" s="14"/>
      <c r="AR2098" s="14"/>
      <c r="AS2098" s="14"/>
      <c r="AT2098" s="14"/>
      <c r="AU2098" s="14"/>
      <c r="AV2098" s="14"/>
      <c r="AW2098" s="14"/>
      <c r="AX2098" s="14"/>
      <c r="AY2098" s="14"/>
      <c r="AZ2098" s="14"/>
    </row>
    <row x14ac:dyDescent="0.25" r="2099" customHeight="1" ht="16.5">
      <c r="A2099" s="299"/>
      <c r="B2099" s="300"/>
      <c r="C2099" s="301"/>
      <c r="D2099" s="227"/>
      <c r="E2099" s="209"/>
      <c r="F2099" s="209"/>
      <c r="G2099" s="302"/>
      <c r="H2099" s="227"/>
      <c r="I2099" s="227"/>
      <c r="J2099" s="209"/>
      <c r="K2099" s="209"/>
      <c r="L2099" s="209"/>
      <c r="M2099" s="227"/>
      <c r="N2099" s="227"/>
      <c r="O2099" s="209"/>
      <c r="P2099" s="209"/>
      <c r="Q2099" s="220"/>
      <c r="R2099" s="209"/>
      <c r="S2099" s="244"/>
      <c r="T2099" s="303">
        <f>IF(C2099=0,"VAZIO",MONTH(C2099))</f>
      </c>
      <c r="U2099" s="14"/>
      <c r="V2099" s="14"/>
      <c r="W2099" s="14"/>
      <c r="X2099" s="14"/>
      <c r="Y2099" s="14"/>
      <c r="Z2099" s="14"/>
      <c r="AA2099" s="14"/>
      <c r="AB2099" s="14"/>
      <c r="AC2099" s="14"/>
      <c r="AD2099" s="14"/>
      <c r="AE2099" s="14"/>
      <c r="AF2099" s="15"/>
      <c r="AG2099" s="14"/>
      <c r="AH2099" s="14"/>
      <c r="AI2099" s="14"/>
      <c r="AJ2099" s="14"/>
      <c r="AK2099" s="14"/>
      <c r="AL2099" s="14"/>
      <c r="AM2099" s="14"/>
      <c r="AN2099" s="14"/>
      <c r="AO2099" s="14"/>
      <c r="AP2099" s="14"/>
      <c r="AQ2099" s="14"/>
      <c r="AR2099" s="14"/>
      <c r="AS2099" s="14"/>
      <c r="AT2099" s="14"/>
      <c r="AU2099" s="14"/>
      <c r="AV2099" s="14"/>
      <c r="AW2099" s="14"/>
      <c r="AX2099" s="14"/>
      <c r="AY2099" s="14"/>
      <c r="AZ2099" s="14"/>
    </row>
    <row x14ac:dyDescent="0.25" r="2100" customHeight="1" ht="16.5">
      <c r="A2100" s="299"/>
      <c r="B2100" s="300"/>
      <c r="C2100" s="301"/>
      <c r="D2100" s="227"/>
      <c r="E2100" s="209"/>
      <c r="F2100" s="209"/>
      <c r="G2100" s="302"/>
      <c r="H2100" s="227"/>
      <c r="I2100" s="227"/>
      <c r="J2100" s="209"/>
      <c r="K2100" s="209"/>
      <c r="L2100" s="209"/>
      <c r="M2100" s="227"/>
      <c r="N2100" s="227"/>
      <c r="O2100" s="209"/>
      <c r="P2100" s="209"/>
      <c r="Q2100" s="220"/>
      <c r="R2100" s="209"/>
      <c r="S2100" s="244"/>
      <c r="T2100" s="303">
        <f>IF(C2100=0,"VAZIO",MONTH(C2100))</f>
      </c>
      <c r="U2100" s="14"/>
      <c r="V2100" s="14"/>
      <c r="W2100" s="14"/>
      <c r="X2100" s="14"/>
      <c r="Y2100" s="14"/>
      <c r="Z2100" s="14"/>
      <c r="AA2100" s="14"/>
      <c r="AB2100" s="14"/>
      <c r="AC2100" s="14"/>
      <c r="AD2100" s="14"/>
      <c r="AE2100" s="14"/>
      <c r="AF2100" s="15"/>
      <c r="AG2100" s="14"/>
      <c r="AH2100" s="14"/>
      <c r="AI2100" s="14"/>
      <c r="AJ2100" s="14"/>
      <c r="AK2100" s="14"/>
      <c r="AL2100" s="14"/>
      <c r="AM2100" s="14"/>
      <c r="AN2100" s="14"/>
      <c r="AO2100" s="14"/>
      <c r="AP2100" s="14"/>
      <c r="AQ2100" s="14"/>
      <c r="AR2100" s="14"/>
      <c r="AS2100" s="14"/>
      <c r="AT2100" s="14"/>
      <c r="AU2100" s="14"/>
      <c r="AV2100" s="14"/>
      <c r="AW2100" s="14"/>
      <c r="AX2100" s="14"/>
      <c r="AY2100" s="14"/>
      <c r="AZ2100" s="14"/>
    </row>
    <row x14ac:dyDescent="0.25" r="2101" customHeight="1" ht="16.5">
      <c r="A2101" s="299"/>
      <c r="B2101" s="300"/>
      <c r="C2101" s="301"/>
      <c r="D2101" s="227"/>
      <c r="E2101" s="209"/>
      <c r="F2101" s="209"/>
      <c r="G2101" s="302"/>
      <c r="H2101" s="227"/>
      <c r="I2101" s="227"/>
      <c r="J2101" s="209"/>
      <c r="K2101" s="209"/>
      <c r="L2101" s="209"/>
      <c r="M2101" s="227"/>
      <c r="N2101" s="227"/>
      <c r="O2101" s="209"/>
      <c r="P2101" s="209"/>
      <c r="Q2101" s="220"/>
      <c r="R2101" s="209"/>
      <c r="S2101" s="244"/>
      <c r="T2101" s="303">
        <f>IF(C2101=0,"VAZIO",MONTH(C2101))</f>
      </c>
      <c r="U2101" s="14"/>
      <c r="V2101" s="14"/>
      <c r="W2101" s="14"/>
      <c r="X2101" s="14"/>
      <c r="Y2101" s="14"/>
      <c r="Z2101" s="14"/>
      <c r="AA2101" s="14"/>
      <c r="AB2101" s="14"/>
      <c r="AC2101" s="14"/>
      <c r="AD2101" s="14"/>
      <c r="AE2101" s="14"/>
      <c r="AF2101" s="15"/>
      <c r="AG2101" s="14"/>
      <c r="AH2101" s="14"/>
      <c r="AI2101" s="14"/>
      <c r="AJ2101" s="14"/>
      <c r="AK2101" s="14"/>
      <c r="AL2101" s="14"/>
      <c r="AM2101" s="14"/>
      <c r="AN2101" s="14"/>
      <c r="AO2101" s="14"/>
      <c r="AP2101" s="14"/>
      <c r="AQ2101" s="14"/>
      <c r="AR2101" s="14"/>
      <c r="AS2101" s="14"/>
      <c r="AT2101" s="14"/>
      <c r="AU2101" s="14"/>
      <c r="AV2101" s="14"/>
      <c r="AW2101" s="14"/>
      <c r="AX2101" s="14"/>
      <c r="AY2101" s="14"/>
      <c r="AZ2101" s="14"/>
    </row>
    <row x14ac:dyDescent="0.25" r="2102" customHeight="1" ht="16.5">
      <c r="A2102" s="299"/>
      <c r="B2102" s="300"/>
      <c r="C2102" s="301"/>
      <c r="D2102" s="227"/>
      <c r="E2102" s="209"/>
      <c r="F2102" s="209"/>
      <c r="G2102" s="302"/>
      <c r="H2102" s="227"/>
      <c r="I2102" s="227"/>
      <c r="J2102" s="209"/>
      <c r="K2102" s="209"/>
      <c r="L2102" s="209"/>
      <c r="M2102" s="227"/>
      <c r="N2102" s="227"/>
      <c r="O2102" s="209"/>
      <c r="P2102" s="209"/>
      <c r="Q2102" s="220"/>
      <c r="R2102" s="209"/>
      <c r="S2102" s="244"/>
      <c r="T2102" s="303">
        <f>IF(C2102=0,"VAZIO",MONTH(C2102))</f>
      </c>
      <c r="U2102" s="14"/>
      <c r="V2102" s="14"/>
      <c r="W2102" s="14"/>
      <c r="X2102" s="14"/>
      <c r="Y2102" s="14"/>
      <c r="Z2102" s="14"/>
      <c r="AA2102" s="14"/>
      <c r="AB2102" s="14"/>
      <c r="AC2102" s="14"/>
      <c r="AD2102" s="14"/>
      <c r="AE2102" s="14"/>
      <c r="AF2102" s="15"/>
      <c r="AG2102" s="14"/>
      <c r="AH2102" s="14"/>
      <c r="AI2102" s="14"/>
      <c r="AJ2102" s="14"/>
      <c r="AK2102" s="14"/>
      <c r="AL2102" s="14"/>
      <c r="AM2102" s="14"/>
      <c r="AN2102" s="14"/>
      <c r="AO2102" s="14"/>
      <c r="AP2102" s="14"/>
      <c r="AQ2102" s="14"/>
      <c r="AR2102" s="14"/>
      <c r="AS2102" s="14"/>
      <c r="AT2102" s="14"/>
      <c r="AU2102" s="14"/>
      <c r="AV2102" s="14"/>
      <c r="AW2102" s="14"/>
      <c r="AX2102" s="14"/>
      <c r="AY2102" s="14"/>
      <c r="AZ2102" s="14"/>
    </row>
    <row x14ac:dyDescent="0.25" r="2103" customHeight="1" ht="16.5">
      <c r="A2103" s="299"/>
      <c r="B2103" s="300"/>
      <c r="C2103" s="301"/>
      <c r="D2103" s="227"/>
      <c r="E2103" s="209"/>
      <c r="F2103" s="209"/>
      <c r="G2103" s="302"/>
      <c r="H2103" s="227"/>
      <c r="I2103" s="227"/>
      <c r="J2103" s="209"/>
      <c r="K2103" s="209"/>
      <c r="L2103" s="209"/>
      <c r="M2103" s="227"/>
      <c r="N2103" s="227"/>
      <c r="O2103" s="209"/>
      <c r="P2103" s="209"/>
      <c r="Q2103" s="220"/>
      <c r="R2103" s="209"/>
      <c r="S2103" s="244"/>
      <c r="T2103" s="303">
        <f>IF(C2103=0,"VAZIO",MONTH(C2103))</f>
      </c>
      <c r="U2103" s="14"/>
      <c r="V2103" s="14"/>
      <c r="W2103" s="14"/>
      <c r="X2103" s="14"/>
      <c r="Y2103" s="14"/>
      <c r="Z2103" s="14"/>
      <c r="AA2103" s="14"/>
      <c r="AB2103" s="14"/>
      <c r="AC2103" s="14"/>
      <c r="AD2103" s="14"/>
      <c r="AE2103" s="14"/>
      <c r="AF2103" s="15"/>
      <c r="AG2103" s="14"/>
      <c r="AH2103" s="14"/>
      <c r="AI2103" s="14"/>
      <c r="AJ2103" s="14"/>
      <c r="AK2103" s="14"/>
      <c r="AL2103" s="14"/>
      <c r="AM2103" s="14"/>
      <c r="AN2103" s="14"/>
      <c r="AO2103" s="14"/>
      <c r="AP2103" s="14"/>
      <c r="AQ2103" s="14"/>
      <c r="AR2103" s="14"/>
      <c r="AS2103" s="14"/>
      <c r="AT2103" s="14"/>
      <c r="AU2103" s="14"/>
      <c r="AV2103" s="14"/>
      <c r="AW2103" s="14"/>
      <c r="AX2103" s="14"/>
      <c r="AY2103" s="14"/>
      <c r="AZ2103" s="14"/>
    </row>
    <row x14ac:dyDescent="0.25" r="2104" customHeight="1" ht="16.5">
      <c r="A2104" s="299"/>
      <c r="B2104" s="300"/>
      <c r="C2104" s="301"/>
      <c r="D2104" s="227"/>
      <c r="E2104" s="209"/>
      <c r="F2104" s="209"/>
      <c r="G2104" s="302"/>
      <c r="H2104" s="227"/>
      <c r="I2104" s="227"/>
      <c r="J2104" s="209"/>
      <c r="K2104" s="209"/>
      <c r="L2104" s="209"/>
      <c r="M2104" s="227"/>
      <c r="N2104" s="227"/>
      <c r="O2104" s="209"/>
      <c r="P2104" s="209"/>
      <c r="Q2104" s="220"/>
      <c r="R2104" s="209"/>
      <c r="S2104" s="244"/>
      <c r="T2104" s="303">
        <f>IF(C2104=0,"VAZIO",MONTH(C2104))</f>
      </c>
      <c r="U2104" s="14"/>
      <c r="V2104" s="14"/>
      <c r="W2104" s="14"/>
      <c r="X2104" s="14"/>
      <c r="Y2104" s="14"/>
      <c r="Z2104" s="14"/>
      <c r="AA2104" s="14"/>
      <c r="AB2104" s="14"/>
      <c r="AC2104" s="14"/>
      <c r="AD2104" s="14"/>
      <c r="AE2104" s="14"/>
      <c r="AF2104" s="15"/>
      <c r="AG2104" s="14"/>
      <c r="AH2104" s="14"/>
      <c r="AI2104" s="14"/>
      <c r="AJ2104" s="14"/>
      <c r="AK2104" s="14"/>
      <c r="AL2104" s="14"/>
      <c r="AM2104" s="14"/>
      <c r="AN2104" s="14"/>
      <c r="AO2104" s="14"/>
      <c r="AP2104" s="14"/>
      <c r="AQ2104" s="14"/>
      <c r="AR2104" s="14"/>
      <c r="AS2104" s="14"/>
      <c r="AT2104" s="14"/>
      <c r="AU2104" s="14"/>
      <c r="AV2104" s="14"/>
      <c r="AW2104" s="14"/>
      <c r="AX2104" s="14"/>
      <c r="AY2104" s="14"/>
      <c r="AZ2104" s="14"/>
    </row>
    <row x14ac:dyDescent="0.25" r="2105" customHeight="1" ht="16.5">
      <c r="A2105" s="299"/>
      <c r="B2105" s="300"/>
      <c r="C2105" s="301"/>
      <c r="D2105" s="227"/>
      <c r="E2105" s="209"/>
      <c r="F2105" s="209"/>
      <c r="G2105" s="302"/>
      <c r="H2105" s="227"/>
      <c r="I2105" s="227"/>
      <c r="J2105" s="209"/>
      <c r="K2105" s="209"/>
      <c r="L2105" s="209"/>
      <c r="M2105" s="227"/>
      <c r="N2105" s="227"/>
      <c r="O2105" s="209"/>
      <c r="P2105" s="209"/>
      <c r="Q2105" s="220"/>
      <c r="R2105" s="209"/>
      <c r="S2105" s="244"/>
      <c r="T2105" s="303">
        <f>IF(C2105=0,"VAZIO",MONTH(C2105))</f>
      </c>
      <c r="U2105" s="14"/>
      <c r="V2105" s="14"/>
      <c r="W2105" s="14"/>
      <c r="X2105" s="14"/>
      <c r="Y2105" s="14"/>
      <c r="Z2105" s="14"/>
      <c r="AA2105" s="14"/>
      <c r="AB2105" s="14"/>
      <c r="AC2105" s="14"/>
      <c r="AD2105" s="14"/>
      <c r="AE2105" s="14"/>
      <c r="AF2105" s="15"/>
      <c r="AG2105" s="14"/>
      <c r="AH2105" s="14"/>
      <c r="AI2105" s="14"/>
      <c r="AJ2105" s="14"/>
      <c r="AK2105" s="14"/>
      <c r="AL2105" s="14"/>
      <c r="AM2105" s="14"/>
      <c r="AN2105" s="14"/>
      <c r="AO2105" s="14"/>
      <c r="AP2105" s="14"/>
      <c r="AQ2105" s="14"/>
      <c r="AR2105" s="14"/>
      <c r="AS2105" s="14"/>
      <c r="AT2105" s="14"/>
      <c r="AU2105" s="14"/>
      <c r="AV2105" s="14"/>
      <c r="AW2105" s="14"/>
      <c r="AX2105" s="14"/>
      <c r="AY2105" s="14"/>
      <c r="AZ2105" s="14"/>
    </row>
    <row x14ac:dyDescent="0.25" r="2106" customHeight="1" ht="16.5">
      <c r="A2106" s="299"/>
      <c r="B2106" s="300"/>
      <c r="C2106" s="301"/>
      <c r="D2106" s="227"/>
      <c r="E2106" s="209"/>
      <c r="F2106" s="209"/>
      <c r="G2106" s="302"/>
      <c r="H2106" s="227"/>
      <c r="I2106" s="227"/>
      <c r="J2106" s="209"/>
      <c r="K2106" s="209"/>
      <c r="L2106" s="209"/>
      <c r="M2106" s="227"/>
      <c r="N2106" s="227"/>
      <c r="O2106" s="209"/>
      <c r="P2106" s="209"/>
      <c r="Q2106" s="220"/>
      <c r="R2106" s="209"/>
      <c r="S2106" s="244"/>
      <c r="T2106" s="303">
        <f>IF(C2106=0,"VAZIO",MONTH(C2106))</f>
      </c>
      <c r="U2106" s="14"/>
      <c r="V2106" s="14"/>
      <c r="W2106" s="14"/>
      <c r="X2106" s="14"/>
      <c r="Y2106" s="14"/>
      <c r="Z2106" s="14"/>
      <c r="AA2106" s="14"/>
      <c r="AB2106" s="14"/>
      <c r="AC2106" s="14"/>
      <c r="AD2106" s="14"/>
      <c r="AE2106" s="14"/>
      <c r="AF2106" s="15"/>
      <c r="AG2106" s="14"/>
      <c r="AH2106" s="14"/>
      <c r="AI2106" s="14"/>
      <c r="AJ2106" s="14"/>
      <c r="AK2106" s="14"/>
      <c r="AL2106" s="14"/>
      <c r="AM2106" s="14"/>
      <c r="AN2106" s="14"/>
      <c r="AO2106" s="14"/>
      <c r="AP2106" s="14"/>
      <c r="AQ2106" s="14"/>
      <c r="AR2106" s="14"/>
      <c r="AS2106" s="14"/>
      <c r="AT2106" s="14"/>
      <c r="AU2106" s="14"/>
      <c r="AV2106" s="14"/>
      <c r="AW2106" s="14"/>
      <c r="AX2106" s="14"/>
      <c r="AY2106" s="14"/>
      <c r="AZ2106" s="14"/>
    </row>
    <row x14ac:dyDescent="0.25" r="2107" customHeight="1" ht="16.5">
      <c r="A2107" s="299"/>
      <c r="B2107" s="300"/>
      <c r="C2107" s="301"/>
      <c r="D2107" s="227"/>
      <c r="E2107" s="209"/>
      <c r="F2107" s="209"/>
      <c r="G2107" s="302"/>
      <c r="H2107" s="227"/>
      <c r="I2107" s="227"/>
      <c r="J2107" s="209"/>
      <c r="K2107" s="209"/>
      <c r="L2107" s="209"/>
      <c r="M2107" s="227"/>
      <c r="N2107" s="227"/>
      <c r="O2107" s="209"/>
      <c r="P2107" s="209"/>
      <c r="Q2107" s="220"/>
      <c r="R2107" s="209"/>
      <c r="S2107" s="244"/>
      <c r="T2107" s="303">
        <f>IF(C2107=0,"VAZIO",MONTH(C2107))</f>
      </c>
      <c r="U2107" s="14"/>
      <c r="V2107" s="14"/>
      <c r="W2107" s="14"/>
      <c r="X2107" s="14"/>
      <c r="Y2107" s="14"/>
      <c r="Z2107" s="14"/>
      <c r="AA2107" s="14"/>
      <c r="AB2107" s="14"/>
      <c r="AC2107" s="14"/>
      <c r="AD2107" s="14"/>
      <c r="AE2107" s="14"/>
      <c r="AF2107" s="15"/>
      <c r="AG2107" s="14"/>
      <c r="AH2107" s="14"/>
      <c r="AI2107" s="14"/>
      <c r="AJ2107" s="14"/>
      <c r="AK2107" s="14"/>
      <c r="AL2107" s="14"/>
      <c r="AM2107" s="14"/>
      <c r="AN2107" s="14"/>
      <c r="AO2107" s="14"/>
      <c r="AP2107" s="14"/>
      <c r="AQ2107" s="14"/>
      <c r="AR2107" s="14"/>
      <c r="AS2107" s="14"/>
      <c r="AT2107" s="14"/>
      <c r="AU2107" s="14"/>
      <c r="AV2107" s="14"/>
      <c r="AW2107" s="14"/>
      <c r="AX2107" s="14"/>
      <c r="AY2107" s="14"/>
      <c r="AZ2107" s="14"/>
    </row>
    <row x14ac:dyDescent="0.25" r="2108" customHeight="1" ht="16.5">
      <c r="A2108" s="299"/>
      <c r="B2108" s="300"/>
      <c r="C2108" s="301"/>
      <c r="D2108" s="227"/>
      <c r="E2108" s="209"/>
      <c r="F2108" s="209"/>
      <c r="G2108" s="302"/>
      <c r="H2108" s="227"/>
      <c r="I2108" s="227"/>
      <c r="J2108" s="209"/>
      <c r="K2108" s="209"/>
      <c r="L2108" s="209"/>
      <c r="M2108" s="227"/>
      <c r="N2108" s="227"/>
      <c r="O2108" s="209"/>
      <c r="P2108" s="209"/>
      <c r="Q2108" s="220"/>
      <c r="R2108" s="209"/>
      <c r="S2108" s="244"/>
      <c r="T2108" s="303">
        <f>IF(C2108=0,"VAZIO",MONTH(C2108))</f>
      </c>
      <c r="U2108" s="14"/>
      <c r="V2108" s="14"/>
      <c r="W2108" s="14"/>
      <c r="X2108" s="14"/>
      <c r="Y2108" s="14"/>
      <c r="Z2108" s="14"/>
      <c r="AA2108" s="14"/>
      <c r="AB2108" s="14"/>
      <c r="AC2108" s="14"/>
      <c r="AD2108" s="14"/>
      <c r="AE2108" s="14"/>
      <c r="AF2108" s="15"/>
      <c r="AG2108" s="14"/>
      <c r="AH2108" s="14"/>
      <c r="AI2108" s="14"/>
      <c r="AJ2108" s="14"/>
      <c r="AK2108" s="14"/>
      <c r="AL2108" s="14"/>
      <c r="AM2108" s="14"/>
      <c r="AN2108" s="14"/>
      <c r="AO2108" s="14"/>
      <c r="AP2108" s="14"/>
      <c r="AQ2108" s="14"/>
      <c r="AR2108" s="14"/>
      <c r="AS2108" s="14"/>
      <c r="AT2108" s="14"/>
      <c r="AU2108" s="14"/>
      <c r="AV2108" s="14"/>
      <c r="AW2108" s="14"/>
      <c r="AX2108" s="14"/>
      <c r="AY2108" s="14"/>
      <c r="AZ2108" s="14"/>
    </row>
    <row x14ac:dyDescent="0.25" r="2109" customHeight="1" ht="16.5">
      <c r="A2109" s="299"/>
      <c r="B2109" s="300"/>
      <c r="C2109" s="301"/>
      <c r="D2109" s="227"/>
      <c r="E2109" s="209"/>
      <c r="F2109" s="209"/>
      <c r="G2109" s="302"/>
      <c r="H2109" s="227"/>
      <c r="I2109" s="227"/>
      <c r="J2109" s="209"/>
      <c r="K2109" s="209"/>
      <c r="L2109" s="209"/>
      <c r="M2109" s="227"/>
      <c r="N2109" s="227"/>
      <c r="O2109" s="209"/>
      <c r="P2109" s="209"/>
      <c r="Q2109" s="220"/>
      <c r="R2109" s="209"/>
      <c r="S2109" s="244"/>
      <c r="T2109" s="303">
        <f>IF(C2109=0,"VAZIO",MONTH(C2109))</f>
      </c>
      <c r="U2109" s="14"/>
      <c r="V2109" s="14"/>
      <c r="W2109" s="14"/>
      <c r="X2109" s="14"/>
      <c r="Y2109" s="14"/>
      <c r="Z2109" s="14"/>
      <c r="AA2109" s="14"/>
      <c r="AB2109" s="14"/>
      <c r="AC2109" s="14"/>
      <c r="AD2109" s="14"/>
      <c r="AE2109" s="14"/>
      <c r="AF2109" s="15"/>
      <c r="AG2109" s="14"/>
      <c r="AH2109" s="14"/>
      <c r="AI2109" s="14"/>
      <c r="AJ2109" s="14"/>
      <c r="AK2109" s="14"/>
      <c r="AL2109" s="14"/>
      <c r="AM2109" s="14"/>
      <c r="AN2109" s="14"/>
      <c r="AO2109" s="14"/>
      <c r="AP2109" s="14"/>
      <c r="AQ2109" s="14"/>
      <c r="AR2109" s="14"/>
      <c r="AS2109" s="14"/>
      <c r="AT2109" s="14"/>
      <c r="AU2109" s="14"/>
      <c r="AV2109" s="14"/>
      <c r="AW2109" s="14"/>
      <c r="AX2109" s="14"/>
      <c r="AY2109" s="14"/>
      <c r="AZ2109" s="14"/>
    </row>
    <row x14ac:dyDescent="0.25" r="2110" customHeight="1" ht="16.5">
      <c r="A2110" s="299"/>
      <c r="B2110" s="300"/>
      <c r="C2110" s="301"/>
      <c r="D2110" s="227"/>
      <c r="E2110" s="209"/>
      <c r="F2110" s="209"/>
      <c r="G2110" s="302"/>
      <c r="H2110" s="227"/>
      <c r="I2110" s="227"/>
      <c r="J2110" s="209"/>
      <c r="K2110" s="209"/>
      <c r="L2110" s="209"/>
      <c r="M2110" s="227"/>
      <c r="N2110" s="227"/>
      <c r="O2110" s="209"/>
      <c r="P2110" s="209"/>
      <c r="Q2110" s="220"/>
      <c r="R2110" s="209"/>
      <c r="S2110" s="244"/>
      <c r="T2110" s="303">
        <f>IF(C2110=0,"VAZIO",MONTH(C2110))</f>
      </c>
      <c r="U2110" s="14"/>
      <c r="V2110" s="14"/>
      <c r="W2110" s="14"/>
      <c r="X2110" s="14"/>
      <c r="Y2110" s="14"/>
      <c r="Z2110" s="14"/>
      <c r="AA2110" s="14"/>
      <c r="AB2110" s="14"/>
      <c r="AC2110" s="14"/>
      <c r="AD2110" s="14"/>
      <c r="AE2110" s="14"/>
      <c r="AF2110" s="15"/>
      <c r="AG2110" s="14"/>
      <c r="AH2110" s="14"/>
      <c r="AI2110" s="14"/>
      <c r="AJ2110" s="14"/>
      <c r="AK2110" s="14"/>
      <c r="AL2110" s="14"/>
      <c r="AM2110" s="14"/>
      <c r="AN2110" s="14"/>
      <c r="AO2110" s="14"/>
      <c r="AP2110" s="14"/>
      <c r="AQ2110" s="14"/>
      <c r="AR2110" s="14"/>
      <c r="AS2110" s="14"/>
      <c r="AT2110" s="14"/>
      <c r="AU2110" s="14"/>
      <c r="AV2110" s="14"/>
      <c r="AW2110" s="14"/>
      <c r="AX2110" s="14"/>
      <c r="AY2110" s="14"/>
      <c r="AZ2110" s="14"/>
    </row>
    <row x14ac:dyDescent="0.25" r="2111" customHeight="1" ht="16.5">
      <c r="A2111" s="299"/>
      <c r="B2111" s="300"/>
      <c r="C2111" s="301"/>
      <c r="D2111" s="227"/>
      <c r="E2111" s="209"/>
      <c r="F2111" s="209"/>
      <c r="G2111" s="302"/>
      <c r="H2111" s="227"/>
      <c r="I2111" s="227"/>
      <c r="J2111" s="209"/>
      <c r="K2111" s="209"/>
      <c r="L2111" s="209"/>
      <c r="M2111" s="227"/>
      <c r="N2111" s="227"/>
      <c r="O2111" s="209"/>
      <c r="P2111" s="209"/>
      <c r="Q2111" s="220"/>
      <c r="R2111" s="209"/>
      <c r="S2111" s="244"/>
      <c r="T2111" s="303">
        <f>IF(C2111=0,"VAZIO",MONTH(C2111))</f>
      </c>
      <c r="U2111" s="14"/>
      <c r="V2111" s="14"/>
      <c r="W2111" s="14"/>
      <c r="X2111" s="14"/>
      <c r="Y2111" s="14"/>
      <c r="Z2111" s="14"/>
      <c r="AA2111" s="14"/>
      <c r="AB2111" s="14"/>
      <c r="AC2111" s="14"/>
      <c r="AD2111" s="14"/>
      <c r="AE2111" s="14"/>
      <c r="AF2111" s="15"/>
      <c r="AG2111" s="14"/>
      <c r="AH2111" s="14"/>
      <c r="AI2111" s="14"/>
      <c r="AJ2111" s="14"/>
      <c r="AK2111" s="14"/>
      <c r="AL2111" s="14"/>
      <c r="AM2111" s="14"/>
      <c r="AN2111" s="14"/>
      <c r="AO2111" s="14"/>
      <c r="AP2111" s="14"/>
      <c r="AQ2111" s="14"/>
      <c r="AR2111" s="14"/>
      <c r="AS2111" s="14"/>
      <c r="AT2111" s="14"/>
      <c r="AU2111" s="14"/>
      <c r="AV2111" s="14"/>
      <c r="AW2111" s="14"/>
      <c r="AX2111" s="14"/>
      <c r="AY2111" s="14"/>
      <c r="AZ2111" s="14"/>
    </row>
    <row x14ac:dyDescent="0.25" r="2112" customHeight="1" ht="16.5">
      <c r="A2112" s="299"/>
      <c r="B2112" s="300"/>
      <c r="C2112" s="301"/>
      <c r="D2112" s="227"/>
      <c r="E2112" s="209"/>
      <c r="F2112" s="209"/>
      <c r="G2112" s="302"/>
      <c r="H2112" s="227"/>
      <c r="I2112" s="227"/>
      <c r="J2112" s="209"/>
      <c r="K2112" s="209"/>
      <c r="L2112" s="209"/>
      <c r="M2112" s="227"/>
      <c r="N2112" s="227"/>
      <c r="O2112" s="209"/>
      <c r="P2112" s="209"/>
      <c r="Q2112" s="220"/>
      <c r="R2112" s="209"/>
      <c r="S2112" s="244"/>
      <c r="T2112" s="303">
        <f>IF(C2112=0,"VAZIO",MONTH(C2112))</f>
      </c>
      <c r="U2112" s="14"/>
      <c r="V2112" s="14"/>
      <c r="W2112" s="14"/>
      <c r="X2112" s="14"/>
      <c r="Y2112" s="14"/>
      <c r="Z2112" s="14"/>
      <c r="AA2112" s="14"/>
      <c r="AB2112" s="14"/>
      <c r="AC2112" s="14"/>
      <c r="AD2112" s="14"/>
      <c r="AE2112" s="14"/>
      <c r="AF2112" s="15"/>
      <c r="AG2112" s="14"/>
      <c r="AH2112" s="14"/>
      <c r="AI2112" s="14"/>
      <c r="AJ2112" s="14"/>
      <c r="AK2112" s="14"/>
      <c r="AL2112" s="14"/>
      <c r="AM2112" s="14"/>
      <c r="AN2112" s="14"/>
      <c r="AO2112" s="14"/>
      <c r="AP2112" s="14"/>
      <c r="AQ2112" s="14"/>
      <c r="AR2112" s="14"/>
      <c r="AS2112" s="14"/>
      <c r="AT2112" s="14"/>
      <c r="AU2112" s="14"/>
      <c r="AV2112" s="14"/>
      <c r="AW2112" s="14"/>
      <c r="AX2112" s="14"/>
      <c r="AY2112" s="14"/>
      <c r="AZ2112" s="14"/>
    </row>
    <row x14ac:dyDescent="0.25" r="2113" customHeight="1" ht="16.5">
      <c r="A2113" s="299"/>
      <c r="B2113" s="300"/>
      <c r="C2113" s="301"/>
      <c r="D2113" s="227"/>
      <c r="E2113" s="209"/>
      <c r="F2113" s="209"/>
      <c r="G2113" s="302"/>
      <c r="H2113" s="227"/>
      <c r="I2113" s="227"/>
      <c r="J2113" s="209"/>
      <c r="K2113" s="209"/>
      <c r="L2113" s="209"/>
      <c r="M2113" s="227"/>
      <c r="N2113" s="227"/>
      <c r="O2113" s="209"/>
      <c r="P2113" s="209"/>
      <c r="Q2113" s="220"/>
      <c r="R2113" s="209"/>
      <c r="S2113" s="244"/>
      <c r="T2113" s="303">
        <f>IF(C2113=0,"VAZIO",MONTH(C2113))</f>
      </c>
      <c r="U2113" s="14"/>
      <c r="V2113" s="14"/>
      <c r="W2113" s="14"/>
      <c r="X2113" s="14"/>
      <c r="Y2113" s="14"/>
      <c r="Z2113" s="14"/>
      <c r="AA2113" s="14"/>
      <c r="AB2113" s="14"/>
      <c r="AC2113" s="14"/>
      <c r="AD2113" s="14"/>
      <c r="AE2113" s="14"/>
      <c r="AF2113" s="15"/>
      <c r="AG2113" s="14"/>
      <c r="AH2113" s="14"/>
      <c r="AI2113" s="14"/>
      <c r="AJ2113" s="14"/>
      <c r="AK2113" s="14"/>
      <c r="AL2113" s="14"/>
      <c r="AM2113" s="14"/>
      <c r="AN2113" s="14"/>
      <c r="AO2113" s="14"/>
      <c r="AP2113" s="14"/>
      <c r="AQ2113" s="14"/>
      <c r="AR2113" s="14"/>
      <c r="AS2113" s="14"/>
      <c r="AT2113" s="14"/>
      <c r="AU2113" s="14"/>
      <c r="AV2113" s="14"/>
      <c r="AW2113" s="14"/>
      <c r="AX2113" s="14"/>
      <c r="AY2113" s="14"/>
      <c r="AZ2113" s="14"/>
    </row>
    <row x14ac:dyDescent="0.25" r="2114" customHeight="1" ht="16.5">
      <c r="A2114" s="299"/>
      <c r="B2114" s="300"/>
      <c r="C2114" s="301"/>
      <c r="D2114" s="227"/>
      <c r="E2114" s="209"/>
      <c r="F2114" s="209"/>
      <c r="G2114" s="302"/>
      <c r="H2114" s="227"/>
      <c r="I2114" s="227"/>
      <c r="J2114" s="209"/>
      <c r="K2114" s="209"/>
      <c r="L2114" s="209"/>
      <c r="M2114" s="227"/>
      <c r="N2114" s="227"/>
      <c r="O2114" s="209"/>
      <c r="P2114" s="209"/>
      <c r="Q2114" s="220"/>
      <c r="R2114" s="209"/>
      <c r="S2114" s="244"/>
      <c r="T2114" s="303">
        <f>IF(C2114=0,"VAZIO",MONTH(C2114))</f>
      </c>
      <c r="U2114" s="14"/>
      <c r="V2114" s="14"/>
      <c r="W2114" s="14"/>
      <c r="X2114" s="14"/>
      <c r="Y2114" s="14"/>
      <c r="Z2114" s="14"/>
      <c r="AA2114" s="14"/>
      <c r="AB2114" s="14"/>
      <c r="AC2114" s="14"/>
      <c r="AD2114" s="14"/>
      <c r="AE2114" s="14"/>
      <c r="AF2114" s="15"/>
      <c r="AG2114" s="14"/>
      <c r="AH2114" s="14"/>
      <c r="AI2114" s="14"/>
      <c r="AJ2114" s="14"/>
      <c r="AK2114" s="14"/>
      <c r="AL2114" s="14"/>
      <c r="AM2114" s="14"/>
      <c r="AN2114" s="14"/>
      <c r="AO2114" s="14"/>
      <c r="AP2114" s="14"/>
      <c r="AQ2114" s="14"/>
      <c r="AR2114" s="14"/>
      <c r="AS2114" s="14"/>
      <c r="AT2114" s="14"/>
      <c r="AU2114" s="14"/>
      <c r="AV2114" s="14"/>
      <c r="AW2114" s="14"/>
      <c r="AX2114" s="14"/>
      <c r="AY2114" s="14"/>
      <c r="AZ2114" s="14"/>
    </row>
    <row x14ac:dyDescent="0.25" r="2115" customHeight="1" ht="16.5">
      <c r="A2115" s="299"/>
      <c r="B2115" s="300"/>
      <c r="C2115" s="301"/>
      <c r="D2115" s="227"/>
      <c r="E2115" s="209"/>
      <c r="F2115" s="209"/>
      <c r="G2115" s="302"/>
      <c r="H2115" s="227"/>
      <c r="I2115" s="227"/>
      <c r="J2115" s="209"/>
      <c r="K2115" s="209"/>
      <c r="L2115" s="209"/>
      <c r="M2115" s="227"/>
      <c r="N2115" s="227"/>
      <c r="O2115" s="209"/>
      <c r="P2115" s="209"/>
      <c r="Q2115" s="220"/>
      <c r="R2115" s="209"/>
      <c r="S2115" s="244"/>
      <c r="T2115" s="303">
        <f>IF(C2115=0,"VAZIO",MONTH(C2115))</f>
      </c>
      <c r="U2115" s="14"/>
      <c r="V2115" s="14"/>
      <c r="W2115" s="14"/>
      <c r="X2115" s="14"/>
      <c r="Y2115" s="14"/>
      <c r="Z2115" s="14"/>
      <c r="AA2115" s="14"/>
      <c r="AB2115" s="14"/>
      <c r="AC2115" s="14"/>
      <c r="AD2115" s="14"/>
      <c r="AE2115" s="14"/>
      <c r="AF2115" s="15"/>
      <c r="AG2115" s="14"/>
      <c r="AH2115" s="14"/>
      <c r="AI2115" s="14"/>
      <c r="AJ2115" s="14"/>
      <c r="AK2115" s="14"/>
      <c r="AL2115" s="14"/>
      <c r="AM2115" s="14"/>
      <c r="AN2115" s="14"/>
      <c r="AO2115" s="14"/>
      <c r="AP2115" s="14"/>
      <c r="AQ2115" s="14"/>
      <c r="AR2115" s="14"/>
      <c r="AS2115" s="14"/>
      <c r="AT2115" s="14"/>
      <c r="AU2115" s="14"/>
      <c r="AV2115" s="14"/>
      <c r="AW2115" s="14"/>
      <c r="AX2115" s="14"/>
      <c r="AY2115" s="14"/>
      <c r="AZ2115" s="14"/>
    </row>
    <row x14ac:dyDescent="0.25" r="2116" customHeight="1" ht="16.5">
      <c r="A2116" s="299"/>
      <c r="B2116" s="300"/>
      <c r="C2116" s="301"/>
      <c r="D2116" s="227"/>
      <c r="E2116" s="209"/>
      <c r="F2116" s="209"/>
      <c r="G2116" s="302"/>
      <c r="H2116" s="227"/>
      <c r="I2116" s="227"/>
      <c r="J2116" s="209"/>
      <c r="K2116" s="209"/>
      <c r="L2116" s="209"/>
      <c r="M2116" s="227"/>
      <c r="N2116" s="227"/>
      <c r="O2116" s="209"/>
      <c r="P2116" s="209"/>
      <c r="Q2116" s="220"/>
      <c r="R2116" s="209"/>
      <c r="S2116" s="244"/>
      <c r="T2116" s="303">
        <f>IF(C2116=0,"VAZIO",MONTH(C2116))</f>
      </c>
      <c r="U2116" s="14"/>
      <c r="V2116" s="14"/>
      <c r="W2116" s="14"/>
      <c r="X2116" s="14"/>
      <c r="Y2116" s="14"/>
      <c r="Z2116" s="14"/>
      <c r="AA2116" s="14"/>
      <c r="AB2116" s="14"/>
      <c r="AC2116" s="14"/>
      <c r="AD2116" s="14"/>
      <c r="AE2116" s="14"/>
      <c r="AF2116" s="15"/>
      <c r="AG2116" s="14"/>
      <c r="AH2116" s="14"/>
      <c r="AI2116" s="14"/>
      <c r="AJ2116" s="14"/>
      <c r="AK2116" s="14"/>
      <c r="AL2116" s="14"/>
      <c r="AM2116" s="14"/>
      <c r="AN2116" s="14"/>
      <c r="AO2116" s="14"/>
      <c r="AP2116" s="14"/>
      <c r="AQ2116" s="14"/>
      <c r="AR2116" s="14"/>
      <c r="AS2116" s="14"/>
      <c r="AT2116" s="14"/>
      <c r="AU2116" s="14"/>
      <c r="AV2116" s="14"/>
      <c r="AW2116" s="14"/>
      <c r="AX2116" s="14"/>
      <c r="AY2116" s="14"/>
      <c r="AZ2116" s="14"/>
    </row>
    <row x14ac:dyDescent="0.25" r="2117" customHeight="1" ht="16.5">
      <c r="A2117" s="299"/>
      <c r="B2117" s="300"/>
      <c r="C2117" s="301"/>
      <c r="D2117" s="227"/>
      <c r="E2117" s="209"/>
      <c r="F2117" s="209"/>
      <c r="G2117" s="302"/>
      <c r="H2117" s="227"/>
      <c r="I2117" s="227"/>
      <c r="J2117" s="209"/>
      <c r="K2117" s="209"/>
      <c r="L2117" s="209"/>
      <c r="M2117" s="227"/>
      <c r="N2117" s="227"/>
      <c r="O2117" s="209"/>
      <c r="P2117" s="209"/>
      <c r="Q2117" s="220"/>
      <c r="R2117" s="209"/>
      <c r="S2117" s="244"/>
      <c r="T2117" s="303">
        <f>IF(C2117=0,"VAZIO",MONTH(C2117))</f>
      </c>
      <c r="U2117" s="14"/>
      <c r="V2117" s="14"/>
      <c r="W2117" s="14"/>
      <c r="X2117" s="14"/>
      <c r="Y2117" s="14"/>
      <c r="Z2117" s="14"/>
      <c r="AA2117" s="14"/>
      <c r="AB2117" s="14"/>
      <c r="AC2117" s="14"/>
      <c r="AD2117" s="14"/>
      <c r="AE2117" s="14"/>
      <c r="AF2117" s="15"/>
      <c r="AG2117" s="14"/>
      <c r="AH2117" s="14"/>
      <c r="AI2117" s="14"/>
      <c r="AJ2117" s="14"/>
      <c r="AK2117" s="14"/>
      <c r="AL2117" s="14"/>
      <c r="AM2117" s="14"/>
      <c r="AN2117" s="14"/>
      <c r="AO2117" s="14"/>
      <c r="AP2117" s="14"/>
      <c r="AQ2117" s="14"/>
      <c r="AR2117" s="14"/>
      <c r="AS2117" s="14"/>
      <c r="AT2117" s="14"/>
      <c r="AU2117" s="14"/>
      <c r="AV2117" s="14"/>
      <c r="AW2117" s="14"/>
      <c r="AX2117" s="14"/>
      <c r="AY2117" s="14"/>
      <c r="AZ2117" s="14"/>
    </row>
    <row x14ac:dyDescent="0.25" r="2118" customHeight="1" ht="16.5">
      <c r="A2118" s="299"/>
      <c r="B2118" s="300"/>
      <c r="C2118" s="301"/>
      <c r="D2118" s="227"/>
      <c r="E2118" s="209"/>
      <c r="F2118" s="209"/>
      <c r="G2118" s="302"/>
      <c r="H2118" s="227"/>
      <c r="I2118" s="227"/>
      <c r="J2118" s="209"/>
      <c r="K2118" s="209"/>
      <c r="L2118" s="209"/>
      <c r="M2118" s="227"/>
      <c r="N2118" s="227"/>
      <c r="O2118" s="209"/>
      <c r="P2118" s="209"/>
      <c r="Q2118" s="220"/>
      <c r="R2118" s="209"/>
      <c r="S2118" s="244"/>
      <c r="T2118" s="303">
        <f>IF(C2118=0,"VAZIO",MONTH(C2118))</f>
      </c>
      <c r="U2118" s="14"/>
      <c r="V2118" s="14"/>
      <c r="W2118" s="14"/>
      <c r="X2118" s="14"/>
      <c r="Y2118" s="14"/>
      <c r="Z2118" s="14"/>
      <c r="AA2118" s="14"/>
      <c r="AB2118" s="14"/>
      <c r="AC2118" s="14"/>
      <c r="AD2118" s="14"/>
      <c r="AE2118" s="14"/>
      <c r="AF2118" s="15"/>
      <c r="AG2118" s="14"/>
      <c r="AH2118" s="14"/>
      <c r="AI2118" s="14"/>
      <c r="AJ2118" s="14"/>
      <c r="AK2118" s="14"/>
      <c r="AL2118" s="14"/>
      <c r="AM2118" s="14"/>
      <c r="AN2118" s="14"/>
      <c r="AO2118" s="14"/>
      <c r="AP2118" s="14"/>
      <c r="AQ2118" s="14"/>
      <c r="AR2118" s="14"/>
      <c r="AS2118" s="14"/>
      <c r="AT2118" s="14"/>
      <c r="AU2118" s="14"/>
      <c r="AV2118" s="14"/>
      <c r="AW2118" s="14"/>
      <c r="AX2118" s="14"/>
      <c r="AY2118" s="14"/>
      <c r="AZ2118" s="14"/>
    </row>
    <row x14ac:dyDescent="0.25" r="2119" customHeight="1" ht="16.5">
      <c r="A2119" s="299"/>
      <c r="B2119" s="300"/>
      <c r="C2119" s="301"/>
      <c r="D2119" s="227"/>
      <c r="E2119" s="209"/>
      <c r="F2119" s="209"/>
      <c r="G2119" s="302"/>
      <c r="H2119" s="227"/>
      <c r="I2119" s="227"/>
      <c r="J2119" s="209"/>
      <c r="K2119" s="209"/>
      <c r="L2119" s="209"/>
      <c r="M2119" s="227"/>
      <c r="N2119" s="227"/>
      <c r="O2119" s="209"/>
      <c r="P2119" s="209"/>
      <c r="Q2119" s="220"/>
      <c r="R2119" s="209"/>
      <c r="S2119" s="244"/>
      <c r="T2119" s="303">
        <f>IF(C2119=0,"VAZIO",MONTH(C2119))</f>
      </c>
      <c r="U2119" s="14"/>
      <c r="V2119" s="14"/>
      <c r="W2119" s="14"/>
      <c r="X2119" s="14"/>
      <c r="Y2119" s="14"/>
      <c r="Z2119" s="14"/>
      <c r="AA2119" s="14"/>
      <c r="AB2119" s="14"/>
      <c r="AC2119" s="14"/>
      <c r="AD2119" s="14"/>
      <c r="AE2119" s="14"/>
      <c r="AF2119" s="15"/>
      <c r="AG2119" s="14"/>
      <c r="AH2119" s="14"/>
      <c r="AI2119" s="14"/>
      <c r="AJ2119" s="14"/>
      <c r="AK2119" s="14"/>
      <c r="AL2119" s="14"/>
      <c r="AM2119" s="14"/>
      <c r="AN2119" s="14"/>
      <c r="AO2119" s="14"/>
      <c r="AP2119" s="14"/>
      <c r="AQ2119" s="14"/>
      <c r="AR2119" s="14"/>
      <c r="AS2119" s="14"/>
      <c r="AT2119" s="14"/>
      <c r="AU2119" s="14"/>
      <c r="AV2119" s="14"/>
      <c r="AW2119" s="14"/>
      <c r="AX2119" s="14"/>
      <c r="AY2119" s="14"/>
      <c r="AZ2119" s="14"/>
    </row>
    <row x14ac:dyDescent="0.25" r="2120" customHeight="1" ht="16.5">
      <c r="A2120" s="299"/>
      <c r="B2120" s="300"/>
      <c r="C2120" s="301"/>
      <c r="D2120" s="227"/>
      <c r="E2120" s="209"/>
      <c r="F2120" s="209"/>
      <c r="G2120" s="302"/>
      <c r="H2120" s="227"/>
      <c r="I2120" s="227"/>
      <c r="J2120" s="209"/>
      <c r="K2120" s="209"/>
      <c r="L2120" s="209"/>
      <c r="M2120" s="227"/>
      <c r="N2120" s="227"/>
      <c r="O2120" s="209"/>
      <c r="P2120" s="209"/>
      <c r="Q2120" s="220"/>
      <c r="R2120" s="209"/>
      <c r="S2120" s="244"/>
      <c r="T2120" s="303">
        <f>IF(C2120=0,"VAZIO",MONTH(C2120))</f>
      </c>
      <c r="U2120" s="14"/>
      <c r="V2120" s="14"/>
      <c r="W2120" s="14"/>
      <c r="X2120" s="14"/>
      <c r="Y2120" s="14"/>
      <c r="Z2120" s="14"/>
      <c r="AA2120" s="14"/>
      <c r="AB2120" s="14"/>
      <c r="AC2120" s="14"/>
      <c r="AD2120" s="14"/>
      <c r="AE2120" s="14"/>
      <c r="AF2120" s="15"/>
      <c r="AG2120" s="14"/>
      <c r="AH2120" s="14"/>
      <c r="AI2120" s="14"/>
      <c r="AJ2120" s="14"/>
      <c r="AK2120" s="14"/>
      <c r="AL2120" s="14"/>
      <c r="AM2120" s="14"/>
      <c r="AN2120" s="14"/>
      <c r="AO2120" s="14"/>
      <c r="AP2120" s="14"/>
      <c r="AQ2120" s="14"/>
      <c r="AR2120" s="14"/>
      <c r="AS2120" s="14"/>
      <c r="AT2120" s="14"/>
      <c r="AU2120" s="14"/>
      <c r="AV2120" s="14"/>
      <c r="AW2120" s="14"/>
      <c r="AX2120" s="14"/>
      <c r="AY2120" s="14"/>
      <c r="AZ2120" s="14"/>
    </row>
    <row x14ac:dyDescent="0.25" r="2121" customHeight="1" ht="16.5">
      <c r="A2121" s="299"/>
      <c r="B2121" s="300"/>
      <c r="C2121" s="301"/>
      <c r="D2121" s="227"/>
      <c r="E2121" s="209"/>
      <c r="F2121" s="209"/>
      <c r="G2121" s="302"/>
      <c r="H2121" s="227"/>
      <c r="I2121" s="227"/>
      <c r="J2121" s="209"/>
      <c r="K2121" s="209"/>
      <c r="L2121" s="209"/>
      <c r="M2121" s="227"/>
      <c r="N2121" s="227"/>
      <c r="O2121" s="209"/>
      <c r="P2121" s="209"/>
      <c r="Q2121" s="220"/>
      <c r="R2121" s="209"/>
      <c r="S2121" s="244"/>
      <c r="T2121" s="303">
        <f>IF(C2121=0,"VAZIO",MONTH(C2121))</f>
      </c>
      <c r="U2121" s="14"/>
      <c r="V2121" s="14"/>
      <c r="W2121" s="14"/>
      <c r="X2121" s="14"/>
      <c r="Y2121" s="14"/>
      <c r="Z2121" s="14"/>
      <c r="AA2121" s="14"/>
      <c r="AB2121" s="14"/>
      <c r="AC2121" s="14"/>
      <c r="AD2121" s="14"/>
      <c r="AE2121" s="14"/>
      <c r="AF2121" s="15"/>
      <c r="AG2121" s="14"/>
      <c r="AH2121" s="14"/>
      <c r="AI2121" s="14"/>
      <c r="AJ2121" s="14"/>
      <c r="AK2121" s="14"/>
      <c r="AL2121" s="14"/>
      <c r="AM2121" s="14"/>
      <c r="AN2121" s="14"/>
      <c r="AO2121" s="14"/>
      <c r="AP2121" s="14"/>
      <c r="AQ2121" s="14"/>
      <c r="AR2121" s="14"/>
      <c r="AS2121" s="14"/>
      <c r="AT2121" s="14"/>
      <c r="AU2121" s="14"/>
      <c r="AV2121" s="14"/>
      <c r="AW2121" s="14"/>
      <c r="AX2121" s="14"/>
      <c r="AY2121" s="14"/>
      <c r="AZ2121" s="14"/>
    </row>
    <row x14ac:dyDescent="0.25" r="2122" customHeight="1" ht="16.5">
      <c r="A2122" s="299"/>
      <c r="B2122" s="300"/>
      <c r="C2122" s="301"/>
      <c r="D2122" s="227"/>
      <c r="E2122" s="209"/>
      <c r="F2122" s="209"/>
      <c r="G2122" s="302"/>
      <c r="H2122" s="227"/>
      <c r="I2122" s="227"/>
      <c r="J2122" s="209"/>
      <c r="K2122" s="209"/>
      <c r="L2122" s="209"/>
      <c r="M2122" s="227"/>
      <c r="N2122" s="227"/>
      <c r="O2122" s="209"/>
      <c r="P2122" s="209"/>
      <c r="Q2122" s="220"/>
      <c r="R2122" s="209"/>
      <c r="S2122" s="244"/>
      <c r="T2122" s="303">
        <f>IF(C2122=0,"VAZIO",MONTH(C2122))</f>
      </c>
      <c r="U2122" s="14"/>
      <c r="V2122" s="14"/>
      <c r="W2122" s="14"/>
      <c r="X2122" s="14"/>
      <c r="Y2122" s="14"/>
      <c r="Z2122" s="14"/>
      <c r="AA2122" s="14"/>
      <c r="AB2122" s="14"/>
      <c r="AC2122" s="14"/>
      <c r="AD2122" s="14"/>
      <c r="AE2122" s="14"/>
      <c r="AF2122" s="15"/>
      <c r="AG2122" s="14"/>
      <c r="AH2122" s="14"/>
      <c r="AI2122" s="14"/>
      <c r="AJ2122" s="14"/>
      <c r="AK2122" s="14"/>
      <c r="AL2122" s="14"/>
      <c r="AM2122" s="14"/>
      <c r="AN2122" s="14"/>
      <c r="AO2122" s="14"/>
      <c r="AP2122" s="14"/>
      <c r="AQ2122" s="14"/>
      <c r="AR2122" s="14"/>
      <c r="AS2122" s="14"/>
      <c r="AT2122" s="14"/>
      <c r="AU2122" s="14"/>
      <c r="AV2122" s="14"/>
      <c r="AW2122" s="14"/>
      <c r="AX2122" s="14"/>
      <c r="AY2122" s="14"/>
      <c r="AZ2122" s="14"/>
    </row>
    <row x14ac:dyDescent="0.25" r="2123" customHeight="1" ht="16.5">
      <c r="A2123" s="299"/>
      <c r="B2123" s="300"/>
      <c r="C2123" s="301"/>
      <c r="D2123" s="227"/>
      <c r="E2123" s="209"/>
      <c r="F2123" s="209"/>
      <c r="G2123" s="302"/>
      <c r="H2123" s="227"/>
      <c r="I2123" s="227"/>
      <c r="J2123" s="209"/>
      <c r="K2123" s="209"/>
      <c r="L2123" s="209"/>
      <c r="M2123" s="227"/>
      <c r="N2123" s="227"/>
      <c r="O2123" s="209"/>
      <c r="P2123" s="209"/>
      <c r="Q2123" s="220"/>
      <c r="R2123" s="209"/>
      <c r="S2123" s="244"/>
      <c r="T2123" s="303">
        <f>IF(C2123=0,"VAZIO",MONTH(C2123))</f>
      </c>
      <c r="U2123" s="14"/>
      <c r="V2123" s="14"/>
      <c r="W2123" s="14"/>
      <c r="X2123" s="14"/>
      <c r="Y2123" s="14"/>
      <c r="Z2123" s="14"/>
      <c r="AA2123" s="14"/>
      <c r="AB2123" s="14"/>
      <c r="AC2123" s="14"/>
      <c r="AD2123" s="14"/>
      <c r="AE2123" s="14"/>
      <c r="AF2123" s="15"/>
      <c r="AG2123" s="14"/>
      <c r="AH2123" s="14"/>
      <c r="AI2123" s="14"/>
      <c r="AJ2123" s="14"/>
      <c r="AK2123" s="14"/>
      <c r="AL2123" s="14"/>
      <c r="AM2123" s="14"/>
      <c r="AN2123" s="14"/>
      <c r="AO2123" s="14"/>
      <c r="AP2123" s="14"/>
      <c r="AQ2123" s="14"/>
      <c r="AR2123" s="14"/>
      <c r="AS2123" s="14"/>
      <c r="AT2123" s="14"/>
      <c r="AU2123" s="14"/>
      <c r="AV2123" s="14"/>
      <c r="AW2123" s="14"/>
      <c r="AX2123" s="14"/>
      <c r="AY2123" s="14"/>
      <c r="AZ2123" s="14"/>
    </row>
    <row x14ac:dyDescent="0.25" r="2124" customHeight="1" ht="16.5">
      <c r="A2124" s="299"/>
      <c r="B2124" s="300"/>
      <c r="C2124" s="301"/>
      <c r="D2124" s="227"/>
      <c r="E2124" s="209"/>
      <c r="F2124" s="209"/>
      <c r="G2124" s="302"/>
      <c r="H2124" s="227"/>
      <c r="I2124" s="227"/>
      <c r="J2124" s="209"/>
      <c r="K2124" s="209"/>
      <c r="L2124" s="209"/>
      <c r="M2124" s="227"/>
      <c r="N2124" s="227"/>
      <c r="O2124" s="209"/>
      <c r="P2124" s="209"/>
      <c r="Q2124" s="220"/>
      <c r="R2124" s="209"/>
      <c r="S2124" s="244"/>
      <c r="T2124" s="303">
        <f>IF(C2124=0,"VAZIO",MONTH(C2124))</f>
      </c>
      <c r="U2124" s="14"/>
      <c r="V2124" s="14"/>
      <c r="W2124" s="14"/>
      <c r="X2124" s="14"/>
      <c r="Y2124" s="14"/>
      <c r="Z2124" s="14"/>
      <c r="AA2124" s="14"/>
      <c r="AB2124" s="14"/>
      <c r="AC2124" s="14"/>
      <c r="AD2124" s="14"/>
      <c r="AE2124" s="14"/>
      <c r="AF2124" s="15"/>
      <c r="AG2124" s="14"/>
      <c r="AH2124" s="14"/>
      <c r="AI2124" s="14"/>
      <c r="AJ2124" s="14"/>
      <c r="AK2124" s="14"/>
      <c r="AL2124" s="14"/>
      <c r="AM2124" s="14"/>
      <c r="AN2124" s="14"/>
      <c r="AO2124" s="14"/>
      <c r="AP2124" s="14"/>
      <c r="AQ2124" s="14"/>
      <c r="AR2124" s="14"/>
      <c r="AS2124" s="14"/>
      <c r="AT2124" s="14"/>
      <c r="AU2124" s="14"/>
      <c r="AV2124" s="14"/>
      <c r="AW2124" s="14"/>
      <c r="AX2124" s="14"/>
      <c r="AY2124" s="14"/>
      <c r="AZ2124" s="14"/>
    </row>
    <row x14ac:dyDescent="0.25" r="2125" customHeight="1" ht="16.5">
      <c r="A2125" s="299"/>
      <c r="B2125" s="300"/>
      <c r="C2125" s="301"/>
      <c r="D2125" s="227"/>
      <c r="E2125" s="209"/>
      <c r="F2125" s="209"/>
      <c r="G2125" s="302"/>
      <c r="H2125" s="227"/>
      <c r="I2125" s="227"/>
      <c r="J2125" s="209"/>
      <c r="K2125" s="209"/>
      <c r="L2125" s="209"/>
      <c r="M2125" s="227"/>
      <c r="N2125" s="227"/>
      <c r="O2125" s="209"/>
      <c r="P2125" s="209"/>
      <c r="Q2125" s="220"/>
      <c r="R2125" s="209"/>
      <c r="S2125" s="244"/>
      <c r="T2125" s="303">
        <f>IF(C2125=0,"VAZIO",MONTH(C2125))</f>
      </c>
      <c r="U2125" s="14"/>
      <c r="V2125" s="14"/>
      <c r="W2125" s="14"/>
      <c r="X2125" s="14"/>
      <c r="Y2125" s="14"/>
      <c r="Z2125" s="14"/>
      <c r="AA2125" s="14"/>
      <c r="AB2125" s="14"/>
      <c r="AC2125" s="14"/>
      <c r="AD2125" s="14"/>
      <c r="AE2125" s="14"/>
      <c r="AF2125" s="15"/>
      <c r="AG2125" s="14"/>
      <c r="AH2125" s="14"/>
      <c r="AI2125" s="14"/>
      <c r="AJ2125" s="14"/>
      <c r="AK2125" s="14"/>
      <c r="AL2125" s="14"/>
      <c r="AM2125" s="14"/>
      <c r="AN2125" s="14"/>
      <c r="AO2125" s="14"/>
      <c r="AP2125" s="14"/>
      <c r="AQ2125" s="14"/>
      <c r="AR2125" s="14"/>
      <c r="AS2125" s="14"/>
      <c r="AT2125" s="14"/>
      <c r="AU2125" s="14"/>
      <c r="AV2125" s="14"/>
      <c r="AW2125" s="14"/>
      <c r="AX2125" s="14"/>
      <c r="AY2125" s="14"/>
      <c r="AZ2125" s="14"/>
    </row>
    <row x14ac:dyDescent="0.25" r="2126" customHeight="1" ht="16.5">
      <c r="A2126" s="299"/>
      <c r="B2126" s="300"/>
      <c r="C2126" s="301"/>
      <c r="D2126" s="227"/>
      <c r="E2126" s="209"/>
      <c r="F2126" s="209"/>
      <c r="G2126" s="302"/>
      <c r="H2126" s="227"/>
      <c r="I2126" s="227"/>
      <c r="J2126" s="209"/>
      <c r="K2126" s="209"/>
      <c r="L2126" s="209"/>
      <c r="M2126" s="227"/>
      <c r="N2126" s="227"/>
      <c r="O2126" s="209"/>
      <c r="P2126" s="209"/>
      <c r="Q2126" s="220"/>
      <c r="R2126" s="209"/>
      <c r="S2126" s="244"/>
      <c r="T2126" s="303">
        <f>IF(C2126=0,"VAZIO",MONTH(C2126))</f>
      </c>
      <c r="U2126" s="14"/>
      <c r="V2126" s="14"/>
      <c r="W2126" s="14"/>
      <c r="X2126" s="14"/>
      <c r="Y2126" s="14"/>
      <c r="Z2126" s="14"/>
      <c r="AA2126" s="14"/>
      <c r="AB2126" s="14"/>
      <c r="AC2126" s="14"/>
      <c r="AD2126" s="14"/>
      <c r="AE2126" s="14"/>
      <c r="AF2126" s="15"/>
      <c r="AG2126" s="14"/>
      <c r="AH2126" s="14"/>
      <c r="AI2126" s="14"/>
      <c r="AJ2126" s="14"/>
      <c r="AK2126" s="14"/>
      <c r="AL2126" s="14"/>
      <c r="AM2126" s="14"/>
      <c r="AN2126" s="14"/>
      <c r="AO2126" s="14"/>
      <c r="AP2126" s="14"/>
      <c r="AQ2126" s="14"/>
      <c r="AR2126" s="14"/>
      <c r="AS2126" s="14"/>
      <c r="AT2126" s="14"/>
      <c r="AU2126" s="14"/>
      <c r="AV2126" s="14"/>
      <c r="AW2126" s="14"/>
      <c r="AX2126" s="14"/>
      <c r="AY2126" s="14"/>
      <c r="AZ2126" s="14"/>
    </row>
    <row x14ac:dyDescent="0.25" r="2127" customHeight="1" ht="16.5">
      <c r="A2127" s="299"/>
      <c r="B2127" s="300"/>
      <c r="C2127" s="301"/>
      <c r="D2127" s="227"/>
      <c r="E2127" s="209"/>
      <c r="F2127" s="209"/>
      <c r="G2127" s="302"/>
      <c r="H2127" s="227"/>
      <c r="I2127" s="227"/>
      <c r="J2127" s="209"/>
      <c r="K2127" s="209"/>
      <c r="L2127" s="209"/>
      <c r="M2127" s="227"/>
      <c r="N2127" s="227"/>
      <c r="O2127" s="209"/>
      <c r="P2127" s="209"/>
      <c r="Q2127" s="220"/>
      <c r="R2127" s="209"/>
      <c r="S2127" s="244"/>
      <c r="T2127" s="303">
        <f>IF(C2127=0,"VAZIO",MONTH(C2127))</f>
      </c>
      <c r="U2127" s="14"/>
      <c r="V2127" s="14"/>
      <c r="W2127" s="14"/>
      <c r="X2127" s="14"/>
      <c r="Y2127" s="14"/>
      <c r="Z2127" s="14"/>
      <c r="AA2127" s="14"/>
      <c r="AB2127" s="14"/>
      <c r="AC2127" s="14"/>
      <c r="AD2127" s="14"/>
      <c r="AE2127" s="14"/>
      <c r="AF2127" s="15"/>
      <c r="AG2127" s="14"/>
      <c r="AH2127" s="14"/>
      <c r="AI2127" s="14"/>
      <c r="AJ2127" s="14"/>
      <c r="AK2127" s="14"/>
      <c r="AL2127" s="14"/>
      <c r="AM2127" s="14"/>
      <c r="AN2127" s="14"/>
      <c r="AO2127" s="14"/>
      <c r="AP2127" s="14"/>
      <c r="AQ2127" s="14"/>
      <c r="AR2127" s="14"/>
      <c r="AS2127" s="14"/>
      <c r="AT2127" s="14"/>
      <c r="AU2127" s="14"/>
      <c r="AV2127" s="14"/>
      <c r="AW2127" s="14"/>
      <c r="AX2127" s="14"/>
      <c r="AY2127" s="14"/>
      <c r="AZ2127" s="14"/>
    </row>
    <row x14ac:dyDescent="0.25" r="2128" customHeight="1" ht="16.5">
      <c r="A2128" s="299"/>
      <c r="B2128" s="300"/>
      <c r="C2128" s="301"/>
      <c r="D2128" s="227"/>
      <c r="E2128" s="209"/>
      <c r="F2128" s="209"/>
      <c r="G2128" s="302"/>
      <c r="H2128" s="227"/>
      <c r="I2128" s="227"/>
      <c r="J2128" s="209"/>
      <c r="K2128" s="209"/>
      <c r="L2128" s="209"/>
      <c r="M2128" s="227"/>
      <c r="N2128" s="227"/>
      <c r="O2128" s="209"/>
      <c r="P2128" s="209"/>
      <c r="Q2128" s="220"/>
      <c r="R2128" s="209"/>
      <c r="S2128" s="244"/>
      <c r="T2128" s="303">
        <f>IF(C2128=0,"VAZIO",MONTH(C2128))</f>
      </c>
      <c r="U2128" s="14"/>
      <c r="V2128" s="14"/>
      <c r="W2128" s="14"/>
      <c r="X2128" s="14"/>
      <c r="Y2128" s="14"/>
      <c r="Z2128" s="14"/>
      <c r="AA2128" s="14"/>
      <c r="AB2128" s="14"/>
      <c r="AC2128" s="14"/>
      <c r="AD2128" s="14"/>
      <c r="AE2128" s="14"/>
      <c r="AF2128" s="15"/>
      <c r="AG2128" s="14"/>
      <c r="AH2128" s="14"/>
      <c r="AI2128" s="14"/>
      <c r="AJ2128" s="14"/>
      <c r="AK2128" s="14"/>
      <c r="AL2128" s="14"/>
      <c r="AM2128" s="14"/>
      <c r="AN2128" s="14"/>
      <c r="AO2128" s="14"/>
      <c r="AP2128" s="14"/>
      <c r="AQ2128" s="14"/>
      <c r="AR2128" s="14"/>
      <c r="AS2128" s="14"/>
      <c r="AT2128" s="14"/>
      <c r="AU2128" s="14"/>
      <c r="AV2128" s="14"/>
      <c r="AW2128" s="14"/>
      <c r="AX2128" s="14"/>
      <c r="AY2128" s="14"/>
      <c r="AZ2128" s="14"/>
    </row>
    <row x14ac:dyDescent="0.25" r="2129" customHeight="1" ht="16.5">
      <c r="A2129" s="299"/>
      <c r="B2129" s="300"/>
      <c r="C2129" s="301"/>
      <c r="D2129" s="227"/>
      <c r="E2129" s="209"/>
      <c r="F2129" s="209"/>
      <c r="G2129" s="302"/>
      <c r="H2129" s="227"/>
      <c r="I2129" s="227"/>
      <c r="J2129" s="209"/>
      <c r="K2129" s="209"/>
      <c r="L2129" s="209"/>
      <c r="M2129" s="227"/>
      <c r="N2129" s="227"/>
      <c r="O2129" s="209"/>
      <c r="P2129" s="209"/>
      <c r="Q2129" s="220"/>
      <c r="R2129" s="209"/>
      <c r="S2129" s="244"/>
      <c r="T2129" s="303">
        <f>IF(C2129=0,"VAZIO",MONTH(C2129))</f>
      </c>
      <c r="U2129" s="14"/>
      <c r="V2129" s="14"/>
      <c r="W2129" s="14"/>
      <c r="X2129" s="14"/>
      <c r="Y2129" s="14"/>
      <c r="Z2129" s="14"/>
      <c r="AA2129" s="14"/>
      <c r="AB2129" s="14"/>
      <c r="AC2129" s="14"/>
      <c r="AD2129" s="14"/>
      <c r="AE2129" s="14"/>
      <c r="AF2129" s="15"/>
      <c r="AG2129" s="14"/>
      <c r="AH2129" s="14"/>
      <c r="AI2129" s="14"/>
      <c r="AJ2129" s="14"/>
      <c r="AK2129" s="14"/>
      <c r="AL2129" s="14"/>
      <c r="AM2129" s="14"/>
      <c r="AN2129" s="14"/>
      <c r="AO2129" s="14"/>
      <c r="AP2129" s="14"/>
      <c r="AQ2129" s="14"/>
      <c r="AR2129" s="14"/>
      <c r="AS2129" s="14"/>
      <c r="AT2129" s="14"/>
      <c r="AU2129" s="14"/>
      <c r="AV2129" s="14"/>
      <c r="AW2129" s="14"/>
      <c r="AX2129" s="14"/>
      <c r="AY2129" s="14"/>
      <c r="AZ2129" s="14"/>
    </row>
    <row x14ac:dyDescent="0.25" r="2130" customHeight="1" ht="16.5">
      <c r="A2130" s="299"/>
      <c r="B2130" s="300"/>
      <c r="C2130" s="301"/>
      <c r="D2130" s="227"/>
      <c r="E2130" s="209"/>
      <c r="F2130" s="209"/>
      <c r="G2130" s="302"/>
      <c r="H2130" s="227"/>
      <c r="I2130" s="227"/>
      <c r="J2130" s="209"/>
      <c r="K2130" s="209"/>
      <c r="L2130" s="209"/>
      <c r="M2130" s="227"/>
      <c r="N2130" s="227"/>
      <c r="O2130" s="209"/>
      <c r="P2130" s="209"/>
      <c r="Q2130" s="220"/>
      <c r="R2130" s="209"/>
      <c r="S2130" s="244"/>
      <c r="T2130" s="303">
        <f>IF(C2130=0,"VAZIO",MONTH(C2130))</f>
      </c>
      <c r="U2130" s="14"/>
      <c r="V2130" s="14"/>
      <c r="W2130" s="14"/>
      <c r="X2130" s="14"/>
      <c r="Y2130" s="14"/>
      <c r="Z2130" s="14"/>
      <c r="AA2130" s="14"/>
      <c r="AB2130" s="14"/>
      <c r="AC2130" s="14"/>
      <c r="AD2130" s="14"/>
      <c r="AE2130" s="14"/>
      <c r="AF2130" s="15"/>
      <c r="AG2130" s="14"/>
      <c r="AH2130" s="14"/>
      <c r="AI2130" s="14"/>
      <c r="AJ2130" s="14"/>
      <c r="AK2130" s="14"/>
      <c r="AL2130" s="14"/>
      <c r="AM2130" s="14"/>
      <c r="AN2130" s="14"/>
      <c r="AO2130" s="14"/>
      <c r="AP2130" s="14"/>
      <c r="AQ2130" s="14"/>
      <c r="AR2130" s="14"/>
      <c r="AS2130" s="14"/>
      <c r="AT2130" s="14"/>
      <c r="AU2130" s="14"/>
      <c r="AV2130" s="14"/>
      <c r="AW2130" s="14"/>
      <c r="AX2130" s="14"/>
      <c r="AY2130" s="14"/>
      <c r="AZ2130" s="14"/>
    </row>
    <row x14ac:dyDescent="0.25" r="2131" customHeight="1" ht="16.5">
      <c r="A2131" s="299"/>
      <c r="B2131" s="300"/>
      <c r="C2131" s="301"/>
      <c r="D2131" s="227"/>
      <c r="E2131" s="209"/>
      <c r="F2131" s="209"/>
      <c r="G2131" s="302"/>
      <c r="H2131" s="227"/>
      <c r="I2131" s="227"/>
      <c r="J2131" s="209"/>
      <c r="K2131" s="209"/>
      <c r="L2131" s="209"/>
      <c r="M2131" s="227"/>
      <c r="N2131" s="227"/>
      <c r="O2131" s="209"/>
      <c r="P2131" s="209"/>
      <c r="Q2131" s="220"/>
      <c r="R2131" s="209"/>
      <c r="S2131" s="244"/>
      <c r="T2131" s="303">
        <f>IF(C2131=0,"VAZIO",MONTH(C2131))</f>
      </c>
      <c r="U2131" s="14"/>
      <c r="V2131" s="14"/>
      <c r="W2131" s="14"/>
      <c r="X2131" s="14"/>
      <c r="Y2131" s="14"/>
      <c r="Z2131" s="14"/>
      <c r="AA2131" s="14"/>
      <c r="AB2131" s="14"/>
      <c r="AC2131" s="14"/>
      <c r="AD2131" s="14"/>
      <c r="AE2131" s="14"/>
      <c r="AF2131" s="15"/>
      <c r="AG2131" s="14"/>
      <c r="AH2131" s="14"/>
      <c r="AI2131" s="14"/>
      <c r="AJ2131" s="14"/>
      <c r="AK2131" s="14"/>
      <c r="AL2131" s="14"/>
      <c r="AM2131" s="14"/>
      <c r="AN2131" s="14"/>
      <c r="AO2131" s="14"/>
      <c r="AP2131" s="14"/>
      <c r="AQ2131" s="14"/>
      <c r="AR2131" s="14"/>
      <c r="AS2131" s="14"/>
      <c r="AT2131" s="14"/>
      <c r="AU2131" s="14"/>
      <c r="AV2131" s="14"/>
      <c r="AW2131" s="14"/>
      <c r="AX2131" s="14"/>
      <c r="AY2131" s="14"/>
      <c r="AZ2131" s="14"/>
    </row>
    <row x14ac:dyDescent="0.25" r="2132" customHeight="1" ht="16.5">
      <c r="A2132" s="299"/>
      <c r="B2132" s="300"/>
      <c r="C2132" s="301"/>
      <c r="D2132" s="227"/>
      <c r="E2132" s="209"/>
      <c r="F2132" s="209"/>
      <c r="G2132" s="302"/>
      <c r="H2132" s="227"/>
      <c r="I2132" s="227"/>
      <c r="J2132" s="209"/>
      <c r="K2132" s="209"/>
      <c r="L2132" s="209"/>
      <c r="M2132" s="227"/>
      <c r="N2132" s="227"/>
      <c r="O2132" s="209"/>
      <c r="P2132" s="209"/>
      <c r="Q2132" s="220"/>
      <c r="R2132" s="209"/>
      <c r="S2132" s="244"/>
      <c r="T2132" s="303">
        <f>IF(C2132=0,"VAZIO",MONTH(C2132))</f>
      </c>
      <c r="U2132" s="14"/>
      <c r="V2132" s="14"/>
      <c r="W2132" s="14"/>
      <c r="X2132" s="14"/>
      <c r="Y2132" s="14"/>
      <c r="Z2132" s="14"/>
      <c r="AA2132" s="14"/>
      <c r="AB2132" s="14"/>
      <c r="AC2132" s="14"/>
      <c r="AD2132" s="14"/>
      <c r="AE2132" s="14"/>
      <c r="AF2132" s="15"/>
      <c r="AG2132" s="14"/>
      <c r="AH2132" s="14"/>
      <c r="AI2132" s="14"/>
      <c r="AJ2132" s="14"/>
      <c r="AK2132" s="14"/>
      <c r="AL2132" s="14"/>
      <c r="AM2132" s="14"/>
      <c r="AN2132" s="14"/>
      <c r="AO2132" s="14"/>
      <c r="AP2132" s="14"/>
      <c r="AQ2132" s="14"/>
      <c r="AR2132" s="14"/>
      <c r="AS2132" s="14"/>
      <c r="AT2132" s="14"/>
      <c r="AU2132" s="14"/>
      <c r="AV2132" s="14"/>
      <c r="AW2132" s="14"/>
      <c r="AX2132" s="14"/>
      <c r="AY2132" s="14"/>
      <c r="AZ2132" s="14"/>
    </row>
    <row x14ac:dyDescent="0.25" r="2133" customHeight="1" ht="16.5">
      <c r="A2133" s="299"/>
      <c r="B2133" s="300"/>
      <c r="C2133" s="301"/>
      <c r="D2133" s="227"/>
      <c r="E2133" s="209"/>
      <c r="F2133" s="209"/>
      <c r="G2133" s="302"/>
      <c r="H2133" s="227"/>
      <c r="I2133" s="227"/>
      <c r="J2133" s="209"/>
      <c r="K2133" s="209"/>
      <c r="L2133" s="209"/>
      <c r="M2133" s="227"/>
      <c r="N2133" s="227"/>
      <c r="O2133" s="209"/>
      <c r="P2133" s="209"/>
      <c r="Q2133" s="220"/>
      <c r="R2133" s="209"/>
      <c r="S2133" s="244"/>
      <c r="T2133" s="303">
        <f>IF(C2133=0,"VAZIO",MONTH(C2133))</f>
      </c>
      <c r="U2133" s="14"/>
      <c r="V2133" s="14"/>
      <c r="W2133" s="14"/>
      <c r="X2133" s="14"/>
      <c r="Y2133" s="14"/>
      <c r="Z2133" s="14"/>
      <c r="AA2133" s="14"/>
      <c r="AB2133" s="14"/>
      <c r="AC2133" s="14"/>
      <c r="AD2133" s="14"/>
      <c r="AE2133" s="14"/>
      <c r="AF2133" s="15"/>
      <c r="AG2133" s="14"/>
      <c r="AH2133" s="14"/>
      <c r="AI2133" s="14"/>
      <c r="AJ2133" s="14"/>
      <c r="AK2133" s="14"/>
      <c r="AL2133" s="14"/>
      <c r="AM2133" s="14"/>
      <c r="AN2133" s="14"/>
      <c r="AO2133" s="14"/>
      <c r="AP2133" s="14"/>
      <c r="AQ2133" s="14"/>
      <c r="AR2133" s="14"/>
      <c r="AS2133" s="14"/>
      <c r="AT2133" s="14"/>
      <c r="AU2133" s="14"/>
      <c r="AV2133" s="14"/>
      <c r="AW2133" s="14"/>
      <c r="AX2133" s="14"/>
      <c r="AY2133" s="14"/>
      <c r="AZ2133" s="14"/>
    </row>
    <row x14ac:dyDescent="0.25" r="2134" customHeight="1" ht="16.5">
      <c r="A2134" s="299"/>
      <c r="B2134" s="300"/>
      <c r="C2134" s="301"/>
      <c r="D2134" s="227"/>
      <c r="E2134" s="209"/>
      <c r="F2134" s="209"/>
      <c r="G2134" s="302"/>
      <c r="H2134" s="227"/>
      <c r="I2134" s="227"/>
      <c r="J2134" s="209"/>
      <c r="K2134" s="209"/>
      <c r="L2134" s="209"/>
      <c r="M2134" s="227"/>
      <c r="N2134" s="227"/>
      <c r="O2134" s="209"/>
      <c r="P2134" s="209"/>
      <c r="Q2134" s="220"/>
      <c r="R2134" s="209"/>
      <c r="S2134" s="244"/>
      <c r="T2134" s="303">
        <f>IF(C2134=0,"VAZIO",MONTH(C2134))</f>
      </c>
      <c r="U2134" s="14"/>
      <c r="V2134" s="14"/>
      <c r="W2134" s="14"/>
      <c r="X2134" s="14"/>
      <c r="Y2134" s="14"/>
      <c r="Z2134" s="14"/>
      <c r="AA2134" s="14"/>
      <c r="AB2134" s="14"/>
      <c r="AC2134" s="14"/>
      <c r="AD2134" s="14"/>
      <c r="AE2134" s="14"/>
      <c r="AF2134" s="15"/>
      <c r="AG2134" s="14"/>
      <c r="AH2134" s="14"/>
      <c r="AI2134" s="14"/>
      <c r="AJ2134" s="14"/>
      <c r="AK2134" s="14"/>
      <c r="AL2134" s="14"/>
      <c r="AM2134" s="14"/>
      <c r="AN2134" s="14"/>
      <c r="AO2134" s="14"/>
      <c r="AP2134" s="14"/>
      <c r="AQ2134" s="14"/>
      <c r="AR2134" s="14"/>
      <c r="AS2134" s="14"/>
      <c r="AT2134" s="14"/>
      <c r="AU2134" s="14"/>
      <c r="AV2134" s="14"/>
      <c r="AW2134" s="14"/>
      <c r="AX2134" s="14"/>
      <c r="AY2134" s="14"/>
      <c r="AZ2134" s="14"/>
    </row>
    <row x14ac:dyDescent="0.25" r="2135" customHeight="1" ht="16.5">
      <c r="A2135" s="299"/>
      <c r="B2135" s="300"/>
      <c r="C2135" s="301"/>
      <c r="D2135" s="227"/>
      <c r="E2135" s="209"/>
      <c r="F2135" s="209"/>
      <c r="G2135" s="302"/>
      <c r="H2135" s="227"/>
      <c r="I2135" s="227"/>
      <c r="J2135" s="209"/>
      <c r="K2135" s="209"/>
      <c r="L2135" s="209"/>
      <c r="M2135" s="227"/>
      <c r="N2135" s="227"/>
      <c r="O2135" s="209"/>
      <c r="P2135" s="209"/>
      <c r="Q2135" s="220"/>
      <c r="R2135" s="209"/>
      <c r="S2135" s="244"/>
      <c r="T2135" s="303">
        <f>IF(C2135=0,"VAZIO",MONTH(C2135))</f>
      </c>
      <c r="U2135" s="14"/>
      <c r="V2135" s="14"/>
      <c r="W2135" s="14"/>
      <c r="X2135" s="14"/>
      <c r="Y2135" s="14"/>
      <c r="Z2135" s="14"/>
      <c r="AA2135" s="14"/>
      <c r="AB2135" s="14"/>
      <c r="AC2135" s="14"/>
      <c r="AD2135" s="14"/>
      <c r="AE2135" s="14"/>
      <c r="AF2135" s="15"/>
      <c r="AG2135" s="14"/>
      <c r="AH2135" s="14"/>
      <c r="AI2135" s="14"/>
      <c r="AJ2135" s="14"/>
      <c r="AK2135" s="14"/>
      <c r="AL2135" s="14"/>
      <c r="AM2135" s="14"/>
      <c r="AN2135" s="14"/>
      <c r="AO2135" s="14"/>
      <c r="AP2135" s="14"/>
      <c r="AQ2135" s="14"/>
      <c r="AR2135" s="14"/>
      <c r="AS2135" s="14"/>
      <c r="AT2135" s="14"/>
      <c r="AU2135" s="14"/>
      <c r="AV2135" s="14"/>
      <c r="AW2135" s="14"/>
      <c r="AX2135" s="14"/>
      <c r="AY2135" s="14"/>
      <c r="AZ2135" s="14"/>
    </row>
    <row x14ac:dyDescent="0.25" r="2136" customHeight="1" ht="16.5">
      <c r="A2136" s="299"/>
      <c r="B2136" s="300"/>
      <c r="C2136" s="301"/>
      <c r="D2136" s="227"/>
      <c r="E2136" s="209"/>
      <c r="F2136" s="209"/>
      <c r="G2136" s="302"/>
      <c r="H2136" s="227"/>
      <c r="I2136" s="227"/>
      <c r="J2136" s="209"/>
      <c r="K2136" s="209"/>
      <c r="L2136" s="209"/>
      <c r="M2136" s="227"/>
      <c r="N2136" s="227"/>
      <c r="O2136" s="209"/>
      <c r="P2136" s="209"/>
      <c r="Q2136" s="220"/>
      <c r="R2136" s="209"/>
      <c r="S2136" s="244"/>
      <c r="T2136" s="303">
        <f>IF(C2136=0,"VAZIO",MONTH(C2136))</f>
      </c>
      <c r="U2136" s="14"/>
      <c r="V2136" s="14"/>
      <c r="W2136" s="14"/>
      <c r="X2136" s="14"/>
      <c r="Y2136" s="14"/>
      <c r="Z2136" s="14"/>
      <c r="AA2136" s="14"/>
      <c r="AB2136" s="14"/>
      <c r="AC2136" s="14"/>
      <c r="AD2136" s="14"/>
      <c r="AE2136" s="14"/>
      <c r="AF2136" s="15"/>
      <c r="AG2136" s="14"/>
      <c r="AH2136" s="14"/>
      <c r="AI2136" s="14"/>
      <c r="AJ2136" s="14"/>
      <c r="AK2136" s="14"/>
      <c r="AL2136" s="14"/>
      <c r="AM2136" s="14"/>
      <c r="AN2136" s="14"/>
      <c r="AO2136" s="14"/>
      <c r="AP2136" s="14"/>
      <c r="AQ2136" s="14"/>
      <c r="AR2136" s="14"/>
      <c r="AS2136" s="14"/>
      <c r="AT2136" s="14"/>
      <c r="AU2136" s="14"/>
      <c r="AV2136" s="14"/>
      <c r="AW2136" s="14"/>
      <c r="AX2136" s="14"/>
      <c r="AY2136" s="14"/>
      <c r="AZ2136" s="14"/>
    </row>
    <row x14ac:dyDescent="0.25" r="2137" customHeight="1" ht="16.5">
      <c r="A2137" s="299"/>
      <c r="B2137" s="300"/>
      <c r="C2137" s="301"/>
      <c r="D2137" s="227"/>
      <c r="E2137" s="209"/>
      <c r="F2137" s="209"/>
      <c r="G2137" s="302"/>
      <c r="H2137" s="227"/>
      <c r="I2137" s="227"/>
      <c r="J2137" s="209"/>
      <c r="K2137" s="209"/>
      <c r="L2137" s="209"/>
      <c r="M2137" s="227"/>
      <c r="N2137" s="227"/>
      <c r="O2137" s="209"/>
      <c r="P2137" s="209"/>
      <c r="Q2137" s="220"/>
      <c r="R2137" s="209"/>
      <c r="S2137" s="244"/>
      <c r="T2137" s="303">
        <f>IF(C2137=0,"VAZIO",MONTH(C2137))</f>
      </c>
      <c r="U2137" s="14"/>
      <c r="V2137" s="14"/>
      <c r="W2137" s="14"/>
      <c r="X2137" s="14"/>
      <c r="Y2137" s="14"/>
      <c r="Z2137" s="14"/>
      <c r="AA2137" s="14"/>
      <c r="AB2137" s="14"/>
      <c r="AC2137" s="14"/>
      <c r="AD2137" s="14"/>
      <c r="AE2137" s="14"/>
      <c r="AF2137" s="15"/>
      <c r="AG2137" s="14"/>
      <c r="AH2137" s="14"/>
      <c r="AI2137" s="14"/>
      <c r="AJ2137" s="14"/>
      <c r="AK2137" s="14"/>
      <c r="AL2137" s="14"/>
      <c r="AM2137" s="14"/>
      <c r="AN2137" s="14"/>
      <c r="AO2137" s="14"/>
      <c r="AP2137" s="14"/>
      <c r="AQ2137" s="14"/>
      <c r="AR2137" s="14"/>
      <c r="AS2137" s="14"/>
      <c r="AT2137" s="14"/>
      <c r="AU2137" s="14"/>
      <c r="AV2137" s="14"/>
      <c r="AW2137" s="14"/>
      <c r="AX2137" s="14"/>
      <c r="AY2137" s="14"/>
      <c r="AZ2137" s="14"/>
    </row>
    <row x14ac:dyDescent="0.25" r="2138" customHeight="1" ht="16.5">
      <c r="A2138" s="299"/>
      <c r="B2138" s="300"/>
      <c r="C2138" s="301"/>
      <c r="D2138" s="227"/>
      <c r="E2138" s="209"/>
      <c r="F2138" s="209"/>
      <c r="G2138" s="302"/>
      <c r="H2138" s="227"/>
      <c r="I2138" s="227"/>
      <c r="J2138" s="209"/>
      <c r="K2138" s="209"/>
      <c r="L2138" s="209"/>
      <c r="M2138" s="227"/>
      <c r="N2138" s="227"/>
      <c r="O2138" s="209"/>
      <c r="P2138" s="209"/>
      <c r="Q2138" s="220"/>
      <c r="R2138" s="209"/>
      <c r="S2138" s="244"/>
      <c r="T2138" s="303">
        <f>IF(C2138=0,"VAZIO",MONTH(C2138))</f>
      </c>
      <c r="U2138" s="14"/>
      <c r="V2138" s="14"/>
      <c r="W2138" s="14"/>
      <c r="X2138" s="14"/>
      <c r="Y2138" s="14"/>
      <c r="Z2138" s="14"/>
      <c r="AA2138" s="14"/>
      <c r="AB2138" s="14"/>
      <c r="AC2138" s="14"/>
      <c r="AD2138" s="14"/>
      <c r="AE2138" s="14"/>
      <c r="AF2138" s="15"/>
      <c r="AG2138" s="14"/>
      <c r="AH2138" s="14"/>
      <c r="AI2138" s="14"/>
      <c r="AJ2138" s="14"/>
      <c r="AK2138" s="14"/>
      <c r="AL2138" s="14"/>
      <c r="AM2138" s="14"/>
      <c r="AN2138" s="14"/>
      <c r="AO2138" s="14"/>
      <c r="AP2138" s="14"/>
      <c r="AQ2138" s="14"/>
      <c r="AR2138" s="14"/>
      <c r="AS2138" s="14"/>
      <c r="AT2138" s="14"/>
      <c r="AU2138" s="14"/>
      <c r="AV2138" s="14"/>
      <c r="AW2138" s="14"/>
      <c r="AX2138" s="14"/>
      <c r="AY2138" s="14"/>
      <c r="AZ2138" s="14"/>
    </row>
    <row x14ac:dyDescent="0.25" r="2139" customHeight="1" ht="16.5">
      <c r="A2139" s="299"/>
      <c r="B2139" s="300"/>
      <c r="C2139" s="301"/>
      <c r="D2139" s="227"/>
      <c r="E2139" s="209"/>
      <c r="F2139" s="209"/>
      <c r="G2139" s="302"/>
      <c r="H2139" s="227"/>
      <c r="I2139" s="227"/>
      <c r="J2139" s="209"/>
      <c r="K2139" s="209"/>
      <c r="L2139" s="209"/>
      <c r="M2139" s="227"/>
      <c r="N2139" s="227"/>
      <c r="O2139" s="209"/>
      <c r="P2139" s="209"/>
      <c r="Q2139" s="220"/>
      <c r="R2139" s="209"/>
      <c r="S2139" s="244"/>
      <c r="T2139" s="303">
        <f>IF(C2139=0,"VAZIO",MONTH(C2139))</f>
      </c>
      <c r="U2139" s="14"/>
      <c r="V2139" s="14"/>
      <c r="W2139" s="14"/>
      <c r="X2139" s="14"/>
      <c r="Y2139" s="14"/>
      <c r="Z2139" s="14"/>
      <c r="AA2139" s="14"/>
      <c r="AB2139" s="14"/>
      <c r="AC2139" s="14"/>
      <c r="AD2139" s="14"/>
      <c r="AE2139" s="14"/>
      <c r="AF2139" s="15"/>
      <c r="AG2139" s="14"/>
      <c r="AH2139" s="14"/>
      <c r="AI2139" s="14"/>
      <c r="AJ2139" s="14"/>
      <c r="AK2139" s="14"/>
      <c r="AL2139" s="14"/>
      <c r="AM2139" s="14"/>
      <c r="AN2139" s="14"/>
      <c r="AO2139" s="14"/>
      <c r="AP2139" s="14"/>
      <c r="AQ2139" s="14"/>
      <c r="AR2139" s="14"/>
      <c r="AS2139" s="14"/>
      <c r="AT2139" s="14"/>
      <c r="AU2139" s="14"/>
      <c r="AV2139" s="14"/>
      <c r="AW2139" s="14"/>
      <c r="AX2139" s="14"/>
      <c r="AY2139" s="14"/>
      <c r="AZ2139" s="14"/>
    </row>
    <row x14ac:dyDescent="0.25" r="2140" customHeight="1" ht="16.5">
      <c r="A2140" s="299"/>
      <c r="B2140" s="300"/>
      <c r="C2140" s="301"/>
      <c r="D2140" s="227"/>
      <c r="E2140" s="209"/>
      <c r="F2140" s="209"/>
      <c r="G2140" s="302"/>
      <c r="H2140" s="227"/>
      <c r="I2140" s="227"/>
      <c r="J2140" s="209"/>
      <c r="K2140" s="209"/>
      <c r="L2140" s="209"/>
      <c r="M2140" s="227"/>
      <c r="N2140" s="227"/>
      <c r="O2140" s="209"/>
      <c r="P2140" s="209"/>
      <c r="Q2140" s="220"/>
      <c r="R2140" s="209"/>
      <c r="S2140" s="244"/>
      <c r="T2140" s="303">
        <f>IF(C2140=0,"VAZIO",MONTH(C2140))</f>
      </c>
      <c r="U2140" s="14"/>
      <c r="V2140" s="14"/>
      <c r="W2140" s="14"/>
      <c r="X2140" s="14"/>
      <c r="Y2140" s="14"/>
      <c r="Z2140" s="14"/>
      <c r="AA2140" s="14"/>
      <c r="AB2140" s="14"/>
      <c r="AC2140" s="14"/>
      <c r="AD2140" s="14"/>
      <c r="AE2140" s="14"/>
      <c r="AF2140" s="15"/>
      <c r="AG2140" s="14"/>
      <c r="AH2140" s="14"/>
      <c r="AI2140" s="14"/>
      <c r="AJ2140" s="14"/>
      <c r="AK2140" s="14"/>
      <c r="AL2140" s="14"/>
      <c r="AM2140" s="14"/>
      <c r="AN2140" s="14"/>
      <c r="AO2140" s="14"/>
      <c r="AP2140" s="14"/>
      <c r="AQ2140" s="14"/>
      <c r="AR2140" s="14"/>
      <c r="AS2140" s="14"/>
      <c r="AT2140" s="14"/>
      <c r="AU2140" s="14"/>
      <c r="AV2140" s="14"/>
      <c r="AW2140" s="14"/>
      <c r="AX2140" s="14"/>
      <c r="AY2140" s="14"/>
      <c r="AZ2140" s="14"/>
    </row>
    <row x14ac:dyDescent="0.25" r="2141" customHeight="1" ht="16.5">
      <c r="A2141" s="299"/>
      <c r="B2141" s="300"/>
      <c r="C2141" s="301"/>
      <c r="D2141" s="227"/>
      <c r="E2141" s="209"/>
      <c r="F2141" s="209"/>
      <c r="G2141" s="302"/>
      <c r="H2141" s="227"/>
      <c r="I2141" s="227"/>
      <c r="J2141" s="209"/>
      <c r="K2141" s="209"/>
      <c r="L2141" s="209"/>
      <c r="M2141" s="227"/>
      <c r="N2141" s="227"/>
      <c r="O2141" s="209"/>
      <c r="P2141" s="209"/>
      <c r="Q2141" s="220"/>
      <c r="R2141" s="209"/>
      <c r="S2141" s="244"/>
      <c r="T2141" s="303">
        <f>IF(C2141=0,"VAZIO",MONTH(C2141))</f>
      </c>
      <c r="U2141" s="14"/>
      <c r="V2141" s="14"/>
      <c r="W2141" s="14"/>
      <c r="X2141" s="14"/>
      <c r="Y2141" s="14"/>
      <c r="Z2141" s="14"/>
      <c r="AA2141" s="14"/>
      <c r="AB2141" s="14"/>
      <c r="AC2141" s="14"/>
      <c r="AD2141" s="14"/>
      <c r="AE2141" s="14"/>
      <c r="AF2141" s="15"/>
      <c r="AG2141" s="14"/>
      <c r="AH2141" s="14"/>
      <c r="AI2141" s="14"/>
      <c r="AJ2141" s="14"/>
      <c r="AK2141" s="14"/>
      <c r="AL2141" s="14"/>
      <c r="AM2141" s="14"/>
      <c r="AN2141" s="14"/>
      <c r="AO2141" s="14"/>
      <c r="AP2141" s="14"/>
      <c r="AQ2141" s="14"/>
      <c r="AR2141" s="14"/>
      <c r="AS2141" s="14"/>
      <c r="AT2141" s="14"/>
      <c r="AU2141" s="14"/>
      <c r="AV2141" s="14"/>
      <c r="AW2141" s="14"/>
      <c r="AX2141" s="14"/>
      <c r="AY2141" s="14"/>
      <c r="AZ2141" s="14"/>
    </row>
    <row x14ac:dyDescent="0.25" r="2142" customHeight="1" ht="16.5">
      <c r="A2142" s="299"/>
      <c r="B2142" s="300"/>
      <c r="C2142" s="301"/>
      <c r="D2142" s="227"/>
      <c r="E2142" s="209"/>
      <c r="F2142" s="209"/>
      <c r="G2142" s="302"/>
      <c r="H2142" s="227"/>
      <c r="I2142" s="227"/>
      <c r="J2142" s="209"/>
      <c r="K2142" s="209"/>
      <c r="L2142" s="209"/>
      <c r="M2142" s="227"/>
      <c r="N2142" s="227"/>
      <c r="O2142" s="209"/>
      <c r="P2142" s="209"/>
      <c r="Q2142" s="220"/>
      <c r="R2142" s="209"/>
      <c r="S2142" s="244"/>
      <c r="T2142" s="303">
        <f>IF(C2142=0,"VAZIO",MONTH(C2142))</f>
      </c>
      <c r="U2142" s="14"/>
      <c r="V2142" s="14"/>
      <c r="W2142" s="14"/>
      <c r="X2142" s="14"/>
      <c r="Y2142" s="14"/>
      <c r="Z2142" s="14"/>
      <c r="AA2142" s="14"/>
      <c r="AB2142" s="14"/>
      <c r="AC2142" s="14"/>
      <c r="AD2142" s="14"/>
      <c r="AE2142" s="14"/>
      <c r="AF2142" s="15"/>
      <c r="AG2142" s="14"/>
      <c r="AH2142" s="14"/>
      <c r="AI2142" s="14"/>
      <c r="AJ2142" s="14"/>
      <c r="AK2142" s="14"/>
      <c r="AL2142" s="14"/>
      <c r="AM2142" s="14"/>
      <c r="AN2142" s="14"/>
      <c r="AO2142" s="14"/>
      <c r="AP2142" s="14"/>
      <c r="AQ2142" s="14"/>
      <c r="AR2142" s="14"/>
      <c r="AS2142" s="14"/>
      <c r="AT2142" s="14"/>
      <c r="AU2142" s="14"/>
      <c r="AV2142" s="14"/>
      <c r="AW2142" s="14"/>
      <c r="AX2142" s="14"/>
      <c r="AY2142" s="14"/>
      <c r="AZ2142" s="14"/>
    </row>
    <row x14ac:dyDescent="0.25" r="2143" customHeight="1" ht="16.5">
      <c r="A2143" s="299"/>
      <c r="B2143" s="300"/>
      <c r="C2143" s="301"/>
      <c r="D2143" s="227"/>
      <c r="E2143" s="209"/>
      <c r="F2143" s="209"/>
      <c r="G2143" s="302"/>
      <c r="H2143" s="227"/>
      <c r="I2143" s="227"/>
      <c r="J2143" s="209"/>
      <c r="K2143" s="209"/>
      <c r="L2143" s="209"/>
      <c r="M2143" s="227"/>
      <c r="N2143" s="227"/>
      <c r="O2143" s="209"/>
      <c r="P2143" s="209"/>
      <c r="Q2143" s="220"/>
      <c r="R2143" s="209"/>
      <c r="S2143" s="244"/>
      <c r="T2143" s="303">
        <f>IF(C2143=0,"VAZIO",MONTH(C2143))</f>
      </c>
      <c r="U2143" s="14"/>
      <c r="V2143" s="14"/>
      <c r="W2143" s="14"/>
      <c r="X2143" s="14"/>
      <c r="Y2143" s="14"/>
      <c r="Z2143" s="14"/>
      <c r="AA2143" s="14"/>
      <c r="AB2143" s="14"/>
      <c r="AC2143" s="14"/>
      <c r="AD2143" s="14"/>
      <c r="AE2143" s="14"/>
      <c r="AF2143" s="15"/>
      <c r="AG2143" s="14"/>
      <c r="AH2143" s="14"/>
      <c r="AI2143" s="14"/>
      <c r="AJ2143" s="14"/>
      <c r="AK2143" s="14"/>
      <c r="AL2143" s="14"/>
      <c r="AM2143" s="14"/>
      <c r="AN2143" s="14"/>
      <c r="AO2143" s="14"/>
      <c r="AP2143" s="14"/>
      <c r="AQ2143" s="14"/>
      <c r="AR2143" s="14"/>
      <c r="AS2143" s="14"/>
      <c r="AT2143" s="14"/>
      <c r="AU2143" s="14"/>
      <c r="AV2143" s="14"/>
      <c r="AW2143" s="14"/>
      <c r="AX2143" s="14"/>
      <c r="AY2143" s="14"/>
      <c r="AZ2143" s="14"/>
    </row>
    <row x14ac:dyDescent="0.25" r="2144" customHeight="1" ht="16.5">
      <c r="A2144" s="299"/>
      <c r="B2144" s="300"/>
      <c r="C2144" s="301"/>
      <c r="D2144" s="227"/>
      <c r="E2144" s="209"/>
      <c r="F2144" s="209"/>
      <c r="G2144" s="302"/>
      <c r="H2144" s="227"/>
      <c r="I2144" s="227"/>
      <c r="J2144" s="209"/>
      <c r="K2144" s="209"/>
      <c r="L2144" s="209"/>
      <c r="M2144" s="227"/>
      <c r="N2144" s="227"/>
      <c r="O2144" s="209"/>
      <c r="P2144" s="209"/>
      <c r="Q2144" s="220"/>
      <c r="R2144" s="209"/>
      <c r="S2144" s="244"/>
      <c r="T2144" s="303">
        <f>IF(C2144=0,"VAZIO",MONTH(C2144))</f>
      </c>
      <c r="U2144" s="14"/>
      <c r="V2144" s="14"/>
      <c r="W2144" s="14"/>
      <c r="X2144" s="14"/>
      <c r="Y2144" s="14"/>
      <c r="Z2144" s="14"/>
      <c r="AA2144" s="14"/>
      <c r="AB2144" s="14"/>
      <c r="AC2144" s="14"/>
      <c r="AD2144" s="14"/>
      <c r="AE2144" s="14"/>
      <c r="AF2144" s="15"/>
      <c r="AG2144" s="14"/>
      <c r="AH2144" s="14"/>
      <c r="AI2144" s="14"/>
      <c r="AJ2144" s="14"/>
      <c r="AK2144" s="14"/>
      <c r="AL2144" s="14"/>
      <c r="AM2144" s="14"/>
      <c r="AN2144" s="14"/>
      <c r="AO2144" s="14"/>
      <c r="AP2144" s="14"/>
      <c r="AQ2144" s="14"/>
      <c r="AR2144" s="14"/>
      <c r="AS2144" s="14"/>
      <c r="AT2144" s="14"/>
      <c r="AU2144" s="14"/>
      <c r="AV2144" s="14"/>
      <c r="AW2144" s="14"/>
      <c r="AX2144" s="14"/>
      <c r="AY2144" s="14"/>
      <c r="AZ2144" s="14"/>
    </row>
    <row x14ac:dyDescent="0.25" r="2145" customHeight="1" ht="16.5">
      <c r="A2145" s="299"/>
      <c r="B2145" s="300"/>
      <c r="C2145" s="301"/>
      <c r="D2145" s="227"/>
      <c r="E2145" s="209"/>
      <c r="F2145" s="209"/>
      <c r="G2145" s="302"/>
      <c r="H2145" s="227"/>
      <c r="I2145" s="227"/>
      <c r="J2145" s="209"/>
      <c r="K2145" s="209"/>
      <c r="L2145" s="209"/>
      <c r="M2145" s="227"/>
      <c r="N2145" s="227"/>
      <c r="O2145" s="209"/>
      <c r="P2145" s="209"/>
      <c r="Q2145" s="220"/>
      <c r="R2145" s="209"/>
      <c r="S2145" s="244"/>
      <c r="T2145" s="303">
        <f>IF(C2145=0,"VAZIO",MONTH(C2145))</f>
      </c>
      <c r="U2145" s="14"/>
      <c r="V2145" s="14"/>
      <c r="W2145" s="14"/>
      <c r="X2145" s="14"/>
      <c r="Y2145" s="14"/>
      <c r="Z2145" s="14"/>
      <c r="AA2145" s="14"/>
      <c r="AB2145" s="14"/>
      <c r="AC2145" s="14"/>
      <c r="AD2145" s="14"/>
      <c r="AE2145" s="14"/>
      <c r="AF2145" s="15"/>
      <c r="AG2145" s="14"/>
      <c r="AH2145" s="14"/>
      <c r="AI2145" s="14"/>
      <c r="AJ2145" s="14"/>
      <c r="AK2145" s="14"/>
      <c r="AL2145" s="14"/>
      <c r="AM2145" s="14"/>
      <c r="AN2145" s="14"/>
      <c r="AO2145" s="14"/>
      <c r="AP2145" s="14"/>
      <c r="AQ2145" s="14"/>
      <c r="AR2145" s="14"/>
      <c r="AS2145" s="14"/>
      <c r="AT2145" s="14"/>
      <c r="AU2145" s="14"/>
      <c r="AV2145" s="14"/>
      <c r="AW2145" s="14"/>
      <c r="AX2145" s="14"/>
      <c r="AY2145" s="14"/>
      <c r="AZ2145" s="14"/>
    </row>
    <row x14ac:dyDescent="0.25" r="2146" customHeight="1" ht="16.5">
      <c r="A2146" s="299"/>
      <c r="B2146" s="300"/>
      <c r="C2146" s="301"/>
      <c r="D2146" s="227"/>
      <c r="E2146" s="209"/>
      <c r="F2146" s="209"/>
      <c r="G2146" s="302"/>
      <c r="H2146" s="227"/>
      <c r="I2146" s="227"/>
      <c r="J2146" s="209"/>
      <c r="K2146" s="209"/>
      <c r="L2146" s="209"/>
      <c r="M2146" s="227"/>
      <c r="N2146" s="227"/>
      <c r="O2146" s="209"/>
      <c r="P2146" s="209"/>
      <c r="Q2146" s="220"/>
      <c r="R2146" s="209"/>
      <c r="S2146" s="244"/>
      <c r="T2146" s="303">
        <f>IF(C2146=0,"VAZIO",MONTH(C2146))</f>
      </c>
      <c r="U2146" s="14"/>
      <c r="V2146" s="14"/>
      <c r="W2146" s="14"/>
      <c r="X2146" s="14"/>
      <c r="Y2146" s="14"/>
      <c r="Z2146" s="14"/>
      <c r="AA2146" s="14"/>
      <c r="AB2146" s="14"/>
      <c r="AC2146" s="14"/>
      <c r="AD2146" s="14"/>
      <c r="AE2146" s="14"/>
      <c r="AF2146" s="15"/>
      <c r="AG2146" s="14"/>
      <c r="AH2146" s="14"/>
      <c r="AI2146" s="14"/>
      <c r="AJ2146" s="14"/>
      <c r="AK2146" s="14"/>
      <c r="AL2146" s="14"/>
      <c r="AM2146" s="14"/>
      <c r="AN2146" s="14"/>
      <c r="AO2146" s="14"/>
      <c r="AP2146" s="14"/>
      <c r="AQ2146" s="14"/>
      <c r="AR2146" s="14"/>
      <c r="AS2146" s="14"/>
      <c r="AT2146" s="14"/>
      <c r="AU2146" s="14"/>
      <c r="AV2146" s="14"/>
      <c r="AW2146" s="14"/>
      <c r="AX2146" s="14"/>
      <c r="AY2146" s="14"/>
      <c r="AZ2146" s="14"/>
    </row>
    <row x14ac:dyDescent="0.25" r="2147" customHeight="1" ht="16.5">
      <c r="A2147" s="299"/>
      <c r="B2147" s="300"/>
      <c r="C2147" s="301"/>
      <c r="D2147" s="227"/>
      <c r="E2147" s="209"/>
      <c r="F2147" s="209"/>
      <c r="G2147" s="302"/>
      <c r="H2147" s="227"/>
      <c r="I2147" s="227"/>
      <c r="J2147" s="209"/>
      <c r="K2147" s="209"/>
      <c r="L2147" s="209"/>
      <c r="M2147" s="227"/>
      <c r="N2147" s="227"/>
      <c r="O2147" s="209"/>
      <c r="P2147" s="209"/>
      <c r="Q2147" s="220"/>
      <c r="R2147" s="209"/>
      <c r="S2147" s="244"/>
      <c r="T2147" s="303">
        <f>IF(C2147=0,"VAZIO",MONTH(C2147))</f>
      </c>
      <c r="U2147" s="14"/>
      <c r="V2147" s="14"/>
      <c r="W2147" s="14"/>
      <c r="X2147" s="14"/>
      <c r="Y2147" s="14"/>
      <c r="Z2147" s="14"/>
      <c r="AA2147" s="14"/>
      <c r="AB2147" s="14"/>
      <c r="AC2147" s="14"/>
      <c r="AD2147" s="14"/>
      <c r="AE2147" s="14"/>
      <c r="AF2147" s="15"/>
      <c r="AG2147" s="14"/>
      <c r="AH2147" s="14"/>
      <c r="AI2147" s="14"/>
      <c r="AJ2147" s="14"/>
      <c r="AK2147" s="14"/>
      <c r="AL2147" s="14"/>
      <c r="AM2147" s="14"/>
      <c r="AN2147" s="14"/>
      <c r="AO2147" s="14"/>
      <c r="AP2147" s="14"/>
      <c r="AQ2147" s="14"/>
      <c r="AR2147" s="14"/>
      <c r="AS2147" s="14"/>
      <c r="AT2147" s="14"/>
      <c r="AU2147" s="14"/>
      <c r="AV2147" s="14"/>
      <c r="AW2147" s="14"/>
      <c r="AX2147" s="14"/>
      <c r="AY2147" s="14"/>
      <c r="AZ2147" s="14"/>
    </row>
    <row x14ac:dyDescent="0.25" r="2148" customHeight="1" ht="16.5">
      <c r="A2148" s="299"/>
      <c r="B2148" s="300"/>
      <c r="C2148" s="301"/>
      <c r="D2148" s="227"/>
      <c r="E2148" s="209"/>
      <c r="F2148" s="209"/>
      <c r="G2148" s="302"/>
      <c r="H2148" s="227"/>
      <c r="I2148" s="227"/>
      <c r="J2148" s="209"/>
      <c r="K2148" s="209"/>
      <c r="L2148" s="209"/>
      <c r="M2148" s="227"/>
      <c r="N2148" s="227"/>
      <c r="O2148" s="209"/>
      <c r="P2148" s="209"/>
      <c r="Q2148" s="220"/>
      <c r="R2148" s="209"/>
      <c r="S2148" s="244"/>
      <c r="T2148" s="303">
        <f>IF(C2148=0,"VAZIO",MONTH(C2148))</f>
      </c>
      <c r="U2148" s="14"/>
      <c r="V2148" s="14"/>
      <c r="W2148" s="14"/>
      <c r="X2148" s="14"/>
      <c r="Y2148" s="14"/>
      <c r="Z2148" s="14"/>
      <c r="AA2148" s="14"/>
      <c r="AB2148" s="14"/>
      <c r="AC2148" s="14"/>
      <c r="AD2148" s="14"/>
      <c r="AE2148" s="14"/>
      <c r="AF2148" s="15"/>
      <c r="AG2148" s="14"/>
      <c r="AH2148" s="14"/>
      <c r="AI2148" s="14"/>
      <c r="AJ2148" s="14"/>
      <c r="AK2148" s="14"/>
      <c r="AL2148" s="14"/>
      <c r="AM2148" s="14"/>
      <c r="AN2148" s="14"/>
      <c r="AO2148" s="14"/>
      <c r="AP2148" s="14"/>
      <c r="AQ2148" s="14"/>
      <c r="AR2148" s="14"/>
      <c r="AS2148" s="14"/>
      <c r="AT2148" s="14"/>
      <c r="AU2148" s="14"/>
      <c r="AV2148" s="14"/>
      <c r="AW2148" s="14"/>
      <c r="AX2148" s="14"/>
      <c r="AY2148" s="14"/>
      <c r="AZ2148" s="14"/>
    </row>
    <row x14ac:dyDescent="0.25" r="2149" customHeight="1" ht="16.5">
      <c r="A2149" s="299"/>
      <c r="B2149" s="300"/>
      <c r="C2149" s="301"/>
      <c r="D2149" s="227"/>
      <c r="E2149" s="209"/>
      <c r="F2149" s="209"/>
      <c r="G2149" s="302"/>
      <c r="H2149" s="227"/>
      <c r="I2149" s="227"/>
      <c r="J2149" s="209"/>
      <c r="K2149" s="209"/>
      <c r="L2149" s="209"/>
      <c r="M2149" s="227"/>
      <c r="N2149" s="227"/>
      <c r="O2149" s="209"/>
      <c r="P2149" s="209"/>
      <c r="Q2149" s="220"/>
      <c r="R2149" s="209"/>
      <c r="S2149" s="244"/>
      <c r="T2149" s="303">
        <f>IF(C2149=0,"VAZIO",MONTH(C2149))</f>
      </c>
      <c r="U2149" s="14"/>
      <c r="V2149" s="14"/>
      <c r="W2149" s="14"/>
      <c r="X2149" s="14"/>
      <c r="Y2149" s="14"/>
      <c r="Z2149" s="14"/>
      <c r="AA2149" s="14"/>
      <c r="AB2149" s="14"/>
      <c r="AC2149" s="14"/>
      <c r="AD2149" s="14"/>
      <c r="AE2149" s="14"/>
      <c r="AF2149" s="15"/>
      <c r="AG2149" s="14"/>
      <c r="AH2149" s="14"/>
      <c r="AI2149" s="14"/>
      <c r="AJ2149" s="14"/>
      <c r="AK2149" s="14"/>
      <c r="AL2149" s="14"/>
      <c r="AM2149" s="14"/>
      <c r="AN2149" s="14"/>
      <c r="AO2149" s="14"/>
      <c r="AP2149" s="14"/>
      <c r="AQ2149" s="14"/>
      <c r="AR2149" s="14"/>
      <c r="AS2149" s="14"/>
      <c r="AT2149" s="14"/>
      <c r="AU2149" s="14"/>
      <c r="AV2149" s="14"/>
      <c r="AW2149" s="14"/>
      <c r="AX2149" s="14"/>
      <c r="AY2149" s="14"/>
      <c r="AZ2149" s="14"/>
    </row>
    <row x14ac:dyDescent="0.25" r="2150" customHeight="1" ht="16.5">
      <c r="A2150" s="299"/>
      <c r="B2150" s="300"/>
      <c r="C2150" s="301"/>
      <c r="D2150" s="227"/>
      <c r="E2150" s="209"/>
      <c r="F2150" s="209"/>
      <c r="G2150" s="302"/>
      <c r="H2150" s="227"/>
      <c r="I2150" s="227"/>
      <c r="J2150" s="209"/>
      <c r="K2150" s="209"/>
      <c r="L2150" s="209"/>
      <c r="M2150" s="227"/>
      <c r="N2150" s="227"/>
      <c r="O2150" s="209"/>
      <c r="P2150" s="209"/>
      <c r="Q2150" s="220"/>
      <c r="R2150" s="209"/>
      <c r="S2150" s="244"/>
      <c r="T2150" s="303">
        <f>IF(C2150=0,"VAZIO",MONTH(C2150))</f>
      </c>
      <c r="U2150" s="14"/>
      <c r="V2150" s="14"/>
      <c r="W2150" s="14"/>
      <c r="X2150" s="14"/>
      <c r="Y2150" s="14"/>
      <c r="Z2150" s="14"/>
      <c r="AA2150" s="14"/>
      <c r="AB2150" s="14"/>
      <c r="AC2150" s="14"/>
      <c r="AD2150" s="14"/>
      <c r="AE2150" s="14"/>
      <c r="AF2150" s="15"/>
      <c r="AG2150" s="14"/>
      <c r="AH2150" s="14"/>
      <c r="AI2150" s="14"/>
      <c r="AJ2150" s="14"/>
      <c r="AK2150" s="14"/>
      <c r="AL2150" s="14"/>
      <c r="AM2150" s="14"/>
      <c r="AN2150" s="14"/>
      <c r="AO2150" s="14"/>
      <c r="AP2150" s="14"/>
      <c r="AQ2150" s="14"/>
      <c r="AR2150" s="14"/>
      <c r="AS2150" s="14"/>
      <c r="AT2150" s="14"/>
      <c r="AU2150" s="14"/>
      <c r="AV2150" s="14"/>
      <c r="AW2150" s="14"/>
      <c r="AX2150" s="14"/>
      <c r="AY2150" s="14"/>
      <c r="AZ2150" s="14"/>
    </row>
    <row x14ac:dyDescent="0.25" r="2151" customHeight="1" ht="16.5">
      <c r="A2151" s="299"/>
      <c r="B2151" s="300"/>
      <c r="C2151" s="301"/>
      <c r="D2151" s="227"/>
      <c r="E2151" s="209"/>
      <c r="F2151" s="209"/>
      <c r="G2151" s="302"/>
      <c r="H2151" s="227"/>
      <c r="I2151" s="227"/>
      <c r="J2151" s="209"/>
      <c r="K2151" s="209"/>
      <c r="L2151" s="209"/>
      <c r="M2151" s="227"/>
      <c r="N2151" s="227"/>
      <c r="O2151" s="209"/>
      <c r="P2151" s="209"/>
      <c r="Q2151" s="220"/>
      <c r="R2151" s="209"/>
      <c r="S2151" s="244"/>
      <c r="T2151" s="303">
        <f>IF(C2151=0,"VAZIO",MONTH(C2151))</f>
      </c>
      <c r="U2151" s="14"/>
      <c r="V2151" s="14"/>
      <c r="W2151" s="14"/>
      <c r="X2151" s="14"/>
      <c r="Y2151" s="14"/>
      <c r="Z2151" s="14"/>
      <c r="AA2151" s="14"/>
      <c r="AB2151" s="14"/>
      <c r="AC2151" s="14"/>
      <c r="AD2151" s="14"/>
      <c r="AE2151" s="14"/>
      <c r="AF2151" s="15"/>
      <c r="AG2151" s="14"/>
      <c r="AH2151" s="14"/>
      <c r="AI2151" s="14"/>
      <c r="AJ2151" s="14"/>
      <c r="AK2151" s="14"/>
      <c r="AL2151" s="14"/>
      <c r="AM2151" s="14"/>
      <c r="AN2151" s="14"/>
      <c r="AO2151" s="14"/>
      <c r="AP2151" s="14"/>
      <c r="AQ2151" s="14"/>
      <c r="AR2151" s="14"/>
      <c r="AS2151" s="14"/>
      <c r="AT2151" s="14"/>
      <c r="AU2151" s="14"/>
      <c r="AV2151" s="14"/>
      <c r="AW2151" s="14"/>
      <c r="AX2151" s="14"/>
      <c r="AY2151" s="14"/>
      <c r="AZ2151" s="14"/>
    </row>
    <row x14ac:dyDescent="0.25" r="2152" customHeight="1" ht="16.5">
      <c r="A2152" s="299"/>
      <c r="B2152" s="300"/>
      <c r="C2152" s="301"/>
      <c r="D2152" s="227"/>
      <c r="E2152" s="209"/>
      <c r="F2152" s="209"/>
      <c r="G2152" s="302"/>
      <c r="H2152" s="227"/>
      <c r="I2152" s="227"/>
      <c r="J2152" s="209"/>
      <c r="K2152" s="209"/>
      <c r="L2152" s="209"/>
      <c r="M2152" s="227"/>
      <c r="N2152" s="227"/>
      <c r="O2152" s="209"/>
      <c r="P2152" s="209"/>
      <c r="Q2152" s="220"/>
      <c r="R2152" s="209"/>
      <c r="S2152" s="244"/>
      <c r="T2152" s="303">
        <f>IF(C2152=0,"VAZIO",MONTH(C2152))</f>
      </c>
      <c r="U2152" s="14"/>
      <c r="V2152" s="14"/>
      <c r="W2152" s="14"/>
      <c r="X2152" s="14"/>
      <c r="Y2152" s="14"/>
      <c r="Z2152" s="14"/>
      <c r="AA2152" s="14"/>
      <c r="AB2152" s="14"/>
      <c r="AC2152" s="14"/>
      <c r="AD2152" s="14"/>
      <c r="AE2152" s="14"/>
      <c r="AF2152" s="15"/>
      <c r="AG2152" s="14"/>
      <c r="AH2152" s="14"/>
      <c r="AI2152" s="14"/>
      <c r="AJ2152" s="14"/>
      <c r="AK2152" s="14"/>
      <c r="AL2152" s="14"/>
      <c r="AM2152" s="14"/>
      <c r="AN2152" s="14"/>
      <c r="AO2152" s="14"/>
      <c r="AP2152" s="14"/>
      <c r="AQ2152" s="14"/>
      <c r="AR2152" s="14"/>
      <c r="AS2152" s="14"/>
      <c r="AT2152" s="14"/>
      <c r="AU2152" s="14"/>
      <c r="AV2152" s="14"/>
      <c r="AW2152" s="14"/>
      <c r="AX2152" s="14"/>
      <c r="AY2152" s="14"/>
      <c r="AZ2152" s="14"/>
    </row>
    <row x14ac:dyDescent="0.25" r="2153" customHeight="1" ht="16.5">
      <c r="A2153" s="299"/>
      <c r="B2153" s="300"/>
      <c r="C2153" s="301"/>
      <c r="D2153" s="227"/>
      <c r="E2153" s="209"/>
      <c r="F2153" s="209"/>
      <c r="G2153" s="302"/>
      <c r="H2153" s="227"/>
      <c r="I2153" s="227"/>
      <c r="J2153" s="209"/>
      <c r="K2153" s="209"/>
      <c r="L2153" s="209"/>
      <c r="M2153" s="227"/>
      <c r="N2153" s="227"/>
      <c r="O2153" s="209"/>
      <c r="P2153" s="209"/>
      <c r="Q2153" s="220"/>
      <c r="R2153" s="209"/>
      <c r="S2153" s="244"/>
      <c r="T2153" s="303">
        <f>IF(C2153=0,"VAZIO",MONTH(C2153))</f>
      </c>
      <c r="U2153" s="14"/>
      <c r="V2153" s="14"/>
      <c r="W2153" s="14"/>
      <c r="X2153" s="14"/>
      <c r="Y2153" s="14"/>
      <c r="Z2153" s="14"/>
      <c r="AA2153" s="14"/>
      <c r="AB2153" s="14"/>
      <c r="AC2153" s="14"/>
      <c r="AD2153" s="14"/>
      <c r="AE2153" s="14"/>
      <c r="AF2153" s="15"/>
      <c r="AG2153" s="14"/>
      <c r="AH2153" s="14"/>
      <c r="AI2153" s="14"/>
      <c r="AJ2153" s="14"/>
      <c r="AK2153" s="14"/>
      <c r="AL2153" s="14"/>
      <c r="AM2153" s="14"/>
      <c r="AN2153" s="14"/>
      <c r="AO2153" s="14"/>
      <c r="AP2153" s="14"/>
      <c r="AQ2153" s="14"/>
      <c r="AR2153" s="14"/>
      <c r="AS2153" s="14"/>
      <c r="AT2153" s="14"/>
      <c r="AU2153" s="14"/>
      <c r="AV2153" s="14"/>
      <c r="AW2153" s="14"/>
      <c r="AX2153" s="14"/>
      <c r="AY2153" s="14"/>
      <c r="AZ2153" s="14"/>
    </row>
    <row x14ac:dyDescent="0.25" r="2154" customHeight="1" ht="16.5">
      <c r="A2154" s="299"/>
      <c r="B2154" s="300"/>
      <c r="C2154" s="301"/>
      <c r="D2154" s="227"/>
      <c r="E2154" s="209"/>
      <c r="F2154" s="209"/>
      <c r="G2154" s="302"/>
      <c r="H2154" s="227"/>
      <c r="I2154" s="227"/>
      <c r="J2154" s="209"/>
      <c r="K2154" s="209"/>
      <c r="L2154" s="209"/>
      <c r="M2154" s="227"/>
      <c r="N2154" s="227"/>
      <c r="O2154" s="209"/>
      <c r="P2154" s="209"/>
      <c r="Q2154" s="220"/>
      <c r="R2154" s="209"/>
      <c r="S2154" s="244"/>
      <c r="T2154" s="303">
        <f>IF(C2154=0,"VAZIO",MONTH(C2154))</f>
      </c>
      <c r="U2154" s="14"/>
      <c r="V2154" s="14"/>
      <c r="W2154" s="14"/>
      <c r="X2154" s="14"/>
      <c r="Y2154" s="14"/>
      <c r="Z2154" s="14"/>
      <c r="AA2154" s="14"/>
      <c r="AB2154" s="14"/>
      <c r="AC2154" s="14"/>
      <c r="AD2154" s="14"/>
      <c r="AE2154" s="14"/>
      <c r="AF2154" s="15"/>
      <c r="AG2154" s="14"/>
      <c r="AH2154" s="14"/>
      <c r="AI2154" s="14"/>
      <c r="AJ2154" s="14"/>
      <c r="AK2154" s="14"/>
      <c r="AL2154" s="14"/>
      <c r="AM2154" s="14"/>
      <c r="AN2154" s="14"/>
      <c r="AO2154" s="14"/>
      <c r="AP2154" s="14"/>
      <c r="AQ2154" s="14"/>
      <c r="AR2154" s="14"/>
      <c r="AS2154" s="14"/>
      <c r="AT2154" s="14"/>
      <c r="AU2154" s="14"/>
      <c r="AV2154" s="14"/>
      <c r="AW2154" s="14"/>
      <c r="AX2154" s="14"/>
      <c r="AY2154" s="14"/>
      <c r="AZ2154" s="14"/>
    </row>
    <row x14ac:dyDescent="0.25" r="2155" customHeight="1" ht="16.5">
      <c r="A2155" s="299"/>
      <c r="B2155" s="300"/>
      <c r="C2155" s="301"/>
      <c r="D2155" s="227"/>
      <c r="E2155" s="209"/>
      <c r="F2155" s="209"/>
      <c r="G2155" s="302"/>
      <c r="H2155" s="227"/>
      <c r="I2155" s="227"/>
      <c r="J2155" s="209"/>
      <c r="K2155" s="209"/>
      <c r="L2155" s="209"/>
      <c r="M2155" s="227"/>
      <c r="N2155" s="227"/>
      <c r="O2155" s="209"/>
      <c r="P2155" s="209"/>
      <c r="Q2155" s="220"/>
      <c r="R2155" s="209"/>
      <c r="S2155" s="244"/>
      <c r="T2155" s="303">
        <f>IF(C2155=0,"VAZIO",MONTH(C2155))</f>
      </c>
      <c r="U2155" s="14"/>
      <c r="V2155" s="14"/>
      <c r="W2155" s="14"/>
      <c r="X2155" s="14"/>
      <c r="Y2155" s="14"/>
      <c r="Z2155" s="14"/>
      <c r="AA2155" s="14"/>
      <c r="AB2155" s="14"/>
      <c r="AC2155" s="14"/>
      <c r="AD2155" s="14"/>
      <c r="AE2155" s="14"/>
      <c r="AF2155" s="15"/>
      <c r="AG2155" s="14"/>
      <c r="AH2155" s="14"/>
      <c r="AI2155" s="14"/>
      <c r="AJ2155" s="14"/>
      <c r="AK2155" s="14"/>
      <c r="AL2155" s="14"/>
      <c r="AM2155" s="14"/>
      <c r="AN2155" s="14"/>
      <c r="AO2155" s="14"/>
      <c r="AP2155" s="14"/>
      <c r="AQ2155" s="14"/>
      <c r="AR2155" s="14"/>
      <c r="AS2155" s="14"/>
      <c r="AT2155" s="14"/>
      <c r="AU2155" s="14"/>
      <c r="AV2155" s="14"/>
      <c r="AW2155" s="14"/>
      <c r="AX2155" s="14"/>
      <c r="AY2155" s="14"/>
      <c r="AZ2155" s="14"/>
    </row>
    <row x14ac:dyDescent="0.25" r="2156" customHeight="1" ht="16.5">
      <c r="A2156" s="299"/>
      <c r="B2156" s="300"/>
      <c r="C2156" s="301"/>
      <c r="D2156" s="227"/>
      <c r="E2156" s="209"/>
      <c r="F2156" s="209"/>
      <c r="G2156" s="302"/>
      <c r="H2156" s="227"/>
      <c r="I2156" s="227"/>
      <c r="J2156" s="209"/>
      <c r="K2156" s="209"/>
      <c r="L2156" s="209"/>
      <c r="M2156" s="227"/>
      <c r="N2156" s="227"/>
      <c r="O2156" s="209"/>
      <c r="P2156" s="209"/>
      <c r="Q2156" s="220"/>
      <c r="R2156" s="209"/>
      <c r="S2156" s="244"/>
      <c r="T2156" s="303">
        <f>IF(C2156=0,"VAZIO",MONTH(C2156))</f>
      </c>
      <c r="U2156" s="14"/>
      <c r="V2156" s="14"/>
      <c r="W2156" s="14"/>
      <c r="X2156" s="14"/>
      <c r="Y2156" s="14"/>
      <c r="Z2156" s="14"/>
      <c r="AA2156" s="14"/>
      <c r="AB2156" s="14"/>
      <c r="AC2156" s="14"/>
      <c r="AD2156" s="14"/>
      <c r="AE2156" s="14"/>
      <c r="AF2156" s="15"/>
      <c r="AG2156" s="14"/>
      <c r="AH2156" s="14"/>
      <c r="AI2156" s="14"/>
      <c r="AJ2156" s="14"/>
      <c r="AK2156" s="14"/>
      <c r="AL2156" s="14"/>
      <c r="AM2156" s="14"/>
      <c r="AN2156" s="14"/>
      <c r="AO2156" s="14"/>
      <c r="AP2156" s="14"/>
      <c r="AQ2156" s="14"/>
      <c r="AR2156" s="14"/>
      <c r="AS2156" s="14"/>
      <c r="AT2156" s="14"/>
      <c r="AU2156" s="14"/>
      <c r="AV2156" s="14"/>
      <c r="AW2156" s="14"/>
      <c r="AX2156" s="14"/>
      <c r="AY2156" s="14"/>
      <c r="AZ2156" s="14"/>
    </row>
    <row x14ac:dyDescent="0.25" r="2157" customHeight="1" ht="16.5">
      <c r="A2157" s="299"/>
      <c r="B2157" s="300"/>
      <c r="C2157" s="301"/>
      <c r="D2157" s="227"/>
      <c r="E2157" s="209"/>
      <c r="F2157" s="209"/>
      <c r="G2157" s="302"/>
      <c r="H2157" s="227"/>
      <c r="I2157" s="227"/>
      <c r="J2157" s="209"/>
      <c r="K2157" s="209"/>
      <c r="L2157" s="209"/>
      <c r="M2157" s="227"/>
      <c r="N2157" s="227"/>
      <c r="O2157" s="209"/>
      <c r="P2157" s="209"/>
      <c r="Q2157" s="220"/>
      <c r="R2157" s="209"/>
      <c r="S2157" s="244"/>
      <c r="T2157" s="303">
        <f>IF(C2157=0,"VAZIO",MONTH(C2157))</f>
      </c>
      <c r="U2157" s="14"/>
      <c r="V2157" s="14"/>
      <c r="W2157" s="14"/>
      <c r="X2157" s="14"/>
      <c r="Y2157" s="14"/>
      <c r="Z2157" s="14"/>
      <c r="AA2157" s="14"/>
      <c r="AB2157" s="14"/>
      <c r="AC2157" s="14"/>
      <c r="AD2157" s="14"/>
      <c r="AE2157" s="14"/>
      <c r="AF2157" s="15"/>
      <c r="AG2157" s="14"/>
      <c r="AH2157" s="14"/>
      <c r="AI2157" s="14"/>
      <c r="AJ2157" s="14"/>
      <c r="AK2157" s="14"/>
      <c r="AL2157" s="14"/>
      <c r="AM2157" s="14"/>
      <c r="AN2157" s="14"/>
      <c r="AO2157" s="14"/>
      <c r="AP2157" s="14"/>
      <c r="AQ2157" s="14"/>
      <c r="AR2157" s="14"/>
      <c r="AS2157" s="14"/>
      <c r="AT2157" s="14"/>
      <c r="AU2157" s="14"/>
      <c r="AV2157" s="14"/>
      <c r="AW2157" s="14"/>
      <c r="AX2157" s="14"/>
      <c r="AY2157" s="14"/>
      <c r="AZ2157" s="14"/>
    </row>
    <row x14ac:dyDescent="0.25" r="2158" customHeight="1" ht="16.5">
      <c r="A2158" s="299"/>
      <c r="B2158" s="300"/>
      <c r="C2158" s="301"/>
      <c r="D2158" s="227"/>
      <c r="E2158" s="209"/>
      <c r="F2158" s="209"/>
      <c r="G2158" s="302"/>
      <c r="H2158" s="227"/>
      <c r="I2158" s="227"/>
      <c r="J2158" s="209"/>
      <c r="K2158" s="209"/>
      <c r="L2158" s="209"/>
      <c r="M2158" s="227"/>
      <c r="N2158" s="227"/>
      <c r="O2158" s="209"/>
      <c r="P2158" s="209"/>
      <c r="Q2158" s="220"/>
      <c r="R2158" s="209"/>
      <c r="S2158" s="244"/>
      <c r="T2158" s="303">
        <f>IF(C2158=0,"VAZIO",MONTH(C2158))</f>
      </c>
      <c r="U2158" s="14"/>
      <c r="V2158" s="14"/>
      <c r="W2158" s="14"/>
      <c r="X2158" s="14"/>
      <c r="Y2158" s="14"/>
      <c r="Z2158" s="14"/>
      <c r="AA2158" s="14"/>
      <c r="AB2158" s="14"/>
      <c r="AC2158" s="14"/>
      <c r="AD2158" s="14"/>
      <c r="AE2158" s="14"/>
      <c r="AF2158" s="15"/>
      <c r="AG2158" s="14"/>
      <c r="AH2158" s="14"/>
      <c r="AI2158" s="14"/>
      <c r="AJ2158" s="14"/>
      <c r="AK2158" s="14"/>
      <c r="AL2158" s="14"/>
      <c r="AM2158" s="14"/>
      <c r="AN2158" s="14"/>
      <c r="AO2158" s="14"/>
      <c r="AP2158" s="14"/>
      <c r="AQ2158" s="14"/>
      <c r="AR2158" s="14"/>
      <c r="AS2158" s="14"/>
      <c r="AT2158" s="14"/>
      <c r="AU2158" s="14"/>
      <c r="AV2158" s="14"/>
      <c r="AW2158" s="14"/>
      <c r="AX2158" s="14"/>
      <c r="AY2158" s="14"/>
      <c r="AZ2158" s="14"/>
    </row>
    <row x14ac:dyDescent="0.25" r="2159" customHeight="1" ht="16.5">
      <c r="A2159" s="299"/>
      <c r="B2159" s="300"/>
      <c r="C2159" s="301"/>
      <c r="D2159" s="227"/>
      <c r="E2159" s="209"/>
      <c r="F2159" s="209"/>
      <c r="G2159" s="302"/>
      <c r="H2159" s="227"/>
      <c r="I2159" s="227"/>
      <c r="J2159" s="209"/>
      <c r="K2159" s="209"/>
      <c r="L2159" s="209"/>
      <c r="M2159" s="227"/>
      <c r="N2159" s="227"/>
      <c r="O2159" s="209"/>
      <c r="P2159" s="209"/>
      <c r="Q2159" s="220"/>
      <c r="R2159" s="209"/>
      <c r="S2159" s="244"/>
      <c r="T2159" s="303">
        <f>IF(C2159=0,"VAZIO",MONTH(C2159))</f>
      </c>
      <c r="U2159" s="14"/>
      <c r="V2159" s="14"/>
      <c r="W2159" s="14"/>
      <c r="X2159" s="14"/>
      <c r="Y2159" s="14"/>
      <c r="Z2159" s="14"/>
      <c r="AA2159" s="14"/>
      <c r="AB2159" s="14"/>
      <c r="AC2159" s="14"/>
      <c r="AD2159" s="14"/>
      <c r="AE2159" s="14"/>
      <c r="AF2159" s="15"/>
      <c r="AG2159" s="14"/>
      <c r="AH2159" s="14"/>
      <c r="AI2159" s="14"/>
      <c r="AJ2159" s="14"/>
      <c r="AK2159" s="14"/>
      <c r="AL2159" s="14"/>
      <c r="AM2159" s="14"/>
      <c r="AN2159" s="14"/>
      <c r="AO2159" s="14"/>
      <c r="AP2159" s="14"/>
      <c r="AQ2159" s="14"/>
      <c r="AR2159" s="14"/>
      <c r="AS2159" s="14"/>
      <c r="AT2159" s="14"/>
      <c r="AU2159" s="14"/>
      <c r="AV2159" s="14"/>
      <c r="AW2159" s="14"/>
      <c r="AX2159" s="14"/>
      <c r="AY2159" s="14"/>
      <c r="AZ2159" s="14"/>
    </row>
    <row x14ac:dyDescent="0.25" r="2160" customHeight="1" ht="16.5">
      <c r="A2160" s="299"/>
      <c r="B2160" s="300"/>
      <c r="C2160" s="301"/>
      <c r="D2160" s="227"/>
      <c r="E2160" s="209"/>
      <c r="F2160" s="209"/>
      <c r="G2160" s="302"/>
      <c r="H2160" s="227"/>
      <c r="I2160" s="227"/>
      <c r="J2160" s="209"/>
      <c r="K2160" s="209"/>
      <c r="L2160" s="209"/>
      <c r="M2160" s="227"/>
      <c r="N2160" s="227"/>
      <c r="O2160" s="209"/>
      <c r="P2160" s="209"/>
      <c r="Q2160" s="220"/>
      <c r="R2160" s="209"/>
      <c r="S2160" s="244"/>
      <c r="T2160" s="303">
        <f>IF(C2160=0,"VAZIO",MONTH(C2160))</f>
      </c>
      <c r="U2160" s="14"/>
      <c r="V2160" s="14"/>
      <c r="W2160" s="14"/>
      <c r="X2160" s="14"/>
      <c r="Y2160" s="14"/>
      <c r="Z2160" s="14"/>
      <c r="AA2160" s="14"/>
      <c r="AB2160" s="14"/>
      <c r="AC2160" s="14"/>
      <c r="AD2160" s="14"/>
      <c r="AE2160" s="14"/>
      <c r="AF2160" s="15"/>
      <c r="AG2160" s="14"/>
      <c r="AH2160" s="14"/>
      <c r="AI2160" s="14"/>
      <c r="AJ2160" s="14"/>
      <c r="AK2160" s="14"/>
      <c r="AL2160" s="14"/>
      <c r="AM2160" s="14"/>
      <c r="AN2160" s="14"/>
      <c r="AO2160" s="14"/>
      <c r="AP2160" s="14"/>
      <c r="AQ2160" s="14"/>
      <c r="AR2160" s="14"/>
      <c r="AS2160" s="14"/>
      <c r="AT2160" s="14"/>
      <c r="AU2160" s="14"/>
      <c r="AV2160" s="14"/>
      <c r="AW2160" s="14"/>
      <c r="AX2160" s="14"/>
      <c r="AY2160" s="14"/>
      <c r="AZ2160" s="14"/>
    </row>
    <row x14ac:dyDescent="0.25" r="2161" customHeight="1" ht="16.5">
      <c r="A2161" s="299"/>
      <c r="B2161" s="300"/>
      <c r="C2161" s="301"/>
      <c r="D2161" s="227"/>
      <c r="E2161" s="209"/>
      <c r="F2161" s="209"/>
      <c r="G2161" s="302"/>
      <c r="H2161" s="227"/>
      <c r="I2161" s="227"/>
      <c r="J2161" s="209"/>
      <c r="K2161" s="209"/>
      <c r="L2161" s="209"/>
      <c r="M2161" s="227"/>
      <c r="N2161" s="227"/>
      <c r="O2161" s="209"/>
      <c r="P2161" s="209"/>
      <c r="Q2161" s="220"/>
      <c r="R2161" s="209"/>
      <c r="S2161" s="244"/>
      <c r="T2161" s="303">
        <f>IF(C2161=0,"VAZIO",MONTH(C2161))</f>
      </c>
      <c r="U2161" s="14"/>
      <c r="V2161" s="14"/>
      <c r="W2161" s="14"/>
      <c r="X2161" s="14"/>
      <c r="Y2161" s="14"/>
      <c r="Z2161" s="14"/>
      <c r="AA2161" s="14"/>
      <c r="AB2161" s="14"/>
      <c r="AC2161" s="14"/>
      <c r="AD2161" s="14"/>
      <c r="AE2161" s="14"/>
      <c r="AF2161" s="15"/>
      <c r="AG2161" s="14"/>
      <c r="AH2161" s="14"/>
      <c r="AI2161" s="14"/>
      <c r="AJ2161" s="14"/>
      <c r="AK2161" s="14"/>
      <c r="AL2161" s="14"/>
      <c r="AM2161" s="14"/>
      <c r="AN2161" s="14"/>
      <c r="AO2161" s="14"/>
      <c r="AP2161" s="14"/>
      <c r="AQ2161" s="14"/>
      <c r="AR2161" s="14"/>
      <c r="AS2161" s="14"/>
      <c r="AT2161" s="14"/>
      <c r="AU2161" s="14"/>
      <c r="AV2161" s="14"/>
      <c r="AW2161" s="14"/>
      <c r="AX2161" s="14"/>
      <c r="AY2161" s="14"/>
      <c r="AZ2161" s="14"/>
    </row>
    <row x14ac:dyDescent="0.25" r="2162" customHeight="1" ht="16.5">
      <c r="A2162" s="299"/>
      <c r="B2162" s="300"/>
      <c r="C2162" s="301"/>
      <c r="D2162" s="227"/>
      <c r="E2162" s="209"/>
      <c r="F2162" s="209"/>
      <c r="G2162" s="302"/>
      <c r="H2162" s="227"/>
      <c r="I2162" s="227"/>
      <c r="J2162" s="209"/>
      <c r="K2162" s="209"/>
      <c r="L2162" s="209"/>
      <c r="M2162" s="227"/>
      <c r="N2162" s="227"/>
      <c r="O2162" s="209"/>
      <c r="P2162" s="209"/>
      <c r="Q2162" s="220"/>
      <c r="R2162" s="209"/>
      <c r="S2162" s="244"/>
      <c r="T2162" s="303">
        <f>IF(C2162=0,"VAZIO",MONTH(C2162))</f>
      </c>
      <c r="U2162" s="14"/>
      <c r="V2162" s="14"/>
      <c r="W2162" s="14"/>
      <c r="X2162" s="14"/>
      <c r="Y2162" s="14"/>
      <c r="Z2162" s="14"/>
      <c r="AA2162" s="14"/>
      <c r="AB2162" s="14"/>
      <c r="AC2162" s="14"/>
      <c r="AD2162" s="14"/>
      <c r="AE2162" s="14"/>
      <c r="AF2162" s="15"/>
      <c r="AG2162" s="14"/>
      <c r="AH2162" s="14"/>
      <c r="AI2162" s="14"/>
      <c r="AJ2162" s="14"/>
      <c r="AK2162" s="14"/>
      <c r="AL2162" s="14"/>
      <c r="AM2162" s="14"/>
      <c r="AN2162" s="14"/>
      <c r="AO2162" s="14"/>
      <c r="AP2162" s="14"/>
      <c r="AQ2162" s="14"/>
      <c r="AR2162" s="14"/>
      <c r="AS2162" s="14"/>
      <c r="AT2162" s="14"/>
      <c r="AU2162" s="14"/>
      <c r="AV2162" s="14"/>
      <c r="AW2162" s="14"/>
      <c r="AX2162" s="14"/>
      <c r="AY2162" s="14"/>
      <c r="AZ2162" s="14"/>
    </row>
    <row x14ac:dyDescent="0.25" r="2163" customHeight="1" ht="16.5">
      <c r="A2163" s="299"/>
      <c r="B2163" s="300"/>
      <c r="C2163" s="301"/>
      <c r="D2163" s="227"/>
      <c r="E2163" s="209"/>
      <c r="F2163" s="209"/>
      <c r="G2163" s="302"/>
      <c r="H2163" s="227"/>
      <c r="I2163" s="227"/>
      <c r="J2163" s="209"/>
      <c r="K2163" s="209"/>
      <c r="L2163" s="209"/>
      <c r="M2163" s="227"/>
      <c r="N2163" s="227"/>
      <c r="O2163" s="209"/>
      <c r="P2163" s="209"/>
      <c r="Q2163" s="220"/>
      <c r="R2163" s="209"/>
      <c r="S2163" s="244"/>
      <c r="T2163" s="303">
        <f>IF(C2163=0,"VAZIO",MONTH(C2163))</f>
      </c>
      <c r="U2163" s="14"/>
      <c r="V2163" s="14"/>
      <c r="W2163" s="14"/>
      <c r="X2163" s="14"/>
      <c r="Y2163" s="14"/>
      <c r="Z2163" s="14"/>
      <c r="AA2163" s="14"/>
      <c r="AB2163" s="14"/>
      <c r="AC2163" s="14"/>
      <c r="AD2163" s="14"/>
      <c r="AE2163" s="14"/>
      <c r="AF2163" s="15"/>
      <c r="AG2163" s="14"/>
      <c r="AH2163" s="14"/>
      <c r="AI2163" s="14"/>
      <c r="AJ2163" s="14"/>
      <c r="AK2163" s="14"/>
      <c r="AL2163" s="14"/>
      <c r="AM2163" s="14"/>
      <c r="AN2163" s="14"/>
      <c r="AO2163" s="14"/>
      <c r="AP2163" s="14"/>
      <c r="AQ2163" s="14"/>
      <c r="AR2163" s="14"/>
      <c r="AS2163" s="14"/>
      <c r="AT2163" s="14"/>
      <c r="AU2163" s="14"/>
      <c r="AV2163" s="14"/>
      <c r="AW2163" s="14"/>
      <c r="AX2163" s="14"/>
      <c r="AY2163" s="14"/>
      <c r="AZ2163" s="14"/>
    </row>
    <row x14ac:dyDescent="0.25" r="2164" customHeight="1" ht="16.5">
      <c r="A2164" s="299"/>
      <c r="B2164" s="300"/>
      <c r="C2164" s="301"/>
      <c r="D2164" s="227"/>
      <c r="E2164" s="209"/>
      <c r="F2164" s="209"/>
      <c r="G2164" s="302"/>
      <c r="H2164" s="227"/>
      <c r="I2164" s="227"/>
      <c r="J2164" s="209"/>
      <c r="K2164" s="209"/>
      <c r="L2164" s="209"/>
      <c r="M2164" s="227"/>
      <c r="N2164" s="227"/>
      <c r="O2164" s="209"/>
      <c r="P2164" s="209"/>
      <c r="Q2164" s="220"/>
      <c r="R2164" s="209"/>
      <c r="S2164" s="244"/>
      <c r="T2164" s="303">
        <f>IF(C2164=0,"VAZIO",MONTH(C2164))</f>
      </c>
      <c r="U2164" s="14"/>
      <c r="V2164" s="14"/>
      <c r="W2164" s="14"/>
      <c r="X2164" s="14"/>
      <c r="Y2164" s="14"/>
      <c r="Z2164" s="14"/>
      <c r="AA2164" s="14"/>
      <c r="AB2164" s="14"/>
      <c r="AC2164" s="14"/>
      <c r="AD2164" s="14"/>
      <c r="AE2164" s="14"/>
      <c r="AF2164" s="15"/>
      <c r="AG2164" s="14"/>
      <c r="AH2164" s="14"/>
      <c r="AI2164" s="14"/>
      <c r="AJ2164" s="14"/>
      <c r="AK2164" s="14"/>
      <c r="AL2164" s="14"/>
      <c r="AM2164" s="14"/>
      <c r="AN2164" s="14"/>
      <c r="AO2164" s="14"/>
      <c r="AP2164" s="14"/>
      <c r="AQ2164" s="14"/>
      <c r="AR2164" s="14"/>
      <c r="AS2164" s="14"/>
      <c r="AT2164" s="14"/>
      <c r="AU2164" s="14"/>
      <c r="AV2164" s="14"/>
      <c r="AW2164" s="14"/>
      <c r="AX2164" s="14"/>
      <c r="AY2164" s="14"/>
      <c r="AZ2164" s="14"/>
    </row>
    <row x14ac:dyDescent="0.25" r="2165" customHeight="1" ht="16.5">
      <c r="A2165" s="299"/>
      <c r="B2165" s="300"/>
      <c r="C2165" s="301"/>
      <c r="D2165" s="227"/>
      <c r="E2165" s="209"/>
      <c r="F2165" s="209"/>
      <c r="G2165" s="302"/>
      <c r="H2165" s="227"/>
      <c r="I2165" s="227"/>
      <c r="J2165" s="209"/>
      <c r="K2165" s="209"/>
      <c r="L2165" s="209"/>
      <c r="M2165" s="227"/>
      <c r="N2165" s="227"/>
      <c r="O2165" s="209"/>
      <c r="P2165" s="209"/>
      <c r="Q2165" s="220"/>
      <c r="R2165" s="209"/>
      <c r="S2165" s="244"/>
      <c r="T2165" s="303">
        <f>IF(C2165=0,"VAZIO",MONTH(C2165))</f>
      </c>
      <c r="U2165" s="14"/>
      <c r="V2165" s="14"/>
      <c r="W2165" s="14"/>
      <c r="X2165" s="14"/>
      <c r="Y2165" s="14"/>
      <c r="Z2165" s="14"/>
      <c r="AA2165" s="14"/>
      <c r="AB2165" s="14"/>
      <c r="AC2165" s="14"/>
      <c r="AD2165" s="14"/>
      <c r="AE2165" s="14"/>
      <c r="AF2165" s="15"/>
      <c r="AG2165" s="14"/>
      <c r="AH2165" s="14"/>
      <c r="AI2165" s="14"/>
      <c r="AJ2165" s="14"/>
      <c r="AK2165" s="14"/>
      <c r="AL2165" s="14"/>
      <c r="AM2165" s="14"/>
      <c r="AN2165" s="14"/>
      <c r="AO2165" s="14"/>
      <c r="AP2165" s="14"/>
      <c r="AQ2165" s="14"/>
      <c r="AR2165" s="14"/>
      <c r="AS2165" s="14"/>
      <c r="AT2165" s="14"/>
      <c r="AU2165" s="14"/>
      <c r="AV2165" s="14"/>
      <c r="AW2165" s="14"/>
      <c r="AX2165" s="14"/>
      <c r="AY2165" s="14"/>
      <c r="AZ2165" s="14"/>
    </row>
    <row x14ac:dyDescent="0.25" r="2166" customHeight="1" ht="16.5">
      <c r="A2166" s="299"/>
      <c r="B2166" s="300"/>
      <c r="C2166" s="301"/>
      <c r="D2166" s="227"/>
      <c r="E2166" s="209"/>
      <c r="F2166" s="209"/>
      <c r="G2166" s="302"/>
      <c r="H2166" s="227"/>
      <c r="I2166" s="227"/>
      <c r="J2166" s="209"/>
      <c r="K2166" s="209"/>
      <c r="L2166" s="209"/>
      <c r="M2166" s="227"/>
      <c r="N2166" s="227"/>
      <c r="O2166" s="209"/>
      <c r="P2166" s="209"/>
      <c r="Q2166" s="220"/>
      <c r="R2166" s="209"/>
      <c r="S2166" s="244"/>
      <c r="T2166" s="303">
        <f>IF(C2166=0,"VAZIO",MONTH(C2166))</f>
      </c>
      <c r="U2166" s="14"/>
      <c r="V2166" s="14"/>
      <c r="W2166" s="14"/>
      <c r="X2166" s="14"/>
      <c r="Y2166" s="14"/>
      <c r="Z2166" s="14"/>
      <c r="AA2166" s="14"/>
      <c r="AB2166" s="14"/>
      <c r="AC2166" s="14"/>
      <c r="AD2166" s="14"/>
      <c r="AE2166" s="14"/>
      <c r="AF2166" s="15"/>
      <c r="AG2166" s="14"/>
      <c r="AH2166" s="14"/>
      <c r="AI2166" s="14"/>
      <c r="AJ2166" s="14"/>
      <c r="AK2166" s="14"/>
      <c r="AL2166" s="14"/>
      <c r="AM2166" s="14"/>
      <c r="AN2166" s="14"/>
      <c r="AO2166" s="14"/>
      <c r="AP2166" s="14"/>
      <c r="AQ2166" s="14"/>
      <c r="AR2166" s="14"/>
      <c r="AS2166" s="14"/>
      <c r="AT2166" s="14"/>
      <c r="AU2166" s="14"/>
      <c r="AV2166" s="14"/>
      <c r="AW2166" s="14"/>
      <c r="AX2166" s="14"/>
      <c r="AY2166" s="14"/>
      <c r="AZ2166" s="14"/>
    </row>
    <row x14ac:dyDescent="0.25" r="2167" customHeight="1" ht="16.5">
      <c r="A2167" s="299"/>
      <c r="B2167" s="300"/>
      <c r="C2167" s="301"/>
      <c r="D2167" s="227"/>
      <c r="E2167" s="209"/>
      <c r="F2167" s="209"/>
      <c r="G2167" s="302"/>
      <c r="H2167" s="227"/>
      <c r="I2167" s="227"/>
      <c r="J2167" s="209"/>
      <c r="K2167" s="209"/>
      <c r="L2167" s="209"/>
      <c r="M2167" s="227"/>
      <c r="N2167" s="227"/>
      <c r="O2167" s="209"/>
      <c r="P2167" s="209"/>
      <c r="Q2167" s="220"/>
      <c r="R2167" s="209"/>
      <c r="S2167" s="244"/>
      <c r="T2167" s="303">
        <f>IF(C2167=0,"VAZIO",MONTH(C2167))</f>
      </c>
      <c r="U2167" s="14"/>
      <c r="V2167" s="14"/>
      <c r="W2167" s="14"/>
      <c r="X2167" s="14"/>
      <c r="Y2167" s="14"/>
      <c r="Z2167" s="14"/>
      <c r="AA2167" s="14"/>
      <c r="AB2167" s="14"/>
      <c r="AC2167" s="14"/>
      <c r="AD2167" s="14"/>
      <c r="AE2167" s="14"/>
      <c r="AF2167" s="15"/>
      <c r="AG2167" s="14"/>
      <c r="AH2167" s="14"/>
      <c r="AI2167" s="14"/>
      <c r="AJ2167" s="14"/>
      <c r="AK2167" s="14"/>
      <c r="AL2167" s="14"/>
      <c r="AM2167" s="14"/>
      <c r="AN2167" s="14"/>
      <c r="AO2167" s="14"/>
      <c r="AP2167" s="14"/>
      <c r="AQ2167" s="14"/>
      <c r="AR2167" s="14"/>
      <c r="AS2167" s="14"/>
      <c r="AT2167" s="14"/>
      <c r="AU2167" s="14"/>
      <c r="AV2167" s="14"/>
      <c r="AW2167" s="14"/>
      <c r="AX2167" s="14"/>
      <c r="AY2167" s="14"/>
      <c r="AZ2167" s="14"/>
    </row>
    <row x14ac:dyDescent="0.25" r="2168" customHeight="1" ht="16.5">
      <c r="A2168" s="299"/>
      <c r="B2168" s="300"/>
      <c r="C2168" s="301"/>
      <c r="D2168" s="227"/>
      <c r="E2168" s="209"/>
      <c r="F2168" s="209"/>
      <c r="G2168" s="302"/>
      <c r="H2168" s="227"/>
      <c r="I2168" s="227"/>
      <c r="J2168" s="209"/>
      <c r="K2168" s="209"/>
      <c r="L2168" s="209"/>
      <c r="M2168" s="227"/>
      <c r="N2168" s="227"/>
      <c r="O2168" s="209"/>
      <c r="P2168" s="209"/>
      <c r="Q2168" s="220"/>
      <c r="R2168" s="209"/>
      <c r="S2168" s="244"/>
      <c r="T2168" s="303">
        <f>IF(C2168=0,"VAZIO",MONTH(C2168))</f>
      </c>
      <c r="U2168" s="14"/>
      <c r="V2168" s="14"/>
      <c r="W2168" s="14"/>
      <c r="X2168" s="14"/>
      <c r="Y2168" s="14"/>
      <c r="Z2168" s="14"/>
      <c r="AA2168" s="14"/>
      <c r="AB2168" s="14"/>
      <c r="AC2168" s="14"/>
      <c r="AD2168" s="14"/>
      <c r="AE2168" s="14"/>
      <c r="AF2168" s="15"/>
      <c r="AG2168" s="14"/>
      <c r="AH2168" s="14"/>
      <c r="AI2168" s="14"/>
      <c r="AJ2168" s="14"/>
      <c r="AK2168" s="14"/>
      <c r="AL2168" s="14"/>
      <c r="AM2168" s="14"/>
      <c r="AN2168" s="14"/>
      <c r="AO2168" s="14"/>
      <c r="AP2168" s="14"/>
      <c r="AQ2168" s="14"/>
      <c r="AR2168" s="14"/>
      <c r="AS2168" s="14"/>
      <c r="AT2168" s="14"/>
      <c r="AU2168" s="14"/>
      <c r="AV2168" s="14"/>
      <c r="AW2168" s="14"/>
      <c r="AX2168" s="14"/>
      <c r="AY2168" s="14"/>
      <c r="AZ2168" s="14"/>
    </row>
    <row x14ac:dyDescent="0.25" r="2169" customHeight="1" ht="16.5">
      <c r="A2169" s="299"/>
      <c r="B2169" s="300"/>
      <c r="C2169" s="301"/>
      <c r="D2169" s="227"/>
      <c r="E2169" s="209"/>
      <c r="F2169" s="209"/>
      <c r="G2169" s="302"/>
      <c r="H2169" s="227"/>
      <c r="I2169" s="227"/>
      <c r="J2169" s="209"/>
      <c r="K2169" s="209"/>
      <c r="L2169" s="209"/>
      <c r="M2169" s="227"/>
      <c r="N2169" s="227"/>
      <c r="O2169" s="209"/>
      <c r="P2169" s="209"/>
      <c r="Q2169" s="220"/>
      <c r="R2169" s="209"/>
      <c r="S2169" s="244"/>
      <c r="T2169" s="303">
        <f>IF(C2169=0,"VAZIO",MONTH(C2169))</f>
      </c>
      <c r="U2169" s="14"/>
      <c r="V2169" s="14"/>
      <c r="W2169" s="14"/>
      <c r="X2169" s="14"/>
      <c r="Y2169" s="14"/>
      <c r="Z2169" s="14"/>
      <c r="AA2169" s="14"/>
      <c r="AB2169" s="14"/>
      <c r="AC2169" s="14"/>
      <c r="AD2169" s="14"/>
      <c r="AE2169" s="14"/>
      <c r="AF2169" s="15"/>
      <c r="AG2169" s="14"/>
      <c r="AH2169" s="14"/>
      <c r="AI2169" s="14"/>
      <c r="AJ2169" s="14"/>
      <c r="AK2169" s="14"/>
      <c r="AL2169" s="14"/>
      <c r="AM2169" s="14"/>
      <c r="AN2169" s="14"/>
      <c r="AO2169" s="14"/>
      <c r="AP2169" s="14"/>
      <c r="AQ2169" s="14"/>
      <c r="AR2169" s="14"/>
      <c r="AS2169" s="14"/>
      <c r="AT2169" s="14"/>
      <c r="AU2169" s="14"/>
      <c r="AV2169" s="14"/>
      <c r="AW2169" s="14"/>
      <c r="AX2169" s="14"/>
      <c r="AY2169" s="14"/>
      <c r="AZ2169" s="14"/>
    </row>
    <row x14ac:dyDescent="0.25" r="2170" customHeight="1" ht="16.5">
      <c r="A2170" s="299"/>
      <c r="B2170" s="300"/>
      <c r="C2170" s="301"/>
      <c r="D2170" s="227"/>
      <c r="E2170" s="209"/>
      <c r="F2170" s="209"/>
      <c r="G2170" s="302"/>
      <c r="H2170" s="227"/>
      <c r="I2170" s="227"/>
      <c r="J2170" s="209"/>
      <c r="K2170" s="209"/>
      <c r="L2170" s="209"/>
      <c r="M2170" s="227"/>
      <c r="N2170" s="227"/>
      <c r="O2170" s="209"/>
      <c r="P2170" s="209"/>
      <c r="Q2170" s="220"/>
      <c r="R2170" s="209"/>
      <c r="S2170" s="244"/>
      <c r="T2170" s="303">
        <f>IF(C2170=0,"VAZIO",MONTH(C2170))</f>
      </c>
      <c r="U2170" s="14"/>
      <c r="V2170" s="14"/>
      <c r="W2170" s="14"/>
      <c r="X2170" s="14"/>
      <c r="Y2170" s="14"/>
      <c r="Z2170" s="14"/>
      <c r="AA2170" s="14"/>
      <c r="AB2170" s="14"/>
      <c r="AC2170" s="14"/>
      <c r="AD2170" s="14"/>
      <c r="AE2170" s="14"/>
      <c r="AF2170" s="15"/>
      <c r="AG2170" s="14"/>
      <c r="AH2170" s="14"/>
      <c r="AI2170" s="14"/>
      <c r="AJ2170" s="14"/>
      <c r="AK2170" s="14"/>
      <c r="AL2170" s="14"/>
      <c r="AM2170" s="14"/>
      <c r="AN2170" s="14"/>
      <c r="AO2170" s="14"/>
      <c r="AP2170" s="14"/>
      <c r="AQ2170" s="14"/>
      <c r="AR2170" s="14"/>
      <c r="AS2170" s="14"/>
      <c r="AT2170" s="14"/>
      <c r="AU2170" s="14"/>
      <c r="AV2170" s="14"/>
      <c r="AW2170" s="14"/>
      <c r="AX2170" s="14"/>
      <c r="AY2170" s="14"/>
      <c r="AZ2170" s="14"/>
    </row>
    <row x14ac:dyDescent="0.25" r="2171" customHeight="1" ht="16.5">
      <c r="A2171" s="299"/>
      <c r="B2171" s="300"/>
      <c r="C2171" s="301"/>
      <c r="D2171" s="227"/>
      <c r="E2171" s="209"/>
      <c r="F2171" s="209"/>
      <c r="G2171" s="302"/>
      <c r="H2171" s="227"/>
      <c r="I2171" s="227"/>
      <c r="J2171" s="209"/>
      <c r="K2171" s="209"/>
      <c r="L2171" s="209"/>
      <c r="M2171" s="227"/>
      <c r="N2171" s="227"/>
      <c r="O2171" s="209"/>
      <c r="P2171" s="209"/>
      <c r="Q2171" s="220"/>
      <c r="R2171" s="209"/>
      <c r="S2171" s="244"/>
      <c r="T2171" s="303">
        <f>IF(C2171=0,"VAZIO",MONTH(C2171))</f>
      </c>
      <c r="U2171" s="14"/>
      <c r="V2171" s="14"/>
      <c r="W2171" s="14"/>
      <c r="X2171" s="14"/>
      <c r="Y2171" s="14"/>
      <c r="Z2171" s="14"/>
      <c r="AA2171" s="14"/>
      <c r="AB2171" s="14"/>
      <c r="AC2171" s="14"/>
      <c r="AD2171" s="14"/>
      <c r="AE2171" s="14"/>
      <c r="AF2171" s="15"/>
      <c r="AG2171" s="14"/>
      <c r="AH2171" s="14"/>
      <c r="AI2171" s="14"/>
      <c r="AJ2171" s="14"/>
      <c r="AK2171" s="14"/>
      <c r="AL2171" s="14"/>
      <c r="AM2171" s="14"/>
      <c r="AN2171" s="14"/>
      <c r="AO2171" s="14"/>
      <c r="AP2171" s="14"/>
      <c r="AQ2171" s="14"/>
      <c r="AR2171" s="14"/>
      <c r="AS2171" s="14"/>
      <c r="AT2171" s="14"/>
      <c r="AU2171" s="14"/>
      <c r="AV2171" s="14"/>
      <c r="AW2171" s="14"/>
      <c r="AX2171" s="14"/>
      <c r="AY2171" s="14"/>
      <c r="AZ2171" s="14"/>
    </row>
    <row x14ac:dyDescent="0.25" r="2172" customHeight="1" ht="16.5">
      <c r="A2172" s="299"/>
      <c r="B2172" s="300"/>
      <c r="C2172" s="301"/>
      <c r="D2172" s="227"/>
      <c r="E2172" s="209"/>
      <c r="F2172" s="209"/>
      <c r="G2172" s="302"/>
      <c r="H2172" s="227"/>
      <c r="I2172" s="227"/>
      <c r="J2172" s="209"/>
      <c r="K2172" s="209"/>
      <c r="L2172" s="209"/>
      <c r="M2172" s="227"/>
      <c r="N2172" s="227"/>
      <c r="O2172" s="209"/>
      <c r="P2172" s="209"/>
      <c r="Q2172" s="220"/>
      <c r="R2172" s="209"/>
      <c r="S2172" s="244"/>
      <c r="T2172" s="303">
        <f>IF(C2172=0,"VAZIO",MONTH(C2172))</f>
      </c>
      <c r="U2172" s="14"/>
      <c r="V2172" s="14"/>
      <c r="W2172" s="14"/>
      <c r="X2172" s="14"/>
      <c r="Y2172" s="14"/>
      <c r="Z2172" s="14"/>
      <c r="AA2172" s="14"/>
      <c r="AB2172" s="14"/>
      <c r="AC2172" s="14"/>
      <c r="AD2172" s="14"/>
      <c r="AE2172" s="14"/>
      <c r="AF2172" s="15"/>
      <c r="AG2172" s="14"/>
      <c r="AH2172" s="14"/>
      <c r="AI2172" s="14"/>
      <c r="AJ2172" s="14"/>
      <c r="AK2172" s="14"/>
      <c r="AL2172" s="14"/>
      <c r="AM2172" s="14"/>
      <c r="AN2172" s="14"/>
      <c r="AO2172" s="14"/>
      <c r="AP2172" s="14"/>
      <c r="AQ2172" s="14"/>
      <c r="AR2172" s="14"/>
      <c r="AS2172" s="14"/>
      <c r="AT2172" s="14"/>
      <c r="AU2172" s="14"/>
      <c r="AV2172" s="14"/>
      <c r="AW2172" s="14"/>
      <c r="AX2172" s="14"/>
      <c r="AY2172" s="14"/>
      <c r="AZ2172" s="14"/>
    </row>
    <row x14ac:dyDescent="0.25" r="2173" customHeight="1" ht="16.5">
      <c r="A2173" s="299"/>
      <c r="B2173" s="300"/>
      <c r="C2173" s="301"/>
      <c r="D2173" s="227"/>
      <c r="E2173" s="209"/>
      <c r="F2173" s="209"/>
      <c r="G2173" s="302"/>
      <c r="H2173" s="227"/>
      <c r="I2173" s="227"/>
      <c r="J2173" s="209"/>
      <c r="K2173" s="209"/>
      <c r="L2173" s="209"/>
      <c r="M2173" s="227"/>
      <c r="N2173" s="227"/>
      <c r="O2173" s="209"/>
      <c r="P2173" s="209"/>
      <c r="Q2173" s="220"/>
      <c r="R2173" s="209"/>
      <c r="S2173" s="244"/>
      <c r="T2173" s="303">
        <f>IF(C2173=0,"VAZIO",MONTH(C2173))</f>
      </c>
      <c r="U2173" s="14"/>
      <c r="V2173" s="14"/>
      <c r="W2173" s="14"/>
      <c r="X2173" s="14"/>
      <c r="Y2173" s="14"/>
      <c r="Z2173" s="14"/>
      <c r="AA2173" s="14"/>
      <c r="AB2173" s="14"/>
      <c r="AC2173" s="14"/>
      <c r="AD2173" s="14"/>
      <c r="AE2173" s="14"/>
      <c r="AF2173" s="15"/>
      <c r="AG2173" s="14"/>
      <c r="AH2173" s="14"/>
      <c r="AI2173" s="14"/>
      <c r="AJ2173" s="14"/>
      <c r="AK2173" s="14"/>
      <c r="AL2173" s="14"/>
      <c r="AM2173" s="14"/>
      <c r="AN2173" s="14"/>
      <c r="AO2173" s="14"/>
      <c r="AP2173" s="14"/>
      <c r="AQ2173" s="14"/>
      <c r="AR2173" s="14"/>
      <c r="AS2173" s="14"/>
      <c r="AT2173" s="14"/>
      <c r="AU2173" s="14"/>
      <c r="AV2173" s="14"/>
      <c r="AW2173" s="14"/>
      <c r="AX2173" s="14"/>
      <c r="AY2173" s="14"/>
      <c r="AZ2173" s="14"/>
    </row>
    <row x14ac:dyDescent="0.25" r="2174" customHeight="1" ht="16.5">
      <c r="A2174" s="299"/>
      <c r="B2174" s="300"/>
      <c r="C2174" s="301"/>
      <c r="D2174" s="227"/>
      <c r="E2174" s="209"/>
      <c r="F2174" s="209"/>
      <c r="G2174" s="302"/>
      <c r="H2174" s="227"/>
      <c r="I2174" s="227"/>
      <c r="J2174" s="209"/>
      <c r="K2174" s="209"/>
      <c r="L2174" s="209"/>
      <c r="M2174" s="227"/>
      <c r="N2174" s="227"/>
      <c r="O2174" s="209"/>
      <c r="P2174" s="209"/>
      <c r="Q2174" s="220"/>
      <c r="R2174" s="209"/>
      <c r="S2174" s="244"/>
      <c r="T2174" s="303">
        <f>IF(C2174=0,"VAZIO",MONTH(C2174))</f>
      </c>
      <c r="U2174" s="14"/>
      <c r="V2174" s="14"/>
      <c r="W2174" s="14"/>
      <c r="X2174" s="14"/>
      <c r="Y2174" s="14"/>
      <c r="Z2174" s="14"/>
      <c r="AA2174" s="14"/>
      <c r="AB2174" s="14"/>
      <c r="AC2174" s="14"/>
      <c r="AD2174" s="14"/>
      <c r="AE2174" s="14"/>
      <c r="AF2174" s="15"/>
      <c r="AG2174" s="14"/>
      <c r="AH2174" s="14"/>
      <c r="AI2174" s="14"/>
      <c r="AJ2174" s="14"/>
      <c r="AK2174" s="14"/>
      <c r="AL2174" s="14"/>
      <c r="AM2174" s="14"/>
      <c r="AN2174" s="14"/>
      <c r="AO2174" s="14"/>
      <c r="AP2174" s="14"/>
      <c r="AQ2174" s="14"/>
      <c r="AR2174" s="14"/>
      <c r="AS2174" s="14"/>
      <c r="AT2174" s="14"/>
      <c r="AU2174" s="14"/>
      <c r="AV2174" s="14"/>
      <c r="AW2174" s="14"/>
      <c r="AX2174" s="14"/>
      <c r="AY2174" s="14"/>
      <c r="AZ2174" s="14"/>
    </row>
    <row x14ac:dyDescent="0.25" r="2175" customHeight="1" ht="16.5">
      <c r="A2175" s="299"/>
      <c r="B2175" s="300"/>
      <c r="C2175" s="301"/>
      <c r="D2175" s="227"/>
      <c r="E2175" s="209"/>
      <c r="F2175" s="209"/>
      <c r="G2175" s="302"/>
      <c r="H2175" s="227"/>
      <c r="I2175" s="227"/>
      <c r="J2175" s="209"/>
      <c r="K2175" s="209"/>
      <c r="L2175" s="209"/>
      <c r="M2175" s="227"/>
      <c r="N2175" s="227"/>
      <c r="O2175" s="209"/>
      <c r="P2175" s="209"/>
      <c r="Q2175" s="220"/>
      <c r="R2175" s="209"/>
      <c r="S2175" s="244"/>
      <c r="T2175" s="303">
        <f>IF(C2175=0,"VAZIO",MONTH(C2175))</f>
      </c>
      <c r="U2175" s="14"/>
      <c r="V2175" s="14"/>
      <c r="W2175" s="14"/>
      <c r="X2175" s="14"/>
      <c r="Y2175" s="14"/>
      <c r="Z2175" s="14"/>
      <c r="AA2175" s="14"/>
      <c r="AB2175" s="14"/>
      <c r="AC2175" s="14"/>
      <c r="AD2175" s="14"/>
      <c r="AE2175" s="14"/>
      <c r="AF2175" s="15"/>
      <c r="AG2175" s="14"/>
      <c r="AH2175" s="14"/>
      <c r="AI2175" s="14"/>
      <c r="AJ2175" s="14"/>
      <c r="AK2175" s="14"/>
      <c r="AL2175" s="14"/>
      <c r="AM2175" s="14"/>
      <c r="AN2175" s="14"/>
      <c r="AO2175" s="14"/>
      <c r="AP2175" s="14"/>
      <c r="AQ2175" s="14"/>
      <c r="AR2175" s="14"/>
      <c r="AS2175" s="14"/>
      <c r="AT2175" s="14"/>
      <c r="AU2175" s="14"/>
      <c r="AV2175" s="14"/>
      <c r="AW2175" s="14"/>
      <c r="AX2175" s="14"/>
      <c r="AY2175" s="14"/>
      <c r="AZ2175" s="14"/>
    </row>
    <row x14ac:dyDescent="0.25" r="2176" customHeight="1" ht="16.5">
      <c r="A2176" s="299"/>
      <c r="B2176" s="300"/>
      <c r="C2176" s="301"/>
      <c r="D2176" s="227"/>
      <c r="E2176" s="209"/>
      <c r="F2176" s="209"/>
      <c r="G2176" s="302"/>
      <c r="H2176" s="227"/>
      <c r="I2176" s="227"/>
      <c r="J2176" s="209"/>
      <c r="K2176" s="209"/>
      <c r="L2176" s="209"/>
      <c r="M2176" s="227"/>
      <c r="N2176" s="227"/>
      <c r="O2176" s="209"/>
      <c r="P2176" s="209"/>
      <c r="Q2176" s="220"/>
      <c r="R2176" s="209"/>
      <c r="S2176" s="244"/>
      <c r="T2176" s="303">
        <f>IF(C2176=0,"VAZIO",MONTH(C2176))</f>
      </c>
      <c r="U2176" s="14"/>
      <c r="V2176" s="14"/>
      <c r="W2176" s="14"/>
      <c r="X2176" s="14"/>
      <c r="Y2176" s="14"/>
      <c r="Z2176" s="14"/>
      <c r="AA2176" s="14"/>
      <c r="AB2176" s="14"/>
      <c r="AC2176" s="14"/>
      <c r="AD2176" s="14"/>
      <c r="AE2176" s="14"/>
      <c r="AF2176" s="15"/>
      <c r="AG2176" s="14"/>
      <c r="AH2176" s="14"/>
      <c r="AI2176" s="14"/>
      <c r="AJ2176" s="14"/>
      <c r="AK2176" s="14"/>
      <c r="AL2176" s="14"/>
      <c r="AM2176" s="14"/>
      <c r="AN2176" s="14"/>
      <c r="AO2176" s="14"/>
      <c r="AP2176" s="14"/>
      <c r="AQ2176" s="14"/>
      <c r="AR2176" s="14"/>
      <c r="AS2176" s="14"/>
      <c r="AT2176" s="14"/>
      <c r="AU2176" s="14"/>
      <c r="AV2176" s="14"/>
      <c r="AW2176" s="14"/>
      <c r="AX2176" s="14"/>
      <c r="AY2176" s="14"/>
      <c r="AZ2176" s="14"/>
    </row>
    <row x14ac:dyDescent="0.25" r="2177" customHeight="1" ht="16.5">
      <c r="A2177" s="299"/>
      <c r="B2177" s="300"/>
      <c r="C2177" s="301"/>
      <c r="D2177" s="227"/>
      <c r="E2177" s="209"/>
      <c r="F2177" s="209"/>
      <c r="G2177" s="302"/>
      <c r="H2177" s="227"/>
      <c r="I2177" s="227"/>
      <c r="J2177" s="209"/>
      <c r="K2177" s="209"/>
      <c r="L2177" s="209"/>
      <c r="M2177" s="227"/>
      <c r="N2177" s="227"/>
      <c r="O2177" s="209"/>
      <c r="P2177" s="209"/>
      <c r="Q2177" s="220"/>
      <c r="R2177" s="209"/>
      <c r="S2177" s="244"/>
      <c r="T2177" s="303">
        <f>IF(C2177=0,"VAZIO",MONTH(C2177))</f>
      </c>
      <c r="U2177" s="14"/>
      <c r="V2177" s="14"/>
      <c r="W2177" s="14"/>
      <c r="X2177" s="14"/>
      <c r="Y2177" s="14"/>
      <c r="Z2177" s="14"/>
      <c r="AA2177" s="14"/>
      <c r="AB2177" s="14"/>
      <c r="AC2177" s="14"/>
      <c r="AD2177" s="14"/>
      <c r="AE2177" s="14"/>
      <c r="AF2177" s="15"/>
      <c r="AG2177" s="14"/>
      <c r="AH2177" s="14"/>
      <c r="AI2177" s="14"/>
      <c r="AJ2177" s="14"/>
      <c r="AK2177" s="14"/>
      <c r="AL2177" s="14"/>
      <c r="AM2177" s="14"/>
      <c r="AN2177" s="14"/>
      <c r="AO2177" s="14"/>
      <c r="AP2177" s="14"/>
      <c r="AQ2177" s="14"/>
      <c r="AR2177" s="14"/>
      <c r="AS2177" s="14"/>
      <c r="AT2177" s="14"/>
      <c r="AU2177" s="14"/>
      <c r="AV2177" s="14"/>
      <c r="AW2177" s="14"/>
      <c r="AX2177" s="14"/>
      <c r="AY2177" s="14"/>
      <c r="AZ2177" s="14"/>
    </row>
    <row x14ac:dyDescent="0.25" r="2178" customHeight="1" ht="16.5">
      <c r="A2178" s="299"/>
      <c r="B2178" s="300"/>
      <c r="C2178" s="301"/>
      <c r="D2178" s="227"/>
      <c r="E2178" s="209"/>
      <c r="F2178" s="209"/>
      <c r="G2178" s="302"/>
      <c r="H2178" s="227"/>
      <c r="I2178" s="227"/>
      <c r="J2178" s="209"/>
      <c r="K2178" s="209"/>
      <c r="L2178" s="209"/>
      <c r="M2178" s="227"/>
      <c r="N2178" s="227"/>
      <c r="O2178" s="209"/>
      <c r="P2178" s="209"/>
      <c r="Q2178" s="220"/>
      <c r="R2178" s="209"/>
      <c r="S2178" s="244"/>
      <c r="T2178" s="303">
        <f>IF(C2178=0,"VAZIO",MONTH(C2178))</f>
      </c>
      <c r="U2178" s="14"/>
      <c r="V2178" s="14"/>
      <c r="W2178" s="14"/>
      <c r="X2178" s="14"/>
      <c r="Y2178" s="14"/>
      <c r="Z2178" s="14"/>
      <c r="AA2178" s="14"/>
      <c r="AB2178" s="14"/>
      <c r="AC2178" s="14"/>
      <c r="AD2178" s="14"/>
      <c r="AE2178" s="14"/>
      <c r="AF2178" s="15"/>
      <c r="AG2178" s="14"/>
      <c r="AH2178" s="14"/>
      <c r="AI2178" s="14"/>
      <c r="AJ2178" s="14"/>
      <c r="AK2178" s="14"/>
      <c r="AL2178" s="14"/>
      <c r="AM2178" s="14"/>
      <c r="AN2178" s="14"/>
      <c r="AO2178" s="14"/>
      <c r="AP2178" s="14"/>
      <c r="AQ2178" s="14"/>
      <c r="AR2178" s="14"/>
      <c r="AS2178" s="14"/>
      <c r="AT2178" s="14"/>
      <c r="AU2178" s="14"/>
      <c r="AV2178" s="14"/>
      <c r="AW2178" s="14"/>
      <c r="AX2178" s="14"/>
      <c r="AY2178" s="14"/>
      <c r="AZ2178" s="14"/>
    </row>
    <row x14ac:dyDescent="0.25" r="2179" customHeight="1" ht="16.5">
      <c r="A2179" s="299"/>
      <c r="B2179" s="300"/>
      <c r="C2179" s="301"/>
      <c r="D2179" s="227"/>
      <c r="E2179" s="209"/>
      <c r="F2179" s="209"/>
      <c r="G2179" s="302"/>
      <c r="H2179" s="227"/>
      <c r="I2179" s="227"/>
      <c r="J2179" s="209"/>
      <c r="K2179" s="209"/>
      <c r="L2179" s="209"/>
      <c r="M2179" s="227"/>
      <c r="N2179" s="227"/>
      <c r="O2179" s="209"/>
      <c r="P2179" s="209"/>
      <c r="Q2179" s="220"/>
      <c r="R2179" s="209"/>
      <c r="S2179" s="244"/>
      <c r="T2179" s="303">
        <f>IF(C2179=0,"VAZIO",MONTH(C2179))</f>
      </c>
      <c r="U2179" s="14"/>
      <c r="V2179" s="14"/>
      <c r="W2179" s="14"/>
      <c r="X2179" s="14"/>
      <c r="Y2179" s="14"/>
      <c r="Z2179" s="14"/>
      <c r="AA2179" s="14"/>
      <c r="AB2179" s="14"/>
      <c r="AC2179" s="14"/>
      <c r="AD2179" s="14"/>
      <c r="AE2179" s="14"/>
      <c r="AF2179" s="15"/>
      <c r="AG2179" s="14"/>
      <c r="AH2179" s="14"/>
      <c r="AI2179" s="14"/>
      <c r="AJ2179" s="14"/>
      <c r="AK2179" s="14"/>
      <c r="AL2179" s="14"/>
      <c r="AM2179" s="14"/>
      <c r="AN2179" s="14"/>
      <c r="AO2179" s="14"/>
      <c r="AP2179" s="14"/>
      <c r="AQ2179" s="14"/>
      <c r="AR2179" s="14"/>
      <c r="AS2179" s="14"/>
      <c r="AT2179" s="14"/>
      <c r="AU2179" s="14"/>
      <c r="AV2179" s="14"/>
      <c r="AW2179" s="14"/>
      <c r="AX2179" s="14"/>
      <c r="AY2179" s="14"/>
      <c r="AZ2179" s="14"/>
    </row>
    <row x14ac:dyDescent="0.25" r="2180" customHeight="1" ht="16.5">
      <c r="A2180" s="299"/>
      <c r="B2180" s="300"/>
      <c r="C2180" s="301"/>
      <c r="D2180" s="227"/>
      <c r="E2180" s="209"/>
      <c r="F2180" s="209"/>
      <c r="G2180" s="302"/>
      <c r="H2180" s="227"/>
      <c r="I2180" s="227"/>
      <c r="J2180" s="209"/>
      <c r="K2180" s="209"/>
      <c r="L2180" s="209"/>
      <c r="M2180" s="227"/>
      <c r="N2180" s="227"/>
      <c r="O2180" s="209"/>
      <c r="P2180" s="209"/>
      <c r="Q2180" s="220"/>
      <c r="R2180" s="209"/>
      <c r="S2180" s="244"/>
      <c r="T2180" s="303">
        <f>IF(C2180=0,"VAZIO",MONTH(C2180))</f>
      </c>
      <c r="U2180" s="14"/>
      <c r="V2180" s="14"/>
      <c r="W2180" s="14"/>
      <c r="X2180" s="14"/>
      <c r="Y2180" s="14"/>
      <c r="Z2180" s="14"/>
      <c r="AA2180" s="14"/>
      <c r="AB2180" s="14"/>
      <c r="AC2180" s="14"/>
      <c r="AD2180" s="14"/>
      <c r="AE2180" s="14"/>
      <c r="AF2180" s="15"/>
      <c r="AG2180" s="14"/>
      <c r="AH2180" s="14"/>
      <c r="AI2180" s="14"/>
      <c r="AJ2180" s="14"/>
      <c r="AK2180" s="14"/>
      <c r="AL2180" s="14"/>
      <c r="AM2180" s="14"/>
      <c r="AN2180" s="14"/>
      <c r="AO2180" s="14"/>
      <c r="AP2180" s="14"/>
      <c r="AQ2180" s="14"/>
      <c r="AR2180" s="14"/>
      <c r="AS2180" s="14"/>
      <c r="AT2180" s="14"/>
      <c r="AU2180" s="14"/>
      <c r="AV2180" s="14"/>
      <c r="AW2180" s="14"/>
      <c r="AX2180" s="14"/>
      <c r="AY2180" s="14"/>
      <c r="AZ2180" s="14"/>
    </row>
    <row x14ac:dyDescent="0.25" r="2181" customHeight="1" ht="16.5">
      <c r="A2181" s="299"/>
      <c r="B2181" s="300"/>
      <c r="C2181" s="301"/>
      <c r="D2181" s="227"/>
      <c r="E2181" s="209"/>
      <c r="F2181" s="209"/>
      <c r="G2181" s="302"/>
      <c r="H2181" s="227"/>
      <c r="I2181" s="227"/>
      <c r="J2181" s="209"/>
      <c r="K2181" s="209"/>
      <c r="L2181" s="209"/>
      <c r="M2181" s="227"/>
      <c r="N2181" s="227"/>
      <c r="O2181" s="209"/>
      <c r="P2181" s="209"/>
      <c r="Q2181" s="220"/>
      <c r="R2181" s="209"/>
      <c r="S2181" s="244"/>
      <c r="T2181" s="303">
        <f>IF(C2181=0,"VAZIO",MONTH(C2181))</f>
      </c>
      <c r="U2181" s="14"/>
      <c r="V2181" s="14"/>
      <c r="W2181" s="14"/>
      <c r="X2181" s="14"/>
      <c r="Y2181" s="14"/>
      <c r="Z2181" s="14"/>
      <c r="AA2181" s="14"/>
      <c r="AB2181" s="14"/>
      <c r="AC2181" s="14"/>
      <c r="AD2181" s="14"/>
      <c r="AE2181" s="14"/>
      <c r="AF2181" s="15"/>
      <c r="AG2181" s="14"/>
      <c r="AH2181" s="14"/>
      <c r="AI2181" s="14"/>
      <c r="AJ2181" s="14"/>
      <c r="AK2181" s="14"/>
      <c r="AL2181" s="14"/>
      <c r="AM2181" s="14"/>
      <c r="AN2181" s="14"/>
      <c r="AO2181" s="14"/>
      <c r="AP2181" s="14"/>
      <c r="AQ2181" s="14"/>
      <c r="AR2181" s="14"/>
      <c r="AS2181" s="14"/>
      <c r="AT2181" s="14"/>
      <c r="AU2181" s="14"/>
      <c r="AV2181" s="14"/>
      <c r="AW2181" s="14"/>
      <c r="AX2181" s="14"/>
      <c r="AY2181" s="14"/>
      <c r="AZ2181" s="14"/>
    </row>
    <row x14ac:dyDescent="0.25" r="2182" customHeight="1" ht="16.5">
      <c r="A2182" s="299"/>
      <c r="B2182" s="300"/>
      <c r="C2182" s="301"/>
      <c r="D2182" s="227"/>
      <c r="E2182" s="209"/>
      <c r="F2182" s="209"/>
      <c r="G2182" s="302"/>
      <c r="H2182" s="227"/>
      <c r="I2182" s="227"/>
      <c r="J2182" s="209"/>
      <c r="K2182" s="209"/>
      <c r="L2182" s="209"/>
      <c r="M2182" s="227"/>
      <c r="N2182" s="227"/>
      <c r="O2182" s="209"/>
      <c r="P2182" s="209"/>
      <c r="Q2182" s="220"/>
      <c r="R2182" s="209"/>
      <c r="S2182" s="244"/>
      <c r="T2182" s="303">
        <f>IF(C2182=0,"VAZIO",MONTH(C2182))</f>
      </c>
      <c r="U2182" s="14"/>
      <c r="V2182" s="14"/>
      <c r="W2182" s="14"/>
      <c r="X2182" s="14"/>
      <c r="Y2182" s="14"/>
      <c r="Z2182" s="14"/>
      <c r="AA2182" s="14"/>
      <c r="AB2182" s="14"/>
      <c r="AC2182" s="14"/>
      <c r="AD2182" s="14"/>
      <c r="AE2182" s="14"/>
      <c r="AF2182" s="15"/>
      <c r="AG2182" s="14"/>
      <c r="AH2182" s="14"/>
      <c r="AI2182" s="14"/>
      <c r="AJ2182" s="14"/>
      <c r="AK2182" s="14"/>
      <c r="AL2182" s="14"/>
      <c r="AM2182" s="14"/>
      <c r="AN2182" s="14"/>
      <c r="AO2182" s="14"/>
      <c r="AP2182" s="14"/>
      <c r="AQ2182" s="14"/>
      <c r="AR2182" s="14"/>
      <c r="AS2182" s="14"/>
      <c r="AT2182" s="14"/>
      <c r="AU2182" s="14"/>
      <c r="AV2182" s="14"/>
      <c r="AW2182" s="14"/>
      <c r="AX2182" s="14"/>
      <c r="AY2182" s="14"/>
      <c r="AZ2182" s="14"/>
    </row>
    <row x14ac:dyDescent="0.25" r="2183" customHeight="1" ht="16.5">
      <c r="A2183" s="299"/>
      <c r="B2183" s="300"/>
      <c r="C2183" s="301"/>
      <c r="D2183" s="227"/>
      <c r="E2183" s="209"/>
      <c r="F2183" s="209"/>
      <c r="G2183" s="302"/>
      <c r="H2183" s="227"/>
      <c r="I2183" s="227"/>
      <c r="J2183" s="209"/>
      <c r="K2183" s="209"/>
      <c r="L2183" s="209"/>
      <c r="M2183" s="227"/>
      <c r="N2183" s="227"/>
      <c r="O2183" s="209"/>
      <c r="P2183" s="209"/>
      <c r="Q2183" s="220"/>
      <c r="R2183" s="209"/>
      <c r="S2183" s="244"/>
      <c r="T2183" s="303">
        <f>IF(C2183=0,"VAZIO",MONTH(C2183))</f>
      </c>
      <c r="U2183" s="14"/>
      <c r="V2183" s="14"/>
      <c r="W2183" s="14"/>
      <c r="X2183" s="14"/>
      <c r="Y2183" s="14"/>
      <c r="Z2183" s="14"/>
      <c r="AA2183" s="14"/>
      <c r="AB2183" s="14"/>
      <c r="AC2183" s="14"/>
      <c r="AD2183" s="14"/>
      <c r="AE2183" s="14"/>
      <c r="AF2183" s="15"/>
      <c r="AG2183" s="14"/>
      <c r="AH2183" s="14"/>
      <c r="AI2183" s="14"/>
      <c r="AJ2183" s="14"/>
      <c r="AK2183" s="14"/>
      <c r="AL2183" s="14"/>
      <c r="AM2183" s="14"/>
      <c r="AN2183" s="14"/>
      <c r="AO2183" s="14"/>
      <c r="AP2183" s="14"/>
      <c r="AQ2183" s="14"/>
      <c r="AR2183" s="14"/>
      <c r="AS2183" s="14"/>
      <c r="AT2183" s="14"/>
      <c r="AU2183" s="14"/>
      <c r="AV2183" s="14"/>
      <c r="AW2183" s="14"/>
      <c r="AX2183" s="14"/>
      <c r="AY2183" s="14"/>
      <c r="AZ2183" s="14"/>
    </row>
    <row x14ac:dyDescent="0.25" r="2184" customHeight="1" ht="16.5">
      <c r="A2184" s="299"/>
      <c r="B2184" s="300"/>
      <c r="C2184" s="301"/>
      <c r="D2184" s="227"/>
      <c r="E2184" s="209"/>
      <c r="F2184" s="209"/>
      <c r="G2184" s="302"/>
      <c r="H2184" s="227"/>
      <c r="I2184" s="227"/>
      <c r="J2184" s="209"/>
      <c r="K2184" s="209"/>
      <c r="L2184" s="209"/>
      <c r="M2184" s="227"/>
      <c r="N2184" s="227"/>
      <c r="O2184" s="209"/>
      <c r="P2184" s="209"/>
      <c r="Q2184" s="220"/>
      <c r="R2184" s="209"/>
      <c r="S2184" s="244"/>
      <c r="T2184" s="303">
        <f>IF(C2184=0,"VAZIO",MONTH(C2184))</f>
      </c>
      <c r="U2184" s="14"/>
      <c r="V2184" s="14"/>
      <c r="W2184" s="14"/>
      <c r="X2184" s="14"/>
      <c r="Y2184" s="14"/>
      <c r="Z2184" s="14"/>
      <c r="AA2184" s="14"/>
      <c r="AB2184" s="14"/>
      <c r="AC2184" s="14"/>
      <c r="AD2184" s="14"/>
      <c r="AE2184" s="14"/>
      <c r="AF2184" s="15"/>
      <c r="AG2184" s="14"/>
      <c r="AH2184" s="14"/>
      <c r="AI2184" s="14"/>
      <c r="AJ2184" s="14"/>
      <c r="AK2184" s="14"/>
      <c r="AL2184" s="14"/>
      <c r="AM2184" s="14"/>
      <c r="AN2184" s="14"/>
      <c r="AO2184" s="14"/>
      <c r="AP2184" s="14"/>
      <c r="AQ2184" s="14"/>
      <c r="AR2184" s="14"/>
      <c r="AS2184" s="14"/>
      <c r="AT2184" s="14"/>
      <c r="AU2184" s="14"/>
      <c r="AV2184" s="14"/>
      <c r="AW2184" s="14"/>
      <c r="AX2184" s="14"/>
      <c r="AY2184" s="14"/>
      <c r="AZ2184" s="14"/>
    </row>
    <row x14ac:dyDescent="0.25" r="2185" customHeight="1" ht="16.5">
      <c r="A2185" s="299"/>
      <c r="B2185" s="300"/>
      <c r="C2185" s="301"/>
      <c r="D2185" s="227"/>
      <c r="E2185" s="209"/>
      <c r="F2185" s="209"/>
      <c r="G2185" s="302"/>
      <c r="H2185" s="227"/>
      <c r="I2185" s="227"/>
      <c r="J2185" s="209"/>
      <c r="K2185" s="209"/>
      <c r="L2185" s="209"/>
      <c r="M2185" s="227"/>
      <c r="N2185" s="227"/>
      <c r="O2185" s="209"/>
      <c r="P2185" s="209"/>
      <c r="Q2185" s="220"/>
      <c r="R2185" s="209"/>
      <c r="S2185" s="244"/>
      <c r="T2185" s="303">
        <f>IF(C2185=0,"VAZIO",MONTH(C2185))</f>
      </c>
      <c r="U2185" s="14"/>
      <c r="V2185" s="14"/>
      <c r="W2185" s="14"/>
      <c r="X2185" s="14"/>
      <c r="Y2185" s="14"/>
      <c r="Z2185" s="14"/>
      <c r="AA2185" s="14"/>
      <c r="AB2185" s="14"/>
      <c r="AC2185" s="14"/>
      <c r="AD2185" s="14"/>
      <c r="AE2185" s="14"/>
      <c r="AF2185" s="15"/>
      <c r="AG2185" s="14"/>
      <c r="AH2185" s="14"/>
      <c r="AI2185" s="14"/>
      <c r="AJ2185" s="14"/>
      <c r="AK2185" s="14"/>
      <c r="AL2185" s="14"/>
      <c r="AM2185" s="14"/>
      <c r="AN2185" s="14"/>
      <c r="AO2185" s="14"/>
      <c r="AP2185" s="14"/>
      <c r="AQ2185" s="14"/>
      <c r="AR2185" s="14"/>
      <c r="AS2185" s="14"/>
      <c r="AT2185" s="14"/>
      <c r="AU2185" s="14"/>
      <c r="AV2185" s="14"/>
      <c r="AW2185" s="14"/>
      <c r="AX2185" s="14"/>
      <c r="AY2185" s="14"/>
      <c r="AZ2185" s="14"/>
    </row>
    <row x14ac:dyDescent="0.25" r="2186" customHeight="1" ht="16.5">
      <c r="A2186" s="299"/>
      <c r="B2186" s="300"/>
      <c r="C2186" s="301"/>
      <c r="D2186" s="227"/>
      <c r="E2186" s="209"/>
      <c r="F2186" s="209"/>
      <c r="G2186" s="302"/>
      <c r="H2186" s="227"/>
      <c r="I2186" s="227"/>
      <c r="J2186" s="209"/>
      <c r="K2186" s="209"/>
      <c r="L2186" s="209"/>
      <c r="M2186" s="227"/>
      <c r="N2186" s="227"/>
      <c r="O2186" s="209"/>
      <c r="P2186" s="209"/>
      <c r="Q2186" s="220"/>
      <c r="R2186" s="209"/>
      <c r="S2186" s="244"/>
      <c r="T2186" s="303">
        <f>IF(C2186=0,"VAZIO",MONTH(C2186))</f>
      </c>
      <c r="U2186" s="14"/>
      <c r="V2186" s="14"/>
      <c r="W2186" s="14"/>
      <c r="X2186" s="14"/>
      <c r="Y2186" s="14"/>
      <c r="Z2186" s="14"/>
      <c r="AA2186" s="14"/>
      <c r="AB2186" s="14"/>
      <c r="AC2186" s="14"/>
      <c r="AD2186" s="14"/>
      <c r="AE2186" s="14"/>
      <c r="AF2186" s="15"/>
      <c r="AG2186" s="14"/>
      <c r="AH2186" s="14"/>
      <c r="AI2186" s="14"/>
      <c r="AJ2186" s="14"/>
      <c r="AK2186" s="14"/>
      <c r="AL2186" s="14"/>
      <c r="AM2186" s="14"/>
      <c r="AN2186" s="14"/>
      <c r="AO2186" s="14"/>
      <c r="AP2186" s="14"/>
      <c r="AQ2186" s="14"/>
      <c r="AR2186" s="14"/>
      <c r="AS2186" s="14"/>
      <c r="AT2186" s="14"/>
      <c r="AU2186" s="14"/>
      <c r="AV2186" s="14"/>
      <c r="AW2186" s="14"/>
      <c r="AX2186" s="14"/>
      <c r="AY2186" s="14"/>
      <c r="AZ2186" s="14"/>
    </row>
    <row x14ac:dyDescent="0.25" r="2187" customHeight="1" ht="16.5">
      <c r="A2187" s="299"/>
      <c r="B2187" s="300"/>
      <c r="C2187" s="301"/>
      <c r="D2187" s="227"/>
      <c r="E2187" s="209"/>
      <c r="F2187" s="209"/>
      <c r="G2187" s="302"/>
      <c r="H2187" s="227"/>
      <c r="I2187" s="227"/>
      <c r="J2187" s="209"/>
      <c r="K2187" s="209"/>
      <c r="L2187" s="209"/>
      <c r="M2187" s="227"/>
      <c r="N2187" s="227"/>
      <c r="O2187" s="209"/>
      <c r="P2187" s="209"/>
      <c r="Q2187" s="220"/>
      <c r="R2187" s="209"/>
      <c r="S2187" s="244"/>
      <c r="T2187" s="303">
        <f>IF(C2187=0,"VAZIO",MONTH(C2187))</f>
      </c>
      <c r="U2187" s="14"/>
      <c r="V2187" s="14"/>
      <c r="W2187" s="14"/>
      <c r="X2187" s="14"/>
      <c r="Y2187" s="14"/>
      <c r="Z2187" s="14"/>
      <c r="AA2187" s="14"/>
      <c r="AB2187" s="14"/>
      <c r="AC2187" s="14"/>
      <c r="AD2187" s="14"/>
      <c r="AE2187" s="14"/>
      <c r="AF2187" s="15"/>
      <c r="AG2187" s="14"/>
      <c r="AH2187" s="14"/>
      <c r="AI2187" s="14"/>
      <c r="AJ2187" s="14"/>
      <c r="AK2187" s="14"/>
      <c r="AL2187" s="14"/>
      <c r="AM2187" s="14"/>
      <c r="AN2187" s="14"/>
      <c r="AO2187" s="14"/>
      <c r="AP2187" s="14"/>
      <c r="AQ2187" s="14"/>
      <c r="AR2187" s="14"/>
      <c r="AS2187" s="14"/>
      <c r="AT2187" s="14"/>
      <c r="AU2187" s="14"/>
      <c r="AV2187" s="14"/>
      <c r="AW2187" s="14"/>
      <c r="AX2187" s="14"/>
      <c r="AY2187" s="14"/>
      <c r="AZ2187" s="14"/>
    </row>
    <row x14ac:dyDescent="0.25" r="2188" customHeight="1" ht="16.5">
      <c r="A2188" s="299"/>
      <c r="B2188" s="300"/>
      <c r="C2188" s="301"/>
      <c r="D2188" s="227"/>
      <c r="E2188" s="209"/>
      <c r="F2188" s="209"/>
      <c r="G2188" s="302"/>
      <c r="H2188" s="227"/>
      <c r="I2188" s="227"/>
      <c r="J2188" s="209"/>
      <c r="K2188" s="209"/>
      <c r="L2188" s="209"/>
      <c r="M2188" s="227"/>
      <c r="N2188" s="227"/>
      <c r="O2188" s="209"/>
      <c r="P2188" s="209"/>
      <c r="Q2188" s="220"/>
      <c r="R2188" s="209"/>
      <c r="S2188" s="244"/>
      <c r="T2188" s="303">
        <f>IF(C2188=0,"VAZIO",MONTH(C2188))</f>
      </c>
      <c r="U2188" s="14"/>
      <c r="V2188" s="14"/>
      <c r="W2188" s="14"/>
      <c r="X2188" s="14"/>
      <c r="Y2188" s="14"/>
      <c r="Z2188" s="14"/>
      <c r="AA2188" s="14"/>
      <c r="AB2188" s="14"/>
      <c r="AC2188" s="14"/>
      <c r="AD2188" s="14"/>
      <c r="AE2188" s="14"/>
      <c r="AF2188" s="15"/>
      <c r="AG2188" s="14"/>
      <c r="AH2188" s="14"/>
      <c r="AI2188" s="14"/>
      <c r="AJ2188" s="14"/>
      <c r="AK2188" s="14"/>
      <c r="AL2188" s="14"/>
      <c r="AM2188" s="14"/>
      <c r="AN2188" s="14"/>
      <c r="AO2188" s="14"/>
      <c r="AP2188" s="14"/>
      <c r="AQ2188" s="14"/>
      <c r="AR2188" s="14"/>
      <c r="AS2188" s="14"/>
      <c r="AT2188" s="14"/>
      <c r="AU2188" s="14"/>
      <c r="AV2188" s="14"/>
      <c r="AW2188" s="14"/>
      <c r="AX2188" s="14"/>
      <c r="AY2188" s="14"/>
      <c r="AZ2188" s="14"/>
    </row>
    <row x14ac:dyDescent="0.25" r="2189" customHeight="1" ht="16.5">
      <c r="A2189" s="299"/>
      <c r="B2189" s="300"/>
      <c r="C2189" s="301"/>
      <c r="D2189" s="227"/>
      <c r="E2189" s="209"/>
      <c r="F2189" s="209"/>
      <c r="G2189" s="302"/>
      <c r="H2189" s="227"/>
      <c r="I2189" s="227"/>
      <c r="J2189" s="209"/>
      <c r="K2189" s="209"/>
      <c r="L2189" s="209"/>
      <c r="M2189" s="227"/>
      <c r="N2189" s="227"/>
      <c r="O2189" s="209"/>
      <c r="P2189" s="209"/>
      <c r="Q2189" s="220"/>
      <c r="R2189" s="209"/>
      <c r="S2189" s="244"/>
      <c r="T2189" s="303">
        <f>IF(C2189=0,"VAZIO",MONTH(C2189))</f>
      </c>
      <c r="U2189" s="14"/>
      <c r="V2189" s="14"/>
      <c r="W2189" s="14"/>
      <c r="X2189" s="14"/>
      <c r="Y2189" s="14"/>
      <c r="Z2189" s="14"/>
      <c r="AA2189" s="14"/>
      <c r="AB2189" s="14"/>
      <c r="AC2189" s="14"/>
      <c r="AD2189" s="14"/>
      <c r="AE2189" s="14"/>
      <c r="AF2189" s="15"/>
      <c r="AG2189" s="14"/>
      <c r="AH2189" s="14"/>
      <c r="AI2189" s="14"/>
      <c r="AJ2189" s="14"/>
      <c r="AK2189" s="14"/>
      <c r="AL2189" s="14"/>
      <c r="AM2189" s="14"/>
      <c r="AN2189" s="14"/>
      <c r="AO2189" s="14"/>
      <c r="AP2189" s="14"/>
      <c r="AQ2189" s="14"/>
      <c r="AR2189" s="14"/>
      <c r="AS2189" s="14"/>
      <c r="AT2189" s="14"/>
      <c r="AU2189" s="14"/>
      <c r="AV2189" s="14"/>
      <c r="AW2189" s="14"/>
      <c r="AX2189" s="14"/>
      <c r="AY2189" s="14"/>
      <c r="AZ2189" s="14"/>
    </row>
    <row x14ac:dyDescent="0.25" r="2190" customHeight="1" ht="16.5">
      <c r="A2190" s="299"/>
      <c r="B2190" s="300"/>
      <c r="C2190" s="301"/>
      <c r="D2190" s="227"/>
      <c r="E2190" s="209"/>
      <c r="F2190" s="209"/>
      <c r="G2190" s="302"/>
      <c r="H2190" s="227"/>
      <c r="I2190" s="227"/>
      <c r="J2190" s="209"/>
      <c r="K2190" s="209"/>
      <c r="L2190" s="209"/>
      <c r="M2190" s="227"/>
      <c r="N2190" s="227"/>
      <c r="O2190" s="209"/>
      <c r="P2190" s="209"/>
      <c r="Q2190" s="220"/>
      <c r="R2190" s="209"/>
      <c r="S2190" s="244"/>
      <c r="T2190" s="303">
        <f>IF(C2190=0,"VAZIO",MONTH(C2190))</f>
      </c>
      <c r="U2190" s="14"/>
      <c r="V2190" s="14"/>
      <c r="W2190" s="14"/>
      <c r="X2190" s="14"/>
      <c r="Y2190" s="14"/>
      <c r="Z2190" s="14"/>
      <c r="AA2190" s="14"/>
      <c r="AB2190" s="14"/>
      <c r="AC2190" s="14"/>
      <c r="AD2190" s="14"/>
      <c r="AE2190" s="14"/>
      <c r="AF2190" s="15"/>
      <c r="AG2190" s="14"/>
      <c r="AH2190" s="14"/>
      <c r="AI2190" s="14"/>
      <c r="AJ2190" s="14"/>
      <c r="AK2190" s="14"/>
      <c r="AL2190" s="14"/>
      <c r="AM2190" s="14"/>
      <c r="AN2190" s="14"/>
      <c r="AO2190" s="14"/>
      <c r="AP2190" s="14"/>
      <c r="AQ2190" s="14"/>
      <c r="AR2190" s="14"/>
      <c r="AS2190" s="14"/>
      <c r="AT2190" s="14"/>
      <c r="AU2190" s="14"/>
      <c r="AV2190" s="14"/>
      <c r="AW2190" s="14"/>
      <c r="AX2190" s="14"/>
      <c r="AY2190" s="14"/>
      <c r="AZ2190" s="14"/>
    </row>
    <row x14ac:dyDescent="0.25" r="2191" customHeight="1" ht="16.5">
      <c r="A2191" s="299"/>
      <c r="B2191" s="300"/>
      <c r="C2191" s="301"/>
      <c r="D2191" s="227"/>
      <c r="E2191" s="209"/>
      <c r="F2191" s="209"/>
      <c r="G2191" s="302"/>
      <c r="H2191" s="227"/>
      <c r="I2191" s="227"/>
      <c r="J2191" s="209"/>
      <c r="K2191" s="209"/>
      <c r="L2191" s="209"/>
      <c r="M2191" s="227"/>
      <c r="N2191" s="227"/>
      <c r="O2191" s="209"/>
      <c r="P2191" s="209"/>
      <c r="Q2191" s="220"/>
      <c r="R2191" s="209"/>
      <c r="S2191" s="244"/>
      <c r="T2191" s="303">
        <f>IF(C2191=0,"VAZIO",MONTH(C2191))</f>
      </c>
      <c r="U2191" s="14"/>
      <c r="V2191" s="14"/>
      <c r="W2191" s="14"/>
      <c r="X2191" s="14"/>
      <c r="Y2191" s="14"/>
      <c r="Z2191" s="14"/>
      <c r="AA2191" s="14"/>
      <c r="AB2191" s="14"/>
      <c r="AC2191" s="14"/>
      <c r="AD2191" s="14"/>
      <c r="AE2191" s="14"/>
      <c r="AF2191" s="15"/>
      <c r="AG2191" s="14"/>
      <c r="AH2191" s="14"/>
      <c r="AI2191" s="14"/>
      <c r="AJ2191" s="14"/>
      <c r="AK2191" s="14"/>
      <c r="AL2191" s="14"/>
      <c r="AM2191" s="14"/>
      <c r="AN2191" s="14"/>
      <c r="AO2191" s="14"/>
      <c r="AP2191" s="14"/>
      <c r="AQ2191" s="14"/>
      <c r="AR2191" s="14"/>
      <c r="AS2191" s="14"/>
      <c r="AT2191" s="14"/>
      <c r="AU2191" s="14"/>
      <c r="AV2191" s="14"/>
      <c r="AW2191" s="14"/>
      <c r="AX2191" s="14"/>
      <c r="AY2191" s="14"/>
      <c r="AZ2191" s="14"/>
    </row>
    <row x14ac:dyDescent="0.25" r="2192" customHeight="1" ht="16.5">
      <c r="A2192" s="299"/>
      <c r="B2192" s="300"/>
      <c r="C2192" s="301"/>
      <c r="D2192" s="227"/>
      <c r="E2192" s="209"/>
      <c r="F2192" s="209"/>
      <c r="G2192" s="302"/>
      <c r="H2192" s="227"/>
      <c r="I2192" s="227"/>
      <c r="J2192" s="209"/>
      <c r="K2192" s="209"/>
      <c r="L2192" s="209"/>
      <c r="M2192" s="227"/>
      <c r="N2192" s="227"/>
      <c r="O2192" s="209"/>
      <c r="P2192" s="209"/>
      <c r="Q2192" s="220"/>
      <c r="R2192" s="209"/>
      <c r="S2192" s="244"/>
      <c r="T2192" s="303">
        <f>IF(C2192=0,"VAZIO",MONTH(C2192))</f>
      </c>
      <c r="U2192" s="14"/>
      <c r="V2192" s="14"/>
      <c r="W2192" s="14"/>
      <c r="X2192" s="14"/>
      <c r="Y2192" s="14"/>
      <c r="Z2192" s="14"/>
      <c r="AA2192" s="14"/>
      <c r="AB2192" s="14"/>
      <c r="AC2192" s="14"/>
      <c r="AD2192" s="14"/>
      <c r="AE2192" s="14"/>
      <c r="AF2192" s="15"/>
      <c r="AG2192" s="14"/>
      <c r="AH2192" s="14"/>
      <c r="AI2192" s="14"/>
      <c r="AJ2192" s="14"/>
      <c r="AK2192" s="14"/>
      <c r="AL2192" s="14"/>
      <c r="AM2192" s="14"/>
      <c r="AN2192" s="14"/>
      <c r="AO2192" s="14"/>
      <c r="AP2192" s="14"/>
      <c r="AQ2192" s="14"/>
      <c r="AR2192" s="14"/>
      <c r="AS2192" s="14"/>
      <c r="AT2192" s="14"/>
      <c r="AU2192" s="14"/>
      <c r="AV2192" s="14"/>
      <c r="AW2192" s="14"/>
      <c r="AX2192" s="14"/>
      <c r="AY2192" s="14"/>
      <c r="AZ2192" s="14"/>
    </row>
    <row x14ac:dyDescent="0.25" r="2193" customHeight="1" ht="16.5">
      <c r="A2193" s="299"/>
      <c r="B2193" s="300"/>
      <c r="C2193" s="301"/>
      <c r="D2193" s="227"/>
      <c r="E2193" s="209"/>
      <c r="F2193" s="209"/>
      <c r="G2193" s="302"/>
      <c r="H2193" s="227"/>
      <c r="I2193" s="227"/>
      <c r="J2193" s="209"/>
      <c r="K2193" s="209"/>
      <c r="L2193" s="209"/>
      <c r="M2193" s="227"/>
      <c r="N2193" s="227"/>
      <c r="O2193" s="209"/>
      <c r="P2193" s="209"/>
      <c r="Q2193" s="220"/>
      <c r="R2193" s="209"/>
      <c r="S2193" s="244"/>
      <c r="T2193" s="303">
        <f>IF(C2193=0,"VAZIO",MONTH(C2193))</f>
      </c>
      <c r="U2193" s="14"/>
      <c r="V2193" s="14"/>
      <c r="W2193" s="14"/>
      <c r="X2193" s="14"/>
      <c r="Y2193" s="14"/>
      <c r="Z2193" s="14"/>
      <c r="AA2193" s="14"/>
      <c r="AB2193" s="14"/>
      <c r="AC2193" s="14"/>
      <c r="AD2193" s="14"/>
      <c r="AE2193" s="14"/>
      <c r="AF2193" s="15"/>
      <c r="AG2193" s="14"/>
      <c r="AH2193" s="14"/>
      <c r="AI2193" s="14"/>
      <c r="AJ2193" s="14"/>
      <c r="AK2193" s="14"/>
      <c r="AL2193" s="14"/>
      <c r="AM2193" s="14"/>
      <c r="AN2193" s="14"/>
      <c r="AO2193" s="14"/>
      <c r="AP2193" s="14"/>
      <c r="AQ2193" s="14"/>
      <c r="AR2193" s="14"/>
      <c r="AS2193" s="14"/>
      <c r="AT2193" s="14"/>
      <c r="AU2193" s="14"/>
      <c r="AV2193" s="14"/>
      <c r="AW2193" s="14"/>
      <c r="AX2193" s="14"/>
      <c r="AY2193" s="14"/>
      <c r="AZ2193" s="14"/>
    </row>
    <row x14ac:dyDescent="0.25" r="2194" customHeight="1" ht="16.5">
      <c r="A2194" s="299"/>
      <c r="B2194" s="300"/>
      <c r="C2194" s="301"/>
      <c r="D2194" s="227"/>
      <c r="E2194" s="209"/>
      <c r="F2194" s="209"/>
      <c r="G2194" s="302"/>
      <c r="H2194" s="227"/>
      <c r="I2194" s="227"/>
      <c r="J2194" s="209"/>
      <c r="K2194" s="209"/>
      <c r="L2194" s="209"/>
      <c r="M2194" s="227"/>
      <c r="N2194" s="227"/>
      <c r="O2194" s="209"/>
      <c r="P2194" s="209"/>
      <c r="Q2194" s="220"/>
      <c r="R2194" s="209"/>
      <c r="S2194" s="244"/>
      <c r="T2194" s="303">
        <f>IF(C2194=0,"VAZIO",MONTH(C2194))</f>
      </c>
      <c r="U2194" s="14"/>
      <c r="V2194" s="14"/>
      <c r="W2194" s="14"/>
      <c r="X2194" s="14"/>
      <c r="Y2194" s="14"/>
      <c r="Z2194" s="14"/>
      <c r="AA2194" s="14"/>
      <c r="AB2194" s="14"/>
      <c r="AC2194" s="14"/>
      <c r="AD2194" s="14"/>
      <c r="AE2194" s="14"/>
      <c r="AF2194" s="15"/>
      <c r="AG2194" s="14"/>
      <c r="AH2194" s="14"/>
      <c r="AI2194" s="14"/>
      <c r="AJ2194" s="14"/>
      <c r="AK2194" s="14"/>
      <c r="AL2194" s="14"/>
      <c r="AM2194" s="14"/>
      <c r="AN2194" s="14"/>
      <c r="AO2194" s="14"/>
      <c r="AP2194" s="14"/>
      <c r="AQ2194" s="14"/>
      <c r="AR2194" s="14"/>
      <c r="AS2194" s="14"/>
      <c r="AT2194" s="14"/>
      <c r="AU2194" s="14"/>
      <c r="AV2194" s="14"/>
      <c r="AW2194" s="14"/>
      <c r="AX2194" s="14"/>
      <c r="AY2194" s="14"/>
      <c r="AZ2194" s="14"/>
    </row>
    <row x14ac:dyDescent="0.25" r="2195" customHeight="1" ht="16.5">
      <c r="A2195" s="299"/>
      <c r="B2195" s="300"/>
      <c r="C2195" s="301"/>
      <c r="D2195" s="227"/>
      <c r="E2195" s="209"/>
      <c r="F2195" s="209"/>
      <c r="G2195" s="302"/>
      <c r="H2195" s="227"/>
      <c r="I2195" s="227"/>
      <c r="J2195" s="209"/>
      <c r="K2195" s="209"/>
      <c r="L2195" s="209"/>
      <c r="M2195" s="227"/>
      <c r="N2195" s="227"/>
      <c r="O2195" s="209"/>
      <c r="P2195" s="209"/>
      <c r="Q2195" s="220"/>
      <c r="R2195" s="209"/>
      <c r="S2195" s="244"/>
      <c r="T2195" s="303">
        <f>IF(C2195=0,"VAZIO",MONTH(C2195))</f>
      </c>
      <c r="U2195" s="14"/>
      <c r="V2195" s="14"/>
      <c r="W2195" s="14"/>
      <c r="X2195" s="14"/>
      <c r="Y2195" s="14"/>
      <c r="Z2195" s="14"/>
      <c r="AA2195" s="14"/>
      <c r="AB2195" s="14"/>
      <c r="AC2195" s="14"/>
      <c r="AD2195" s="14"/>
      <c r="AE2195" s="14"/>
      <c r="AF2195" s="15"/>
      <c r="AG2195" s="14"/>
      <c r="AH2195" s="14"/>
      <c r="AI2195" s="14"/>
      <c r="AJ2195" s="14"/>
      <c r="AK2195" s="14"/>
      <c r="AL2195" s="14"/>
      <c r="AM2195" s="14"/>
      <c r="AN2195" s="14"/>
      <c r="AO2195" s="14"/>
      <c r="AP2195" s="14"/>
      <c r="AQ2195" s="14"/>
      <c r="AR2195" s="14"/>
      <c r="AS2195" s="14"/>
      <c r="AT2195" s="14"/>
      <c r="AU2195" s="14"/>
      <c r="AV2195" s="14"/>
      <c r="AW2195" s="14"/>
      <c r="AX2195" s="14"/>
      <c r="AY2195" s="14"/>
      <c r="AZ2195" s="14"/>
    </row>
    <row x14ac:dyDescent="0.25" r="2196" customHeight="1" ht="16.5">
      <c r="A2196" s="299"/>
      <c r="B2196" s="300"/>
      <c r="C2196" s="301"/>
      <c r="D2196" s="227"/>
      <c r="E2196" s="209"/>
      <c r="F2196" s="209"/>
      <c r="G2196" s="302"/>
      <c r="H2196" s="227"/>
      <c r="I2196" s="227"/>
      <c r="J2196" s="209"/>
      <c r="K2196" s="209"/>
      <c r="L2196" s="209"/>
      <c r="M2196" s="227"/>
      <c r="N2196" s="227"/>
      <c r="O2196" s="209"/>
      <c r="P2196" s="209"/>
      <c r="Q2196" s="220"/>
      <c r="R2196" s="209"/>
      <c r="S2196" s="244"/>
      <c r="T2196" s="303">
        <f>IF(C2196=0,"VAZIO",MONTH(C2196))</f>
      </c>
      <c r="U2196" s="14"/>
      <c r="V2196" s="14"/>
      <c r="W2196" s="14"/>
      <c r="X2196" s="14"/>
      <c r="Y2196" s="14"/>
      <c r="Z2196" s="14"/>
      <c r="AA2196" s="14"/>
      <c r="AB2196" s="14"/>
      <c r="AC2196" s="14"/>
      <c r="AD2196" s="14"/>
      <c r="AE2196" s="14"/>
      <c r="AF2196" s="15"/>
      <c r="AG2196" s="14"/>
      <c r="AH2196" s="14"/>
      <c r="AI2196" s="14"/>
      <c r="AJ2196" s="14"/>
      <c r="AK2196" s="14"/>
      <c r="AL2196" s="14"/>
      <c r="AM2196" s="14"/>
      <c r="AN2196" s="14"/>
      <c r="AO2196" s="14"/>
      <c r="AP2196" s="14"/>
      <c r="AQ2196" s="14"/>
      <c r="AR2196" s="14"/>
      <c r="AS2196" s="14"/>
      <c r="AT2196" s="14"/>
      <c r="AU2196" s="14"/>
      <c r="AV2196" s="14"/>
      <c r="AW2196" s="14"/>
      <c r="AX2196" s="14"/>
      <c r="AY2196" s="14"/>
      <c r="AZ2196" s="14"/>
    </row>
    <row x14ac:dyDescent="0.25" r="2197" customHeight="1" ht="16.5">
      <c r="A2197" s="299"/>
      <c r="B2197" s="300"/>
      <c r="C2197" s="301"/>
      <c r="D2197" s="227"/>
      <c r="E2197" s="209"/>
      <c r="F2197" s="209"/>
      <c r="G2197" s="302"/>
      <c r="H2197" s="227"/>
      <c r="I2197" s="227"/>
      <c r="J2197" s="209"/>
      <c r="K2197" s="209"/>
      <c r="L2197" s="209"/>
      <c r="M2197" s="227"/>
      <c r="N2197" s="227"/>
      <c r="O2197" s="209"/>
      <c r="P2197" s="209"/>
      <c r="Q2197" s="220"/>
      <c r="R2197" s="209"/>
      <c r="S2197" s="244"/>
      <c r="T2197" s="303">
        <f>IF(C2197=0,"VAZIO",MONTH(C2197))</f>
      </c>
      <c r="U2197" s="14"/>
      <c r="V2197" s="14"/>
      <c r="W2197" s="14"/>
      <c r="X2197" s="14"/>
      <c r="Y2197" s="14"/>
      <c r="Z2197" s="14"/>
      <c r="AA2197" s="14"/>
      <c r="AB2197" s="14"/>
      <c r="AC2197" s="14"/>
      <c r="AD2197" s="14"/>
      <c r="AE2197" s="14"/>
      <c r="AF2197" s="15"/>
      <c r="AG2197" s="14"/>
      <c r="AH2197" s="14"/>
      <c r="AI2197" s="14"/>
      <c r="AJ2197" s="14"/>
      <c r="AK2197" s="14"/>
      <c r="AL2197" s="14"/>
      <c r="AM2197" s="14"/>
      <c r="AN2197" s="14"/>
      <c r="AO2197" s="14"/>
      <c r="AP2197" s="14"/>
      <c r="AQ2197" s="14"/>
      <c r="AR2197" s="14"/>
      <c r="AS2197" s="14"/>
      <c r="AT2197" s="14"/>
      <c r="AU2197" s="14"/>
      <c r="AV2197" s="14"/>
      <c r="AW2197" s="14"/>
      <c r="AX2197" s="14"/>
      <c r="AY2197" s="14"/>
      <c r="AZ2197" s="14"/>
    </row>
    <row x14ac:dyDescent="0.25" r="2198" customHeight="1" ht="16.5">
      <c r="A2198" s="299"/>
      <c r="B2198" s="300"/>
      <c r="C2198" s="301"/>
      <c r="D2198" s="227"/>
      <c r="E2198" s="209"/>
      <c r="F2198" s="209"/>
      <c r="G2198" s="302"/>
      <c r="H2198" s="227"/>
      <c r="I2198" s="227"/>
      <c r="J2198" s="209"/>
      <c r="K2198" s="209"/>
      <c r="L2198" s="209"/>
      <c r="M2198" s="227"/>
      <c r="N2198" s="227"/>
      <c r="O2198" s="209"/>
      <c r="P2198" s="209"/>
      <c r="Q2198" s="220"/>
      <c r="R2198" s="209"/>
      <c r="S2198" s="244"/>
      <c r="T2198" s="303">
        <f>IF(C2198=0,"VAZIO",MONTH(C2198))</f>
      </c>
      <c r="U2198" s="14"/>
      <c r="V2198" s="14"/>
      <c r="W2198" s="14"/>
      <c r="X2198" s="14"/>
      <c r="Y2198" s="14"/>
      <c r="Z2198" s="14"/>
      <c r="AA2198" s="14"/>
      <c r="AB2198" s="14"/>
      <c r="AC2198" s="14"/>
      <c r="AD2198" s="14"/>
      <c r="AE2198" s="14"/>
      <c r="AF2198" s="15"/>
      <c r="AG2198" s="14"/>
      <c r="AH2198" s="14"/>
      <c r="AI2198" s="14"/>
      <c r="AJ2198" s="14"/>
      <c r="AK2198" s="14"/>
      <c r="AL2198" s="14"/>
      <c r="AM2198" s="14"/>
      <c r="AN2198" s="14"/>
      <c r="AO2198" s="14"/>
      <c r="AP2198" s="14"/>
      <c r="AQ2198" s="14"/>
      <c r="AR2198" s="14"/>
      <c r="AS2198" s="14"/>
      <c r="AT2198" s="14"/>
      <c r="AU2198" s="14"/>
      <c r="AV2198" s="14"/>
      <c r="AW2198" s="14"/>
      <c r="AX2198" s="14"/>
      <c r="AY2198" s="14"/>
      <c r="AZ2198" s="14"/>
    </row>
    <row x14ac:dyDescent="0.25" r="2199" customHeight="1" ht="16.5">
      <c r="A2199" s="299"/>
      <c r="B2199" s="300"/>
      <c r="C2199" s="301"/>
      <c r="D2199" s="227"/>
      <c r="E2199" s="209"/>
      <c r="F2199" s="209"/>
      <c r="G2199" s="302"/>
      <c r="H2199" s="227"/>
      <c r="I2199" s="227"/>
      <c r="J2199" s="209"/>
      <c r="K2199" s="209"/>
      <c r="L2199" s="209"/>
      <c r="M2199" s="227"/>
      <c r="N2199" s="227"/>
      <c r="O2199" s="209"/>
      <c r="P2199" s="209"/>
      <c r="Q2199" s="220"/>
      <c r="R2199" s="209"/>
      <c r="S2199" s="244"/>
      <c r="T2199" s="303">
        <f>IF(C2199=0,"VAZIO",MONTH(C2199))</f>
      </c>
      <c r="U2199" s="14"/>
      <c r="V2199" s="14"/>
      <c r="W2199" s="14"/>
      <c r="X2199" s="14"/>
      <c r="Y2199" s="14"/>
      <c r="Z2199" s="14"/>
      <c r="AA2199" s="14"/>
      <c r="AB2199" s="14"/>
      <c r="AC2199" s="14"/>
      <c r="AD2199" s="14"/>
      <c r="AE2199" s="14"/>
      <c r="AF2199" s="15"/>
      <c r="AG2199" s="14"/>
      <c r="AH2199" s="14"/>
      <c r="AI2199" s="14"/>
      <c r="AJ2199" s="14"/>
      <c r="AK2199" s="14"/>
      <c r="AL2199" s="14"/>
      <c r="AM2199" s="14"/>
      <c r="AN2199" s="14"/>
      <c r="AO2199" s="14"/>
      <c r="AP2199" s="14"/>
      <c r="AQ2199" s="14"/>
      <c r="AR2199" s="14"/>
      <c r="AS2199" s="14"/>
      <c r="AT2199" s="14"/>
      <c r="AU2199" s="14"/>
      <c r="AV2199" s="14"/>
      <c r="AW2199" s="14"/>
      <c r="AX2199" s="14"/>
      <c r="AY2199" s="14"/>
      <c r="AZ2199" s="14"/>
    </row>
    <row x14ac:dyDescent="0.25" r="2200" customHeight="1" ht="16.5">
      <c r="A2200" s="299"/>
      <c r="B2200" s="300"/>
      <c r="C2200" s="301"/>
      <c r="D2200" s="227"/>
      <c r="E2200" s="209"/>
      <c r="F2200" s="209"/>
      <c r="G2200" s="302"/>
      <c r="H2200" s="227"/>
      <c r="I2200" s="227"/>
      <c r="J2200" s="209"/>
      <c r="K2200" s="209"/>
      <c r="L2200" s="209"/>
      <c r="M2200" s="227"/>
      <c r="N2200" s="227"/>
      <c r="O2200" s="209"/>
      <c r="P2200" s="209"/>
      <c r="Q2200" s="220"/>
      <c r="R2200" s="209"/>
      <c r="S2200" s="244"/>
      <c r="T2200" s="303">
        <f>IF(C2200=0,"VAZIO",MONTH(C2200))</f>
      </c>
      <c r="U2200" s="14"/>
      <c r="V2200" s="14"/>
      <c r="W2200" s="14"/>
      <c r="X2200" s="14"/>
      <c r="Y2200" s="14"/>
      <c r="Z2200" s="14"/>
      <c r="AA2200" s="14"/>
      <c r="AB2200" s="14"/>
      <c r="AC2200" s="14"/>
      <c r="AD2200" s="14"/>
      <c r="AE2200" s="14"/>
      <c r="AF2200" s="15"/>
      <c r="AG2200" s="14"/>
      <c r="AH2200" s="14"/>
      <c r="AI2200" s="14"/>
      <c r="AJ2200" s="14"/>
      <c r="AK2200" s="14"/>
      <c r="AL2200" s="14"/>
      <c r="AM2200" s="14"/>
      <c r="AN2200" s="14"/>
      <c r="AO2200" s="14"/>
      <c r="AP2200" s="14"/>
      <c r="AQ2200" s="14"/>
      <c r="AR2200" s="14"/>
      <c r="AS2200" s="14"/>
      <c r="AT2200" s="14"/>
      <c r="AU2200" s="14"/>
      <c r="AV2200" s="14"/>
      <c r="AW2200" s="14"/>
      <c r="AX2200" s="14"/>
      <c r="AY2200" s="14"/>
      <c r="AZ2200" s="14"/>
    </row>
    <row x14ac:dyDescent="0.25" r="2201" customHeight="1" ht="16.5">
      <c r="A2201" s="299"/>
      <c r="B2201" s="300"/>
      <c r="C2201" s="301"/>
      <c r="D2201" s="227"/>
      <c r="E2201" s="209"/>
      <c r="F2201" s="209"/>
      <c r="G2201" s="302"/>
      <c r="H2201" s="227"/>
      <c r="I2201" s="227"/>
      <c r="J2201" s="209"/>
      <c r="K2201" s="209"/>
      <c r="L2201" s="209"/>
      <c r="M2201" s="227"/>
      <c r="N2201" s="227"/>
      <c r="O2201" s="209"/>
      <c r="P2201" s="209"/>
      <c r="Q2201" s="220"/>
      <c r="R2201" s="209"/>
      <c r="S2201" s="244"/>
      <c r="T2201" s="303">
        <f>IF(C2201=0,"VAZIO",MONTH(C2201))</f>
      </c>
      <c r="U2201" s="14"/>
      <c r="V2201" s="14"/>
      <c r="W2201" s="14"/>
      <c r="X2201" s="14"/>
      <c r="Y2201" s="14"/>
      <c r="Z2201" s="14"/>
      <c r="AA2201" s="14"/>
      <c r="AB2201" s="14"/>
      <c r="AC2201" s="14"/>
      <c r="AD2201" s="14"/>
      <c r="AE2201" s="14"/>
      <c r="AF2201" s="15"/>
      <c r="AG2201" s="14"/>
      <c r="AH2201" s="14"/>
      <c r="AI2201" s="14"/>
      <c r="AJ2201" s="14"/>
      <c r="AK2201" s="14"/>
      <c r="AL2201" s="14"/>
      <c r="AM2201" s="14"/>
      <c r="AN2201" s="14"/>
      <c r="AO2201" s="14"/>
      <c r="AP2201" s="14"/>
      <c r="AQ2201" s="14"/>
      <c r="AR2201" s="14"/>
      <c r="AS2201" s="14"/>
      <c r="AT2201" s="14"/>
      <c r="AU2201" s="14"/>
      <c r="AV2201" s="14"/>
      <c r="AW2201" s="14"/>
      <c r="AX2201" s="14"/>
      <c r="AY2201" s="14"/>
      <c r="AZ2201" s="14"/>
    </row>
    <row x14ac:dyDescent="0.25" r="2202" customHeight="1" ht="16.5">
      <c r="A2202" s="299"/>
      <c r="B2202" s="300"/>
      <c r="C2202" s="301"/>
      <c r="D2202" s="227"/>
      <c r="E2202" s="209"/>
      <c r="F2202" s="209"/>
      <c r="G2202" s="302"/>
      <c r="H2202" s="227"/>
      <c r="I2202" s="227"/>
      <c r="J2202" s="209"/>
      <c r="K2202" s="209"/>
      <c r="L2202" s="209"/>
      <c r="M2202" s="227"/>
      <c r="N2202" s="227"/>
      <c r="O2202" s="209"/>
      <c r="P2202" s="209"/>
      <c r="Q2202" s="220"/>
      <c r="R2202" s="209"/>
      <c r="S2202" s="244"/>
      <c r="T2202" s="303">
        <f>IF(C2202=0,"VAZIO",MONTH(C2202))</f>
      </c>
      <c r="U2202" s="14"/>
      <c r="V2202" s="14"/>
      <c r="W2202" s="14"/>
      <c r="X2202" s="14"/>
      <c r="Y2202" s="14"/>
      <c r="Z2202" s="14"/>
      <c r="AA2202" s="14"/>
      <c r="AB2202" s="14"/>
      <c r="AC2202" s="14"/>
      <c r="AD2202" s="14"/>
      <c r="AE2202" s="14"/>
      <c r="AF2202" s="15"/>
      <c r="AG2202" s="14"/>
      <c r="AH2202" s="14"/>
      <c r="AI2202" s="14"/>
      <c r="AJ2202" s="14"/>
      <c r="AK2202" s="14"/>
      <c r="AL2202" s="14"/>
      <c r="AM2202" s="14"/>
      <c r="AN2202" s="14"/>
      <c r="AO2202" s="14"/>
      <c r="AP2202" s="14"/>
      <c r="AQ2202" s="14"/>
      <c r="AR2202" s="14"/>
      <c r="AS2202" s="14"/>
      <c r="AT2202" s="14"/>
      <c r="AU2202" s="14"/>
      <c r="AV2202" s="14"/>
      <c r="AW2202" s="14"/>
      <c r="AX2202" s="14"/>
      <c r="AY2202" s="14"/>
      <c r="AZ2202" s="14"/>
    </row>
    <row x14ac:dyDescent="0.25" r="2203" customHeight="1" ht="16.5">
      <c r="A2203" s="299"/>
      <c r="B2203" s="300"/>
      <c r="C2203" s="301"/>
      <c r="D2203" s="227"/>
      <c r="E2203" s="209"/>
      <c r="F2203" s="209"/>
      <c r="G2203" s="302"/>
      <c r="H2203" s="227"/>
      <c r="I2203" s="227"/>
      <c r="J2203" s="209"/>
      <c r="K2203" s="209"/>
      <c r="L2203" s="209"/>
      <c r="M2203" s="227"/>
      <c r="N2203" s="227"/>
      <c r="O2203" s="209"/>
      <c r="P2203" s="209"/>
      <c r="Q2203" s="220"/>
      <c r="R2203" s="209"/>
      <c r="S2203" s="244"/>
      <c r="T2203" s="303">
        <f>IF(C2203=0,"VAZIO",MONTH(C2203))</f>
      </c>
      <c r="U2203" s="14"/>
      <c r="V2203" s="14"/>
      <c r="W2203" s="14"/>
      <c r="X2203" s="14"/>
      <c r="Y2203" s="14"/>
      <c r="Z2203" s="14"/>
      <c r="AA2203" s="14"/>
      <c r="AB2203" s="14"/>
      <c r="AC2203" s="14"/>
      <c r="AD2203" s="14"/>
      <c r="AE2203" s="14"/>
      <c r="AF2203" s="15"/>
      <c r="AG2203" s="14"/>
      <c r="AH2203" s="14"/>
      <c r="AI2203" s="14"/>
      <c r="AJ2203" s="14"/>
      <c r="AK2203" s="14"/>
      <c r="AL2203" s="14"/>
      <c r="AM2203" s="14"/>
      <c r="AN2203" s="14"/>
      <c r="AO2203" s="14"/>
      <c r="AP2203" s="14"/>
      <c r="AQ2203" s="14"/>
      <c r="AR2203" s="14"/>
      <c r="AS2203" s="14"/>
      <c r="AT2203" s="14"/>
      <c r="AU2203" s="14"/>
      <c r="AV2203" s="14"/>
      <c r="AW2203" s="14"/>
      <c r="AX2203" s="14"/>
      <c r="AY2203" s="14"/>
      <c r="AZ2203" s="14"/>
    </row>
    <row x14ac:dyDescent="0.25" r="2204" customHeight="1" ht="16.5">
      <c r="A2204" s="299"/>
      <c r="B2204" s="300"/>
      <c r="C2204" s="301"/>
      <c r="D2204" s="227"/>
      <c r="E2204" s="209"/>
      <c r="F2204" s="209"/>
      <c r="G2204" s="302"/>
      <c r="H2204" s="227"/>
      <c r="I2204" s="227"/>
      <c r="J2204" s="209"/>
      <c r="K2204" s="209"/>
      <c r="L2204" s="209"/>
      <c r="M2204" s="227"/>
      <c r="N2204" s="227"/>
      <c r="O2204" s="209"/>
      <c r="P2204" s="209"/>
      <c r="Q2204" s="220"/>
      <c r="R2204" s="209"/>
      <c r="S2204" s="244"/>
      <c r="T2204" s="303">
        <f>IF(C2204=0,"VAZIO",MONTH(C2204))</f>
      </c>
      <c r="U2204" s="14"/>
      <c r="V2204" s="14"/>
      <c r="W2204" s="14"/>
      <c r="X2204" s="14"/>
      <c r="Y2204" s="14"/>
      <c r="Z2204" s="14"/>
      <c r="AA2204" s="14"/>
      <c r="AB2204" s="14"/>
      <c r="AC2204" s="14"/>
      <c r="AD2204" s="14"/>
      <c r="AE2204" s="14"/>
      <c r="AF2204" s="15"/>
      <c r="AG2204" s="14"/>
      <c r="AH2204" s="14"/>
      <c r="AI2204" s="14"/>
      <c r="AJ2204" s="14"/>
      <c r="AK2204" s="14"/>
      <c r="AL2204" s="14"/>
      <c r="AM2204" s="14"/>
      <c r="AN2204" s="14"/>
      <c r="AO2204" s="14"/>
      <c r="AP2204" s="14"/>
      <c r="AQ2204" s="14"/>
      <c r="AR2204" s="14"/>
      <c r="AS2204" s="14"/>
      <c r="AT2204" s="14"/>
      <c r="AU2204" s="14"/>
      <c r="AV2204" s="14"/>
      <c r="AW2204" s="14"/>
      <c r="AX2204" s="14"/>
      <c r="AY2204" s="14"/>
      <c r="AZ2204" s="14"/>
    </row>
    <row x14ac:dyDescent="0.25" r="2205" customHeight="1" ht="16.5">
      <c r="A2205" s="299"/>
      <c r="B2205" s="300"/>
      <c r="C2205" s="301"/>
      <c r="D2205" s="227"/>
      <c r="E2205" s="209"/>
      <c r="F2205" s="209"/>
      <c r="G2205" s="302"/>
      <c r="H2205" s="227"/>
      <c r="I2205" s="227"/>
      <c r="J2205" s="209"/>
      <c r="K2205" s="209"/>
      <c r="L2205" s="209"/>
      <c r="M2205" s="227"/>
      <c r="N2205" s="227"/>
      <c r="O2205" s="209"/>
      <c r="P2205" s="209"/>
      <c r="Q2205" s="220"/>
      <c r="R2205" s="209"/>
      <c r="S2205" s="244"/>
      <c r="T2205" s="303">
        <f>IF(C2205=0,"VAZIO",MONTH(C2205))</f>
      </c>
      <c r="U2205" s="14"/>
      <c r="V2205" s="14"/>
      <c r="W2205" s="14"/>
      <c r="X2205" s="14"/>
      <c r="Y2205" s="14"/>
      <c r="Z2205" s="14"/>
      <c r="AA2205" s="14"/>
      <c r="AB2205" s="14"/>
      <c r="AC2205" s="14"/>
      <c r="AD2205" s="14"/>
      <c r="AE2205" s="14"/>
      <c r="AF2205" s="15"/>
      <c r="AG2205" s="14"/>
      <c r="AH2205" s="14"/>
      <c r="AI2205" s="14"/>
      <c r="AJ2205" s="14"/>
      <c r="AK2205" s="14"/>
      <c r="AL2205" s="14"/>
      <c r="AM2205" s="14"/>
      <c r="AN2205" s="14"/>
      <c r="AO2205" s="14"/>
      <c r="AP2205" s="14"/>
      <c r="AQ2205" s="14"/>
      <c r="AR2205" s="14"/>
      <c r="AS2205" s="14"/>
      <c r="AT2205" s="14"/>
      <c r="AU2205" s="14"/>
      <c r="AV2205" s="14"/>
      <c r="AW2205" s="14"/>
      <c r="AX2205" s="14"/>
      <c r="AY2205" s="14"/>
      <c r="AZ2205" s="14"/>
    </row>
    <row x14ac:dyDescent="0.25" r="2206" customHeight="1" ht="16.5">
      <c r="A2206" s="299"/>
      <c r="B2206" s="300"/>
      <c r="C2206" s="301"/>
      <c r="D2206" s="227"/>
      <c r="E2206" s="209"/>
      <c r="F2206" s="209"/>
      <c r="G2206" s="302"/>
      <c r="H2206" s="227"/>
      <c r="I2206" s="227"/>
      <c r="J2206" s="209"/>
      <c r="K2206" s="209"/>
      <c r="L2206" s="209"/>
      <c r="M2206" s="227"/>
      <c r="N2206" s="227"/>
      <c r="O2206" s="209"/>
      <c r="P2206" s="209"/>
      <c r="Q2206" s="220"/>
      <c r="R2206" s="209"/>
      <c r="S2206" s="244"/>
      <c r="T2206" s="303">
        <f>IF(C2206=0,"VAZIO",MONTH(C2206))</f>
      </c>
      <c r="U2206" s="14"/>
      <c r="V2206" s="14"/>
      <c r="W2206" s="14"/>
      <c r="X2206" s="14"/>
      <c r="Y2206" s="14"/>
      <c r="Z2206" s="14"/>
      <c r="AA2206" s="14"/>
      <c r="AB2206" s="14"/>
      <c r="AC2206" s="14"/>
      <c r="AD2206" s="14"/>
      <c r="AE2206" s="14"/>
      <c r="AF2206" s="15"/>
      <c r="AG2206" s="14"/>
      <c r="AH2206" s="14"/>
      <c r="AI2206" s="14"/>
      <c r="AJ2206" s="14"/>
      <c r="AK2206" s="14"/>
      <c r="AL2206" s="14"/>
      <c r="AM2206" s="14"/>
      <c r="AN2206" s="14"/>
      <c r="AO2206" s="14"/>
      <c r="AP2206" s="14"/>
      <c r="AQ2206" s="14"/>
      <c r="AR2206" s="14"/>
      <c r="AS2206" s="14"/>
      <c r="AT2206" s="14"/>
      <c r="AU2206" s="14"/>
      <c r="AV2206" s="14"/>
      <c r="AW2206" s="14"/>
      <c r="AX2206" s="14"/>
      <c r="AY2206" s="14"/>
      <c r="AZ2206" s="14"/>
    </row>
    <row x14ac:dyDescent="0.25" r="2207" customHeight="1" ht="16.5">
      <c r="A2207" s="299"/>
      <c r="B2207" s="300"/>
      <c r="C2207" s="301"/>
      <c r="D2207" s="227"/>
      <c r="E2207" s="209"/>
      <c r="F2207" s="209"/>
      <c r="G2207" s="302"/>
      <c r="H2207" s="227"/>
      <c r="I2207" s="227"/>
      <c r="J2207" s="209"/>
      <c r="K2207" s="209"/>
      <c r="L2207" s="209"/>
      <c r="M2207" s="227"/>
      <c r="N2207" s="227"/>
      <c r="O2207" s="209"/>
      <c r="P2207" s="209"/>
      <c r="Q2207" s="220"/>
      <c r="R2207" s="209"/>
      <c r="S2207" s="244"/>
      <c r="T2207" s="303">
        <f>IF(C2207=0,"VAZIO",MONTH(C2207))</f>
      </c>
      <c r="U2207" s="14"/>
      <c r="V2207" s="14"/>
      <c r="W2207" s="14"/>
      <c r="X2207" s="14"/>
      <c r="Y2207" s="14"/>
      <c r="Z2207" s="14"/>
      <c r="AA2207" s="14"/>
      <c r="AB2207" s="14"/>
      <c r="AC2207" s="14"/>
      <c r="AD2207" s="14"/>
      <c r="AE2207" s="14"/>
      <c r="AF2207" s="15"/>
      <c r="AG2207" s="14"/>
      <c r="AH2207" s="14"/>
      <c r="AI2207" s="14"/>
      <c r="AJ2207" s="14"/>
      <c r="AK2207" s="14"/>
      <c r="AL2207" s="14"/>
      <c r="AM2207" s="14"/>
      <c r="AN2207" s="14"/>
      <c r="AO2207" s="14"/>
      <c r="AP2207" s="14"/>
      <c r="AQ2207" s="14"/>
      <c r="AR2207" s="14"/>
      <c r="AS2207" s="14"/>
      <c r="AT2207" s="14"/>
      <c r="AU2207" s="14"/>
      <c r="AV2207" s="14"/>
      <c r="AW2207" s="14"/>
      <c r="AX2207" s="14"/>
      <c r="AY2207" s="14"/>
      <c r="AZ2207" s="14"/>
    </row>
    <row x14ac:dyDescent="0.25" r="2208" customHeight="1" ht="16.5">
      <c r="A2208" s="299"/>
      <c r="B2208" s="300"/>
      <c r="C2208" s="301"/>
      <c r="D2208" s="227"/>
      <c r="E2208" s="209"/>
      <c r="F2208" s="209"/>
      <c r="G2208" s="302"/>
      <c r="H2208" s="227"/>
      <c r="I2208" s="227"/>
      <c r="J2208" s="209"/>
      <c r="K2208" s="209"/>
      <c r="L2208" s="209"/>
      <c r="M2208" s="227"/>
      <c r="N2208" s="227"/>
      <c r="O2208" s="209"/>
      <c r="P2208" s="209"/>
      <c r="Q2208" s="220"/>
      <c r="R2208" s="209"/>
      <c r="S2208" s="244"/>
      <c r="T2208" s="303">
        <f>IF(C2208=0,"VAZIO",MONTH(C2208))</f>
      </c>
      <c r="U2208" s="14"/>
      <c r="V2208" s="14"/>
      <c r="W2208" s="14"/>
      <c r="X2208" s="14"/>
      <c r="Y2208" s="14"/>
      <c r="Z2208" s="14"/>
      <c r="AA2208" s="14"/>
      <c r="AB2208" s="14"/>
      <c r="AC2208" s="14"/>
      <c r="AD2208" s="14"/>
      <c r="AE2208" s="14"/>
      <c r="AF2208" s="15"/>
      <c r="AG2208" s="14"/>
      <c r="AH2208" s="14"/>
      <c r="AI2208" s="14"/>
      <c r="AJ2208" s="14"/>
      <c r="AK2208" s="14"/>
      <c r="AL2208" s="14"/>
      <c r="AM2208" s="14"/>
      <c r="AN2208" s="14"/>
      <c r="AO2208" s="14"/>
      <c r="AP2208" s="14"/>
      <c r="AQ2208" s="14"/>
      <c r="AR2208" s="14"/>
      <c r="AS2208" s="14"/>
      <c r="AT2208" s="14"/>
      <c r="AU2208" s="14"/>
      <c r="AV2208" s="14"/>
      <c r="AW2208" s="14"/>
      <c r="AX2208" s="14"/>
      <c r="AY2208" s="14"/>
      <c r="AZ2208" s="14"/>
    </row>
    <row x14ac:dyDescent="0.25" r="2209" customHeight="1" ht="16.5">
      <c r="A2209" s="299"/>
      <c r="B2209" s="300"/>
      <c r="C2209" s="301"/>
      <c r="D2209" s="227"/>
      <c r="E2209" s="209"/>
      <c r="F2209" s="209"/>
      <c r="G2209" s="302"/>
      <c r="H2209" s="227"/>
      <c r="I2209" s="227"/>
      <c r="J2209" s="209"/>
      <c r="K2209" s="209"/>
      <c r="L2209" s="209"/>
      <c r="M2209" s="227"/>
      <c r="N2209" s="227"/>
      <c r="O2209" s="209"/>
      <c r="P2209" s="209"/>
      <c r="Q2209" s="220"/>
      <c r="R2209" s="209"/>
      <c r="S2209" s="244"/>
      <c r="T2209" s="303">
        <f>IF(C2209=0,"VAZIO",MONTH(C2209))</f>
      </c>
      <c r="U2209" s="14"/>
      <c r="V2209" s="14"/>
      <c r="W2209" s="14"/>
      <c r="X2209" s="14"/>
      <c r="Y2209" s="14"/>
      <c r="Z2209" s="14"/>
      <c r="AA2209" s="14"/>
      <c r="AB2209" s="14"/>
      <c r="AC2209" s="14"/>
      <c r="AD2209" s="14"/>
      <c r="AE2209" s="14"/>
      <c r="AF2209" s="15"/>
      <c r="AG2209" s="14"/>
      <c r="AH2209" s="14"/>
      <c r="AI2209" s="14"/>
      <c r="AJ2209" s="14"/>
      <c r="AK2209" s="14"/>
      <c r="AL2209" s="14"/>
      <c r="AM2209" s="14"/>
      <c r="AN2209" s="14"/>
      <c r="AO2209" s="14"/>
      <c r="AP2209" s="14"/>
      <c r="AQ2209" s="14"/>
      <c r="AR2209" s="14"/>
      <c r="AS2209" s="14"/>
      <c r="AT2209" s="14"/>
      <c r="AU2209" s="14"/>
      <c r="AV2209" s="14"/>
      <c r="AW2209" s="14"/>
      <c r="AX2209" s="14"/>
      <c r="AY2209" s="14"/>
      <c r="AZ2209" s="14"/>
    </row>
    <row x14ac:dyDescent="0.25" r="2210" customHeight="1" ht="16.5">
      <c r="A2210" s="299"/>
      <c r="B2210" s="300"/>
      <c r="C2210" s="301"/>
      <c r="D2210" s="227"/>
      <c r="E2210" s="209"/>
      <c r="F2210" s="209"/>
      <c r="G2210" s="302"/>
      <c r="H2210" s="227"/>
      <c r="I2210" s="227"/>
      <c r="J2210" s="209"/>
      <c r="K2210" s="209"/>
      <c r="L2210" s="209"/>
      <c r="M2210" s="227"/>
      <c r="N2210" s="227"/>
      <c r="O2210" s="209"/>
      <c r="P2210" s="209"/>
      <c r="Q2210" s="220"/>
      <c r="R2210" s="209"/>
      <c r="S2210" s="244"/>
      <c r="T2210" s="303">
        <f>IF(C2210=0,"VAZIO",MONTH(C2210))</f>
      </c>
      <c r="U2210" s="14"/>
      <c r="V2210" s="14"/>
      <c r="W2210" s="14"/>
      <c r="X2210" s="14"/>
      <c r="Y2210" s="14"/>
      <c r="Z2210" s="14"/>
      <c r="AA2210" s="14"/>
      <c r="AB2210" s="14"/>
      <c r="AC2210" s="14"/>
      <c r="AD2210" s="14"/>
      <c r="AE2210" s="14"/>
      <c r="AF2210" s="15"/>
      <c r="AG2210" s="14"/>
      <c r="AH2210" s="14"/>
      <c r="AI2210" s="14"/>
      <c r="AJ2210" s="14"/>
      <c r="AK2210" s="14"/>
      <c r="AL2210" s="14"/>
      <c r="AM2210" s="14"/>
      <c r="AN2210" s="14"/>
      <c r="AO2210" s="14"/>
      <c r="AP2210" s="14"/>
      <c r="AQ2210" s="14"/>
      <c r="AR2210" s="14"/>
      <c r="AS2210" s="14"/>
      <c r="AT2210" s="14"/>
      <c r="AU2210" s="14"/>
      <c r="AV2210" s="14"/>
      <c r="AW2210" s="14"/>
      <c r="AX2210" s="14"/>
      <c r="AY2210" s="14"/>
      <c r="AZ2210" s="14"/>
    </row>
    <row x14ac:dyDescent="0.25" r="2211" customHeight="1" ht="16.5">
      <c r="A2211" s="299"/>
      <c r="B2211" s="300"/>
      <c r="C2211" s="301"/>
      <c r="D2211" s="227"/>
      <c r="E2211" s="209"/>
      <c r="F2211" s="209"/>
      <c r="G2211" s="302"/>
      <c r="H2211" s="227"/>
      <c r="I2211" s="227"/>
      <c r="J2211" s="209"/>
      <c r="K2211" s="209"/>
      <c r="L2211" s="209"/>
      <c r="M2211" s="227"/>
      <c r="N2211" s="227"/>
      <c r="O2211" s="209"/>
      <c r="P2211" s="209"/>
      <c r="Q2211" s="220"/>
      <c r="R2211" s="209"/>
      <c r="S2211" s="244"/>
      <c r="T2211" s="303">
        <f>IF(C2211=0,"VAZIO",MONTH(C2211))</f>
      </c>
      <c r="U2211" s="14"/>
      <c r="V2211" s="14"/>
      <c r="W2211" s="14"/>
      <c r="X2211" s="14"/>
      <c r="Y2211" s="14"/>
      <c r="Z2211" s="14"/>
      <c r="AA2211" s="14"/>
      <c r="AB2211" s="14"/>
      <c r="AC2211" s="14"/>
      <c r="AD2211" s="14"/>
      <c r="AE2211" s="14"/>
      <c r="AF2211" s="15"/>
      <c r="AG2211" s="14"/>
      <c r="AH2211" s="14"/>
      <c r="AI2211" s="14"/>
      <c r="AJ2211" s="14"/>
      <c r="AK2211" s="14"/>
      <c r="AL2211" s="14"/>
      <c r="AM2211" s="14"/>
      <c r="AN2211" s="14"/>
      <c r="AO2211" s="14"/>
      <c r="AP2211" s="14"/>
      <c r="AQ2211" s="14"/>
      <c r="AR2211" s="14"/>
      <c r="AS2211" s="14"/>
      <c r="AT2211" s="14"/>
      <c r="AU2211" s="14"/>
      <c r="AV2211" s="14"/>
      <c r="AW2211" s="14"/>
      <c r="AX2211" s="14"/>
      <c r="AY2211" s="14"/>
      <c r="AZ2211" s="14"/>
    </row>
    <row x14ac:dyDescent="0.25" r="2212" customHeight="1" ht="16.5">
      <c r="A2212" s="299"/>
      <c r="B2212" s="300"/>
      <c r="C2212" s="301"/>
      <c r="D2212" s="227"/>
      <c r="E2212" s="209"/>
      <c r="F2212" s="209"/>
      <c r="G2212" s="302"/>
      <c r="H2212" s="227"/>
      <c r="I2212" s="227"/>
      <c r="J2212" s="209"/>
      <c r="K2212" s="209"/>
      <c r="L2212" s="209"/>
      <c r="M2212" s="227"/>
      <c r="N2212" s="227"/>
      <c r="O2212" s="209"/>
      <c r="P2212" s="209"/>
      <c r="Q2212" s="220"/>
      <c r="R2212" s="209"/>
      <c r="S2212" s="244"/>
      <c r="T2212" s="303">
        <f>IF(C2212=0,"VAZIO",MONTH(C2212))</f>
      </c>
      <c r="U2212" s="14"/>
      <c r="V2212" s="14"/>
      <c r="W2212" s="14"/>
      <c r="X2212" s="14"/>
      <c r="Y2212" s="14"/>
      <c r="Z2212" s="14"/>
      <c r="AA2212" s="14"/>
      <c r="AB2212" s="14"/>
      <c r="AC2212" s="14"/>
      <c r="AD2212" s="14"/>
      <c r="AE2212" s="14"/>
      <c r="AF2212" s="15"/>
      <c r="AG2212" s="14"/>
      <c r="AH2212" s="14"/>
      <c r="AI2212" s="14"/>
      <c r="AJ2212" s="14"/>
      <c r="AK2212" s="14"/>
      <c r="AL2212" s="14"/>
      <c r="AM2212" s="14"/>
      <c r="AN2212" s="14"/>
      <c r="AO2212" s="14"/>
      <c r="AP2212" s="14"/>
      <c r="AQ2212" s="14"/>
      <c r="AR2212" s="14"/>
      <c r="AS2212" s="14"/>
      <c r="AT2212" s="14"/>
      <c r="AU2212" s="14"/>
      <c r="AV2212" s="14"/>
      <c r="AW2212" s="14"/>
      <c r="AX2212" s="14"/>
      <c r="AY2212" s="14"/>
      <c r="AZ2212" s="14"/>
    </row>
    <row x14ac:dyDescent="0.25" r="2213" customHeight="1" ht="16.5">
      <c r="A2213" s="299"/>
      <c r="B2213" s="300"/>
      <c r="C2213" s="301"/>
      <c r="D2213" s="227"/>
      <c r="E2213" s="209"/>
      <c r="F2213" s="209"/>
      <c r="G2213" s="302"/>
      <c r="H2213" s="227"/>
      <c r="I2213" s="227"/>
      <c r="J2213" s="209"/>
      <c r="K2213" s="209"/>
      <c r="L2213" s="209"/>
      <c r="M2213" s="227"/>
      <c r="N2213" s="227"/>
      <c r="O2213" s="209"/>
      <c r="P2213" s="209"/>
      <c r="Q2213" s="220"/>
      <c r="R2213" s="209"/>
      <c r="S2213" s="244"/>
      <c r="T2213" s="303">
        <f>IF(C2213=0,"VAZIO",MONTH(C2213))</f>
      </c>
      <c r="U2213" s="14"/>
      <c r="V2213" s="14"/>
      <c r="W2213" s="14"/>
      <c r="X2213" s="14"/>
      <c r="Y2213" s="14"/>
      <c r="Z2213" s="14"/>
      <c r="AA2213" s="14"/>
      <c r="AB2213" s="14"/>
      <c r="AC2213" s="14"/>
      <c r="AD2213" s="14"/>
      <c r="AE2213" s="14"/>
      <c r="AF2213" s="15"/>
      <c r="AG2213" s="14"/>
      <c r="AH2213" s="14"/>
      <c r="AI2213" s="14"/>
      <c r="AJ2213" s="14"/>
      <c r="AK2213" s="14"/>
      <c r="AL2213" s="14"/>
      <c r="AM2213" s="14"/>
      <c r="AN2213" s="14"/>
      <c r="AO2213" s="14"/>
      <c r="AP2213" s="14"/>
      <c r="AQ2213" s="14"/>
      <c r="AR2213" s="14"/>
      <c r="AS2213" s="14"/>
      <c r="AT2213" s="14"/>
      <c r="AU2213" s="14"/>
      <c r="AV2213" s="14"/>
      <c r="AW2213" s="14"/>
      <c r="AX2213" s="14"/>
      <c r="AY2213" s="14"/>
      <c r="AZ2213" s="14"/>
    </row>
    <row x14ac:dyDescent="0.25" r="2214" customHeight="1" ht="16.5">
      <c r="A2214" s="299"/>
      <c r="B2214" s="300"/>
      <c r="C2214" s="301"/>
      <c r="D2214" s="227"/>
      <c r="E2214" s="209"/>
      <c r="F2214" s="209"/>
      <c r="G2214" s="302"/>
      <c r="H2214" s="227"/>
      <c r="I2214" s="227"/>
      <c r="J2214" s="209"/>
      <c r="K2214" s="209"/>
      <c r="L2214" s="209"/>
      <c r="M2214" s="227"/>
      <c r="N2214" s="227"/>
      <c r="O2214" s="209"/>
      <c r="P2214" s="209"/>
      <c r="Q2214" s="220"/>
      <c r="R2214" s="209"/>
      <c r="S2214" s="244"/>
      <c r="T2214" s="303">
        <f>IF(C2214=0,"VAZIO",MONTH(C2214))</f>
      </c>
      <c r="U2214" s="14"/>
      <c r="V2214" s="14"/>
      <c r="W2214" s="14"/>
      <c r="X2214" s="14"/>
      <c r="Y2214" s="14"/>
      <c r="Z2214" s="14"/>
      <c r="AA2214" s="14"/>
      <c r="AB2214" s="14"/>
      <c r="AC2214" s="14"/>
      <c r="AD2214" s="14"/>
      <c r="AE2214" s="14"/>
      <c r="AF2214" s="15"/>
      <c r="AG2214" s="14"/>
      <c r="AH2214" s="14"/>
      <c r="AI2214" s="14"/>
      <c r="AJ2214" s="14"/>
      <c r="AK2214" s="14"/>
      <c r="AL2214" s="14"/>
      <c r="AM2214" s="14"/>
      <c r="AN2214" s="14"/>
      <c r="AO2214" s="14"/>
      <c r="AP2214" s="14"/>
      <c r="AQ2214" s="14"/>
      <c r="AR2214" s="14"/>
      <c r="AS2214" s="14"/>
      <c r="AT2214" s="14"/>
      <c r="AU2214" s="14"/>
      <c r="AV2214" s="14"/>
      <c r="AW2214" s="14"/>
      <c r="AX2214" s="14"/>
      <c r="AY2214" s="14"/>
      <c r="AZ2214" s="14"/>
    </row>
    <row x14ac:dyDescent="0.25" r="2215" customHeight="1" ht="16.5">
      <c r="A2215" s="299"/>
      <c r="B2215" s="300"/>
      <c r="C2215" s="301"/>
      <c r="D2215" s="227"/>
      <c r="E2215" s="209"/>
      <c r="F2215" s="209"/>
      <c r="G2215" s="302"/>
      <c r="H2215" s="227"/>
      <c r="I2215" s="227"/>
      <c r="J2215" s="209"/>
      <c r="K2215" s="209"/>
      <c r="L2215" s="209"/>
      <c r="M2215" s="227"/>
      <c r="N2215" s="227"/>
      <c r="O2215" s="209"/>
      <c r="P2215" s="209"/>
      <c r="Q2215" s="220"/>
      <c r="R2215" s="209"/>
      <c r="S2215" s="244"/>
      <c r="T2215" s="303">
        <f>IF(C2215=0,"VAZIO",MONTH(C2215))</f>
      </c>
      <c r="U2215" s="14"/>
      <c r="V2215" s="14"/>
      <c r="W2215" s="14"/>
      <c r="X2215" s="14"/>
      <c r="Y2215" s="14"/>
      <c r="Z2215" s="14"/>
      <c r="AA2215" s="14"/>
      <c r="AB2215" s="14"/>
      <c r="AC2215" s="14"/>
      <c r="AD2215" s="14"/>
      <c r="AE2215" s="14"/>
      <c r="AF2215" s="15"/>
      <c r="AG2215" s="14"/>
      <c r="AH2215" s="14"/>
      <c r="AI2215" s="14"/>
      <c r="AJ2215" s="14"/>
      <c r="AK2215" s="14"/>
      <c r="AL2215" s="14"/>
      <c r="AM2215" s="14"/>
      <c r="AN2215" s="14"/>
      <c r="AO2215" s="14"/>
      <c r="AP2215" s="14"/>
      <c r="AQ2215" s="14"/>
      <c r="AR2215" s="14"/>
      <c r="AS2215" s="14"/>
      <c r="AT2215" s="14"/>
      <c r="AU2215" s="14"/>
      <c r="AV2215" s="14"/>
      <c r="AW2215" s="14"/>
      <c r="AX2215" s="14"/>
      <c r="AY2215" s="14"/>
      <c r="AZ2215" s="14"/>
    </row>
    <row x14ac:dyDescent="0.25" r="2216" customHeight="1" ht="16.5">
      <c r="A2216" s="299"/>
      <c r="B2216" s="300"/>
      <c r="C2216" s="301"/>
      <c r="D2216" s="227"/>
      <c r="E2216" s="209"/>
      <c r="F2216" s="209"/>
      <c r="G2216" s="302"/>
      <c r="H2216" s="227"/>
      <c r="I2216" s="227"/>
      <c r="J2216" s="209"/>
      <c r="K2216" s="209"/>
      <c r="L2216" s="209"/>
      <c r="M2216" s="227"/>
      <c r="N2216" s="227"/>
      <c r="O2216" s="209"/>
      <c r="P2216" s="209"/>
      <c r="Q2216" s="220"/>
      <c r="R2216" s="209"/>
      <c r="S2216" s="244"/>
      <c r="T2216" s="303">
        <f>IF(C2216=0,"VAZIO",MONTH(C2216))</f>
      </c>
      <c r="U2216" s="14"/>
      <c r="V2216" s="14"/>
      <c r="W2216" s="14"/>
      <c r="X2216" s="14"/>
      <c r="Y2216" s="14"/>
      <c r="Z2216" s="14"/>
      <c r="AA2216" s="14"/>
      <c r="AB2216" s="14"/>
      <c r="AC2216" s="14"/>
      <c r="AD2216" s="14"/>
      <c r="AE2216" s="14"/>
      <c r="AF2216" s="15"/>
      <c r="AG2216" s="14"/>
      <c r="AH2216" s="14"/>
      <c r="AI2216" s="14"/>
      <c r="AJ2216" s="14"/>
      <c r="AK2216" s="14"/>
      <c r="AL2216" s="14"/>
      <c r="AM2216" s="14"/>
      <c r="AN2216" s="14"/>
      <c r="AO2216" s="14"/>
      <c r="AP2216" s="14"/>
      <c r="AQ2216" s="14"/>
      <c r="AR2216" s="14"/>
      <c r="AS2216" s="14"/>
      <c r="AT2216" s="14"/>
      <c r="AU2216" s="14"/>
      <c r="AV2216" s="14"/>
      <c r="AW2216" s="14"/>
      <c r="AX2216" s="14"/>
      <c r="AY2216" s="14"/>
      <c r="AZ2216" s="14"/>
    </row>
    <row x14ac:dyDescent="0.25" r="2217" customHeight="1" ht="16.5">
      <c r="A2217" s="299"/>
      <c r="B2217" s="300"/>
      <c r="C2217" s="301"/>
      <c r="D2217" s="227"/>
      <c r="E2217" s="209"/>
      <c r="F2217" s="209"/>
      <c r="G2217" s="302"/>
      <c r="H2217" s="227"/>
      <c r="I2217" s="227"/>
      <c r="J2217" s="209"/>
      <c r="K2217" s="209"/>
      <c r="L2217" s="209"/>
      <c r="M2217" s="227"/>
      <c r="N2217" s="227"/>
      <c r="O2217" s="209"/>
      <c r="P2217" s="209"/>
      <c r="Q2217" s="220"/>
      <c r="R2217" s="209"/>
      <c r="S2217" s="244"/>
      <c r="T2217" s="303">
        <f>IF(C2217=0,"VAZIO",MONTH(C2217))</f>
      </c>
      <c r="U2217" s="14"/>
      <c r="V2217" s="14"/>
      <c r="W2217" s="14"/>
      <c r="X2217" s="14"/>
      <c r="Y2217" s="14"/>
      <c r="Z2217" s="14"/>
      <c r="AA2217" s="14"/>
      <c r="AB2217" s="14"/>
      <c r="AC2217" s="14"/>
      <c r="AD2217" s="14"/>
      <c r="AE2217" s="14"/>
      <c r="AF2217" s="15"/>
      <c r="AG2217" s="14"/>
      <c r="AH2217" s="14"/>
      <c r="AI2217" s="14"/>
      <c r="AJ2217" s="14"/>
      <c r="AK2217" s="14"/>
      <c r="AL2217" s="14"/>
      <c r="AM2217" s="14"/>
      <c r="AN2217" s="14"/>
      <c r="AO2217" s="14"/>
      <c r="AP2217" s="14"/>
      <c r="AQ2217" s="14"/>
      <c r="AR2217" s="14"/>
      <c r="AS2217" s="14"/>
      <c r="AT2217" s="14"/>
      <c r="AU2217" s="14"/>
      <c r="AV2217" s="14"/>
      <c r="AW2217" s="14"/>
      <c r="AX2217" s="14"/>
      <c r="AY2217" s="14"/>
      <c r="AZ2217" s="14"/>
    </row>
    <row x14ac:dyDescent="0.25" r="2218" customHeight="1" ht="16.5">
      <c r="A2218" s="299"/>
      <c r="B2218" s="300"/>
      <c r="C2218" s="301"/>
      <c r="D2218" s="227"/>
      <c r="E2218" s="209"/>
      <c r="F2218" s="209"/>
      <c r="G2218" s="302"/>
      <c r="H2218" s="227"/>
      <c r="I2218" s="227"/>
      <c r="J2218" s="209"/>
      <c r="K2218" s="209"/>
      <c r="L2218" s="209"/>
      <c r="M2218" s="227"/>
      <c r="N2218" s="227"/>
      <c r="O2218" s="209"/>
      <c r="P2218" s="209"/>
      <c r="Q2218" s="220"/>
      <c r="R2218" s="209"/>
      <c r="S2218" s="244"/>
      <c r="T2218" s="303">
        <f>IF(C2218=0,"VAZIO",MONTH(C2218))</f>
      </c>
      <c r="U2218" s="14"/>
      <c r="V2218" s="14"/>
      <c r="W2218" s="14"/>
      <c r="X2218" s="14"/>
      <c r="Y2218" s="14"/>
      <c r="Z2218" s="14"/>
      <c r="AA2218" s="14"/>
      <c r="AB2218" s="14"/>
      <c r="AC2218" s="14"/>
      <c r="AD2218" s="14"/>
      <c r="AE2218" s="14"/>
      <c r="AF2218" s="15"/>
      <c r="AG2218" s="14"/>
      <c r="AH2218" s="14"/>
      <c r="AI2218" s="14"/>
      <c r="AJ2218" s="14"/>
      <c r="AK2218" s="14"/>
      <c r="AL2218" s="14"/>
      <c r="AM2218" s="14"/>
      <c r="AN2218" s="14"/>
      <c r="AO2218" s="14"/>
      <c r="AP2218" s="14"/>
      <c r="AQ2218" s="14"/>
      <c r="AR2218" s="14"/>
      <c r="AS2218" s="14"/>
      <c r="AT2218" s="14"/>
      <c r="AU2218" s="14"/>
      <c r="AV2218" s="14"/>
      <c r="AW2218" s="14"/>
      <c r="AX2218" s="14"/>
      <c r="AY2218" s="14"/>
      <c r="AZ2218" s="14"/>
    </row>
    <row x14ac:dyDescent="0.25" r="2219" customHeight="1" ht="16.5">
      <c r="A2219" s="299"/>
      <c r="B2219" s="300"/>
      <c r="C2219" s="301"/>
      <c r="D2219" s="227"/>
      <c r="E2219" s="209"/>
      <c r="F2219" s="209"/>
      <c r="G2219" s="302"/>
      <c r="H2219" s="227"/>
      <c r="I2219" s="227"/>
      <c r="J2219" s="209"/>
      <c r="K2219" s="209"/>
      <c r="L2219" s="209"/>
      <c r="M2219" s="227"/>
      <c r="N2219" s="227"/>
      <c r="O2219" s="209"/>
      <c r="P2219" s="209"/>
      <c r="Q2219" s="220"/>
      <c r="R2219" s="209"/>
      <c r="S2219" s="244"/>
      <c r="T2219" s="303">
        <f>IF(C2219=0,"VAZIO",MONTH(C2219))</f>
      </c>
      <c r="U2219" s="14"/>
      <c r="V2219" s="14"/>
      <c r="W2219" s="14"/>
      <c r="X2219" s="14"/>
      <c r="Y2219" s="14"/>
      <c r="Z2219" s="14"/>
      <c r="AA2219" s="14"/>
      <c r="AB2219" s="14"/>
      <c r="AC2219" s="14"/>
      <c r="AD2219" s="14"/>
      <c r="AE2219" s="14"/>
      <c r="AF2219" s="15"/>
      <c r="AG2219" s="14"/>
      <c r="AH2219" s="14"/>
      <c r="AI2219" s="14"/>
      <c r="AJ2219" s="14"/>
      <c r="AK2219" s="14"/>
      <c r="AL2219" s="14"/>
      <c r="AM2219" s="14"/>
      <c r="AN2219" s="14"/>
      <c r="AO2219" s="14"/>
      <c r="AP2219" s="14"/>
      <c r="AQ2219" s="14"/>
      <c r="AR2219" s="14"/>
      <c r="AS2219" s="14"/>
      <c r="AT2219" s="14"/>
      <c r="AU2219" s="14"/>
      <c r="AV2219" s="14"/>
      <c r="AW2219" s="14"/>
      <c r="AX2219" s="14"/>
      <c r="AY2219" s="14"/>
      <c r="AZ2219" s="14"/>
    </row>
    <row x14ac:dyDescent="0.25" r="2220" customHeight="1" ht="16.5">
      <c r="A2220" s="299"/>
      <c r="B2220" s="300"/>
      <c r="C2220" s="301"/>
      <c r="D2220" s="227"/>
      <c r="E2220" s="209"/>
      <c r="F2220" s="209"/>
      <c r="G2220" s="302"/>
      <c r="H2220" s="227"/>
      <c r="I2220" s="227"/>
      <c r="J2220" s="209"/>
      <c r="K2220" s="209"/>
      <c r="L2220" s="209"/>
      <c r="M2220" s="227"/>
      <c r="N2220" s="227"/>
      <c r="O2220" s="209"/>
      <c r="P2220" s="209"/>
      <c r="Q2220" s="220"/>
      <c r="R2220" s="209"/>
      <c r="S2220" s="244"/>
      <c r="T2220" s="303">
        <f>IF(C2220=0,"VAZIO",MONTH(C2220))</f>
      </c>
      <c r="U2220" s="14"/>
      <c r="V2220" s="14"/>
      <c r="W2220" s="14"/>
      <c r="X2220" s="14"/>
      <c r="Y2220" s="14"/>
      <c r="Z2220" s="14"/>
      <c r="AA2220" s="14"/>
      <c r="AB2220" s="14"/>
      <c r="AC2220" s="14"/>
      <c r="AD2220" s="14"/>
      <c r="AE2220" s="14"/>
      <c r="AF2220" s="15"/>
      <c r="AG2220" s="14"/>
      <c r="AH2220" s="14"/>
      <c r="AI2220" s="14"/>
      <c r="AJ2220" s="14"/>
      <c r="AK2220" s="14"/>
      <c r="AL2220" s="14"/>
      <c r="AM2220" s="14"/>
      <c r="AN2220" s="14"/>
      <c r="AO2220" s="14"/>
      <c r="AP2220" s="14"/>
      <c r="AQ2220" s="14"/>
      <c r="AR2220" s="14"/>
      <c r="AS2220" s="14"/>
      <c r="AT2220" s="14"/>
      <c r="AU2220" s="14"/>
      <c r="AV2220" s="14"/>
      <c r="AW2220" s="14"/>
      <c r="AX2220" s="14"/>
      <c r="AY2220" s="14"/>
      <c r="AZ2220" s="14"/>
    </row>
    <row x14ac:dyDescent="0.25" r="2221" customHeight="1" ht="16.5">
      <c r="A2221" s="299"/>
      <c r="B2221" s="300"/>
      <c r="C2221" s="301"/>
      <c r="D2221" s="227"/>
      <c r="E2221" s="209"/>
      <c r="F2221" s="209"/>
      <c r="G2221" s="302"/>
      <c r="H2221" s="227"/>
      <c r="I2221" s="227"/>
      <c r="J2221" s="209"/>
      <c r="K2221" s="209"/>
      <c r="L2221" s="209"/>
      <c r="M2221" s="227"/>
      <c r="N2221" s="227"/>
      <c r="O2221" s="209"/>
      <c r="P2221" s="209"/>
      <c r="Q2221" s="220"/>
      <c r="R2221" s="209"/>
      <c r="S2221" s="244"/>
      <c r="T2221" s="303">
        <f>IF(C2221=0,"VAZIO",MONTH(C2221))</f>
      </c>
      <c r="U2221" s="14"/>
      <c r="V2221" s="14"/>
      <c r="W2221" s="14"/>
      <c r="X2221" s="14"/>
      <c r="Y2221" s="14"/>
      <c r="Z2221" s="14"/>
      <c r="AA2221" s="14"/>
      <c r="AB2221" s="14"/>
      <c r="AC2221" s="14"/>
      <c r="AD2221" s="14"/>
      <c r="AE2221" s="14"/>
      <c r="AF2221" s="15"/>
      <c r="AG2221" s="14"/>
      <c r="AH2221" s="14"/>
      <c r="AI2221" s="14"/>
      <c r="AJ2221" s="14"/>
      <c r="AK2221" s="14"/>
      <c r="AL2221" s="14"/>
      <c r="AM2221" s="14"/>
      <c r="AN2221" s="14"/>
      <c r="AO2221" s="14"/>
      <c r="AP2221" s="14"/>
      <c r="AQ2221" s="14"/>
      <c r="AR2221" s="14"/>
      <c r="AS2221" s="14"/>
      <c r="AT2221" s="14"/>
      <c r="AU2221" s="14"/>
      <c r="AV2221" s="14"/>
      <c r="AW2221" s="14"/>
      <c r="AX2221" s="14"/>
      <c r="AY2221" s="14"/>
      <c r="AZ2221" s="14"/>
    </row>
    <row x14ac:dyDescent="0.25" r="2222" customHeight="1" ht="16.5">
      <c r="A2222" s="299"/>
      <c r="B2222" s="300"/>
      <c r="C2222" s="301"/>
      <c r="D2222" s="227"/>
      <c r="E2222" s="209"/>
      <c r="F2222" s="209"/>
      <c r="G2222" s="302"/>
      <c r="H2222" s="227"/>
      <c r="I2222" s="227"/>
      <c r="J2222" s="209"/>
      <c r="K2222" s="209"/>
      <c r="L2222" s="209"/>
      <c r="M2222" s="227"/>
      <c r="N2222" s="227"/>
      <c r="O2222" s="209"/>
      <c r="P2222" s="209"/>
      <c r="Q2222" s="220"/>
      <c r="R2222" s="209"/>
      <c r="S2222" s="244"/>
      <c r="T2222" s="303">
        <f>IF(C2222=0,"VAZIO",MONTH(C2222))</f>
      </c>
      <c r="U2222" s="14"/>
      <c r="V2222" s="14"/>
      <c r="W2222" s="14"/>
      <c r="X2222" s="14"/>
      <c r="Y2222" s="14"/>
      <c r="Z2222" s="14"/>
      <c r="AA2222" s="14"/>
      <c r="AB2222" s="14"/>
      <c r="AC2222" s="14"/>
      <c r="AD2222" s="14"/>
      <c r="AE2222" s="14"/>
      <c r="AF2222" s="15"/>
      <c r="AG2222" s="14"/>
      <c r="AH2222" s="14"/>
      <c r="AI2222" s="14"/>
      <c r="AJ2222" s="14"/>
      <c r="AK2222" s="14"/>
      <c r="AL2222" s="14"/>
      <c r="AM2222" s="14"/>
      <c r="AN2222" s="14"/>
      <c r="AO2222" s="14"/>
      <c r="AP2222" s="14"/>
      <c r="AQ2222" s="14"/>
      <c r="AR2222" s="14"/>
      <c r="AS2222" s="14"/>
      <c r="AT2222" s="14"/>
      <c r="AU2222" s="14"/>
      <c r="AV2222" s="14"/>
      <c r="AW2222" s="14"/>
      <c r="AX2222" s="14"/>
      <c r="AY2222" s="14"/>
      <c r="AZ2222" s="14"/>
    </row>
    <row x14ac:dyDescent="0.25" r="2223" customHeight="1" ht="16.5">
      <c r="A2223" s="299"/>
      <c r="B2223" s="300"/>
      <c r="C2223" s="301"/>
      <c r="D2223" s="227"/>
      <c r="E2223" s="209"/>
      <c r="F2223" s="209"/>
      <c r="G2223" s="302"/>
      <c r="H2223" s="227"/>
      <c r="I2223" s="227"/>
      <c r="J2223" s="209"/>
      <c r="K2223" s="209"/>
      <c r="L2223" s="209"/>
      <c r="M2223" s="227"/>
      <c r="N2223" s="227"/>
      <c r="O2223" s="209"/>
      <c r="P2223" s="209"/>
      <c r="Q2223" s="220"/>
      <c r="R2223" s="209"/>
      <c r="S2223" s="244"/>
      <c r="T2223" s="303">
        <f>IF(C2223=0,"VAZIO",MONTH(C2223))</f>
      </c>
      <c r="U2223" s="14"/>
      <c r="V2223" s="14"/>
      <c r="W2223" s="14"/>
      <c r="X2223" s="14"/>
      <c r="Y2223" s="14"/>
      <c r="Z2223" s="14"/>
      <c r="AA2223" s="14"/>
      <c r="AB2223" s="14"/>
      <c r="AC2223" s="14"/>
      <c r="AD2223" s="14"/>
      <c r="AE2223" s="14"/>
      <c r="AF2223" s="15"/>
      <c r="AG2223" s="14"/>
      <c r="AH2223" s="14"/>
      <c r="AI2223" s="14"/>
      <c r="AJ2223" s="14"/>
      <c r="AK2223" s="14"/>
      <c r="AL2223" s="14"/>
      <c r="AM2223" s="14"/>
      <c r="AN2223" s="14"/>
      <c r="AO2223" s="14"/>
      <c r="AP2223" s="14"/>
      <c r="AQ2223" s="14"/>
      <c r="AR2223" s="14"/>
      <c r="AS2223" s="14"/>
      <c r="AT2223" s="14"/>
      <c r="AU2223" s="14"/>
      <c r="AV2223" s="14"/>
      <c r="AW2223" s="14"/>
      <c r="AX2223" s="14"/>
      <c r="AY2223" s="14"/>
      <c r="AZ2223" s="14"/>
    </row>
    <row x14ac:dyDescent="0.25" r="2224" customHeight="1" ht="16.5">
      <c r="A2224" s="299"/>
      <c r="B2224" s="300"/>
      <c r="C2224" s="301"/>
      <c r="D2224" s="227"/>
      <c r="E2224" s="209"/>
      <c r="F2224" s="209"/>
      <c r="G2224" s="302"/>
      <c r="H2224" s="227"/>
      <c r="I2224" s="227"/>
      <c r="J2224" s="209"/>
      <c r="K2224" s="209"/>
      <c r="L2224" s="209"/>
      <c r="M2224" s="227"/>
      <c r="N2224" s="227"/>
      <c r="O2224" s="209"/>
      <c r="P2224" s="209"/>
      <c r="Q2224" s="220"/>
      <c r="R2224" s="209"/>
      <c r="S2224" s="244"/>
      <c r="T2224" s="303">
        <f>IF(C2224=0,"VAZIO",MONTH(C2224))</f>
      </c>
      <c r="U2224" s="14"/>
      <c r="V2224" s="14"/>
      <c r="W2224" s="14"/>
      <c r="X2224" s="14"/>
      <c r="Y2224" s="14"/>
      <c r="Z2224" s="14"/>
      <c r="AA2224" s="14"/>
      <c r="AB2224" s="14"/>
      <c r="AC2224" s="14"/>
      <c r="AD2224" s="14"/>
      <c r="AE2224" s="14"/>
      <c r="AF2224" s="15"/>
      <c r="AG2224" s="14"/>
      <c r="AH2224" s="14"/>
      <c r="AI2224" s="14"/>
      <c r="AJ2224" s="14"/>
      <c r="AK2224" s="14"/>
      <c r="AL2224" s="14"/>
      <c r="AM2224" s="14"/>
      <c r="AN2224" s="14"/>
      <c r="AO2224" s="14"/>
      <c r="AP2224" s="14"/>
      <c r="AQ2224" s="14"/>
      <c r="AR2224" s="14"/>
      <c r="AS2224" s="14"/>
      <c r="AT2224" s="14"/>
      <c r="AU2224" s="14"/>
      <c r="AV2224" s="14"/>
      <c r="AW2224" s="14"/>
      <c r="AX2224" s="14"/>
      <c r="AY2224" s="14"/>
      <c r="AZ2224" s="14"/>
    </row>
    <row x14ac:dyDescent="0.25" r="2225" customHeight="1" ht="16.5">
      <c r="A2225" s="299"/>
      <c r="B2225" s="300"/>
      <c r="C2225" s="301"/>
      <c r="D2225" s="227"/>
      <c r="E2225" s="209"/>
      <c r="F2225" s="209"/>
      <c r="G2225" s="302"/>
      <c r="H2225" s="227"/>
      <c r="I2225" s="227"/>
      <c r="J2225" s="209"/>
      <c r="K2225" s="209"/>
      <c r="L2225" s="209"/>
      <c r="M2225" s="227"/>
      <c r="N2225" s="227"/>
      <c r="O2225" s="209"/>
      <c r="P2225" s="209"/>
      <c r="Q2225" s="220"/>
      <c r="R2225" s="209"/>
      <c r="S2225" s="244"/>
      <c r="T2225" s="303">
        <f>IF(C2225=0,"VAZIO",MONTH(C2225))</f>
      </c>
      <c r="U2225" s="14"/>
      <c r="V2225" s="14"/>
      <c r="W2225" s="14"/>
      <c r="X2225" s="14"/>
      <c r="Y2225" s="14"/>
      <c r="Z2225" s="14"/>
      <c r="AA2225" s="14"/>
      <c r="AB2225" s="14"/>
      <c r="AC2225" s="14"/>
      <c r="AD2225" s="14"/>
      <c r="AE2225" s="14"/>
      <c r="AF2225" s="15"/>
      <c r="AG2225" s="14"/>
      <c r="AH2225" s="14"/>
      <c r="AI2225" s="14"/>
      <c r="AJ2225" s="14"/>
      <c r="AK2225" s="14"/>
      <c r="AL2225" s="14"/>
      <c r="AM2225" s="14"/>
      <c r="AN2225" s="14"/>
      <c r="AO2225" s="14"/>
      <c r="AP2225" s="14"/>
      <c r="AQ2225" s="14"/>
      <c r="AR2225" s="14"/>
      <c r="AS2225" s="14"/>
      <c r="AT2225" s="14"/>
      <c r="AU2225" s="14"/>
      <c r="AV2225" s="14"/>
      <c r="AW2225" s="14"/>
      <c r="AX2225" s="14"/>
      <c r="AY2225" s="14"/>
      <c r="AZ2225" s="14"/>
    </row>
    <row x14ac:dyDescent="0.25" r="2226" customHeight="1" ht="16.5">
      <c r="A2226" s="299"/>
      <c r="B2226" s="300"/>
      <c r="C2226" s="301"/>
      <c r="D2226" s="227"/>
      <c r="E2226" s="209"/>
      <c r="F2226" s="209"/>
      <c r="G2226" s="302"/>
      <c r="H2226" s="227"/>
      <c r="I2226" s="227"/>
      <c r="J2226" s="209"/>
      <c r="K2226" s="209"/>
      <c r="L2226" s="209"/>
      <c r="M2226" s="227"/>
      <c r="N2226" s="227"/>
      <c r="O2226" s="209"/>
      <c r="P2226" s="209"/>
      <c r="Q2226" s="220"/>
      <c r="R2226" s="209"/>
      <c r="S2226" s="244"/>
      <c r="T2226" s="303">
        <f>IF(C2226=0,"VAZIO",MONTH(C2226))</f>
      </c>
      <c r="U2226" s="14"/>
      <c r="V2226" s="14"/>
      <c r="W2226" s="14"/>
      <c r="X2226" s="14"/>
      <c r="Y2226" s="14"/>
      <c r="Z2226" s="14"/>
      <c r="AA2226" s="14"/>
      <c r="AB2226" s="14"/>
      <c r="AC2226" s="14"/>
      <c r="AD2226" s="14"/>
      <c r="AE2226" s="14"/>
      <c r="AF2226" s="15"/>
      <c r="AG2226" s="14"/>
      <c r="AH2226" s="14"/>
      <c r="AI2226" s="14"/>
      <c r="AJ2226" s="14"/>
      <c r="AK2226" s="14"/>
      <c r="AL2226" s="14"/>
      <c r="AM2226" s="14"/>
      <c r="AN2226" s="14"/>
      <c r="AO2226" s="14"/>
      <c r="AP2226" s="14"/>
      <c r="AQ2226" s="14"/>
      <c r="AR2226" s="14"/>
      <c r="AS2226" s="14"/>
      <c r="AT2226" s="14"/>
      <c r="AU2226" s="14"/>
      <c r="AV2226" s="14"/>
      <c r="AW2226" s="14"/>
      <c r="AX2226" s="14"/>
      <c r="AY2226" s="14"/>
      <c r="AZ2226" s="14"/>
    </row>
    <row x14ac:dyDescent="0.25" r="2227" customHeight="1" ht="16.5">
      <c r="A2227" s="299"/>
      <c r="B2227" s="300"/>
      <c r="C2227" s="301"/>
      <c r="D2227" s="227"/>
      <c r="E2227" s="209"/>
      <c r="F2227" s="209"/>
      <c r="G2227" s="302"/>
      <c r="H2227" s="227"/>
      <c r="I2227" s="227"/>
      <c r="J2227" s="209"/>
      <c r="K2227" s="209"/>
      <c r="L2227" s="209"/>
      <c r="M2227" s="227"/>
      <c r="N2227" s="227"/>
      <c r="O2227" s="209"/>
      <c r="P2227" s="209"/>
      <c r="Q2227" s="220"/>
      <c r="R2227" s="209"/>
      <c r="S2227" s="244"/>
      <c r="T2227" s="303">
        <f>IF(C2227=0,"VAZIO",MONTH(C2227))</f>
      </c>
      <c r="U2227" s="14"/>
      <c r="V2227" s="14"/>
      <c r="W2227" s="14"/>
      <c r="X2227" s="14"/>
      <c r="Y2227" s="14"/>
      <c r="Z2227" s="14"/>
      <c r="AA2227" s="14"/>
      <c r="AB2227" s="14"/>
      <c r="AC2227" s="14"/>
      <c r="AD2227" s="14"/>
      <c r="AE2227" s="14"/>
      <c r="AF2227" s="15"/>
      <c r="AG2227" s="14"/>
      <c r="AH2227" s="14"/>
      <c r="AI2227" s="14"/>
      <c r="AJ2227" s="14"/>
      <c r="AK2227" s="14"/>
      <c r="AL2227" s="14"/>
      <c r="AM2227" s="14"/>
      <c r="AN2227" s="14"/>
      <c r="AO2227" s="14"/>
      <c r="AP2227" s="14"/>
      <c r="AQ2227" s="14"/>
      <c r="AR2227" s="14"/>
      <c r="AS2227" s="14"/>
      <c r="AT2227" s="14"/>
      <c r="AU2227" s="14"/>
      <c r="AV2227" s="14"/>
      <c r="AW2227" s="14"/>
      <c r="AX2227" s="14"/>
      <c r="AY2227" s="14"/>
      <c r="AZ2227" s="14"/>
    </row>
    <row x14ac:dyDescent="0.25" r="2228" customHeight="1" ht="16.5">
      <c r="A2228" s="299"/>
      <c r="B2228" s="300"/>
      <c r="C2228" s="301"/>
      <c r="D2228" s="227"/>
      <c r="E2228" s="209"/>
      <c r="F2228" s="209"/>
      <c r="G2228" s="302"/>
      <c r="H2228" s="227"/>
      <c r="I2228" s="227"/>
      <c r="J2228" s="209"/>
      <c r="K2228" s="209"/>
      <c r="L2228" s="209"/>
      <c r="M2228" s="227"/>
      <c r="N2228" s="227"/>
      <c r="O2228" s="209"/>
      <c r="P2228" s="209"/>
      <c r="Q2228" s="220"/>
      <c r="R2228" s="209"/>
      <c r="S2228" s="244"/>
      <c r="T2228" s="303">
        <f>IF(C2228=0,"VAZIO",MONTH(C2228))</f>
      </c>
      <c r="U2228" s="14"/>
      <c r="V2228" s="14"/>
      <c r="W2228" s="14"/>
      <c r="X2228" s="14"/>
      <c r="Y2228" s="14"/>
      <c r="Z2228" s="14"/>
      <c r="AA2228" s="14"/>
      <c r="AB2228" s="14"/>
      <c r="AC2228" s="14"/>
      <c r="AD2228" s="14"/>
      <c r="AE2228" s="14"/>
      <c r="AF2228" s="15"/>
      <c r="AG2228" s="14"/>
      <c r="AH2228" s="14"/>
      <c r="AI2228" s="14"/>
      <c r="AJ2228" s="14"/>
      <c r="AK2228" s="14"/>
      <c r="AL2228" s="14"/>
      <c r="AM2228" s="14"/>
      <c r="AN2228" s="14"/>
      <c r="AO2228" s="14"/>
      <c r="AP2228" s="14"/>
      <c r="AQ2228" s="14"/>
      <c r="AR2228" s="14"/>
      <c r="AS2228" s="14"/>
      <c r="AT2228" s="14"/>
      <c r="AU2228" s="14"/>
      <c r="AV2228" s="14"/>
      <c r="AW2228" s="14"/>
      <c r="AX2228" s="14"/>
      <c r="AY2228" s="14"/>
      <c r="AZ2228" s="14"/>
    </row>
    <row x14ac:dyDescent="0.25" r="2229" customHeight="1" ht="16.5">
      <c r="A2229" s="299"/>
      <c r="B2229" s="300"/>
      <c r="C2229" s="301"/>
      <c r="D2229" s="227"/>
      <c r="E2229" s="209"/>
      <c r="F2229" s="209"/>
      <c r="G2229" s="302"/>
      <c r="H2229" s="227"/>
      <c r="I2229" s="227"/>
      <c r="J2229" s="209"/>
      <c r="K2229" s="209"/>
      <c r="L2229" s="209"/>
      <c r="M2229" s="227"/>
      <c r="N2229" s="227"/>
      <c r="O2229" s="209"/>
      <c r="P2229" s="209"/>
      <c r="Q2229" s="220"/>
      <c r="R2229" s="209"/>
      <c r="S2229" s="244"/>
      <c r="T2229" s="303">
        <f>IF(C2229=0,"VAZIO",MONTH(C2229))</f>
      </c>
      <c r="U2229" s="14"/>
      <c r="V2229" s="14"/>
      <c r="W2229" s="14"/>
      <c r="X2229" s="14"/>
      <c r="Y2229" s="14"/>
      <c r="Z2229" s="14"/>
      <c r="AA2229" s="14"/>
      <c r="AB2229" s="14"/>
      <c r="AC2229" s="14"/>
      <c r="AD2229" s="14"/>
      <c r="AE2229" s="14"/>
      <c r="AF2229" s="15"/>
      <c r="AG2229" s="14"/>
      <c r="AH2229" s="14"/>
      <c r="AI2229" s="14"/>
      <c r="AJ2229" s="14"/>
      <c r="AK2229" s="14"/>
      <c r="AL2229" s="14"/>
      <c r="AM2229" s="14"/>
      <c r="AN2229" s="14"/>
      <c r="AO2229" s="14"/>
      <c r="AP2229" s="14"/>
      <c r="AQ2229" s="14"/>
      <c r="AR2229" s="14"/>
      <c r="AS2229" s="14"/>
      <c r="AT2229" s="14"/>
      <c r="AU2229" s="14"/>
      <c r="AV2229" s="14"/>
      <c r="AW2229" s="14"/>
      <c r="AX2229" s="14"/>
      <c r="AY2229" s="14"/>
      <c r="AZ2229" s="14"/>
    </row>
    <row x14ac:dyDescent="0.25" r="2230" customHeight="1" ht="16.5">
      <c r="A2230" s="299"/>
      <c r="B2230" s="300"/>
      <c r="C2230" s="301"/>
      <c r="D2230" s="227"/>
      <c r="E2230" s="209"/>
      <c r="F2230" s="209"/>
      <c r="G2230" s="302"/>
      <c r="H2230" s="227"/>
      <c r="I2230" s="227"/>
      <c r="J2230" s="209"/>
      <c r="K2230" s="209"/>
      <c r="L2230" s="209"/>
      <c r="M2230" s="227"/>
      <c r="N2230" s="227"/>
      <c r="O2230" s="209"/>
      <c r="P2230" s="209"/>
      <c r="Q2230" s="220"/>
      <c r="R2230" s="209"/>
      <c r="S2230" s="244"/>
      <c r="T2230" s="303">
        <f>IF(C2230=0,"VAZIO",MONTH(C2230))</f>
      </c>
      <c r="U2230" s="14"/>
      <c r="V2230" s="14"/>
      <c r="W2230" s="14"/>
      <c r="X2230" s="14"/>
      <c r="Y2230" s="14"/>
      <c r="Z2230" s="14"/>
      <c r="AA2230" s="14"/>
      <c r="AB2230" s="14"/>
      <c r="AC2230" s="14"/>
      <c r="AD2230" s="14"/>
      <c r="AE2230" s="14"/>
      <c r="AF2230" s="15"/>
      <c r="AG2230" s="14"/>
      <c r="AH2230" s="14"/>
      <c r="AI2230" s="14"/>
      <c r="AJ2230" s="14"/>
      <c r="AK2230" s="14"/>
      <c r="AL2230" s="14"/>
      <c r="AM2230" s="14"/>
      <c r="AN2230" s="14"/>
      <c r="AO2230" s="14"/>
      <c r="AP2230" s="14"/>
      <c r="AQ2230" s="14"/>
      <c r="AR2230" s="14"/>
      <c r="AS2230" s="14"/>
      <c r="AT2230" s="14"/>
      <c r="AU2230" s="14"/>
      <c r="AV2230" s="14"/>
      <c r="AW2230" s="14"/>
      <c r="AX2230" s="14"/>
      <c r="AY2230" s="14"/>
      <c r="AZ2230" s="14"/>
    </row>
    <row x14ac:dyDescent="0.25" r="2231" customHeight="1" ht="16.5">
      <c r="A2231" s="299"/>
      <c r="B2231" s="300"/>
      <c r="C2231" s="301"/>
      <c r="D2231" s="227"/>
      <c r="E2231" s="209"/>
      <c r="F2231" s="209"/>
      <c r="G2231" s="302"/>
      <c r="H2231" s="227"/>
      <c r="I2231" s="227"/>
      <c r="J2231" s="209"/>
      <c r="K2231" s="209"/>
      <c r="L2231" s="209"/>
      <c r="M2231" s="227"/>
      <c r="N2231" s="227"/>
      <c r="O2231" s="209"/>
      <c r="P2231" s="209"/>
      <c r="Q2231" s="220"/>
      <c r="R2231" s="209"/>
      <c r="S2231" s="244"/>
      <c r="T2231" s="303">
        <f>IF(C2231=0,"VAZIO",MONTH(C2231))</f>
      </c>
      <c r="U2231" s="14"/>
      <c r="V2231" s="14"/>
      <c r="W2231" s="14"/>
      <c r="X2231" s="14"/>
      <c r="Y2231" s="14"/>
      <c r="Z2231" s="14"/>
      <c r="AA2231" s="14"/>
      <c r="AB2231" s="14"/>
      <c r="AC2231" s="14"/>
      <c r="AD2231" s="14"/>
      <c r="AE2231" s="14"/>
      <c r="AF2231" s="15"/>
      <c r="AG2231" s="14"/>
      <c r="AH2231" s="14"/>
      <c r="AI2231" s="14"/>
      <c r="AJ2231" s="14"/>
      <c r="AK2231" s="14"/>
      <c r="AL2231" s="14"/>
      <c r="AM2231" s="14"/>
      <c r="AN2231" s="14"/>
      <c r="AO2231" s="14"/>
      <c r="AP2231" s="14"/>
      <c r="AQ2231" s="14"/>
      <c r="AR2231" s="14"/>
      <c r="AS2231" s="14"/>
      <c r="AT2231" s="14"/>
      <c r="AU2231" s="14"/>
      <c r="AV2231" s="14"/>
      <c r="AW2231" s="14"/>
      <c r="AX2231" s="14"/>
      <c r="AY2231" s="14"/>
      <c r="AZ2231" s="14"/>
    </row>
    <row x14ac:dyDescent="0.25" r="2232" customHeight="1" ht="16.5">
      <c r="A2232" s="299"/>
      <c r="B2232" s="300"/>
      <c r="C2232" s="301"/>
      <c r="D2232" s="227"/>
      <c r="E2232" s="209"/>
      <c r="F2232" s="209"/>
      <c r="G2232" s="302"/>
      <c r="H2232" s="227"/>
      <c r="I2232" s="227"/>
      <c r="J2232" s="209"/>
      <c r="K2232" s="209"/>
      <c r="L2232" s="209"/>
      <c r="M2232" s="227"/>
      <c r="N2232" s="227"/>
      <c r="O2232" s="209"/>
      <c r="P2232" s="209"/>
      <c r="Q2232" s="220"/>
      <c r="R2232" s="209"/>
      <c r="S2232" s="244"/>
      <c r="T2232" s="303">
        <f>IF(C2232=0,"VAZIO",MONTH(C2232))</f>
      </c>
      <c r="U2232" s="14"/>
      <c r="V2232" s="14"/>
      <c r="W2232" s="14"/>
      <c r="X2232" s="14"/>
      <c r="Y2232" s="14"/>
      <c r="Z2232" s="14"/>
      <c r="AA2232" s="14"/>
      <c r="AB2232" s="14"/>
      <c r="AC2232" s="14"/>
      <c r="AD2232" s="14"/>
      <c r="AE2232" s="14"/>
      <c r="AF2232" s="15"/>
      <c r="AG2232" s="14"/>
      <c r="AH2232" s="14"/>
      <c r="AI2232" s="14"/>
      <c r="AJ2232" s="14"/>
      <c r="AK2232" s="14"/>
      <c r="AL2232" s="14"/>
      <c r="AM2232" s="14"/>
      <c r="AN2232" s="14"/>
      <c r="AO2232" s="14"/>
      <c r="AP2232" s="14"/>
      <c r="AQ2232" s="14"/>
      <c r="AR2232" s="14"/>
      <c r="AS2232" s="14"/>
      <c r="AT2232" s="14"/>
      <c r="AU2232" s="14"/>
      <c r="AV2232" s="14"/>
      <c r="AW2232" s="14"/>
      <c r="AX2232" s="14"/>
      <c r="AY2232" s="14"/>
      <c r="AZ2232" s="14"/>
    </row>
    <row x14ac:dyDescent="0.25" r="2233" customHeight="1" ht="16.5">
      <c r="A2233" s="299"/>
      <c r="B2233" s="300"/>
      <c r="C2233" s="301"/>
      <c r="D2233" s="227"/>
      <c r="E2233" s="209"/>
      <c r="F2233" s="209"/>
      <c r="G2233" s="302"/>
      <c r="H2233" s="227"/>
      <c r="I2233" s="227"/>
      <c r="J2233" s="209"/>
      <c r="K2233" s="209"/>
      <c r="L2233" s="209"/>
      <c r="M2233" s="227"/>
      <c r="N2233" s="227"/>
      <c r="O2233" s="209"/>
      <c r="P2233" s="209"/>
      <c r="Q2233" s="220"/>
      <c r="R2233" s="209"/>
      <c r="S2233" s="244"/>
      <c r="T2233" s="303">
        <f>IF(C2233=0,"VAZIO",MONTH(C2233))</f>
      </c>
      <c r="U2233" s="14"/>
      <c r="V2233" s="14"/>
      <c r="W2233" s="14"/>
      <c r="X2233" s="14"/>
      <c r="Y2233" s="14"/>
      <c r="Z2233" s="14"/>
      <c r="AA2233" s="14"/>
      <c r="AB2233" s="14"/>
      <c r="AC2233" s="14"/>
      <c r="AD2233" s="14"/>
      <c r="AE2233" s="14"/>
      <c r="AF2233" s="15"/>
      <c r="AG2233" s="14"/>
      <c r="AH2233" s="14"/>
      <c r="AI2233" s="14"/>
      <c r="AJ2233" s="14"/>
      <c r="AK2233" s="14"/>
      <c r="AL2233" s="14"/>
      <c r="AM2233" s="14"/>
      <c r="AN2233" s="14"/>
      <c r="AO2233" s="14"/>
      <c r="AP2233" s="14"/>
      <c r="AQ2233" s="14"/>
      <c r="AR2233" s="14"/>
      <c r="AS2233" s="14"/>
      <c r="AT2233" s="14"/>
      <c r="AU2233" s="14"/>
      <c r="AV2233" s="14"/>
      <c r="AW2233" s="14"/>
      <c r="AX2233" s="14"/>
      <c r="AY2233" s="14"/>
      <c r="AZ2233" s="14"/>
    </row>
    <row x14ac:dyDescent="0.25" r="2234" customHeight="1" ht="16.5">
      <c r="A2234" s="299"/>
      <c r="B2234" s="300"/>
      <c r="C2234" s="301"/>
      <c r="D2234" s="227"/>
      <c r="E2234" s="209"/>
      <c r="F2234" s="209"/>
      <c r="G2234" s="302"/>
      <c r="H2234" s="227"/>
      <c r="I2234" s="227"/>
      <c r="J2234" s="209"/>
      <c r="K2234" s="209"/>
      <c r="L2234" s="209"/>
      <c r="M2234" s="227"/>
      <c r="N2234" s="227"/>
      <c r="O2234" s="209"/>
      <c r="P2234" s="209"/>
      <c r="Q2234" s="220"/>
      <c r="R2234" s="209"/>
      <c r="S2234" s="244"/>
      <c r="T2234" s="303">
        <f>IF(C2234=0,"VAZIO",MONTH(C2234))</f>
      </c>
      <c r="U2234" s="14"/>
      <c r="V2234" s="14"/>
      <c r="W2234" s="14"/>
      <c r="X2234" s="14"/>
      <c r="Y2234" s="14"/>
      <c r="Z2234" s="14"/>
      <c r="AA2234" s="14"/>
      <c r="AB2234" s="14"/>
      <c r="AC2234" s="14"/>
      <c r="AD2234" s="14"/>
      <c r="AE2234" s="14"/>
      <c r="AF2234" s="15"/>
      <c r="AG2234" s="14"/>
      <c r="AH2234" s="14"/>
      <c r="AI2234" s="14"/>
      <c r="AJ2234" s="14"/>
      <c r="AK2234" s="14"/>
      <c r="AL2234" s="14"/>
      <c r="AM2234" s="14"/>
      <c r="AN2234" s="14"/>
      <c r="AO2234" s="14"/>
      <c r="AP2234" s="14"/>
      <c r="AQ2234" s="14"/>
      <c r="AR2234" s="14"/>
      <c r="AS2234" s="14"/>
      <c r="AT2234" s="14"/>
      <c r="AU2234" s="14"/>
      <c r="AV2234" s="14"/>
      <c r="AW2234" s="14"/>
      <c r="AX2234" s="14"/>
      <c r="AY2234" s="14"/>
      <c r="AZ2234" s="14"/>
    </row>
    <row x14ac:dyDescent="0.25" r="2235" customHeight="1" ht="16.5">
      <c r="A2235" s="299"/>
      <c r="B2235" s="300"/>
      <c r="C2235" s="301"/>
      <c r="D2235" s="227"/>
      <c r="E2235" s="209"/>
      <c r="F2235" s="209"/>
      <c r="G2235" s="302"/>
      <c r="H2235" s="227"/>
      <c r="I2235" s="227"/>
      <c r="J2235" s="209"/>
      <c r="K2235" s="209"/>
      <c r="L2235" s="209"/>
      <c r="M2235" s="227"/>
      <c r="N2235" s="227"/>
      <c r="O2235" s="209"/>
      <c r="P2235" s="209"/>
      <c r="Q2235" s="220"/>
      <c r="R2235" s="209"/>
      <c r="S2235" s="244"/>
      <c r="T2235" s="303">
        <f>IF(C2235=0,"VAZIO",MONTH(C2235))</f>
      </c>
      <c r="U2235" s="14"/>
      <c r="V2235" s="14"/>
      <c r="W2235" s="14"/>
      <c r="X2235" s="14"/>
      <c r="Y2235" s="14"/>
      <c r="Z2235" s="14"/>
      <c r="AA2235" s="14"/>
      <c r="AB2235" s="14"/>
      <c r="AC2235" s="14"/>
      <c r="AD2235" s="14"/>
      <c r="AE2235" s="14"/>
      <c r="AF2235" s="15"/>
      <c r="AG2235" s="14"/>
      <c r="AH2235" s="14"/>
      <c r="AI2235" s="14"/>
      <c r="AJ2235" s="14"/>
      <c r="AK2235" s="14"/>
      <c r="AL2235" s="14"/>
      <c r="AM2235" s="14"/>
      <c r="AN2235" s="14"/>
      <c r="AO2235" s="14"/>
      <c r="AP2235" s="14"/>
      <c r="AQ2235" s="14"/>
      <c r="AR2235" s="14"/>
      <c r="AS2235" s="14"/>
      <c r="AT2235" s="14"/>
      <c r="AU2235" s="14"/>
      <c r="AV2235" s="14"/>
      <c r="AW2235" s="14"/>
      <c r="AX2235" s="14"/>
      <c r="AY2235" s="14"/>
      <c r="AZ2235" s="14"/>
    </row>
    <row x14ac:dyDescent="0.25" r="2236" customHeight="1" ht="16.5">
      <c r="A2236" s="299"/>
      <c r="B2236" s="300"/>
      <c r="C2236" s="301"/>
      <c r="D2236" s="227"/>
      <c r="E2236" s="209"/>
      <c r="F2236" s="209"/>
      <c r="G2236" s="302"/>
      <c r="H2236" s="227"/>
      <c r="I2236" s="227"/>
      <c r="J2236" s="209"/>
      <c r="K2236" s="209"/>
      <c r="L2236" s="209"/>
      <c r="M2236" s="227"/>
      <c r="N2236" s="227"/>
      <c r="O2236" s="209"/>
      <c r="P2236" s="209"/>
      <c r="Q2236" s="220"/>
      <c r="R2236" s="209"/>
      <c r="S2236" s="244"/>
      <c r="T2236" s="303">
        <f>IF(C2236=0,"VAZIO",MONTH(C2236))</f>
      </c>
      <c r="U2236" s="14"/>
      <c r="V2236" s="14"/>
      <c r="W2236" s="14"/>
      <c r="X2236" s="14"/>
      <c r="Y2236" s="14"/>
      <c r="Z2236" s="14"/>
      <c r="AA2236" s="14"/>
      <c r="AB2236" s="14"/>
      <c r="AC2236" s="14"/>
      <c r="AD2236" s="14"/>
      <c r="AE2236" s="14"/>
      <c r="AF2236" s="15"/>
      <c r="AG2236" s="14"/>
      <c r="AH2236" s="14"/>
      <c r="AI2236" s="14"/>
      <c r="AJ2236" s="14"/>
      <c r="AK2236" s="14"/>
      <c r="AL2236" s="14"/>
      <c r="AM2236" s="14"/>
      <c r="AN2236" s="14"/>
      <c r="AO2236" s="14"/>
      <c r="AP2236" s="14"/>
      <c r="AQ2236" s="14"/>
      <c r="AR2236" s="14"/>
      <c r="AS2236" s="14"/>
      <c r="AT2236" s="14"/>
      <c r="AU2236" s="14"/>
      <c r="AV2236" s="14"/>
      <c r="AW2236" s="14"/>
      <c r="AX2236" s="14"/>
      <c r="AY2236" s="14"/>
      <c r="AZ2236" s="14"/>
    </row>
    <row x14ac:dyDescent="0.25" r="2237" customHeight="1" ht="16.5">
      <c r="A2237" s="299"/>
      <c r="B2237" s="300"/>
      <c r="C2237" s="301"/>
      <c r="D2237" s="227"/>
      <c r="E2237" s="209"/>
      <c r="F2237" s="209"/>
      <c r="G2237" s="302"/>
      <c r="H2237" s="227"/>
      <c r="I2237" s="227"/>
      <c r="J2237" s="209"/>
      <c r="K2237" s="209"/>
      <c r="L2237" s="209"/>
      <c r="M2237" s="227"/>
      <c r="N2237" s="227"/>
      <c r="O2237" s="209"/>
      <c r="P2237" s="209"/>
      <c r="Q2237" s="220"/>
      <c r="R2237" s="209"/>
      <c r="S2237" s="244"/>
      <c r="T2237" s="303">
        <f>IF(C2237=0,"VAZIO",MONTH(C2237))</f>
      </c>
      <c r="U2237" s="14"/>
      <c r="V2237" s="14"/>
      <c r="W2237" s="14"/>
      <c r="X2237" s="14"/>
      <c r="Y2237" s="14"/>
      <c r="Z2237" s="14"/>
      <c r="AA2237" s="14"/>
      <c r="AB2237" s="14"/>
      <c r="AC2237" s="14"/>
      <c r="AD2237" s="14"/>
      <c r="AE2237" s="14"/>
      <c r="AF2237" s="15"/>
      <c r="AG2237" s="14"/>
      <c r="AH2237" s="14"/>
      <c r="AI2237" s="14"/>
      <c r="AJ2237" s="14"/>
      <c r="AK2237" s="14"/>
      <c r="AL2237" s="14"/>
      <c r="AM2237" s="14"/>
      <c r="AN2237" s="14"/>
      <c r="AO2237" s="14"/>
      <c r="AP2237" s="14"/>
      <c r="AQ2237" s="14"/>
      <c r="AR2237" s="14"/>
      <c r="AS2237" s="14"/>
      <c r="AT2237" s="14"/>
      <c r="AU2237" s="14"/>
      <c r="AV2237" s="14"/>
      <c r="AW2237" s="14"/>
      <c r="AX2237" s="14"/>
      <c r="AY2237" s="14"/>
      <c r="AZ2237" s="14"/>
    </row>
    <row x14ac:dyDescent="0.25" r="2238" customHeight="1" ht="16.5">
      <c r="A2238" s="299"/>
      <c r="B2238" s="300"/>
      <c r="C2238" s="301"/>
      <c r="D2238" s="227"/>
      <c r="E2238" s="209"/>
      <c r="F2238" s="209"/>
      <c r="G2238" s="302"/>
      <c r="H2238" s="227"/>
      <c r="I2238" s="227"/>
      <c r="J2238" s="209"/>
      <c r="K2238" s="209"/>
      <c r="L2238" s="209"/>
      <c r="M2238" s="227"/>
      <c r="N2238" s="227"/>
      <c r="O2238" s="209"/>
      <c r="P2238" s="209"/>
      <c r="Q2238" s="220"/>
      <c r="R2238" s="209"/>
      <c r="S2238" s="244"/>
      <c r="T2238" s="303">
        <f>IF(C2238=0,"VAZIO",MONTH(C2238))</f>
      </c>
      <c r="U2238" s="14"/>
      <c r="V2238" s="14"/>
      <c r="W2238" s="14"/>
      <c r="X2238" s="14"/>
      <c r="Y2238" s="14"/>
      <c r="Z2238" s="14"/>
      <c r="AA2238" s="14"/>
      <c r="AB2238" s="14"/>
      <c r="AC2238" s="14"/>
      <c r="AD2238" s="14"/>
      <c r="AE2238" s="14"/>
      <c r="AF2238" s="15"/>
      <c r="AG2238" s="14"/>
      <c r="AH2238" s="14"/>
      <c r="AI2238" s="14"/>
      <c r="AJ2238" s="14"/>
      <c r="AK2238" s="14"/>
      <c r="AL2238" s="14"/>
      <c r="AM2238" s="14"/>
      <c r="AN2238" s="14"/>
      <c r="AO2238" s="14"/>
      <c r="AP2238" s="14"/>
      <c r="AQ2238" s="14"/>
      <c r="AR2238" s="14"/>
      <c r="AS2238" s="14"/>
      <c r="AT2238" s="14"/>
      <c r="AU2238" s="14"/>
      <c r="AV2238" s="14"/>
      <c r="AW2238" s="14"/>
      <c r="AX2238" s="14"/>
      <c r="AY2238" s="14"/>
      <c r="AZ2238" s="14"/>
    </row>
    <row x14ac:dyDescent="0.25" r="2239" customHeight="1" ht="16.5">
      <c r="A2239" s="299"/>
      <c r="B2239" s="300"/>
      <c r="C2239" s="301"/>
      <c r="D2239" s="227"/>
      <c r="E2239" s="209"/>
      <c r="F2239" s="209"/>
      <c r="G2239" s="302"/>
      <c r="H2239" s="227"/>
      <c r="I2239" s="227"/>
      <c r="J2239" s="209"/>
      <c r="K2239" s="209"/>
      <c r="L2239" s="209"/>
      <c r="M2239" s="227"/>
      <c r="N2239" s="227"/>
      <c r="O2239" s="209"/>
      <c r="P2239" s="209"/>
      <c r="Q2239" s="220"/>
      <c r="R2239" s="209"/>
      <c r="S2239" s="244"/>
      <c r="T2239" s="303">
        <f>IF(C2239=0,"VAZIO",MONTH(C2239))</f>
      </c>
      <c r="U2239" s="14"/>
      <c r="V2239" s="14"/>
      <c r="W2239" s="14"/>
      <c r="X2239" s="14"/>
      <c r="Y2239" s="14"/>
      <c r="Z2239" s="14"/>
      <c r="AA2239" s="14"/>
      <c r="AB2239" s="14"/>
      <c r="AC2239" s="14"/>
      <c r="AD2239" s="14"/>
      <c r="AE2239" s="14"/>
      <c r="AF2239" s="15"/>
      <c r="AG2239" s="14"/>
      <c r="AH2239" s="14"/>
      <c r="AI2239" s="14"/>
      <c r="AJ2239" s="14"/>
      <c r="AK2239" s="14"/>
      <c r="AL2239" s="14"/>
      <c r="AM2239" s="14"/>
      <c r="AN2239" s="14"/>
      <c r="AO2239" s="14"/>
      <c r="AP2239" s="14"/>
      <c r="AQ2239" s="14"/>
      <c r="AR2239" s="14"/>
      <c r="AS2239" s="14"/>
      <c r="AT2239" s="14"/>
      <c r="AU2239" s="14"/>
      <c r="AV2239" s="14"/>
      <c r="AW2239" s="14"/>
      <c r="AX2239" s="14"/>
      <c r="AY2239" s="14"/>
      <c r="AZ2239" s="14"/>
    </row>
    <row x14ac:dyDescent="0.25" r="2240" customHeight="1" ht="16.5">
      <c r="A2240" s="299"/>
      <c r="B2240" s="300"/>
      <c r="C2240" s="301"/>
      <c r="D2240" s="227"/>
      <c r="E2240" s="209"/>
      <c r="F2240" s="209"/>
      <c r="G2240" s="302"/>
      <c r="H2240" s="227"/>
      <c r="I2240" s="227"/>
      <c r="J2240" s="209"/>
      <c r="K2240" s="209"/>
      <c r="L2240" s="209"/>
      <c r="M2240" s="227"/>
      <c r="N2240" s="227"/>
      <c r="O2240" s="209"/>
      <c r="P2240" s="209"/>
      <c r="Q2240" s="220"/>
      <c r="R2240" s="209"/>
      <c r="S2240" s="244"/>
      <c r="T2240" s="303">
        <f>IF(C2240=0,"VAZIO",MONTH(C2240))</f>
      </c>
      <c r="U2240" s="14"/>
      <c r="V2240" s="14"/>
      <c r="W2240" s="14"/>
      <c r="X2240" s="14"/>
      <c r="Y2240" s="14"/>
      <c r="Z2240" s="14"/>
      <c r="AA2240" s="14"/>
      <c r="AB2240" s="14"/>
      <c r="AC2240" s="14"/>
      <c r="AD2240" s="14"/>
      <c r="AE2240" s="14"/>
      <c r="AF2240" s="15"/>
      <c r="AG2240" s="14"/>
      <c r="AH2240" s="14"/>
      <c r="AI2240" s="14"/>
      <c r="AJ2240" s="14"/>
      <c r="AK2240" s="14"/>
      <c r="AL2240" s="14"/>
      <c r="AM2240" s="14"/>
      <c r="AN2240" s="14"/>
      <c r="AO2240" s="14"/>
      <c r="AP2240" s="14"/>
      <c r="AQ2240" s="14"/>
      <c r="AR2240" s="14"/>
      <c r="AS2240" s="14"/>
      <c r="AT2240" s="14"/>
      <c r="AU2240" s="14"/>
      <c r="AV2240" s="14"/>
      <c r="AW2240" s="14"/>
      <c r="AX2240" s="14"/>
      <c r="AY2240" s="14"/>
      <c r="AZ2240" s="14"/>
    </row>
    <row x14ac:dyDescent="0.25" r="2241" customHeight="1" ht="16.5">
      <c r="A2241" s="299"/>
      <c r="B2241" s="300"/>
      <c r="C2241" s="301"/>
      <c r="D2241" s="227"/>
      <c r="E2241" s="209"/>
      <c r="F2241" s="209"/>
      <c r="G2241" s="302"/>
      <c r="H2241" s="227"/>
      <c r="I2241" s="227"/>
      <c r="J2241" s="209"/>
      <c r="K2241" s="209"/>
      <c r="L2241" s="209"/>
      <c r="M2241" s="227"/>
      <c r="N2241" s="227"/>
      <c r="O2241" s="209"/>
      <c r="P2241" s="209"/>
      <c r="Q2241" s="220"/>
      <c r="R2241" s="209"/>
      <c r="S2241" s="244"/>
      <c r="T2241" s="303">
        <f>IF(C2241=0,"VAZIO",MONTH(C2241))</f>
      </c>
      <c r="U2241" s="14"/>
      <c r="V2241" s="14"/>
      <c r="W2241" s="14"/>
      <c r="X2241" s="14"/>
      <c r="Y2241" s="14"/>
      <c r="Z2241" s="14"/>
      <c r="AA2241" s="14"/>
      <c r="AB2241" s="14"/>
      <c r="AC2241" s="14"/>
      <c r="AD2241" s="14"/>
      <c r="AE2241" s="14"/>
      <c r="AF2241" s="15"/>
      <c r="AG2241" s="14"/>
      <c r="AH2241" s="14"/>
      <c r="AI2241" s="14"/>
      <c r="AJ2241" s="14"/>
      <c r="AK2241" s="14"/>
      <c r="AL2241" s="14"/>
      <c r="AM2241" s="14"/>
      <c r="AN2241" s="14"/>
      <c r="AO2241" s="14"/>
      <c r="AP2241" s="14"/>
      <c r="AQ2241" s="14"/>
      <c r="AR2241" s="14"/>
      <c r="AS2241" s="14"/>
      <c r="AT2241" s="14"/>
      <c r="AU2241" s="14"/>
      <c r="AV2241" s="14"/>
      <c r="AW2241" s="14"/>
      <c r="AX2241" s="14"/>
      <c r="AY2241" s="14"/>
      <c r="AZ2241" s="14"/>
    </row>
    <row x14ac:dyDescent="0.25" r="2242" customHeight="1" ht="16.5">
      <c r="A2242" s="299"/>
      <c r="B2242" s="300"/>
      <c r="C2242" s="301"/>
      <c r="D2242" s="227"/>
      <c r="E2242" s="209"/>
      <c r="F2242" s="209"/>
      <c r="G2242" s="302"/>
      <c r="H2242" s="227"/>
      <c r="I2242" s="227"/>
      <c r="J2242" s="209"/>
      <c r="K2242" s="209"/>
      <c r="L2242" s="209"/>
      <c r="M2242" s="227"/>
      <c r="N2242" s="227"/>
      <c r="O2242" s="209"/>
      <c r="P2242" s="209"/>
      <c r="Q2242" s="220"/>
      <c r="R2242" s="209"/>
      <c r="S2242" s="244"/>
      <c r="T2242" s="303">
        <f>IF(C2242=0,"VAZIO",MONTH(C2242))</f>
      </c>
      <c r="U2242" s="14"/>
      <c r="V2242" s="14"/>
      <c r="W2242" s="14"/>
      <c r="X2242" s="14"/>
      <c r="Y2242" s="14"/>
      <c r="Z2242" s="14"/>
      <c r="AA2242" s="14"/>
      <c r="AB2242" s="14"/>
      <c r="AC2242" s="14"/>
      <c r="AD2242" s="14"/>
      <c r="AE2242" s="14"/>
      <c r="AF2242" s="15"/>
      <c r="AG2242" s="14"/>
      <c r="AH2242" s="14"/>
      <c r="AI2242" s="14"/>
      <c r="AJ2242" s="14"/>
      <c r="AK2242" s="14"/>
      <c r="AL2242" s="14"/>
      <c r="AM2242" s="14"/>
      <c r="AN2242" s="14"/>
      <c r="AO2242" s="14"/>
      <c r="AP2242" s="14"/>
      <c r="AQ2242" s="14"/>
      <c r="AR2242" s="14"/>
      <c r="AS2242" s="14"/>
      <c r="AT2242" s="14"/>
      <c r="AU2242" s="14"/>
      <c r="AV2242" s="14"/>
      <c r="AW2242" s="14"/>
      <c r="AX2242" s="14"/>
      <c r="AY2242" s="14"/>
      <c r="AZ2242" s="14"/>
    </row>
    <row x14ac:dyDescent="0.25" r="2243" customHeight="1" ht="16.5">
      <c r="A2243" s="299"/>
      <c r="B2243" s="300"/>
      <c r="C2243" s="301"/>
      <c r="D2243" s="227"/>
      <c r="E2243" s="209"/>
      <c r="F2243" s="209"/>
      <c r="G2243" s="302"/>
      <c r="H2243" s="227"/>
      <c r="I2243" s="227"/>
      <c r="J2243" s="209"/>
      <c r="K2243" s="209"/>
      <c r="L2243" s="209"/>
      <c r="M2243" s="227"/>
      <c r="N2243" s="227"/>
      <c r="O2243" s="209"/>
      <c r="P2243" s="209"/>
      <c r="Q2243" s="220"/>
      <c r="R2243" s="209"/>
      <c r="S2243" s="244"/>
      <c r="T2243" s="303">
        <f>IF(C2243=0,"VAZIO",MONTH(C2243))</f>
      </c>
      <c r="U2243" s="14"/>
      <c r="V2243" s="14"/>
      <c r="W2243" s="14"/>
      <c r="X2243" s="14"/>
      <c r="Y2243" s="14"/>
      <c r="Z2243" s="14"/>
      <c r="AA2243" s="14"/>
      <c r="AB2243" s="14"/>
      <c r="AC2243" s="14"/>
      <c r="AD2243" s="14"/>
      <c r="AE2243" s="14"/>
      <c r="AF2243" s="15"/>
      <c r="AG2243" s="14"/>
      <c r="AH2243" s="14"/>
      <c r="AI2243" s="14"/>
      <c r="AJ2243" s="14"/>
      <c r="AK2243" s="14"/>
      <c r="AL2243" s="14"/>
      <c r="AM2243" s="14"/>
      <c r="AN2243" s="14"/>
      <c r="AO2243" s="14"/>
      <c r="AP2243" s="14"/>
      <c r="AQ2243" s="14"/>
      <c r="AR2243" s="14"/>
      <c r="AS2243" s="14"/>
      <c r="AT2243" s="14"/>
      <c r="AU2243" s="14"/>
      <c r="AV2243" s="14"/>
      <c r="AW2243" s="14"/>
      <c r="AX2243" s="14"/>
      <c r="AY2243" s="14"/>
      <c r="AZ2243" s="14"/>
    </row>
    <row x14ac:dyDescent="0.25" r="2244" customHeight="1" ht="16.5">
      <c r="A2244" s="299"/>
      <c r="B2244" s="300"/>
      <c r="C2244" s="301"/>
      <c r="D2244" s="227"/>
      <c r="E2244" s="209"/>
      <c r="F2244" s="209"/>
      <c r="G2244" s="302"/>
      <c r="H2244" s="227"/>
      <c r="I2244" s="227"/>
      <c r="J2244" s="209"/>
      <c r="K2244" s="209"/>
      <c r="L2244" s="209"/>
      <c r="M2244" s="227"/>
      <c r="N2244" s="227"/>
      <c r="O2244" s="209"/>
      <c r="P2244" s="209"/>
      <c r="Q2244" s="220"/>
      <c r="R2244" s="209"/>
      <c r="S2244" s="244"/>
      <c r="T2244" s="303">
        <f>IF(C2244=0,"VAZIO",MONTH(C2244))</f>
      </c>
      <c r="U2244" s="14"/>
      <c r="V2244" s="14"/>
      <c r="W2244" s="14"/>
      <c r="X2244" s="14"/>
      <c r="Y2244" s="14"/>
      <c r="Z2244" s="14"/>
      <c r="AA2244" s="14"/>
      <c r="AB2244" s="14"/>
      <c r="AC2244" s="14"/>
      <c r="AD2244" s="14"/>
      <c r="AE2244" s="14"/>
      <c r="AF2244" s="15"/>
      <c r="AG2244" s="14"/>
      <c r="AH2244" s="14"/>
      <c r="AI2244" s="14"/>
      <c r="AJ2244" s="14"/>
      <c r="AK2244" s="14"/>
      <c r="AL2244" s="14"/>
      <c r="AM2244" s="14"/>
      <c r="AN2244" s="14"/>
      <c r="AO2244" s="14"/>
      <c r="AP2244" s="14"/>
      <c r="AQ2244" s="14"/>
      <c r="AR2244" s="14"/>
      <c r="AS2244" s="14"/>
      <c r="AT2244" s="14"/>
      <c r="AU2244" s="14"/>
      <c r="AV2244" s="14"/>
      <c r="AW2244" s="14"/>
      <c r="AX2244" s="14"/>
      <c r="AY2244" s="14"/>
      <c r="AZ2244" s="14"/>
    </row>
    <row x14ac:dyDescent="0.25" r="2245" customHeight="1" ht="16.5">
      <c r="A2245" s="299"/>
      <c r="B2245" s="300"/>
      <c r="C2245" s="301"/>
      <c r="D2245" s="227"/>
      <c r="E2245" s="209"/>
      <c r="F2245" s="209"/>
      <c r="G2245" s="302"/>
      <c r="H2245" s="227"/>
      <c r="I2245" s="227"/>
      <c r="J2245" s="209"/>
      <c r="K2245" s="209"/>
      <c r="L2245" s="209"/>
      <c r="M2245" s="227"/>
      <c r="N2245" s="227"/>
      <c r="O2245" s="209"/>
      <c r="P2245" s="209"/>
      <c r="Q2245" s="220"/>
      <c r="R2245" s="209"/>
      <c r="S2245" s="244"/>
      <c r="T2245" s="303">
        <f>IF(C2245=0,"VAZIO",MONTH(C2245))</f>
      </c>
      <c r="U2245" s="14"/>
      <c r="V2245" s="14"/>
      <c r="W2245" s="14"/>
      <c r="X2245" s="14"/>
      <c r="Y2245" s="14"/>
      <c r="Z2245" s="14"/>
      <c r="AA2245" s="14"/>
      <c r="AB2245" s="14"/>
      <c r="AC2245" s="14"/>
      <c r="AD2245" s="14"/>
      <c r="AE2245" s="14"/>
      <c r="AF2245" s="15"/>
      <c r="AG2245" s="14"/>
      <c r="AH2245" s="14"/>
      <c r="AI2245" s="14"/>
      <c r="AJ2245" s="14"/>
      <c r="AK2245" s="14"/>
      <c r="AL2245" s="14"/>
      <c r="AM2245" s="14"/>
      <c r="AN2245" s="14"/>
      <c r="AO2245" s="14"/>
      <c r="AP2245" s="14"/>
      <c r="AQ2245" s="14"/>
      <c r="AR2245" s="14"/>
      <c r="AS2245" s="14"/>
      <c r="AT2245" s="14"/>
      <c r="AU2245" s="14"/>
      <c r="AV2245" s="14"/>
      <c r="AW2245" s="14"/>
      <c r="AX2245" s="14"/>
      <c r="AY2245" s="14"/>
      <c r="AZ2245" s="14"/>
    </row>
    <row x14ac:dyDescent="0.25" r="2246" customHeight="1" ht="16.5">
      <c r="A2246" s="299"/>
      <c r="B2246" s="300"/>
      <c r="C2246" s="301"/>
      <c r="D2246" s="227"/>
      <c r="E2246" s="209"/>
      <c r="F2246" s="209"/>
      <c r="G2246" s="302"/>
      <c r="H2246" s="227"/>
      <c r="I2246" s="227"/>
      <c r="J2246" s="209"/>
      <c r="K2246" s="209"/>
      <c r="L2246" s="209"/>
      <c r="M2246" s="227"/>
      <c r="N2246" s="227"/>
      <c r="O2246" s="209"/>
      <c r="P2246" s="209"/>
      <c r="Q2246" s="220"/>
      <c r="R2246" s="209"/>
      <c r="S2246" s="244"/>
      <c r="T2246" s="303">
        <f>IF(C2246=0,"VAZIO",MONTH(C2246))</f>
      </c>
      <c r="U2246" s="14"/>
      <c r="V2246" s="14"/>
      <c r="W2246" s="14"/>
      <c r="X2246" s="14"/>
      <c r="Y2246" s="14"/>
      <c r="Z2246" s="14"/>
      <c r="AA2246" s="14"/>
      <c r="AB2246" s="14"/>
      <c r="AC2246" s="14"/>
      <c r="AD2246" s="14"/>
      <c r="AE2246" s="14"/>
      <c r="AF2246" s="15"/>
      <c r="AG2246" s="14"/>
      <c r="AH2246" s="14"/>
      <c r="AI2246" s="14"/>
      <c r="AJ2246" s="14"/>
      <c r="AK2246" s="14"/>
      <c r="AL2246" s="14"/>
      <c r="AM2246" s="14"/>
      <c r="AN2246" s="14"/>
      <c r="AO2246" s="14"/>
      <c r="AP2246" s="14"/>
      <c r="AQ2246" s="14"/>
      <c r="AR2246" s="14"/>
      <c r="AS2246" s="14"/>
      <c r="AT2246" s="14"/>
      <c r="AU2246" s="14"/>
      <c r="AV2246" s="14"/>
      <c r="AW2246" s="14"/>
      <c r="AX2246" s="14"/>
      <c r="AY2246" s="14"/>
      <c r="AZ2246" s="14"/>
    </row>
    <row x14ac:dyDescent="0.25" r="2247" customHeight="1" ht="16.5">
      <c r="A2247" s="299"/>
      <c r="B2247" s="300"/>
      <c r="C2247" s="301"/>
      <c r="D2247" s="227"/>
      <c r="E2247" s="209"/>
      <c r="F2247" s="209"/>
      <c r="G2247" s="302"/>
      <c r="H2247" s="227"/>
      <c r="I2247" s="227"/>
      <c r="J2247" s="209"/>
      <c r="K2247" s="209"/>
      <c r="L2247" s="209"/>
      <c r="M2247" s="227"/>
      <c r="N2247" s="227"/>
      <c r="O2247" s="209"/>
      <c r="P2247" s="209"/>
      <c r="Q2247" s="220"/>
      <c r="R2247" s="209"/>
      <c r="S2247" s="244"/>
      <c r="T2247" s="303">
        <f>IF(C2247=0,"VAZIO",MONTH(C2247))</f>
      </c>
      <c r="U2247" s="14"/>
      <c r="V2247" s="14"/>
      <c r="W2247" s="14"/>
      <c r="X2247" s="14"/>
      <c r="Y2247" s="14"/>
      <c r="Z2247" s="14"/>
      <c r="AA2247" s="14"/>
      <c r="AB2247" s="14"/>
      <c r="AC2247" s="14"/>
      <c r="AD2247" s="14"/>
      <c r="AE2247" s="14"/>
      <c r="AF2247" s="15"/>
      <c r="AG2247" s="14"/>
      <c r="AH2247" s="14"/>
      <c r="AI2247" s="14"/>
      <c r="AJ2247" s="14"/>
      <c r="AK2247" s="14"/>
      <c r="AL2247" s="14"/>
      <c r="AM2247" s="14"/>
      <c r="AN2247" s="14"/>
      <c r="AO2247" s="14"/>
      <c r="AP2247" s="14"/>
      <c r="AQ2247" s="14"/>
      <c r="AR2247" s="14"/>
      <c r="AS2247" s="14"/>
      <c r="AT2247" s="14"/>
      <c r="AU2247" s="14"/>
      <c r="AV2247" s="14"/>
      <c r="AW2247" s="14"/>
      <c r="AX2247" s="14"/>
      <c r="AY2247" s="14"/>
      <c r="AZ2247" s="14"/>
    </row>
    <row x14ac:dyDescent="0.25" r="2248" customHeight="1" ht="16.5">
      <c r="A2248" s="299"/>
      <c r="B2248" s="300"/>
      <c r="C2248" s="301"/>
      <c r="D2248" s="227"/>
      <c r="E2248" s="209"/>
      <c r="F2248" s="209"/>
      <c r="G2248" s="302"/>
      <c r="H2248" s="227"/>
      <c r="I2248" s="227"/>
      <c r="J2248" s="209"/>
      <c r="K2248" s="209"/>
      <c r="L2248" s="209"/>
      <c r="M2248" s="227"/>
      <c r="N2248" s="227"/>
      <c r="O2248" s="209"/>
      <c r="P2248" s="209"/>
      <c r="Q2248" s="220"/>
      <c r="R2248" s="209"/>
      <c r="S2248" s="244"/>
      <c r="T2248" s="303">
        <f>IF(C2248=0,"VAZIO",MONTH(C2248))</f>
      </c>
      <c r="U2248" s="14"/>
      <c r="V2248" s="14"/>
      <c r="W2248" s="14"/>
      <c r="X2248" s="14"/>
      <c r="Y2248" s="14"/>
      <c r="Z2248" s="14"/>
      <c r="AA2248" s="14"/>
      <c r="AB2248" s="14"/>
      <c r="AC2248" s="14"/>
      <c r="AD2248" s="14"/>
      <c r="AE2248" s="14"/>
      <c r="AF2248" s="15"/>
      <c r="AG2248" s="14"/>
      <c r="AH2248" s="14"/>
      <c r="AI2248" s="14"/>
      <c r="AJ2248" s="14"/>
      <c r="AK2248" s="14"/>
      <c r="AL2248" s="14"/>
      <c r="AM2248" s="14"/>
      <c r="AN2248" s="14"/>
      <c r="AO2248" s="14"/>
      <c r="AP2248" s="14"/>
      <c r="AQ2248" s="14"/>
      <c r="AR2248" s="14"/>
      <c r="AS2248" s="14"/>
      <c r="AT2248" s="14"/>
      <c r="AU2248" s="14"/>
      <c r="AV2248" s="14"/>
      <c r="AW2248" s="14"/>
      <c r="AX2248" s="14"/>
      <c r="AY2248" s="14"/>
      <c r="AZ2248" s="14"/>
    </row>
    <row x14ac:dyDescent="0.25" r="2249" customHeight="1" ht="16.5">
      <c r="A2249" s="299"/>
      <c r="B2249" s="300"/>
      <c r="C2249" s="301"/>
      <c r="D2249" s="227"/>
      <c r="E2249" s="209"/>
      <c r="F2249" s="209"/>
      <c r="G2249" s="302"/>
      <c r="H2249" s="227"/>
      <c r="I2249" s="227"/>
      <c r="J2249" s="209"/>
      <c r="K2249" s="209"/>
      <c r="L2249" s="209"/>
      <c r="M2249" s="227"/>
      <c r="N2249" s="227"/>
      <c r="O2249" s="209"/>
      <c r="P2249" s="209"/>
      <c r="Q2249" s="220"/>
      <c r="R2249" s="209"/>
      <c r="S2249" s="244"/>
      <c r="T2249" s="303">
        <f>IF(C2249=0,"VAZIO",MONTH(C2249))</f>
      </c>
      <c r="U2249" s="14"/>
      <c r="V2249" s="14"/>
      <c r="W2249" s="14"/>
      <c r="X2249" s="14"/>
      <c r="Y2249" s="14"/>
      <c r="Z2249" s="14"/>
      <c r="AA2249" s="14"/>
      <c r="AB2249" s="14"/>
      <c r="AC2249" s="14"/>
      <c r="AD2249" s="14"/>
      <c r="AE2249" s="14"/>
      <c r="AF2249" s="15"/>
      <c r="AG2249" s="14"/>
      <c r="AH2249" s="14"/>
      <c r="AI2249" s="14"/>
      <c r="AJ2249" s="14"/>
      <c r="AK2249" s="14"/>
      <c r="AL2249" s="14"/>
      <c r="AM2249" s="14"/>
      <c r="AN2249" s="14"/>
      <c r="AO2249" s="14"/>
      <c r="AP2249" s="14"/>
      <c r="AQ2249" s="14"/>
      <c r="AR2249" s="14"/>
      <c r="AS2249" s="14"/>
      <c r="AT2249" s="14"/>
      <c r="AU2249" s="14"/>
      <c r="AV2249" s="14"/>
      <c r="AW2249" s="14"/>
      <c r="AX2249" s="14"/>
      <c r="AY2249" s="14"/>
      <c r="AZ2249" s="14"/>
    </row>
    <row x14ac:dyDescent="0.25" r="2250" customHeight="1" ht="16.5">
      <c r="A2250" s="299"/>
      <c r="B2250" s="300"/>
      <c r="C2250" s="301"/>
      <c r="D2250" s="227"/>
      <c r="E2250" s="209"/>
      <c r="F2250" s="209"/>
      <c r="G2250" s="302"/>
      <c r="H2250" s="227"/>
      <c r="I2250" s="227"/>
      <c r="J2250" s="209"/>
      <c r="K2250" s="209"/>
      <c r="L2250" s="209"/>
      <c r="M2250" s="227"/>
      <c r="N2250" s="227"/>
      <c r="O2250" s="209"/>
      <c r="P2250" s="209"/>
      <c r="Q2250" s="220"/>
      <c r="R2250" s="209"/>
      <c r="S2250" s="244"/>
      <c r="T2250" s="303">
        <f>IF(C2250=0,"VAZIO",MONTH(C2250))</f>
      </c>
      <c r="U2250" s="14"/>
      <c r="V2250" s="14"/>
      <c r="W2250" s="14"/>
      <c r="X2250" s="14"/>
      <c r="Y2250" s="14"/>
      <c r="Z2250" s="14"/>
      <c r="AA2250" s="14"/>
      <c r="AB2250" s="14"/>
      <c r="AC2250" s="14"/>
      <c r="AD2250" s="14"/>
      <c r="AE2250" s="14"/>
      <c r="AF2250" s="15"/>
      <c r="AG2250" s="14"/>
      <c r="AH2250" s="14"/>
      <c r="AI2250" s="14"/>
      <c r="AJ2250" s="14"/>
      <c r="AK2250" s="14"/>
      <c r="AL2250" s="14"/>
      <c r="AM2250" s="14"/>
      <c r="AN2250" s="14"/>
      <c r="AO2250" s="14"/>
      <c r="AP2250" s="14"/>
      <c r="AQ2250" s="14"/>
      <c r="AR2250" s="14"/>
      <c r="AS2250" s="14"/>
      <c r="AT2250" s="14"/>
      <c r="AU2250" s="14"/>
      <c r="AV2250" s="14"/>
      <c r="AW2250" s="14"/>
      <c r="AX2250" s="14"/>
      <c r="AY2250" s="14"/>
      <c r="AZ2250" s="14"/>
    </row>
    <row x14ac:dyDescent="0.25" r="2251" customHeight="1" ht="16.5">
      <c r="A2251" s="299"/>
      <c r="B2251" s="300"/>
      <c r="C2251" s="301"/>
      <c r="D2251" s="227"/>
      <c r="E2251" s="209"/>
      <c r="F2251" s="209"/>
      <c r="G2251" s="302"/>
      <c r="H2251" s="227"/>
      <c r="I2251" s="227"/>
      <c r="J2251" s="209"/>
      <c r="K2251" s="209"/>
      <c r="L2251" s="209"/>
      <c r="M2251" s="227"/>
      <c r="N2251" s="227"/>
      <c r="O2251" s="209"/>
      <c r="P2251" s="209"/>
      <c r="Q2251" s="220"/>
      <c r="R2251" s="209"/>
      <c r="S2251" s="244"/>
      <c r="T2251" s="303">
        <f>IF(C2251=0,"VAZIO",MONTH(C2251))</f>
      </c>
      <c r="U2251" s="14"/>
      <c r="V2251" s="14"/>
      <c r="W2251" s="14"/>
      <c r="X2251" s="14"/>
      <c r="Y2251" s="14"/>
      <c r="Z2251" s="14"/>
      <c r="AA2251" s="14"/>
      <c r="AB2251" s="14"/>
      <c r="AC2251" s="14"/>
      <c r="AD2251" s="14"/>
      <c r="AE2251" s="14"/>
      <c r="AF2251" s="15"/>
      <c r="AG2251" s="14"/>
      <c r="AH2251" s="14"/>
      <c r="AI2251" s="14"/>
      <c r="AJ2251" s="14"/>
      <c r="AK2251" s="14"/>
      <c r="AL2251" s="14"/>
      <c r="AM2251" s="14"/>
      <c r="AN2251" s="14"/>
      <c r="AO2251" s="14"/>
      <c r="AP2251" s="14"/>
      <c r="AQ2251" s="14"/>
      <c r="AR2251" s="14"/>
      <c r="AS2251" s="14"/>
      <c r="AT2251" s="14"/>
      <c r="AU2251" s="14"/>
      <c r="AV2251" s="14"/>
      <c r="AW2251" s="14"/>
      <c r="AX2251" s="14"/>
      <c r="AY2251" s="14"/>
      <c r="AZ2251" s="14"/>
    </row>
    <row x14ac:dyDescent="0.25" r="2252" customHeight="1" ht="16.5">
      <c r="A2252" s="299"/>
      <c r="B2252" s="300"/>
      <c r="C2252" s="301"/>
      <c r="D2252" s="227"/>
      <c r="E2252" s="209"/>
      <c r="F2252" s="209"/>
      <c r="G2252" s="302"/>
      <c r="H2252" s="227"/>
      <c r="I2252" s="227"/>
      <c r="J2252" s="209"/>
      <c r="K2252" s="209"/>
      <c r="L2252" s="209"/>
      <c r="M2252" s="227"/>
      <c r="N2252" s="227"/>
      <c r="O2252" s="209"/>
      <c r="P2252" s="209"/>
      <c r="Q2252" s="220"/>
      <c r="R2252" s="209"/>
      <c r="S2252" s="244"/>
      <c r="T2252" s="303">
        <f>IF(C2252=0,"VAZIO",MONTH(C2252))</f>
      </c>
      <c r="U2252" s="14"/>
      <c r="V2252" s="14"/>
      <c r="W2252" s="14"/>
      <c r="X2252" s="14"/>
      <c r="Y2252" s="14"/>
      <c r="Z2252" s="14"/>
      <c r="AA2252" s="14"/>
      <c r="AB2252" s="14"/>
      <c r="AC2252" s="14"/>
      <c r="AD2252" s="14"/>
      <c r="AE2252" s="14"/>
      <c r="AF2252" s="15"/>
      <c r="AG2252" s="14"/>
      <c r="AH2252" s="14"/>
      <c r="AI2252" s="14"/>
      <c r="AJ2252" s="14"/>
      <c r="AK2252" s="14"/>
      <c r="AL2252" s="14"/>
      <c r="AM2252" s="14"/>
      <c r="AN2252" s="14"/>
      <c r="AO2252" s="14"/>
      <c r="AP2252" s="14"/>
      <c r="AQ2252" s="14"/>
      <c r="AR2252" s="14"/>
      <c r="AS2252" s="14"/>
      <c r="AT2252" s="14"/>
      <c r="AU2252" s="14"/>
      <c r="AV2252" s="14"/>
      <c r="AW2252" s="14"/>
      <c r="AX2252" s="14"/>
      <c r="AY2252" s="14"/>
      <c r="AZ2252" s="14"/>
    </row>
    <row x14ac:dyDescent="0.25" r="2253" customHeight="1" ht="16.5">
      <c r="A2253" s="299"/>
      <c r="B2253" s="300"/>
      <c r="C2253" s="301"/>
      <c r="D2253" s="227"/>
      <c r="E2253" s="209"/>
      <c r="F2253" s="209"/>
      <c r="G2253" s="302"/>
      <c r="H2253" s="227"/>
      <c r="I2253" s="227"/>
      <c r="J2253" s="209"/>
      <c r="K2253" s="209"/>
      <c r="L2253" s="209"/>
      <c r="M2253" s="227"/>
      <c r="N2253" s="227"/>
      <c r="O2253" s="209"/>
      <c r="P2253" s="209"/>
      <c r="Q2253" s="220"/>
      <c r="R2253" s="209"/>
      <c r="S2253" s="244"/>
      <c r="T2253" s="303">
        <f>IF(C2253=0,"VAZIO",MONTH(C2253))</f>
      </c>
      <c r="U2253" s="14"/>
      <c r="V2253" s="14"/>
      <c r="W2253" s="14"/>
      <c r="X2253" s="14"/>
      <c r="Y2253" s="14"/>
      <c r="Z2253" s="14"/>
      <c r="AA2253" s="14"/>
      <c r="AB2253" s="14"/>
      <c r="AC2253" s="14"/>
      <c r="AD2253" s="14"/>
      <c r="AE2253" s="14"/>
      <c r="AF2253" s="15"/>
      <c r="AG2253" s="14"/>
      <c r="AH2253" s="14"/>
      <c r="AI2253" s="14"/>
      <c r="AJ2253" s="14"/>
      <c r="AK2253" s="14"/>
      <c r="AL2253" s="14"/>
      <c r="AM2253" s="14"/>
      <c r="AN2253" s="14"/>
      <c r="AO2253" s="14"/>
      <c r="AP2253" s="14"/>
      <c r="AQ2253" s="14"/>
      <c r="AR2253" s="14"/>
      <c r="AS2253" s="14"/>
      <c r="AT2253" s="14"/>
      <c r="AU2253" s="14"/>
      <c r="AV2253" s="14"/>
      <c r="AW2253" s="14"/>
      <c r="AX2253" s="14"/>
      <c r="AY2253" s="14"/>
      <c r="AZ2253" s="14"/>
    </row>
    <row x14ac:dyDescent="0.25" r="2254" customHeight="1" ht="16.5">
      <c r="A2254" s="299"/>
      <c r="B2254" s="300"/>
      <c r="C2254" s="301"/>
      <c r="D2254" s="227"/>
      <c r="E2254" s="209"/>
      <c r="F2254" s="209"/>
      <c r="G2254" s="302"/>
      <c r="H2254" s="227"/>
      <c r="I2254" s="227"/>
      <c r="J2254" s="209"/>
      <c r="K2254" s="209"/>
      <c r="L2254" s="209"/>
      <c r="M2254" s="227"/>
      <c r="N2254" s="227"/>
      <c r="O2254" s="209"/>
      <c r="P2254" s="209"/>
      <c r="Q2254" s="220"/>
      <c r="R2254" s="209"/>
      <c r="S2254" s="244"/>
      <c r="T2254" s="303">
        <f>IF(C2254=0,"VAZIO",MONTH(C2254))</f>
      </c>
      <c r="U2254" s="14"/>
      <c r="V2254" s="14"/>
      <c r="W2254" s="14"/>
      <c r="X2254" s="14"/>
      <c r="Y2254" s="14"/>
      <c r="Z2254" s="14"/>
      <c r="AA2254" s="14"/>
      <c r="AB2254" s="14"/>
      <c r="AC2254" s="14"/>
      <c r="AD2254" s="14"/>
      <c r="AE2254" s="14"/>
      <c r="AF2254" s="15"/>
      <c r="AG2254" s="14"/>
      <c r="AH2254" s="14"/>
      <c r="AI2254" s="14"/>
      <c r="AJ2254" s="14"/>
      <c r="AK2254" s="14"/>
      <c r="AL2254" s="14"/>
      <c r="AM2254" s="14"/>
      <c r="AN2254" s="14"/>
      <c r="AO2254" s="14"/>
      <c r="AP2254" s="14"/>
      <c r="AQ2254" s="14"/>
      <c r="AR2254" s="14"/>
      <c r="AS2254" s="14"/>
      <c r="AT2254" s="14"/>
      <c r="AU2254" s="14"/>
      <c r="AV2254" s="14"/>
      <c r="AW2254" s="14"/>
      <c r="AX2254" s="14"/>
      <c r="AY2254" s="14"/>
      <c r="AZ2254" s="14"/>
    </row>
    <row x14ac:dyDescent="0.25" r="2255" customHeight="1" ht="16.5">
      <c r="A2255" s="299"/>
      <c r="B2255" s="300"/>
      <c r="C2255" s="301"/>
      <c r="D2255" s="227"/>
      <c r="E2255" s="209"/>
      <c r="F2255" s="209"/>
      <c r="G2255" s="302"/>
      <c r="H2255" s="227"/>
      <c r="I2255" s="227"/>
      <c r="J2255" s="209"/>
      <c r="K2255" s="209"/>
      <c r="L2255" s="209"/>
      <c r="M2255" s="227"/>
      <c r="N2255" s="227"/>
      <c r="O2255" s="209"/>
      <c r="P2255" s="209"/>
      <c r="Q2255" s="220"/>
      <c r="R2255" s="209"/>
      <c r="S2255" s="244"/>
      <c r="T2255" s="303">
        <f>IF(C2255=0,"VAZIO",MONTH(C2255))</f>
      </c>
      <c r="U2255" s="14"/>
      <c r="V2255" s="14"/>
      <c r="W2255" s="14"/>
      <c r="X2255" s="14"/>
      <c r="Y2255" s="14"/>
      <c r="Z2255" s="14"/>
      <c r="AA2255" s="14"/>
      <c r="AB2255" s="14"/>
      <c r="AC2255" s="14"/>
      <c r="AD2255" s="14"/>
      <c r="AE2255" s="14"/>
      <c r="AF2255" s="15"/>
      <c r="AG2255" s="14"/>
      <c r="AH2255" s="14"/>
      <c r="AI2255" s="14"/>
      <c r="AJ2255" s="14"/>
      <c r="AK2255" s="14"/>
      <c r="AL2255" s="14"/>
      <c r="AM2255" s="14"/>
      <c r="AN2255" s="14"/>
      <c r="AO2255" s="14"/>
      <c r="AP2255" s="14"/>
      <c r="AQ2255" s="14"/>
      <c r="AR2255" s="14"/>
      <c r="AS2255" s="14"/>
      <c r="AT2255" s="14"/>
      <c r="AU2255" s="14"/>
      <c r="AV2255" s="14"/>
      <c r="AW2255" s="14"/>
      <c r="AX2255" s="14"/>
      <c r="AY2255" s="14"/>
      <c r="AZ2255" s="14"/>
    </row>
    <row x14ac:dyDescent="0.25" r="2256" customHeight="1" ht="16.5">
      <c r="A2256" s="299"/>
      <c r="B2256" s="300"/>
      <c r="C2256" s="301"/>
      <c r="D2256" s="227"/>
      <c r="E2256" s="209"/>
      <c r="F2256" s="209"/>
      <c r="G2256" s="302"/>
      <c r="H2256" s="227"/>
      <c r="I2256" s="227"/>
      <c r="J2256" s="209"/>
      <c r="K2256" s="209"/>
      <c r="L2256" s="209"/>
      <c r="M2256" s="227"/>
      <c r="N2256" s="227"/>
      <c r="O2256" s="209"/>
      <c r="P2256" s="209"/>
      <c r="Q2256" s="220"/>
      <c r="R2256" s="209"/>
      <c r="S2256" s="244"/>
      <c r="T2256" s="303">
        <f>IF(C2256=0,"VAZIO",MONTH(C2256))</f>
      </c>
      <c r="U2256" s="14"/>
      <c r="V2256" s="14"/>
      <c r="W2256" s="14"/>
      <c r="X2256" s="14"/>
      <c r="Y2256" s="14"/>
      <c r="Z2256" s="14"/>
      <c r="AA2256" s="14"/>
      <c r="AB2256" s="14"/>
      <c r="AC2256" s="14"/>
      <c r="AD2256" s="14"/>
      <c r="AE2256" s="14"/>
      <c r="AF2256" s="15"/>
      <c r="AG2256" s="14"/>
      <c r="AH2256" s="14"/>
      <c r="AI2256" s="14"/>
      <c r="AJ2256" s="14"/>
      <c r="AK2256" s="14"/>
      <c r="AL2256" s="14"/>
      <c r="AM2256" s="14"/>
      <c r="AN2256" s="14"/>
      <c r="AO2256" s="14"/>
      <c r="AP2256" s="14"/>
      <c r="AQ2256" s="14"/>
      <c r="AR2256" s="14"/>
      <c r="AS2256" s="14"/>
      <c r="AT2256" s="14"/>
      <c r="AU2256" s="14"/>
      <c r="AV2256" s="14"/>
      <c r="AW2256" s="14"/>
      <c r="AX2256" s="14"/>
      <c r="AY2256" s="14"/>
      <c r="AZ2256" s="14"/>
    </row>
    <row x14ac:dyDescent="0.25" r="2257" customHeight="1" ht="16.5">
      <c r="A2257" s="299"/>
      <c r="B2257" s="300"/>
      <c r="C2257" s="301"/>
      <c r="D2257" s="227"/>
      <c r="E2257" s="209"/>
      <c r="F2257" s="209"/>
      <c r="G2257" s="302"/>
      <c r="H2257" s="227"/>
      <c r="I2257" s="227"/>
      <c r="J2257" s="209"/>
      <c r="K2257" s="209"/>
      <c r="L2257" s="209"/>
      <c r="M2257" s="227"/>
      <c r="N2257" s="227"/>
      <c r="O2257" s="209"/>
      <c r="P2257" s="209"/>
      <c r="Q2257" s="220"/>
      <c r="R2257" s="209"/>
      <c r="S2257" s="244"/>
      <c r="T2257" s="303">
        <f>IF(C2257=0,"VAZIO",MONTH(C2257))</f>
      </c>
      <c r="U2257" s="14"/>
      <c r="V2257" s="14"/>
      <c r="W2257" s="14"/>
      <c r="X2257" s="14"/>
      <c r="Y2257" s="14"/>
      <c r="Z2257" s="14"/>
      <c r="AA2257" s="14"/>
      <c r="AB2257" s="14"/>
      <c r="AC2257" s="14"/>
      <c r="AD2257" s="14"/>
      <c r="AE2257" s="14"/>
      <c r="AF2257" s="15"/>
      <c r="AG2257" s="14"/>
      <c r="AH2257" s="14"/>
      <c r="AI2257" s="14"/>
      <c r="AJ2257" s="14"/>
      <c r="AK2257" s="14"/>
      <c r="AL2257" s="14"/>
      <c r="AM2257" s="14"/>
      <c r="AN2257" s="14"/>
      <c r="AO2257" s="14"/>
      <c r="AP2257" s="14"/>
      <c r="AQ2257" s="14"/>
      <c r="AR2257" s="14"/>
      <c r="AS2257" s="14"/>
      <c r="AT2257" s="14"/>
      <c r="AU2257" s="14"/>
      <c r="AV2257" s="14"/>
      <c r="AW2257" s="14"/>
      <c r="AX2257" s="14"/>
      <c r="AY2257" s="14"/>
      <c r="AZ2257" s="14"/>
    </row>
    <row x14ac:dyDescent="0.25" r="2258" customHeight="1" ht="16.5">
      <c r="A2258" s="299"/>
      <c r="B2258" s="300"/>
      <c r="C2258" s="301"/>
      <c r="D2258" s="227"/>
      <c r="E2258" s="209"/>
      <c r="F2258" s="209"/>
      <c r="G2258" s="302"/>
      <c r="H2258" s="227"/>
      <c r="I2258" s="227"/>
      <c r="J2258" s="209"/>
      <c r="K2258" s="209"/>
      <c r="L2258" s="209"/>
      <c r="M2258" s="227"/>
      <c r="N2258" s="227"/>
      <c r="O2258" s="209"/>
      <c r="P2258" s="209"/>
      <c r="Q2258" s="220"/>
      <c r="R2258" s="209"/>
      <c r="S2258" s="244"/>
      <c r="T2258" s="303">
        <f>IF(C2258=0,"VAZIO",MONTH(C2258))</f>
      </c>
      <c r="U2258" s="14"/>
      <c r="V2258" s="14"/>
      <c r="W2258" s="14"/>
      <c r="X2258" s="14"/>
      <c r="Y2258" s="14"/>
      <c r="Z2258" s="14"/>
      <c r="AA2258" s="14"/>
      <c r="AB2258" s="14"/>
      <c r="AC2258" s="14"/>
      <c r="AD2258" s="14"/>
      <c r="AE2258" s="14"/>
      <c r="AF2258" s="15"/>
      <c r="AG2258" s="14"/>
      <c r="AH2258" s="14"/>
      <c r="AI2258" s="14"/>
      <c r="AJ2258" s="14"/>
      <c r="AK2258" s="14"/>
      <c r="AL2258" s="14"/>
      <c r="AM2258" s="14"/>
      <c r="AN2258" s="14"/>
      <c r="AO2258" s="14"/>
      <c r="AP2258" s="14"/>
      <c r="AQ2258" s="14"/>
      <c r="AR2258" s="14"/>
      <c r="AS2258" s="14"/>
      <c r="AT2258" s="14"/>
      <c r="AU2258" s="14"/>
      <c r="AV2258" s="14"/>
      <c r="AW2258" s="14"/>
      <c r="AX2258" s="14"/>
      <c r="AY2258" s="14"/>
      <c r="AZ2258" s="14"/>
    </row>
    <row x14ac:dyDescent="0.25" r="2259" customHeight="1" ht="16.5">
      <c r="A2259" s="299"/>
      <c r="B2259" s="300"/>
      <c r="C2259" s="301"/>
      <c r="D2259" s="227"/>
      <c r="E2259" s="209"/>
      <c r="F2259" s="209"/>
      <c r="G2259" s="302"/>
      <c r="H2259" s="227"/>
      <c r="I2259" s="227"/>
      <c r="J2259" s="209"/>
      <c r="K2259" s="209"/>
      <c r="L2259" s="209"/>
      <c r="M2259" s="227"/>
      <c r="N2259" s="227"/>
      <c r="O2259" s="209"/>
      <c r="P2259" s="209"/>
      <c r="Q2259" s="220"/>
      <c r="R2259" s="209"/>
      <c r="S2259" s="244"/>
      <c r="T2259" s="303">
        <f>IF(C2259=0,"VAZIO",MONTH(C2259))</f>
      </c>
      <c r="U2259" s="14"/>
      <c r="V2259" s="14"/>
      <c r="W2259" s="14"/>
      <c r="X2259" s="14"/>
      <c r="Y2259" s="14"/>
      <c r="Z2259" s="14"/>
      <c r="AA2259" s="14"/>
      <c r="AB2259" s="14"/>
      <c r="AC2259" s="14"/>
      <c r="AD2259" s="14"/>
      <c r="AE2259" s="14"/>
      <c r="AF2259" s="15"/>
      <c r="AG2259" s="14"/>
      <c r="AH2259" s="14"/>
      <c r="AI2259" s="14"/>
      <c r="AJ2259" s="14"/>
      <c r="AK2259" s="14"/>
      <c r="AL2259" s="14"/>
      <c r="AM2259" s="14"/>
      <c r="AN2259" s="14"/>
      <c r="AO2259" s="14"/>
      <c r="AP2259" s="14"/>
      <c r="AQ2259" s="14"/>
      <c r="AR2259" s="14"/>
      <c r="AS2259" s="14"/>
      <c r="AT2259" s="14"/>
      <c r="AU2259" s="14"/>
      <c r="AV2259" s="14"/>
      <c r="AW2259" s="14"/>
      <c r="AX2259" s="14"/>
      <c r="AY2259" s="14"/>
      <c r="AZ2259" s="14"/>
    </row>
    <row x14ac:dyDescent="0.25" r="2260" customHeight="1" ht="16.5">
      <c r="A2260" s="299"/>
      <c r="B2260" s="300"/>
      <c r="C2260" s="301"/>
      <c r="D2260" s="227"/>
      <c r="E2260" s="209"/>
      <c r="F2260" s="209"/>
      <c r="G2260" s="302"/>
      <c r="H2260" s="227"/>
      <c r="I2260" s="227"/>
      <c r="J2260" s="209"/>
      <c r="K2260" s="209"/>
      <c r="L2260" s="209"/>
      <c r="M2260" s="227"/>
      <c r="N2260" s="227"/>
      <c r="O2260" s="209"/>
      <c r="P2260" s="209"/>
      <c r="Q2260" s="220"/>
      <c r="R2260" s="209"/>
      <c r="S2260" s="244"/>
      <c r="T2260" s="303">
        <f>IF(C2260=0,"VAZIO",MONTH(C2260))</f>
      </c>
      <c r="U2260" s="14"/>
      <c r="V2260" s="14"/>
      <c r="W2260" s="14"/>
      <c r="X2260" s="14"/>
      <c r="Y2260" s="14"/>
      <c r="Z2260" s="14"/>
      <c r="AA2260" s="14"/>
      <c r="AB2260" s="14"/>
      <c r="AC2260" s="14"/>
      <c r="AD2260" s="14"/>
      <c r="AE2260" s="14"/>
      <c r="AF2260" s="15"/>
      <c r="AG2260" s="14"/>
      <c r="AH2260" s="14"/>
      <c r="AI2260" s="14"/>
      <c r="AJ2260" s="14"/>
      <c r="AK2260" s="14"/>
      <c r="AL2260" s="14"/>
      <c r="AM2260" s="14"/>
      <c r="AN2260" s="14"/>
      <c r="AO2260" s="14"/>
      <c r="AP2260" s="14"/>
      <c r="AQ2260" s="14"/>
      <c r="AR2260" s="14"/>
      <c r="AS2260" s="14"/>
      <c r="AT2260" s="14"/>
      <c r="AU2260" s="14"/>
      <c r="AV2260" s="14"/>
      <c r="AW2260" s="14"/>
      <c r="AX2260" s="14"/>
      <c r="AY2260" s="14"/>
      <c r="AZ2260" s="14"/>
    </row>
    <row x14ac:dyDescent="0.25" r="2261" customHeight="1" ht="16.5">
      <c r="A2261" s="299"/>
      <c r="B2261" s="300"/>
      <c r="C2261" s="301"/>
      <c r="D2261" s="227"/>
      <c r="E2261" s="209"/>
      <c r="F2261" s="209"/>
      <c r="G2261" s="302"/>
      <c r="H2261" s="227"/>
      <c r="I2261" s="227"/>
      <c r="J2261" s="209"/>
      <c r="K2261" s="209"/>
      <c r="L2261" s="209"/>
      <c r="M2261" s="227"/>
      <c r="N2261" s="227"/>
      <c r="O2261" s="209"/>
      <c r="P2261" s="209"/>
      <c r="Q2261" s="220"/>
      <c r="R2261" s="209"/>
      <c r="S2261" s="244"/>
      <c r="T2261" s="303">
        <f>IF(C2261=0,"VAZIO",MONTH(C2261))</f>
      </c>
      <c r="U2261" s="14"/>
      <c r="V2261" s="14"/>
      <c r="W2261" s="14"/>
      <c r="X2261" s="14"/>
      <c r="Y2261" s="14"/>
      <c r="Z2261" s="14"/>
      <c r="AA2261" s="14"/>
      <c r="AB2261" s="14"/>
      <c r="AC2261" s="14"/>
      <c r="AD2261" s="14"/>
      <c r="AE2261" s="14"/>
      <c r="AF2261" s="15"/>
      <c r="AG2261" s="14"/>
      <c r="AH2261" s="14"/>
      <c r="AI2261" s="14"/>
      <c r="AJ2261" s="14"/>
      <c r="AK2261" s="14"/>
      <c r="AL2261" s="14"/>
      <c r="AM2261" s="14"/>
      <c r="AN2261" s="14"/>
      <c r="AO2261" s="14"/>
      <c r="AP2261" s="14"/>
      <c r="AQ2261" s="14"/>
      <c r="AR2261" s="14"/>
      <c r="AS2261" s="14"/>
      <c r="AT2261" s="14"/>
      <c r="AU2261" s="14"/>
      <c r="AV2261" s="14"/>
      <c r="AW2261" s="14"/>
      <c r="AX2261" s="14"/>
      <c r="AY2261" s="14"/>
      <c r="AZ2261" s="14"/>
    </row>
    <row x14ac:dyDescent="0.25" r="2262" customHeight="1" ht="16.5">
      <c r="A2262" s="299"/>
      <c r="B2262" s="300"/>
      <c r="C2262" s="301"/>
      <c r="D2262" s="227"/>
      <c r="E2262" s="209"/>
      <c r="F2262" s="209"/>
      <c r="G2262" s="302"/>
      <c r="H2262" s="227"/>
      <c r="I2262" s="227"/>
      <c r="J2262" s="209"/>
      <c r="K2262" s="209"/>
      <c r="L2262" s="209"/>
      <c r="M2262" s="227"/>
      <c r="N2262" s="227"/>
      <c r="O2262" s="209"/>
      <c r="P2262" s="209"/>
      <c r="Q2262" s="220"/>
      <c r="R2262" s="209"/>
      <c r="S2262" s="244"/>
      <c r="T2262" s="303">
        <f>IF(C2262=0,"VAZIO",MONTH(C2262))</f>
      </c>
      <c r="U2262" s="14"/>
      <c r="V2262" s="14"/>
      <c r="W2262" s="14"/>
      <c r="X2262" s="14"/>
      <c r="Y2262" s="14"/>
      <c r="Z2262" s="14"/>
      <c r="AA2262" s="14"/>
      <c r="AB2262" s="14"/>
      <c r="AC2262" s="14"/>
      <c r="AD2262" s="14"/>
      <c r="AE2262" s="14"/>
      <c r="AF2262" s="15"/>
      <c r="AG2262" s="14"/>
      <c r="AH2262" s="14"/>
      <c r="AI2262" s="14"/>
      <c r="AJ2262" s="14"/>
      <c r="AK2262" s="14"/>
      <c r="AL2262" s="14"/>
      <c r="AM2262" s="14"/>
      <c r="AN2262" s="14"/>
      <c r="AO2262" s="14"/>
      <c r="AP2262" s="14"/>
      <c r="AQ2262" s="14"/>
      <c r="AR2262" s="14"/>
      <c r="AS2262" s="14"/>
      <c r="AT2262" s="14"/>
      <c r="AU2262" s="14"/>
      <c r="AV2262" s="14"/>
      <c r="AW2262" s="14"/>
      <c r="AX2262" s="14"/>
      <c r="AY2262" s="14"/>
      <c r="AZ2262" s="14"/>
    </row>
    <row x14ac:dyDescent="0.25" r="2263" customHeight="1" ht="16.5">
      <c r="A2263" s="299"/>
      <c r="B2263" s="300"/>
      <c r="C2263" s="301"/>
      <c r="D2263" s="227"/>
      <c r="E2263" s="209"/>
      <c r="F2263" s="209"/>
      <c r="G2263" s="302"/>
      <c r="H2263" s="227"/>
      <c r="I2263" s="227"/>
      <c r="J2263" s="209"/>
      <c r="K2263" s="209"/>
      <c r="L2263" s="209"/>
      <c r="M2263" s="227"/>
      <c r="N2263" s="227"/>
      <c r="O2263" s="209"/>
      <c r="P2263" s="209"/>
      <c r="Q2263" s="220"/>
      <c r="R2263" s="209"/>
      <c r="S2263" s="244"/>
      <c r="T2263" s="303">
        <f>IF(C2263=0,"VAZIO",MONTH(C2263))</f>
      </c>
      <c r="U2263" s="14"/>
      <c r="V2263" s="14"/>
      <c r="W2263" s="14"/>
      <c r="X2263" s="14"/>
      <c r="Y2263" s="14"/>
      <c r="Z2263" s="14"/>
      <c r="AA2263" s="14"/>
      <c r="AB2263" s="14"/>
      <c r="AC2263" s="14"/>
      <c r="AD2263" s="14"/>
      <c r="AE2263" s="14"/>
      <c r="AF2263" s="15"/>
      <c r="AG2263" s="14"/>
      <c r="AH2263" s="14"/>
      <c r="AI2263" s="14"/>
      <c r="AJ2263" s="14"/>
      <c r="AK2263" s="14"/>
      <c r="AL2263" s="14"/>
      <c r="AM2263" s="14"/>
      <c r="AN2263" s="14"/>
      <c r="AO2263" s="14"/>
      <c r="AP2263" s="14"/>
      <c r="AQ2263" s="14"/>
      <c r="AR2263" s="14"/>
      <c r="AS2263" s="14"/>
      <c r="AT2263" s="14"/>
      <c r="AU2263" s="14"/>
      <c r="AV2263" s="14"/>
      <c r="AW2263" s="14"/>
      <c r="AX2263" s="14"/>
      <c r="AY2263" s="14"/>
      <c r="AZ2263" s="14"/>
    </row>
    <row x14ac:dyDescent="0.25" r="2264" customHeight="1" ht="16.5">
      <c r="A2264" s="299"/>
      <c r="B2264" s="300"/>
      <c r="C2264" s="301"/>
      <c r="D2264" s="227"/>
      <c r="E2264" s="209"/>
      <c r="F2264" s="209"/>
      <c r="G2264" s="302"/>
      <c r="H2264" s="227"/>
      <c r="I2264" s="227"/>
      <c r="J2264" s="209"/>
      <c r="K2264" s="209"/>
      <c r="L2264" s="209"/>
      <c r="M2264" s="227"/>
      <c r="N2264" s="227"/>
      <c r="O2264" s="209"/>
      <c r="P2264" s="209"/>
      <c r="Q2264" s="220"/>
      <c r="R2264" s="209"/>
      <c r="S2264" s="244"/>
      <c r="T2264" s="303">
        <f>IF(C2264=0,"VAZIO",MONTH(C2264))</f>
      </c>
      <c r="U2264" s="14"/>
      <c r="V2264" s="14"/>
      <c r="W2264" s="14"/>
      <c r="X2264" s="14"/>
      <c r="Y2264" s="14"/>
      <c r="Z2264" s="14"/>
      <c r="AA2264" s="14"/>
      <c r="AB2264" s="14"/>
      <c r="AC2264" s="14"/>
      <c r="AD2264" s="14"/>
      <c r="AE2264" s="14"/>
      <c r="AF2264" s="15"/>
      <c r="AG2264" s="14"/>
      <c r="AH2264" s="14"/>
      <c r="AI2264" s="14"/>
      <c r="AJ2264" s="14"/>
      <c r="AK2264" s="14"/>
      <c r="AL2264" s="14"/>
      <c r="AM2264" s="14"/>
      <c r="AN2264" s="14"/>
      <c r="AO2264" s="14"/>
      <c r="AP2264" s="14"/>
      <c r="AQ2264" s="14"/>
      <c r="AR2264" s="14"/>
      <c r="AS2264" s="14"/>
      <c r="AT2264" s="14"/>
      <c r="AU2264" s="14"/>
      <c r="AV2264" s="14"/>
      <c r="AW2264" s="14"/>
      <c r="AX2264" s="14"/>
      <c r="AY2264" s="14"/>
      <c r="AZ2264" s="14"/>
    </row>
    <row x14ac:dyDescent="0.25" r="2265" customHeight="1" ht="16.5">
      <c r="A2265" s="299"/>
      <c r="B2265" s="300"/>
      <c r="C2265" s="301"/>
      <c r="D2265" s="227"/>
      <c r="E2265" s="209"/>
      <c r="F2265" s="209"/>
      <c r="G2265" s="302"/>
      <c r="H2265" s="227"/>
      <c r="I2265" s="227"/>
      <c r="J2265" s="209"/>
      <c r="K2265" s="209"/>
      <c r="L2265" s="209"/>
      <c r="M2265" s="227"/>
      <c r="N2265" s="227"/>
      <c r="O2265" s="209"/>
      <c r="P2265" s="209"/>
      <c r="Q2265" s="220"/>
      <c r="R2265" s="209"/>
      <c r="S2265" s="244"/>
      <c r="T2265" s="303">
        <f>IF(C2265=0,"VAZIO",MONTH(C2265))</f>
      </c>
      <c r="U2265" s="14"/>
      <c r="V2265" s="14"/>
      <c r="W2265" s="14"/>
      <c r="X2265" s="14"/>
      <c r="Y2265" s="14"/>
      <c r="Z2265" s="14"/>
      <c r="AA2265" s="14"/>
      <c r="AB2265" s="14"/>
      <c r="AC2265" s="14"/>
      <c r="AD2265" s="14"/>
      <c r="AE2265" s="14"/>
      <c r="AF2265" s="15"/>
      <c r="AG2265" s="14"/>
      <c r="AH2265" s="14"/>
      <c r="AI2265" s="14"/>
      <c r="AJ2265" s="14"/>
      <c r="AK2265" s="14"/>
      <c r="AL2265" s="14"/>
      <c r="AM2265" s="14"/>
      <c r="AN2265" s="14"/>
      <c r="AO2265" s="14"/>
      <c r="AP2265" s="14"/>
      <c r="AQ2265" s="14"/>
      <c r="AR2265" s="14"/>
      <c r="AS2265" s="14"/>
      <c r="AT2265" s="14"/>
      <c r="AU2265" s="14"/>
      <c r="AV2265" s="14"/>
      <c r="AW2265" s="14"/>
      <c r="AX2265" s="14"/>
      <c r="AY2265" s="14"/>
      <c r="AZ2265" s="14"/>
    </row>
    <row x14ac:dyDescent="0.25" r="2266" customHeight="1" ht="16.5">
      <c r="A2266" s="299"/>
      <c r="B2266" s="300"/>
      <c r="C2266" s="301"/>
      <c r="D2266" s="227"/>
      <c r="E2266" s="209"/>
      <c r="F2266" s="209"/>
      <c r="G2266" s="302"/>
      <c r="H2266" s="227"/>
      <c r="I2266" s="227"/>
      <c r="J2266" s="209"/>
      <c r="K2266" s="209"/>
      <c r="L2266" s="209"/>
      <c r="M2266" s="227"/>
      <c r="N2266" s="227"/>
      <c r="O2266" s="209"/>
      <c r="P2266" s="209"/>
      <c r="Q2266" s="220"/>
      <c r="R2266" s="209"/>
      <c r="S2266" s="244"/>
      <c r="T2266" s="303">
        <f>IF(C2266=0,"VAZIO",MONTH(C2266))</f>
      </c>
      <c r="U2266" s="14"/>
      <c r="V2266" s="14"/>
      <c r="W2266" s="14"/>
      <c r="X2266" s="14"/>
      <c r="Y2266" s="14"/>
      <c r="Z2266" s="14"/>
      <c r="AA2266" s="14"/>
      <c r="AB2266" s="14"/>
      <c r="AC2266" s="14"/>
      <c r="AD2266" s="14"/>
      <c r="AE2266" s="14"/>
      <c r="AF2266" s="15"/>
      <c r="AG2266" s="14"/>
      <c r="AH2266" s="14"/>
      <c r="AI2266" s="14"/>
      <c r="AJ2266" s="14"/>
      <c r="AK2266" s="14"/>
      <c r="AL2266" s="14"/>
      <c r="AM2266" s="14"/>
      <c r="AN2266" s="14"/>
      <c r="AO2266" s="14"/>
      <c r="AP2266" s="14"/>
      <c r="AQ2266" s="14"/>
      <c r="AR2266" s="14"/>
      <c r="AS2266" s="14"/>
      <c r="AT2266" s="14"/>
      <c r="AU2266" s="14"/>
      <c r="AV2266" s="14"/>
      <c r="AW2266" s="14"/>
      <c r="AX2266" s="14"/>
      <c r="AY2266" s="14"/>
      <c r="AZ2266" s="14"/>
    </row>
    <row x14ac:dyDescent="0.25" r="2267" customHeight="1" ht="16.5">
      <c r="A2267" s="299"/>
      <c r="B2267" s="300"/>
      <c r="C2267" s="301"/>
      <c r="D2267" s="227"/>
      <c r="E2267" s="209"/>
      <c r="F2267" s="209"/>
      <c r="G2267" s="302"/>
      <c r="H2267" s="227"/>
      <c r="I2267" s="227"/>
      <c r="J2267" s="209"/>
      <c r="K2267" s="209"/>
      <c r="L2267" s="209"/>
      <c r="M2267" s="227"/>
      <c r="N2267" s="227"/>
      <c r="O2267" s="209"/>
      <c r="P2267" s="209"/>
      <c r="Q2267" s="220"/>
      <c r="R2267" s="209"/>
      <c r="S2267" s="244"/>
      <c r="T2267" s="303">
        <f>IF(C2267=0,"VAZIO",MONTH(C2267))</f>
      </c>
      <c r="U2267" s="14"/>
      <c r="V2267" s="14"/>
      <c r="W2267" s="14"/>
      <c r="X2267" s="14"/>
      <c r="Y2267" s="14"/>
      <c r="Z2267" s="14"/>
      <c r="AA2267" s="14"/>
      <c r="AB2267" s="14"/>
      <c r="AC2267" s="14"/>
      <c r="AD2267" s="14"/>
      <c r="AE2267" s="14"/>
      <c r="AF2267" s="15"/>
      <c r="AG2267" s="14"/>
      <c r="AH2267" s="14"/>
      <c r="AI2267" s="14"/>
      <c r="AJ2267" s="14"/>
      <c r="AK2267" s="14"/>
      <c r="AL2267" s="14"/>
      <c r="AM2267" s="14"/>
      <c r="AN2267" s="14"/>
      <c r="AO2267" s="14"/>
      <c r="AP2267" s="14"/>
      <c r="AQ2267" s="14"/>
      <c r="AR2267" s="14"/>
      <c r="AS2267" s="14"/>
      <c r="AT2267" s="14"/>
      <c r="AU2267" s="14"/>
      <c r="AV2267" s="14"/>
      <c r="AW2267" s="14"/>
      <c r="AX2267" s="14"/>
      <c r="AY2267" s="14"/>
      <c r="AZ2267" s="14"/>
    </row>
    <row x14ac:dyDescent="0.25" r="2268" customHeight="1" ht="16.5">
      <c r="A2268" s="299"/>
      <c r="B2268" s="300"/>
      <c r="C2268" s="301"/>
      <c r="D2268" s="227"/>
      <c r="E2268" s="209"/>
      <c r="F2268" s="209"/>
      <c r="G2268" s="302"/>
      <c r="H2268" s="227"/>
      <c r="I2268" s="227"/>
      <c r="J2268" s="209"/>
      <c r="K2268" s="209"/>
      <c r="L2268" s="209"/>
      <c r="M2268" s="227"/>
      <c r="N2268" s="227"/>
      <c r="O2268" s="209"/>
      <c r="P2268" s="209"/>
      <c r="Q2268" s="220"/>
      <c r="R2268" s="209"/>
      <c r="S2268" s="244"/>
      <c r="T2268" s="303">
        <f>IF(C2268=0,"VAZIO",MONTH(C2268))</f>
      </c>
      <c r="U2268" s="14"/>
      <c r="V2268" s="14"/>
      <c r="W2268" s="14"/>
      <c r="X2268" s="14"/>
      <c r="Y2268" s="14"/>
      <c r="Z2268" s="14"/>
      <c r="AA2268" s="14"/>
      <c r="AB2268" s="14"/>
      <c r="AC2268" s="14"/>
      <c r="AD2268" s="14"/>
      <c r="AE2268" s="14"/>
      <c r="AF2268" s="15"/>
      <c r="AG2268" s="14"/>
      <c r="AH2268" s="14"/>
      <c r="AI2268" s="14"/>
      <c r="AJ2268" s="14"/>
      <c r="AK2268" s="14"/>
      <c r="AL2268" s="14"/>
      <c r="AM2268" s="14"/>
      <c r="AN2268" s="14"/>
      <c r="AO2268" s="14"/>
      <c r="AP2268" s="14"/>
      <c r="AQ2268" s="14"/>
      <c r="AR2268" s="14"/>
      <c r="AS2268" s="14"/>
      <c r="AT2268" s="14"/>
      <c r="AU2268" s="14"/>
      <c r="AV2268" s="14"/>
      <c r="AW2268" s="14"/>
      <c r="AX2268" s="14"/>
      <c r="AY2268" s="14"/>
      <c r="AZ2268" s="14"/>
    </row>
    <row x14ac:dyDescent="0.25" r="2269" customHeight="1" ht="16.5">
      <c r="A2269" s="299"/>
      <c r="B2269" s="300"/>
      <c r="C2269" s="301"/>
      <c r="D2269" s="227"/>
      <c r="E2269" s="209"/>
      <c r="F2269" s="209"/>
      <c r="G2269" s="302"/>
      <c r="H2269" s="227"/>
      <c r="I2269" s="227"/>
      <c r="J2269" s="209"/>
      <c r="K2269" s="209"/>
      <c r="L2269" s="209"/>
      <c r="M2269" s="227"/>
      <c r="N2269" s="227"/>
      <c r="O2269" s="209"/>
      <c r="P2269" s="209"/>
      <c r="Q2269" s="220"/>
      <c r="R2269" s="209"/>
      <c r="S2269" s="244"/>
      <c r="T2269" s="303">
        <f>IF(C2269=0,"VAZIO",MONTH(C2269))</f>
      </c>
      <c r="U2269" s="14"/>
      <c r="V2269" s="14"/>
      <c r="W2269" s="14"/>
      <c r="X2269" s="14"/>
      <c r="Y2269" s="14"/>
      <c r="Z2269" s="14"/>
      <c r="AA2269" s="14"/>
      <c r="AB2269" s="14"/>
      <c r="AC2269" s="14"/>
      <c r="AD2269" s="14"/>
      <c r="AE2269" s="14"/>
      <c r="AF2269" s="15"/>
      <c r="AG2269" s="14"/>
      <c r="AH2269" s="14"/>
      <c r="AI2269" s="14"/>
      <c r="AJ2269" s="14"/>
      <c r="AK2269" s="14"/>
      <c r="AL2269" s="14"/>
      <c r="AM2269" s="14"/>
      <c r="AN2269" s="14"/>
      <c r="AO2269" s="14"/>
      <c r="AP2269" s="14"/>
      <c r="AQ2269" s="14"/>
      <c r="AR2269" s="14"/>
      <c r="AS2269" s="14"/>
      <c r="AT2269" s="14"/>
      <c r="AU2269" s="14"/>
      <c r="AV2269" s="14"/>
      <c r="AW2269" s="14"/>
      <c r="AX2269" s="14"/>
      <c r="AY2269" s="14"/>
      <c r="AZ2269" s="14"/>
    </row>
    <row x14ac:dyDescent="0.25" r="2270" customHeight="1" ht="16.5">
      <c r="A2270" s="299"/>
      <c r="B2270" s="300"/>
      <c r="C2270" s="301"/>
      <c r="D2270" s="227"/>
      <c r="E2270" s="209"/>
      <c r="F2270" s="209"/>
      <c r="G2270" s="302"/>
      <c r="H2270" s="227"/>
      <c r="I2270" s="227"/>
      <c r="J2270" s="209"/>
      <c r="K2270" s="209"/>
      <c r="L2270" s="209"/>
      <c r="M2270" s="227"/>
      <c r="N2270" s="227"/>
      <c r="O2270" s="209"/>
      <c r="P2270" s="209"/>
      <c r="Q2270" s="220"/>
      <c r="R2270" s="209"/>
      <c r="S2270" s="244"/>
      <c r="T2270" s="303">
        <f>IF(C2270=0,"VAZIO",MONTH(C2270))</f>
      </c>
      <c r="U2270" s="14"/>
      <c r="V2270" s="14"/>
      <c r="W2270" s="14"/>
      <c r="X2270" s="14"/>
      <c r="Y2270" s="14"/>
      <c r="Z2270" s="14"/>
      <c r="AA2270" s="14"/>
      <c r="AB2270" s="14"/>
      <c r="AC2270" s="14"/>
      <c r="AD2270" s="14"/>
      <c r="AE2270" s="14"/>
      <c r="AF2270" s="15"/>
      <c r="AG2270" s="14"/>
      <c r="AH2270" s="14"/>
      <c r="AI2270" s="14"/>
      <c r="AJ2270" s="14"/>
      <c r="AK2270" s="14"/>
      <c r="AL2270" s="14"/>
      <c r="AM2270" s="14"/>
      <c r="AN2270" s="14"/>
      <c r="AO2270" s="14"/>
      <c r="AP2270" s="14"/>
      <c r="AQ2270" s="14"/>
      <c r="AR2270" s="14"/>
      <c r="AS2270" s="14"/>
      <c r="AT2270" s="14"/>
      <c r="AU2270" s="14"/>
      <c r="AV2270" s="14"/>
      <c r="AW2270" s="14"/>
      <c r="AX2270" s="14"/>
      <c r="AY2270" s="14"/>
      <c r="AZ2270" s="14"/>
    </row>
    <row x14ac:dyDescent="0.25" r="2271" customHeight="1" ht="16.5">
      <c r="A2271" s="299"/>
      <c r="B2271" s="300"/>
      <c r="C2271" s="301"/>
      <c r="D2271" s="227"/>
      <c r="E2271" s="209"/>
      <c r="F2271" s="209"/>
      <c r="G2271" s="302"/>
      <c r="H2271" s="227"/>
      <c r="I2271" s="227"/>
      <c r="J2271" s="209"/>
      <c r="K2271" s="209"/>
      <c r="L2271" s="209"/>
      <c r="M2271" s="227"/>
      <c r="N2271" s="227"/>
      <c r="O2271" s="209"/>
      <c r="P2271" s="209"/>
      <c r="Q2271" s="220"/>
      <c r="R2271" s="209"/>
      <c r="S2271" s="244"/>
      <c r="T2271" s="303">
        <f>IF(C2271=0,"VAZIO",MONTH(C2271))</f>
      </c>
      <c r="U2271" s="14"/>
      <c r="V2271" s="14"/>
      <c r="W2271" s="14"/>
      <c r="X2271" s="14"/>
      <c r="Y2271" s="14"/>
      <c r="Z2271" s="14"/>
      <c r="AA2271" s="14"/>
      <c r="AB2271" s="14"/>
      <c r="AC2271" s="14"/>
      <c r="AD2271" s="14"/>
      <c r="AE2271" s="14"/>
      <c r="AF2271" s="15"/>
      <c r="AG2271" s="14"/>
      <c r="AH2271" s="14"/>
      <c r="AI2271" s="14"/>
      <c r="AJ2271" s="14"/>
      <c r="AK2271" s="14"/>
      <c r="AL2271" s="14"/>
      <c r="AM2271" s="14"/>
      <c r="AN2271" s="14"/>
      <c r="AO2271" s="14"/>
      <c r="AP2271" s="14"/>
      <c r="AQ2271" s="14"/>
      <c r="AR2271" s="14"/>
      <c r="AS2271" s="14"/>
      <c r="AT2271" s="14"/>
      <c r="AU2271" s="14"/>
      <c r="AV2271" s="14"/>
      <c r="AW2271" s="14"/>
      <c r="AX2271" s="14"/>
      <c r="AY2271" s="14"/>
      <c r="AZ2271" s="14"/>
    </row>
    <row x14ac:dyDescent="0.25" r="2272" customHeight="1" ht="16.5">
      <c r="A2272" s="299"/>
      <c r="B2272" s="300"/>
      <c r="C2272" s="301"/>
      <c r="D2272" s="227"/>
      <c r="E2272" s="209"/>
      <c r="F2272" s="209"/>
      <c r="G2272" s="302"/>
      <c r="H2272" s="227"/>
      <c r="I2272" s="227"/>
      <c r="J2272" s="209"/>
      <c r="K2272" s="209"/>
      <c r="L2272" s="209"/>
      <c r="M2272" s="227"/>
      <c r="N2272" s="227"/>
      <c r="O2272" s="209"/>
      <c r="P2272" s="209"/>
      <c r="Q2272" s="220"/>
      <c r="R2272" s="209"/>
      <c r="S2272" s="244"/>
      <c r="T2272" s="303">
        <f>IF(C2272=0,"VAZIO",MONTH(C2272))</f>
      </c>
      <c r="U2272" s="14"/>
      <c r="V2272" s="14"/>
      <c r="W2272" s="14"/>
      <c r="X2272" s="14"/>
      <c r="Y2272" s="14"/>
      <c r="Z2272" s="14"/>
      <c r="AA2272" s="14"/>
      <c r="AB2272" s="14"/>
      <c r="AC2272" s="14"/>
      <c r="AD2272" s="14"/>
      <c r="AE2272" s="14"/>
      <c r="AF2272" s="15"/>
      <c r="AG2272" s="14"/>
      <c r="AH2272" s="14"/>
      <c r="AI2272" s="14"/>
      <c r="AJ2272" s="14"/>
      <c r="AK2272" s="14"/>
      <c r="AL2272" s="14"/>
      <c r="AM2272" s="14"/>
      <c r="AN2272" s="14"/>
      <c r="AO2272" s="14"/>
      <c r="AP2272" s="14"/>
      <c r="AQ2272" s="14"/>
      <c r="AR2272" s="14"/>
      <c r="AS2272" s="14"/>
      <c r="AT2272" s="14"/>
      <c r="AU2272" s="14"/>
      <c r="AV2272" s="14"/>
      <c r="AW2272" s="14"/>
      <c r="AX2272" s="14"/>
      <c r="AY2272" s="14"/>
      <c r="AZ2272" s="14"/>
    </row>
    <row x14ac:dyDescent="0.25" r="2273" customHeight="1" ht="16.5">
      <c r="A2273" s="299"/>
      <c r="B2273" s="300"/>
      <c r="C2273" s="301"/>
      <c r="D2273" s="227"/>
      <c r="E2273" s="209"/>
      <c r="F2273" s="209"/>
      <c r="G2273" s="302"/>
      <c r="H2273" s="227"/>
      <c r="I2273" s="227"/>
      <c r="J2273" s="209"/>
      <c r="K2273" s="209"/>
      <c r="L2273" s="209"/>
      <c r="M2273" s="227"/>
      <c r="N2273" s="227"/>
      <c r="O2273" s="209"/>
      <c r="P2273" s="209"/>
      <c r="Q2273" s="220"/>
      <c r="R2273" s="209"/>
      <c r="S2273" s="244"/>
      <c r="T2273" s="303">
        <f>IF(C2273=0,"VAZIO",MONTH(C2273))</f>
      </c>
      <c r="U2273" s="14"/>
      <c r="V2273" s="14"/>
      <c r="W2273" s="14"/>
      <c r="X2273" s="14"/>
      <c r="Y2273" s="14"/>
      <c r="Z2273" s="14"/>
      <c r="AA2273" s="14"/>
      <c r="AB2273" s="14"/>
      <c r="AC2273" s="14"/>
      <c r="AD2273" s="14"/>
      <c r="AE2273" s="14"/>
      <c r="AF2273" s="15"/>
      <c r="AG2273" s="14"/>
      <c r="AH2273" s="14"/>
      <c r="AI2273" s="14"/>
      <c r="AJ2273" s="14"/>
      <c r="AK2273" s="14"/>
      <c r="AL2273" s="14"/>
      <c r="AM2273" s="14"/>
      <c r="AN2273" s="14"/>
      <c r="AO2273" s="14"/>
      <c r="AP2273" s="14"/>
      <c r="AQ2273" s="14"/>
      <c r="AR2273" s="14"/>
      <c r="AS2273" s="14"/>
      <c r="AT2273" s="14"/>
      <c r="AU2273" s="14"/>
      <c r="AV2273" s="14"/>
      <c r="AW2273" s="14"/>
      <c r="AX2273" s="14"/>
      <c r="AY2273" s="14"/>
      <c r="AZ2273" s="14"/>
    </row>
    <row x14ac:dyDescent="0.25" r="2274" customHeight="1" ht="16.5">
      <c r="A2274" s="299"/>
      <c r="B2274" s="300"/>
      <c r="C2274" s="301"/>
      <c r="D2274" s="227"/>
      <c r="E2274" s="209"/>
      <c r="F2274" s="209"/>
      <c r="G2274" s="302"/>
      <c r="H2274" s="227"/>
      <c r="I2274" s="227"/>
      <c r="J2274" s="209"/>
      <c r="K2274" s="209"/>
      <c r="L2274" s="209"/>
      <c r="M2274" s="227"/>
      <c r="N2274" s="227"/>
      <c r="O2274" s="209"/>
      <c r="P2274" s="209"/>
      <c r="Q2274" s="220"/>
      <c r="R2274" s="209"/>
      <c r="S2274" s="244"/>
      <c r="T2274" s="303">
        <f>IF(C2274=0,"VAZIO",MONTH(C2274))</f>
      </c>
      <c r="U2274" s="14"/>
      <c r="V2274" s="14"/>
      <c r="W2274" s="14"/>
      <c r="X2274" s="14"/>
      <c r="Y2274" s="14"/>
      <c r="Z2274" s="14"/>
      <c r="AA2274" s="14"/>
      <c r="AB2274" s="14"/>
      <c r="AC2274" s="14"/>
      <c r="AD2274" s="14"/>
      <c r="AE2274" s="14"/>
      <c r="AF2274" s="15"/>
      <c r="AG2274" s="14"/>
      <c r="AH2274" s="14"/>
      <c r="AI2274" s="14"/>
      <c r="AJ2274" s="14"/>
      <c r="AK2274" s="14"/>
      <c r="AL2274" s="14"/>
      <c r="AM2274" s="14"/>
      <c r="AN2274" s="14"/>
      <c r="AO2274" s="14"/>
      <c r="AP2274" s="14"/>
      <c r="AQ2274" s="14"/>
      <c r="AR2274" s="14"/>
      <c r="AS2274" s="14"/>
      <c r="AT2274" s="14"/>
      <c r="AU2274" s="14"/>
      <c r="AV2274" s="14"/>
      <c r="AW2274" s="14"/>
      <c r="AX2274" s="14"/>
      <c r="AY2274" s="14"/>
      <c r="AZ2274" s="14"/>
    </row>
    <row x14ac:dyDescent="0.25" r="2275" customHeight="1" ht="16.5">
      <c r="A2275" s="299"/>
      <c r="B2275" s="300"/>
      <c r="C2275" s="301"/>
      <c r="D2275" s="227"/>
      <c r="E2275" s="209"/>
      <c r="F2275" s="209"/>
      <c r="G2275" s="302"/>
      <c r="H2275" s="227"/>
      <c r="I2275" s="227"/>
      <c r="J2275" s="209"/>
      <c r="K2275" s="209"/>
      <c r="L2275" s="209"/>
      <c r="M2275" s="227"/>
      <c r="N2275" s="227"/>
      <c r="O2275" s="209"/>
      <c r="P2275" s="209"/>
      <c r="Q2275" s="220"/>
      <c r="R2275" s="209"/>
      <c r="S2275" s="244"/>
      <c r="T2275" s="303">
        <f>IF(C2275=0,"VAZIO",MONTH(C2275))</f>
      </c>
      <c r="U2275" s="14"/>
      <c r="V2275" s="14"/>
      <c r="W2275" s="14"/>
      <c r="X2275" s="14"/>
      <c r="Y2275" s="14"/>
      <c r="Z2275" s="14"/>
      <c r="AA2275" s="14"/>
      <c r="AB2275" s="14"/>
      <c r="AC2275" s="14"/>
      <c r="AD2275" s="14"/>
      <c r="AE2275" s="14"/>
      <c r="AF2275" s="15"/>
      <c r="AG2275" s="14"/>
      <c r="AH2275" s="14"/>
      <c r="AI2275" s="14"/>
      <c r="AJ2275" s="14"/>
      <c r="AK2275" s="14"/>
      <c r="AL2275" s="14"/>
      <c r="AM2275" s="14"/>
      <c r="AN2275" s="14"/>
      <c r="AO2275" s="14"/>
      <c r="AP2275" s="14"/>
      <c r="AQ2275" s="14"/>
      <c r="AR2275" s="14"/>
      <c r="AS2275" s="14"/>
      <c r="AT2275" s="14"/>
      <c r="AU2275" s="14"/>
      <c r="AV2275" s="14"/>
      <c r="AW2275" s="14"/>
      <c r="AX2275" s="14"/>
      <c r="AY2275" s="14"/>
      <c r="AZ2275" s="14"/>
    </row>
    <row x14ac:dyDescent="0.25" r="2276" customHeight="1" ht="16.5">
      <c r="A2276" s="299"/>
      <c r="B2276" s="300"/>
      <c r="C2276" s="301"/>
      <c r="D2276" s="227"/>
      <c r="E2276" s="209"/>
      <c r="F2276" s="209"/>
      <c r="G2276" s="302"/>
      <c r="H2276" s="227"/>
      <c r="I2276" s="227"/>
      <c r="J2276" s="209"/>
      <c r="K2276" s="209"/>
      <c r="L2276" s="209"/>
      <c r="M2276" s="227"/>
      <c r="N2276" s="227"/>
      <c r="O2276" s="209"/>
      <c r="P2276" s="209"/>
      <c r="Q2276" s="220"/>
      <c r="R2276" s="209"/>
      <c r="S2276" s="244"/>
      <c r="T2276" s="303">
        <f>IF(C2276=0,"VAZIO",MONTH(C2276))</f>
      </c>
      <c r="U2276" s="14"/>
      <c r="V2276" s="14"/>
      <c r="W2276" s="14"/>
      <c r="X2276" s="14"/>
      <c r="Y2276" s="14"/>
      <c r="Z2276" s="14"/>
      <c r="AA2276" s="14"/>
      <c r="AB2276" s="14"/>
      <c r="AC2276" s="14"/>
      <c r="AD2276" s="14"/>
      <c r="AE2276" s="14"/>
      <c r="AF2276" s="15"/>
      <c r="AG2276" s="14"/>
      <c r="AH2276" s="14"/>
      <c r="AI2276" s="14"/>
      <c r="AJ2276" s="14"/>
      <c r="AK2276" s="14"/>
      <c r="AL2276" s="14"/>
      <c r="AM2276" s="14"/>
      <c r="AN2276" s="14"/>
      <c r="AO2276" s="14"/>
      <c r="AP2276" s="14"/>
      <c r="AQ2276" s="14"/>
      <c r="AR2276" s="14"/>
      <c r="AS2276" s="14"/>
      <c r="AT2276" s="14"/>
      <c r="AU2276" s="14"/>
      <c r="AV2276" s="14"/>
      <c r="AW2276" s="14"/>
      <c r="AX2276" s="14"/>
      <c r="AY2276" s="14"/>
      <c r="AZ2276" s="14"/>
    </row>
    <row x14ac:dyDescent="0.25" r="2277" customHeight="1" ht="16.5">
      <c r="A2277" s="299"/>
      <c r="B2277" s="300"/>
      <c r="C2277" s="301"/>
      <c r="D2277" s="227"/>
      <c r="E2277" s="209"/>
      <c r="F2277" s="209"/>
      <c r="G2277" s="302"/>
      <c r="H2277" s="227"/>
      <c r="I2277" s="227"/>
      <c r="J2277" s="209"/>
      <c r="K2277" s="209"/>
      <c r="L2277" s="209"/>
      <c r="M2277" s="227"/>
      <c r="N2277" s="227"/>
      <c r="O2277" s="209"/>
      <c r="P2277" s="209"/>
      <c r="Q2277" s="220"/>
      <c r="R2277" s="209"/>
      <c r="S2277" s="244"/>
      <c r="T2277" s="303">
        <f>IF(C2277=0,"VAZIO",MONTH(C2277))</f>
      </c>
      <c r="U2277" s="14"/>
      <c r="V2277" s="14"/>
      <c r="W2277" s="14"/>
      <c r="X2277" s="14"/>
      <c r="Y2277" s="14"/>
      <c r="Z2277" s="14"/>
      <c r="AA2277" s="14"/>
      <c r="AB2277" s="14"/>
      <c r="AC2277" s="14"/>
      <c r="AD2277" s="14"/>
      <c r="AE2277" s="14"/>
      <c r="AF2277" s="15"/>
      <c r="AG2277" s="14"/>
      <c r="AH2277" s="14"/>
      <c r="AI2277" s="14"/>
      <c r="AJ2277" s="14"/>
      <c r="AK2277" s="14"/>
      <c r="AL2277" s="14"/>
      <c r="AM2277" s="14"/>
      <c r="AN2277" s="14"/>
      <c r="AO2277" s="14"/>
      <c r="AP2277" s="14"/>
      <c r="AQ2277" s="14"/>
      <c r="AR2277" s="14"/>
      <c r="AS2277" s="14"/>
      <c r="AT2277" s="14"/>
      <c r="AU2277" s="14"/>
      <c r="AV2277" s="14"/>
      <c r="AW2277" s="14"/>
      <c r="AX2277" s="14"/>
      <c r="AY2277" s="14"/>
      <c r="AZ2277" s="14"/>
    </row>
    <row x14ac:dyDescent="0.25" r="2278" customHeight="1" ht="16.5">
      <c r="A2278" s="299"/>
      <c r="B2278" s="300"/>
      <c r="C2278" s="301"/>
      <c r="D2278" s="227"/>
      <c r="E2278" s="209"/>
      <c r="F2278" s="209"/>
      <c r="G2278" s="302"/>
      <c r="H2278" s="227"/>
      <c r="I2278" s="227"/>
      <c r="J2278" s="209"/>
      <c r="K2278" s="209"/>
      <c r="L2278" s="209"/>
      <c r="M2278" s="227"/>
      <c r="N2278" s="227"/>
      <c r="O2278" s="209"/>
      <c r="P2278" s="209"/>
      <c r="Q2278" s="220"/>
      <c r="R2278" s="209"/>
      <c r="S2278" s="244"/>
      <c r="T2278" s="303">
        <f>IF(C2278=0,"VAZIO",MONTH(C2278))</f>
      </c>
      <c r="U2278" s="14"/>
      <c r="V2278" s="14"/>
      <c r="W2278" s="14"/>
      <c r="X2278" s="14"/>
      <c r="Y2278" s="14"/>
      <c r="Z2278" s="14"/>
      <c r="AA2278" s="14"/>
      <c r="AB2278" s="14"/>
      <c r="AC2278" s="14"/>
      <c r="AD2278" s="14"/>
      <c r="AE2278" s="14"/>
      <c r="AF2278" s="15"/>
      <c r="AG2278" s="14"/>
      <c r="AH2278" s="14"/>
      <c r="AI2278" s="14"/>
      <c r="AJ2278" s="14"/>
      <c r="AK2278" s="14"/>
      <c r="AL2278" s="14"/>
      <c r="AM2278" s="14"/>
      <c r="AN2278" s="14"/>
      <c r="AO2278" s="14"/>
      <c r="AP2278" s="14"/>
      <c r="AQ2278" s="14"/>
      <c r="AR2278" s="14"/>
      <c r="AS2278" s="14"/>
      <c r="AT2278" s="14"/>
      <c r="AU2278" s="14"/>
      <c r="AV2278" s="14"/>
      <c r="AW2278" s="14"/>
      <c r="AX2278" s="14"/>
      <c r="AY2278" s="14"/>
      <c r="AZ2278" s="14"/>
    </row>
    <row x14ac:dyDescent="0.25" r="2279" customHeight="1" ht="16.5">
      <c r="A2279" s="299"/>
      <c r="B2279" s="300"/>
      <c r="C2279" s="301"/>
      <c r="D2279" s="227"/>
      <c r="E2279" s="209"/>
      <c r="F2279" s="209"/>
      <c r="G2279" s="302"/>
      <c r="H2279" s="227"/>
      <c r="I2279" s="227"/>
      <c r="J2279" s="209"/>
      <c r="K2279" s="209"/>
      <c r="L2279" s="209"/>
      <c r="M2279" s="227"/>
      <c r="N2279" s="227"/>
      <c r="O2279" s="209"/>
      <c r="P2279" s="209"/>
      <c r="Q2279" s="220"/>
      <c r="R2279" s="209"/>
      <c r="S2279" s="244"/>
      <c r="T2279" s="303">
        <f>IF(C2279=0,"VAZIO",MONTH(C2279))</f>
      </c>
      <c r="U2279" s="14"/>
      <c r="V2279" s="14"/>
      <c r="W2279" s="14"/>
      <c r="X2279" s="14"/>
      <c r="Y2279" s="14"/>
      <c r="Z2279" s="14"/>
      <c r="AA2279" s="14"/>
      <c r="AB2279" s="14"/>
      <c r="AC2279" s="14"/>
      <c r="AD2279" s="14"/>
      <c r="AE2279" s="14"/>
      <c r="AF2279" s="15"/>
      <c r="AG2279" s="14"/>
      <c r="AH2279" s="14"/>
      <c r="AI2279" s="14"/>
      <c r="AJ2279" s="14"/>
      <c r="AK2279" s="14"/>
      <c r="AL2279" s="14"/>
      <c r="AM2279" s="14"/>
      <c r="AN2279" s="14"/>
      <c r="AO2279" s="14"/>
      <c r="AP2279" s="14"/>
      <c r="AQ2279" s="14"/>
      <c r="AR2279" s="14"/>
      <c r="AS2279" s="14"/>
      <c r="AT2279" s="14"/>
      <c r="AU2279" s="14"/>
      <c r="AV2279" s="14"/>
      <c r="AW2279" s="14"/>
      <c r="AX2279" s="14"/>
      <c r="AY2279" s="14"/>
      <c r="AZ2279" s="14"/>
    </row>
    <row x14ac:dyDescent="0.25" r="2280" customHeight="1" ht="16.5">
      <c r="A2280" s="299"/>
      <c r="B2280" s="300"/>
      <c r="C2280" s="301"/>
      <c r="D2280" s="227"/>
      <c r="E2280" s="209"/>
      <c r="F2280" s="209"/>
      <c r="G2280" s="302"/>
      <c r="H2280" s="227"/>
      <c r="I2280" s="227"/>
      <c r="J2280" s="209"/>
      <c r="K2280" s="209"/>
      <c r="L2280" s="209"/>
      <c r="M2280" s="227"/>
      <c r="N2280" s="227"/>
      <c r="O2280" s="209"/>
      <c r="P2280" s="209"/>
      <c r="Q2280" s="220"/>
      <c r="R2280" s="209"/>
      <c r="S2280" s="244"/>
      <c r="T2280" s="303">
        <f>IF(C2280=0,"VAZIO",MONTH(C2280))</f>
      </c>
      <c r="U2280" s="14"/>
      <c r="V2280" s="14"/>
      <c r="W2280" s="14"/>
      <c r="X2280" s="14"/>
      <c r="Y2280" s="14"/>
      <c r="Z2280" s="14"/>
      <c r="AA2280" s="14"/>
      <c r="AB2280" s="14"/>
      <c r="AC2280" s="14"/>
      <c r="AD2280" s="14"/>
      <c r="AE2280" s="14"/>
      <c r="AF2280" s="15"/>
      <c r="AG2280" s="14"/>
      <c r="AH2280" s="14"/>
      <c r="AI2280" s="14"/>
      <c r="AJ2280" s="14"/>
      <c r="AK2280" s="14"/>
      <c r="AL2280" s="14"/>
      <c r="AM2280" s="14"/>
      <c r="AN2280" s="14"/>
      <c r="AO2280" s="14"/>
      <c r="AP2280" s="14"/>
      <c r="AQ2280" s="14"/>
      <c r="AR2280" s="14"/>
      <c r="AS2280" s="14"/>
      <c r="AT2280" s="14"/>
      <c r="AU2280" s="14"/>
      <c r="AV2280" s="14"/>
      <c r="AW2280" s="14"/>
      <c r="AX2280" s="14"/>
      <c r="AY2280" s="14"/>
      <c r="AZ2280" s="14"/>
    </row>
    <row x14ac:dyDescent="0.25" r="2281" customHeight="1" ht="16.5">
      <c r="A2281" s="299"/>
      <c r="B2281" s="300"/>
      <c r="C2281" s="301"/>
      <c r="D2281" s="227"/>
      <c r="E2281" s="209"/>
      <c r="F2281" s="209"/>
      <c r="G2281" s="302"/>
      <c r="H2281" s="227"/>
      <c r="I2281" s="227"/>
      <c r="J2281" s="209"/>
      <c r="K2281" s="209"/>
      <c r="L2281" s="209"/>
      <c r="M2281" s="227"/>
      <c r="N2281" s="227"/>
      <c r="O2281" s="209"/>
      <c r="P2281" s="209"/>
      <c r="Q2281" s="220"/>
      <c r="R2281" s="209"/>
      <c r="S2281" s="244"/>
      <c r="T2281" s="303">
        <f>IF(C2281=0,"VAZIO",MONTH(C2281))</f>
      </c>
      <c r="U2281" s="14"/>
      <c r="V2281" s="14"/>
      <c r="W2281" s="14"/>
      <c r="X2281" s="14"/>
      <c r="Y2281" s="14"/>
      <c r="Z2281" s="14"/>
      <c r="AA2281" s="14"/>
      <c r="AB2281" s="14"/>
      <c r="AC2281" s="14"/>
      <c r="AD2281" s="14"/>
      <c r="AE2281" s="14"/>
      <c r="AF2281" s="15"/>
      <c r="AG2281" s="14"/>
      <c r="AH2281" s="14"/>
      <c r="AI2281" s="14"/>
      <c r="AJ2281" s="14"/>
      <c r="AK2281" s="14"/>
      <c r="AL2281" s="14"/>
      <c r="AM2281" s="14"/>
      <c r="AN2281" s="14"/>
      <c r="AO2281" s="14"/>
      <c r="AP2281" s="14"/>
      <c r="AQ2281" s="14"/>
      <c r="AR2281" s="14"/>
      <c r="AS2281" s="14"/>
      <c r="AT2281" s="14"/>
      <c r="AU2281" s="14"/>
      <c r="AV2281" s="14"/>
      <c r="AW2281" s="14"/>
      <c r="AX2281" s="14"/>
      <c r="AY2281" s="14"/>
      <c r="AZ2281" s="14"/>
    </row>
    <row x14ac:dyDescent="0.25" r="2282" customHeight="1" ht="16.5">
      <c r="A2282" s="299"/>
      <c r="B2282" s="300"/>
      <c r="C2282" s="301"/>
      <c r="D2282" s="227"/>
      <c r="E2282" s="209"/>
      <c r="F2282" s="209"/>
      <c r="G2282" s="302"/>
      <c r="H2282" s="227"/>
      <c r="I2282" s="227"/>
      <c r="J2282" s="209"/>
      <c r="K2282" s="209"/>
      <c r="L2282" s="209"/>
      <c r="M2282" s="227"/>
      <c r="N2282" s="227"/>
      <c r="O2282" s="209"/>
      <c r="P2282" s="209"/>
      <c r="Q2282" s="220"/>
      <c r="R2282" s="209"/>
      <c r="S2282" s="244"/>
      <c r="T2282" s="303">
        <f>IF(C2282=0,"VAZIO",MONTH(C2282))</f>
      </c>
      <c r="U2282" s="14"/>
      <c r="V2282" s="14"/>
      <c r="W2282" s="14"/>
      <c r="X2282" s="14"/>
      <c r="Y2282" s="14"/>
      <c r="Z2282" s="14"/>
      <c r="AA2282" s="14"/>
      <c r="AB2282" s="14"/>
      <c r="AC2282" s="14"/>
      <c r="AD2282" s="14"/>
      <c r="AE2282" s="14"/>
      <c r="AF2282" s="15"/>
      <c r="AG2282" s="14"/>
      <c r="AH2282" s="14"/>
      <c r="AI2282" s="14"/>
      <c r="AJ2282" s="14"/>
      <c r="AK2282" s="14"/>
      <c r="AL2282" s="14"/>
      <c r="AM2282" s="14"/>
      <c r="AN2282" s="14"/>
      <c r="AO2282" s="14"/>
      <c r="AP2282" s="14"/>
      <c r="AQ2282" s="14"/>
      <c r="AR2282" s="14"/>
      <c r="AS2282" s="14"/>
      <c r="AT2282" s="14"/>
      <c r="AU2282" s="14"/>
      <c r="AV2282" s="14"/>
      <c r="AW2282" s="14"/>
      <c r="AX2282" s="14"/>
      <c r="AY2282" s="14"/>
      <c r="AZ2282" s="14"/>
    </row>
    <row x14ac:dyDescent="0.25" r="2283" customHeight="1" ht="16.5">
      <c r="A2283" s="299"/>
      <c r="B2283" s="300"/>
      <c r="C2283" s="301"/>
      <c r="D2283" s="227"/>
      <c r="E2283" s="209"/>
      <c r="F2283" s="209"/>
      <c r="G2283" s="302"/>
      <c r="H2283" s="227"/>
      <c r="I2283" s="227"/>
      <c r="J2283" s="209"/>
      <c r="K2283" s="209"/>
      <c r="L2283" s="209"/>
      <c r="M2283" s="227"/>
      <c r="N2283" s="227"/>
      <c r="O2283" s="209"/>
      <c r="P2283" s="209"/>
      <c r="Q2283" s="220"/>
      <c r="R2283" s="209"/>
      <c r="S2283" s="244"/>
      <c r="T2283" s="303">
        <f>IF(C2283=0,"VAZIO",MONTH(C2283))</f>
      </c>
      <c r="U2283" s="14"/>
      <c r="V2283" s="14"/>
      <c r="W2283" s="14"/>
      <c r="X2283" s="14"/>
      <c r="Y2283" s="14"/>
      <c r="Z2283" s="14"/>
      <c r="AA2283" s="14"/>
      <c r="AB2283" s="14"/>
      <c r="AC2283" s="14"/>
      <c r="AD2283" s="14"/>
      <c r="AE2283" s="14"/>
      <c r="AF2283" s="15"/>
      <c r="AG2283" s="14"/>
      <c r="AH2283" s="14"/>
      <c r="AI2283" s="14"/>
      <c r="AJ2283" s="14"/>
      <c r="AK2283" s="14"/>
      <c r="AL2283" s="14"/>
      <c r="AM2283" s="14"/>
      <c r="AN2283" s="14"/>
      <c r="AO2283" s="14"/>
      <c r="AP2283" s="14"/>
      <c r="AQ2283" s="14"/>
      <c r="AR2283" s="14"/>
      <c r="AS2283" s="14"/>
      <c r="AT2283" s="14"/>
      <c r="AU2283" s="14"/>
      <c r="AV2283" s="14"/>
      <c r="AW2283" s="14"/>
      <c r="AX2283" s="14"/>
      <c r="AY2283" s="14"/>
      <c r="AZ2283" s="14"/>
    </row>
    <row x14ac:dyDescent="0.25" r="2284" customHeight="1" ht="16.5">
      <c r="A2284" s="299"/>
      <c r="B2284" s="300"/>
      <c r="C2284" s="301"/>
      <c r="D2284" s="227"/>
      <c r="E2284" s="209"/>
      <c r="F2284" s="209"/>
      <c r="G2284" s="302"/>
      <c r="H2284" s="227"/>
      <c r="I2284" s="227"/>
      <c r="J2284" s="209"/>
      <c r="K2284" s="209"/>
      <c r="L2284" s="209"/>
      <c r="M2284" s="227"/>
      <c r="N2284" s="227"/>
      <c r="O2284" s="209"/>
      <c r="P2284" s="209"/>
      <c r="Q2284" s="220"/>
      <c r="R2284" s="209"/>
      <c r="S2284" s="244"/>
      <c r="T2284" s="303">
        <f>IF(C2284=0,"VAZIO",MONTH(C2284))</f>
      </c>
      <c r="U2284" s="14"/>
      <c r="V2284" s="14"/>
      <c r="W2284" s="14"/>
      <c r="X2284" s="14"/>
      <c r="Y2284" s="14"/>
      <c r="Z2284" s="14"/>
      <c r="AA2284" s="14"/>
      <c r="AB2284" s="14"/>
      <c r="AC2284" s="14"/>
      <c r="AD2284" s="14"/>
      <c r="AE2284" s="14"/>
      <c r="AF2284" s="15"/>
      <c r="AG2284" s="14"/>
      <c r="AH2284" s="14"/>
      <c r="AI2284" s="14"/>
      <c r="AJ2284" s="14"/>
      <c r="AK2284" s="14"/>
      <c r="AL2284" s="14"/>
      <c r="AM2284" s="14"/>
      <c r="AN2284" s="14"/>
      <c r="AO2284" s="14"/>
      <c r="AP2284" s="14"/>
      <c r="AQ2284" s="14"/>
      <c r="AR2284" s="14"/>
      <c r="AS2284" s="14"/>
      <c r="AT2284" s="14"/>
      <c r="AU2284" s="14"/>
      <c r="AV2284" s="14"/>
      <c r="AW2284" s="14"/>
      <c r="AX2284" s="14"/>
      <c r="AY2284" s="14"/>
      <c r="AZ2284" s="14"/>
    </row>
    <row x14ac:dyDescent="0.25" r="2285" customHeight="1" ht="16.5">
      <c r="A2285" s="299"/>
      <c r="B2285" s="300"/>
      <c r="C2285" s="301"/>
      <c r="D2285" s="227"/>
      <c r="E2285" s="209"/>
      <c r="F2285" s="209"/>
      <c r="G2285" s="302"/>
      <c r="H2285" s="227"/>
      <c r="I2285" s="227"/>
      <c r="J2285" s="209"/>
      <c r="K2285" s="209"/>
      <c r="L2285" s="209"/>
      <c r="M2285" s="227"/>
      <c r="N2285" s="227"/>
      <c r="O2285" s="209"/>
      <c r="P2285" s="209"/>
      <c r="Q2285" s="220"/>
      <c r="R2285" s="209"/>
      <c r="S2285" s="244"/>
      <c r="T2285" s="303">
        <f>IF(C2285=0,"VAZIO",MONTH(C2285))</f>
      </c>
      <c r="U2285" s="14"/>
      <c r="V2285" s="14"/>
      <c r="W2285" s="14"/>
      <c r="X2285" s="14"/>
      <c r="Y2285" s="14"/>
      <c r="Z2285" s="14"/>
      <c r="AA2285" s="14"/>
      <c r="AB2285" s="14"/>
      <c r="AC2285" s="14"/>
      <c r="AD2285" s="14"/>
      <c r="AE2285" s="14"/>
      <c r="AF2285" s="15"/>
      <c r="AG2285" s="14"/>
      <c r="AH2285" s="14"/>
      <c r="AI2285" s="14"/>
      <c r="AJ2285" s="14"/>
      <c r="AK2285" s="14"/>
      <c r="AL2285" s="14"/>
      <c r="AM2285" s="14"/>
      <c r="AN2285" s="14"/>
      <c r="AO2285" s="14"/>
      <c r="AP2285" s="14"/>
      <c r="AQ2285" s="14"/>
      <c r="AR2285" s="14"/>
      <c r="AS2285" s="14"/>
      <c r="AT2285" s="14"/>
      <c r="AU2285" s="14"/>
      <c r="AV2285" s="14"/>
      <c r="AW2285" s="14"/>
      <c r="AX2285" s="14"/>
      <c r="AY2285" s="14"/>
      <c r="AZ2285" s="14"/>
    </row>
    <row x14ac:dyDescent="0.25" r="2286" customHeight="1" ht="16.5">
      <c r="A2286" s="299"/>
      <c r="B2286" s="300"/>
      <c r="C2286" s="301"/>
      <c r="D2286" s="227"/>
      <c r="E2286" s="209"/>
      <c r="F2286" s="209"/>
      <c r="G2286" s="302"/>
      <c r="H2286" s="227"/>
      <c r="I2286" s="227"/>
      <c r="J2286" s="209"/>
      <c r="K2286" s="209"/>
      <c r="L2286" s="209"/>
      <c r="M2286" s="227"/>
      <c r="N2286" s="227"/>
      <c r="O2286" s="209"/>
      <c r="P2286" s="209"/>
      <c r="Q2286" s="220"/>
      <c r="R2286" s="209"/>
      <c r="S2286" s="244"/>
      <c r="T2286" s="303">
        <f>IF(C2286=0,"VAZIO",MONTH(C2286))</f>
      </c>
      <c r="U2286" s="14"/>
      <c r="V2286" s="14"/>
      <c r="W2286" s="14"/>
      <c r="X2286" s="14"/>
      <c r="Y2286" s="14"/>
      <c r="Z2286" s="14"/>
      <c r="AA2286" s="14"/>
      <c r="AB2286" s="14"/>
      <c r="AC2286" s="14"/>
      <c r="AD2286" s="14"/>
      <c r="AE2286" s="14"/>
      <c r="AF2286" s="15"/>
      <c r="AG2286" s="14"/>
      <c r="AH2286" s="14"/>
      <c r="AI2286" s="14"/>
      <c r="AJ2286" s="14"/>
      <c r="AK2286" s="14"/>
      <c r="AL2286" s="14"/>
      <c r="AM2286" s="14"/>
      <c r="AN2286" s="14"/>
      <c r="AO2286" s="14"/>
      <c r="AP2286" s="14"/>
      <c r="AQ2286" s="14"/>
      <c r="AR2286" s="14"/>
      <c r="AS2286" s="14"/>
      <c r="AT2286" s="14"/>
      <c r="AU2286" s="14"/>
      <c r="AV2286" s="14"/>
      <c r="AW2286" s="14"/>
      <c r="AX2286" s="14"/>
      <c r="AY2286" s="14"/>
      <c r="AZ2286" s="14"/>
    </row>
    <row x14ac:dyDescent="0.25" r="2287" customHeight="1" ht="16.5">
      <c r="A2287" s="299"/>
      <c r="B2287" s="300"/>
      <c r="C2287" s="301"/>
      <c r="D2287" s="227"/>
      <c r="E2287" s="209"/>
      <c r="F2287" s="209"/>
      <c r="G2287" s="302"/>
      <c r="H2287" s="227"/>
      <c r="I2287" s="227"/>
      <c r="J2287" s="209"/>
      <c r="K2287" s="209"/>
      <c r="L2287" s="209"/>
      <c r="M2287" s="227"/>
      <c r="N2287" s="227"/>
      <c r="O2287" s="209"/>
      <c r="P2287" s="209"/>
      <c r="Q2287" s="220"/>
      <c r="R2287" s="209"/>
      <c r="S2287" s="244"/>
      <c r="T2287" s="303">
        <f>IF(C2287=0,"VAZIO",MONTH(C2287))</f>
      </c>
      <c r="U2287" s="14"/>
      <c r="V2287" s="14"/>
      <c r="W2287" s="14"/>
      <c r="X2287" s="14"/>
      <c r="Y2287" s="14"/>
      <c r="Z2287" s="14"/>
      <c r="AA2287" s="14"/>
      <c r="AB2287" s="14"/>
      <c r="AC2287" s="14"/>
      <c r="AD2287" s="14"/>
      <c r="AE2287" s="14"/>
      <c r="AF2287" s="15"/>
      <c r="AG2287" s="14"/>
      <c r="AH2287" s="14"/>
      <c r="AI2287" s="14"/>
      <c r="AJ2287" s="14"/>
      <c r="AK2287" s="14"/>
      <c r="AL2287" s="14"/>
      <c r="AM2287" s="14"/>
      <c r="AN2287" s="14"/>
      <c r="AO2287" s="14"/>
      <c r="AP2287" s="14"/>
      <c r="AQ2287" s="14"/>
      <c r="AR2287" s="14"/>
      <c r="AS2287" s="14"/>
      <c r="AT2287" s="14"/>
      <c r="AU2287" s="14"/>
      <c r="AV2287" s="14"/>
      <c r="AW2287" s="14"/>
      <c r="AX2287" s="14"/>
      <c r="AY2287" s="14"/>
      <c r="AZ2287" s="14"/>
    </row>
    <row x14ac:dyDescent="0.25" r="2288" customHeight="1" ht="16.5">
      <c r="A2288" s="299"/>
      <c r="B2288" s="300"/>
      <c r="C2288" s="301"/>
      <c r="D2288" s="227"/>
      <c r="E2288" s="209"/>
      <c r="F2288" s="209"/>
      <c r="G2288" s="302"/>
      <c r="H2288" s="227"/>
      <c r="I2288" s="227"/>
      <c r="J2288" s="209"/>
      <c r="K2288" s="209"/>
      <c r="L2288" s="209"/>
      <c r="M2288" s="227"/>
      <c r="N2288" s="227"/>
      <c r="O2288" s="209"/>
      <c r="P2288" s="209"/>
      <c r="Q2288" s="220"/>
      <c r="R2288" s="209"/>
      <c r="S2288" s="244"/>
      <c r="T2288" s="303">
        <f>IF(C2288=0,"VAZIO",MONTH(C2288))</f>
      </c>
      <c r="U2288" s="14"/>
      <c r="V2288" s="14"/>
      <c r="W2288" s="14"/>
      <c r="X2288" s="14"/>
      <c r="Y2288" s="14"/>
      <c r="Z2288" s="14"/>
      <c r="AA2288" s="14"/>
      <c r="AB2288" s="14"/>
      <c r="AC2288" s="14"/>
      <c r="AD2288" s="14"/>
      <c r="AE2288" s="14"/>
      <c r="AF2288" s="15"/>
      <c r="AG2288" s="14"/>
      <c r="AH2288" s="14"/>
      <c r="AI2288" s="14"/>
      <c r="AJ2288" s="14"/>
      <c r="AK2288" s="14"/>
      <c r="AL2288" s="14"/>
      <c r="AM2288" s="14"/>
      <c r="AN2288" s="14"/>
      <c r="AO2288" s="14"/>
      <c r="AP2288" s="14"/>
      <c r="AQ2288" s="14"/>
      <c r="AR2288" s="14"/>
      <c r="AS2288" s="14"/>
      <c r="AT2288" s="14"/>
      <c r="AU2288" s="14"/>
      <c r="AV2288" s="14"/>
      <c r="AW2288" s="14"/>
      <c r="AX2288" s="14"/>
      <c r="AY2288" s="14"/>
      <c r="AZ2288" s="14"/>
    </row>
    <row x14ac:dyDescent="0.25" r="2289" customHeight="1" ht="16.5">
      <c r="A2289" s="299"/>
      <c r="B2289" s="300"/>
      <c r="C2289" s="301"/>
      <c r="D2289" s="227"/>
      <c r="E2289" s="209"/>
      <c r="F2289" s="209"/>
      <c r="G2289" s="302"/>
      <c r="H2289" s="227"/>
      <c r="I2289" s="227"/>
      <c r="J2289" s="209"/>
      <c r="K2289" s="209"/>
      <c r="L2289" s="209"/>
      <c r="M2289" s="227"/>
      <c r="N2289" s="227"/>
      <c r="O2289" s="209"/>
      <c r="P2289" s="209"/>
      <c r="Q2289" s="220"/>
      <c r="R2289" s="209"/>
      <c r="S2289" s="244"/>
      <c r="T2289" s="303">
        <f>IF(C2289=0,"VAZIO",MONTH(C2289))</f>
      </c>
      <c r="U2289" s="14"/>
      <c r="V2289" s="14"/>
      <c r="W2289" s="14"/>
      <c r="X2289" s="14"/>
      <c r="Y2289" s="14"/>
      <c r="Z2289" s="14"/>
      <c r="AA2289" s="14"/>
      <c r="AB2289" s="14"/>
      <c r="AC2289" s="14"/>
      <c r="AD2289" s="14"/>
      <c r="AE2289" s="14"/>
      <c r="AF2289" s="15"/>
      <c r="AG2289" s="14"/>
      <c r="AH2289" s="14"/>
      <c r="AI2289" s="14"/>
      <c r="AJ2289" s="14"/>
      <c r="AK2289" s="14"/>
      <c r="AL2289" s="14"/>
      <c r="AM2289" s="14"/>
      <c r="AN2289" s="14"/>
      <c r="AO2289" s="14"/>
      <c r="AP2289" s="14"/>
      <c r="AQ2289" s="14"/>
      <c r="AR2289" s="14"/>
      <c r="AS2289" s="14"/>
      <c r="AT2289" s="14"/>
      <c r="AU2289" s="14"/>
      <c r="AV2289" s="14"/>
      <c r="AW2289" s="14"/>
      <c r="AX2289" s="14"/>
      <c r="AY2289" s="14"/>
      <c r="AZ2289" s="14"/>
    </row>
    <row x14ac:dyDescent="0.25" r="2290" customHeight="1" ht="16.5">
      <c r="A2290" s="299"/>
      <c r="B2290" s="300"/>
      <c r="C2290" s="301"/>
      <c r="D2290" s="227"/>
      <c r="E2290" s="209"/>
      <c r="F2290" s="209"/>
      <c r="G2290" s="302"/>
      <c r="H2290" s="227"/>
      <c r="I2290" s="227"/>
      <c r="J2290" s="209"/>
      <c r="K2290" s="209"/>
      <c r="L2290" s="209"/>
      <c r="M2290" s="227"/>
      <c r="N2290" s="227"/>
      <c r="O2290" s="209"/>
      <c r="P2290" s="209"/>
      <c r="Q2290" s="220"/>
      <c r="R2290" s="209"/>
      <c r="S2290" s="244"/>
      <c r="T2290" s="303">
        <f>IF(C2290=0,"VAZIO",MONTH(C2290))</f>
      </c>
      <c r="U2290" s="14"/>
      <c r="V2290" s="14"/>
      <c r="W2290" s="14"/>
      <c r="X2290" s="14"/>
      <c r="Y2290" s="14"/>
      <c r="Z2290" s="14"/>
      <c r="AA2290" s="14"/>
      <c r="AB2290" s="14"/>
      <c r="AC2290" s="14"/>
      <c r="AD2290" s="14"/>
      <c r="AE2290" s="14"/>
      <c r="AF2290" s="15"/>
      <c r="AG2290" s="14"/>
      <c r="AH2290" s="14"/>
      <c r="AI2290" s="14"/>
      <c r="AJ2290" s="14"/>
      <c r="AK2290" s="14"/>
      <c r="AL2290" s="14"/>
      <c r="AM2290" s="14"/>
      <c r="AN2290" s="14"/>
      <c r="AO2290" s="14"/>
      <c r="AP2290" s="14"/>
      <c r="AQ2290" s="14"/>
      <c r="AR2290" s="14"/>
      <c r="AS2290" s="14"/>
      <c r="AT2290" s="14"/>
      <c r="AU2290" s="14"/>
      <c r="AV2290" s="14"/>
      <c r="AW2290" s="14"/>
      <c r="AX2290" s="14"/>
      <c r="AY2290" s="14"/>
      <c r="AZ2290" s="14"/>
    </row>
    <row x14ac:dyDescent="0.25" r="2291" customHeight="1" ht="16.5">
      <c r="A2291" s="299"/>
      <c r="B2291" s="300"/>
      <c r="C2291" s="301"/>
      <c r="D2291" s="227"/>
      <c r="E2291" s="209"/>
      <c r="F2291" s="209"/>
      <c r="G2291" s="302"/>
      <c r="H2291" s="227"/>
      <c r="I2291" s="227"/>
      <c r="J2291" s="209"/>
      <c r="K2291" s="209"/>
      <c r="L2291" s="209"/>
      <c r="M2291" s="227"/>
      <c r="N2291" s="227"/>
      <c r="O2291" s="209"/>
      <c r="P2291" s="209"/>
      <c r="Q2291" s="220"/>
      <c r="R2291" s="209"/>
      <c r="S2291" s="244"/>
      <c r="T2291" s="303">
        <f>IF(C2291=0,"VAZIO",MONTH(C2291))</f>
      </c>
      <c r="U2291" s="14"/>
      <c r="V2291" s="14"/>
      <c r="W2291" s="14"/>
      <c r="X2291" s="14"/>
      <c r="Y2291" s="14"/>
      <c r="Z2291" s="14"/>
      <c r="AA2291" s="14"/>
      <c r="AB2291" s="14"/>
      <c r="AC2291" s="14"/>
      <c r="AD2291" s="14"/>
      <c r="AE2291" s="14"/>
      <c r="AF2291" s="15"/>
      <c r="AG2291" s="14"/>
      <c r="AH2291" s="14"/>
      <c r="AI2291" s="14"/>
      <c r="AJ2291" s="14"/>
      <c r="AK2291" s="14"/>
      <c r="AL2291" s="14"/>
      <c r="AM2291" s="14"/>
      <c r="AN2291" s="14"/>
      <c r="AO2291" s="14"/>
      <c r="AP2291" s="14"/>
      <c r="AQ2291" s="14"/>
      <c r="AR2291" s="14"/>
      <c r="AS2291" s="14"/>
      <c r="AT2291" s="14"/>
      <c r="AU2291" s="14"/>
      <c r="AV2291" s="14"/>
      <c r="AW2291" s="14"/>
      <c r="AX2291" s="14"/>
      <c r="AY2291" s="14"/>
      <c r="AZ2291" s="14"/>
    </row>
    <row x14ac:dyDescent="0.25" r="2292" customHeight="1" ht="16.5">
      <c r="A2292" s="299"/>
      <c r="B2292" s="300"/>
      <c r="C2292" s="301"/>
      <c r="D2292" s="227"/>
      <c r="E2292" s="209"/>
      <c r="F2292" s="209"/>
      <c r="G2292" s="302"/>
      <c r="H2292" s="227"/>
      <c r="I2292" s="227"/>
      <c r="J2292" s="209"/>
      <c r="K2292" s="209"/>
      <c r="L2292" s="209"/>
      <c r="M2292" s="227"/>
      <c r="N2292" s="227"/>
      <c r="O2292" s="209"/>
      <c r="P2292" s="209"/>
      <c r="Q2292" s="220"/>
      <c r="R2292" s="209"/>
      <c r="S2292" s="244"/>
      <c r="T2292" s="303">
        <f>IF(C2292=0,"VAZIO",MONTH(C2292))</f>
      </c>
      <c r="U2292" s="14"/>
      <c r="V2292" s="14"/>
      <c r="W2292" s="14"/>
      <c r="X2292" s="14"/>
      <c r="Y2292" s="14"/>
      <c r="Z2292" s="14"/>
      <c r="AA2292" s="14"/>
      <c r="AB2292" s="14"/>
      <c r="AC2292" s="14"/>
      <c r="AD2292" s="14"/>
      <c r="AE2292" s="14"/>
      <c r="AF2292" s="15"/>
      <c r="AG2292" s="14"/>
      <c r="AH2292" s="14"/>
      <c r="AI2292" s="14"/>
      <c r="AJ2292" s="14"/>
      <c r="AK2292" s="14"/>
      <c r="AL2292" s="14"/>
      <c r="AM2292" s="14"/>
      <c r="AN2292" s="14"/>
      <c r="AO2292" s="14"/>
      <c r="AP2292" s="14"/>
      <c r="AQ2292" s="14"/>
      <c r="AR2292" s="14"/>
      <c r="AS2292" s="14"/>
      <c r="AT2292" s="14"/>
      <c r="AU2292" s="14"/>
      <c r="AV2292" s="14"/>
      <c r="AW2292" s="14"/>
      <c r="AX2292" s="14"/>
      <c r="AY2292" s="14"/>
      <c r="AZ2292" s="14"/>
    </row>
    <row x14ac:dyDescent="0.25" r="2293" customHeight="1" ht="16.5">
      <c r="A2293" s="299"/>
      <c r="B2293" s="300"/>
      <c r="C2293" s="301"/>
      <c r="D2293" s="227"/>
      <c r="E2293" s="209"/>
      <c r="F2293" s="209"/>
      <c r="G2293" s="302"/>
      <c r="H2293" s="227"/>
      <c r="I2293" s="227"/>
      <c r="J2293" s="209"/>
      <c r="K2293" s="209"/>
      <c r="L2293" s="209"/>
      <c r="M2293" s="227"/>
      <c r="N2293" s="227"/>
      <c r="O2293" s="209"/>
      <c r="P2293" s="209"/>
      <c r="Q2293" s="220"/>
      <c r="R2293" s="209"/>
      <c r="S2293" s="244"/>
      <c r="T2293" s="303">
        <f>IF(C2293=0,"VAZIO",MONTH(C2293))</f>
      </c>
      <c r="U2293" s="14"/>
      <c r="V2293" s="14"/>
      <c r="W2293" s="14"/>
      <c r="X2293" s="14"/>
      <c r="Y2293" s="14"/>
      <c r="Z2293" s="14"/>
      <c r="AA2293" s="14"/>
      <c r="AB2293" s="14"/>
      <c r="AC2293" s="14"/>
      <c r="AD2293" s="14"/>
      <c r="AE2293" s="14"/>
      <c r="AF2293" s="15"/>
      <c r="AG2293" s="14"/>
      <c r="AH2293" s="14"/>
      <c r="AI2293" s="14"/>
      <c r="AJ2293" s="14"/>
      <c r="AK2293" s="14"/>
      <c r="AL2293" s="14"/>
      <c r="AM2293" s="14"/>
      <c r="AN2293" s="14"/>
      <c r="AO2293" s="14"/>
      <c r="AP2293" s="14"/>
      <c r="AQ2293" s="14"/>
      <c r="AR2293" s="14"/>
      <c r="AS2293" s="14"/>
      <c r="AT2293" s="14"/>
      <c r="AU2293" s="14"/>
      <c r="AV2293" s="14"/>
      <c r="AW2293" s="14"/>
      <c r="AX2293" s="14"/>
      <c r="AY2293" s="14"/>
      <c r="AZ2293" s="14"/>
    </row>
    <row x14ac:dyDescent="0.25" r="2294" customHeight="1" ht="16.5">
      <c r="A2294" s="299"/>
      <c r="B2294" s="300"/>
      <c r="C2294" s="301"/>
      <c r="D2294" s="227"/>
      <c r="E2294" s="209"/>
      <c r="F2294" s="209"/>
      <c r="G2294" s="302"/>
      <c r="H2294" s="227"/>
      <c r="I2294" s="227"/>
      <c r="J2294" s="209"/>
      <c r="K2294" s="209"/>
      <c r="L2294" s="209"/>
      <c r="M2294" s="227"/>
      <c r="N2294" s="227"/>
      <c r="O2294" s="209"/>
      <c r="P2294" s="209"/>
      <c r="Q2294" s="220"/>
      <c r="R2294" s="209"/>
      <c r="S2294" s="244"/>
      <c r="T2294" s="303">
        <f>IF(C2294=0,"VAZIO",MONTH(C2294))</f>
      </c>
      <c r="U2294" s="14"/>
      <c r="V2294" s="14"/>
      <c r="W2294" s="14"/>
      <c r="X2294" s="14"/>
      <c r="Y2294" s="14"/>
      <c r="Z2294" s="14"/>
      <c r="AA2294" s="14"/>
      <c r="AB2294" s="14"/>
      <c r="AC2294" s="14"/>
      <c r="AD2294" s="14"/>
      <c r="AE2294" s="14"/>
      <c r="AF2294" s="15"/>
      <c r="AG2294" s="14"/>
      <c r="AH2294" s="14"/>
      <c r="AI2294" s="14"/>
      <c r="AJ2294" s="14"/>
      <c r="AK2294" s="14"/>
      <c r="AL2294" s="14"/>
      <c r="AM2294" s="14"/>
      <c r="AN2294" s="14"/>
      <c r="AO2294" s="14"/>
      <c r="AP2294" s="14"/>
      <c r="AQ2294" s="14"/>
      <c r="AR2294" s="14"/>
      <c r="AS2294" s="14"/>
      <c r="AT2294" s="14"/>
      <c r="AU2294" s="14"/>
      <c r="AV2294" s="14"/>
      <c r="AW2294" s="14"/>
      <c r="AX2294" s="14"/>
      <c r="AY2294" s="14"/>
      <c r="AZ2294" s="14"/>
    </row>
    <row x14ac:dyDescent="0.25" r="2295" customHeight="1" ht="16.5">
      <c r="A2295" s="299"/>
      <c r="B2295" s="300"/>
      <c r="C2295" s="301"/>
      <c r="D2295" s="227"/>
      <c r="E2295" s="209"/>
      <c r="F2295" s="209"/>
      <c r="G2295" s="302"/>
      <c r="H2295" s="227"/>
      <c r="I2295" s="227"/>
      <c r="J2295" s="209"/>
      <c r="K2295" s="209"/>
      <c r="L2295" s="209"/>
      <c r="M2295" s="227"/>
      <c r="N2295" s="227"/>
      <c r="O2295" s="209"/>
      <c r="P2295" s="209"/>
      <c r="Q2295" s="220"/>
      <c r="R2295" s="209"/>
      <c r="S2295" s="244"/>
      <c r="T2295" s="303">
        <f>IF(C2295=0,"VAZIO",MONTH(C2295))</f>
      </c>
      <c r="U2295" s="14"/>
      <c r="V2295" s="14"/>
      <c r="W2295" s="14"/>
      <c r="X2295" s="14"/>
      <c r="Y2295" s="14"/>
      <c r="Z2295" s="14"/>
      <c r="AA2295" s="14"/>
      <c r="AB2295" s="14"/>
      <c r="AC2295" s="14"/>
      <c r="AD2295" s="14"/>
      <c r="AE2295" s="14"/>
      <c r="AF2295" s="15"/>
      <c r="AG2295" s="14"/>
      <c r="AH2295" s="14"/>
      <c r="AI2295" s="14"/>
      <c r="AJ2295" s="14"/>
      <c r="AK2295" s="14"/>
      <c r="AL2295" s="14"/>
      <c r="AM2295" s="14"/>
      <c r="AN2295" s="14"/>
      <c r="AO2295" s="14"/>
      <c r="AP2295" s="14"/>
      <c r="AQ2295" s="14"/>
      <c r="AR2295" s="14"/>
      <c r="AS2295" s="14"/>
      <c r="AT2295" s="14"/>
      <c r="AU2295" s="14"/>
      <c r="AV2295" s="14"/>
      <c r="AW2295" s="14"/>
      <c r="AX2295" s="14"/>
      <c r="AY2295" s="14"/>
      <c r="AZ2295" s="14"/>
    </row>
    <row x14ac:dyDescent="0.25" r="2296" customHeight="1" ht="16.5">
      <c r="A2296" s="299"/>
      <c r="B2296" s="300"/>
      <c r="C2296" s="301"/>
      <c r="D2296" s="227"/>
      <c r="E2296" s="209"/>
      <c r="F2296" s="209"/>
      <c r="G2296" s="302"/>
      <c r="H2296" s="227"/>
      <c r="I2296" s="227"/>
      <c r="J2296" s="209"/>
      <c r="K2296" s="209"/>
      <c r="L2296" s="209"/>
      <c r="M2296" s="227"/>
      <c r="N2296" s="227"/>
      <c r="O2296" s="209"/>
      <c r="P2296" s="209"/>
      <c r="Q2296" s="220"/>
      <c r="R2296" s="209"/>
      <c r="S2296" s="244"/>
      <c r="T2296" s="303">
        <f>IF(C2296=0,"VAZIO",MONTH(C2296))</f>
      </c>
      <c r="U2296" s="14"/>
      <c r="V2296" s="14"/>
      <c r="W2296" s="14"/>
      <c r="X2296" s="14"/>
      <c r="Y2296" s="14"/>
      <c r="Z2296" s="14"/>
      <c r="AA2296" s="14"/>
      <c r="AB2296" s="14"/>
      <c r="AC2296" s="14"/>
      <c r="AD2296" s="14"/>
      <c r="AE2296" s="14"/>
      <c r="AF2296" s="15"/>
      <c r="AG2296" s="14"/>
      <c r="AH2296" s="14"/>
      <c r="AI2296" s="14"/>
      <c r="AJ2296" s="14"/>
      <c r="AK2296" s="14"/>
      <c r="AL2296" s="14"/>
      <c r="AM2296" s="14"/>
      <c r="AN2296" s="14"/>
      <c r="AO2296" s="14"/>
      <c r="AP2296" s="14"/>
      <c r="AQ2296" s="14"/>
      <c r="AR2296" s="14"/>
      <c r="AS2296" s="14"/>
      <c r="AT2296" s="14"/>
      <c r="AU2296" s="14"/>
      <c r="AV2296" s="14"/>
      <c r="AW2296" s="14"/>
      <c r="AX2296" s="14"/>
      <c r="AY2296" s="14"/>
      <c r="AZ2296" s="14"/>
    </row>
    <row x14ac:dyDescent="0.25" r="2297" customHeight="1" ht="16.5">
      <c r="A2297" s="299"/>
      <c r="B2297" s="300"/>
      <c r="C2297" s="301"/>
      <c r="D2297" s="227"/>
      <c r="E2297" s="209"/>
      <c r="F2297" s="209"/>
      <c r="G2297" s="302"/>
      <c r="H2297" s="227"/>
      <c r="I2297" s="227"/>
      <c r="J2297" s="209"/>
      <c r="K2297" s="209"/>
      <c r="L2297" s="209"/>
      <c r="M2297" s="227"/>
      <c r="N2297" s="227"/>
      <c r="O2297" s="209"/>
      <c r="P2297" s="209"/>
      <c r="Q2297" s="220"/>
      <c r="R2297" s="209"/>
      <c r="S2297" s="244"/>
      <c r="T2297" s="303">
        <f>IF(C2297=0,"VAZIO",MONTH(C2297))</f>
      </c>
      <c r="U2297" s="14"/>
      <c r="V2297" s="14"/>
      <c r="W2297" s="14"/>
      <c r="X2297" s="14"/>
      <c r="Y2297" s="14"/>
      <c r="Z2297" s="14"/>
      <c r="AA2297" s="14"/>
      <c r="AB2297" s="14"/>
      <c r="AC2297" s="14"/>
      <c r="AD2297" s="14"/>
      <c r="AE2297" s="14"/>
      <c r="AF2297" s="15"/>
      <c r="AG2297" s="14"/>
      <c r="AH2297" s="14"/>
      <c r="AI2297" s="14"/>
      <c r="AJ2297" s="14"/>
      <c r="AK2297" s="14"/>
      <c r="AL2297" s="14"/>
      <c r="AM2297" s="14"/>
      <c r="AN2297" s="14"/>
      <c r="AO2297" s="14"/>
      <c r="AP2297" s="14"/>
      <c r="AQ2297" s="14"/>
      <c r="AR2297" s="14"/>
      <c r="AS2297" s="14"/>
      <c r="AT2297" s="14"/>
      <c r="AU2297" s="14"/>
      <c r="AV2297" s="14"/>
      <c r="AW2297" s="14"/>
      <c r="AX2297" s="14"/>
      <c r="AY2297" s="14"/>
      <c r="AZ2297" s="14"/>
    </row>
    <row x14ac:dyDescent="0.25" r="2298" customHeight="1" ht="16.5">
      <c r="A2298" s="299"/>
      <c r="B2298" s="300"/>
      <c r="C2298" s="301"/>
      <c r="D2298" s="227"/>
      <c r="E2298" s="209"/>
      <c r="F2298" s="209"/>
      <c r="G2298" s="302"/>
      <c r="H2298" s="227"/>
      <c r="I2298" s="227"/>
      <c r="J2298" s="209"/>
      <c r="K2298" s="209"/>
      <c r="L2298" s="209"/>
      <c r="M2298" s="227"/>
      <c r="N2298" s="227"/>
      <c r="O2298" s="209"/>
      <c r="P2298" s="209"/>
      <c r="Q2298" s="220"/>
      <c r="R2298" s="209"/>
      <c r="S2298" s="244"/>
      <c r="T2298" s="303">
        <f>IF(C2298=0,"VAZIO",MONTH(C2298))</f>
      </c>
      <c r="U2298" s="14"/>
      <c r="V2298" s="14"/>
      <c r="W2298" s="14"/>
      <c r="X2298" s="14"/>
      <c r="Y2298" s="14"/>
      <c r="Z2298" s="14"/>
      <c r="AA2298" s="14"/>
      <c r="AB2298" s="14"/>
      <c r="AC2298" s="14"/>
      <c r="AD2298" s="14"/>
      <c r="AE2298" s="14"/>
      <c r="AF2298" s="15"/>
      <c r="AG2298" s="14"/>
      <c r="AH2298" s="14"/>
      <c r="AI2298" s="14"/>
      <c r="AJ2298" s="14"/>
      <c r="AK2298" s="14"/>
      <c r="AL2298" s="14"/>
      <c r="AM2298" s="14"/>
      <c r="AN2298" s="14"/>
      <c r="AO2298" s="14"/>
      <c r="AP2298" s="14"/>
      <c r="AQ2298" s="14"/>
      <c r="AR2298" s="14"/>
      <c r="AS2298" s="14"/>
      <c r="AT2298" s="14"/>
      <c r="AU2298" s="14"/>
      <c r="AV2298" s="14"/>
      <c r="AW2298" s="14"/>
      <c r="AX2298" s="14"/>
      <c r="AY2298" s="14"/>
      <c r="AZ2298" s="14"/>
    </row>
    <row x14ac:dyDescent="0.25" r="2299" customHeight="1" ht="16.5">
      <c r="A2299" s="299"/>
      <c r="B2299" s="300"/>
      <c r="C2299" s="301"/>
      <c r="D2299" s="227"/>
      <c r="E2299" s="209"/>
      <c r="F2299" s="209"/>
      <c r="G2299" s="302"/>
      <c r="H2299" s="227"/>
      <c r="I2299" s="227"/>
      <c r="J2299" s="209"/>
      <c r="K2299" s="209"/>
      <c r="L2299" s="209"/>
      <c r="M2299" s="227"/>
      <c r="N2299" s="227"/>
      <c r="O2299" s="209"/>
      <c r="P2299" s="209"/>
      <c r="Q2299" s="220"/>
      <c r="R2299" s="209"/>
      <c r="S2299" s="244"/>
      <c r="T2299" s="303">
        <f>IF(C2299=0,"VAZIO",MONTH(C2299))</f>
      </c>
      <c r="U2299" s="14"/>
      <c r="V2299" s="14"/>
      <c r="W2299" s="14"/>
      <c r="X2299" s="14"/>
      <c r="Y2299" s="14"/>
      <c r="Z2299" s="14"/>
      <c r="AA2299" s="14"/>
      <c r="AB2299" s="14"/>
      <c r="AC2299" s="14"/>
      <c r="AD2299" s="14"/>
      <c r="AE2299" s="14"/>
      <c r="AF2299" s="15"/>
      <c r="AG2299" s="14"/>
      <c r="AH2299" s="14"/>
      <c r="AI2299" s="14"/>
      <c r="AJ2299" s="14"/>
      <c r="AK2299" s="14"/>
      <c r="AL2299" s="14"/>
      <c r="AM2299" s="14"/>
      <c r="AN2299" s="14"/>
      <c r="AO2299" s="14"/>
      <c r="AP2299" s="14"/>
      <c r="AQ2299" s="14"/>
      <c r="AR2299" s="14"/>
      <c r="AS2299" s="14"/>
      <c r="AT2299" s="14"/>
      <c r="AU2299" s="14"/>
      <c r="AV2299" s="14"/>
      <c r="AW2299" s="14"/>
      <c r="AX2299" s="14"/>
      <c r="AY2299" s="14"/>
      <c r="AZ2299" s="14"/>
    </row>
    <row x14ac:dyDescent="0.25" r="2300" customHeight="1" ht="16.5">
      <c r="A2300" s="299"/>
      <c r="B2300" s="300"/>
      <c r="C2300" s="301"/>
      <c r="D2300" s="227"/>
      <c r="E2300" s="209"/>
      <c r="F2300" s="209"/>
      <c r="G2300" s="302"/>
      <c r="H2300" s="227"/>
      <c r="I2300" s="227"/>
      <c r="J2300" s="209"/>
      <c r="K2300" s="209"/>
      <c r="L2300" s="209"/>
      <c r="M2300" s="227"/>
      <c r="N2300" s="227"/>
      <c r="O2300" s="209"/>
      <c r="P2300" s="209"/>
      <c r="Q2300" s="220"/>
      <c r="R2300" s="209"/>
      <c r="S2300" s="244"/>
      <c r="T2300" s="303">
        <f>IF(C2300=0,"VAZIO",MONTH(C2300))</f>
      </c>
      <c r="U2300" s="14"/>
      <c r="V2300" s="14"/>
      <c r="W2300" s="14"/>
      <c r="X2300" s="14"/>
      <c r="Y2300" s="14"/>
      <c r="Z2300" s="14"/>
      <c r="AA2300" s="14"/>
      <c r="AB2300" s="14"/>
      <c r="AC2300" s="14"/>
      <c r="AD2300" s="14"/>
      <c r="AE2300" s="14"/>
      <c r="AF2300" s="15"/>
      <c r="AG2300" s="14"/>
      <c r="AH2300" s="14"/>
      <c r="AI2300" s="14"/>
      <c r="AJ2300" s="14"/>
      <c r="AK2300" s="14"/>
      <c r="AL2300" s="14"/>
      <c r="AM2300" s="14"/>
      <c r="AN2300" s="14"/>
      <c r="AO2300" s="14"/>
      <c r="AP2300" s="14"/>
      <c r="AQ2300" s="14"/>
      <c r="AR2300" s="14"/>
      <c r="AS2300" s="14"/>
      <c r="AT2300" s="14"/>
      <c r="AU2300" s="14"/>
      <c r="AV2300" s="14"/>
      <c r="AW2300" s="14"/>
      <c r="AX2300" s="14"/>
      <c r="AY2300" s="14"/>
      <c r="AZ2300" s="14"/>
    </row>
    <row x14ac:dyDescent="0.25" r="2301" customHeight="1" ht="16.5">
      <c r="A2301" s="299"/>
      <c r="B2301" s="300"/>
      <c r="C2301" s="301"/>
      <c r="D2301" s="227"/>
      <c r="E2301" s="209"/>
      <c r="F2301" s="209"/>
      <c r="G2301" s="302"/>
      <c r="H2301" s="227"/>
      <c r="I2301" s="227"/>
      <c r="J2301" s="209"/>
      <c r="K2301" s="209"/>
      <c r="L2301" s="209"/>
      <c r="M2301" s="227"/>
      <c r="N2301" s="227"/>
      <c r="O2301" s="209"/>
      <c r="P2301" s="209"/>
      <c r="Q2301" s="220"/>
      <c r="R2301" s="209"/>
      <c r="S2301" s="244"/>
      <c r="T2301" s="303">
        <f>IF(C2301=0,"VAZIO",MONTH(C2301))</f>
      </c>
      <c r="U2301" s="14"/>
      <c r="V2301" s="14"/>
      <c r="W2301" s="14"/>
      <c r="X2301" s="14"/>
      <c r="Y2301" s="14"/>
      <c r="Z2301" s="14"/>
      <c r="AA2301" s="14"/>
      <c r="AB2301" s="14"/>
      <c r="AC2301" s="14"/>
      <c r="AD2301" s="14"/>
      <c r="AE2301" s="14"/>
      <c r="AF2301" s="15"/>
      <c r="AG2301" s="14"/>
      <c r="AH2301" s="14"/>
      <c r="AI2301" s="14"/>
      <c r="AJ2301" s="14"/>
      <c r="AK2301" s="14"/>
      <c r="AL2301" s="14"/>
      <c r="AM2301" s="14"/>
      <c r="AN2301" s="14"/>
      <c r="AO2301" s="14"/>
      <c r="AP2301" s="14"/>
      <c r="AQ2301" s="14"/>
      <c r="AR2301" s="14"/>
      <c r="AS2301" s="14"/>
      <c r="AT2301" s="14"/>
      <c r="AU2301" s="14"/>
      <c r="AV2301" s="14"/>
      <c r="AW2301" s="14"/>
      <c r="AX2301" s="14"/>
      <c r="AY2301" s="14"/>
      <c r="AZ2301" s="14"/>
    </row>
    <row x14ac:dyDescent="0.25" r="2302" customHeight="1" ht="16.5">
      <c r="A2302" s="299"/>
      <c r="B2302" s="300"/>
      <c r="C2302" s="301"/>
      <c r="D2302" s="227"/>
      <c r="E2302" s="209"/>
      <c r="F2302" s="209"/>
      <c r="G2302" s="302"/>
      <c r="H2302" s="227"/>
      <c r="I2302" s="227"/>
      <c r="J2302" s="209"/>
      <c r="K2302" s="209"/>
      <c r="L2302" s="209"/>
      <c r="M2302" s="227"/>
      <c r="N2302" s="227"/>
      <c r="O2302" s="209"/>
      <c r="P2302" s="209"/>
      <c r="Q2302" s="220"/>
      <c r="R2302" s="209"/>
      <c r="S2302" s="244"/>
      <c r="T2302" s="303">
        <f>IF(C2302=0,"VAZIO",MONTH(C2302))</f>
      </c>
      <c r="U2302" s="14"/>
      <c r="V2302" s="14"/>
      <c r="W2302" s="14"/>
      <c r="X2302" s="14"/>
      <c r="Y2302" s="14"/>
      <c r="Z2302" s="14"/>
      <c r="AA2302" s="14"/>
      <c r="AB2302" s="14"/>
      <c r="AC2302" s="14"/>
      <c r="AD2302" s="14"/>
      <c r="AE2302" s="14"/>
      <c r="AF2302" s="15"/>
      <c r="AG2302" s="14"/>
      <c r="AH2302" s="14"/>
      <c r="AI2302" s="14"/>
      <c r="AJ2302" s="14"/>
      <c r="AK2302" s="14"/>
      <c r="AL2302" s="14"/>
      <c r="AM2302" s="14"/>
      <c r="AN2302" s="14"/>
      <c r="AO2302" s="14"/>
      <c r="AP2302" s="14"/>
      <c r="AQ2302" s="14"/>
      <c r="AR2302" s="14"/>
      <c r="AS2302" s="14"/>
      <c r="AT2302" s="14"/>
      <c r="AU2302" s="14"/>
      <c r="AV2302" s="14"/>
      <c r="AW2302" s="14"/>
      <c r="AX2302" s="14"/>
      <c r="AY2302" s="14"/>
      <c r="AZ2302" s="14"/>
    </row>
    <row x14ac:dyDescent="0.25" r="2303" customHeight="1" ht="16.5">
      <c r="A2303" s="299"/>
      <c r="B2303" s="300"/>
      <c r="C2303" s="301"/>
      <c r="D2303" s="227"/>
      <c r="E2303" s="209"/>
      <c r="F2303" s="209"/>
      <c r="G2303" s="302"/>
      <c r="H2303" s="227"/>
      <c r="I2303" s="227"/>
      <c r="J2303" s="209"/>
      <c r="K2303" s="209"/>
      <c r="L2303" s="209"/>
      <c r="M2303" s="227"/>
      <c r="N2303" s="227"/>
      <c r="O2303" s="209"/>
      <c r="P2303" s="209"/>
      <c r="Q2303" s="220"/>
      <c r="R2303" s="209"/>
      <c r="S2303" s="244"/>
      <c r="T2303" s="303">
        <f>IF(C2303=0,"VAZIO",MONTH(C2303))</f>
      </c>
      <c r="U2303" s="14"/>
      <c r="V2303" s="14"/>
      <c r="W2303" s="14"/>
      <c r="X2303" s="14"/>
      <c r="Y2303" s="14"/>
      <c r="Z2303" s="14"/>
      <c r="AA2303" s="14"/>
      <c r="AB2303" s="14"/>
      <c r="AC2303" s="14"/>
      <c r="AD2303" s="14"/>
      <c r="AE2303" s="14"/>
      <c r="AF2303" s="15"/>
      <c r="AG2303" s="14"/>
      <c r="AH2303" s="14"/>
      <c r="AI2303" s="14"/>
      <c r="AJ2303" s="14"/>
      <c r="AK2303" s="14"/>
      <c r="AL2303" s="14"/>
      <c r="AM2303" s="14"/>
      <c r="AN2303" s="14"/>
      <c r="AO2303" s="14"/>
      <c r="AP2303" s="14"/>
      <c r="AQ2303" s="14"/>
      <c r="AR2303" s="14"/>
      <c r="AS2303" s="14"/>
      <c r="AT2303" s="14"/>
      <c r="AU2303" s="14"/>
      <c r="AV2303" s="14"/>
      <c r="AW2303" s="14"/>
      <c r="AX2303" s="14"/>
      <c r="AY2303" s="14"/>
      <c r="AZ2303" s="14"/>
    </row>
    <row x14ac:dyDescent="0.25" r="2304" customHeight="1" ht="16.5">
      <c r="A2304" s="299"/>
      <c r="B2304" s="300"/>
      <c r="C2304" s="301"/>
      <c r="D2304" s="227"/>
      <c r="E2304" s="209"/>
      <c r="F2304" s="209"/>
      <c r="G2304" s="302"/>
      <c r="H2304" s="227"/>
      <c r="I2304" s="227"/>
      <c r="J2304" s="209"/>
      <c r="K2304" s="209"/>
      <c r="L2304" s="209"/>
      <c r="M2304" s="227"/>
      <c r="N2304" s="227"/>
      <c r="O2304" s="209"/>
      <c r="P2304" s="209"/>
      <c r="Q2304" s="220"/>
      <c r="R2304" s="209"/>
      <c r="S2304" s="244"/>
      <c r="T2304" s="303">
        <f>IF(C2304=0,"VAZIO",MONTH(C2304))</f>
      </c>
      <c r="U2304" s="14"/>
      <c r="V2304" s="14"/>
      <c r="W2304" s="14"/>
      <c r="X2304" s="14"/>
      <c r="Y2304" s="14"/>
      <c r="Z2304" s="14"/>
      <c r="AA2304" s="14"/>
      <c r="AB2304" s="14"/>
      <c r="AC2304" s="14"/>
      <c r="AD2304" s="14"/>
      <c r="AE2304" s="14"/>
      <c r="AF2304" s="15"/>
      <c r="AG2304" s="14"/>
      <c r="AH2304" s="14"/>
      <c r="AI2304" s="14"/>
      <c r="AJ2304" s="14"/>
      <c r="AK2304" s="14"/>
      <c r="AL2304" s="14"/>
      <c r="AM2304" s="14"/>
      <c r="AN2304" s="14"/>
      <c r="AO2304" s="14"/>
      <c r="AP2304" s="14"/>
      <c r="AQ2304" s="14"/>
      <c r="AR2304" s="14"/>
      <c r="AS2304" s="14"/>
      <c r="AT2304" s="14"/>
      <c r="AU2304" s="14"/>
      <c r="AV2304" s="14"/>
      <c r="AW2304" s="14"/>
      <c r="AX2304" s="14"/>
      <c r="AY2304" s="14"/>
      <c r="AZ2304" s="14"/>
    </row>
    <row x14ac:dyDescent="0.25" r="2305" customHeight="1" ht="16.5">
      <c r="A2305" s="299"/>
      <c r="B2305" s="300"/>
      <c r="C2305" s="301"/>
      <c r="D2305" s="227"/>
      <c r="E2305" s="209"/>
      <c r="F2305" s="209"/>
      <c r="G2305" s="302"/>
      <c r="H2305" s="227"/>
      <c r="I2305" s="227"/>
      <c r="J2305" s="209"/>
      <c r="K2305" s="209"/>
      <c r="L2305" s="209"/>
      <c r="M2305" s="227"/>
      <c r="N2305" s="227"/>
      <c r="O2305" s="209"/>
      <c r="P2305" s="209"/>
      <c r="Q2305" s="220"/>
      <c r="R2305" s="209"/>
      <c r="S2305" s="244"/>
      <c r="T2305" s="303">
        <f>IF(C2305=0,"VAZIO",MONTH(C2305))</f>
      </c>
      <c r="U2305" s="14"/>
      <c r="V2305" s="14"/>
      <c r="W2305" s="14"/>
      <c r="X2305" s="14"/>
      <c r="Y2305" s="14"/>
      <c r="Z2305" s="14"/>
      <c r="AA2305" s="14"/>
      <c r="AB2305" s="14"/>
      <c r="AC2305" s="14"/>
      <c r="AD2305" s="14"/>
      <c r="AE2305" s="14"/>
      <c r="AF2305" s="15"/>
      <c r="AG2305" s="14"/>
      <c r="AH2305" s="14"/>
      <c r="AI2305" s="14"/>
      <c r="AJ2305" s="14"/>
      <c r="AK2305" s="14"/>
      <c r="AL2305" s="14"/>
      <c r="AM2305" s="14"/>
      <c r="AN2305" s="14"/>
      <c r="AO2305" s="14"/>
      <c r="AP2305" s="14"/>
      <c r="AQ2305" s="14"/>
      <c r="AR2305" s="14"/>
      <c r="AS2305" s="14"/>
      <c r="AT2305" s="14"/>
      <c r="AU2305" s="14"/>
      <c r="AV2305" s="14"/>
      <c r="AW2305" s="14"/>
      <c r="AX2305" s="14"/>
      <c r="AY2305" s="14"/>
      <c r="AZ2305" s="14"/>
    </row>
    <row x14ac:dyDescent="0.25" r="2306" customHeight="1" ht="16.5">
      <c r="A2306" s="299"/>
      <c r="B2306" s="300"/>
      <c r="C2306" s="301"/>
      <c r="D2306" s="227"/>
      <c r="E2306" s="209"/>
      <c r="F2306" s="209"/>
      <c r="G2306" s="302"/>
      <c r="H2306" s="227"/>
      <c r="I2306" s="227"/>
      <c r="J2306" s="209"/>
      <c r="K2306" s="209"/>
      <c r="L2306" s="209"/>
      <c r="M2306" s="227"/>
      <c r="N2306" s="227"/>
      <c r="O2306" s="209"/>
      <c r="P2306" s="209"/>
      <c r="Q2306" s="220"/>
      <c r="R2306" s="209"/>
      <c r="S2306" s="244"/>
      <c r="T2306" s="303">
        <f>IF(C2306=0,"VAZIO",MONTH(C2306))</f>
      </c>
      <c r="U2306" s="14"/>
      <c r="V2306" s="14"/>
      <c r="W2306" s="14"/>
      <c r="X2306" s="14"/>
      <c r="Y2306" s="14"/>
      <c r="Z2306" s="14"/>
      <c r="AA2306" s="14"/>
      <c r="AB2306" s="14"/>
      <c r="AC2306" s="14"/>
      <c r="AD2306" s="14"/>
      <c r="AE2306" s="14"/>
      <c r="AF2306" s="15"/>
      <c r="AG2306" s="14"/>
      <c r="AH2306" s="14"/>
      <c r="AI2306" s="14"/>
      <c r="AJ2306" s="14"/>
      <c r="AK2306" s="14"/>
      <c r="AL2306" s="14"/>
      <c r="AM2306" s="14"/>
      <c r="AN2306" s="14"/>
      <c r="AO2306" s="14"/>
      <c r="AP2306" s="14"/>
      <c r="AQ2306" s="14"/>
      <c r="AR2306" s="14"/>
      <c r="AS2306" s="14"/>
      <c r="AT2306" s="14"/>
      <c r="AU2306" s="14"/>
      <c r="AV2306" s="14"/>
      <c r="AW2306" s="14"/>
      <c r="AX2306" s="14"/>
      <c r="AY2306" s="14"/>
      <c r="AZ2306" s="14"/>
    </row>
    <row x14ac:dyDescent="0.25" r="2307" customHeight="1" ht="16.5">
      <c r="A2307" s="299"/>
      <c r="B2307" s="300"/>
      <c r="C2307" s="301"/>
      <c r="D2307" s="227"/>
      <c r="E2307" s="209"/>
      <c r="F2307" s="209"/>
      <c r="G2307" s="302"/>
      <c r="H2307" s="227"/>
      <c r="I2307" s="227"/>
      <c r="J2307" s="209"/>
      <c r="K2307" s="209"/>
      <c r="L2307" s="209"/>
      <c r="M2307" s="227"/>
      <c r="N2307" s="227"/>
      <c r="O2307" s="209"/>
      <c r="P2307" s="209"/>
      <c r="Q2307" s="220"/>
      <c r="R2307" s="209"/>
      <c r="S2307" s="244"/>
      <c r="T2307" s="303">
        <f>IF(C2307=0,"VAZIO",MONTH(C2307))</f>
      </c>
      <c r="U2307" s="14"/>
      <c r="V2307" s="14"/>
      <c r="W2307" s="14"/>
      <c r="X2307" s="14"/>
      <c r="Y2307" s="14"/>
      <c r="Z2307" s="14"/>
      <c r="AA2307" s="14"/>
      <c r="AB2307" s="14"/>
      <c r="AC2307" s="14"/>
      <c r="AD2307" s="14"/>
      <c r="AE2307" s="14"/>
      <c r="AF2307" s="15"/>
      <c r="AG2307" s="14"/>
      <c r="AH2307" s="14"/>
      <c r="AI2307" s="14"/>
      <c r="AJ2307" s="14"/>
      <c r="AK2307" s="14"/>
      <c r="AL2307" s="14"/>
      <c r="AM2307" s="14"/>
      <c r="AN2307" s="14"/>
      <c r="AO2307" s="14"/>
      <c r="AP2307" s="14"/>
      <c r="AQ2307" s="14"/>
      <c r="AR2307" s="14"/>
      <c r="AS2307" s="14"/>
      <c r="AT2307" s="14"/>
      <c r="AU2307" s="14"/>
      <c r="AV2307" s="14"/>
      <c r="AW2307" s="14"/>
      <c r="AX2307" s="14"/>
      <c r="AY2307" s="14"/>
      <c r="AZ2307" s="14"/>
    </row>
    <row x14ac:dyDescent="0.25" r="2308" customHeight="1" ht="16.5">
      <c r="A2308" s="299"/>
      <c r="B2308" s="300"/>
      <c r="C2308" s="301"/>
      <c r="D2308" s="227"/>
      <c r="E2308" s="209"/>
      <c r="F2308" s="209"/>
      <c r="G2308" s="302"/>
      <c r="H2308" s="227"/>
      <c r="I2308" s="227"/>
      <c r="J2308" s="209"/>
      <c r="K2308" s="209"/>
      <c r="L2308" s="209"/>
      <c r="M2308" s="227"/>
      <c r="N2308" s="227"/>
      <c r="O2308" s="209"/>
      <c r="P2308" s="209"/>
      <c r="Q2308" s="220"/>
      <c r="R2308" s="209"/>
      <c r="S2308" s="244"/>
      <c r="T2308" s="303">
        <f>IF(C2308=0,"VAZIO",MONTH(C2308))</f>
      </c>
      <c r="U2308" s="14"/>
      <c r="V2308" s="14"/>
      <c r="W2308" s="14"/>
      <c r="X2308" s="14"/>
      <c r="Y2308" s="14"/>
      <c r="Z2308" s="14"/>
      <c r="AA2308" s="14"/>
      <c r="AB2308" s="14"/>
      <c r="AC2308" s="14"/>
      <c r="AD2308" s="14"/>
      <c r="AE2308" s="14"/>
      <c r="AF2308" s="15"/>
      <c r="AG2308" s="14"/>
      <c r="AH2308" s="14"/>
      <c r="AI2308" s="14"/>
      <c r="AJ2308" s="14"/>
      <c r="AK2308" s="14"/>
      <c r="AL2308" s="14"/>
      <c r="AM2308" s="14"/>
      <c r="AN2308" s="14"/>
      <c r="AO2308" s="14"/>
      <c r="AP2308" s="14"/>
      <c r="AQ2308" s="14"/>
      <c r="AR2308" s="14"/>
      <c r="AS2308" s="14"/>
      <c r="AT2308" s="14"/>
      <c r="AU2308" s="14"/>
      <c r="AV2308" s="14"/>
      <c r="AW2308" s="14"/>
      <c r="AX2308" s="14"/>
      <c r="AY2308" s="14"/>
      <c r="AZ2308" s="14"/>
    </row>
    <row x14ac:dyDescent="0.25" r="2309" customHeight="1" ht="16.5">
      <c r="A2309" s="299"/>
      <c r="B2309" s="300"/>
      <c r="C2309" s="301"/>
      <c r="D2309" s="227"/>
      <c r="E2309" s="209"/>
      <c r="F2309" s="209"/>
      <c r="G2309" s="302"/>
      <c r="H2309" s="227"/>
      <c r="I2309" s="227"/>
      <c r="J2309" s="209"/>
      <c r="K2309" s="209"/>
      <c r="L2309" s="209"/>
      <c r="M2309" s="227"/>
      <c r="N2309" s="227"/>
      <c r="O2309" s="209"/>
      <c r="P2309" s="209"/>
      <c r="Q2309" s="220"/>
      <c r="R2309" s="209"/>
      <c r="S2309" s="244"/>
      <c r="T2309" s="303">
        <f>IF(C2309=0,"VAZIO",MONTH(C2309))</f>
      </c>
      <c r="U2309" s="14"/>
      <c r="V2309" s="14"/>
      <c r="W2309" s="14"/>
      <c r="X2309" s="14"/>
      <c r="Y2309" s="14"/>
      <c r="Z2309" s="14"/>
      <c r="AA2309" s="14"/>
      <c r="AB2309" s="14"/>
      <c r="AC2309" s="14"/>
      <c r="AD2309" s="14"/>
      <c r="AE2309" s="14"/>
      <c r="AF2309" s="15"/>
      <c r="AG2309" s="14"/>
      <c r="AH2309" s="14"/>
      <c r="AI2309" s="14"/>
      <c r="AJ2309" s="14"/>
      <c r="AK2309" s="14"/>
      <c r="AL2309" s="14"/>
      <c r="AM2309" s="14"/>
      <c r="AN2309" s="14"/>
      <c r="AO2309" s="14"/>
      <c r="AP2309" s="14"/>
      <c r="AQ2309" s="14"/>
      <c r="AR2309" s="14"/>
      <c r="AS2309" s="14"/>
      <c r="AT2309" s="14"/>
      <c r="AU2309" s="14"/>
      <c r="AV2309" s="14"/>
      <c r="AW2309" s="14"/>
      <c r="AX2309" s="14"/>
      <c r="AY2309" s="14"/>
      <c r="AZ2309" s="14"/>
    </row>
    <row x14ac:dyDescent="0.25" r="2310" customHeight="1" ht="16.5">
      <c r="A2310" s="299"/>
      <c r="B2310" s="300"/>
      <c r="C2310" s="301"/>
      <c r="D2310" s="227"/>
      <c r="E2310" s="209"/>
      <c r="F2310" s="209"/>
      <c r="G2310" s="302"/>
      <c r="H2310" s="227"/>
      <c r="I2310" s="227"/>
      <c r="J2310" s="209"/>
      <c r="K2310" s="209"/>
      <c r="L2310" s="209"/>
      <c r="M2310" s="227"/>
      <c r="N2310" s="227"/>
      <c r="O2310" s="209"/>
      <c r="P2310" s="209"/>
      <c r="Q2310" s="220"/>
      <c r="R2310" s="209"/>
      <c r="S2310" s="244"/>
      <c r="T2310" s="303">
        <f>IF(C2310=0,"VAZIO",MONTH(C2310))</f>
      </c>
      <c r="U2310" s="14"/>
      <c r="V2310" s="14"/>
      <c r="W2310" s="14"/>
      <c r="X2310" s="14"/>
      <c r="Y2310" s="14"/>
      <c r="Z2310" s="14"/>
      <c r="AA2310" s="14"/>
      <c r="AB2310" s="14"/>
      <c r="AC2310" s="14"/>
      <c r="AD2310" s="14"/>
      <c r="AE2310" s="14"/>
      <c r="AF2310" s="15"/>
      <c r="AG2310" s="14"/>
      <c r="AH2310" s="14"/>
      <c r="AI2310" s="14"/>
      <c r="AJ2310" s="14"/>
      <c r="AK2310" s="14"/>
      <c r="AL2310" s="14"/>
      <c r="AM2310" s="14"/>
      <c r="AN2310" s="14"/>
      <c r="AO2310" s="14"/>
      <c r="AP2310" s="14"/>
      <c r="AQ2310" s="14"/>
      <c r="AR2310" s="14"/>
      <c r="AS2310" s="14"/>
      <c r="AT2310" s="14"/>
      <c r="AU2310" s="14"/>
      <c r="AV2310" s="14"/>
      <c r="AW2310" s="14"/>
      <c r="AX2310" s="14"/>
      <c r="AY2310" s="14"/>
      <c r="AZ2310" s="14"/>
    </row>
    <row x14ac:dyDescent="0.25" r="2311" customHeight="1" ht="16.5">
      <c r="A2311" s="299"/>
      <c r="B2311" s="300"/>
      <c r="C2311" s="301"/>
      <c r="D2311" s="227"/>
      <c r="E2311" s="209"/>
      <c r="F2311" s="209"/>
      <c r="G2311" s="302"/>
      <c r="H2311" s="227"/>
      <c r="I2311" s="227"/>
      <c r="J2311" s="209"/>
      <c r="K2311" s="209"/>
      <c r="L2311" s="209"/>
      <c r="M2311" s="227"/>
      <c r="N2311" s="227"/>
      <c r="O2311" s="209"/>
      <c r="P2311" s="209"/>
      <c r="Q2311" s="220"/>
      <c r="R2311" s="209"/>
      <c r="S2311" s="244"/>
      <c r="T2311" s="303">
        <f>IF(C2311=0,"VAZIO",MONTH(C2311))</f>
      </c>
      <c r="U2311" s="14"/>
      <c r="V2311" s="14"/>
      <c r="W2311" s="14"/>
      <c r="X2311" s="14"/>
      <c r="Y2311" s="14"/>
      <c r="Z2311" s="14"/>
      <c r="AA2311" s="14"/>
      <c r="AB2311" s="14"/>
      <c r="AC2311" s="14"/>
      <c r="AD2311" s="14"/>
      <c r="AE2311" s="14"/>
      <c r="AF2311" s="15"/>
      <c r="AG2311" s="14"/>
      <c r="AH2311" s="14"/>
      <c r="AI2311" s="14"/>
      <c r="AJ2311" s="14"/>
      <c r="AK2311" s="14"/>
      <c r="AL2311" s="14"/>
      <c r="AM2311" s="14"/>
      <c r="AN2311" s="14"/>
      <c r="AO2311" s="14"/>
      <c r="AP2311" s="14"/>
      <c r="AQ2311" s="14"/>
      <c r="AR2311" s="14"/>
      <c r="AS2311" s="14"/>
      <c r="AT2311" s="14"/>
      <c r="AU2311" s="14"/>
      <c r="AV2311" s="14"/>
      <c r="AW2311" s="14"/>
      <c r="AX2311" s="14"/>
      <c r="AY2311" s="14"/>
      <c r="AZ2311" s="14"/>
    </row>
    <row x14ac:dyDescent="0.25" r="2312" customHeight="1" ht="16.5">
      <c r="A2312" s="299"/>
      <c r="B2312" s="300"/>
      <c r="C2312" s="301"/>
      <c r="D2312" s="227"/>
      <c r="E2312" s="209"/>
      <c r="F2312" s="209"/>
      <c r="G2312" s="302"/>
      <c r="H2312" s="227"/>
      <c r="I2312" s="227"/>
      <c r="J2312" s="209"/>
      <c r="K2312" s="209"/>
      <c r="L2312" s="209"/>
      <c r="M2312" s="227"/>
      <c r="N2312" s="227"/>
      <c r="O2312" s="209"/>
      <c r="P2312" s="209"/>
      <c r="Q2312" s="220"/>
      <c r="R2312" s="209"/>
      <c r="S2312" s="244"/>
      <c r="T2312" s="303">
        <f>IF(C2312=0,"VAZIO",MONTH(C2312))</f>
      </c>
      <c r="U2312" s="14"/>
      <c r="V2312" s="14"/>
      <c r="W2312" s="14"/>
      <c r="X2312" s="14"/>
      <c r="Y2312" s="14"/>
      <c r="Z2312" s="14"/>
      <c r="AA2312" s="14"/>
      <c r="AB2312" s="14"/>
      <c r="AC2312" s="14"/>
      <c r="AD2312" s="14"/>
      <c r="AE2312" s="14"/>
      <c r="AF2312" s="15"/>
      <c r="AG2312" s="14"/>
      <c r="AH2312" s="14"/>
      <c r="AI2312" s="14"/>
      <c r="AJ2312" s="14"/>
      <c r="AK2312" s="14"/>
      <c r="AL2312" s="14"/>
      <c r="AM2312" s="14"/>
      <c r="AN2312" s="14"/>
      <c r="AO2312" s="14"/>
      <c r="AP2312" s="14"/>
      <c r="AQ2312" s="14"/>
      <c r="AR2312" s="14"/>
      <c r="AS2312" s="14"/>
      <c r="AT2312" s="14"/>
      <c r="AU2312" s="14"/>
      <c r="AV2312" s="14"/>
      <c r="AW2312" s="14"/>
      <c r="AX2312" s="14"/>
      <c r="AY2312" s="14"/>
      <c r="AZ2312" s="14"/>
    </row>
    <row x14ac:dyDescent="0.25" r="2313" customHeight="1" ht="16.5">
      <c r="A2313" s="299"/>
      <c r="B2313" s="300"/>
      <c r="C2313" s="301"/>
      <c r="D2313" s="227"/>
      <c r="E2313" s="209"/>
      <c r="F2313" s="209"/>
      <c r="G2313" s="302"/>
      <c r="H2313" s="227"/>
      <c r="I2313" s="227"/>
      <c r="J2313" s="209"/>
      <c r="K2313" s="209"/>
      <c r="L2313" s="209"/>
      <c r="M2313" s="227"/>
      <c r="N2313" s="227"/>
      <c r="O2313" s="209"/>
      <c r="P2313" s="209"/>
      <c r="Q2313" s="220"/>
      <c r="R2313" s="209"/>
      <c r="S2313" s="244"/>
      <c r="T2313" s="303">
        <f>IF(C2313=0,"VAZIO",MONTH(C2313))</f>
      </c>
      <c r="U2313" s="14"/>
      <c r="V2313" s="14"/>
      <c r="W2313" s="14"/>
      <c r="X2313" s="14"/>
      <c r="Y2313" s="14"/>
      <c r="Z2313" s="14"/>
      <c r="AA2313" s="14"/>
      <c r="AB2313" s="14"/>
      <c r="AC2313" s="14"/>
      <c r="AD2313" s="14"/>
      <c r="AE2313" s="14"/>
      <c r="AF2313" s="15"/>
      <c r="AG2313" s="14"/>
      <c r="AH2313" s="14"/>
      <c r="AI2313" s="14"/>
      <c r="AJ2313" s="14"/>
      <c r="AK2313" s="14"/>
      <c r="AL2313" s="14"/>
      <c r="AM2313" s="14"/>
      <c r="AN2313" s="14"/>
      <c r="AO2313" s="14"/>
      <c r="AP2313" s="14"/>
      <c r="AQ2313" s="14"/>
      <c r="AR2313" s="14"/>
      <c r="AS2313" s="14"/>
      <c r="AT2313" s="14"/>
      <c r="AU2313" s="14"/>
      <c r="AV2313" s="14"/>
      <c r="AW2313" s="14"/>
      <c r="AX2313" s="14"/>
      <c r="AY2313" s="14"/>
      <c r="AZ2313" s="14"/>
    </row>
    <row x14ac:dyDescent="0.25" r="2314" customHeight="1" ht="16.5">
      <c r="A2314" s="299"/>
      <c r="B2314" s="300"/>
      <c r="C2314" s="301"/>
      <c r="D2314" s="227"/>
      <c r="E2314" s="209"/>
      <c r="F2314" s="209"/>
      <c r="G2314" s="302"/>
      <c r="H2314" s="227"/>
      <c r="I2314" s="227"/>
      <c r="J2314" s="209"/>
      <c r="K2314" s="209"/>
      <c r="L2314" s="209"/>
      <c r="M2314" s="227"/>
      <c r="N2314" s="227"/>
      <c r="O2314" s="209"/>
      <c r="P2314" s="209"/>
      <c r="Q2314" s="220"/>
      <c r="R2314" s="209"/>
      <c r="S2314" s="244"/>
      <c r="T2314" s="303">
        <f>IF(C2314=0,"VAZIO",MONTH(C2314))</f>
      </c>
      <c r="U2314" s="14"/>
      <c r="V2314" s="14"/>
      <c r="W2314" s="14"/>
      <c r="X2314" s="14"/>
      <c r="Y2314" s="14"/>
      <c r="Z2314" s="14"/>
      <c r="AA2314" s="14"/>
      <c r="AB2314" s="14"/>
      <c r="AC2314" s="14"/>
      <c r="AD2314" s="14"/>
      <c r="AE2314" s="14"/>
      <c r="AF2314" s="15"/>
      <c r="AG2314" s="14"/>
      <c r="AH2314" s="14"/>
      <c r="AI2314" s="14"/>
      <c r="AJ2314" s="14"/>
      <c r="AK2314" s="14"/>
      <c r="AL2314" s="14"/>
      <c r="AM2314" s="14"/>
      <c r="AN2314" s="14"/>
      <c r="AO2314" s="14"/>
      <c r="AP2314" s="14"/>
      <c r="AQ2314" s="14"/>
      <c r="AR2314" s="14"/>
      <c r="AS2314" s="14"/>
      <c r="AT2314" s="14"/>
      <c r="AU2314" s="14"/>
      <c r="AV2314" s="14"/>
      <c r="AW2314" s="14"/>
      <c r="AX2314" s="14"/>
      <c r="AY2314" s="14"/>
      <c r="AZ2314" s="14"/>
    </row>
    <row x14ac:dyDescent="0.25" r="2315" customHeight="1" ht="16.5">
      <c r="A2315" s="299"/>
      <c r="B2315" s="300"/>
      <c r="C2315" s="301"/>
      <c r="D2315" s="227"/>
      <c r="E2315" s="209"/>
      <c r="F2315" s="209"/>
      <c r="G2315" s="302"/>
      <c r="H2315" s="227"/>
      <c r="I2315" s="227"/>
      <c r="J2315" s="209"/>
      <c r="K2315" s="209"/>
      <c r="L2315" s="209"/>
      <c r="M2315" s="227"/>
      <c r="N2315" s="227"/>
      <c r="O2315" s="209"/>
      <c r="P2315" s="209"/>
      <c r="Q2315" s="220"/>
      <c r="R2315" s="209"/>
      <c r="S2315" s="244"/>
      <c r="T2315" s="303">
        <f>IF(C2315=0,"VAZIO",MONTH(C2315))</f>
      </c>
      <c r="U2315" s="14"/>
      <c r="V2315" s="14"/>
      <c r="W2315" s="14"/>
      <c r="X2315" s="14"/>
      <c r="Y2315" s="14"/>
      <c r="Z2315" s="14"/>
      <c r="AA2315" s="14"/>
      <c r="AB2315" s="14"/>
      <c r="AC2315" s="14"/>
      <c r="AD2315" s="14"/>
      <c r="AE2315" s="14"/>
      <c r="AF2315" s="15"/>
      <c r="AG2315" s="14"/>
      <c r="AH2315" s="14"/>
      <c r="AI2315" s="14"/>
      <c r="AJ2315" s="14"/>
      <c r="AK2315" s="14"/>
      <c r="AL2315" s="14"/>
      <c r="AM2315" s="14"/>
      <c r="AN2315" s="14"/>
      <c r="AO2315" s="14"/>
      <c r="AP2315" s="14"/>
      <c r="AQ2315" s="14"/>
      <c r="AR2315" s="14"/>
      <c r="AS2315" s="14"/>
      <c r="AT2315" s="14"/>
      <c r="AU2315" s="14"/>
      <c r="AV2315" s="14"/>
      <c r="AW2315" s="14"/>
      <c r="AX2315" s="14"/>
      <c r="AY2315" s="14"/>
      <c r="AZ2315" s="14"/>
    </row>
    <row x14ac:dyDescent="0.25" r="2316" customHeight="1" ht="16.5">
      <c r="A2316" s="299"/>
      <c r="B2316" s="300"/>
      <c r="C2316" s="301"/>
      <c r="D2316" s="227"/>
      <c r="E2316" s="209"/>
      <c r="F2316" s="209"/>
      <c r="G2316" s="302"/>
      <c r="H2316" s="227"/>
      <c r="I2316" s="227"/>
      <c r="J2316" s="209"/>
      <c r="K2316" s="209"/>
      <c r="L2316" s="209"/>
      <c r="M2316" s="227"/>
      <c r="N2316" s="227"/>
      <c r="O2316" s="209"/>
      <c r="P2316" s="209"/>
      <c r="Q2316" s="220"/>
      <c r="R2316" s="209"/>
      <c r="S2316" s="244"/>
      <c r="T2316" s="303">
        <f>IF(C2316=0,"VAZIO",MONTH(C2316))</f>
      </c>
      <c r="U2316" s="14"/>
      <c r="V2316" s="14"/>
      <c r="W2316" s="14"/>
      <c r="X2316" s="14"/>
      <c r="Y2316" s="14"/>
      <c r="Z2316" s="14"/>
      <c r="AA2316" s="14"/>
      <c r="AB2316" s="14"/>
      <c r="AC2316" s="14"/>
      <c r="AD2316" s="14"/>
      <c r="AE2316" s="14"/>
      <c r="AF2316" s="15"/>
      <c r="AG2316" s="14"/>
      <c r="AH2316" s="14"/>
      <c r="AI2316" s="14"/>
      <c r="AJ2316" s="14"/>
      <c r="AK2316" s="14"/>
      <c r="AL2316" s="14"/>
      <c r="AM2316" s="14"/>
      <c r="AN2316" s="14"/>
      <c r="AO2316" s="14"/>
      <c r="AP2316" s="14"/>
      <c r="AQ2316" s="14"/>
      <c r="AR2316" s="14"/>
      <c r="AS2316" s="14"/>
      <c r="AT2316" s="14"/>
      <c r="AU2316" s="14"/>
      <c r="AV2316" s="14"/>
      <c r="AW2316" s="14"/>
      <c r="AX2316" s="14"/>
      <c r="AY2316" s="14"/>
      <c r="AZ2316" s="14"/>
    </row>
    <row x14ac:dyDescent="0.25" r="2317" customHeight="1" ht="16.5">
      <c r="A2317" s="299"/>
      <c r="B2317" s="300"/>
      <c r="C2317" s="301"/>
      <c r="D2317" s="227"/>
      <c r="E2317" s="209"/>
      <c r="F2317" s="209"/>
      <c r="G2317" s="302"/>
      <c r="H2317" s="227"/>
      <c r="I2317" s="227"/>
      <c r="J2317" s="209"/>
      <c r="K2317" s="209"/>
      <c r="L2317" s="209"/>
      <c r="M2317" s="227"/>
      <c r="N2317" s="227"/>
      <c r="O2317" s="209"/>
      <c r="P2317" s="209"/>
      <c r="Q2317" s="220"/>
      <c r="R2317" s="209"/>
      <c r="S2317" s="244"/>
      <c r="T2317" s="303">
        <f>IF(C2317=0,"VAZIO",MONTH(C2317))</f>
      </c>
      <c r="U2317" s="14"/>
      <c r="V2317" s="14"/>
      <c r="W2317" s="14"/>
      <c r="X2317" s="14"/>
      <c r="Y2317" s="14"/>
      <c r="Z2317" s="14"/>
      <c r="AA2317" s="14"/>
      <c r="AB2317" s="14"/>
      <c r="AC2317" s="14"/>
      <c r="AD2317" s="14"/>
      <c r="AE2317" s="14"/>
      <c r="AF2317" s="15"/>
      <c r="AG2317" s="14"/>
      <c r="AH2317" s="14"/>
      <c r="AI2317" s="14"/>
      <c r="AJ2317" s="14"/>
      <c r="AK2317" s="14"/>
      <c r="AL2317" s="14"/>
      <c r="AM2317" s="14"/>
      <c r="AN2317" s="14"/>
      <c r="AO2317" s="14"/>
      <c r="AP2317" s="14"/>
      <c r="AQ2317" s="14"/>
      <c r="AR2317" s="14"/>
      <c r="AS2317" s="14"/>
      <c r="AT2317" s="14"/>
      <c r="AU2317" s="14"/>
      <c r="AV2317" s="14"/>
      <c r="AW2317" s="14"/>
      <c r="AX2317" s="14"/>
      <c r="AY2317" s="14"/>
      <c r="AZ2317" s="14"/>
    </row>
    <row x14ac:dyDescent="0.25" r="2318" customHeight="1" ht="16.5">
      <c r="A2318" s="299"/>
      <c r="B2318" s="300"/>
      <c r="C2318" s="301"/>
      <c r="D2318" s="227"/>
      <c r="E2318" s="209"/>
      <c r="F2318" s="209"/>
      <c r="G2318" s="302"/>
      <c r="H2318" s="227"/>
      <c r="I2318" s="227"/>
      <c r="J2318" s="209"/>
      <c r="K2318" s="209"/>
      <c r="L2318" s="209"/>
      <c r="M2318" s="227"/>
      <c r="N2318" s="227"/>
      <c r="O2318" s="209"/>
      <c r="P2318" s="209"/>
      <c r="Q2318" s="220"/>
      <c r="R2318" s="209"/>
      <c r="S2318" s="244"/>
      <c r="T2318" s="303">
        <f>IF(C2318=0,"VAZIO",MONTH(C2318))</f>
      </c>
      <c r="U2318" s="14"/>
      <c r="V2318" s="14"/>
      <c r="W2318" s="14"/>
      <c r="X2318" s="14"/>
      <c r="Y2318" s="14"/>
      <c r="Z2318" s="14"/>
      <c r="AA2318" s="14"/>
      <c r="AB2318" s="14"/>
      <c r="AC2318" s="14"/>
      <c r="AD2318" s="14"/>
      <c r="AE2318" s="14"/>
      <c r="AF2318" s="15"/>
      <c r="AG2318" s="14"/>
      <c r="AH2318" s="14"/>
      <c r="AI2318" s="14"/>
      <c r="AJ2318" s="14"/>
      <c r="AK2318" s="14"/>
      <c r="AL2318" s="14"/>
      <c r="AM2318" s="14"/>
      <c r="AN2318" s="14"/>
      <c r="AO2318" s="14"/>
      <c r="AP2318" s="14"/>
      <c r="AQ2318" s="14"/>
      <c r="AR2318" s="14"/>
      <c r="AS2318" s="14"/>
      <c r="AT2318" s="14"/>
      <c r="AU2318" s="14"/>
      <c r="AV2318" s="14"/>
      <c r="AW2318" s="14"/>
      <c r="AX2318" s="14"/>
      <c r="AY2318" s="14"/>
      <c r="AZ2318" s="14"/>
    </row>
    <row x14ac:dyDescent="0.25" r="2319" customHeight="1" ht="16.5">
      <c r="A2319" s="299"/>
      <c r="B2319" s="300"/>
      <c r="C2319" s="301"/>
      <c r="D2319" s="227"/>
      <c r="E2319" s="209"/>
      <c r="F2319" s="209"/>
      <c r="G2319" s="302"/>
      <c r="H2319" s="227"/>
      <c r="I2319" s="227"/>
      <c r="J2319" s="209"/>
      <c r="K2319" s="209"/>
      <c r="L2319" s="209"/>
      <c r="M2319" s="227"/>
      <c r="N2319" s="227"/>
      <c r="O2319" s="209"/>
      <c r="P2319" s="209"/>
      <c r="Q2319" s="220"/>
      <c r="R2319" s="209"/>
      <c r="S2319" s="244"/>
      <c r="T2319" s="303">
        <f>IF(C2319=0,"VAZIO",MONTH(C2319))</f>
      </c>
      <c r="U2319" s="14"/>
      <c r="V2319" s="14"/>
      <c r="W2319" s="14"/>
      <c r="X2319" s="14"/>
      <c r="Y2319" s="14"/>
      <c r="Z2319" s="14"/>
      <c r="AA2319" s="14"/>
      <c r="AB2319" s="14"/>
      <c r="AC2319" s="14"/>
      <c r="AD2319" s="14"/>
      <c r="AE2319" s="14"/>
      <c r="AF2319" s="15"/>
      <c r="AG2319" s="14"/>
      <c r="AH2319" s="14"/>
      <c r="AI2319" s="14"/>
      <c r="AJ2319" s="14"/>
      <c r="AK2319" s="14"/>
      <c r="AL2319" s="14"/>
      <c r="AM2319" s="14"/>
      <c r="AN2319" s="14"/>
      <c r="AO2319" s="14"/>
      <c r="AP2319" s="14"/>
      <c r="AQ2319" s="14"/>
      <c r="AR2319" s="14"/>
      <c r="AS2319" s="14"/>
      <c r="AT2319" s="14"/>
      <c r="AU2319" s="14"/>
      <c r="AV2319" s="14"/>
      <c r="AW2319" s="14"/>
      <c r="AX2319" s="14"/>
      <c r="AY2319" s="14"/>
      <c r="AZ2319" s="14"/>
    </row>
    <row x14ac:dyDescent="0.25" r="2320" customHeight="1" ht="16.5">
      <c r="A2320" s="299"/>
      <c r="B2320" s="300"/>
      <c r="C2320" s="301"/>
      <c r="D2320" s="227"/>
      <c r="E2320" s="209"/>
      <c r="F2320" s="209"/>
      <c r="G2320" s="302"/>
      <c r="H2320" s="227"/>
      <c r="I2320" s="227"/>
      <c r="J2320" s="209"/>
      <c r="K2320" s="209"/>
      <c r="L2320" s="209"/>
      <c r="M2320" s="227"/>
      <c r="N2320" s="227"/>
      <c r="O2320" s="209"/>
      <c r="P2320" s="209"/>
      <c r="Q2320" s="220"/>
      <c r="R2320" s="209"/>
      <c r="S2320" s="244"/>
      <c r="T2320" s="303">
        <f>IF(C2320=0,"VAZIO",MONTH(C2320))</f>
      </c>
      <c r="U2320" s="14"/>
      <c r="V2320" s="14"/>
      <c r="W2320" s="14"/>
      <c r="X2320" s="14"/>
      <c r="Y2320" s="14"/>
      <c r="Z2320" s="14"/>
      <c r="AA2320" s="14"/>
      <c r="AB2320" s="14"/>
      <c r="AC2320" s="14"/>
      <c r="AD2320" s="14"/>
      <c r="AE2320" s="14"/>
      <c r="AF2320" s="15"/>
      <c r="AG2320" s="14"/>
      <c r="AH2320" s="14"/>
      <c r="AI2320" s="14"/>
      <c r="AJ2320" s="14"/>
      <c r="AK2320" s="14"/>
      <c r="AL2320" s="14"/>
      <c r="AM2320" s="14"/>
      <c r="AN2320" s="14"/>
      <c r="AO2320" s="14"/>
      <c r="AP2320" s="14"/>
      <c r="AQ2320" s="14"/>
      <c r="AR2320" s="14"/>
      <c r="AS2320" s="14"/>
      <c r="AT2320" s="14"/>
      <c r="AU2320" s="14"/>
      <c r="AV2320" s="14"/>
      <c r="AW2320" s="14"/>
      <c r="AX2320" s="14"/>
      <c r="AY2320" s="14"/>
      <c r="AZ2320" s="14"/>
    </row>
    <row x14ac:dyDescent="0.25" r="2321" customHeight="1" ht="16.5">
      <c r="A2321" s="299"/>
      <c r="B2321" s="300"/>
      <c r="C2321" s="301"/>
      <c r="D2321" s="227"/>
      <c r="E2321" s="209"/>
      <c r="F2321" s="209"/>
      <c r="G2321" s="302"/>
      <c r="H2321" s="227"/>
      <c r="I2321" s="227"/>
      <c r="J2321" s="209"/>
      <c r="K2321" s="209"/>
      <c r="L2321" s="209"/>
      <c r="M2321" s="227"/>
      <c r="N2321" s="227"/>
      <c r="O2321" s="209"/>
      <c r="P2321" s="209"/>
      <c r="Q2321" s="220"/>
      <c r="R2321" s="209"/>
      <c r="S2321" s="244"/>
      <c r="T2321" s="303">
        <f>IF(C2321=0,"VAZIO",MONTH(C2321))</f>
      </c>
      <c r="U2321" s="14"/>
      <c r="V2321" s="14"/>
      <c r="W2321" s="14"/>
      <c r="X2321" s="14"/>
      <c r="Y2321" s="14"/>
      <c r="Z2321" s="14"/>
      <c r="AA2321" s="14"/>
      <c r="AB2321" s="14"/>
      <c r="AC2321" s="14"/>
      <c r="AD2321" s="14"/>
      <c r="AE2321" s="14"/>
      <c r="AF2321" s="15"/>
      <c r="AG2321" s="14"/>
      <c r="AH2321" s="14"/>
      <c r="AI2321" s="14"/>
      <c r="AJ2321" s="14"/>
      <c r="AK2321" s="14"/>
      <c r="AL2321" s="14"/>
      <c r="AM2321" s="14"/>
      <c r="AN2321" s="14"/>
      <c r="AO2321" s="14"/>
      <c r="AP2321" s="14"/>
      <c r="AQ2321" s="14"/>
      <c r="AR2321" s="14"/>
      <c r="AS2321" s="14"/>
      <c r="AT2321" s="14"/>
      <c r="AU2321" s="14"/>
      <c r="AV2321" s="14"/>
      <c r="AW2321" s="14"/>
      <c r="AX2321" s="14"/>
      <c r="AY2321" s="14"/>
      <c r="AZ2321" s="14"/>
    </row>
    <row x14ac:dyDescent="0.25" r="2322" customHeight="1" ht="16.5">
      <c r="A2322" s="299"/>
      <c r="B2322" s="300"/>
      <c r="C2322" s="301"/>
      <c r="D2322" s="227"/>
      <c r="E2322" s="209"/>
      <c r="F2322" s="209"/>
      <c r="G2322" s="302"/>
      <c r="H2322" s="227"/>
      <c r="I2322" s="227"/>
      <c r="J2322" s="209"/>
      <c r="K2322" s="209"/>
      <c r="L2322" s="209"/>
      <c r="M2322" s="227"/>
      <c r="N2322" s="227"/>
      <c r="O2322" s="209"/>
      <c r="P2322" s="209"/>
      <c r="Q2322" s="220"/>
      <c r="R2322" s="209"/>
      <c r="S2322" s="244"/>
      <c r="T2322" s="303">
        <f>IF(C2322=0,"VAZIO",MONTH(C2322))</f>
      </c>
      <c r="U2322" s="14"/>
      <c r="V2322" s="14"/>
      <c r="W2322" s="14"/>
      <c r="X2322" s="14"/>
      <c r="Y2322" s="14"/>
      <c r="Z2322" s="14"/>
      <c r="AA2322" s="14"/>
      <c r="AB2322" s="14"/>
      <c r="AC2322" s="14"/>
      <c r="AD2322" s="14"/>
      <c r="AE2322" s="14"/>
      <c r="AF2322" s="15"/>
      <c r="AG2322" s="14"/>
      <c r="AH2322" s="14"/>
      <c r="AI2322" s="14"/>
      <c r="AJ2322" s="14"/>
      <c r="AK2322" s="14"/>
      <c r="AL2322" s="14"/>
      <c r="AM2322" s="14"/>
      <c r="AN2322" s="14"/>
      <c r="AO2322" s="14"/>
      <c r="AP2322" s="14"/>
      <c r="AQ2322" s="14"/>
      <c r="AR2322" s="14"/>
      <c r="AS2322" s="14"/>
      <c r="AT2322" s="14"/>
      <c r="AU2322" s="14"/>
      <c r="AV2322" s="14"/>
      <c r="AW2322" s="14"/>
      <c r="AX2322" s="14"/>
      <c r="AY2322" s="14"/>
      <c r="AZ2322" s="14"/>
    </row>
    <row x14ac:dyDescent="0.25" r="2323" customHeight="1" ht="16.5">
      <c r="A2323" s="299"/>
      <c r="B2323" s="300"/>
      <c r="C2323" s="301"/>
      <c r="D2323" s="227"/>
      <c r="E2323" s="209"/>
      <c r="F2323" s="209"/>
      <c r="G2323" s="302"/>
      <c r="H2323" s="227"/>
      <c r="I2323" s="227"/>
      <c r="J2323" s="209"/>
      <c r="K2323" s="209"/>
      <c r="L2323" s="209"/>
      <c r="M2323" s="227"/>
      <c r="N2323" s="227"/>
      <c r="O2323" s="209"/>
      <c r="P2323" s="209"/>
      <c r="Q2323" s="220"/>
      <c r="R2323" s="209"/>
      <c r="S2323" s="244"/>
      <c r="T2323" s="303">
        <f>IF(C2323=0,"VAZIO",MONTH(C2323))</f>
      </c>
      <c r="U2323" s="14"/>
      <c r="V2323" s="14"/>
      <c r="W2323" s="14"/>
      <c r="X2323" s="14"/>
      <c r="Y2323" s="14"/>
      <c r="Z2323" s="14"/>
      <c r="AA2323" s="14"/>
      <c r="AB2323" s="14"/>
      <c r="AC2323" s="14"/>
      <c r="AD2323" s="14"/>
      <c r="AE2323" s="14"/>
      <c r="AF2323" s="15"/>
      <c r="AG2323" s="14"/>
      <c r="AH2323" s="14"/>
      <c r="AI2323" s="14"/>
      <c r="AJ2323" s="14"/>
      <c r="AK2323" s="14"/>
      <c r="AL2323" s="14"/>
      <c r="AM2323" s="14"/>
      <c r="AN2323" s="14"/>
      <c r="AO2323" s="14"/>
      <c r="AP2323" s="14"/>
      <c r="AQ2323" s="14"/>
      <c r="AR2323" s="14"/>
      <c r="AS2323" s="14"/>
      <c r="AT2323" s="14"/>
      <c r="AU2323" s="14"/>
      <c r="AV2323" s="14"/>
      <c r="AW2323" s="14"/>
      <c r="AX2323" s="14"/>
      <c r="AY2323" s="14"/>
      <c r="AZ2323" s="14"/>
    </row>
    <row x14ac:dyDescent="0.25" r="2324" customHeight="1" ht="16.5">
      <c r="A2324" s="299"/>
      <c r="B2324" s="300"/>
      <c r="C2324" s="301"/>
      <c r="D2324" s="227"/>
      <c r="E2324" s="209"/>
      <c r="F2324" s="209"/>
      <c r="G2324" s="302"/>
      <c r="H2324" s="227"/>
      <c r="I2324" s="227"/>
      <c r="J2324" s="209"/>
      <c r="K2324" s="209"/>
      <c r="L2324" s="209"/>
      <c r="M2324" s="227"/>
      <c r="N2324" s="227"/>
      <c r="O2324" s="209"/>
      <c r="P2324" s="209"/>
      <c r="Q2324" s="220"/>
      <c r="R2324" s="209"/>
      <c r="S2324" s="244"/>
      <c r="T2324" s="303">
        <f>IF(C2324=0,"VAZIO",MONTH(C2324))</f>
      </c>
      <c r="U2324" s="14"/>
      <c r="V2324" s="14"/>
      <c r="W2324" s="14"/>
      <c r="X2324" s="14"/>
      <c r="Y2324" s="14"/>
      <c r="Z2324" s="14"/>
      <c r="AA2324" s="14"/>
      <c r="AB2324" s="14"/>
      <c r="AC2324" s="14"/>
      <c r="AD2324" s="14"/>
      <c r="AE2324" s="14"/>
      <c r="AF2324" s="15"/>
      <c r="AG2324" s="14"/>
      <c r="AH2324" s="14"/>
      <c r="AI2324" s="14"/>
      <c r="AJ2324" s="14"/>
      <c r="AK2324" s="14"/>
      <c r="AL2324" s="14"/>
      <c r="AM2324" s="14"/>
      <c r="AN2324" s="14"/>
      <c r="AO2324" s="14"/>
      <c r="AP2324" s="14"/>
      <c r="AQ2324" s="14"/>
      <c r="AR2324" s="14"/>
      <c r="AS2324" s="14"/>
      <c r="AT2324" s="14"/>
      <c r="AU2324" s="14"/>
      <c r="AV2324" s="14"/>
      <c r="AW2324" s="14"/>
      <c r="AX2324" s="14"/>
      <c r="AY2324" s="14"/>
      <c r="AZ2324" s="14"/>
    </row>
    <row x14ac:dyDescent="0.25" r="2325" customHeight="1" ht="16.5">
      <c r="A2325" s="299"/>
      <c r="B2325" s="300"/>
      <c r="C2325" s="301"/>
      <c r="D2325" s="227"/>
      <c r="E2325" s="209"/>
      <c r="F2325" s="209"/>
      <c r="G2325" s="302"/>
      <c r="H2325" s="227"/>
      <c r="I2325" s="227"/>
      <c r="J2325" s="209"/>
      <c r="K2325" s="209"/>
      <c r="L2325" s="209"/>
      <c r="M2325" s="227"/>
      <c r="N2325" s="227"/>
      <c r="O2325" s="209"/>
      <c r="P2325" s="209"/>
      <c r="Q2325" s="220"/>
      <c r="R2325" s="209"/>
      <c r="S2325" s="244"/>
      <c r="T2325" s="303">
        <f>IF(C2325=0,"VAZIO",MONTH(C2325))</f>
      </c>
      <c r="U2325" s="14"/>
      <c r="V2325" s="14"/>
      <c r="W2325" s="14"/>
      <c r="X2325" s="14"/>
      <c r="Y2325" s="14"/>
      <c r="Z2325" s="14"/>
      <c r="AA2325" s="14"/>
      <c r="AB2325" s="14"/>
      <c r="AC2325" s="14"/>
      <c r="AD2325" s="14"/>
      <c r="AE2325" s="14"/>
      <c r="AF2325" s="15"/>
      <c r="AG2325" s="14"/>
      <c r="AH2325" s="14"/>
      <c r="AI2325" s="14"/>
      <c r="AJ2325" s="14"/>
      <c r="AK2325" s="14"/>
      <c r="AL2325" s="14"/>
      <c r="AM2325" s="14"/>
      <c r="AN2325" s="14"/>
      <c r="AO2325" s="14"/>
      <c r="AP2325" s="14"/>
      <c r="AQ2325" s="14"/>
      <c r="AR2325" s="14"/>
      <c r="AS2325" s="14"/>
      <c r="AT2325" s="14"/>
      <c r="AU2325" s="14"/>
      <c r="AV2325" s="14"/>
      <c r="AW2325" s="14"/>
      <c r="AX2325" s="14"/>
      <c r="AY2325" s="14"/>
      <c r="AZ2325" s="14"/>
    </row>
    <row x14ac:dyDescent="0.25" r="2326" customHeight="1" ht="16.5">
      <c r="A2326" s="299"/>
      <c r="B2326" s="300"/>
      <c r="C2326" s="301"/>
      <c r="D2326" s="227"/>
      <c r="E2326" s="209"/>
      <c r="F2326" s="209"/>
      <c r="G2326" s="302"/>
      <c r="H2326" s="227"/>
      <c r="I2326" s="227"/>
      <c r="J2326" s="209"/>
      <c r="K2326" s="209"/>
      <c r="L2326" s="209"/>
      <c r="M2326" s="227"/>
      <c r="N2326" s="227"/>
      <c r="O2326" s="209"/>
      <c r="P2326" s="209"/>
      <c r="Q2326" s="220"/>
      <c r="R2326" s="209"/>
      <c r="S2326" s="244"/>
      <c r="T2326" s="303">
        <f>IF(C2326=0,"VAZIO",MONTH(C2326))</f>
      </c>
      <c r="U2326" s="14"/>
      <c r="V2326" s="14"/>
      <c r="W2326" s="14"/>
      <c r="X2326" s="14"/>
      <c r="Y2326" s="14"/>
      <c r="Z2326" s="14"/>
      <c r="AA2326" s="14"/>
      <c r="AB2326" s="14"/>
      <c r="AC2326" s="14"/>
      <c r="AD2326" s="14"/>
      <c r="AE2326" s="14"/>
      <c r="AF2326" s="15"/>
      <c r="AG2326" s="14"/>
      <c r="AH2326" s="14"/>
      <c r="AI2326" s="14"/>
      <c r="AJ2326" s="14"/>
      <c r="AK2326" s="14"/>
      <c r="AL2326" s="14"/>
      <c r="AM2326" s="14"/>
      <c r="AN2326" s="14"/>
      <c r="AO2326" s="14"/>
      <c r="AP2326" s="14"/>
      <c r="AQ2326" s="14"/>
      <c r="AR2326" s="14"/>
      <c r="AS2326" s="14"/>
      <c r="AT2326" s="14"/>
      <c r="AU2326" s="14"/>
      <c r="AV2326" s="14"/>
      <c r="AW2326" s="14"/>
      <c r="AX2326" s="14"/>
      <c r="AY2326" s="14"/>
      <c r="AZ2326" s="14"/>
    </row>
    <row x14ac:dyDescent="0.25" r="2327" customHeight="1" ht="16.5">
      <c r="A2327" s="299"/>
      <c r="B2327" s="300"/>
      <c r="C2327" s="301"/>
      <c r="D2327" s="227"/>
      <c r="E2327" s="209"/>
      <c r="F2327" s="209"/>
      <c r="G2327" s="302"/>
      <c r="H2327" s="227"/>
      <c r="I2327" s="227"/>
      <c r="J2327" s="209"/>
      <c r="K2327" s="209"/>
      <c r="L2327" s="209"/>
      <c r="M2327" s="227"/>
      <c r="N2327" s="227"/>
      <c r="O2327" s="209"/>
      <c r="P2327" s="209"/>
      <c r="Q2327" s="220"/>
      <c r="R2327" s="209"/>
      <c r="S2327" s="244"/>
      <c r="T2327" s="303">
        <f>IF(C2327=0,"VAZIO",MONTH(C2327))</f>
      </c>
      <c r="U2327" s="14"/>
      <c r="V2327" s="14"/>
      <c r="W2327" s="14"/>
      <c r="X2327" s="14"/>
      <c r="Y2327" s="14"/>
      <c r="Z2327" s="14"/>
      <c r="AA2327" s="14"/>
      <c r="AB2327" s="14"/>
      <c r="AC2327" s="14"/>
      <c r="AD2327" s="14"/>
      <c r="AE2327" s="14"/>
      <c r="AF2327" s="15"/>
      <c r="AG2327" s="14"/>
      <c r="AH2327" s="14"/>
      <c r="AI2327" s="14"/>
      <c r="AJ2327" s="14"/>
      <c r="AK2327" s="14"/>
      <c r="AL2327" s="14"/>
      <c r="AM2327" s="14"/>
      <c r="AN2327" s="14"/>
      <c r="AO2327" s="14"/>
      <c r="AP2327" s="14"/>
      <c r="AQ2327" s="14"/>
      <c r="AR2327" s="14"/>
      <c r="AS2327" s="14"/>
      <c r="AT2327" s="14"/>
      <c r="AU2327" s="14"/>
      <c r="AV2327" s="14"/>
      <c r="AW2327" s="14"/>
      <c r="AX2327" s="14"/>
      <c r="AY2327" s="14"/>
      <c r="AZ2327" s="14"/>
    </row>
    <row x14ac:dyDescent="0.25" r="2328" customHeight="1" ht="16.5">
      <c r="A2328" s="299"/>
      <c r="B2328" s="300"/>
      <c r="C2328" s="301"/>
      <c r="D2328" s="227"/>
      <c r="E2328" s="209"/>
      <c r="F2328" s="209"/>
      <c r="G2328" s="302"/>
      <c r="H2328" s="227"/>
      <c r="I2328" s="227"/>
      <c r="J2328" s="209"/>
      <c r="K2328" s="209"/>
      <c r="L2328" s="209"/>
      <c r="M2328" s="227"/>
      <c r="N2328" s="227"/>
      <c r="O2328" s="209"/>
      <c r="P2328" s="209"/>
      <c r="Q2328" s="220"/>
      <c r="R2328" s="209"/>
      <c r="S2328" s="244"/>
      <c r="T2328" s="303">
        <f>IF(C2328=0,"VAZIO",MONTH(C2328))</f>
      </c>
      <c r="U2328" s="14"/>
      <c r="V2328" s="14"/>
      <c r="W2328" s="14"/>
      <c r="X2328" s="14"/>
      <c r="Y2328" s="14"/>
      <c r="Z2328" s="14"/>
      <c r="AA2328" s="14"/>
      <c r="AB2328" s="14"/>
      <c r="AC2328" s="14"/>
      <c r="AD2328" s="14"/>
      <c r="AE2328" s="14"/>
      <c r="AF2328" s="15"/>
      <c r="AG2328" s="14"/>
      <c r="AH2328" s="14"/>
      <c r="AI2328" s="14"/>
      <c r="AJ2328" s="14"/>
      <c r="AK2328" s="14"/>
      <c r="AL2328" s="14"/>
      <c r="AM2328" s="14"/>
      <c r="AN2328" s="14"/>
      <c r="AO2328" s="14"/>
      <c r="AP2328" s="14"/>
      <c r="AQ2328" s="14"/>
      <c r="AR2328" s="14"/>
      <c r="AS2328" s="14"/>
      <c r="AT2328" s="14"/>
      <c r="AU2328" s="14"/>
      <c r="AV2328" s="14"/>
      <c r="AW2328" s="14"/>
      <c r="AX2328" s="14"/>
      <c r="AY2328" s="14"/>
      <c r="AZ2328" s="14"/>
    </row>
    <row x14ac:dyDescent="0.25" r="2329" customHeight="1" ht="16.5">
      <c r="A2329" s="299"/>
      <c r="B2329" s="300"/>
      <c r="C2329" s="301"/>
      <c r="D2329" s="227"/>
      <c r="E2329" s="209"/>
      <c r="F2329" s="209"/>
      <c r="G2329" s="302"/>
      <c r="H2329" s="227"/>
      <c r="I2329" s="227"/>
      <c r="J2329" s="209"/>
      <c r="K2329" s="209"/>
      <c r="L2329" s="209"/>
      <c r="M2329" s="227"/>
      <c r="N2329" s="227"/>
      <c r="O2329" s="209"/>
      <c r="P2329" s="209"/>
      <c r="Q2329" s="220"/>
      <c r="R2329" s="209"/>
      <c r="S2329" s="244"/>
      <c r="T2329" s="303">
        <f>IF(C2329=0,"VAZIO",MONTH(C2329))</f>
      </c>
      <c r="U2329" s="14"/>
      <c r="V2329" s="14"/>
      <c r="W2329" s="14"/>
      <c r="X2329" s="14"/>
      <c r="Y2329" s="14"/>
      <c r="Z2329" s="14"/>
      <c r="AA2329" s="14"/>
      <c r="AB2329" s="14"/>
      <c r="AC2329" s="14"/>
      <c r="AD2329" s="14"/>
      <c r="AE2329" s="14"/>
      <c r="AF2329" s="15"/>
      <c r="AG2329" s="14"/>
      <c r="AH2329" s="14"/>
      <c r="AI2329" s="14"/>
      <c r="AJ2329" s="14"/>
      <c r="AK2329" s="14"/>
      <c r="AL2329" s="14"/>
      <c r="AM2329" s="14"/>
      <c r="AN2329" s="14"/>
      <c r="AO2329" s="14"/>
      <c r="AP2329" s="14"/>
      <c r="AQ2329" s="14"/>
      <c r="AR2329" s="14"/>
      <c r="AS2329" s="14"/>
      <c r="AT2329" s="14"/>
      <c r="AU2329" s="14"/>
      <c r="AV2329" s="14"/>
      <c r="AW2329" s="14"/>
      <c r="AX2329" s="14"/>
      <c r="AY2329" s="14"/>
      <c r="AZ2329" s="14"/>
    </row>
    <row x14ac:dyDescent="0.25" r="2330" customHeight="1" ht="16.5">
      <c r="A2330" s="299"/>
      <c r="B2330" s="300"/>
      <c r="C2330" s="301"/>
      <c r="D2330" s="227"/>
      <c r="E2330" s="209"/>
      <c r="F2330" s="209"/>
      <c r="G2330" s="302"/>
      <c r="H2330" s="227"/>
      <c r="I2330" s="227"/>
      <c r="J2330" s="209"/>
      <c r="K2330" s="209"/>
      <c r="L2330" s="209"/>
      <c r="M2330" s="227"/>
      <c r="N2330" s="227"/>
      <c r="O2330" s="209"/>
      <c r="P2330" s="209"/>
      <c r="Q2330" s="220"/>
      <c r="R2330" s="209"/>
      <c r="S2330" s="244"/>
      <c r="T2330" s="303">
        <f>IF(C2330=0,"VAZIO",MONTH(C2330))</f>
      </c>
      <c r="U2330" s="14"/>
      <c r="V2330" s="14"/>
      <c r="W2330" s="14"/>
      <c r="X2330" s="14"/>
      <c r="Y2330" s="14"/>
      <c r="Z2330" s="14"/>
      <c r="AA2330" s="14"/>
      <c r="AB2330" s="14"/>
      <c r="AC2330" s="14"/>
      <c r="AD2330" s="14"/>
      <c r="AE2330" s="14"/>
      <c r="AF2330" s="15"/>
      <c r="AG2330" s="14"/>
      <c r="AH2330" s="14"/>
      <c r="AI2330" s="14"/>
      <c r="AJ2330" s="14"/>
      <c r="AK2330" s="14"/>
      <c r="AL2330" s="14"/>
      <c r="AM2330" s="14"/>
      <c r="AN2330" s="14"/>
      <c r="AO2330" s="14"/>
      <c r="AP2330" s="14"/>
      <c r="AQ2330" s="14"/>
      <c r="AR2330" s="14"/>
      <c r="AS2330" s="14"/>
      <c r="AT2330" s="14"/>
      <c r="AU2330" s="14"/>
      <c r="AV2330" s="14"/>
      <c r="AW2330" s="14"/>
      <c r="AX2330" s="14"/>
      <c r="AY2330" s="14"/>
      <c r="AZ2330" s="14"/>
    </row>
    <row x14ac:dyDescent="0.25" r="2331" customHeight="1" ht="16.5">
      <c r="A2331" s="299"/>
      <c r="B2331" s="300"/>
      <c r="C2331" s="301"/>
      <c r="D2331" s="227"/>
      <c r="E2331" s="209"/>
      <c r="F2331" s="209"/>
      <c r="G2331" s="302"/>
      <c r="H2331" s="227"/>
      <c r="I2331" s="227"/>
      <c r="J2331" s="209"/>
      <c r="K2331" s="209"/>
      <c r="L2331" s="209"/>
      <c r="M2331" s="227"/>
      <c r="N2331" s="227"/>
      <c r="O2331" s="209"/>
      <c r="P2331" s="209"/>
      <c r="Q2331" s="220"/>
      <c r="R2331" s="209"/>
      <c r="S2331" s="244"/>
      <c r="T2331" s="303">
        <f>IF(C2331=0,"VAZIO",MONTH(C2331))</f>
      </c>
      <c r="U2331" s="14"/>
      <c r="V2331" s="14"/>
      <c r="W2331" s="14"/>
      <c r="X2331" s="14"/>
      <c r="Y2331" s="14"/>
      <c r="Z2331" s="14"/>
      <c r="AA2331" s="14"/>
      <c r="AB2331" s="14"/>
      <c r="AC2331" s="14"/>
      <c r="AD2331" s="14"/>
      <c r="AE2331" s="14"/>
      <c r="AF2331" s="15"/>
      <c r="AG2331" s="14"/>
      <c r="AH2331" s="14"/>
      <c r="AI2331" s="14"/>
      <c r="AJ2331" s="14"/>
      <c r="AK2331" s="14"/>
      <c r="AL2331" s="14"/>
      <c r="AM2331" s="14"/>
      <c r="AN2331" s="14"/>
      <c r="AO2331" s="14"/>
      <c r="AP2331" s="14"/>
      <c r="AQ2331" s="14"/>
      <c r="AR2331" s="14"/>
      <c r="AS2331" s="14"/>
      <c r="AT2331" s="14"/>
      <c r="AU2331" s="14"/>
      <c r="AV2331" s="14"/>
      <c r="AW2331" s="14"/>
      <c r="AX2331" s="14"/>
      <c r="AY2331" s="14"/>
      <c r="AZ2331" s="14"/>
    </row>
    <row x14ac:dyDescent="0.25" r="2332" customHeight="1" ht="16.5">
      <c r="A2332" s="299"/>
      <c r="B2332" s="300"/>
      <c r="C2332" s="301"/>
      <c r="D2332" s="227"/>
      <c r="E2332" s="209"/>
      <c r="F2332" s="209"/>
      <c r="G2332" s="302"/>
      <c r="H2332" s="227"/>
      <c r="I2332" s="227"/>
      <c r="J2332" s="209"/>
      <c r="K2332" s="209"/>
      <c r="L2332" s="209"/>
      <c r="M2332" s="227"/>
      <c r="N2332" s="227"/>
      <c r="O2332" s="209"/>
      <c r="P2332" s="209"/>
      <c r="Q2332" s="220"/>
      <c r="R2332" s="209"/>
      <c r="S2332" s="244"/>
      <c r="T2332" s="303">
        <f>IF(C2332=0,"VAZIO",MONTH(C2332))</f>
      </c>
      <c r="U2332" s="14"/>
      <c r="V2332" s="14"/>
      <c r="W2332" s="14"/>
      <c r="X2332" s="14"/>
      <c r="Y2332" s="14"/>
      <c r="Z2332" s="14"/>
      <c r="AA2332" s="14"/>
      <c r="AB2332" s="14"/>
      <c r="AC2332" s="14"/>
      <c r="AD2332" s="14"/>
      <c r="AE2332" s="14"/>
      <c r="AF2332" s="15"/>
      <c r="AG2332" s="14"/>
      <c r="AH2332" s="14"/>
      <c r="AI2332" s="14"/>
      <c r="AJ2332" s="14"/>
      <c r="AK2332" s="14"/>
      <c r="AL2332" s="14"/>
      <c r="AM2332" s="14"/>
      <c r="AN2332" s="14"/>
      <c r="AO2332" s="14"/>
      <c r="AP2332" s="14"/>
      <c r="AQ2332" s="14"/>
      <c r="AR2332" s="14"/>
      <c r="AS2332" s="14"/>
      <c r="AT2332" s="14"/>
      <c r="AU2332" s="14"/>
      <c r="AV2332" s="14"/>
      <c r="AW2332" s="14"/>
      <c r="AX2332" s="14"/>
      <c r="AY2332" s="14"/>
      <c r="AZ2332" s="14"/>
    </row>
    <row x14ac:dyDescent="0.25" r="2333" customHeight="1" ht="16.5">
      <c r="A2333" s="299"/>
      <c r="B2333" s="300"/>
      <c r="C2333" s="301"/>
      <c r="D2333" s="227"/>
      <c r="E2333" s="209"/>
      <c r="F2333" s="209"/>
      <c r="G2333" s="302"/>
      <c r="H2333" s="227"/>
      <c r="I2333" s="227"/>
      <c r="J2333" s="209"/>
      <c r="K2333" s="209"/>
      <c r="L2333" s="209"/>
      <c r="M2333" s="227"/>
      <c r="N2333" s="227"/>
      <c r="O2333" s="209"/>
      <c r="P2333" s="209"/>
      <c r="Q2333" s="220"/>
      <c r="R2333" s="209"/>
      <c r="S2333" s="244"/>
      <c r="T2333" s="303">
        <f>IF(C2333=0,"VAZIO",MONTH(C2333))</f>
      </c>
      <c r="U2333" s="14"/>
      <c r="V2333" s="14"/>
      <c r="W2333" s="14"/>
      <c r="X2333" s="14"/>
      <c r="Y2333" s="14"/>
      <c r="Z2333" s="14"/>
      <c r="AA2333" s="14"/>
      <c r="AB2333" s="14"/>
      <c r="AC2333" s="14"/>
      <c r="AD2333" s="14"/>
      <c r="AE2333" s="14"/>
      <c r="AF2333" s="15"/>
      <c r="AG2333" s="14"/>
      <c r="AH2333" s="14"/>
      <c r="AI2333" s="14"/>
      <c r="AJ2333" s="14"/>
      <c r="AK2333" s="14"/>
      <c r="AL2333" s="14"/>
      <c r="AM2333" s="14"/>
      <c r="AN2333" s="14"/>
      <c r="AO2333" s="14"/>
      <c r="AP2333" s="14"/>
      <c r="AQ2333" s="14"/>
      <c r="AR2333" s="14"/>
      <c r="AS2333" s="14"/>
      <c r="AT2333" s="14"/>
      <c r="AU2333" s="14"/>
      <c r="AV2333" s="14"/>
      <c r="AW2333" s="14"/>
      <c r="AX2333" s="14"/>
      <c r="AY2333" s="14"/>
      <c r="AZ2333" s="14"/>
    </row>
    <row x14ac:dyDescent="0.25" r="2334" customHeight="1" ht="16.5">
      <c r="A2334" s="299"/>
      <c r="B2334" s="300"/>
      <c r="C2334" s="301"/>
      <c r="D2334" s="227"/>
      <c r="E2334" s="209"/>
      <c r="F2334" s="209"/>
      <c r="G2334" s="302"/>
      <c r="H2334" s="227"/>
      <c r="I2334" s="227"/>
      <c r="J2334" s="209"/>
      <c r="K2334" s="209"/>
      <c r="L2334" s="209"/>
      <c r="M2334" s="227"/>
      <c r="N2334" s="227"/>
      <c r="O2334" s="209"/>
      <c r="P2334" s="209"/>
      <c r="Q2334" s="220"/>
      <c r="R2334" s="209"/>
      <c r="S2334" s="244"/>
      <c r="T2334" s="303">
        <f>IF(C2334=0,"VAZIO",MONTH(C2334))</f>
      </c>
      <c r="U2334" s="14"/>
      <c r="V2334" s="14"/>
      <c r="W2334" s="14"/>
      <c r="X2334" s="14"/>
      <c r="Y2334" s="14"/>
      <c r="Z2334" s="14"/>
      <c r="AA2334" s="14"/>
      <c r="AB2334" s="14"/>
      <c r="AC2334" s="14"/>
      <c r="AD2334" s="14"/>
      <c r="AE2334" s="14"/>
      <c r="AF2334" s="15"/>
      <c r="AG2334" s="14"/>
      <c r="AH2334" s="14"/>
      <c r="AI2334" s="14"/>
      <c r="AJ2334" s="14"/>
      <c r="AK2334" s="14"/>
      <c r="AL2334" s="14"/>
      <c r="AM2334" s="14"/>
      <c r="AN2334" s="14"/>
      <c r="AO2334" s="14"/>
      <c r="AP2334" s="14"/>
      <c r="AQ2334" s="14"/>
      <c r="AR2334" s="14"/>
      <c r="AS2334" s="14"/>
      <c r="AT2334" s="14"/>
      <c r="AU2334" s="14"/>
      <c r="AV2334" s="14"/>
      <c r="AW2334" s="14"/>
      <c r="AX2334" s="14"/>
      <c r="AY2334" s="14"/>
      <c r="AZ2334" s="14"/>
    </row>
    <row x14ac:dyDescent="0.25" r="2335" customHeight="1" ht="16.5">
      <c r="A2335" s="299"/>
      <c r="B2335" s="300"/>
      <c r="C2335" s="301"/>
      <c r="D2335" s="227"/>
      <c r="E2335" s="209"/>
      <c r="F2335" s="209"/>
      <c r="G2335" s="302"/>
      <c r="H2335" s="227"/>
      <c r="I2335" s="227"/>
      <c r="J2335" s="209"/>
      <c r="K2335" s="209"/>
      <c r="L2335" s="209"/>
      <c r="M2335" s="227"/>
      <c r="N2335" s="227"/>
      <c r="O2335" s="209"/>
      <c r="P2335" s="209"/>
      <c r="Q2335" s="220"/>
      <c r="R2335" s="209"/>
      <c r="S2335" s="244"/>
      <c r="T2335" s="303">
        <f>IF(C2335=0,"VAZIO",MONTH(C2335))</f>
      </c>
      <c r="U2335" s="14"/>
      <c r="V2335" s="14"/>
      <c r="W2335" s="14"/>
      <c r="X2335" s="14"/>
      <c r="Y2335" s="14"/>
      <c r="Z2335" s="14"/>
      <c r="AA2335" s="14"/>
      <c r="AB2335" s="14"/>
      <c r="AC2335" s="14"/>
      <c r="AD2335" s="14"/>
      <c r="AE2335" s="14"/>
      <c r="AF2335" s="15"/>
      <c r="AG2335" s="14"/>
      <c r="AH2335" s="14"/>
      <c r="AI2335" s="14"/>
      <c r="AJ2335" s="14"/>
      <c r="AK2335" s="14"/>
      <c r="AL2335" s="14"/>
      <c r="AM2335" s="14"/>
      <c r="AN2335" s="14"/>
      <c r="AO2335" s="14"/>
      <c r="AP2335" s="14"/>
      <c r="AQ2335" s="14"/>
      <c r="AR2335" s="14"/>
      <c r="AS2335" s="14"/>
      <c r="AT2335" s="14"/>
      <c r="AU2335" s="14"/>
      <c r="AV2335" s="14"/>
      <c r="AW2335" s="14"/>
      <c r="AX2335" s="14"/>
      <c r="AY2335" s="14"/>
      <c r="AZ2335" s="14"/>
    </row>
    <row x14ac:dyDescent="0.25" r="2336" customHeight="1" ht="16.5">
      <c r="A2336" s="299"/>
      <c r="B2336" s="300"/>
      <c r="C2336" s="301"/>
      <c r="D2336" s="227"/>
      <c r="E2336" s="209"/>
      <c r="F2336" s="209"/>
      <c r="G2336" s="302"/>
      <c r="H2336" s="227"/>
      <c r="I2336" s="227"/>
      <c r="J2336" s="209"/>
      <c r="K2336" s="209"/>
      <c r="L2336" s="209"/>
      <c r="M2336" s="227"/>
      <c r="N2336" s="227"/>
      <c r="O2336" s="209"/>
      <c r="P2336" s="209"/>
      <c r="Q2336" s="220"/>
      <c r="R2336" s="209"/>
      <c r="S2336" s="244"/>
      <c r="T2336" s="303">
        <f>IF(C2336=0,"VAZIO",MONTH(C2336))</f>
      </c>
      <c r="U2336" s="14"/>
      <c r="V2336" s="14"/>
      <c r="W2336" s="14"/>
      <c r="X2336" s="14"/>
      <c r="Y2336" s="14"/>
      <c r="Z2336" s="14"/>
      <c r="AA2336" s="14"/>
      <c r="AB2336" s="14"/>
      <c r="AC2336" s="14"/>
      <c r="AD2336" s="14"/>
      <c r="AE2336" s="14"/>
      <c r="AF2336" s="15"/>
      <c r="AG2336" s="14"/>
      <c r="AH2336" s="14"/>
      <c r="AI2336" s="14"/>
      <c r="AJ2336" s="14"/>
      <c r="AK2336" s="14"/>
      <c r="AL2336" s="14"/>
      <c r="AM2336" s="14"/>
      <c r="AN2336" s="14"/>
      <c r="AO2336" s="14"/>
      <c r="AP2336" s="14"/>
      <c r="AQ2336" s="14"/>
      <c r="AR2336" s="14"/>
      <c r="AS2336" s="14"/>
      <c r="AT2336" s="14"/>
      <c r="AU2336" s="14"/>
      <c r="AV2336" s="14"/>
      <c r="AW2336" s="14"/>
      <c r="AX2336" s="14"/>
      <c r="AY2336" s="14"/>
      <c r="AZ2336" s="14"/>
    </row>
    <row x14ac:dyDescent="0.25" r="2337" customHeight="1" ht="16.5">
      <c r="A2337" s="299"/>
      <c r="B2337" s="300"/>
      <c r="C2337" s="301"/>
      <c r="D2337" s="227"/>
      <c r="E2337" s="209"/>
      <c r="F2337" s="209"/>
      <c r="G2337" s="302"/>
      <c r="H2337" s="227"/>
      <c r="I2337" s="227"/>
      <c r="J2337" s="209"/>
      <c r="K2337" s="209"/>
      <c r="L2337" s="209"/>
      <c r="M2337" s="227"/>
      <c r="N2337" s="227"/>
      <c r="O2337" s="209"/>
      <c r="P2337" s="209"/>
      <c r="Q2337" s="220"/>
      <c r="R2337" s="209"/>
      <c r="S2337" s="244"/>
      <c r="T2337" s="303">
        <f>IF(C2337=0,"VAZIO",MONTH(C2337))</f>
      </c>
      <c r="U2337" s="14"/>
      <c r="V2337" s="14"/>
      <c r="W2337" s="14"/>
      <c r="X2337" s="14"/>
      <c r="Y2337" s="14"/>
      <c r="Z2337" s="14"/>
      <c r="AA2337" s="14"/>
      <c r="AB2337" s="14"/>
      <c r="AC2337" s="14"/>
      <c r="AD2337" s="14"/>
      <c r="AE2337" s="14"/>
      <c r="AF2337" s="15"/>
      <c r="AG2337" s="14"/>
      <c r="AH2337" s="14"/>
      <c r="AI2337" s="14"/>
      <c r="AJ2337" s="14"/>
      <c r="AK2337" s="14"/>
      <c r="AL2337" s="14"/>
      <c r="AM2337" s="14"/>
      <c r="AN2337" s="14"/>
      <c r="AO2337" s="14"/>
      <c r="AP2337" s="14"/>
      <c r="AQ2337" s="14"/>
      <c r="AR2337" s="14"/>
      <c r="AS2337" s="14"/>
      <c r="AT2337" s="14"/>
      <c r="AU2337" s="14"/>
      <c r="AV2337" s="14"/>
      <c r="AW2337" s="14"/>
      <c r="AX2337" s="14"/>
      <c r="AY2337" s="14"/>
      <c r="AZ2337" s="14"/>
    </row>
    <row x14ac:dyDescent="0.25" r="2338" customHeight="1" ht="16.5">
      <c r="A2338" s="299"/>
      <c r="B2338" s="300"/>
      <c r="C2338" s="301"/>
      <c r="D2338" s="227"/>
      <c r="E2338" s="209"/>
      <c r="F2338" s="209"/>
      <c r="G2338" s="302"/>
      <c r="H2338" s="227"/>
      <c r="I2338" s="227"/>
      <c r="J2338" s="209"/>
      <c r="K2338" s="209"/>
      <c r="L2338" s="209"/>
      <c r="M2338" s="227"/>
      <c r="N2338" s="227"/>
      <c r="O2338" s="209"/>
      <c r="P2338" s="209"/>
      <c r="Q2338" s="220"/>
      <c r="R2338" s="209"/>
      <c r="S2338" s="244"/>
      <c r="T2338" s="303">
        <f>IF(C2338=0,"VAZIO",MONTH(C2338))</f>
      </c>
      <c r="U2338" s="14"/>
      <c r="V2338" s="14"/>
      <c r="W2338" s="14"/>
      <c r="X2338" s="14"/>
      <c r="Y2338" s="14"/>
      <c r="Z2338" s="14"/>
      <c r="AA2338" s="14"/>
      <c r="AB2338" s="14"/>
      <c r="AC2338" s="14"/>
      <c r="AD2338" s="14"/>
      <c r="AE2338" s="14"/>
      <c r="AF2338" s="15"/>
      <c r="AG2338" s="14"/>
      <c r="AH2338" s="14"/>
      <c r="AI2338" s="14"/>
      <c r="AJ2338" s="14"/>
      <c r="AK2338" s="14"/>
      <c r="AL2338" s="14"/>
      <c r="AM2338" s="14"/>
      <c r="AN2338" s="14"/>
      <c r="AO2338" s="14"/>
      <c r="AP2338" s="14"/>
      <c r="AQ2338" s="14"/>
      <c r="AR2338" s="14"/>
      <c r="AS2338" s="14"/>
      <c r="AT2338" s="14"/>
      <c r="AU2338" s="14"/>
      <c r="AV2338" s="14"/>
      <c r="AW2338" s="14"/>
      <c r="AX2338" s="14"/>
      <c r="AY2338" s="14"/>
      <c r="AZ2338" s="14"/>
    </row>
    <row x14ac:dyDescent="0.25" r="2339" customHeight="1" ht="16.5">
      <c r="A2339" s="299"/>
      <c r="B2339" s="300"/>
      <c r="C2339" s="301"/>
      <c r="D2339" s="227"/>
      <c r="E2339" s="209"/>
      <c r="F2339" s="209"/>
      <c r="G2339" s="302"/>
      <c r="H2339" s="227"/>
      <c r="I2339" s="227"/>
      <c r="J2339" s="209"/>
      <c r="K2339" s="209"/>
      <c r="L2339" s="209"/>
      <c r="M2339" s="227"/>
      <c r="N2339" s="227"/>
      <c r="O2339" s="209"/>
      <c r="P2339" s="209"/>
      <c r="Q2339" s="220"/>
      <c r="R2339" s="209"/>
      <c r="S2339" s="244"/>
      <c r="T2339" s="303">
        <f>IF(C2339=0,"VAZIO",MONTH(C2339))</f>
      </c>
      <c r="U2339" s="14"/>
      <c r="V2339" s="14"/>
      <c r="W2339" s="14"/>
      <c r="X2339" s="14"/>
      <c r="Y2339" s="14"/>
      <c r="Z2339" s="14"/>
      <c r="AA2339" s="14"/>
      <c r="AB2339" s="14"/>
      <c r="AC2339" s="14"/>
      <c r="AD2339" s="14"/>
      <c r="AE2339" s="14"/>
      <c r="AF2339" s="15"/>
      <c r="AG2339" s="14"/>
      <c r="AH2339" s="14"/>
      <c r="AI2339" s="14"/>
      <c r="AJ2339" s="14"/>
      <c r="AK2339" s="14"/>
      <c r="AL2339" s="14"/>
      <c r="AM2339" s="14"/>
      <c r="AN2339" s="14"/>
      <c r="AO2339" s="14"/>
      <c r="AP2339" s="14"/>
      <c r="AQ2339" s="14"/>
      <c r="AR2339" s="14"/>
      <c r="AS2339" s="14"/>
      <c r="AT2339" s="14"/>
      <c r="AU2339" s="14"/>
      <c r="AV2339" s="14"/>
      <c r="AW2339" s="14"/>
      <c r="AX2339" s="14"/>
      <c r="AY2339" s="14"/>
      <c r="AZ2339" s="14"/>
    </row>
    <row x14ac:dyDescent="0.25" r="2340" customHeight="1" ht="16.5">
      <c r="A2340" s="299"/>
      <c r="B2340" s="300"/>
      <c r="C2340" s="301"/>
      <c r="D2340" s="227"/>
      <c r="E2340" s="209"/>
      <c r="F2340" s="209"/>
      <c r="G2340" s="302"/>
      <c r="H2340" s="227"/>
      <c r="I2340" s="227"/>
      <c r="J2340" s="209"/>
      <c r="K2340" s="209"/>
      <c r="L2340" s="209"/>
      <c r="M2340" s="227"/>
      <c r="N2340" s="227"/>
      <c r="O2340" s="209"/>
      <c r="P2340" s="209"/>
      <c r="Q2340" s="220"/>
      <c r="R2340" s="209"/>
      <c r="S2340" s="244"/>
      <c r="T2340" s="303">
        <f>IF(C2340=0,"VAZIO",MONTH(C2340))</f>
      </c>
      <c r="U2340" s="14"/>
      <c r="V2340" s="14"/>
      <c r="W2340" s="14"/>
      <c r="X2340" s="14"/>
      <c r="Y2340" s="14"/>
      <c r="Z2340" s="14"/>
      <c r="AA2340" s="14"/>
      <c r="AB2340" s="14"/>
      <c r="AC2340" s="14"/>
      <c r="AD2340" s="14"/>
      <c r="AE2340" s="14"/>
      <c r="AF2340" s="15"/>
      <c r="AG2340" s="14"/>
      <c r="AH2340" s="14"/>
      <c r="AI2340" s="14"/>
      <c r="AJ2340" s="14"/>
      <c r="AK2340" s="14"/>
      <c r="AL2340" s="14"/>
      <c r="AM2340" s="14"/>
      <c r="AN2340" s="14"/>
      <c r="AO2340" s="14"/>
      <c r="AP2340" s="14"/>
      <c r="AQ2340" s="14"/>
      <c r="AR2340" s="14"/>
      <c r="AS2340" s="14"/>
      <c r="AT2340" s="14"/>
      <c r="AU2340" s="14"/>
      <c r="AV2340" s="14"/>
      <c r="AW2340" s="14"/>
      <c r="AX2340" s="14"/>
      <c r="AY2340" s="14"/>
      <c r="AZ2340" s="14"/>
    </row>
    <row x14ac:dyDescent="0.25" r="2341" customHeight="1" ht="16.5">
      <c r="A2341" s="299"/>
      <c r="B2341" s="300"/>
      <c r="C2341" s="301"/>
      <c r="D2341" s="227"/>
      <c r="E2341" s="209"/>
      <c r="F2341" s="209"/>
      <c r="G2341" s="302"/>
      <c r="H2341" s="227"/>
      <c r="I2341" s="227"/>
      <c r="J2341" s="209"/>
      <c r="K2341" s="209"/>
      <c r="L2341" s="209"/>
      <c r="M2341" s="227"/>
      <c r="N2341" s="227"/>
      <c r="O2341" s="209"/>
      <c r="P2341" s="209"/>
      <c r="Q2341" s="220"/>
      <c r="R2341" s="209"/>
      <c r="S2341" s="244"/>
      <c r="T2341" s="303">
        <f>IF(C2341=0,"VAZIO",MONTH(C2341))</f>
      </c>
      <c r="U2341" s="14"/>
      <c r="V2341" s="14"/>
      <c r="W2341" s="14"/>
      <c r="X2341" s="14"/>
      <c r="Y2341" s="14"/>
      <c r="Z2341" s="14"/>
      <c r="AA2341" s="14"/>
      <c r="AB2341" s="14"/>
      <c r="AC2341" s="14"/>
      <c r="AD2341" s="14"/>
      <c r="AE2341" s="14"/>
      <c r="AF2341" s="15"/>
      <c r="AG2341" s="14"/>
      <c r="AH2341" s="14"/>
      <c r="AI2341" s="14"/>
      <c r="AJ2341" s="14"/>
      <c r="AK2341" s="14"/>
      <c r="AL2341" s="14"/>
      <c r="AM2341" s="14"/>
      <c r="AN2341" s="14"/>
      <c r="AO2341" s="14"/>
      <c r="AP2341" s="14"/>
      <c r="AQ2341" s="14"/>
      <c r="AR2341" s="14"/>
      <c r="AS2341" s="14"/>
      <c r="AT2341" s="14"/>
      <c r="AU2341" s="14"/>
      <c r="AV2341" s="14"/>
      <c r="AW2341" s="14"/>
      <c r="AX2341" s="14"/>
      <c r="AY2341" s="14"/>
      <c r="AZ2341" s="14"/>
    </row>
    <row x14ac:dyDescent="0.25" r="2342" customHeight="1" ht="16.5">
      <c r="A2342" s="299"/>
      <c r="B2342" s="300"/>
      <c r="C2342" s="301"/>
      <c r="D2342" s="227"/>
      <c r="E2342" s="209"/>
      <c r="F2342" s="209"/>
      <c r="G2342" s="302"/>
      <c r="H2342" s="227"/>
      <c r="I2342" s="227"/>
      <c r="J2342" s="209"/>
      <c r="K2342" s="209"/>
      <c r="L2342" s="209"/>
      <c r="M2342" s="227"/>
      <c r="N2342" s="227"/>
      <c r="O2342" s="209"/>
      <c r="P2342" s="209"/>
      <c r="Q2342" s="220"/>
      <c r="R2342" s="209"/>
      <c r="S2342" s="244"/>
      <c r="T2342" s="303">
        <f>IF(C2342=0,"VAZIO",MONTH(C2342))</f>
      </c>
      <c r="U2342" s="14"/>
      <c r="V2342" s="14"/>
      <c r="W2342" s="14"/>
      <c r="X2342" s="14"/>
      <c r="Y2342" s="14"/>
      <c r="Z2342" s="14"/>
      <c r="AA2342" s="14"/>
      <c r="AB2342" s="14"/>
      <c r="AC2342" s="14"/>
      <c r="AD2342" s="14"/>
      <c r="AE2342" s="14"/>
      <c r="AF2342" s="15"/>
      <c r="AG2342" s="14"/>
      <c r="AH2342" s="14"/>
      <c r="AI2342" s="14"/>
      <c r="AJ2342" s="14"/>
      <c r="AK2342" s="14"/>
      <c r="AL2342" s="14"/>
      <c r="AM2342" s="14"/>
      <c r="AN2342" s="14"/>
      <c r="AO2342" s="14"/>
      <c r="AP2342" s="14"/>
      <c r="AQ2342" s="14"/>
      <c r="AR2342" s="14"/>
      <c r="AS2342" s="14"/>
      <c r="AT2342" s="14"/>
      <c r="AU2342" s="14"/>
      <c r="AV2342" s="14"/>
      <c r="AW2342" s="14"/>
      <c r="AX2342" s="14"/>
      <c r="AY2342" s="14"/>
      <c r="AZ2342" s="14"/>
    </row>
    <row x14ac:dyDescent="0.25" r="2343" customHeight="1" ht="16.5">
      <c r="A2343" s="299"/>
      <c r="B2343" s="300"/>
      <c r="C2343" s="301"/>
      <c r="D2343" s="227"/>
      <c r="E2343" s="209"/>
      <c r="F2343" s="209"/>
      <c r="G2343" s="302"/>
      <c r="H2343" s="227"/>
      <c r="I2343" s="227"/>
      <c r="J2343" s="209"/>
      <c r="K2343" s="209"/>
      <c r="L2343" s="209"/>
      <c r="M2343" s="227"/>
      <c r="N2343" s="227"/>
      <c r="O2343" s="209"/>
      <c r="P2343" s="209"/>
      <c r="Q2343" s="220"/>
      <c r="R2343" s="209"/>
      <c r="S2343" s="244"/>
      <c r="T2343" s="303">
        <f>IF(C2343=0,"VAZIO",MONTH(C2343))</f>
      </c>
      <c r="U2343" s="14"/>
      <c r="V2343" s="14"/>
      <c r="W2343" s="14"/>
      <c r="X2343" s="14"/>
      <c r="Y2343" s="14"/>
      <c r="Z2343" s="14"/>
      <c r="AA2343" s="14"/>
      <c r="AB2343" s="14"/>
      <c r="AC2343" s="14"/>
      <c r="AD2343" s="14"/>
      <c r="AE2343" s="14"/>
      <c r="AF2343" s="15"/>
      <c r="AG2343" s="14"/>
      <c r="AH2343" s="14"/>
      <c r="AI2343" s="14"/>
      <c r="AJ2343" s="14"/>
      <c r="AK2343" s="14"/>
      <c r="AL2343" s="14"/>
      <c r="AM2343" s="14"/>
      <c r="AN2343" s="14"/>
      <c r="AO2343" s="14"/>
      <c r="AP2343" s="14"/>
      <c r="AQ2343" s="14"/>
      <c r="AR2343" s="14"/>
      <c r="AS2343" s="14"/>
      <c r="AT2343" s="14"/>
      <c r="AU2343" s="14"/>
      <c r="AV2343" s="14"/>
      <c r="AW2343" s="14"/>
      <c r="AX2343" s="14"/>
      <c r="AY2343" s="14"/>
      <c r="AZ2343" s="14"/>
    </row>
    <row x14ac:dyDescent="0.25" r="2344" customHeight="1" ht="16.5">
      <c r="A2344" s="299"/>
      <c r="B2344" s="300"/>
      <c r="C2344" s="301"/>
      <c r="D2344" s="227"/>
      <c r="E2344" s="209"/>
      <c r="F2344" s="209"/>
      <c r="G2344" s="302"/>
      <c r="H2344" s="227"/>
      <c r="I2344" s="227"/>
      <c r="J2344" s="209"/>
      <c r="K2344" s="209"/>
      <c r="L2344" s="209"/>
      <c r="M2344" s="227"/>
      <c r="N2344" s="227"/>
      <c r="O2344" s="209"/>
      <c r="P2344" s="209"/>
      <c r="Q2344" s="220"/>
      <c r="R2344" s="209"/>
      <c r="S2344" s="244"/>
      <c r="T2344" s="303">
        <f>IF(C2344=0,"VAZIO",MONTH(C2344))</f>
      </c>
      <c r="U2344" s="14"/>
      <c r="V2344" s="14"/>
      <c r="W2344" s="14"/>
      <c r="X2344" s="14"/>
      <c r="Y2344" s="14"/>
      <c r="Z2344" s="14"/>
      <c r="AA2344" s="14"/>
      <c r="AB2344" s="14"/>
      <c r="AC2344" s="14"/>
      <c r="AD2344" s="14"/>
      <c r="AE2344" s="14"/>
      <c r="AF2344" s="15"/>
      <c r="AG2344" s="14"/>
      <c r="AH2344" s="14"/>
      <c r="AI2344" s="14"/>
      <c r="AJ2344" s="14"/>
      <c r="AK2344" s="14"/>
      <c r="AL2344" s="14"/>
      <c r="AM2344" s="14"/>
      <c r="AN2344" s="14"/>
      <c r="AO2344" s="14"/>
      <c r="AP2344" s="14"/>
      <c r="AQ2344" s="14"/>
      <c r="AR2344" s="14"/>
      <c r="AS2344" s="14"/>
      <c r="AT2344" s="14"/>
      <c r="AU2344" s="14"/>
      <c r="AV2344" s="14"/>
      <c r="AW2344" s="14"/>
      <c r="AX2344" s="14"/>
      <c r="AY2344" s="14"/>
      <c r="AZ2344" s="14"/>
    </row>
    <row x14ac:dyDescent="0.25" r="2345" customHeight="1" ht="16.5">
      <c r="A2345" s="299"/>
      <c r="B2345" s="300"/>
      <c r="C2345" s="301"/>
      <c r="D2345" s="227"/>
      <c r="E2345" s="209"/>
      <c r="F2345" s="209"/>
      <c r="G2345" s="302"/>
      <c r="H2345" s="227"/>
      <c r="I2345" s="227"/>
      <c r="J2345" s="209"/>
      <c r="K2345" s="209"/>
      <c r="L2345" s="209"/>
      <c r="M2345" s="227"/>
      <c r="N2345" s="227"/>
      <c r="O2345" s="209"/>
      <c r="P2345" s="209"/>
      <c r="Q2345" s="220"/>
      <c r="R2345" s="209"/>
      <c r="S2345" s="244"/>
      <c r="T2345" s="303">
        <f>IF(C2345=0,"VAZIO",MONTH(C2345))</f>
      </c>
      <c r="U2345" s="14"/>
      <c r="V2345" s="14"/>
      <c r="W2345" s="14"/>
      <c r="X2345" s="14"/>
      <c r="Y2345" s="14"/>
      <c r="Z2345" s="14"/>
      <c r="AA2345" s="14"/>
      <c r="AB2345" s="14"/>
      <c r="AC2345" s="14"/>
      <c r="AD2345" s="14"/>
      <c r="AE2345" s="14"/>
      <c r="AF2345" s="15"/>
      <c r="AG2345" s="14"/>
      <c r="AH2345" s="14"/>
      <c r="AI2345" s="14"/>
      <c r="AJ2345" s="14"/>
      <c r="AK2345" s="14"/>
      <c r="AL2345" s="14"/>
      <c r="AM2345" s="14"/>
      <c r="AN2345" s="14"/>
      <c r="AO2345" s="14"/>
      <c r="AP2345" s="14"/>
      <c r="AQ2345" s="14"/>
      <c r="AR2345" s="14"/>
      <c r="AS2345" s="14"/>
      <c r="AT2345" s="14"/>
      <c r="AU2345" s="14"/>
      <c r="AV2345" s="14"/>
      <c r="AW2345" s="14"/>
      <c r="AX2345" s="14"/>
      <c r="AY2345" s="14"/>
      <c r="AZ2345" s="14"/>
    </row>
    <row x14ac:dyDescent="0.25" r="2346" customHeight="1" ht="16.5">
      <c r="A2346" s="299"/>
      <c r="B2346" s="300"/>
      <c r="C2346" s="301"/>
      <c r="D2346" s="227"/>
      <c r="E2346" s="209"/>
      <c r="F2346" s="209"/>
      <c r="G2346" s="302"/>
      <c r="H2346" s="227"/>
      <c r="I2346" s="227"/>
      <c r="J2346" s="209"/>
      <c r="K2346" s="209"/>
      <c r="L2346" s="209"/>
      <c r="M2346" s="227"/>
      <c r="N2346" s="227"/>
      <c r="O2346" s="209"/>
      <c r="P2346" s="209"/>
      <c r="Q2346" s="220"/>
      <c r="R2346" s="209"/>
      <c r="S2346" s="244"/>
      <c r="T2346" s="303">
        <f>IF(C2346=0,"VAZIO",MONTH(C2346))</f>
      </c>
      <c r="U2346" s="14"/>
      <c r="V2346" s="14"/>
      <c r="W2346" s="14"/>
      <c r="X2346" s="14"/>
      <c r="Y2346" s="14"/>
      <c r="Z2346" s="14"/>
      <c r="AA2346" s="14"/>
      <c r="AB2346" s="14"/>
      <c r="AC2346" s="14"/>
      <c r="AD2346" s="14"/>
      <c r="AE2346" s="14"/>
      <c r="AF2346" s="15"/>
      <c r="AG2346" s="14"/>
      <c r="AH2346" s="14"/>
      <c r="AI2346" s="14"/>
      <c r="AJ2346" s="14"/>
      <c r="AK2346" s="14"/>
      <c r="AL2346" s="14"/>
      <c r="AM2346" s="14"/>
      <c r="AN2346" s="14"/>
      <c r="AO2346" s="14"/>
      <c r="AP2346" s="14"/>
      <c r="AQ2346" s="14"/>
      <c r="AR2346" s="14"/>
      <c r="AS2346" s="14"/>
      <c r="AT2346" s="14"/>
      <c r="AU2346" s="14"/>
      <c r="AV2346" s="14"/>
      <c r="AW2346" s="14"/>
      <c r="AX2346" s="14"/>
      <c r="AY2346" s="14"/>
      <c r="AZ2346" s="14"/>
    </row>
    <row x14ac:dyDescent="0.25" r="2347" customHeight="1" ht="16.5">
      <c r="A2347" s="299"/>
      <c r="B2347" s="300"/>
      <c r="C2347" s="301"/>
      <c r="D2347" s="227"/>
      <c r="E2347" s="209"/>
      <c r="F2347" s="209"/>
      <c r="G2347" s="302"/>
      <c r="H2347" s="227"/>
      <c r="I2347" s="227"/>
      <c r="J2347" s="209"/>
      <c r="K2347" s="209"/>
      <c r="L2347" s="209"/>
      <c r="M2347" s="227"/>
      <c r="N2347" s="227"/>
      <c r="O2347" s="209"/>
      <c r="P2347" s="209"/>
      <c r="Q2347" s="220"/>
      <c r="R2347" s="209"/>
      <c r="S2347" s="244"/>
      <c r="T2347" s="303">
        <f>IF(C2347=0,"VAZIO",MONTH(C2347))</f>
      </c>
      <c r="U2347" s="14"/>
      <c r="V2347" s="14"/>
      <c r="W2347" s="14"/>
      <c r="X2347" s="14"/>
      <c r="Y2347" s="14"/>
      <c r="Z2347" s="14"/>
      <c r="AA2347" s="14"/>
      <c r="AB2347" s="14"/>
      <c r="AC2347" s="14"/>
      <c r="AD2347" s="14"/>
      <c r="AE2347" s="14"/>
      <c r="AF2347" s="15"/>
      <c r="AG2347" s="14"/>
      <c r="AH2347" s="14"/>
      <c r="AI2347" s="14"/>
      <c r="AJ2347" s="14"/>
      <c r="AK2347" s="14"/>
      <c r="AL2347" s="14"/>
      <c r="AM2347" s="14"/>
      <c r="AN2347" s="14"/>
      <c r="AO2347" s="14"/>
      <c r="AP2347" s="14"/>
      <c r="AQ2347" s="14"/>
      <c r="AR2347" s="14"/>
      <c r="AS2347" s="14"/>
      <c r="AT2347" s="14"/>
      <c r="AU2347" s="14"/>
      <c r="AV2347" s="14"/>
      <c r="AW2347" s="14"/>
      <c r="AX2347" s="14"/>
      <c r="AY2347" s="14"/>
      <c r="AZ2347" s="14"/>
    </row>
    <row x14ac:dyDescent="0.25" r="2348" customHeight="1" ht="16.5">
      <c r="A2348" s="299"/>
      <c r="B2348" s="300"/>
      <c r="C2348" s="301"/>
      <c r="D2348" s="227"/>
      <c r="E2348" s="209"/>
      <c r="F2348" s="209"/>
      <c r="G2348" s="302"/>
      <c r="H2348" s="227"/>
      <c r="I2348" s="227"/>
      <c r="J2348" s="209"/>
      <c r="K2348" s="209"/>
      <c r="L2348" s="209"/>
      <c r="M2348" s="227"/>
      <c r="N2348" s="227"/>
      <c r="O2348" s="209"/>
      <c r="P2348" s="209"/>
      <c r="Q2348" s="220"/>
      <c r="R2348" s="209"/>
      <c r="S2348" s="244"/>
      <c r="T2348" s="303">
        <f>IF(C2348=0,"VAZIO",MONTH(C2348))</f>
      </c>
      <c r="U2348" s="14"/>
      <c r="V2348" s="14"/>
      <c r="W2348" s="14"/>
      <c r="X2348" s="14"/>
      <c r="Y2348" s="14"/>
      <c r="Z2348" s="14"/>
      <c r="AA2348" s="14"/>
      <c r="AB2348" s="14"/>
      <c r="AC2348" s="14"/>
      <c r="AD2348" s="14"/>
      <c r="AE2348" s="14"/>
      <c r="AF2348" s="15"/>
      <c r="AG2348" s="14"/>
      <c r="AH2348" s="14"/>
      <c r="AI2348" s="14"/>
      <c r="AJ2348" s="14"/>
      <c r="AK2348" s="14"/>
      <c r="AL2348" s="14"/>
      <c r="AM2348" s="14"/>
      <c r="AN2348" s="14"/>
      <c r="AO2348" s="14"/>
      <c r="AP2348" s="14"/>
      <c r="AQ2348" s="14"/>
      <c r="AR2348" s="14"/>
      <c r="AS2348" s="14"/>
      <c r="AT2348" s="14"/>
      <c r="AU2348" s="14"/>
      <c r="AV2348" s="14"/>
      <c r="AW2348" s="14"/>
      <c r="AX2348" s="14"/>
      <c r="AY2348" s="14"/>
      <c r="AZ2348" s="14"/>
    </row>
    <row x14ac:dyDescent="0.25" r="2349" customHeight="1" ht="16.5">
      <c r="A2349" s="299"/>
      <c r="B2349" s="300"/>
      <c r="C2349" s="301"/>
      <c r="D2349" s="227"/>
      <c r="E2349" s="209"/>
      <c r="F2349" s="209"/>
      <c r="G2349" s="302"/>
      <c r="H2349" s="227"/>
      <c r="I2349" s="227"/>
      <c r="J2349" s="209"/>
      <c r="K2349" s="209"/>
      <c r="L2349" s="209"/>
      <c r="M2349" s="227"/>
      <c r="N2349" s="227"/>
      <c r="O2349" s="209"/>
      <c r="P2349" s="209"/>
      <c r="Q2349" s="220"/>
      <c r="R2349" s="209"/>
      <c r="S2349" s="244"/>
      <c r="T2349" s="303">
        <f>IF(C2349=0,"VAZIO",MONTH(C2349))</f>
      </c>
      <c r="U2349" s="14"/>
      <c r="V2349" s="14"/>
      <c r="W2349" s="14"/>
      <c r="X2349" s="14"/>
      <c r="Y2349" s="14"/>
      <c r="Z2349" s="14"/>
      <c r="AA2349" s="14"/>
      <c r="AB2349" s="14"/>
      <c r="AC2349" s="14"/>
      <c r="AD2349" s="14"/>
      <c r="AE2349" s="14"/>
      <c r="AF2349" s="15"/>
      <c r="AG2349" s="14"/>
      <c r="AH2349" s="14"/>
      <c r="AI2349" s="14"/>
      <c r="AJ2349" s="14"/>
      <c r="AK2349" s="14"/>
      <c r="AL2349" s="14"/>
      <c r="AM2349" s="14"/>
      <c r="AN2349" s="14"/>
      <c r="AO2349" s="14"/>
      <c r="AP2349" s="14"/>
      <c r="AQ2349" s="14"/>
      <c r="AR2349" s="14"/>
      <c r="AS2349" s="14"/>
      <c r="AT2349" s="14"/>
      <c r="AU2349" s="14"/>
      <c r="AV2349" s="14"/>
      <c r="AW2349" s="14"/>
      <c r="AX2349" s="14"/>
      <c r="AY2349" s="14"/>
      <c r="AZ2349" s="14"/>
    </row>
    <row x14ac:dyDescent="0.25" r="2350" customHeight="1" ht="16.5">
      <c r="A2350" s="299"/>
      <c r="B2350" s="300"/>
      <c r="C2350" s="301"/>
      <c r="D2350" s="227"/>
      <c r="E2350" s="209"/>
      <c r="F2350" s="209"/>
      <c r="G2350" s="302"/>
      <c r="H2350" s="227"/>
      <c r="I2350" s="227"/>
      <c r="J2350" s="209"/>
      <c r="K2350" s="209"/>
      <c r="L2350" s="209"/>
      <c r="M2350" s="227"/>
      <c r="N2350" s="227"/>
      <c r="O2350" s="209"/>
      <c r="P2350" s="209"/>
      <c r="Q2350" s="220"/>
      <c r="R2350" s="209"/>
      <c r="S2350" s="244"/>
      <c r="T2350" s="303">
        <f>IF(C2350=0,"VAZIO",MONTH(C2350))</f>
      </c>
      <c r="U2350" s="14"/>
      <c r="V2350" s="14"/>
      <c r="W2350" s="14"/>
      <c r="X2350" s="14"/>
      <c r="Y2350" s="14"/>
      <c r="Z2350" s="14"/>
      <c r="AA2350" s="14"/>
      <c r="AB2350" s="14"/>
      <c r="AC2350" s="14"/>
      <c r="AD2350" s="14"/>
      <c r="AE2350" s="14"/>
      <c r="AF2350" s="15"/>
      <c r="AG2350" s="14"/>
      <c r="AH2350" s="14"/>
      <c r="AI2350" s="14"/>
      <c r="AJ2350" s="14"/>
      <c r="AK2350" s="14"/>
      <c r="AL2350" s="14"/>
      <c r="AM2350" s="14"/>
      <c r="AN2350" s="14"/>
      <c r="AO2350" s="14"/>
      <c r="AP2350" s="14"/>
      <c r="AQ2350" s="14"/>
      <c r="AR2350" s="14"/>
      <c r="AS2350" s="14"/>
      <c r="AT2350" s="14"/>
      <c r="AU2350" s="14"/>
      <c r="AV2350" s="14"/>
      <c r="AW2350" s="14"/>
      <c r="AX2350" s="14"/>
      <c r="AY2350" s="14"/>
      <c r="AZ2350" s="14"/>
    </row>
    <row x14ac:dyDescent="0.25" r="2351" customHeight="1" ht="16.5">
      <c r="A2351" s="299"/>
      <c r="B2351" s="300"/>
      <c r="C2351" s="301"/>
      <c r="D2351" s="227"/>
      <c r="E2351" s="209"/>
      <c r="F2351" s="209"/>
      <c r="G2351" s="302"/>
      <c r="H2351" s="227"/>
      <c r="I2351" s="227"/>
      <c r="J2351" s="209"/>
      <c r="K2351" s="209"/>
      <c r="L2351" s="209"/>
      <c r="M2351" s="227"/>
      <c r="N2351" s="227"/>
      <c r="O2351" s="209"/>
      <c r="P2351" s="209"/>
      <c r="Q2351" s="220"/>
      <c r="R2351" s="209"/>
      <c r="S2351" s="244"/>
      <c r="T2351" s="303">
        <f>IF(C2351=0,"VAZIO",MONTH(C2351))</f>
      </c>
      <c r="U2351" s="14"/>
      <c r="V2351" s="14"/>
      <c r="W2351" s="14"/>
      <c r="X2351" s="14"/>
      <c r="Y2351" s="14"/>
      <c r="Z2351" s="14"/>
      <c r="AA2351" s="14"/>
      <c r="AB2351" s="14"/>
      <c r="AC2351" s="14"/>
      <c r="AD2351" s="14"/>
      <c r="AE2351" s="14"/>
      <c r="AF2351" s="15"/>
      <c r="AG2351" s="14"/>
      <c r="AH2351" s="14"/>
      <c r="AI2351" s="14"/>
      <c r="AJ2351" s="14"/>
      <c r="AK2351" s="14"/>
      <c r="AL2351" s="14"/>
      <c r="AM2351" s="14"/>
      <c r="AN2351" s="14"/>
      <c r="AO2351" s="14"/>
      <c r="AP2351" s="14"/>
      <c r="AQ2351" s="14"/>
      <c r="AR2351" s="14"/>
      <c r="AS2351" s="14"/>
      <c r="AT2351" s="14"/>
      <c r="AU2351" s="14"/>
      <c r="AV2351" s="14"/>
      <c r="AW2351" s="14"/>
      <c r="AX2351" s="14"/>
      <c r="AY2351" s="14"/>
      <c r="AZ2351" s="14"/>
    </row>
    <row x14ac:dyDescent="0.25" r="2352" customHeight="1" ht="16.5">
      <c r="A2352" s="299"/>
      <c r="B2352" s="300"/>
      <c r="C2352" s="301"/>
      <c r="D2352" s="227"/>
      <c r="E2352" s="209"/>
      <c r="F2352" s="209"/>
      <c r="G2352" s="302"/>
      <c r="H2352" s="227"/>
      <c r="I2352" s="227"/>
      <c r="J2352" s="209"/>
      <c r="K2352" s="209"/>
      <c r="L2352" s="209"/>
      <c r="M2352" s="227"/>
      <c r="N2352" s="227"/>
      <c r="O2352" s="209"/>
      <c r="P2352" s="209"/>
      <c r="Q2352" s="220"/>
      <c r="R2352" s="209"/>
      <c r="S2352" s="244"/>
      <c r="T2352" s="303">
        <f>IF(C2352=0,"VAZIO",MONTH(C2352))</f>
      </c>
      <c r="U2352" s="14"/>
      <c r="V2352" s="14"/>
      <c r="W2352" s="14"/>
      <c r="X2352" s="14"/>
      <c r="Y2352" s="14"/>
      <c r="Z2352" s="14"/>
      <c r="AA2352" s="14"/>
      <c r="AB2352" s="14"/>
      <c r="AC2352" s="14"/>
      <c r="AD2352" s="14"/>
      <c r="AE2352" s="14"/>
      <c r="AF2352" s="15"/>
      <c r="AG2352" s="14"/>
      <c r="AH2352" s="14"/>
      <c r="AI2352" s="14"/>
      <c r="AJ2352" s="14"/>
      <c r="AK2352" s="14"/>
      <c r="AL2352" s="14"/>
      <c r="AM2352" s="14"/>
      <c r="AN2352" s="14"/>
      <c r="AO2352" s="14"/>
      <c r="AP2352" s="14"/>
      <c r="AQ2352" s="14"/>
      <c r="AR2352" s="14"/>
      <c r="AS2352" s="14"/>
      <c r="AT2352" s="14"/>
      <c r="AU2352" s="14"/>
      <c r="AV2352" s="14"/>
      <c r="AW2352" s="14"/>
      <c r="AX2352" s="14"/>
      <c r="AY2352" s="14"/>
      <c r="AZ2352" s="14"/>
    </row>
    <row x14ac:dyDescent="0.25" r="2353" customHeight="1" ht="16.5">
      <c r="A2353" s="299"/>
      <c r="B2353" s="300"/>
      <c r="C2353" s="301"/>
      <c r="D2353" s="227"/>
      <c r="E2353" s="209"/>
      <c r="F2353" s="209"/>
      <c r="G2353" s="302"/>
      <c r="H2353" s="227"/>
      <c r="I2353" s="227"/>
      <c r="J2353" s="209"/>
      <c r="K2353" s="209"/>
      <c r="L2353" s="209"/>
      <c r="M2353" s="227"/>
      <c r="N2353" s="227"/>
      <c r="O2353" s="209"/>
      <c r="P2353" s="209"/>
      <c r="Q2353" s="220"/>
      <c r="R2353" s="209"/>
      <c r="S2353" s="244"/>
      <c r="T2353" s="303">
        <f>IF(C2353=0,"VAZIO",MONTH(C2353))</f>
      </c>
      <c r="U2353" s="14"/>
      <c r="V2353" s="14"/>
      <c r="W2353" s="14"/>
      <c r="X2353" s="14"/>
      <c r="Y2353" s="14"/>
      <c r="Z2353" s="14"/>
      <c r="AA2353" s="14"/>
      <c r="AB2353" s="14"/>
      <c r="AC2353" s="14"/>
      <c r="AD2353" s="14"/>
      <c r="AE2353" s="14"/>
      <c r="AF2353" s="15"/>
      <c r="AG2353" s="14"/>
      <c r="AH2353" s="14"/>
      <c r="AI2353" s="14"/>
      <c r="AJ2353" s="14"/>
      <c r="AK2353" s="14"/>
      <c r="AL2353" s="14"/>
      <c r="AM2353" s="14"/>
      <c r="AN2353" s="14"/>
      <c r="AO2353" s="14"/>
      <c r="AP2353" s="14"/>
      <c r="AQ2353" s="14"/>
      <c r="AR2353" s="14"/>
      <c r="AS2353" s="14"/>
      <c r="AT2353" s="14"/>
      <c r="AU2353" s="14"/>
      <c r="AV2353" s="14"/>
      <c r="AW2353" s="14"/>
      <c r="AX2353" s="14"/>
      <c r="AY2353" s="14"/>
      <c r="AZ2353" s="14"/>
    </row>
    <row x14ac:dyDescent="0.25" r="2354" customHeight="1" ht="16.5">
      <c r="A2354" s="299"/>
      <c r="B2354" s="300"/>
      <c r="C2354" s="301"/>
      <c r="D2354" s="227"/>
      <c r="E2354" s="209"/>
      <c r="F2354" s="209"/>
      <c r="G2354" s="302"/>
      <c r="H2354" s="227"/>
      <c r="I2354" s="227"/>
      <c r="J2354" s="209"/>
      <c r="K2354" s="209"/>
      <c r="L2354" s="209"/>
      <c r="M2354" s="227"/>
      <c r="N2354" s="227"/>
      <c r="O2354" s="209"/>
      <c r="P2354" s="209"/>
      <c r="Q2354" s="220"/>
      <c r="R2354" s="209"/>
      <c r="S2354" s="244"/>
      <c r="T2354" s="303">
        <f>IF(C2354=0,"VAZIO",MONTH(C2354))</f>
      </c>
      <c r="U2354" s="14"/>
      <c r="V2354" s="14"/>
      <c r="W2354" s="14"/>
      <c r="X2354" s="14"/>
      <c r="Y2354" s="14"/>
      <c r="Z2354" s="14"/>
      <c r="AA2354" s="14"/>
      <c r="AB2354" s="14"/>
      <c r="AC2354" s="14"/>
      <c r="AD2354" s="14"/>
      <c r="AE2354" s="14"/>
      <c r="AF2354" s="15"/>
      <c r="AG2354" s="14"/>
      <c r="AH2354" s="14"/>
      <c r="AI2354" s="14"/>
      <c r="AJ2354" s="14"/>
      <c r="AK2354" s="14"/>
      <c r="AL2354" s="14"/>
      <c r="AM2354" s="14"/>
      <c r="AN2354" s="14"/>
      <c r="AO2354" s="14"/>
      <c r="AP2354" s="14"/>
      <c r="AQ2354" s="14"/>
      <c r="AR2354" s="14"/>
      <c r="AS2354" s="14"/>
      <c r="AT2354" s="14"/>
      <c r="AU2354" s="14"/>
      <c r="AV2354" s="14"/>
      <c r="AW2354" s="14"/>
      <c r="AX2354" s="14"/>
      <c r="AY2354" s="14"/>
      <c r="AZ2354" s="14"/>
    </row>
    <row x14ac:dyDescent="0.25" r="2355" customHeight="1" ht="16.5">
      <c r="A2355" s="299"/>
      <c r="B2355" s="300"/>
      <c r="C2355" s="301"/>
      <c r="D2355" s="227"/>
      <c r="E2355" s="209"/>
      <c r="F2355" s="209"/>
      <c r="G2355" s="302"/>
      <c r="H2355" s="227"/>
      <c r="I2355" s="227"/>
      <c r="J2355" s="209"/>
      <c r="K2355" s="209"/>
      <c r="L2355" s="209"/>
      <c r="M2355" s="227"/>
      <c r="N2355" s="227"/>
      <c r="O2355" s="209"/>
      <c r="P2355" s="209"/>
      <c r="Q2355" s="220"/>
      <c r="R2355" s="209"/>
      <c r="S2355" s="244"/>
      <c r="T2355" s="303">
        <f>IF(C2355=0,"VAZIO",MONTH(C2355))</f>
      </c>
      <c r="U2355" s="14"/>
      <c r="V2355" s="14"/>
      <c r="W2355" s="14"/>
      <c r="X2355" s="14"/>
      <c r="Y2355" s="14"/>
      <c r="Z2355" s="14"/>
      <c r="AA2355" s="14"/>
      <c r="AB2355" s="14"/>
      <c r="AC2355" s="14"/>
      <c r="AD2355" s="14"/>
      <c r="AE2355" s="14"/>
      <c r="AF2355" s="15"/>
      <c r="AG2355" s="14"/>
      <c r="AH2355" s="14"/>
      <c r="AI2355" s="14"/>
      <c r="AJ2355" s="14"/>
      <c r="AK2355" s="14"/>
      <c r="AL2355" s="14"/>
      <c r="AM2355" s="14"/>
      <c r="AN2355" s="14"/>
      <c r="AO2355" s="14"/>
      <c r="AP2355" s="14"/>
      <c r="AQ2355" s="14"/>
      <c r="AR2355" s="14"/>
      <c r="AS2355" s="14"/>
      <c r="AT2355" s="14"/>
      <c r="AU2355" s="14"/>
      <c r="AV2355" s="14"/>
      <c r="AW2355" s="14"/>
      <c r="AX2355" s="14"/>
      <c r="AY2355" s="14"/>
      <c r="AZ2355" s="14"/>
    </row>
    <row x14ac:dyDescent="0.25" r="2356" customHeight="1" ht="16.5">
      <c r="A2356" s="299"/>
      <c r="B2356" s="300"/>
      <c r="C2356" s="301"/>
      <c r="D2356" s="227"/>
      <c r="E2356" s="209"/>
      <c r="F2356" s="209"/>
      <c r="G2356" s="302"/>
      <c r="H2356" s="227"/>
      <c r="I2356" s="227"/>
      <c r="J2356" s="209"/>
      <c r="K2356" s="209"/>
      <c r="L2356" s="209"/>
      <c r="M2356" s="227"/>
      <c r="N2356" s="227"/>
      <c r="O2356" s="209"/>
      <c r="P2356" s="209"/>
      <c r="Q2356" s="220"/>
      <c r="R2356" s="209"/>
      <c r="S2356" s="244"/>
      <c r="T2356" s="303">
        <f>IF(C2356=0,"VAZIO",MONTH(C2356))</f>
      </c>
      <c r="U2356" s="14"/>
      <c r="V2356" s="14"/>
      <c r="W2356" s="14"/>
      <c r="X2356" s="14"/>
      <c r="Y2356" s="14"/>
      <c r="Z2356" s="14"/>
      <c r="AA2356" s="14"/>
      <c r="AB2356" s="14"/>
      <c r="AC2356" s="14"/>
      <c r="AD2356" s="14"/>
      <c r="AE2356" s="14"/>
      <c r="AF2356" s="15"/>
      <c r="AG2356" s="14"/>
      <c r="AH2356" s="14"/>
      <c r="AI2356" s="14"/>
      <c r="AJ2356" s="14"/>
      <c r="AK2356" s="14"/>
      <c r="AL2356" s="14"/>
      <c r="AM2356" s="14"/>
      <c r="AN2356" s="14"/>
      <c r="AO2356" s="14"/>
      <c r="AP2356" s="14"/>
      <c r="AQ2356" s="14"/>
      <c r="AR2356" s="14"/>
      <c r="AS2356" s="14"/>
      <c r="AT2356" s="14"/>
      <c r="AU2356" s="14"/>
      <c r="AV2356" s="14"/>
      <c r="AW2356" s="14"/>
      <c r="AX2356" s="14"/>
      <c r="AY2356" s="14"/>
      <c r="AZ2356" s="14"/>
    </row>
    <row x14ac:dyDescent="0.25" r="2357" customHeight="1" ht="16.5">
      <c r="A2357" s="299"/>
      <c r="B2357" s="300"/>
      <c r="C2357" s="301"/>
      <c r="D2357" s="227"/>
      <c r="E2357" s="209"/>
      <c r="F2357" s="209"/>
      <c r="G2357" s="302"/>
      <c r="H2357" s="227"/>
      <c r="I2357" s="227"/>
      <c r="J2357" s="209"/>
      <c r="K2357" s="209"/>
      <c r="L2357" s="209"/>
      <c r="M2357" s="227"/>
      <c r="N2357" s="227"/>
      <c r="O2357" s="209"/>
      <c r="P2357" s="209"/>
      <c r="Q2357" s="220"/>
      <c r="R2357" s="209"/>
      <c r="S2357" s="244"/>
      <c r="T2357" s="303">
        <f>IF(C2357=0,"VAZIO",MONTH(C2357))</f>
      </c>
      <c r="U2357" s="14"/>
      <c r="V2357" s="14"/>
      <c r="W2357" s="14"/>
      <c r="X2357" s="14"/>
      <c r="Y2357" s="14"/>
      <c r="Z2357" s="14"/>
      <c r="AA2357" s="14"/>
      <c r="AB2357" s="14"/>
      <c r="AC2357" s="14"/>
      <c r="AD2357" s="14"/>
      <c r="AE2357" s="14"/>
      <c r="AF2357" s="15"/>
      <c r="AG2357" s="14"/>
      <c r="AH2357" s="14"/>
      <c r="AI2357" s="14"/>
      <c r="AJ2357" s="14"/>
      <c r="AK2357" s="14"/>
      <c r="AL2357" s="14"/>
      <c r="AM2357" s="14"/>
      <c r="AN2357" s="14"/>
      <c r="AO2357" s="14"/>
      <c r="AP2357" s="14"/>
      <c r="AQ2357" s="14"/>
      <c r="AR2357" s="14"/>
      <c r="AS2357" s="14"/>
      <c r="AT2357" s="14"/>
      <c r="AU2357" s="14"/>
      <c r="AV2357" s="14"/>
      <c r="AW2357" s="14"/>
      <c r="AX2357" s="14"/>
      <c r="AY2357" s="14"/>
      <c r="AZ2357" s="14"/>
    </row>
    <row x14ac:dyDescent="0.25" r="2358" customHeight="1" ht="16.5">
      <c r="A2358" s="299"/>
      <c r="B2358" s="300"/>
      <c r="C2358" s="301"/>
      <c r="D2358" s="227"/>
      <c r="E2358" s="209"/>
      <c r="F2358" s="209"/>
      <c r="G2358" s="302"/>
      <c r="H2358" s="227"/>
      <c r="I2358" s="227"/>
      <c r="J2358" s="209"/>
      <c r="K2358" s="209"/>
      <c r="L2358" s="209"/>
      <c r="M2358" s="227"/>
      <c r="N2358" s="227"/>
      <c r="O2358" s="209"/>
      <c r="P2358" s="209"/>
      <c r="Q2358" s="220"/>
      <c r="R2358" s="209"/>
      <c r="S2358" s="244"/>
      <c r="T2358" s="303">
        <f>IF(C2358=0,"VAZIO",MONTH(C2358))</f>
      </c>
      <c r="U2358" s="14"/>
      <c r="V2358" s="14"/>
      <c r="W2358" s="14"/>
      <c r="X2358" s="14"/>
      <c r="Y2358" s="14"/>
      <c r="Z2358" s="14"/>
      <c r="AA2358" s="14"/>
      <c r="AB2358" s="14"/>
      <c r="AC2358" s="14"/>
      <c r="AD2358" s="14"/>
      <c r="AE2358" s="14"/>
      <c r="AF2358" s="15"/>
      <c r="AG2358" s="14"/>
      <c r="AH2358" s="14"/>
      <c r="AI2358" s="14"/>
      <c r="AJ2358" s="14"/>
      <c r="AK2358" s="14"/>
      <c r="AL2358" s="14"/>
      <c r="AM2358" s="14"/>
      <c r="AN2358" s="14"/>
      <c r="AO2358" s="14"/>
      <c r="AP2358" s="14"/>
      <c r="AQ2358" s="14"/>
      <c r="AR2358" s="14"/>
      <c r="AS2358" s="14"/>
      <c r="AT2358" s="14"/>
      <c r="AU2358" s="14"/>
      <c r="AV2358" s="14"/>
      <c r="AW2358" s="14"/>
      <c r="AX2358" s="14"/>
      <c r="AY2358" s="14"/>
      <c r="AZ2358" s="14"/>
    </row>
    <row x14ac:dyDescent="0.25" r="2359" customHeight="1" ht="16.5">
      <c r="A2359" s="299"/>
      <c r="B2359" s="300"/>
      <c r="C2359" s="301"/>
      <c r="D2359" s="227"/>
      <c r="E2359" s="209"/>
      <c r="F2359" s="209"/>
      <c r="G2359" s="302"/>
      <c r="H2359" s="227"/>
      <c r="I2359" s="227"/>
      <c r="J2359" s="209"/>
      <c r="K2359" s="209"/>
      <c r="L2359" s="209"/>
      <c r="M2359" s="227"/>
      <c r="N2359" s="227"/>
      <c r="O2359" s="209"/>
      <c r="P2359" s="209"/>
      <c r="Q2359" s="220"/>
      <c r="R2359" s="209"/>
      <c r="S2359" s="244"/>
      <c r="T2359" s="303">
        <f>IF(C2359=0,"VAZIO",MONTH(C2359))</f>
      </c>
      <c r="U2359" s="14"/>
      <c r="V2359" s="14"/>
      <c r="W2359" s="14"/>
      <c r="X2359" s="14"/>
      <c r="Y2359" s="14"/>
      <c r="Z2359" s="14"/>
      <c r="AA2359" s="14"/>
      <c r="AB2359" s="14"/>
      <c r="AC2359" s="14"/>
      <c r="AD2359" s="14"/>
      <c r="AE2359" s="14"/>
      <c r="AF2359" s="15"/>
      <c r="AG2359" s="14"/>
      <c r="AH2359" s="14"/>
      <c r="AI2359" s="14"/>
      <c r="AJ2359" s="14"/>
      <c r="AK2359" s="14"/>
      <c r="AL2359" s="14"/>
      <c r="AM2359" s="14"/>
      <c r="AN2359" s="14"/>
      <c r="AO2359" s="14"/>
      <c r="AP2359" s="14"/>
      <c r="AQ2359" s="14"/>
      <c r="AR2359" s="14"/>
      <c r="AS2359" s="14"/>
      <c r="AT2359" s="14"/>
      <c r="AU2359" s="14"/>
      <c r="AV2359" s="14"/>
      <c r="AW2359" s="14"/>
      <c r="AX2359" s="14"/>
      <c r="AY2359" s="14"/>
      <c r="AZ2359" s="14"/>
    </row>
    <row x14ac:dyDescent="0.25" r="2360" customHeight="1" ht="16.5">
      <c r="A2360" s="299"/>
      <c r="B2360" s="300"/>
      <c r="C2360" s="301"/>
      <c r="D2360" s="227"/>
      <c r="E2360" s="209"/>
      <c r="F2360" s="209"/>
      <c r="G2360" s="302"/>
      <c r="H2360" s="227"/>
      <c r="I2360" s="227"/>
      <c r="J2360" s="209"/>
      <c r="K2360" s="209"/>
      <c r="L2360" s="209"/>
      <c r="M2360" s="227"/>
      <c r="N2360" s="227"/>
      <c r="O2360" s="209"/>
      <c r="P2360" s="209"/>
      <c r="Q2360" s="220"/>
      <c r="R2360" s="209"/>
      <c r="S2360" s="244"/>
      <c r="T2360" s="303">
        <f>IF(C2360=0,"VAZIO",MONTH(C2360))</f>
      </c>
      <c r="U2360" s="14"/>
      <c r="V2360" s="14"/>
      <c r="W2360" s="14"/>
      <c r="X2360" s="14"/>
      <c r="Y2360" s="14"/>
      <c r="Z2360" s="14"/>
      <c r="AA2360" s="14"/>
      <c r="AB2360" s="14"/>
      <c r="AC2360" s="14"/>
      <c r="AD2360" s="14"/>
      <c r="AE2360" s="14"/>
      <c r="AF2360" s="15"/>
      <c r="AG2360" s="14"/>
      <c r="AH2360" s="14"/>
      <c r="AI2360" s="14"/>
      <c r="AJ2360" s="14"/>
      <c r="AK2360" s="14"/>
      <c r="AL2360" s="14"/>
      <c r="AM2360" s="14"/>
      <c r="AN2360" s="14"/>
      <c r="AO2360" s="14"/>
      <c r="AP2360" s="14"/>
      <c r="AQ2360" s="14"/>
      <c r="AR2360" s="14"/>
      <c r="AS2360" s="14"/>
      <c r="AT2360" s="14"/>
      <c r="AU2360" s="14"/>
      <c r="AV2360" s="14"/>
      <c r="AW2360" s="14"/>
      <c r="AX2360" s="14"/>
      <c r="AY2360" s="14"/>
      <c r="AZ2360" s="14"/>
    </row>
    <row x14ac:dyDescent="0.25" r="2361" customHeight="1" ht="16.5">
      <c r="A2361" s="299"/>
      <c r="B2361" s="300"/>
      <c r="C2361" s="301"/>
      <c r="D2361" s="227"/>
      <c r="E2361" s="209"/>
      <c r="F2361" s="209"/>
      <c r="G2361" s="302"/>
      <c r="H2361" s="227"/>
      <c r="I2361" s="227"/>
      <c r="J2361" s="209"/>
      <c r="K2361" s="209"/>
      <c r="L2361" s="209"/>
      <c r="M2361" s="227"/>
      <c r="N2361" s="227"/>
      <c r="O2361" s="209"/>
      <c r="P2361" s="209"/>
      <c r="Q2361" s="220"/>
      <c r="R2361" s="209"/>
      <c r="S2361" s="244"/>
      <c r="T2361" s="303">
        <f>IF(C2361=0,"VAZIO",MONTH(C2361))</f>
      </c>
      <c r="U2361" s="14"/>
      <c r="V2361" s="14"/>
      <c r="W2361" s="14"/>
      <c r="X2361" s="14"/>
      <c r="Y2361" s="14"/>
      <c r="Z2361" s="14"/>
      <c r="AA2361" s="14"/>
      <c r="AB2361" s="14"/>
      <c r="AC2361" s="14"/>
      <c r="AD2361" s="14"/>
      <c r="AE2361" s="14"/>
      <c r="AF2361" s="15"/>
      <c r="AG2361" s="14"/>
      <c r="AH2361" s="14"/>
      <c r="AI2361" s="14"/>
      <c r="AJ2361" s="14"/>
      <c r="AK2361" s="14"/>
      <c r="AL2361" s="14"/>
      <c r="AM2361" s="14"/>
      <c r="AN2361" s="14"/>
      <c r="AO2361" s="14"/>
      <c r="AP2361" s="14"/>
      <c r="AQ2361" s="14"/>
      <c r="AR2361" s="14"/>
      <c r="AS2361" s="14"/>
      <c r="AT2361" s="14"/>
      <c r="AU2361" s="14"/>
      <c r="AV2361" s="14"/>
      <c r="AW2361" s="14"/>
      <c r="AX2361" s="14"/>
      <c r="AY2361" s="14"/>
      <c r="AZ2361" s="14"/>
    </row>
    <row x14ac:dyDescent="0.25" r="2362" customHeight="1" ht="16.5">
      <c r="A2362" s="299"/>
      <c r="B2362" s="300"/>
      <c r="C2362" s="301"/>
      <c r="D2362" s="227"/>
      <c r="E2362" s="209"/>
      <c r="F2362" s="209"/>
      <c r="G2362" s="302"/>
      <c r="H2362" s="227"/>
      <c r="I2362" s="227"/>
      <c r="J2362" s="209"/>
      <c r="K2362" s="209"/>
      <c r="L2362" s="209"/>
      <c r="M2362" s="227"/>
      <c r="N2362" s="227"/>
      <c r="O2362" s="209"/>
      <c r="P2362" s="209"/>
      <c r="Q2362" s="220"/>
      <c r="R2362" s="209"/>
      <c r="S2362" s="244"/>
      <c r="T2362" s="303">
        <f>IF(C2362=0,"VAZIO",MONTH(C2362))</f>
      </c>
      <c r="U2362" s="14"/>
      <c r="V2362" s="14"/>
      <c r="W2362" s="14"/>
      <c r="X2362" s="14"/>
      <c r="Y2362" s="14"/>
      <c r="Z2362" s="14"/>
      <c r="AA2362" s="14"/>
      <c r="AB2362" s="14"/>
      <c r="AC2362" s="14"/>
      <c r="AD2362" s="14"/>
      <c r="AE2362" s="14"/>
      <c r="AF2362" s="15"/>
      <c r="AG2362" s="14"/>
      <c r="AH2362" s="14"/>
      <c r="AI2362" s="14"/>
      <c r="AJ2362" s="14"/>
      <c r="AK2362" s="14"/>
      <c r="AL2362" s="14"/>
      <c r="AM2362" s="14"/>
      <c r="AN2362" s="14"/>
      <c r="AO2362" s="14"/>
      <c r="AP2362" s="14"/>
      <c r="AQ2362" s="14"/>
      <c r="AR2362" s="14"/>
      <c r="AS2362" s="14"/>
      <c r="AT2362" s="14"/>
      <c r="AU2362" s="14"/>
      <c r="AV2362" s="14"/>
      <c r="AW2362" s="14"/>
      <c r="AX2362" s="14"/>
      <c r="AY2362" s="14"/>
      <c r="AZ2362" s="14"/>
    </row>
    <row x14ac:dyDescent="0.25" r="2363" customHeight="1" ht="16.5">
      <c r="A2363" s="299"/>
      <c r="B2363" s="300"/>
      <c r="C2363" s="301"/>
      <c r="D2363" s="227"/>
      <c r="E2363" s="209"/>
      <c r="F2363" s="209"/>
      <c r="G2363" s="302"/>
      <c r="H2363" s="227"/>
      <c r="I2363" s="227"/>
      <c r="J2363" s="209"/>
      <c r="K2363" s="209"/>
      <c r="L2363" s="209"/>
      <c r="M2363" s="227"/>
      <c r="N2363" s="227"/>
      <c r="O2363" s="209"/>
      <c r="P2363" s="209"/>
      <c r="Q2363" s="220"/>
      <c r="R2363" s="209"/>
      <c r="S2363" s="244"/>
      <c r="T2363" s="303">
        <f>IF(C2363=0,"VAZIO",MONTH(C2363))</f>
      </c>
      <c r="U2363" s="14"/>
      <c r="V2363" s="14"/>
      <c r="W2363" s="14"/>
      <c r="X2363" s="14"/>
      <c r="Y2363" s="14"/>
      <c r="Z2363" s="14"/>
      <c r="AA2363" s="14"/>
      <c r="AB2363" s="14"/>
      <c r="AC2363" s="14"/>
      <c r="AD2363" s="14"/>
      <c r="AE2363" s="14"/>
      <c r="AF2363" s="15"/>
      <c r="AG2363" s="14"/>
      <c r="AH2363" s="14"/>
      <c r="AI2363" s="14"/>
      <c r="AJ2363" s="14"/>
      <c r="AK2363" s="14"/>
      <c r="AL2363" s="14"/>
      <c r="AM2363" s="14"/>
      <c r="AN2363" s="14"/>
      <c r="AO2363" s="14"/>
      <c r="AP2363" s="14"/>
      <c r="AQ2363" s="14"/>
      <c r="AR2363" s="14"/>
      <c r="AS2363" s="14"/>
      <c r="AT2363" s="14"/>
      <c r="AU2363" s="14"/>
      <c r="AV2363" s="14"/>
      <c r="AW2363" s="14"/>
      <c r="AX2363" s="14"/>
      <c r="AY2363" s="14"/>
      <c r="AZ2363" s="14"/>
    </row>
    <row x14ac:dyDescent="0.25" r="2364" customHeight="1" ht="16.5">
      <c r="A2364" s="299"/>
      <c r="B2364" s="300"/>
      <c r="C2364" s="301"/>
      <c r="D2364" s="227"/>
      <c r="E2364" s="209"/>
      <c r="F2364" s="209"/>
      <c r="G2364" s="302"/>
      <c r="H2364" s="227"/>
      <c r="I2364" s="227"/>
      <c r="J2364" s="209"/>
      <c r="K2364" s="209"/>
      <c r="L2364" s="209"/>
      <c r="M2364" s="227"/>
      <c r="N2364" s="227"/>
      <c r="O2364" s="209"/>
      <c r="P2364" s="209"/>
      <c r="Q2364" s="220"/>
      <c r="R2364" s="209"/>
      <c r="S2364" s="244"/>
      <c r="T2364" s="303">
        <f>IF(C2364=0,"VAZIO",MONTH(C2364))</f>
      </c>
      <c r="U2364" s="14"/>
      <c r="V2364" s="14"/>
      <c r="W2364" s="14"/>
      <c r="X2364" s="14"/>
      <c r="Y2364" s="14"/>
      <c r="Z2364" s="14"/>
      <c r="AA2364" s="14"/>
      <c r="AB2364" s="14"/>
      <c r="AC2364" s="14"/>
      <c r="AD2364" s="14"/>
      <c r="AE2364" s="14"/>
      <c r="AF2364" s="15"/>
      <c r="AG2364" s="14"/>
      <c r="AH2364" s="14"/>
      <c r="AI2364" s="14"/>
      <c r="AJ2364" s="14"/>
      <c r="AK2364" s="14"/>
      <c r="AL2364" s="14"/>
      <c r="AM2364" s="14"/>
      <c r="AN2364" s="14"/>
      <c r="AO2364" s="14"/>
      <c r="AP2364" s="14"/>
      <c r="AQ2364" s="14"/>
      <c r="AR2364" s="14"/>
      <c r="AS2364" s="14"/>
      <c r="AT2364" s="14"/>
      <c r="AU2364" s="14"/>
      <c r="AV2364" s="14"/>
      <c r="AW2364" s="14"/>
      <c r="AX2364" s="14"/>
      <c r="AY2364" s="14"/>
      <c r="AZ2364" s="14"/>
    </row>
    <row x14ac:dyDescent="0.25" r="2365" customHeight="1" ht="16.5">
      <c r="A2365" s="299"/>
      <c r="B2365" s="300"/>
      <c r="C2365" s="301"/>
      <c r="D2365" s="227"/>
      <c r="E2365" s="209"/>
      <c r="F2365" s="209"/>
      <c r="G2365" s="302"/>
      <c r="H2365" s="227"/>
      <c r="I2365" s="227"/>
      <c r="J2365" s="209"/>
      <c r="K2365" s="209"/>
      <c r="L2365" s="209"/>
      <c r="M2365" s="227"/>
      <c r="N2365" s="227"/>
      <c r="O2365" s="209"/>
      <c r="P2365" s="209"/>
      <c r="Q2365" s="220"/>
      <c r="R2365" s="209"/>
      <c r="S2365" s="244"/>
      <c r="T2365" s="303">
        <f>IF(C2365=0,"VAZIO",MONTH(C2365))</f>
      </c>
      <c r="U2365" s="14"/>
      <c r="V2365" s="14"/>
      <c r="W2365" s="14"/>
      <c r="X2365" s="14"/>
      <c r="Y2365" s="14"/>
      <c r="Z2365" s="14"/>
      <c r="AA2365" s="14"/>
      <c r="AB2365" s="14"/>
      <c r="AC2365" s="14"/>
      <c r="AD2365" s="14"/>
      <c r="AE2365" s="14"/>
      <c r="AF2365" s="15"/>
      <c r="AG2365" s="14"/>
      <c r="AH2365" s="14"/>
      <c r="AI2365" s="14"/>
      <c r="AJ2365" s="14"/>
      <c r="AK2365" s="14"/>
      <c r="AL2365" s="14"/>
      <c r="AM2365" s="14"/>
      <c r="AN2365" s="14"/>
      <c r="AO2365" s="14"/>
      <c r="AP2365" s="14"/>
      <c r="AQ2365" s="14"/>
      <c r="AR2365" s="14"/>
      <c r="AS2365" s="14"/>
      <c r="AT2365" s="14"/>
      <c r="AU2365" s="14"/>
      <c r="AV2365" s="14"/>
      <c r="AW2365" s="14"/>
      <c r="AX2365" s="14"/>
      <c r="AY2365" s="14"/>
      <c r="AZ2365" s="14"/>
    </row>
    <row x14ac:dyDescent="0.25" r="2366" customHeight="1" ht="16.5">
      <c r="A2366" s="299"/>
      <c r="B2366" s="300"/>
      <c r="C2366" s="301"/>
      <c r="D2366" s="227"/>
      <c r="E2366" s="209"/>
      <c r="F2366" s="209"/>
      <c r="G2366" s="302"/>
      <c r="H2366" s="227"/>
      <c r="I2366" s="227"/>
      <c r="J2366" s="209"/>
      <c r="K2366" s="209"/>
      <c r="L2366" s="209"/>
      <c r="M2366" s="227"/>
      <c r="N2366" s="227"/>
      <c r="O2366" s="209"/>
      <c r="P2366" s="209"/>
      <c r="Q2366" s="220"/>
      <c r="R2366" s="209"/>
      <c r="S2366" s="244"/>
      <c r="T2366" s="303">
        <f>IF(C2366=0,"VAZIO",MONTH(C2366))</f>
      </c>
      <c r="U2366" s="14"/>
      <c r="V2366" s="14"/>
      <c r="W2366" s="14"/>
      <c r="X2366" s="14"/>
      <c r="Y2366" s="14"/>
      <c r="Z2366" s="14"/>
      <c r="AA2366" s="14"/>
      <c r="AB2366" s="14"/>
      <c r="AC2366" s="14"/>
      <c r="AD2366" s="14"/>
      <c r="AE2366" s="14"/>
      <c r="AF2366" s="15"/>
      <c r="AG2366" s="14"/>
      <c r="AH2366" s="14"/>
      <c r="AI2366" s="14"/>
      <c r="AJ2366" s="14"/>
      <c r="AK2366" s="14"/>
      <c r="AL2366" s="14"/>
      <c r="AM2366" s="14"/>
      <c r="AN2366" s="14"/>
      <c r="AO2366" s="14"/>
      <c r="AP2366" s="14"/>
      <c r="AQ2366" s="14"/>
      <c r="AR2366" s="14"/>
      <c r="AS2366" s="14"/>
      <c r="AT2366" s="14"/>
      <c r="AU2366" s="14"/>
      <c r="AV2366" s="14"/>
      <c r="AW2366" s="14"/>
      <c r="AX2366" s="14"/>
      <c r="AY2366" s="14"/>
      <c r="AZ2366" s="14"/>
    </row>
    <row x14ac:dyDescent="0.25" r="2367" customHeight="1" ht="16.5">
      <c r="A2367" s="299"/>
      <c r="B2367" s="300"/>
      <c r="C2367" s="301"/>
      <c r="D2367" s="227"/>
      <c r="E2367" s="209"/>
      <c r="F2367" s="209"/>
      <c r="G2367" s="302"/>
      <c r="H2367" s="227"/>
      <c r="I2367" s="227"/>
      <c r="J2367" s="209"/>
      <c r="K2367" s="209"/>
      <c r="L2367" s="209"/>
      <c r="M2367" s="227"/>
      <c r="N2367" s="227"/>
      <c r="O2367" s="209"/>
      <c r="P2367" s="209"/>
      <c r="Q2367" s="220"/>
      <c r="R2367" s="209"/>
      <c r="S2367" s="244"/>
      <c r="T2367" s="303">
        <f>IF(C2367=0,"VAZIO",MONTH(C2367))</f>
      </c>
      <c r="U2367" s="14"/>
      <c r="V2367" s="14"/>
      <c r="W2367" s="14"/>
      <c r="X2367" s="14"/>
      <c r="Y2367" s="14"/>
      <c r="Z2367" s="14"/>
      <c r="AA2367" s="14"/>
      <c r="AB2367" s="14"/>
      <c r="AC2367" s="14"/>
      <c r="AD2367" s="14"/>
      <c r="AE2367" s="14"/>
      <c r="AF2367" s="15"/>
      <c r="AG2367" s="14"/>
      <c r="AH2367" s="14"/>
      <c r="AI2367" s="14"/>
      <c r="AJ2367" s="14"/>
      <c r="AK2367" s="14"/>
      <c r="AL2367" s="14"/>
      <c r="AM2367" s="14"/>
      <c r="AN2367" s="14"/>
      <c r="AO2367" s="14"/>
      <c r="AP2367" s="14"/>
      <c r="AQ2367" s="14"/>
      <c r="AR2367" s="14"/>
      <c r="AS2367" s="14"/>
      <c r="AT2367" s="14"/>
      <c r="AU2367" s="14"/>
      <c r="AV2367" s="14"/>
      <c r="AW2367" s="14"/>
      <c r="AX2367" s="14"/>
      <c r="AY2367" s="14"/>
      <c r="AZ2367" s="14"/>
    </row>
    <row x14ac:dyDescent="0.25" r="2368" customHeight="1" ht="16.5">
      <c r="A2368" s="299"/>
      <c r="B2368" s="300"/>
      <c r="C2368" s="301"/>
      <c r="D2368" s="227"/>
      <c r="E2368" s="209"/>
      <c r="F2368" s="209"/>
      <c r="G2368" s="302"/>
      <c r="H2368" s="227"/>
      <c r="I2368" s="227"/>
      <c r="J2368" s="209"/>
      <c r="K2368" s="209"/>
      <c r="L2368" s="209"/>
      <c r="M2368" s="227"/>
      <c r="N2368" s="227"/>
      <c r="O2368" s="209"/>
      <c r="P2368" s="209"/>
      <c r="Q2368" s="220"/>
      <c r="R2368" s="209"/>
      <c r="S2368" s="244"/>
      <c r="T2368" s="303">
        <f>IF(C2368=0,"VAZIO",MONTH(C2368))</f>
      </c>
      <c r="U2368" s="14"/>
      <c r="V2368" s="14"/>
      <c r="W2368" s="14"/>
      <c r="X2368" s="14"/>
      <c r="Y2368" s="14"/>
      <c r="Z2368" s="14"/>
      <c r="AA2368" s="14"/>
      <c r="AB2368" s="14"/>
      <c r="AC2368" s="14"/>
      <c r="AD2368" s="14"/>
      <c r="AE2368" s="14"/>
      <c r="AF2368" s="15"/>
      <c r="AG2368" s="14"/>
      <c r="AH2368" s="14"/>
      <c r="AI2368" s="14"/>
      <c r="AJ2368" s="14"/>
      <c r="AK2368" s="14"/>
      <c r="AL2368" s="14"/>
      <c r="AM2368" s="14"/>
      <c r="AN2368" s="14"/>
      <c r="AO2368" s="14"/>
      <c r="AP2368" s="14"/>
      <c r="AQ2368" s="14"/>
      <c r="AR2368" s="14"/>
      <c r="AS2368" s="14"/>
      <c r="AT2368" s="14"/>
      <c r="AU2368" s="14"/>
      <c r="AV2368" s="14"/>
      <c r="AW2368" s="14"/>
      <c r="AX2368" s="14"/>
      <c r="AY2368" s="14"/>
      <c r="AZ2368" s="14"/>
    </row>
    <row x14ac:dyDescent="0.25" r="2369" customHeight="1" ht="16.5">
      <c r="A2369" s="299"/>
      <c r="B2369" s="300"/>
      <c r="C2369" s="301"/>
      <c r="D2369" s="227"/>
      <c r="E2369" s="209"/>
      <c r="F2369" s="209"/>
      <c r="G2369" s="302"/>
      <c r="H2369" s="227"/>
      <c r="I2369" s="227"/>
      <c r="J2369" s="209"/>
      <c r="K2369" s="209"/>
      <c r="L2369" s="209"/>
      <c r="M2369" s="227"/>
      <c r="N2369" s="227"/>
      <c r="O2369" s="209"/>
      <c r="P2369" s="209"/>
      <c r="Q2369" s="220"/>
      <c r="R2369" s="209"/>
      <c r="S2369" s="244"/>
      <c r="T2369" s="303">
        <f>IF(C2369=0,"VAZIO",MONTH(C2369))</f>
      </c>
      <c r="U2369" s="14"/>
      <c r="V2369" s="14"/>
      <c r="W2369" s="14"/>
      <c r="X2369" s="14"/>
      <c r="Y2369" s="14"/>
      <c r="Z2369" s="14"/>
      <c r="AA2369" s="14"/>
      <c r="AB2369" s="14"/>
      <c r="AC2369" s="14"/>
      <c r="AD2369" s="14"/>
      <c r="AE2369" s="14"/>
      <c r="AF2369" s="15"/>
      <c r="AG2369" s="14"/>
      <c r="AH2369" s="14"/>
      <c r="AI2369" s="14"/>
      <c r="AJ2369" s="14"/>
      <c r="AK2369" s="14"/>
      <c r="AL2369" s="14"/>
      <c r="AM2369" s="14"/>
      <c r="AN2369" s="14"/>
      <c r="AO2369" s="14"/>
      <c r="AP2369" s="14"/>
      <c r="AQ2369" s="14"/>
      <c r="AR2369" s="14"/>
      <c r="AS2369" s="14"/>
      <c r="AT2369" s="14"/>
      <c r="AU2369" s="14"/>
      <c r="AV2369" s="14"/>
      <c r="AW2369" s="14"/>
      <c r="AX2369" s="14"/>
      <c r="AY2369" s="14"/>
      <c r="AZ2369" s="14"/>
    </row>
    <row x14ac:dyDescent="0.25" r="2370" customHeight="1" ht="16.5">
      <c r="A2370" s="299"/>
      <c r="B2370" s="300"/>
      <c r="C2370" s="301"/>
      <c r="D2370" s="227"/>
      <c r="E2370" s="209"/>
      <c r="F2370" s="209"/>
      <c r="G2370" s="302"/>
      <c r="H2370" s="227"/>
      <c r="I2370" s="227"/>
      <c r="J2370" s="209"/>
      <c r="K2370" s="209"/>
      <c r="L2370" s="209"/>
      <c r="M2370" s="227"/>
      <c r="N2370" s="227"/>
      <c r="O2370" s="209"/>
      <c r="P2370" s="209"/>
      <c r="Q2370" s="220"/>
      <c r="R2370" s="209"/>
      <c r="S2370" s="244"/>
      <c r="T2370" s="303">
        <f>IF(C2370=0,"VAZIO",MONTH(C2370))</f>
      </c>
      <c r="U2370" s="14"/>
      <c r="V2370" s="14"/>
      <c r="W2370" s="14"/>
      <c r="X2370" s="14"/>
      <c r="Y2370" s="14"/>
      <c r="Z2370" s="14"/>
      <c r="AA2370" s="14"/>
      <c r="AB2370" s="14"/>
      <c r="AC2370" s="14"/>
      <c r="AD2370" s="14"/>
      <c r="AE2370" s="14"/>
      <c r="AF2370" s="15"/>
      <c r="AG2370" s="14"/>
      <c r="AH2370" s="14"/>
      <c r="AI2370" s="14"/>
      <c r="AJ2370" s="14"/>
      <c r="AK2370" s="14"/>
      <c r="AL2370" s="14"/>
      <c r="AM2370" s="14"/>
      <c r="AN2370" s="14"/>
      <c r="AO2370" s="14"/>
      <c r="AP2370" s="14"/>
      <c r="AQ2370" s="14"/>
      <c r="AR2370" s="14"/>
      <c r="AS2370" s="14"/>
      <c r="AT2370" s="14"/>
      <c r="AU2370" s="14"/>
      <c r="AV2370" s="14"/>
      <c r="AW2370" s="14"/>
      <c r="AX2370" s="14"/>
      <c r="AY2370" s="14"/>
      <c r="AZ2370" s="14"/>
    </row>
    <row x14ac:dyDescent="0.25" r="2371" customHeight="1" ht="16.5">
      <c r="A2371" s="299"/>
      <c r="B2371" s="300"/>
      <c r="C2371" s="301"/>
      <c r="D2371" s="227"/>
      <c r="E2371" s="209"/>
      <c r="F2371" s="209"/>
      <c r="G2371" s="302"/>
      <c r="H2371" s="227"/>
      <c r="I2371" s="227"/>
      <c r="J2371" s="209"/>
      <c r="K2371" s="209"/>
      <c r="L2371" s="209"/>
      <c r="M2371" s="227"/>
      <c r="N2371" s="227"/>
      <c r="O2371" s="209"/>
      <c r="P2371" s="209"/>
      <c r="Q2371" s="220"/>
      <c r="R2371" s="209"/>
      <c r="S2371" s="244"/>
      <c r="T2371" s="303">
        <f>IF(C2371=0,"VAZIO",MONTH(C2371))</f>
      </c>
      <c r="U2371" s="14"/>
      <c r="V2371" s="14"/>
      <c r="W2371" s="14"/>
      <c r="X2371" s="14"/>
      <c r="Y2371" s="14"/>
      <c r="Z2371" s="14"/>
      <c r="AA2371" s="14"/>
      <c r="AB2371" s="14"/>
      <c r="AC2371" s="14"/>
      <c r="AD2371" s="14"/>
      <c r="AE2371" s="14"/>
      <c r="AF2371" s="15"/>
      <c r="AG2371" s="14"/>
      <c r="AH2371" s="14"/>
      <c r="AI2371" s="14"/>
      <c r="AJ2371" s="14"/>
      <c r="AK2371" s="14"/>
      <c r="AL2371" s="14"/>
      <c r="AM2371" s="14"/>
      <c r="AN2371" s="14"/>
      <c r="AO2371" s="14"/>
      <c r="AP2371" s="14"/>
      <c r="AQ2371" s="14"/>
      <c r="AR2371" s="14"/>
      <c r="AS2371" s="14"/>
      <c r="AT2371" s="14"/>
      <c r="AU2371" s="14"/>
      <c r="AV2371" s="14"/>
      <c r="AW2371" s="14"/>
      <c r="AX2371" s="14"/>
      <c r="AY2371" s="14"/>
      <c r="AZ2371" s="14"/>
    </row>
    <row x14ac:dyDescent="0.25" r="2372" customHeight="1" ht="16.5">
      <c r="A2372" s="299"/>
      <c r="B2372" s="300"/>
      <c r="C2372" s="301"/>
      <c r="D2372" s="227"/>
      <c r="E2372" s="209"/>
      <c r="F2372" s="209"/>
      <c r="G2372" s="302"/>
      <c r="H2372" s="227"/>
      <c r="I2372" s="227"/>
      <c r="J2372" s="209"/>
      <c r="K2372" s="209"/>
      <c r="L2372" s="209"/>
      <c r="M2372" s="227"/>
      <c r="N2372" s="227"/>
      <c r="O2372" s="209"/>
      <c r="P2372" s="209"/>
      <c r="Q2372" s="220"/>
      <c r="R2372" s="209"/>
      <c r="S2372" s="244"/>
      <c r="T2372" s="303">
        <f>IF(C2372=0,"VAZIO",MONTH(C2372))</f>
      </c>
      <c r="U2372" s="14"/>
      <c r="V2372" s="14"/>
      <c r="W2372" s="14"/>
      <c r="X2372" s="14"/>
      <c r="Y2372" s="14"/>
      <c r="Z2372" s="14"/>
      <c r="AA2372" s="14"/>
      <c r="AB2372" s="14"/>
      <c r="AC2372" s="14"/>
      <c r="AD2372" s="14"/>
      <c r="AE2372" s="14"/>
      <c r="AF2372" s="15"/>
      <c r="AG2372" s="14"/>
      <c r="AH2372" s="14"/>
      <c r="AI2372" s="14"/>
      <c r="AJ2372" s="14"/>
      <c r="AK2372" s="14"/>
      <c r="AL2372" s="14"/>
      <c r="AM2372" s="14"/>
      <c r="AN2372" s="14"/>
      <c r="AO2372" s="14"/>
      <c r="AP2372" s="14"/>
      <c r="AQ2372" s="14"/>
      <c r="AR2372" s="14"/>
      <c r="AS2372" s="14"/>
      <c r="AT2372" s="14"/>
      <c r="AU2372" s="14"/>
      <c r="AV2372" s="14"/>
      <c r="AW2372" s="14"/>
      <c r="AX2372" s="14"/>
      <c r="AY2372" s="14"/>
      <c r="AZ2372" s="14"/>
    </row>
    <row x14ac:dyDescent="0.25" r="2373" customHeight="1" ht="16.5">
      <c r="A2373" s="299"/>
      <c r="B2373" s="300"/>
      <c r="C2373" s="301"/>
      <c r="D2373" s="227"/>
      <c r="E2373" s="209"/>
      <c r="F2373" s="209"/>
      <c r="G2373" s="302"/>
      <c r="H2373" s="227"/>
      <c r="I2373" s="227"/>
      <c r="J2373" s="209"/>
      <c r="K2373" s="209"/>
      <c r="L2373" s="209"/>
      <c r="M2373" s="227"/>
      <c r="N2373" s="227"/>
      <c r="O2373" s="209"/>
      <c r="P2373" s="209"/>
      <c r="Q2373" s="220"/>
      <c r="R2373" s="209"/>
      <c r="S2373" s="244"/>
      <c r="T2373" s="303">
        <f>IF(C2373=0,"VAZIO",MONTH(C2373))</f>
      </c>
      <c r="U2373" s="14"/>
      <c r="V2373" s="14"/>
      <c r="W2373" s="14"/>
      <c r="X2373" s="14"/>
      <c r="Y2373" s="14"/>
      <c r="Z2373" s="14"/>
      <c r="AA2373" s="14"/>
      <c r="AB2373" s="14"/>
      <c r="AC2373" s="14"/>
      <c r="AD2373" s="14"/>
      <c r="AE2373" s="14"/>
      <c r="AF2373" s="15"/>
      <c r="AG2373" s="14"/>
      <c r="AH2373" s="14"/>
      <c r="AI2373" s="14"/>
      <c r="AJ2373" s="14"/>
      <c r="AK2373" s="14"/>
      <c r="AL2373" s="14"/>
      <c r="AM2373" s="14"/>
      <c r="AN2373" s="14"/>
      <c r="AO2373" s="14"/>
      <c r="AP2373" s="14"/>
      <c r="AQ2373" s="14"/>
      <c r="AR2373" s="14"/>
      <c r="AS2373" s="14"/>
      <c r="AT2373" s="14"/>
      <c r="AU2373" s="14"/>
      <c r="AV2373" s="14"/>
      <c r="AW2373" s="14"/>
      <c r="AX2373" s="14"/>
      <c r="AY2373" s="14"/>
      <c r="AZ2373" s="14"/>
    </row>
    <row x14ac:dyDescent="0.25" r="2374" customHeight="1" ht="16.5">
      <c r="A2374" s="299"/>
      <c r="B2374" s="300"/>
      <c r="C2374" s="301"/>
      <c r="D2374" s="227"/>
      <c r="E2374" s="209"/>
      <c r="F2374" s="209"/>
      <c r="G2374" s="302"/>
      <c r="H2374" s="227"/>
      <c r="I2374" s="227"/>
      <c r="J2374" s="209"/>
      <c r="K2374" s="209"/>
      <c r="L2374" s="209"/>
      <c r="M2374" s="227"/>
      <c r="N2374" s="227"/>
      <c r="O2374" s="209"/>
      <c r="P2374" s="209"/>
      <c r="Q2374" s="220"/>
      <c r="R2374" s="209"/>
      <c r="S2374" s="244"/>
      <c r="T2374" s="303">
        <f>IF(C2374=0,"VAZIO",MONTH(C2374))</f>
      </c>
      <c r="U2374" s="14"/>
      <c r="V2374" s="14"/>
      <c r="W2374" s="14"/>
      <c r="X2374" s="14"/>
      <c r="Y2374" s="14"/>
      <c r="Z2374" s="14"/>
      <c r="AA2374" s="14"/>
      <c r="AB2374" s="14"/>
      <c r="AC2374" s="14"/>
      <c r="AD2374" s="14"/>
      <c r="AE2374" s="14"/>
      <c r="AF2374" s="15"/>
      <c r="AG2374" s="14"/>
      <c r="AH2374" s="14"/>
      <c r="AI2374" s="14"/>
      <c r="AJ2374" s="14"/>
      <c r="AK2374" s="14"/>
      <c r="AL2374" s="14"/>
      <c r="AM2374" s="14"/>
      <c r="AN2374" s="14"/>
      <c r="AO2374" s="14"/>
      <c r="AP2374" s="14"/>
      <c r="AQ2374" s="14"/>
      <c r="AR2374" s="14"/>
      <c r="AS2374" s="14"/>
      <c r="AT2374" s="14"/>
      <c r="AU2374" s="14"/>
      <c r="AV2374" s="14"/>
      <c r="AW2374" s="14"/>
      <c r="AX2374" s="14"/>
      <c r="AY2374" s="14"/>
      <c r="AZ2374" s="14"/>
    </row>
    <row x14ac:dyDescent="0.25" r="2375" customHeight="1" ht="16.5">
      <c r="A2375" s="299"/>
      <c r="B2375" s="300"/>
      <c r="C2375" s="301"/>
      <c r="D2375" s="227"/>
      <c r="E2375" s="209"/>
      <c r="F2375" s="209"/>
      <c r="G2375" s="302"/>
      <c r="H2375" s="227"/>
      <c r="I2375" s="227"/>
      <c r="J2375" s="209"/>
      <c r="K2375" s="209"/>
      <c r="L2375" s="209"/>
      <c r="M2375" s="227"/>
      <c r="N2375" s="227"/>
      <c r="O2375" s="209"/>
      <c r="P2375" s="209"/>
      <c r="Q2375" s="220"/>
      <c r="R2375" s="209"/>
      <c r="S2375" s="244"/>
      <c r="T2375" s="303">
        <f>IF(C2375=0,"VAZIO",MONTH(C2375))</f>
      </c>
      <c r="U2375" s="14"/>
      <c r="V2375" s="14"/>
      <c r="W2375" s="14"/>
      <c r="X2375" s="14"/>
      <c r="Y2375" s="14"/>
      <c r="Z2375" s="14"/>
      <c r="AA2375" s="14"/>
      <c r="AB2375" s="14"/>
      <c r="AC2375" s="14"/>
      <c r="AD2375" s="14"/>
      <c r="AE2375" s="14"/>
      <c r="AF2375" s="15"/>
      <c r="AG2375" s="14"/>
      <c r="AH2375" s="14"/>
      <c r="AI2375" s="14"/>
      <c r="AJ2375" s="14"/>
      <c r="AK2375" s="14"/>
      <c r="AL2375" s="14"/>
      <c r="AM2375" s="14"/>
      <c r="AN2375" s="14"/>
      <c r="AO2375" s="14"/>
      <c r="AP2375" s="14"/>
      <c r="AQ2375" s="14"/>
      <c r="AR2375" s="14"/>
      <c r="AS2375" s="14"/>
      <c r="AT2375" s="14"/>
      <c r="AU2375" s="14"/>
      <c r="AV2375" s="14"/>
      <c r="AW2375" s="14"/>
      <c r="AX2375" s="14"/>
      <c r="AY2375" s="14"/>
      <c r="AZ2375" s="14"/>
    </row>
    <row x14ac:dyDescent="0.25" r="2376" customHeight="1" ht="16.5">
      <c r="A2376" s="299"/>
      <c r="B2376" s="300"/>
      <c r="C2376" s="301"/>
      <c r="D2376" s="227"/>
      <c r="E2376" s="209"/>
      <c r="F2376" s="209"/>
      <c r="G2376" s="302"/>
      <c r="H2376" s="227"/>
      <c r="I2376" s="227"/>
      <c r="J2376" s="209"/>
      <c r="K2376" s="209"/>
      <c r="L2376" s="209"/>
      <c r="M2376" s="227"/>
      <c r="N2376" s="227"/>
      <c r="O2376" s="209"/>
      <c r="P2376" s="209"/>
      <c r="Q2376" s="220"/>
      <c r="R2376" s="209"/>
      <c r="S2376" s="244"/>
      <c r="T2376" s="303">
        <f>IF(C2376=0,"VAZIO",MONTH(C2376))</f>
      </c>
      <c r="U2376" s="14"/>
      <c r="V2376" s="14"/>
      <c r="W2376" s="14"/>
      <c r="X2376" s="14"/>
      <c r="Y2376" s="14"/>
      <c r="Z2376" s="14"/>
      <c r="AA2376" s="14"/>
      <c r="AB2376" s="14"/>
      <c r="AC2376" s="14"/>
      <c r="AD2376" s="14"/>
      <c r="AE2376" s="14"/>
      <c r="AF2376" s="15"/>
      <c r="AG2376" s="14"/>
      <c r="AH2376" s="14"/>
      <c r="AI2376" s="14"/>
      <c r="AJ2376" s="14"/>
      <c r="AK2376" s="14"/>
      <c r="AL2376" s="14"/>
      <c r="AM2376" s="14"/>
      <c r="AN2376" s="14"/>
      <c r="AO2376" s="14"/>
      <c r="AP2376" s="14"/>
      <c r="AQ2376" s="14"/>
      <c r="AR2376" s="14"/>
      <c r="AS2376" s="14"/>
      <c r="AT2376" s="14"/>
      <c r="AU2376" s="14"/>
      <c r="AV2376" s="14"/>
      <c r="AW2376" s="14"/>
      <c r="AX2376" s="14"/>
      <c r="AY2376" s="14"/>
      <c r="AZ2376" s="14"/>
    </row>
    <row x14ac:dyDescent="0.25" r="2377" customHeight="1" ht="16.5">
      <c r="A2377" s="299"/>
      <c r="B2377" s="300"/>
      <c r="C2377" s="301"/>
      <c r="D2377" s="227"/>
      <c r="E2377" s="209"/>
      <c r="F2377" s="209"/>
      <c r="G2377" s="302"/>
      <c r="H2377" s="227"/>
      <c r="I2377" s="227"/>
      <c r="J2377" s="209"/>
      <c r="K2377" s="209"/>
      <c r="L2377" s="209"/>
      <c r="M2377" s="227"/>
      <c r="N2377" s="227"/>
      <c r="O2377" s="209"/>
      <c r="P2377" s="209"/>
      <c r="Q2377" s="220"/>
      <c r="R2377" s="209"/>
      <c r="S2377" s="244"/>
      <c r="T2377" s="303">
        <f>IF(C2377=0,"VAZIO",MONTH(C2377))</f>
      </c>
      <c r="U2377" s="14"/>
      <c r="V2377" s="14"/>
      <c r="W2377" s="14"/>
      <c r="X2377" s="14"/>
      <c r="Y2377" s="14"/>
      <c r="Z2377" s="14"/>
      <c r="AA2377" s="14"/>
      <c r="AB2377" s="14"/>
      <c r="AC2377" s="14"/>
      <c r="AD2377" s="14"/>
      <c r="AE2377" s="14"/>
      <c r="AF2377" s="15"/>
      <c r="AG2377" s="14"/>
      <c r="AH2377" s="14"/>
      <c r="AI2377" s="14"/>
      <c r="AJ2377" s="14"/>
      <c r="AK2377" s="14"/>
      <c r="AL2377" s="14"/>
      <c r="AM2377" s="14"/>
      <c r="AN2377" s="14"/>
      <c r="AO2377" s="14"/>
      <c r="AP2377" s="14"/>
      <c r="AQ2377" s="14"/>
      <c r="AR2377" s="14"/>
      <c r="AS2377" s="14"/>
      <c r="AT2377" s="14"/>
      <c r="AU2377" s="14"/>
      <c r="AV2377" s="14"/>
      <c r="AW2377" s="14"/>
      <c r="AX2377" s="14"/>
      <c r="AY2377" s="14"/>
      <c r="AZ2377" s="14"/>
    </row>
    <row x14ac:dyDescent="0.25" r="2378" customHeight="1" ht="16.5">
      <c r="A2378" s="299"/>
      <c r="B2378" s="300"/>
      <c r="C2378" s="301"/>
      <c r="D2378" s="227"/>
      <c r="E2378" s="209"/>
      <c r="F2378" s="209"/>
      <c r="G2378" s="302"/>
      <c r="H2378" s="227"/>
      <c r="I2378" s="227"/>
      <c r="J2378" s="209"/>
      <c r="K2378" s="209"/>
      <c r="L2378" s="209"/>
      <c r="M2378" s="227"/>
      <c r="N2378" s="227"/>
      <c r="O2378" s="209"/>
      <c r="P2378" s="209"/>
      <c r="Q2378" s="220"/>
      <c r="R2378" s="209"/>
      <c r="S2378" s="244"/>
      <c r="T2378" s="303">
        <f>IF(C2378=0,"VAZIO",MONTH(C2378))</f>
      </c>
      <c r="U2378" s="14"/>
      <c r="V2378" s="14"/>
      <c r="W2378" s="14"/>
      <c r="X2378" s="14"/>
      <c r="Y2378" s="14"/>
      <c r="Z2378" s="14"/>
      <c r="AA2378" s="14"/>
      <c r="AB2378" s="14"/>
      <c r="AC2378" s="14"/>
      <c r="AD2378" s="14"/>
      <c r="AE2378" s="14"/>
      <c r="AF2378" s="15"/>
      <c r="AG2378" s="14"/>
      <c r="AH2378" s="14"/>
      <c r="AI2378" s="14"/>
      <c r="AJ2378" s="14"/>
      <c r="AK2378" s="14"/>
      <c r="AL2378" s="14"/>
      <c r="AM2378" s="14"/>
      <c r="AN2378" s="14"/>
      <c r="AO2378" s="14"/>
      <c r="AP2378" s="14"/>
      <c r="AQ2378" s="14"/>
      <c r="AR2378" s="14"/>
      <c r="AS2378" s="14"/>
      <c r="AT2378" s="14"/>
      <c r="AU2378" s="14"/>
      <c r="AV2378" s="14"/>
      <c r="AW2378" s="14"/>
      <c r="AX2378" s="14"/>
      <c r="AY2378" s="14"/>
      <c r="AZ2378" s="14"/>
    </row>
    <row x14ac:dyDescent="0.25" r="2379" customHeight="1" ht="16.5">
      <c r="A2379" s="299"/>
      <c r="B2379" s="300"/>
      <c r="C2379" s="301"/>
      <c r="D2379" s="227"/>
      <c r="E2379" s="209"/>
      <c r="F2379" s="209"/>
      <c r="G2379" s="302"/>
      <c r="H2379" s="227"/>
      <c r="I2379" s="227"/>
      <c r="J2379" s="209"/>
      <c r="K2379" s="209"/>
      <c r="L2379" s="209"/>
      <c r="M2379" s="227"/>
      <c r="N2379" s="227"/>
      <c r="O2379" s="209"/>
      <c r="P2379" s="209"/>
      <c r="Q2379" s="220"/>
      <c r="R2379" s="209"/>
      <c r="S2379" s="244"/>
      <c r="T2379" s="303">
        <f>IF(C2379=0,"VAZIO",MONTH(C2379))</f>
      </c>
      <c r="U2379" s="14"/>
      <c r="V2379" s="14"/>
      <c r="W2379" s="14"/>
      <c r="X2379" s="14"/>
      <c r="Y2379" s="14"/>
      <c r="Z2379" s="14"/>
      <c r="AA2379" s="14"/>
      <c r="AB2379" s="14"/>
      <c r="AC2379" s="14"/>
      <c r="AD2379" s="14"/>
      <c r="AE2379" s="14"/>
      <c r="AF2379" s="15"/>
      <c r="AG2379" s="14"/>
      <c r="AH2379" s="14"/>
      <c r="AI2379" s="14"/>
      <c r="AJ2379" s="14"/>
      <c r="AK2379" s="14"/>
      <c r="AL2379" s="14"/>
      <c r="AM2379" s="14"/>
      <c r="AN2379" s="14"/>
      <c r="AO2379" s="14"/>
      <c r="AP2379" s="14"/>
      <c r="AQ2379" s="14"/>
      <c r="AR2379" s="14"/>
      <c r="AS2379" s="14"/>
      <c r="AT2379" s="14"/>
      <c r="AU2379" s="14"/>
      <c r="AV2379" s="14"/>
      <c r="AW2379" s="14"/>
      <c r="AX2379" s="14"/>
      <c r="AY2379" s="14"/>
      <c r="AZ2379" s="14"/>
    </row>
    <row x14ac:dyDescent="0.25" r="2380" customHeight="1" ht="16.5">
      <c r="A2380" s="299"/>
      <c r="B2380" s="300"/>
      <c r="C2380" s="301"/>
      <c r="D2380" s="227"/>
      <c r="E2380" s="209"/>
      <c r="F2380" s="209"/>
      <c r="G2380" s="302"/>
      <c r="H2380" s="227"/>
      <c r="I2380" s="227"/>
      <c r="J2380" s="209"/>
      <c r="K2380" s="209"/>
      <c r="L2380" s="209"/>
      <c r="M2380" s="227"/>
      <c r="N2380" s="227"/>
      <c r="O2380" s="209"/>
      <c r="P2380" s="209"/>
      <c r="Q2380" s="220"/>
      <c r="R2380" s="209"/>
      <c r="S2380" s="244"/>
      <c r="T2380" s="303">
        <f>IF(C2380=0,"VAZIO",MONTH(C2380))</f>
      </c>
      <c r="U2380" s="14"/>
      <c r="V2380" s="14"/>
      <c r="W2380" s="14"/>
      <c r="X2380" s="14"/>
      <c r="Y2380" s="14"/>
      <c r="Z2380" s="14"/>
      <c r="AA2380" s="14"/>
      <c r="AB2380" s="14"/>
      <c r="AC2380" s="14"/>
      <c r="AD2380" s="14"/>
      <c r="AE2380" s="14"/>
      <c r="AF2380" s="15"/>
      <c r="AG2380" s="14"/>
      <c r="AH2380" s="14"/>
      <c r="AI2380" s="14"/>
      <c r="AJ2380" s="14"/>
      <c r="AK2380" s="14"/>
      <c r="AL2380" s="14"/>
      <c r="AM2380" s="14"/>
      <c r="AN2380" s="14"/>
      <c r="AO2380" s="14"/>
      <c r="AP2380" s="14"/>
      <c r="AQ2380" s="14"/>
      <c r="AR2380" s="14"/>
      <c r="AS2380" s="14"/>
      <c r="AT2380" s="14"/>
      <c r="AU2380" s="14"/>
      <c r="AV2380" s="14"/>
      <c r="AW2380" s="14"/>
      <c r="AX2380" s="14"/>
      <c r="AY2380" s="14"/>
      <c r="AZ2380" s="14"/>
    </row>
    <row x14ac:dyDescent="0.25" r="2381" customHeight="1" ht="16.5">
      <c r="A2381" s="299"/>
      <c r="B2381" s="300"/>
      <c r="C2381" s="301"/>
      <c r="D2381" s="227"/>
      <c r="E2381" s="209"/>
      <c r="F2381" s="209"/>
      <c r="G2381" s="302"/>
      <c r="H2381" s="227"/>
      <c r="I2381" s="227"/>
      <c r="J2381" s="209"/>
      <c r="K2381" s="209"/>
      <c r="L2381" s="209"/>
      <c r="M2381" s="227"/>
      <c r="N2381" s="227"/>
      <c r="O2381" s="209"/>
      <c r="P2381" s="209"/>
      <c r="Q2381" s="220"/>
      <c r="R2381" s="209"/>
      <c r="S2381" s="244"/>
      <c r="T2381" s="303">
        <f>IF(C2381=0,"VAZIO",MONTH(C2381))</f>
      </c>
      <c r="U2381" s="14"/>
      <c r="V2381" s="14"/>
      <c r="W2381" s="14"/>
      <c r="X2381" s="14"/>
      <c r="Y2381" s="14"/>
      <c r="Z2381" s="14"/>
      <c r="AA2381" s="14"/>
      <c r="AB2381" s="14"/>
      <c r="AC2381" s="14"/>
      <c r="AD2381" s="14"/>
      <c r="AE2381" s="14"/>
      <c r="AF2381" s="15"/>
      <c r="AG2381" s="14"/>
      <c r="AH2381" s="14"/>
      <c r="AI2381" s="14"/>
      <c r="AJ2381" s="14"/>
      <c r="AK2381" s="14"/>
      <c r="AL2381" s="14"/>
      <c r="AM2381" s="14"/>
      <c r="AN2381" s="14"/>
      <c r="AO2381" s="14"/>
      <c r="AP2381" s="14"/>
      <c r="AQ2381" s="14"/>
      <c r="AR2381" s="14"/>
      <c r="AS2381" s="14"/>
      <c r="AT2381" s="14"/>
      <c r="AU2381" s="14"/>
      <c r="AV2381" s="14"/>
      <c r="AW2381" s="14"/>
      <c r="AX2381" s="14"/>
      <c r="AY2381" s="14"/>
      <c r="AZ2381" s="14"/>
    </row>
    <row x14ac:dyDescent="0.25" r="2382" customHeight="1" ht="16.5">
      <c r="A2382" s="299"/>
      <c r="B2382" s="300"/>
      <c r="C2382" s="301"/>
      <c r="D2382" s="227"/>
      <c r="E2382" s="209"/>
      <c r="F2382" s="209"/>
      <c r="G2382" s="302"/>
      <c r="H2382" s="227"/>
      <c r="I2382" s="227"/>
      <c r="J2382" s="209"/>
      <c r="K2382" s="209"/>
      <c r="L2382" s="209"/>
      <c r="M2382" s="227"/>
      <c r="N2382" s="227"/>
      <c r="O2382" s="209"/>
      <c r="P2382" s="209"/>
      <c r="Q2382" s="220"/>
      <c r="R2382" s="209"/>
      <c r="S2382" s="244"/>
      <c r="T2382" s="303">
        <f>IF(C2382=0,"VAZIO",MONTH(C2382))</f>
      </c>
      <c r="U2382" s="14"/>
      <c r="V2382" s="14"/>
      <c r="W2382" s="14"/>
      <c r="X2382" s="14"/>
      <c r="Y2382" s="14"/>
      <c r="Z2382" s="14"/>
      <c r="AA2382" s="14"/>
      <c r="AB2382" s="14"/>
      <c r="AC2382" s="14"/>
      <c r="AD2382" s="14"/>
      <c r="AE2382" s="14"/>
      <c r="AF2382" s="15"/>
      <c r="AG2382" s="14"/>
      <c r="AH2382" s="14"/>
      <c r="AI2382" s="14"/>
      <c r="AJ2382" s="14"/>
      <c r="AK2382" s="14"/>
      <c r="AL2382" s="14"/>
      <c r="AM2382" s="14"/>
      <c r="AN2382" s="14"/>
      <c r="AO2382" s="14"/>
      <c r="AP2382" s="14"/>
      <c r="AQ2382" s="14"/>
      <c r="AR2382" s="14"/>
      <c r="AS2382" s="14"/>
      <c r="AT2382" s="14"/>
      <c r="AU2382" s="14"/>
      <c r="AV2382" s="14"/>
      <c r="AW2382" s="14"/>
      <c r="AX2382" s="14"/>
      <c r="AY2382" s="14"/>
      <c r="AZ2382" s="14"/>
    </row>
    <row x14ac:dyDescent="0.25" r="2383" customHeight="1" ht="16.5">
      <c r="A2383" s="299"/>
      <c r="B2383" s="300"/>
      <c r="C2383" s="301"/>
      <c r="D2383" s="227"/>
      <c r="E2383" s="209"/>
      <c r="F2383" s="209"/>
      <c r="G2383" s="302"/>
      <c r="H2383" s="227"/>
      <c r="I2383" s="227"/>
      <c r="J2383" s="209"/>
      <c r="K2383" s="209"/>
      <c r="L2383" s="209"/>
      <c r="M2383" s="227"/>
      <c r="N2383" s="227"/>
      <c r="O2383" s="209"/>
      <c r="P2383" s="209"/>
      <c r="Q2383" s="220"/>
      <c r="R2383" s="209"/>
      <c r="S2383" s="244"/>
      <c r="T2383" s="303">
        <f>IF(C2383=0,"VAZIO",MONTH(C2383))</f>
      </c>
      <c r="U2383" s="14"/>
      <c r="V2383" s="14"/>
      <c r="W2383" s="14"/>
      <c r="X2383" s="14"/>
      <c r="Y2383" s="14"/>
      <c r="Z2383" s="14"/>
      <c r="AA2383" s="14"/>
      <c r="AB2383" s="14"/>
      <c r="AC2383" s="14"/>
      <c r="AD2383" s="14"/>
      <c r="AE2383" s="14"/>
      <c r="AF2383" s="15"/>
      <c r="AG2383" s="14"/>
      <c r="AH2383" s="14"/>
      <c r="AI2383" s="14"/>
      <c r="AJ2383" s="14"/>
      <c r="AK2383" s="14"/>
      <c r="AL2383" s="14"/>
      <c r="AM2383" s="14"/>
      <c r="AN2383" s="14"/>
      <c r="AO2383" s="14"/>
      <c r="AP2383" s="14"/>
      <c r="AQ2383" s="14"/>
      <c r="AR2383" s="14"/>
      <c r="AS2383" s="14"/>
      <c r="AT2383" s="14"/>
      <c r="AU2383" s="14"/>
      <c r="AV2383" s="14"/>
      <c r="AW2383" s="14"/>
      <c r="AX2383" s="14"/>
      <c r="AY2383" s="14"/>
      <c r="AZ2383" s="14"/>
    </row>
    <row x14ac:dyDescent="0.25" r="2384" customHeight="1" ht="16.5">
      <c r="A2384" s="299"/>
      <c r="B2384" s="300"/>
      <c r="C2384" s="301"/>
      <c r="D2384" s="227"/>
      <c r="E2384" s="209"/>
      <c r="F2384" s="209"/>
      <c r="G2384" s="302"/>
      <c r="H2384" s="227"/>
      <c r="I2384" s="227"/>
      <c r="J2384" s="209"/>
      <c r="K2384" s="209"/>
      <c r="L2384" s="209"/>
      <c r="M2384" s="227"/>
      <c r="N2384" s="227"/>
      <c r="O2384" s="209"/>
      <c r="P2384" s="209"/>
      <c r="Q2384" s="220"/>
      <c r="R2384" s="209"/>
      <c r="S2384" s="244"/>
      <c r="T2384" s="303">
        <f>IF(C2384=0,"VAZIO",MONTH(C2384))</f>
      </c>
      <c r="U2384" s="14"/>
      <c r="V2384" s="14"/>
      <c r="W2384" s="14"/>
      <c r="X2384" s="14"/>
      <c r="Y2384" s="14"/>
      <c r="Z2384" s="14"/>
      <c r="AA2384" s="14"/>
      <c r="AB2384" s="14"/>
      <c r="AC2384" s="14"/>
      <c r="AD2384" s="14"/>
      <c r="AE2384" s="14"/>
      <c r="AF2384" s="15"/>
      <c r="AG2384" s="14"/>
      <c r="AH2384" s="14"/>
      <c r="AI2384" s="14"/>
      <c r="AJ2384" s="14"/>
      <c r="AK2384" s="14"/>
      <c r="AL2384" s="14"/>
      <c r="AM2384" s="14"/>
      <c r="AN2384" s="14"/>
      <c r="AO2384" s="14"/>
      <c r="AP2384" s="14"/>
      <c r="AQ2384" s="14"/>
      <c r="AR2384" s="14"/>
      <c r="AS2384" s="14"/>
      <c r="AT2384" s="14"/>
      <c r="AU2384" s="14"/>
      <c r="AV2384" s="14"/>
      <c r="AW2384" s="14"/>
      <c r="AX2384" s="14"/>
      <c r="AY2384" s="14"/>
      <c r="AZ2384" s="14"/>
    </row>
    <row x14ac:dyDescent="0.25" r="2385" customHeight="1" ht="16.5">
      <c r="A2385" s="299"/>
      <c r="B2385" s="300"/>
      <c r="C2385" s="301"/>
      <c r="D2385" s="227"/>
      <c r="E2385" s="209"/>
      <c r="F2385" s="209"/>
      <c r="G2385" s="302"/>
      <c r="H2385" s="227"/>
      <c r="I2385" s="227"/>
      <c r="J2385" s="209"/>
      <c r="K2385" s="209"/>
      <c r="L2385" s="209"/>
      <c r="M2385" s="227"/>
      <c r="N2385" s="227"/>
      <c r="O2385" s="209"/>
      <c r="P2385" s="209"/>
      <c r="Q2385" s="220"/>
      <c r="R2385" s="209"/>
      <c r="S2385" s="244"/>
      <c r="T2385" s="303">
        <f>IF(C2385=0,"VAZIO",MONTH(C2385))</f>
      </c>
      <c r="U2385" s="14"/>
      <c r="V2385" s="14"/>
      <c r="W2385" s="14"/>
      <c r="X2385" s="14"/>
      <c r="Y2385" s="14"/>
      <c r="Z2385" s="14"/>
      <c r="AA2385" s="14"/>
      <c r="AB2385" s="14"/>
      <c r="AC2385" s="14"/>
      <c r="AD2385" s="14"/>
      <c r="AE2385" s="14"/>
      <c r="AF2385" s="15"/>
      <c r="AG2385" s="14"/>
      <c r="AH2385" s="14"/>
      <c r="AI2385" s="14"/>
      <c r="AJ2385" s="14"/>
      <c r="AK2385" s="14"/>
      <c r="AL2385" s="14"/>
      <c r="AM2385" s="14"/>
      <c r="AN2385" s="14"/>
      <c r="AO2385" s="14"/>
      <c r="AP2385" s="14"/>
      <c r="AQ2385" s="14"/>
      <c r="AR2385" s="14"/>
      <c r="AS2385" s="14"/>
      <c r="AT2385" s="14"/>
      <c r="AU2385" s="14"/>
      <c r="AV2385" s="14"/>
      <c r="AW2385" s="14"/>
      <c r="AX2385" s="14"/>
      <c r="AY2385" s="14"/>
      <c r="AZ2385" s="14"/>
    </row>
    <row x14ac:dyDescent="0.25" r="2386" customHeight="1" ht="16.5">
      <c r="A2386" s="299"/>
      <c r="B2386" s="300"/>
      <c r="C2386" s="301"/>
      <c r="D2386" s="227"/>
      <c r="E2386" s="209"/>
      <c r="F2386" s="209"/>
      <c r="G2386" s="302"/>
      <c r="H2386" s="227"/>
      <c r="I2386" s="227"/>
      <c r="J2386" s="209"/>
      <c r="K2386" s="209"/>
      <c r="L2386" s="209"/>
      <c r="M2386" s="227"/>
      <c r="N2386" s="227"/>
      <c r="O2386" s="209"/>
      <c r="P2386" s="209"/>
      <c r="Q2386" s="220"/>
      <c r="R2386" s="209"/>
      <c r="S2386" s="244"/>
      <c r="T2386" s="303">
        <f>IF(C2386=0,"VAZIO",MONTH(C2386))</f>
      </c>
      <c r="U2386" s="14"/>
      <c r="V2386" s="14"/>
      <c r="W2386" s="14"/>
      <c r="X2386" s="14"/>
      <c r="Y2386" s="14"/>
      <c r="Z2386" s="14"/>
      <c r="AA2386" s="14"/>
      <c r="AB2386" s="14"/>
      <c r="AC2386" s="14"/>
      <c r="AD2386" s="14"/>
      <c r="AE2386" s="14"/>
      <c r="AF2386" s="15"/>
      <c r="AG2386" s="14"/>
      <c r="AH2386" s="14"/>
      <c r="AI2386" s="14"/>
      <c r="AJ2386" s="14"/>
      <c r="AK2386" s="14"/>
      <c r="AL2386" s="14"/>
      <c r="AM2386" s="14"/>
      <c r="AN2386" s="14"/>
      <c r="AO2386" s="14"/>
      <c r="AP2386" s="14"/>
      <c r="AQ2386" s="14"/>
      <c r="AR2386" s="14"/>
      <c r="AS2386" s="14"/>
      <c r="AT2386" s="14"/>
      <c r="AU2386" s="14"/>
      <c r="AV2386" s="14"/>
      <c r="AW2386" s="14"/>
      <c r="AX2386" s="14"/>
      <c r="AY2386" s="14"/>
      <c r="AZ2386" s="14"/>
    </row>
    <row x14ac:dyDescent="0.25" r="2387" customHeight="1" ht="16.5">
      <c r="A2387" s="299"/>
      <c r="B2387" s="300"/>
      <c r="C2387" s="301"/>
      <c r="D2387" s="227"/>
      <c r="E2387" s="209"/>
      <c r="F2387" s="209"/>
      <c r="G2387" s="302"/>
      <c r="H2387" s="227"/>
      <c r="I2387" s="227"/>
      <c r="J2387" s="209"/>
      <c r="K2387" s="209"/>
      <c r="L2387" s="209"/>
      <c r="M2387" s="227"/>
      <c r="N2387" s="227"/>
      <c r="O2387" s="209"/>
      <c r="P2387" s="209"/>
      <c r="Q2387" s="220"/>
      <c r="R2387" s="209"/>
      <c r="S2387" s="244"/>
      <c r="T2387" s="303">
        <f>IF(C2387=0,"VAZIO",MONTH(C2387))</f>
      </c>
      <c r="U2387" s="14"/>
      <c r="V2387" s="14"/>
      <c r="W2387" s="14"/>
      <c r="X2387" s="14"/>
      <c r="Y2387" s="14"/>
      <c r="Z2387" s="14"/>
      <c r="AA2387" s="14"/>
      <c r="AB2387" s="14"/>
      <c r="AC2387" s="14"/>
      <c r="AD2387" s="14"/>
      <c r="AE2387" s="14"/>
      <c r="AF2387" s="15"/>
      <c r="AG2387" s="14"/>
      <c r="AH2387" s="14"/>
      <c r="AI2387" s="14"/>
      <c r="AJ2387" s="14"/>
      <c r="AK2387" s="14"/>
      <c r="AL2387" s="14"/>
      <c r="AM2387" s="14"/>
      <c r="AN2387" s="14"/>
      <c r="AO2387" s="14"/>
      <c r="AP2387" s="14"/>
      <c r="AQ2387" s="14"/>
      <c r="AR2387" s="14"/>
      <c r="AS2387" s="14"/>
      <c r="AT2387" s="14"/>
      <c r="AU2387" s="14"/>
      <c r="AV2387" s="14"/>
      <c r="AW2387" s="14"/>
      <c r="AX2387" s="14"/>
      <c r="AY2387" s="14"/>
      <c r="AZ2387" s="14"/>
    </row>
    <row x14ac:dyDescent="0.25" r="2388" customHeight="1" ht="16.5">
      <c r="A2388" s="299"/>
      <c r="B2388" s="300"/>
      <c r="C2388" s="301"/>
      <c r="D2388" s="227"/>
      <c r="E2388" s="209"/>
      <c r="F2388" s="209"/>
      <c r="G2388" s="302"/>
      <c r="H2388" s="227"/>
      <c r="I2388" s="227"/>
      <c r="J2388" s="209"/>
      <c r="K2388" s="209"/>
      <c r="L2388" s="209"/>
      <c r="M2388" s="227"/>
      <c r="N2388" s="227"/>
      <c r="O2388" s="209"/>
      <c r="P2388" s="209"/>
      <c r="Q2388" s="220"/>
      <c r="R2388" s="209"/>
      <c r="S2388" s="244"/>
      <c r="T2388" s="303">
        <f>IF(C2388=0,"VAZIO",MONTH(C2388))</f>
      </c>
      <c r="U2388" s="14"/>
      <c r="V2388" s="14"/>
      <c r="W2388" s="14"/>
      <c r="X2388" s="14"/>
      <c r="Y2388" s="14"/>
      <c r="Z2388" s="14"/>
      <c r="AA2388" s="14"/>
      <c r="AB2388" s="14"/>
      <c r="AC2388" s="14"/>
      <c r="AD2388" s="14"/>
      <c r="AE2388" s="14"/>
      <c r="AF2388" s="15"/>
      <c r="AG2388" s="14"/>
      <c r="AH2388" s="14"/>
      <c r="AI2388" s="14"/>
      <c r="AJ2388" s="14"/>
      <c r="AK2388" s="14"/>
      <c r="AL2388" s="14"/>
      <c r="AM2388" s="14"/>
      <c r="AN2388" s="14"/>
      <c r="AO2388" s="14"/>
      <c r="AP2388" s="14"/>
      <c r="AQ2388" s="14"/>
      <c r="AR2388" s="14"/>
      <c r="AS2388" s="14"/>
      <c r="AT2388" s="14"/>
      <c r="AU2388" s="14"/>
      <c r="AV2388" s="14"/>
      <c r="AW2388" s="14"/>
      <c r="AX2388" s="14"/>
      <c r="AY2388" s="14"/>
      <c r="AZ2388" s="14"/>
    </row>
    <row x14ac:dyDescent="0.25" r="2389" customHeight="1" ht="16.5">
      <c r="A2389" s="299"/>
      <c r="B2389" s="300"/>
      <c r="C2389" s="301"/>
      <c r="D2389" s="227"/>
      <c r="E2389" s="209"/>
      <c r="F2389" s="209"/>
      <c r="G2389" s="302"/>
      <c r="H2389" s="227"/>
      <c r="I2389" s="227"/>
      <c r="J2389" s="209"/>
      <c r="K2389" s="209"/>
      <c r="L2389" s="209"/>
      <c r="M2389" s="227"/>
      <c r="N2389" s="227"/>
      <c r="O2389" s="209"/>
      <c r="P2389" s="209"/>
      <c r="Q2389" s="220"/>
      <c r="R2389" s="209"/>
      <c r="S2389" s="244"/>
      <c r="T2389" s="303">
        <f>IF(C2389=0,"VAZIO",MONTH(C2389))</f>
      </c>
      <c r="U2389" s="14"/>
      <c r="V2389" s="14"/>
      <c r="W2389" s="14"/>
      <c r="X2389" s="14"/>
      <c r="Y2389" s="14"/>
      <c r="Z2389" s="14"/>
      <c r="AA2389" s="14"/>
      <c r="AB2389" s="14"/>
      <c r="AC2389" s="14"/>
      <c r="AD2389" s="14"/>
      <c r="AE2389" s="14"/>
      <c r="AF2389" s="15"/>
      <c r="AG2389" s="14"/>
      <c r="AH2389" s="14"/>
      <c r="AI2389" s="14"/>
      <c r="AJ2389" s="14"/>
      <c r="AK2389" s="14"/>
      <c r="AL2389" s="14"/>
      <c r="AM2389" s="14"/>
      <c r="AN2389" s="14"/>
      <c r="AO2389" s="14"/>
      <c r="AP2389" s="14"/>
      <c r="AQ2389" s="14"/>
      <c r="AR2389" s="14"/>
      <c r="AS2389" s="14"/>
      <c r="AT2389" s="14"/>
      <c r="AU2389" s="14"/>
      <c r="AV2389" s="14"/>
      <c r="AW2389" s="14"/>
      <c r="AX2389" s="14"/>
      <c r="AY2389" s="14"/>
      <c r="AZ2389" s="14"/>
    </row>
    <row x14ac:dyDescent="0.25" r="2390" customHeight="1" ht="16.5">
      <c r="A2390" s="299"/>
      <c r="B2390" s="300"/>
      <c r="C2390" s="301"/>
      <c r="D2390" s="227"/>
      <c r="E2390" s="209"/>
      <c r="F2390" s="209"/>
      <c r="G2390" s="302"/>
      <c r="H2390" s="227"/>
      <c r="I2390" s="227"/>
      <c r="J2390" s="209"/>
      <c r="K2390" s="209"/>
      <c r="L2390" s="209"/>
      <c r="M2390" s="227"/>
      <c r="N2390" s="227"/>
      <c r="O2390" s="209"/>
      <c r="P2390" s="209"/>
      <c r="Q2390" s="220"/>
      <c r="R2390" s="209"/>
      <c r="S2390" s="244"/>
      <c r="T2390" s="303">
        <f>IF(C2390=0,"VAZIO",MONTH(C2390))</f>
      </c>
      <c r="U2390" s="14"/>
      <c r="V2390" s="14"/>
      <c r="W2390" s="14"/>
      <c r="X2390" s="14"/>
      <c r="Y2390" s="14"/>
      <c r="Z2390" s="14"/>
      <c r="AA2390" s="14"/>
      <c r="AB2390" s="14"/>
      <c r="AC2390" s="14"/>
      <c r="AD2390" s="14"/>
      <c r="AE2390" s="14"/>
      <c r="AF2390" s="15"/>
      <c r="AG2390" s="14"/>
      <c r="AH2390" s="14"/>
      <c r="AI2390" s="14"/>
      <c r="AJ2390" s="14"/>
      <c r="AK2390" s="14"/>
      <c r="AL2390" s="14"/>
      <c r="AM2390" s="14"/>
      <c r="AN2390" s="14"/>
      <c r="AO2390" s="14"/>
      <c r="AP2390" s="14"/>
      <c r="AQ2390" s="14"/>
      <c r="AR2390" s="14"/>
      <c r="AS2390" s="14"/>
      <c r="AT2390" s="14"/>
      <c r="AU2390" s="14"/>
      <c r="AV2390" s="14"/>
      <c r="AW2390" s="14"/>
      <c r="AX2390" s="14"/>
      <c r="AY2390" s="14"/>
      <c r="AZ2390" s="14"/>
    </row>
    <row x14ac:dyDescent="0.25" r="2391" customHeight="1" ht="16.5">
      <c r="A2391" s="299"/>
      <c r="B2391" s="300"/>
      <c r="C2391" s="301"/>
      <c r="D2391" s="227"/>
      <c r="E2391" s="209"/>
      <c r="F2391" s="209"/>
      <c r="G2391" s="302"/>
      <c r="H2391" s="227"/>
      <c r="I2391" s="227"/>
      <c r="J2391" s="209"/>
      <c r="K2391" s="209"/>
      <c r="L2391" s="209"/>
      <c r="M2391" s="227"/>
      <c r="N2391" s="227"/>
      <c r="O2391" s="209"/>
      <c r="P2391" s="209"/>
      <c r="Q2391" s="220"/>
      <c r="R2391" s="209"/>
      <c r="S2391" s="244"/>
      <c r="T2391" s="303">
        <f>IF(C2391=0,"VAZIO",MONTH(C2391))</f>
      </c>
      <c r="U2391" s="14"/>
      <c r="V2391" s="14"/>
      <c r="W2391" s="14"/>
      <c r="X2391" s="14"/>
      <c r="Y2391" s="14"/>
      <c r="Z2391" s="14"/>
      <c r="AA2391" s="14"/>
      <c r="AB2391" s="14"/>
      <c r="AC2391" s="14"/>
      <c r="AD2391" s="14"/>
      <c r="AE2391" s="14"/>
      <c r="AF2391" s="15"/>
      <c r="AG2391" s="14"/>
      <c r="AH2391" s="14"/>
      <c r="AI2391" s="14"/>
      <c r="AJ2391" s="14"/>
      <c r="AK2391" s="14"/>
      <c r="AL2391" s="14"/>
      <c r="AM2391" s="14"/>
      <c r="AN2391" s="14"/>
      <c r="AO2391" s="14"/>
      <c r="AP2391" s="14"/>
      <c r="AQ2391" s="14"/>
      <c r="AR2391" s="14"/>
      <c r="AS2391" s="14"/>
      <c r="AT2391" s="14"/>
      <c r="AU2391" s="14"/>
      <c r="AV2391" s="14"/>
      <c r="AW2391" s="14"/>
      <c r="AX2391" s="14"/>
      <c r="AY2391" s="14"/>
      <c r="AZ2391" s="14"/>
    </row>
    <row x14ac:dyDescent="0.25" r="2392" customHeight="1" ht="16.5">
      <c r="A2392" s="299"/>
      <c r="B2392" s="300"/>
      <c r="C2392" s="301"/>
      <c r="D2392" s="227"/>
      <c r="E2392" s="209"/>
      <c r="F2392" s="209"/>
      <c r="G2392" s="302"/>
      <c r="H2392" s="227"/>
      <c r="I2392" s="227"/>
      <c r="J2392" s="209"/>
      <c r="K2392" s="209"/>
      <c r="L2392" s="209"/>
      <c r="M2392" s="227"/>
      <c r="N2392" s="227"/>
      <c r="O2392" s="209"/>
      <c r="P2392" s="209"/>
      <c r="Q2392" s="220"/>
      <c r="R2392" s="209"/>
      <c r="S2392" s="244"/>
      <c r="T2392" s="303">
        <f>IF(C2392=0,"VAZIO",MONTH(C2392))</f>
      </c>
      <c r="U2392" s="14"/>
      <c r="V2392" s="14"/>
      <c r="W2392" s="14"/>
      <c r="X2392" s="14"/>
      <c r="Y2392" s="14"/>
      <c r="Z2392" s="14"/>
      <c r="AA2392" s="14"/>
      <c r="AB2392" s="14"/>
      <c r="AC2392" s="14"/>
      <c r="AD2392" s="14"/>
      <c r="AE2392" s="14"/>
      <c r="AF2392" s="15"/>
      <c r="AG2392" s="14"/>
      <c r="AH2392" s="14"/>
      <c r="AI2392" s="14"/>
      <c r="AJ2392" s="14"/>
      <c r="AK2392" s="14"/>
      <c r="AL2392" s="14"/>
      <c r="AM2392" s="14"/>
      <c r="AN2392" s="14"/>
      <c r="AO2392" s="14"/>
      <c r="AP2392" s="14"/>
      <c r="AQ2392" s="14"/>
      <c r="AR2392" s="14"/>
      <c r="AS2392" s="14"/>
      <c r="AT2392" s="14"/>
      <c r="AU2392" s="14"/>
      <c r="AV2392" s="14"/>
      <c r="AW2392" s="14"/>
      <c r="AX2392" s="14"/>
      <c r="AY2392" s="14"/>
      <c r="AZ2392" s="14"/>
    </row>
    <row x14ac:dyDescent="0.25" r="2393" customHeight="1" ht="16.5">
      <c r="A2393" s="299"/>
      <c r="B2393" s="300"/>
      <c r="C2393" s="301"/>
      <c r="D2393" s="227"/>
      <c r="E2393" s="209"/>
      <c r="F2393" s="209"/>
      <c r="G2393" s="302"/>
      <c r="H2393" s="227"/>
      <c r="I2393" s="227"/>
      <c r="J2393" s="209"/>
      <c r="K2393" s="209"/>
      <c r="L2393" s="209"/>
      <c r="M2393" s="227"/>
      <c r="N2393" s="227"/>
      <c r="O2393" s="209"/>
      <c r="P2393" s="209"/>
      <c r="Q2393" s="220"/>
      <c r="R2393" s="209"/>
      <c r="S2393" s="244"/>
      <c r="T2393" s="303">
        <f>IF(C2393=0,"VAZIO",MONTH(C2393))</f>
      </c>
      <c r="U2393" s="14"/>
      <c r="V2393" s="14"/>
      <c r="W2393" s="14"/>
      <c r="X2393" s="14"/>
      <c r="Y2393" s="14"/>
      <c r="Z2393" s="14"/>
      <c r="AA2393" s="14"/>
      <c r="AB2393" s="14"/>
      <c r="AC2393" s="14"/>
      <c r="AD2393" s="14"/>
      <c r="AE2393" s="14"/>
      <c r="AF2393" s="15"/>
      <c r="AG2393" s="14"/>
      <c r="AH2393" s="14"/>
      <c r="AI2393" s="14"/>
      <c r="AJ2393" s="14"/>
      <c r="AK2393" s="14"/>
      <c r="AL2393" s="14"/>
      <c r="AM2393" s="14"/>
      <c r="AN2393" s="14"/>
      <c r="AO2393" s="14"/>
      <c r="AP2393" s="14"/>
      <c r="AQ2393" s="14"/>
      <c r="AR2393" s="14"/>
      <c r="AS2393" s="14"/>
      <c r="AT2393" s="14"/>
      <c r="AU2393" s="14"/>
      <c r="AV2393" s="14"/>
      <c r="AW2393" s="14"/>
      <c r="AX2393" s="14"/>
      <c r="AY2393" s="14"/>
      <c r="AZ2393" s="14"/>
    </row>
    <row x14ac:dyDescent="0.25" r="2394" customHeight="1" ht="16.5">
      <c r="A2394" s="299"/>
      <c r="B2394" s="300"/>
      <c r="C2394" s="301"/>
      <c r="D2394" s="227"/>
      <c r="E2394" s="209"/>
      <c r="F2394" s="209"/>
      <c r="G2394" s="302"/>
      <c r="H2394" s="227"/>
      <c r="I2394" s="227"/>
      <c r="J2394" s="209"/>
      <c r="K2394" s="209"/>
      <c r="L2394" s="209"/>
      <c r="M2394" s="227"/>
      <c r="N2394" s="227"/>
      <c r="O2394" s="209"/>
      <c r="P2394" s="209"/>
      <c r="Q2394" s="220"/>
      <c r="R2394" s="209"/>
      <c r="S2394" s="244"/>
      <c r="T2394" s="303">
        <f>IF(C2394=0,"VAZIO",MONTH(C2394))</f>
      </c>
      <c r="U2394" s="14"/>
      <c r="V2394" s="14"/>
      <c r="W2394" s="14"/>
      <c r="X2394" s="14"/>
      <c r="Y2394" s="14"/>
      <c r="Z2394" s="14"/>
      <c r="AA2394" s="14"/>
      <c r="AB2394" s="14"/>
      <c r="AC2394" s="14"/>
      <c r="AD2394" s="14"/>
      <c r="AE2394" s="14"/>
      <c r="AF2394" s="15"/>
      <c r="AG2394" s="14"/>
      <c r="AH2394" s="14"/>
      <c r="AI2394" s="14"/>
      <c r="AJ2394" s="14"/>
      <c r="AK2394" s="14"/>
      <c r="AL2394" s="14"/>
      <c r="AM2394" s="14"/>
      <c r="AN2394" s="14"/>
      <c r="AO2394" s="14"/>
      <c r="AP2394" s="14"/>
      <c r="AQ2394" s="14"/>
      <c r="AR2394" s="14"/>
      <c r="AS2394" s="14"/>
      <c r="AT2394" s="14"/>
      <c r="AU2394" s="14"/>
      <c r="AV2394" s="14"/>
      <c r="AW2394" s="14"/>
      <c r="AX2394" s="14"/>
      <c r="AY2394" s="14"/>
      <c r="AZ2394" s="14"/>
    </row>
    <row x14ac:dyDescent="0.25" r="2395" customHeight="1" ht="16.5">
      <c r="A2395" s="299"/>
      <c r="B2395" s="300"/>
      <c r="C2395" s="301"/>
      <c r="D2395" s="227"/>
      <c r="E2395" s="209"/>
      <c r="F2395" s="209"/>
      <c r="G2395" s="302"/>
      <c r="H2395" s="227"/>
      <c r="I2395" s="227"/>
      <c r="J2395" s="209"/>
      <c r="K2395" s="209"/>
      <c r="L2395" s="209"/>
      <c r="M2395" s="227"/>
      <c r="N2395" s="227"/>
      <c r="O2395" s="209"/>
      <c r="P2395" s="209"/>
      <c r="Q2395" s="220"/>
      <c r="R2395" s="209"/>
      <c r="S2395" s="244"/>
      <c r="T2395" s="303">
        <f>IF(C2395=0,"VAZIO",MONTH(C2395))</f>
      </c>
      <c r="U2395" s="14"/>
      <c r="V2395" s="14"/>
      <c r="W2395" s="14"/>
      <c r="X2395" s="14"/>
      <c r="Y2395" s="14"/>
      <c r="Z2395" s="14"/>
      <c r="AA2395" s="14"/>
      <c r="AB2395" s="14"/>
      <c r="AC2395" s="14"/>
      <c r="AD2395" s="14"/>
      <c r="AE2395" s="14"/>
      <c r="AF2395" s="15"/>
      <c r="AG2395" s="14"/>
      <c r="AH2395" s="14"/>
      <c r="AI2395" s="14"/>
      <c r="AJ2395" s="14"/>
      <c r="AK2395" s="14"/>
      <c r="AL2395" s="14"/>
      <c r="AM2395" s="14"/>
      <c r="AN2395" s="14"/>
      <c r="AO2395" s="14"/>
      <c r="AP2395" s="14"/>
      <c r="AQ2395" s="14"/>
      <c r="AR2395" s="14"/>
      <c r="AS2395" s="14"/>
      <c r="AT2395" s="14"/>
      <c r="AU2395" s="14"/>
      <c r="AV2395" s="14"/>
      <c r="AW2395" s="14"/>
      <c r="AX2395" s="14"/>
      <c r="AY2395" s="14"/>
      <c r="AZ2395" s="14"/>
    </row>
    <row x14ac:dyDescent="0.25" r="2396" customHeight="1" ht="16.5">
      <c r="A2396" s="299"/>
      <c r="B2396" s="300"/>
      <c r="C2396" s="301"/>
      <c r="D2396" s="227"/>
      <c r="E2396" s="209"/>
      <c r="F2396" s="209"/>
      <c r="G2396" s="302"/>
      <c r="H2396" s="227"/>
      <c r="I2396" s="227"/>
      <c r="J2396" s="209"/>
      <c r="K2396" s="209"/>
      <c r="L2396" s="209"/>
      <c r="M2396" s="227"/>
      <c r="N2396" s="227"/>
      <c r="O2396" s="209"/>
      <c r="P2396" s="209"/>
      <c r="Q2396" s="220"/>
      <c r="R2396" s="209"/>
      <c r="S2396" s="244"/>
      <c r="T2396" s="303">
        <f>IF(C2396=0,"VAZIO",MONTH(C2396))</f>
      </c>
      <c r="U2396" s="14"/>
      <c r="V2396" s="14"/>
      <c r="W2396" s="14"/>
      <c r="X2396" s="14"/>
      <c r="Y2396" s="14"/>
      <c r="Z2396" s="14"/>
      <c r="AA2396" s="14"/>
      <c r="AB2396" s="14"/>
      <c r="AC2396" s="14"/>
      <c r="AD2396" s="14"/>
      <c r="AE2396" s="14"/>
      <c r="AF2396" s="15"/>
      <c r="AG2396" s="14"/>
      <c r="AH2396" s="14"/>
      <c r="AI2396" s="14"/>
      <c r="AJ2396" s="14"/>
      <c r="AK2396" s="14"/>
      <c r="AL2396" s="14"/>
      <c r="AM2396" s="14"/>
      <c r="AN2396" s="14"/>
      <c r="AO2396" s="14"/>
      <c r="AP2396" s="14"/>
      <c r="AQ2396" s="14"/>
      <c r="AR2396" s="14"/>
      <c r="AS2396" s="14"/>
      <c r="AT2396" s="14"/>
      <c r="AU2396" s="14"/>
      <c r="AV2396" s="14"/>
      <c r="AW2396" s="14"/>
      <c r="AX2396" s="14"/>
      <c r="AY2396" s="14"/>
      <c r="AZ2396" s="14"/>
    </row>
    <row x14ac:dyDescent="0.25" r="2397" customHeight="1" ht="16.5">
      <c r="A2397" s="299"/>
      <c r="B2397" s="300"/>
      <c r="C2397" s="301"/>
      <c r="D2397" s="227"/>
      <c r="E2397" s="209"/>
      <c r="F2397" s="209"/>
      <c r="G2397" s="302"/>
      <c r="H2397" s="227"/>
      <c r="I2397" s="227"/>
      <c r="J2397" s="209"/>
      <c r="K2397" s="209"/>
      <c r="L2397" s="209"/>
      <c r="M2397" s="227"/>
      <c r="N2397" s="227"/>
      <c r="O2397" s="209"/>
      <c r="P2397" s="209"/>
      <c r="Q2397" s="220"/>
      <c r="R2397" s="209"/>
      <c r="S2397" s="244"/>
      <c r="T2397" s="303">
        <f>IF(C2397=0,"VAZIO",MONTH(C2397))</f>
      </c>
      <c r="U2397" s="14"/>
      <c r="V2397" s="14"/>
      <c r="W2397" s="14"/>
      <c r="X2397" s="14"/>
      <c r="Y2397" s="14"/>
      <c r="Z2397" s="14"/>
      <c r="AA2397" s="14"/>
      <c r="AB2397" s="14"/>
      <c r="AC2397" s="14"/>
      <c r="AD2397" s="14"/>
      <c r="AE2397" s="14"/>
      <c r="AF2397" s="15"/>
      <c r="AG2397" s="14"/>
      <c r="AH2397" s="14"/>
      <c r="AI2397" s="14"/>
      <c r="AJ2397" s="14"/>
      <c r="AK2397" s="14"/>
      <c r="AL2397" s="14"/>
      <c r="AM2397" s="14"/>
      <c r="AN2397" s="14"/>
      <c r="AO2397" s="14"/>
      <c r="AP2397" s="14"/>
      <c r="AQ2397" s="14"/>
      <c r="AR2397" s="14"/>
      <c r="AS2397" s="14"/>
      <c r="AT2397" s="14"/>
      <c r="AU2397" s="14"/>
      <c r="AV2397" s="14"/>
      <c r="AW2397" s="14"/>
      <c r="AX2397" s="14"/>
      <c r="AY2397" s="14"/>
      <c r="AZ2397" s="14"/>
    </row>
    <row x14ac:dyDescent="0.25" r="2398" customHeight="1" ht="16.5">
      <c r="A2398" s="299"/>
      <c r="B2398" s="300"/>
      <c r="C2398" s="301"/>
      <c r="D2398" s="227"/>
      <c r="E2398" s="209"/>
      <c r="F2398" s="209"/>
      <c r="G2398" s="302"/>
      <c r="H2398" s="227"/>
      <c r="I2398" s="227"/>
      <c r="J2398" s="209"/>
      <c r="K2398" s="209"/>
      <c r="L2398" s="209"/>
      <c r="M2398" s="227"/>
      <c r="N2398" s="227"/>
      <c r="O2398" s="209"/>
      <c r="P2398" s="209"/>
      <c r="Q2398" s="220"/>
      <c r="R2398" s="209"/>
      <c r="S2398" s="244"/>
      <c r="T2398" s="303">
        <f>IF(C2398=0,"VAZIO",MONTH(C2398))</f>
      </c>
      <c r="U2398" s="14"/>
      <c r="V2398" s="14"/>
      <c r="W2398" s="14"/>
      <c r="X2398" s="14"/>
      <c r="Y2398" s="14"/>
      <c r="Z2398" s="14"/>
      <c r="AA2398" s="14"/>
      <c r="AB2398" s="14"/>
      <c r="AC2398" s="14"/>
      <c r="AD2398" s="14"/>
      <c r="AE2398" s="14"/>
      <c r="AF2398" s="15"/>
      <c r="AG2398" s="14"/>
      <c r="AH2398" s="14"/>
      <c r="AI2398" s="14"/>
      <c r="AJ2398" s="14"/>
      <c r="AK2398" s="14"/>
      <c r="AL2398" s="14"/>
      <c r="AM2398" s="14"/>
      <c r="AN2398" s="14"/>
      <c r="AO2398" s="14"/>
      <c r="AP2398" s="14"/>
      <c r="AQ2398" s="14"/>
      <c r="AR2398" s="14"/>
      <c r="AS2398" s="14"/>
      <c r="AT2398" s="14"/>
      <c r="AU2398" s="14"/>
      <c r="AV2398" s="14"/>
      <c r="AW2398" s="14"/>
      <c r="AX2398" s="14"/>
      <c r="AY2398" s="14"/>
      <c r="AZ2398" s="14"/>
    </row>
    <row x14ac:dyDescent="0.25" r="2399" customHeight="1" ht="16.5">
      <c r="A2399" s="299"/>
      <c r="B2399" s="300"/>
      <c r="C2399" s="301"/>
      <c r="D2399" s="227"/>
      <c r="E2399" s="209"/>
      <c r="F2399" s="209"/>
      <c r="G2399" s="302"/>
      <c r="H2399" s="227"/>
      <c r="I2399" s="227"/>
      <c r="J2399" s="209"/>
      <c r="K2399" s="209"/>
      <c r="L2399" s="209"/>
      <c r="M2399" s="227"/>
      <c r="N2399" s="227"/>
      <c r="O2399" s="209"/>
      <c r="P2399" s="209"/>
      <c r="Q2399" s="220"/>
      <c r="R2399" s="209"/>
      <c r="S2399" s="244"/>
      <c r="T2399" s="303">
        <f>IF(C2399=0,"VAZIO",MONTH(C2399))</f>
      </c>
      <c r="U2399" s="14"/>
      <c r="V2399" s="14"/>
      <c r="W2399" s="14"/>
      <c r="X2399" s="14"/>
      <c r="Y2399" s="14"/>
      <c r="Z2399" s="14"/>
      <c r="AA2399" s="14"/>
      <c r="AB2399" s="14"/>
      <c r="AC2399" s="14"/>
      <c r="AD2399" s="14"/>
      <c r="AE2399" s="14"/>
      <c r="AF2399" s="15"/>
      <c r="AG2399" s="14"/>
      <c r="AH2399" s="14"/>
      <c r="AI2399" s="14"/>
      <c r="AJ2399" s="14"/>
      <c r="AK2399" s="14"/>
      <c r="AL2399" s="14"/>
      <c r="AM2399" s="14"/>
      <c r="AN2399" s="14"/>
      <c r="AO2399" s="14"/>
      <c r="AP2399" s="14"/>
      <c r="AQ2399" s="14"/>
      <c r="AR2399" s="14"/>
      <c r="AS2399" s="14"/>
      <c r="AT2399" s="14"/>
      <c r="AU2399" s="14"/>
      <c r="AV2399" s="14"/>
      <c r="AW2399" s="14"/>
      <c r="AX2399" s="14"/>
      <c r="AY2399" s="14"/>
      <c r="AZ2399" s="14"/>
    </row>
    <row x14ac:dyDescent="0.25" r="2400" customHeight="1" ht="16.5">
      <c r="A2400" s="299"/>
      <c r="B2400" s="300"/>
      <c r="C2400" s="301"/>
      <c r="D2400" s="227"/>
      <c r="E2400" s="209"/>
      <c r="F2400" s="209"/>
      <c r="G2400" s="302"/>
      <c r="H2400" s="227"/>
      <c r="I2400" s="227"/>
      <c r="J2400" s="209"/>
      <c r="K2400" s="209"/>
      <c r="L2400" s="209"/>
      <c r="M2400" s="227"/>
      <c r="N2400" s="227"/>
      <c r="O2400" s="209"/>
      <c r="P2400" s="209"/>
      <c r="Q2400" s="220"/>
      <c r="R2400" s="209"/>
      <c r="S2400" s="244"/>
      <c r="T2400" s="303">
        <f>IF(C2400=0,"VAZIO",MONTH(C2400))</f>
      </c>
      <c r="U2400" s="14"/>
      <c r="V2400" s="14"/>
      <c r="W2400" s="14"/>
      <c r="X2400" s="14"/>
      <c r="Y2400" s="14"/>
      <c r="Z2400" s="14"/>
      <c r="AA2400" s="14"/>
      <c r="AB2400" s="14"/>
      <c r="AC2400" s="14"/>
      <c r="AD2400" s="14"/>
      <c r="AE2400" s="14"/>
      <c r="AF2400" s="15"/>
      <c r="AG2400" s="14"/>
      <c r="AH2400" s="14"/>
      <c r="AI2400" s="14"/>
      <c r="AJ2400" s="14"/>
      <c r="AK2400" s="14"/>
      <c r="AL2400" s="14"/>
      <c r="AM2400" s="14"/>
      <c r="AN2400" s="14"/>
      <c r="AO2400" s="14"/>
      <c r="AP2400" s="14"/>
      <c r="AQ2400" s="14"/>
      <c r="AR2400" s="14"/>
      <c r="AS2400" s="14"/>
      <c r="AT2400" s="14"/>
      <c r="AU2400" s="14"/>
      <c r="AV2400" s="14"/>
      <c r="AW2400" s="14"/>
      <c r="AX2400" s="14"/>
      <c r="AY2400" s="14"/>
      <c r="AZ2400" s="14"/>
    </row>
    <row x14ac:dyDescent="0.25" r="2401" customHeight="1" ht="16.5">
      <c r="A2401" s="299"/>
      <c r="B2401" s="300"/>
      <c r="C2401" s="301"/>
      <c r="D2401" s="227"/>
      <c r="E2401" s="209"/>
      <c r="F2401" s="209"/>
      <c r="G2401" s="302"/>
      <c r="H2401" s="227"/>
      <c r="I2401" s="227"/>
      <c r="J2401" s="209"/>
      <c r="K2401" s="209"/>
      <c r="L2401" s="209"/>
      <c r="M2401" s="227"/>
      <c r="N2401" s="227"/>
      <c r="O2401" s="209"/>
      <c r="P2401" s="209"/>
      <c r="Q2401" s="220"/>
      <c r="R2401" s="209"/>
      <c r="S2401" s="244"/>
      <c r="T2401" s="303">
        <f>IF(C2401=0,"VAZIO",MONTH(C2401))</f>
      </c>
      <c r="U2401" s="14"/>
      <c r="V2401" s="14"/>
      <c r="W2401" s="14"/>
      <c r="X2401" s="14"/>
      <c r="Y2401" s="14"/>
      <c r="Z2401" s="14"/>
      <c r="AA2401" s="14"/>
      <c r="AB2401" s="14"/>
      <c r="AC2401" s="14"/>
      <c r="AD2401" s="14"/>
      <c r="AE2401" s="14"/>
      <c r="AF2401" s="15"/>
      <c r="AG2401" s="14"/>
      <c r="AH2401" s="14"/>
      <c r="AI2401" s="14"/>
      <c r="AJ2401" s="14"/>
      <c r="AK2401" s="14"/>
      <c r="AL2401" s="14"/>
      <c r="AM2401" s="14"/>
      <c r="AN2401" s="14"/>
      <c r="AO2401" s="14"/>
      <c r="AP2401" s="14"/>
      <c r="AQ2401" s="14"/>
      <c r="AR2401" s="14"/>
      <c r="AS2401" s="14"/>
      <c r="AT2401" s="14"/>
      <c r="AU2401" s="14"/>
      <c r="AV2401" s="14"/>
      <c r="AW2401" s="14"/>
      <c r="AX2401" s="14"/>
      <c r="AY2401" s="14"/>
      <c r="AZ2401" s="14"/>
    </row>
    <row x14ac:dyDescent="0.25" r="2402" customHeight="1" ht="16.5">
      <c r="A2402" s="299"/>
      <c r="B2402" s="300"/>
      <c r="C2402" s="301"/>
      <c r="D2402" s="227"/>
      <c r="E2402" s="209"/>
      <c r="F2402" s="209"/>
      <c r="G2402" s="302"/>
      <c r="H2402" s="227"/>
      <c r="I2402" s="227"/>
      <c r="J2402" s="209"/>
      <c r="K2402" s="209"/>
      <c r="L2402" s="209"/>
      <c r="M2402" s="227"/>
      <c r="N2402" s="227"/>
      <c r="O2402" s="209"/>
      <c r="P2402" s="209"/>
      <c r="Q2402" s="220"/>
      <c r="R2402" s="209"/>
      <c r="S2402" s="244"/>
      <c r="T2402" s="303">
        <f>IF(C2402=0,"VAZIO",MONTH(C2402))</f>
      </c>
      <c r="U2402" s="14"/>
      <c r="V2402" s="14"/>
      <c r="W2402" s="14"/>
      <c r="X2402" s="14"/>
      <c r="Y2402" s="14"/>
      <c r="Z2402" s="14"/>
      <c r="AA2402" s="14"/>
      <c r="AB2402" s="14"/>
      <c r="AC2402" s="14"/>
      <c r="AD2402" s="14"/>
      <c r="AE2402" s="14"/>
      <c r="AF2402" s="15"/>
      <c r="AG2402" s="14"/>
      <c r="AH2402" s="14"/>
      <c r="AI2402" s="14"/>
      <c r="AJ2402" s="14"/>
      <c r="AK2402" s="14"/>
      <c r="AL2402" s="14"/>
      <c r="AM2402" s="14"/>
      <c r="AN2402" s="14"/>
      <c r="AO2402" s="14"/>
      <c r="AP2402" s="14"/>
      <c r="AQ2402" s="14"/>
      <c r="AR2402" s="14"/>
      <c r="AS2402" s="14"/>
      <c r="AT2402" s="14"/>
      <c r="AU2402" s="14"/>
      <c r="AV2402" s="14"/>
      <c r="AW2402" s="14"/>
      <c r="AX2402" s="14"/>
      <c r="AY2402" s="14"/>
      <c r="AZ2402" s="14"/>
    </row>
    <row x14ac:dyDescent="0.25" r="2403" customHeight="1" ht="16.5">
      <c r="A2403" s="299"/>
      <c r="B2403" s="300"/>
      <c r="C2403" s="301"/>
      <c r="D2403" s="227"/>
      <c r="E2403" s="209"/>
      <c r="F2403" s="209"/>
      <c r="G2403" s="302"/>
      <c r="H2403" s="227"/>
      <c r="I2403" s="227"/>
      <c r="J2403" s="209"/>
      <c r="K2403" s="209"/>
      <c r="L2403" s="209"/>
      <c r="M2403" s="227"/>
      <c r="N2403" s="227"/>
      <c r="O2403" s="209"/>
      <c r="P2403" s="209"/>
      <c r="Q2403" s="220"/>
      <c r="R2403" s="209"/>
      <c r="S2403" s="244"/>
      <c r="T2403" s="303">
        <f>IF(C2403=0,"VAZIO",MONTH(C2403))</f>
      </c>
      <c r="U2403" s="14"/>
      <c r="V2403" s="14"/>
      <c r="W2403" s="14"/>
      <c r="X2403" s="14"/>
      <c r="Y2403" s="14"/>
      <c r="Z2403" s="14"/>
      <c r="AA2403" s="14"/>
      <c r="AB2403" s="14"/>
      <c r="AC2403" s="14"/>
      <c r="AD2403" s="14"/>
      <c r="AE2403" s="14"/>
      <c r="AF2403" s="15"/>
      <c r="AG2403" s="14"/>
      <c r="AH2403" s="14"/>
      <c r="AI2403" s="14"/>
      <c r="AJ2403" s="14"/>
      <c r="AK2403" s="14"/>
      <c r="AL2403" s="14"/>
      <c r="AM2403" s="14"/>
      <c r="AN2403" s="14"/>
      <c r="AO2403" s="14"/>
      <c r="AP2403" s="14"/>
      <c r="AQ2403" s="14"/>
      <c r="AR2403" s="14"/>
      <c r="AS2403" s="14"/>
      <c r="AT2403" s="14"/>
      <c r="AU2403" s="14"/>
      <c r="AV2403" s="14"/>
      <c r="AW2403" s="14"/>
      <c r="AX2403" s="14"/>
      <c r="AY2403" s="14"/>
      <c r="AZ2403" s="14"/>
    </row>
    <row x14ac:dyDescent="0.25" r="2404" customHeight="1" ht="16.5">
      <c r="A2404" s="299"/>
      <c r="B2404" s="300"/>
      <c r="C2404" s="301"/>
      <c r="D2404" s="227"/>
      <c r="E2404" s="209"/>
      <c r="F2404" s="209"/>
      <c r="G2404" s="302"/>
      <c r="H2404" s="227"/>
      <c r="I2404" s="227"/>
      <c r="J2404" s="209"/>
      <c r="K2404" s="209"/>
      <c r="L2404" s="209"/>
      <c r="M2404" s="227"/>
      <c r="N2404" s="227"/>
      <c r="O2404" s="209"/>
      <c r="P2404" s="209"/>
      <c r="Q2404" s="220"/>
      <c r="R2404" s="209"/>
      <c r="S2404" s="244"/>
      <c r="T2404" s="303">
        <f>IF(C2404=0,"VAZIO",MONTH(C2404))</f>
      </c>
      <c r="U2404" s="14"/>
      <c r="V2404" s="14"/>
      <c r="W2404" s="14"/>
      <c r="X2404" s="14"/>
      <c r="Y2404" s="14"/>
      <c r="Z2404" s="14"/>
      <c r="AA2404" s="14"/>
      <c r="AB2404" s="14"/>
      <c r="AC2404" s="14"/>
      <c r="AD2404" s="14"/>
      <c r="AE2404" s="14"/>
      <c r="AF2404" s="15"/>
      <c r="AG2404" s="14"/>
      <c r="AH2404" s="14"/>
      <c r="AI2404" s="14"/>
      <c r="AJ2404" s="14"/>
      <c r="AK2404" s="14"/>
      <c r="AL2404" s="14"/>
      <c r="AM2404" s="14"/>
      <c r="AN2404" s="14"/>
      <c r="AO2404" s="14"/>
      <c r="AP2404" s="14"/>
      <c r="AQ2404" s="14"/>
      <c r="AR2404" s="14"/>
      <c r="AS2404" s="14"/>
      <c r="AT2404" s="14"/>
      <c r="AU2404" s="14"/>
      <c r="AV2404" s="14"/>
      <c r="AW2404" s="14"/>
      <c r="AX2404" s="14"/>
      <c r="AY2404" s="14"/>
      <c r="AZ2404" s="14"/>
    </row>
    <row x14ac:dyDescent="0.25" r="2405" customHeight="1" ht="16.5">
      <c r="A2405" s="299"/>
      <c r="B2405" s="300"/>
      <c r="C2405" s="301"/>
      <c r="D2405" s="227"/>
      <c r="E2405" s="209"/>
      <c r="F2405" s="209"/>
      <c r="G2405" s="302"/>
      <c r="H2405" s="227"/>
      <c r="I2405" s="227"/>
      <c r="J2405" s="209"/>
      <c r="K2405" s="209"/>
      <c r="L2405" s="209"/>
      <c r="M2405" s="227"/>
      <c r="N2405" s="227"/>
      <c r="O2405" s="209"/>
      <c r="P2405" s="209"/>
      <c r="Q2405" s="220"/>
      <c r="R2405" s="209"/>
      <c r="S2405" s="244"/>
      <c r="T2405" s="303">
        <f>IF(C2405=0,"VAZIO",MONTH(C2405))</f>
      </c>
      <c r="U2405" s="14"/>
      <c r="V2405" s="14"/>
      <c r="W2405" s="14"/>
      <c r="X2405" s="14"/>
      <c r="Y2405" s="14"/>
      <c r="Z2405" s="14"/>
      <c r="AA2405" s="14"/>
      <c r="AB2405" s="14"/>
      <c r="AC2405" s="14"/>
      <c r="AD2405" s="14"/>
      <c r="AE2405" s="14"/>
      <c r="AF2405" s="15"/>
      <c r="AG2405" s="14"/>
      <c r="AH2405" s="14"/>
      <c r="AI2405" s="14"/>
      <c r="AJ2405" s="14"/>
      <c r="AK2405" s="14"/>
      <c r="AL2405" s="14"/>
      <c r="AM2405" s="14"/>
      <c r="AN2405" s="14"/>
      <c r="AO2405" s="14"/>
      <c r="AP2405" s="14"/>
      <c r="AQ2405" s="14"/>
      <c r="AR2405" s="14"/>
      <c r="AS2405" s="14"/>
      <c r="AT2405" s="14"/>
      <c r="AU2405" s="14"/>
      <c r="AV2405" s="14"/>
      <c r="AW2405" s="14"/>
      <c r="AX2405" s="14"/>
      <c r="AY2405" s="14"/>
      <c r="AZ2405" s="14"/>
    </row>
    <row x14ac:dyDescent="0.25" r="2406" customHeight="1" ht="16.5">
      <c r="A2406" s="299"/>
      <c r="B2406" s="300"/>
      <c r="C2406" s="301"/>
      <c r="D2406" s="227"/>
      <c r="E2406" s="209"/>
      <c r="F2406" s="209"/>
      <c r="G2406" s="302"/>
      <c r="H2406" s="227"/>
      <c r="I2406" s="227"/>
      <c r="J2406" s="209"/>
      <c r="K2406" s="209"/>
      <c r="L2406" s="209"/>
      <c r="M2406" s="227"/>
      <c r="N2406" s="227"/>
      <c r="O2406" s="209"/>
      <c r="P2406" s="209"/>
      <c r="Q2406" s="220"/>
      <c r="R2406" s="209"/>
      <c r="S2406" s="244"/>
      <c r="T2406" s="303">
        <f>IF(C2406=0,"VAZIO",MONTH(C2406))</f>
      </c>
      <c r="U2406" s="14"/>
      <c r="V2406" s="14"/>
      <c r="W2406" s="14"/>
      <c r="X2406" s="14"/>
      <c r="Y2406" s="14"/>
      <c r="Z2406" s="14"/>
      <c r="AA2406" s="14"/>
      <c r="AB2406" s="14"/>
      <c r="AC2406" s="14"/>
      <c r="AD2406" s="14"/>
      <c r="AE2406" s="14"/>
      <c r="AF2406" s="15"/>
      <c r="AG2406" s="14"/>
      <c r="AH2406" s="14"/>
      <c r="AI2406" s="14"/>
      <c r="AJ2406" s="14"/>
      <c r="AK2406" s="14"/>
      <c r="AL2406" s="14"/>
      <c r="AM2406" s="14"/>
      <c r="AN2406" s="14"/>
      <c r="AO2406" s="14"/>
      <c r="AP2406" s="14"/>
      <c r="AQ2406" s="14"/>
      <c r="AR2406" s="14"/>
      <c r="AS2406" s="14"/>
      <c r="AT2406" s="14"/>
      <c r="AU2406" s="14"/>
      <c r="AV2406" s="14"/>
      <c r="AW2406" s="14"/>
      <c r="AX2406" s="14"/>
      <c r="AY2406" s="14"/>
      <c r="AZ2406" s="14"/>
    </row>
    <row x14ac:dyDescent="0.25" r="2407" customHeight="1" ht="16.5">
      <c r="A2407" s="299"/>
      <c r="B2407" s="300"/>
      <c r="C2407" s="301"/>
      <c r="D2407" s="227"/>
      <c r="E2407" s="209"/>
      <c r="F2407" s="209"/>
      <c r="G2407" s="302"/>
      <c r="H2407" s="227"/>
      <c r="I2407" s="227"/>
      <c r="J2407" s="209"/>
      <c r="K2407" s="209"/>
      <c r="L2407" s="209"/>
      <c r="M2407" s="227"/>
      <c r="N2407" s="227"/>
      <c r="O2407" s="209"/>
      <c r="P2407" s="209"/>
      <c r="Q2407" s="220"/>
      <c r="R2407" s="209"/>
      <c r="S2407" s="244"/>
      <c r="T2407" s="303">
        <f>IF(C2407=0,"VAZIO",MONTH(C2407))</f>
      </c>
      <c r="U2407" s="14"/>
      <c r="V2407" s="14"/>
      <c r="W2407" s="14"/>
      <c r="X2407" s="14"/>
      <c r="Y2407" s="14"/>
      <c r="Z2407" s="14"/>
      <c r="AA2407" s="14"/>
      <c r="AB2407" s="14"/>
      <c r="AC2407" s="14"/>
      <c r="AD2407" s="14"/>
      <c r="AE2407" s="14"/>
      <c r="AF2407" s="15"/>
      <c r="AG2407" s="14"/>
      <c r="AH2407" s="14"/>
      <c r="AI2407" s="14"/>
      <c r="AJ2407" s="14"/>
      <c r="AK2407" s="14"/>
      <c r="AL2407" s="14"/>
      <c r="AM2407" s="14"/>
      <c r="AN2407" s="14"/>
      <c r="AO2407" s="14"/>
      <c r="AP2407" s="14"/>
      <c r="AQ2407" s="14"/>
      <c r="AR2407" s="14"/>
      <c r="AS2407" s="14"/>
      <c r="AT2407" s="14"/>
      <c r="AU2407" s="14"/>
      <c r="AV2407" s="14"/>
      <c r="AW2407" s="14"/>
      <c r="AX2407" s="14"/>
      <c r="AY2407" s="14"/>
      <c r="AZ2407" s="14"/>
    </row>
    <row x14ac:dyDescent="0.25" r="2408" customHeight="1" ht="16.5">
      <c r="A2408" s="299"/>
      <c r="B2408" s="300"/>
      <c r="C2408" s="301"/>
      <c r="D2408" s="227"/>
      <c r="E2408" s="209"/>
      <c r="F2408" s="209"/>
      <c r="G2408" s="302"/>
      <c r="H2408" s="227"/>
      <c r="I2408" s="227"/>
      <c r="J2408" s="209"/>
      <c r="K2408" s="209"/>
      <c r="L2408" s="209"/>
      <c r="M2408" s="227"/>
      <c r="N2408" s="227"/>
      <c r="O2408" s="209"/>
      <c r="P2408" s="209"/>
      <c r="Q2408" s="220"/>
      <c r="R2408" s="209"/>
      <c r="S2408" s="244"/>
      <c r="T2408" s="303">
        <f>IF(C2408=0,"VAZIO",MONTH(C2408))</f>
      </c>
      <c r="U2408" s="14"/>
      <c r="V2408" s="14"/>
      <c r="W2408" s="14"/>
      <c r="X2408" s="14"/>
      <c r="Y2408" s="14"/>
      <c r="Z2408" s="14"/>
      <c r="AA2408" s="14"/>
      <c r="AB2408" s="14"/>
      <c r="AC2408" s="14"/>
      <c r="AD2408" s="14"/>
      <c r="AE2408" s="14"/>
      <c r="AF2408" s="15"/>
      <c r="AG2408" s="14"/>
      <c r="AH2408" s="14"/>
      <c r="AI2408" s="14"/>
      <c r="AJ2408" s="14"/>
      <c r="AK2408" s="14"/>
      <c r="AL2408" s="14"/>
      <c r="AM2408" s="14"/>
      <c r="AN2408" s="14"/>
      <c r="AO2408" s="14"/>
      <c r="AP2408" s="14"/>
      <c r="AQ2408" s="14"/>
      <c r="AR2408" s="14"/>
      <c r="AS2408" s="14"/>
      <c r="AT2408" s="14"/>
      <c r="AU2408" s="14"/>
      <c r="AV2408" s="14"/>
      <c r="AW2408" s="14"/>
      <c r="AX2408" s="14"/>
      <c r="AY2408" s="14"/>
      <c r="AZ2408" s="14"/>
    </row>
    <row x14ac:dyDescent="0.25" r="2409" customHeight="1" ht="16.5">
      <c r="A2409" s="299"/>
      <c r="B2409" s="300"/>
      <c r="C2409" s="301"/>
      <c r="D2409" s="227"/>
      <c r="E2409" s="209"/>
      <c r="F2409" s="209"/>
      <c r="G2409" s="302"/>
      <c r="H2409" s="227"/>
      <c r="I2409" s="227"/>
      <c r="J2409" s="209"/>
      <c r="K2409" s="209"/>
      <c r="L2409" s="209"/>
      <c r="M2409" s="227"/>
      <c r="N2409" s="227"/>
      <c r="O2409" s="209"/>
      <c r="P2409" s="209"/>
      <c r="Q2409" s="220"/>
      <c r="R2409" s="209"/>
      <c r="S2409" s="244"/>
      <c r="T2409" s="303">
        <f>IF(C2409=0,"VAZIO",MONTH(C2409))</f>
      </c>
      <c r="U2409" s="14"/>
      <c r="V2409" s="14"/>
      <c r="W2409" s="14"/>
      <c r="X2409" s="14"/>
      <c r="Y2409" s="14"/>
      <c r="Z2409" s="14"/>
      <c r="AA2409" s="14"/>
      <c r="AB2409" s="14"/>
      <c r="AC2409" s="14"/>
      <c r="AD2409" s="14"/>
      <c r="AE2409" s="14"/>
      <c r="AF2409" s="15"/>
      <c r="AG2409" s="14"/>
      <c r="AH2409" s="14"/>
      <c r="AI2409" s="14"/>
      <c r="AJ2409" s="14"/>
      <c r="AK2409" s="14"/>
      <c r="AL2409" s="14"/>
      <c r="AM2409" s="14"/>
      <c r="AN2409" s="14"/>
      <c r="AO2409" s="14"/>
      <c r="AP2409" s="14"/>
      <c r="AQ2409" s="14"/>
      <c r="AR2409" s="14"/>
      <c r="AS2409" s="14"/>
      <c r="AT2409" s="14"/>
      <c r="AU2409" s="14"/>
      <c r="AV2409" s="14"/>
      <c r="AW2409" s="14"/>
      <c r="AX2409" s="14"/>
      <c r="AY2409" s="14"/>
      <c r="AZ2409" s="14"/>
    </row>
    <row x14ac:dyDescent="0.25" r="2410" customHeight="1" ht="16.5">
      <c r="A2410" s="299"/>
      <c r="B2410" s="300"/>
      <c r="C2410" s="301"/>
      <c r="D2410" s="227"/>
      <c r="E2410" s="209"/>
      <c r="F2410" s="209"/>
      <c r="G2410" s="302"/>
      <c r="H2410" s="227"/>
      <c r="I2410" s="227"/>
      <c r="J2410" s="209"/>
      <c r="K2410" s="209"/>
      <c r="L2410" s="209"/>
      <c r="M2410" s="227"/>
      <c r="N2410" s="227"/>
      <c r="O2410" s="209"/>
      <c r="P2410" s="209"/>
      <c r="Q2410" s="220"/>
      <c r="R2410" s="209"/>
      <c r="S2410" s="244"/>
      <c r="T2410" s="303">
        <f>IF(C2410=0,"VAZIO",MONTH(C2410))</f>
      </c>
      <c r="U2410" s="14"/>
      <c r="V2410" s="14"/>
      <c r="W2410" s="14"/>
      <c r="X2410" s="14"/>
      <c r="Y2410" s="14"/>
      <c r="Z2410" s="14"/>
      <c r="AA2410" s="14"/>
      <c r="AB2410" s="14"/>
      <c r="AC2410" s="14"/>
      <c r="AD2410" s="14"/>
      <c r="AE2410" s="14"/>
      <c r="AF2410" s="15"/>
      <c r="AG2410" s="14"/>
      <c r="AH2410" s="14"/>
      <c r="AI2410" s="14"/>
      <c r="AJ2410" s="14"/>
      <c r="AK2410" s="14"/>
      <c r="AL2410" s="14"/>
      <c r="AM2410" s="14"/>
      <c r="AN2410" s="14"/>
      <c r="AO2410" s="14"/>
      <c r="AP2410" s="14"/>
      <c r="AQ2410" s="14"/>
      <c r="AR2410" s="14"/>
      <c r="AS2410" s="14"/>
      <c r="AT2410" s="14"/>
      <c r="AU2410" s="14"/>
      <c r="AV2410" s="14"/>
      <c r="AW2410" s="14"/>
      <c r="AX2410" s="14"/>
      <c r="AY2410" s="14"/>
      <c r="AZ2410" s="14"/>
    </row>
    <row x14ac:dyDescent="0.25" r="2411" customHeight="1" ht="16.5">
      <c r="A2411" s="299"/>
      <c r="B2411" s="300"/>
      <c r="C2411" s="301"/>
      <c r="D2411" s="227"/>
      <c r="E2411" s="209"/>
      <c r="F2411" s="209"/>
      <c r="G2411" s="302"/>
      <c r="H2411" s="227"/>
      <c r="I2411" s="227"/>
      <c r="J2411" s="209"/>
      <c r="K2411" s="209"/>
      <c r="L2411" s="209"/>
      <c r="M2411" s="227"/>
      <c r="N2411" s="227"/>
      <c r="O2411" s="209"/>
      <c r="P2411" s="209"/>
      <c r="Q2411" s="220"/>
      <c r="R2411" s="209"/>
      <c r="S2411" s="244"/>
      <c r="T2411" s="303">
        <f>IF(C2411=0,"VAZIO",MONTH(C2411))</f>
      </c>
      <c r="U2411" s="14"/>
      <c r="V2411" s="14"/>
      <c r="W2411" s="14"/>
      <c r="X2411" s="14"/>
      <c r="Y2411" s="14"/>
      <c r="Z2411" s="14"/>
      <c r="AA2411" s="14"/>
      <c r="AB2411" s="14"/>
      <c r="AC2411" s="14"/>
      <c r="AD2411" s="14"/>
      <c r="AE2411" s="14"/>
      <c r="AF2411" s="15"/>
      <c r="AG2411" s="14"/>
      <c r="AH2411" s="14"/>
      <c r="AI2411" s="14"/>
      <c r="AJ2411" s="14"/>
      <c r="AK2411" s="14"/>
      <c r="AL2411" s="14"/>
      <c r="AM2411" s="14"/>
      <c r="AN2411" s="14"/>
      <c r="AO2411" s="14"/>
      <c r="AP2411" s="14"/>
      <c r="AQ2411" s="14"/>
      <c r="AR2411" s="14"/>
      <c r="AS2411" s="14"/>
      <c r="AT2411" s="14"/>
      <c r="AU2411" s="14"/>
      <c r="AV2411" s="14"/>
      <c r="AW2411" s="14"/>
      <c r="AX2411" s="14"/>
      <c r="AY2411" s="14"/>
      <c r="AZ2411" s="14"/>
    </row>
    <row x14ac:dyDescent="0.25" r="2412" customHeight="1" ht="16.5">
      <c r="A2412" s="299"/>
      <c r="B2412" s="300"/>
      <c r="C2412" s="301"/>
      <c r="D2412" s="227"/>
      <c r="E2412" s="209"/>
      <c r="F2412" s="209"/>
      <c r="G2412" s="302"/>
      <c r="H2412" s="227"/>
      <c r="I2412" s="227"/>
      <c r="J2412" s="209"/>
      <c r="K2412" s="209"/>
      <c r="L2412" s="209"/>
      <c r="M2412" s="227"/>
      <c r="N2412" s="227"/>
      <c r="O2412" s="209"/>
      <c r="P2412" s="209"/>
      <c r="Q2412" s="220"/>
      <c r="R2412" s="209"/>
      <c r="S2412" s="244"/>
      <c r="T2412" s="303">
        <f>IF(C2412=0,"VAZIO",MONTH(C2412))</f>
      </c>
      <c r="U2412" s="14"/>
      <c r="V2412" s="14"/>
      <c r="W2412" s="14"/>
      <c r="X2412" s="14"/>
      <c r="Y2412" s="14"/>
      <c r="Z2412" s="14"/>
      <c r="AA2412" s="14"/>
      <c r="AB2412" s="14"/>
      <c r="AC2412" s="14"/>
      <c r="AD2412" s="14"/>
      <c r="AE2412" s="14"/>
      <c r="AF2412" s="15"/>
      <c r="AG2412" s="14"/>
      <c r="AH2412" s="14"/>
      <c r="AI2412" s="14"/>
      <c r="AJ2412" s="14"/>
      <c r="AK2412" s="14"/>
      <c r="AL2412" s="14"/>
      <c r="AM2412" s="14"/>
      <c r="AN2412" s="14"/>
      <c r="AO2412" s="14"/>
      <c r="AP2412" s="14"/>
      <c r="AQ2412" s="14"/>
      <c r="AR2412" s="14"/>
      <c r="AS2412" s="14"/>
      <c r="AT2412" s="14"/>
      <c r="AU2412" s="14"/>
      <c r="AV2412" s="14"/>
      <c r="AW2412" s="14"/>
      <c r="AX2412" s="14"/>
      <c r="AY2412" s="14"/>
      <c r="AZ2412" s="14"/>
    </row>
    <row x14ac:dyDescent="0.25" r="2413" customHeight="1" ht="16.5">
      <c r="A2413" s="299"/>
      <c r="B2413" s="300"/>
      <c r="C2413" s="301"/>
      <c r="D2413" s="227"/>
      <c r="E2413" s="209"/>
      <c r="F2413" s="209"/>
      <c r="G2413" s="302"/>
      <c r="H2413" s="227"/>
      <c r="I2413" s="227"/>
      <c r="J2413" s="209"/>
      <c r="K2413" s="209"/>
      <c r="L2413" s="209"/>
      <c r="M2413" s="227"/>
      <c r="N2413" s="227"/>
      <c r="O2413" s="209"/>
      <c r="P2413" s="209"/>
      <c r="Q2413" s="220"/>
      <c r="R2413" s="209"/>
      <c r="S2413" s="244"/>
      <c r="T2413" s="303">
        <f>IF(C2413=0,"VAZIO",MONTH(C2413))</f>
      </c>
      <c r="U2413" s="14"/>
      <c r="V2413" s="14"/>
      <c r="W2413" s="14"/>
      <c r="X2413" s="14"/>
      <c r="Y2413" s="14"/>
      <c r="Z2413" s="14"/>
      <c r="AA2413" s="14"/>
      <c r="AB2413" s="14"/>
      <c r="AC2413" s="14"/>
      <c r="AD2413" s="14"/>
      <c r="AE2413" s="14"/>
      <c r="AF2413" s="15"/>
      <c r="AG2413" s="14"/>
      <c r="AH2413" s="14"/>
      <c r="AI2413" s="14"/>
      <c r="AJ2413" s="14"/>
      <c r="AK2413" s="14"/>
      <c r="AL2413" s="14"/>
      <c r="AM2413" s="14"/>
      <c r="AN2413" s="14"/>
      <c r="AO2413" s="14"/>
      <c r="AP2413" s="14"/>
      <c r="AQ2413" s="14"/>
      <c r="AR2413" s="14"/>
      <c r="AS2413" s="14"/>
      <c r="AT2413" s="14"/>
      <c r="AU2413" s="14"/>
      <c r="AV2413" s="14"/>
      <c r="AW2413" s="14"/>
      <c r="AX2413" s="14"/>
      <c r="AY2413" s="14"/>
      <c r="AZ2413" s="14"/>
    </row>
    <row x14ac:dyDescent="0.25" r="2414" customHeight="1" ht="16.5">
      <c r="A2414" s="299"/>
      <c r="B2414" s="300"/>
      <c r="C2414" s="301"/>
      <c r="D2414" s="227"/>
      <c r="E2414" s="209"/>
      <c r="F2414" s="209"/>
      <c r="G2414" s="302"/>
      <c r="H2414" s="227"/>
      <c r="I2414" s="227"/>
      <c r="J2414" s="209"/>
      <c r="K2414" s="209"/>
      <c r="L2414" s="209"/>
      <c r="M2414" s="227"/>
      <c r="N2414" s="227"/>
      <c r="O2414" s="209"/>
      <c r="P2414" s="209"/>
      <c r="Q2414" s="220"/>
      <c r="R2414" s="209"/>
      <c r="S2414" s="244"/>
      <c r="T2414" s="303">
        <f>IF(C2414=0,"VAZIO",MONTH(C2414))</f>
      </c>
      <c r="U2414" s="14"/>
      <c r="V2414" s="14"/>
      <c r="W2414" s="14"/>
      <c r="X2414" s="14"/>
      <c r="Y2414" s="14"/>
      <c r="Z2414" s="14"/>
      <c r="AA2414" s="14"/>
      <c r="AB2414" s="14"/>
      <c r="AC2414" s="14"/>
      <c r="AD2414" s="14"/>
      <c r="AE2414" s="14"/>
      <c r="AF2414" s="15"/>
      <c r="AG2414" s="14"/>
      <c r="AH2414" s="14"/>
      <c r="AI2414" s="14"/>
      <c r="AJ2414" s="14"/>
      <c r="AK2414" s="14"/>
      <c r="AL2414" s="14"/>
      <c r="AM2414" s="14"/>
      <c r="AN2414" s="14"/>
      <c r="AO2414" s="14"/>
      <c r="AP2414" s="14"/>
      <c r="AQ2414" s="14"/>
      <c r="AR2414" s="14"/>
      <c r="AS2414" s="14"/>
      <c r="AT2414" s="14"/>
      <c r="AU2414" s="14"/>
      <c r="AV2414" s="14"/>
      <c r="AW2414" s="14"/>
      <c r="AX2414" s="14"/>
      <c r="AY2414" s="14"/>
      <c r="AZ2414" s="14"/>
    </row>
    <row x14ac:dyDescent="0.25" r="2415" customHeight="1" ht="16.5">
      <c r="A2415" s="299"/>
      <c r="B2415" s="300"/>
      <c r="C2415" s="301"/>
      <c r="D2415" s="227"/>
      <c r="E2415" s="209"/>
      <c r="F2415" s="209"/>
      <c r="G2415" s="302"/>
      <c r="H2415" s="227"/>
      <c r="I2415" s="227"/>
      <c r="J2415" s="209"/>
      <c r="K2415" s="209"/>
      <c r="L2415" s="209"/>
      <c r="M2415" s="227"/>
      <c r="N2415" s="227"/>
      <c r="O2415" s="209"/>
      <c r="P2415" s="209"/>
      <c r="Q2415" s="220"/>
      <c r="R2415" s="209"/>
      <c r="S2415" s="244"/>
      <c r="T2415" s="303">
        <f>IF(C2415=0,"VAZIO",MONTH(C2415))</f>
      </c>
      <c r="U2415" s="14"/>
      <c r="V2415" s="14"/>
      <c r="W2415" s="14"/>
      <c r="X2415" s="14"/>
      <c r="Y2415" s="14"/>
      <c r="Z2415" s="14"/>
      <c r="AA2415" s="14"/>
      <c r="AB2415" s="14"/>
      <c r="AC2415" s="14"/>
      <c r="AD2415" s="14"/>
      <c r="AE2415" s="14"/>
      <c r="AF2415" s="15"/>
      <c r="AG2415" s="14"/>
      <c r="AH2415" s="14"/>
      <c r="AI2415" s="14"/>
      <c r="AJ2415" s="14"/>
      <c r="AK2415" s="14"/>
      <c r="AL2415" s="14"/>
      <c r="AM2415" s="14"/>
      <c r="AN2415" s="14"/>
      <c r="AO2415" s="14"/>
      <c r="AP2415" s="14"/>
      <c r="AQ2415" s="14"/>
      <c r="AR2415" s="14"/>
      <c r="AS2415" s="14"/>
      <c r="AT2415" s="14"/>
      <c r="AU2415" s="14"/>
      <c r="AV2415" s="14"/>
      <c r="AW2415" s="14"/>
      <c r="AX2415" s="14"/>
      <c r="AY2415" s="14"/>
      <c r="AZ2415" s="14"/>
    </row>
    <row x14ac:dyDescent="0.25" r="2416" customHeight="1" ht="16.5">
      <c r="A2416" s="299"/>
      <c r="B2416" s="300"/>
      <c r="C2416" s="301"/>
      <c r="D2416" s="227"/>
      <c r="E2416" s="209"/>
      <c r="F2416" s="209"/>
      <c r="G2416" s="302"/>
      <c r="H2416" s="227"/>
      <c r="I2416" s="227"/>
      <c r="J2416" s="209"/>
      <c r="K2416" s="209"/>
      <c r="L2416" s="209"/>
      <c r="M2416" s="227"/>
      <c r="N2416" s="227"/>
      <c r="O2416" s="209"/>
      <c r="P2416" s="209"/>
      <c r="Q2416" s="220"/>
      <c r="R2416" s="209"/>
      <c r="S2416" s="244"/>
      <c r="T2416" s="303">
        <f>IF(C2416=0,"VAZIO",MONTH(C2416))</f>
      </c>
      <c r="U2416" s="14"/>
      <c r="V2416" s="14"/>
      <c r="W2416" s="14"/>
      <c r="X2416" s="14"/>
      <c r="Y2416" s="14"/>
      <c r="Z2416" s="14"/>
      <c r="AA2416" s="14"/>
      <c r="AB2416" s="14"/>
      <c r="AC2416" s="14"/>
      <c r="AD2416" s="14"/>
      <c r="AE2416" s="14"/>
      <c r="AF2416" s="15"/>
      <c r="AG2416" s="14"/>
      <c r="AH2416" s="14"/>
      <c r="AI2416" s="14"/>
      <c r="AJ2416" s="14"/>
      <c r="AK2416" s="14"/>
      <c r="AL2416" s="14"/>
      <c r="AM2416" s="14"/>
      <c r="AN2416" s="14"/>
      <c r="AO2416" s="14"/>
      <c r="AP2416" s="14"/>
      <c r="AQ2416" s="14"/>
      <c r="AR2416" s="14"/>
      <c r="AS2416" s="14"/>
      <c r="AT2416" s="14"/>
      <c r="AU2416" s="14"/>
      <c r="AV2416" s="14"/>
      <c r="AW2416" s="14"/>
      <c r="AX2416" s="14"/>
      <c r="AY2416" s="14"/>
      <c r="AZ2416" s="14"/>
    </row>
    <row x14ac:dyDescent="0.25" r="2417" customHeight="1" ht="16.5">
      <c r="A2417" s="299"/>
      <c r="B2417" s="300"/>
      <c r="C2417" s="301"/>
      <c r="D2417" s="227"/>
      <c r="E2417" s="209"/>
      <c r="F2417" s="209"/>
      <c r="G2417" s="302"/>
      <c r="H2417" s="227"/>
      <c r="I2417" s="227"/>
      <c r="J2417" s="209"/>
      <c r="K2417" s="209"/>
      <c r="L2417" s="209"/>
      <c r="M2417" s="227"/>
      <c r="N2417" s="227"/>
      <c r="O2417" s="209"/>
      <c r="P2417" s="209"/>
      <c r="Q2417" s="220"/>
      <c r="R2417" s="209"/>
      <c r="S2417" s="244"/>
      <c r="T2417" s="303">
        <f>IF(C2417=0,"VAZIO",MONTH(C2417))</f>
      </c>
      <c r="U2417" s="14"/>
      <c r="V2417" s="14"/>
      <c r="W2417" s="14"/>
      <c r="X2417" s="14"/>
      <c r="Y2417" s="14"/>
      <c r="Z2417" s="14"/>
      <c r="AA2417" s="14"/>
      <c r="AB2417" s="14"/>
      <c r="AC2417" s="14"/>
      <c r="AD2417" s="14"/>
      <c r="AE2417" s="14"/>
      <c r="AF2417" s="15"/>
      <c r="AG2417" s="14"/>
      <c r="AH2417" s="14"/>
      <c r="AI2417" s="14"/>
      <c r="AJ2417" s="14"/>
      <c r="AK2417" s="14"/>
      <c r="AL2417" s="14"/>
      <c r="AM2417" s="14"/>
      <c r="AN2417" s="14"/>
      <c r="AO2417" s="14"/>
      <c r="AP2417" s="14"/>
      <c r="AQ2417" s="14"/>
      <c r="AR2417" s="14"/>
      <c r="AS2417" s="14"/>
      <c r="AT2417" s="14"/>
      <c r="AU2417" s="14"/>
      <c r="AV2417" s="14"/>
      <c r="AW2417" s="14"/>
      <c r="AX2417" s="14"/>
      <c r="AY2417" s="14"/>
      <c r="AZ2417" s="14"/>
    </row>
    <row x14ac:dyDescent="0.25" r="2418" customHeight="1" ht="16.5">
      <c r="A2418" s="299"/>
      <c r="B2418" s="300"/>
      <c r="C2418" s="301"/>
      <c r="D2418" s="227"/>
      <c r="E2418" s="209"/>
      <c r="F2418" s="209"/>
      <c r="G2418" s="302"/>
      <c r="H2418" s="227"/>
      <c r="I2418" s="227"/>
      <c r="J2418" s="209"/>
      <c r="K2418" s="209"/>
      <c r="L2418" s="209"/>
      <c r="M2418" s="227"/>
      <c r="N2418" s="227"/>
      <c r="O2418" s="209"/>
      <c r="P2418" s="209"/>
      <c r="Q2418" s="220"/>
      <c r="R2418" s="209"/>
      <c r="S2418" s="244"/>
      <c r="T2418" s="303">
        <f>IF(C2418=0,"VAZIO",MONTH(C2418))</f>
      </c>
      <c r="U2418" s="14"/>
      <c r="V2418" s="14"/>
      <c r="W2418" s="14"/>
      <c r="X2418" s="14"/>
      <c r="Y2418" s="14"/>
      <c r="Z2418" s="14"/>
      <c r="AA2418" s="14"/>
      <c r="AB2418" s="14"/>
      <c r="AC2418" s="14"/>
      <c r="AD2418" s="14"/>
      <c r="AE2418" s="14"/>
      <c r="AF2418" s="15"/>
      <c r="AG2418" s="14"/>
      <c r="AH2418" s="14"/>
      <c r="AI2418" s="14"/>
      <c r="AJ2418" s="14"/>
      <c r="AK2418" s="14"/>
      <c r="AL2418" s="14"/>
      <c r="AM2418" s="14"/>
      <c r="AN2418" s="14"/>
      <c r="AO2418" s="14"/>
      <c r="AP2418" s="14"/>
      <c r="AQ2418" s="14"/>
      <c r="AR2418" s="14"/>
      <c r="AS2418" s="14"/>
      <c r="AT2418" s="14"/>
      <c r="AU2418" s="14"/>
      <c r="AV2418" s="14"/>
      <c r="AW2418" s="14"/>
      <c r="AX2418" s="14"/>
      <c r="AY2418" s="14"/>
      <c r="AZ2418" s="14"/>
    </row>
    <row x14ac:dyDescent="0.25" r="2419" customHeight="1" ht="16.5">
      <c r="A2419" s="299"/>
      <c r="B2419" s="300"/>
      <c r="C2419" s="301"/>
      <c r="D2419" s="227"/>
      <c r="E2419" s="209"/>
      <c r="F2419" s="209"/>
      <c r="G2419" s="302"/>
      <c r="H2419" s="227"/>
      <c r="I2419" s="227"/>
      <c r="J2419" s="209"/>
      <c r="K2419" s="209"/>
      <c r="L2419" s="209"/>
      <c r="M2419" s="227"/>
      <c r="N2419" s="227"/>
      <c r="O2419" s="209"/>
      <c r="P2419" s="209"/>
      <c r="Q2419" s="220"/>
      <c r="R2419" s="209"/>
      <c r="S2419" s="244"/>
      <c r="T2419" s="303">
        <f>IF(C2419=0,"VAZIO",MONTH(C2419))</f>
      </c>
      <c r="U2419" s="14"/>
      <c r="V2419" s="14"/>
      <c r="W2419" s="14"/>
      <c r="X2419" s="14"/>
      <c r="Y2419" s="14"/>
      <c r="Z2419" s="14"/>
      <c r="AA2419" s="14"/>
      <c r="AB2419" s="14"/>
      <c r="AC2419" s="14"/>
      <c r="AD2419" s="14"/>
      <c r="AE2419" s="14"/>
      <c r="AF2419" s="15"/>
      <c r="AG2419" s="14"/>
      <c r="AH2419" s="14"/>
      <c r="AI2419" s="14"/>
      <c r="AJ2419" s="14"/>
      <c r="AK2419" s="14"/>
      <c r="AL2419" s="14"/>
      <c r="AM2419" s="14"/>
      <c r="AN2419" s="14"/>
      <c r="AO2419" s="14"/>
      <c r="AP2419" s="14"/>
      <c r="AQ2419" s="14"/>
      <c r="AR2419" s="14"/>
      <c r="AS2419" s="14"/>
      <c r="AT2419" s="14"/>
      <c r="AU2419" s="14"/>
      <c r="AV2419" s="14"/>
      <c r="AW2419" s="14"/>
      <c r="AX2419" s="14"/>
      <c r="AY2419" s="14"/>
      <c r="AZ2419" s="14"/>
    </row>
    <row x14ac:dyDescent="0.25" r="2420" customHeight="1" ht="16.5">
      <c r="A2420" s="299"/>
      <c r="B2420" s="300"/>
      <c r="C2420" s="301"/>
      <c r="D2420" s="227"/>
      <c r="E2420" s="209"/>
      <c r="F2420" s="209"/>
      <c r="G2420" s="302"/>
      <c r="H2420" s="227"/>
      <c r="I2420" s="227"/>
      <c r="J2420" s="209"/>
      <c r="K2420" s="209"/>
      <c r="L2420" s="209"/>
      <c r="M2420" s="227"/>
      <c r="N2420" s="227"/>
      <c r="O2420" s="209"/>
      <c r="P2420" s="209"/>
      <c r="Q2420" s="220"/>
      <c r="R2420" s="209"/>
      <c r="S2420" s="244"/>
      <c r="T2420" s="303">
        <f>IF(C2420=0,"VAZIO",MONTH(C2420))</f>
      </c>
      <c r="U2420" s="14"/>
      <c r="V2420" s="14"/>
      <c r="W2420" s="14"/>
      <c r="X2420" s="14"/>
      <c r="Y2420" s="14"/>
      <c r="Z2420" s="14"/>
      <c r="AA2420" s="14"/>
      <c r="AB2420" s="14"/>
      <c r="AC2420" s="14"/>
      <c r="AD2420" s="14"/>
      <c r="AE2420" s="14"/>
      <c r="AF2420" s="15"/>
      <c r="AG2420" s="14"/>
      <c r="AH2420" s="14"/>
      <c r="AI2420" s="14"/>
      <c r="AJ2420" s="14"/>
      <c r="AK2420" s="14"/>
      <c r="AL2420" s="14"/>
      <c r="AM2420" s="14"/>
      <c r="AN2420" s="14"/>
      <c r="AO2420" s="14"/>
      <c r="AP2420" s="14"/>
      <c r="AQ2420" s="14"/>
      <c r="AR2420" s="14"/>
      <c r="AS2420" s="14"/>
      <c r="AT2420" s="14"/>
      <c r="AU2420" s="14"/>
      <c r="AV2420" s="14"/>
      <c r="AW2420" s="14"/>
      <c r="AX2420" s="14"/>
      <c r="AY2420" s="14"/>
      <c r="AZ2420" s="14"/>
    </row>
    <row x14ac:dyDescent="0.25" r="2421" customHeight="1" ht="16.5">
      <c r="A2421" s="299"/>
      <c r="B2421" s="300"/>
      <c r="C2421" s="301"/>
      <c r="D2421" s="227"/>
      <c r="E2421" s="209"/>
      <c r="F2421" s="209"/>
      <c r="G2421" s="302"/>
      <c r="H2421" s="227"/>
      <c r="I2421" s="227"/>
      <c r="J2421" s="209"/>
      <c r="K2421" s="209"/>
      <c r="L2421" s="209"/>
      <c r="M2421" s="227"/>
      <c r="N2421" s="227"/>
      <c r="O2421" s="209"/>
      <c r="P2421" s="209"/>
      <c r="Q2421" s="220"/>
      <c r="R2421" s="209"/>
      <c r="S2421" s="244"/>
      <c r="T2421" s="303">
        <f>IF(C2421=0,"VAZIO",MONTH(C2421))</f>
      </c>
      <c r="U2421" s="14"/>
      <c r="V2421" s="14"/>
      <c r="W2421" s="14"/>
      <c r="X2421" s="14"/>
      <c r="Y2421" s="14"/>
      <c r="Z2421" s="14"/>
      <c r="AA2421" s="14"/>
      <c r="AB2421" s="14"/>
      <c r="AC2421" s="14"/>
      <c r="AD2421" s="14"/>
      <c r="AE2421" s="14"/>
      <c r="AF2421" s="15"/>
      <c r="AG2421" s="14"/>
      <c r="AH2421" s="14"/>
      <c r="AI2421" s="14"/>
      <c r="AJ2421" s="14"/>
      <c r="AK2421" s="14"/>
      <c r="AL2421" s="14"/>
      <c r="AM2421" s="14"/>
      <c r="AN2421" s="14"/>
      <c r="AO2421" s="14"/>
      <c r="AP2421" s="14"/>
      <c r="AQ2421" s="14"/>
      <c r="AR2421" s="14"/>
      <c r="AS2421" s="14"/>
      <c r="AT2421" s="14"/>
      <c r="AU2421" s="14"/>
      <c r="AV2421" s="14"/>
      <c r="AW2421" s="14"/>
      <c r="AX2421" s="14"/>
      <c r="AY2421" s="14"/>
      <c r="AZ2421" s="14"/>
    </row>
    <row x14ac:dyDescent="0.25" r="2422" customHeight="1" ht="16.5">
      <c r="A2422" s="299"/>
      <c r="B2422" s="300"/>
      <c r="C2422" s="301"/>
      <c r="D2422" s="227"/>
      <c r="E2422" s="209"/>
      <c r="F2422" s="209"/>
      <c r="G2422" s="302"/>
      <c r="H2422" s="227"/>
      <c r="I2422" s="227"/>
      <c r="J2422" s="209"/>
      <c r="K2422" s="209"/>
      <c r="L2422" s="209"/>
      <c r="M2422" s="227"/>
      <c r="N2422" s="227"/>
      <c r="O2422" s="209"/>
      <c r="P2422" s="209"/>
      <c r="Q2422" s="220"/>
      <c r="R2422" s="209"/>
      <c r="S2422" s="244"/>
      <c r="T2422" s="303">
        <f>IF(C2422=0,"VAZIO",MONTH(C2422))</f>
      </c>
      <c r="U2422" s="14"/>
      <c r="V2422" s="14"/>
      <c r="W2422" s="14"/>
      <c r="X2422" s="14"/>
      <c r="Y2422" s="14"/>
      <c r="Z2422" s="14"/>
      <c r="AA2422" s="14"/>
      <c r="AB2422" s="14"/>
      <c r="AC2422" s="14"/>
      <c r="AD2422" s="14"/>
      <c r="AE2422" s="14"/>
      <c r="AF2422" s="15"/>
      <c r="AG2422" s="14"/>
      <c r="AH2422" s="14"/>
      <c r="AI2422" s="14"/>
      <c r="AJ2422" s="14"/>
      <c r="AK2422" s="14"/>
      <c r="AL2422" s="14"/>
      <c r="AM2422" s="14"/>
      <c r="AN2422" s="14"/>
      <c r="AO2422" s="14"/>
      <c r="AP2422" s="14"/>
      <c r="AQ2422" s="14"/>
      <c r="AR2422" s="14"/>
      <c r="AS2422" s="14"/>
      <c r="AT2422" s="14"/>
      <c r="AU2422" s="14"/>
      <c r="AV2422" s="14"/>
      <c r="AW2422" s="14"/>
      <c r="AX2422" s="14"/>
      <c r="AY2422" s="14"/>
      <c r="AZ2422" s="14"/>
    </row>
    <row x14ac:dyDescent="0.25" r="2423" customHeight="1" ht="16.5">
      <c r="A2423" s="299"/>
      <c r="B2423" s="300"/>
      <c r="C2423" s="301"/>
      <c r="D2423" s="227"/>
      <c r="E2423" s="209"/>
      <c r="F2423" s="209"/>
      <c r="G2423" s="302"/>
      <c r="H2423" s="227"/>
      <c r="I2423" s="227"/>
      <c r="J2423" s="209"/>
      <c r="K2423" s="209"/>
      <c r="L2423" s="209"/>
      <c r="M2423" s="227"/>
      <c r="N2423" s="227"/>
      <c r="O2423" s="209"/>
      <c r="P2423" s="209"/>
      <c r="Q2423" s="220"/>
      <c r="R2423" s="209"/>
      <c r="S2423" s="244"/>
      <c r="T2423" s="303">
        <f>IF(C2423=0,"VAZIO",MONTH(C2423))</f>
      </c>
      <c r="U2423" s="14"/>
      <c r="V2423" s="14"/>
      <c r="W2423" s="14"/>
      <c r="X2423" s="14"/>
      <c r="Y2423" s="14"/>
      <c r="Z2423" s="14"/>
      <c r="AA2423" s="14"/>
      <c r="AB2423" s="14"/>
      <c r="AC2423" s="14"/>
      <c r="AD2423" s="14"/>
      <c r="AE2423" s="14"/>
      <c r="AF2423" s="15"/>
      <c r="AG2423" s="14"/>
      <c r="AH2423" s="14"/>
      <c r="AI2423" s="14"/>
      <c r="AJ2423" s="14"/>
      <c r="AK2423" s="14"/>
      <c r="AL2423" s="14"/>
      <c r="AM2423" s="14"/>
      <c r="AN2423" s="14"/>
      <c r="AO2423" s="14"/>
      <c r="AP2423" s="14"/>
      <c r="AQ2423" s="14"/>
      <c r="AR2423" s="14"/>
      <c r="AS2423" s="14"/>
      <c r="AT2423" s="14"/>
      <c r="AU2423" s="14"/>
      <c r="AV2423" s="14"/>
      <c r="AW2423" s="14"/>
      <c r="AX2423" s="14"/>
      <c r="AY2423" s="14"/>
      <c r="AZ2423" s="14"/>
    </row>
    <row x14ac:dyDescent="0.25" r="2424" customHeight="1" ht="16.5">
      <c r="A2424" s="299"/>
      <c r="B2424" s="300"/>
      <c r="C2424" s="301"/>
      <c r="D2424" s="227"/>
      <c r="E2424" s="209"/>
      <c r="F2424" s="209"/>
      <c r="G2424" s="302"/>
      <c r="H2424" s="227"/>
      <c r="I2424" s="227"/>
      <c r="J2424" s="209"/>
      <c r="K2424" s="209"/>
      <c r="L2424" s="209"/>
      <c r="M2424" s="227"/>
      <c r="N2424" s="227"/>
      <c r="O2424" s="209"/>
      <c r="P2424" s="209"/>
      <c r="Q2424" s="220"/>
      <c r="R2424" s="209"/>
      <c r="S2424" s="244"/>
      <c r="T2424" s="303">
        <f>IF(C2424=0,"VAZIO",MONTH(C2424))</f>
      </c>
      <c r="U2424" s="14"/>
      <c r="V2424" s="14"/>
      <c r="W2424" s="14"/>
      <c r="X2424" s="14"/>
      <c r="Y2424" s="14"/>
      <c r="Z2424" s="14"/>
      <c r="AA2424" s="14"/>
      <c r="AB2424" s="14"/>
      <c r="AC2424" s="14"/>
      <c r="AD2424" s="14"/>
      <c r="AE2424" s="14"/>
      <c r="AF2424" s="15"/>
      <c r="AG2424" s="14"/>
      <c r="AH2424" s="14"/>
      <c r="AI2424" s="14"/>
      <c r="AJ2424" s="14"/>
      <c r="AK2424" s="14"/>
      <c r="AL2424" s="14"/>
      <c r="AM2424" s="14"/>
      <c r="AN2424" s="14"/>
      <c r="AO2424" s="14"/>
      <c r="AP2424" s="14"/>
      <c r="AQ2424" s="14"/>
      <c r="AR2424" s="14"/>
      <c r="AS2424" s="14"/>
      <c r="AT2424" s="14"/>
      <c r="AU2424" s="14"/>
      <c r="AV2424" s="14"/>
      <c r="AW2424" s="14"/>
      <c r="AX2424" s="14"/>
      <c r="AY2424" s="14"/>
      <c r="AZ2424" s="14"/>
    </row>
    <row x14ac:dyDescent="0.25" r="2425" customHeight="1" ht="16.5">
      <c r="A2425" s="299"/>
      <c r="B2425" s="300"/>
      <c r="C2425" s="301"/>
      <c r="D2425" s="227"/>
      <c r="E2425" s="209"/>
      <c r="F2425" s="209"/>
      <c r="G2425" s="302"/>
      <c r="H2425" s="227"/>
      <c r="I2425" s="227"/>
      <c r="J2425" s="209"/>
      <c r="K2425" s="209"/>
      <c r="L2425" s="209"/>
      <c r="M2425" s="227"/>
      <c r="N2425" s="227"/>
      <c r="O2425" s="209"/>
      <c r="P2425" s="209"/>
      <c r="Q2425" s="220"/>
      <c r="R2425" s="209"/>
      <c r="S2425" s="244"/>
      <c r="T2425" s="303">
        <f>IF(C2425=0,"VAZIO",MONTH(C2425))</f>
      </c>
      <c r="U2425" s="14"/>
      <c r="V2425" s="14"/>
      <c r="W2425" s="14"/>
      <c r="X2425" s="14"/>
      <c r="Y2425" s="14"/>
      <c r="Z2425" s="14"/>
      <c r="AA2425" s="14"/>
      <c r="AB2425" s="14"/>
      <c r="AC2425" s="14"/>
      <c r="AD2425" s="14"/>
      <c r="AE2425" s="14"/>
      <c r="AF2425" s="15"/>
      <c r="AG2425" s="14"/>
      <c r="AH2425" s="14"/>
      <c r="AI2425" s="14"/>
      <c r="AJ2425" s="14"/>
      <c r="AK2425" s="14"/>
      <c r="AL2425" s="14"/>
      <c r="AM2425" s="14"/>
      <c r="AN2425" s="14"/>
      <c r="AO2425" s="14"/>
      <c r="AP2425" s="14"/>
      <c r="AQ2425" s="14"/>
      <c r="AR2425" s="14"/>
      <c r="AS2425" s="14"/>
      <c r="AT2425" s="14"/>
      <c r="AU2425" s="14"/>
      <c r="AV2425" s="14"/>
      <c r="AW2425" s="14"/>
      <c r="AX2425" s="14"/>
      <c r="AY2425" s="14"/>
      <c r="AZ2425" s="14"/>
    </row>
    <row x14ac:dyDescent="0.25" r="2426" customHeight="1" ht="16.5">
      <c r="A2426" s="299"/>
      <c r="B2426" s="300"/>
      <c r="C2426" s="301"/>
      <c r="D2426" s="227"/>
      <c r="E2426" s="209"/>
      <c r="F2426" s="209"/>
      <c r="G2426" s="302"/>
      <c r="H2426" s="227"/>
      <c r="I2426" s="227"/>
      <c r="J2426" s="209"/>
      <c r="K2426" s="209"/>
      <c r="L2426" s="209"/>
      <c r="M2426" s="227"/>
      <c r="N2426" s="227"/>
      <c r="O2426" s="209"/>
      <c r="P2426" s="209"/>
      <c r="Q2426" s="220"/>
      <c r="R2426" s="209"/>
      <c r="S2426" s="244"/>
      <c r="T2426" s="303">
        <f>IF(C2426=0,"VAZIO",MONTH(C2426))</f>
      </c>
      <c r="U2426" s="14"/>
      <c r="V2426" s="14"/>
      <c r="W2426" s="14"/>
      <c r="X2426" s="14"/>
      <c r="Y2426" s="14"/>
      <c r="Z2426" s="14"/>
      <c r="AA2426" s="14"/>
      <c r="AB2426" s="14"/>
      <c r="AC2426" s="14"/>
      <c r="AD2426" s="14"/>
      <c r="AE2426" s="14"/>
      <c r="AF2426" s="15"/>
      <c r="AG2426" s="14"/>
      <c r="AH2426" s="14"/>
      <c r="AI2426" s="14"/>
      <c r="AJ2426" s="14"/>
      <c r="AK2426" s="14"/>
      <c r="AL2426" s="14"/>
      <c r="AM2426" s="14"/>
      <c r="AN2426" s="14"/>
      <c r="AO2426" s="14"/>
      <c r="AP2426" s="14"/>
      <c r="AQ2426" s="14"/>
      <c r="AR2426" s="14"/>
      <c r="AS2426" s="14"/>
      <c r="AT2426" s="14"/>
      <c r="AU2426" s="14"/>
      <c r="AV2426" s="14"/>
      <c r="AW2426" s="14"/>
      <c r="AX2426" s="14"/>
      <c r="AY2426" s="14"/>
      <c r="AZ2426" s="14"/>
    </row>
    <row x14ac:dyDescent="0.25" r="2427" customHeight="1" ht="16.5">
      <c r="A2427" s="299"/>
      <c r="B2427" s="300"/>
      <c r="C2427" s="301"/>
      <c r="D2427" s="227"/>
      <c r="E2427" s="209"/>
      <c r="F2427" s="209"/>
      <c r="G2427" s="302"/>
      <c r="H2427" s="227"/>
      <c r="I2427" s="227"/>
      <c r="J2427" s="209"/>
      <c r="K2427" s="209"/>
      <c r="L2427" s="209"/>
      <c r="M2427" s="227"/>
      <c r="N2427" s="227"/>
      <c r="O2427" s="209"/>
      <c r="P2427" s="209"/>
      <c r="Q2427" s="220"/>
      <c r="R2427" s="209"/>
      <c r="S2427" s="244"/>
      <c r="T2427" s="303">
        <f>IF(C2427=0,"VAZIO",MONTH(C2427))</f>
      </c>
      <c r="U2427" s="14"/>
      <c r="V2427" s="14"/>
      <c r="W2427" s="14"/>
      <c r="X2427" s="14"/>
      <c r="Y2427" s="14"/>
      <c r="Z2427" s="14"/>
      <c r="AA2427" s="14"/>
      <c r="AB2427" s="14"/>
      <c r="AC2427" s="14"/>
      <c r="AD2427" s="14"/>
      <c r="AE2427" s="14"/>
      <c r="AF2427" s="15"/>
      <c r="AG2427" s="14"/>
      <c r="AH2427" s="14"/>
      <c r="AI2427" s="14"/>
      <c r="AJ2427" s="14"/>
      <c r="AK2427" s="14"/>
      <c r="AL2427" s="14"/>
      <c r="AM2427" s="14"/>
      <c r="AN2427" s="14"/>
      <c r="AO2427" s="14"/>
      <c r="AP2427" s="14"/>
      <c r="AQ2427" s="14"/>
      <c r="AR2427" s="14"/>
      <c r="AS2427" s="14"/>
      <c r="AT2427" s="14"/>
      <c r="AU2427" s="14"/>
      <c r="AV2427" s="14"/>
      <c r="AW2427" s="14"/>
      <c r="AX2427" s="14"/>
      <c r="AY2427" s="14"/>
      <c r="AZ2427" s="14"/>
    </row>
    <row x14ac:dyDescent="0.25" r="2428" customHeight="1" ht="16.5">
      <c r="A2428" s="299"/>
      <c r="B2428" s="300"/>
      <c r="C2428" s="301"/>
      <c r="D2428" s="227"/>
      <c r="E2428" s="209"/>
      <c r="F2428" s="209"/>
      <c r="G2428" s="302"/>
      <c r="H2428" s="227"/>
      <c r="I2428" s="227"/>
      <c r="J2428" s="209"/>
      <c r="K2428" s="209"/>
      <c r="L2428" s="209"/>
      <c r="M2428" s="227"/>
      <c r="N2428" s="227"/>
      <c r="O2428" s="209"/>
      <c r="P2428" s="209"/>
      <c r="Q2428" s="220"/>
      <c r="R2428" s="209"/>
      <c r="S2428" s="244"/>
      <c r="T2428" s="303">
        <f>IF(C2428=0,"VAZIO",MONTH(C2428))</f>
      </c>
      <c r="U2428" s="14"/>
      <c r="V2428" s="14"/>
      <c r="W2428" s="14"/>
      <c r="X2428" s="14"/>
      <c r="Y2428" s="14"/>
      <c r="Z2428" s="14"/>
      <c r="AA2428" s="14"/>
      <c r="AB2428" s="14"/>
      <c r="AC2428" s="14"/>
      <c r="AD2428" s="14"/>
      <c r="AE2428" s="14"/>
      <c r="AF2428" s="15"/>
      <c r="AG2428" s="14"/>
      <c r="AH2428" s="14"/>
      <c r="AI2428" s="14"/>
      <c r="AJ2428" s="14"/>
      <c r="AK2428" s="14"/>
      <c r="AL2428" s="14"/>
      <c r="AM2428" s="14"/>
      <c r="AN2428" s="14"/>
      <c r="AO2428" s="14"/>
      <c r="AP2428" s="14"/>
      <c r="AQ2428" s="14"/>
      <c r="AR2428" s="14"/>
      <c r="AS2428" s="14"/>
      <c r="AT2428" s="14"/>
      <c r="AU2428" s="14"/>
      <c r="AV2428" s="14"/>
      <c r="AW2428" s="14"/>
      <c r="AX2428" s="14"/>
      <c r="AY2428" s="14"/>
      <c r="AZ2428" s="14"/>
    </row>
    <row x14ac:dyDescent="0.25" r="2429" customHeight="1" ht="16.5">
      <c r="A2429" s="299"/>
      <c r="B2429" s="300"/>
      <c r="C2429" s="301"/>
      <c r="D2429" s="227"/>
      <c r="E2429" s="209"/>
      <c r="F2429" s="209"/>
      <c r="G2429" s="302"/>
      <c r="H2429" s="227"/>
      <c r="I2429" s="227"/>
      <c r="J2429" s="209"/>
      <c r="K2429" s="209"/>
      <c r="L2429" s="209"/>
      <c r="M2429" s="227"/>
      <c r="N2429" s="227"/>
      <c r="O2429" s="209"/>
      <c r="P2429" s="209"/>
      <c r="Q2429" s="220"/>
      <c r="R2429" s="209"/>
      <c r="S2429" s="244"/>
      <c r="T2429" s="303">
        <f>IF(C2429=0,"VAZIO",MONTH(C2429))</f>
      </c>
      <c r="U2429" s="14"/>
      <c r="V2429" s="14"/>
      <c r="W2429" s="14"/>
      <c r="X2429" s="14"/>
      <c r="Y2429" s="14"/>
      <c r="Z2429" s="14"/>
      <c r="AA2429" s="14"/>
      <c r="AB2429" s="14"/>
      <c r="AC2429" s="14"/>
      <c r="AD2429" s="14"/>
      <c r="AE2429" s="14"/>
      <c r="AF2429" s="15"/>
      <c r="AG2429" s="14"/>
      <c r="AH2429" s="14"/>
      <c r="AI2429" s="14"/>
      <c r="AJ2429" s="14"/>
      <c r="AK2429" s="14"/>
      <c r="AL2429" s="14"/>
      <c r="AM2429" s="14"/>
      <c r="AN2429" s="14"/>
      <c r="AO2429" s="14"/>
      <c r="AP2429" s="14"/>
      <c r="AQ2429" s="14"/>
      <c r="AR2429" s="14"/>
      <c r="AS2429" s="14"/>
      <c r="AT2429" s="14"/>
      <c r="AU2429" s="14"/>
      <c r="AV2429" s="14"/>
      <c r="AW2429" s="14"/>
      <c r="AX2429" s="14"/>
      <c r="AY2429" s="14"/>
      <c r="AZ2429" s="14"/>
    </row>
    <row x14ac:dyDescent="0.25" r="2430" customHeight="1" ht="16.5">
      <c r="A2430" s="299"/>
      <c r="B2430" s="300"/>
      <c r="C2430" s="301"/>
      <c r="D2430" s="227"/>
      <c r="E2430" s="209"/>
      <c r="F2430" s="209"/>
      <c r="G2430" s="302"/>
      <c r="H2430" s="227"/>
      <c r="I2430" s="227"/>
      <c r="J2430" s="209"/>
      <c r="K2430" s="209"/>
      <c r="L2430" s="209"/>
      <c r="M2430" s="227"/>
      <c r="N2430" s="227"/>
      <c r="O2430" s="209"/>
      <c r="P2430" s="209"/>
      <c r="Q2430" s="220"/>
      <c r="R2430" s="209"/>
      <c r="S2430" s="244"/>
      <c r="T2430" s="303">
        <f>IF(C2430=0,"VAZIO",MONTH(C2430))</f>
      </c>
      <c r="U2430" s="14"/>
      <c r="V2430" s="14"/>
      <c r="W2430" s="14"/>
      <c r="X2430" s="14"/>
      <c r="Y2430" s="14"/>
      <c r="Z2430" s="14"/>
      <c r="AA2430" s="14"/>
      <c r="AB2430" s="14"/>
      <c r="AC2430" s="14"/>
      <c r="AD2430" s="14"/>
      <c r="AE2430" s="14"/>
      <c r="AF2430" s="15"/>
      <c r="AG2430" s="14"/>
      <c r="AH2430" s="14"/>
      <c r="AI2430" s="14"/>
      <c r="AJ2430" s="14"/>
      <c r="AK2430" s="14"/>
      <c r="AL2430" s="14"/>
      <c r="AM2430" s="14"/>
      <c r="AN2430" s="14"/>
      <c r="AO2430" s="14"/>
      <c r="AP2430" s="14"/>
      <c r="AQ2430" s="14"/>
      <c r="AR2430" s="14"/>
      <c r="AS2430" s="14"/>
      <c r="AT2430" s="14"/>
      <c r="AU2430" s="14"/>
      <c r="AV2430" s="14"/>
      <c r="AW2430" s="14"/>
      <c r="AX2430" s="14"/>
      <c r="AY2430" s="14"/>
      <c r="AZ2430" s="14"/>
    </row>
    <row x14ac:dyDescent="0.25" r="2431" customHeight="1" ht="16.5">
      <c r="A2431" s="299"/>
      <c r="B2431" s="300"/>
      <c r="C2431" s="301"/>
      <c r="D2431" s="227"/>
      <c r="E2431" s="209"/>
      <c r="F2431" s="209"/>
      <c r="G2431" s="302"/>
      <c r="H2431" s="227"/>
      <c r="I2431" s="227"/>
      <c r="J2431" s="209"/>
      <c r="K2431" s="209"/>
      <c r="L2431" s="209"/>
      <c r="M2431" s="227"/>
      <c r="N2431" s="227"/>
      <c r="O2431" s="209"/>
      <c r="P2431" s="209"/>
      <c r="Q2431" s="220"/>
      <c r="R2431" s="209"/>
      <c r="S2431" s="244"/>
      <c r="T2431" s="303">
        <f>IF(C2431=0,"VAZIO",MONTH(C2431))</f>
      </c>
      <c r="U2431" s="14"/>
      <c r="V2431" s="14"/>
      <c r="W2431" s="14"/>
      <c r="X2431" s="14"/>
      <c r="Y2431" s="14"/>
      <c r="Z2431" s="14"/>
      <c r="AA2431" s="14"/>
      <c r="AB2431" s="14"/>
      <c r="AC2431" s="14"/>
      <c r="AD2431" s="14"/>
      <c r="AE2431" s="14"/>
      <c r="AF2431" s="15"/>
      <c r="AG2431" s="14"/>
      <c r="AH2431" s="14"/>
      <c r="AI2431" s="14"/>
      <c r="AJ2431" s="14"/>
      <c r="AK2431" s="14"/>
      <c r="AL2431" s="14"/>
      <c r="AM2431" s="14"/>
      <c r="AN2431" s="14"/>
      <c r="AO2431" s="14"/>
      <c r="AP2431" s="14"/>
      <c r="AQ2431" s="14"/>
      <c r="AR2431" s="14"/>
      <c r="AS2431" s="14"/>
      <c r="AT2431" s="14"/>
      <c r="AU2431" s="14"/>
      <c r="AV2431" s="14"/>
      <c r="AW2431" s="14"/>
      <c r="AX2431" s="14"/>
      <c r="AY2431" s="14"/>
      <c r="AZ2431" s="14"/>
    </row>
    <row x14ac:dyDescent="0.25" r="2432" customHeight="1" ht="16.5">
      <c r="A2432" s="299"/>
      <c r="B2432" s="300"/>
      <c r="C2432" s="301"/>
      <c r="D2432" s="227"/>
      <c r="E2432" s="209"/>
      <c r="F2432" s="209"/>
      <c r="G2432" s="302"/>
      <c r="H2432" s="227"/>
      <c r="I2432" s="227"/>
      <c r="J2432" s="209"/>
      <c r="K2432" s="209"/>
      <c r="L2432" s="209"/>
      <c r="M2432" s="227"/>
      <c r="N2432" s="227"/>
      <c r="O2432" s="209"/>
      <c r="P2432" s="209"/>
      <c r="Q2432" s="220"/>
      <c r="R2432" s="209"/>
      <c r="S2432" s="244"/>
      <c r="T2432" s="303">
        <f>IF(C2432=0,"VAZIO",MONTH(C2432))</f>
      </c>
      <c r="U2432" s="14"/>
      <c r="V2432" s="14"/>
      <c r="W2432" s="14"/>
      <c r="X2432" s="14"/>
      <c r="Y2432" s="14"/>
      <c r="Z2432" s="14"/>
      <c r="AA2432" s="14"/>
      <c r="AB2432" s="14"/>
      <c r="AC2432" s="14"/>
      <c r="AD2432" s="14"/>
      <c r="AE2432" s="14"/>
      <c r="AF2432" s="15"/>
      <c r="AG2432" s="14"/>
      <c r="AH2432" s="14"/>
      <c r="AI2432" s="14"/>
      <c r="AJ2432" s="14"/>
      <c r="AK2432" s="14"/>
      <c r="AL2432" s="14"/>
      <c r="AM2432" s="14"/>
      <c r="AN2432" s="14"/>
      <c r="AO2432" s="14"/>
      <c r="AP2432" s="14"/>
      <c r="AQ2432" s="14"/>
      <c r="AR2432" s="14"/>
      <c r="AS2432" s="14"/>
      <c r="AT2432" s="14"/>
      <c r="AU2432" s="14"/>
      <c r="AV2432" s="14"/>
      <c r="AW2432" s="14"/>
      <c r="AX2432" s="14"/>
      <c r="AY2432" s="14"/>
      <c r="AZ2432" s="14"/>
    </row>
    <row x14ac:dyDescent="0.25" r="2433" customHeight="1" ht="16.5">
      <c r="A2433" s="299"/>
      <c r="B2433" s="300"/>
      <c r="C2433" s="301"/>
      <c r="D2433" s="227"/>
      <c r="E2433" s="209"/>
      <c r="F2433" s="209"/>
      <c r="G2433" s="302"/>
      <c r="H2433" s="227"/>
      <c r="I2433" s="227"/>
      <c r="J2433" s="209"/>
      <c r="K2433" s="209"/>
      <c r="L2433" s="209"/>
      <c r="M2433" s="227"/>
      <c r="N2433" s="227"/>
      <c r="O2433" s="209"/>
      <c r="P2433" s="209"/>
      <c r="Q2433" s="220"/>
      <c r="R2433" s="209"/>
      <c r="S2433" s="244"/>
      <c r="T2433" s="303">
        <f>IF(C2433=0,"VAZIO",MONTH(C2433))</f>
      </c>
      <c r="U2433" s="14"/>
      <c r="V2433" s="14"/>
      <c r="W2433" s="14"/>
      <c r="X2433" s="14"/>
      <c r="Y2433" s="14"/>
      <c r="Z2433" s="14"/>
      <c r="AA2433" s="14"/>
      <c r="AB2433" s="14"/>
      <c r="AC2433" s="14"/>
      <c r="AD2433" s="14"/>
      <c r="AE2433" s="14"/>
      <c r="AF2433" s="15"/>
      <c r="AG2433" s="14"/>
      <c r="AH2433" s="14"/>
      <c r="AI2433" s="14"/>
      <c r="AJ2433" s="14"/>
      <c r="AK2433" s="14"/>
      <c r="AL2433" s="14"/>
      <c r="AM2433" s="14"/>
      <c r="AN2433" s="14"/>
      <c r="AO2433" s="14"/>
      <c r="AP2433" s="14"/>
      <c r="AQ2433" s="14"/>
      <c r="AR2433" s="14"/>
      <c r="AS2433" s="14"/>
      <c r="AT2433" s="14"/>
      <c r="AU2433" s="14"/>
      <c r="AV2433" s="14"/>
      <c r="AW2433" s="14"/>
      <c r="AX2433" s="14"/>
      <c r="AY2433" s="14"/>
      <c r="AZ2433" s="14"/>
    </row>
    <row x14ac:dyDescent="0.25" r="2434" customHeight="1" ht="16.5">
      <c r="A2434" s="299"/>
      <c r="B2434" s="300"/>
      <c r="C2434" s="301"/>
      <c r="D2434" s="227"/>
      <c r="E2434" s="209"/>
      <c r="F2434" s="209"/>
      <c r="G2434" s="302"/>
      <c r="H2434" s="227"/>
      <c r="I2434" s="227"/>
      <c r="J2434" s="209"/>
      <c r="K2434" s="209"/>
      <c r="L2434" s="209"/>
      <c r="M2434" s="227"/>
      <c r="N2434" s="227"/>
      <c r="O2434" s="209"/>
      <c r="P2434" s="209"/>
      <c r="Q2434" s="220"/>
      <c r="R2434" s="209"/>
      <c r="S2434" s="244"/>
      <c r="T2434" s="303">
        <f>IF(C2434=0,"VAZIO",MONTH(C2434))</f>
      </c>
      <c r="U2434" s="14"/>
      <c r="V2434" s="14"/>
      <c r="W2434" s="14"/>
      <c r="X2434" s="14"/>
      <c r="Y2434" s="14"/>
      <c r="Z2434" s="14"/>
      <c r="AA2434" s="14"/>
      <c r="AB2434" s="14"/>
      <c r="AC2434" s="14"/>
      <c r="AD2434" s="14"/>
      <c r="AE2434" s="14"/>
      <c r="AF2434" s="15"/>
      <c r="AG2434" s="14"/>
      <c r="AH2434" s="14"/>
      <c r="AI2434" s="14"/>
      <c r="AJ2434" s="14"/>
      <c r="AK2434" s="14"/>
      <c r="AL2434" s="14"/>
      <c r="AM2434" s="14"/>
      <c r="AN2434" s="14"/>
      <c r="AO2434" s="14"/>
      <c r="AP2434" s="14"/>
      <c r="AQ2434" s="14"/>
      <c r="AR2434" s="14"/>
      <c r="AS2434" s="14"/>
      <c r="AT2434" s="14"/>
      <c r="AU2434" s="14"/>
      <c r="AV2434" s="14"/>
      <c r="AW2434" s="14"/>
      <c r="AX2434" s="14"/>
      <c r="AY2434" s="14"/>
      <c r="AZ2434" s="14"/>
    </row>
    <row x14ac:dyDescent="0.25" r="2435" customHeight="1" ht="16.5">
      <c r="A2435" s="299"/>
      <c r="B2435" s="300"/>
      <c r="C2435" s="301"/>
      <c r="D2435" s="227"/>
      <c r="E2435" s="209"/>
      <c r="F2435" s="209"/>
      <c r="G2435" s="302"/>
      <c r="H2435" s="227"/>
      <c r="I2435" s="227"/>
      <c r="J2435" s="209"/>
      <c r="K2435" s="209"/>
      <c r="L2435" s="209"/>
      <c r="M2435" s="227"/>
      <c r="N2435" s="227"/>
      <c r="O2435" s="209"/>
      <c r="P2435" s="209"/>
      <c r="Q2435" s="220"/>
      <c r="R2435" s="209"/>
      <c r="S2435" s="244"/>
      <c r="T2435" s="303">
        <f>IF(C2435=0,"VAZIO",MONTH(C2435))</f>
      </c>
      <c r="U2435" s="14"/>
      <c r="V2435" s="14"/>
      <c r="W2435" s="14"/>
      <c r="X2435" s="14"/>
      <c r="Y2435" s="14"/>
      <c r="Z2435" s="14"/>
      <c r="AA2435" s="14"/>
      <c r="AB2435" s="14"/>
      <c r="AC2435" s="14"/>
      <c r="AD2435" s="14"/>
      <c r="AE2435" s="14"/>
      <c r="AF2435" s="15"/>
      <c r="AG2435" s="14"/>
      <c r="AH2435" s="14"/>
      <c r="AI2435" s="14"/>
      <c r="AJ2435" s="14"/>
      <c r="AK2435" s="14"/>
      <c r="AL2435" s="14"/>
      <c r="AM2435" s="14"/>
      <c r="AN2435" s="14"/>
      <c r="AO2435" s="14"/>
      <c r="AP2435" s="14"/>
      <c r="AQ2435" s="14"/>
      <c r="AR2435" s="14"/>
      <c r="AS2435" s="14"/>
      <c r="AT2435" s="14"/>
      <c r="AU2435" s="14"/>
      <c r="AV2435" s="14"/>
      <c r="AW2435" s="14"/>
      <c r="AX2435" s="14"/>
      <c r="AY2435" s="14"/>
      <c r="AZ2435" s="14"/>
    </row>
    <row x14ac:dyDescent="0.25" r="2436" customHeight="1" ht="16.5">
      <c r="A2436" s="299"/>
      <c r="B2436" s="300"/>
      <c r="C2436" s="301"/>
      <c r="D2436" s="227"/>
      <c r="E2436" s="209"/>
      <c r="F2436" s="209"/>
      <c r="G2436" s="302"/>
      <c r="H2436" s="227"/>
      <c r="I2436" s="227"/>
      <c r="J2436" s="209"/>
      <c r="K2436" s="209"/>
      <c r="L2436" s="209"/>
      <c r="M2436" s="227"/>
      <c r="N2436" s="227"/>
      <c r="O2436" s="209"/>
      <c r="P2436" s="209"/>
      <c r="Q2436" s="220"/>
      <c r="R2436" s="209"/>
      <c r="S2436" s="244"/>
      <c r="T2436" s="303">
        <f>IF(C2436=0,"VAZIO",MONTH(C2436))</f>
      </c>
      <c r="U2436" s="14"/>
      <c r="V2436" s="14"/>
      <c r="W2436" s="14"/>
      <c r="X2436" s="14"/>
      <c r="Y2436" s="14"/>
      <c r="Z2436" s="14"/>
      <c r="AA2436" s="14"/>
      <c r="AB2436" s="14"/>
      <c r="AC2436" s="14"/>
      <c r="AD2436" s="14"/>
      <c r="AE2436" s="14"/>
      <c r="AF2436" s="15"/>
      <c r="AG2436" s="14"/>
      <c r="AH2436" s="14"/>
      <c r="AI2436" s="14"/>
      <c r="AJ2436" s="14"/>
      <c r="AK2436" s="14"/>
      <c r="AL2436" s="14"/>
      <c r="AM2436" s="14"/>
      <c r="AN2436" s="14"/>
      <c r="AO2436" s="14"/>
      <c r="AP2436" s="14"/>
      <c r="AQ2436" s="14"/>
      <c r="AR2436" s="14"/>
      <c r="AS2436" s="14"/>
      <c r="AT2436" s="14"/>
      <c r="AU2436" s="14"/>
      <c r="AV2436" s="14"/>
      <c r="AW2436" s="14"/>
      <c r="AX2436" s="14"/>
      <c r="AY2436" s="14"/>
      <c r="AZ2436" s="14"/>
    </row>
    <row x14ac:dyDescent="0.25" r="2437" customHeight="1" ht="16.5">
      <c r="A2437" s="299"/>
      <c r="B2437" s="300"/>
      <c r="C2437" s="301"/>
      <c r="D2437" s="227"/>
      <c r="E2437" s="209"/>
      <c r="F2437" s="209"/>
      <c r="G2437" s="302"/>
      <c r="H2437" s="227"/>
      <c r="I2437" s="227"/>
      <c r="J2437" s="209"/>
      <c r="K2437" s="209"/>
      <c r="L2437" s="209"/>
      <c r="M2437" s="227"/>
      <c r="N2437" s="227"/>
      <c r="O2437" s="209"/>
      <c r="P2437" s="209"/>
      <c r="Q2437" s="220"/>
      <c r="R2437" s="209"/>
      <c r="S2437" s="244"/>
      <c r="T2437" s="303">
        <f>IF(C2437=0,"VAZIO",MONTH(C2437))</f>
      </c>
      <c r="U2437" s="14"/>
      <c r="V2437" s="14"/>
      <c r="W2437" s="14"/>
      <c r="X2437" s="14"/>
      <c r="Y2437" s="14"/>
      <c r="Z2437" s="14"/>
      <c r="AA2437" s="14"/>
      <c r="AB2437" s="14"/>
      <c r="AC2437" s="14"/>
      <c r="AD2437" s="14"/>
      <c r="AE2437" s="14"/>
      <c r="AF2437" s="15"/>
      <c r="AG2437" s="14"/>
      <c r="AH2437" s="14"/>
      <c r="AI2437" s="14"/>
      <c r="AJ2437" s="14"/>
      <c r="AK2437" s="14"/>
      <c r="AL2437" s="14"/>
      <c r="AM2437" s="14"/>
      <c r="AN2437" s="14"/>
      <c r="AO2437" s="14"/>
      <c r="AP2437" s="14"/>
      <c r="AQ2437" s="14"/>
      <c r="AR2437" s="14"/>
      <c r="AS2437" s="14"/>
      <c r="AT2437" s="14"/>
      <c r="AU2437" s="14"/>
      <c r="AV2437" s="14"/>
      <c r="AW2437" s="14"/>
      <c r="AX2437" s="14"/>
      <c r="AY2437" s="14"/>
      <c r="AZ2437" s="14"/>
    </row>
    <row x14ac:dyDescent="0.25" r="2438" customHeight="1" ht="16.5">
      <c r="A2438" s="299"/>
      <c r="B2438" s="300"/>
      <c r="C2438" s="301"/>
      <c r="D2438" s="227"/>
      <c r="E2438" s="209"/>
      <c r="F2438" s="209"/>
      <c r="G2438" s="302"/>
      <c r="H2438" s="227"/>
      <c r="I2438" s="227"/>
      <c r="J2438" s="209"/>
      <c r="K2438" s="209"/>
      <c r="L2438" s="209"/>
      <c r="M2438" s="227"/>
      <c r="N2438" s="227"/>
      <c r="O2438" s="209"/>
      <c r="P2438" s="209"/>
      <c r="Q2438" s="220"/>
      <c r="R2438" s="209"/>
      <c r="S2438" s="244"/>
      <c r="T2438" s="303">
        <f>IF(C2438=0,"VAZIO",MONTH(C2438))</f>
      </c>
      <c r="U2438" s="14"/>
      <c r="V2438" s="14"/>
      <c r="W2438" s="14"/>
      <c r="X2438" s="14"/>
      <c r="Y2438" s="14"/>
      <c r="Z2438" s="14"/>
      <c r="AA2438" s="14"/>
      <c r="AB2438" s="14"/>
      <c r="AC2438" s="14"/>
      <c r="AD2438" s="14"/>
      <c r="AE2438" s="14"/>
      <c r="AF2438" s="15"/>
      <c r="AG2438" s="14"/>
      <c r="AH2438" s="14"/>
      <c r="AI2438" s="14"/>
      <c r="AJ2438" s="14"/>
      <c r="AK2438" s="14"/>
      <c r="AL2438" s="14"/>
      <c r="AM2438" s="14"/>
      <c r="AN2438" s="14"/>
      <c r="AO2438" s="14"/>
      <c r="AP2438" s="14"/>
      <c r="AQ2438" s="14"/>
      <c r="AR2438" s="14"/>
      <c r="AS2438" s="14"/>
      <c r="AT2438" s="14"/>
      <c r="AU2438" s="14"/>
      <c r="AV2438" s="14"/>
      <c r="AW2438" s="14"/>
      <c r="AX2438" s="14"/>
      <c r="AY2438" s="14"/>
      <c r="AZ2438" s="14"/>
    </row>
    <row x14ac:dyDescent="0.25" r="2439" customHeight="1" ht="16.5">
      <c r="A2439" s="299"/>
      <c r="B2439" s="300"/>
      <c r="C2439" s="301"/>
      <c r="D2439" s="227"/>
      <c r="E2439" s="209"/>
      <c r="F2439" s="209"/>
      <c r="G2439" s="302"/>
      <c r="H2439" s="227"/>
      <c r="I2439" s="227"/>
      <c r="J2439" s="209"/>
      <c r="K2439" s="209"/>
      <c r="L2439" s="209"/>
      <c r="M2439" s="227"/>
      <c r="N2439" s="227"/>
      <c r="O2439" s="209"/>
      <c r="P2439" s="209"/>
      <c r="Q2439" s="220"/>
      <c r="R2439" s="209"/>
      <c r="S2439" s="244"/>
      <c r="T2439" s="303">
        <f>IF(C2439=0,"VAZIO",MONTH(C2439))</f>
      </c>
      <c r="U2439" s="14"/>
      <c r="V2439" s="14"/>
      <c r="W2439" s="14"/>
      <c r="X2439" s="14"/>
      <c r="Y2439" s="14"/>
      <c r="Z2439" s="14"/>
      <c r="AA2439" s="14"/>
      <c r="AB2439" s="14"/>
      <c r="AC2439" s="14"/>
      <c r="AD2439" s="14"/>
      <c r="AE2439" s="14"/>
      <c r="AF2439" s="15"/>
      <c r="AG2439" s="14"/>
      <c r="AH2439" s="14"/>
      <c r="AI2439" s="14"/>
      <c r="AJ2439" s="14"/>
      <c r="AK2439" s="14"/>
      <c r="AL2439" s="14"/>
      <c r="AM2439" s="14"/>
      <c r="AN2439" s="14"/>
      <c r="AO2439" s="14"/>
      <c r="AP2439" s="14"/>
      <c r="AQ2439" s="14"/>
      <c r="AR2439" s="14"/>
      <c r="AS2439" s="14"/>
      <c r="AT2439" s="14"/>
      <c r="AU2439" s="14"/>
      <c r="AV2439" s="14"/>
      <c r="AW2439" s="14"/>
      <c r="AX2439" s="14"/>
      <c r="AY2439" s="14"/>
      <c r="AZ2439" s="14"/>
    </row>
    <row x14ac:dyDescent="0.25" r="2440" customHeight="1" ht="16.5">
      <c r="A2440" s="299"/>
      <c r="B2440" s="300"/>
      <c r="C2440" s="301"/>
      <c r="D2440" s="227"/>
      <c r="E2440" s="209"/>
      <c r="F2440" s="209"/>
      <c r="G2440" s="302"/>
      <c r="H2440" s="227"/>
      <c r="I2440" s="227"/>
      <c r="J2440" s="209"/>
      <c r="K2440" s="209"/>
      <c r="L2440" s="209"/>
      <c r="M2440" s="227"/>
      <c r="N2440" s="227"/>
      <c r="O2440" s="209"/>
      <c r="P2440" s="209"/>
      <c r="Q2440" s="220"/>
      <c r="R2440" s="209"/>
      <c r="S2440" s="244"/>
      <c r="T2440" s="303">
        <f>IF(C2440=0,"VAZIO",MONTH(C2440))</f>
      </c>
      <c r="U2440" s="14"/>
      <c r="V2440" s="14"/>
      <c r="W2440" s="14"/>
      <c r="X2440" s="14"/>
      <c r="Y2440" s="14"/>
      <c r="Z2440" s="14"/>
      <c r="AA2440" s="14"/>
      <c r="AB2440" s="14"/>
      <c r="AC2440" s="14"/>
      <c r="AD2440" s="14"/>
      <c r="AE2440" s="14"/>
      <c r="AF2440" s="15"/>
      <c r="AG2440" s="14"/>
      <c r="AH2440" s="14"/>
      <c r="AI2440" s="14"/>
      <c r="AJ2440" s="14"/>
      <c r="AK2440" s="14"/>
      <c r="AL2440" s="14"/>
      <c r="AM2440" s="14"/>
      <c r="AN2440" s="14"/>
      <c r="AO2440" s="14"/>
      <c r="AP2440" s="14"/>
      <c r="AQ2440" s="14"/>
      <c r="AR2440" s="14"/>
      <c r="AS2440" s="14"/>
      <c r="AT2440" s="14"/>
      <c r="AU2440" s="14"/>
      <c r="AV2440" s="14"/>
      <c r="AW2440" s="14"/>
      <c r="AX2440" s="14"/>
      <c r="AY2440" s="14"/>
      <c r="AZ2440" s="14"/>
    </row>
    <row x14ac:dyDescent="0.25" r="2441" customHeight="1" ht="16.5">
      <c r="A2441" s="299"/>
      <c r="B2441" s="300"/>
      <c r="C2441" s="301"/>
      <c r="D2441" s="227"/>
      <c r="E2441" s="209"/>
      <c r="F2441" s="209"/>
      <c r="G2441" s="302"/>
      <c r="H2441" s="227"/>
      <c r="I2441" s="227"/>
      <c r="J2441" s="209"/>
      <c r="K2441" s="209"/>
      <c r="L2441" s="209"/>
      <c r="M2441" s="227"/>
      <c r="N2441" s="227"/>
      <c r="O2441" s="209"/>
      <c r="P2441" s="209"/>
      <c r="Q2441" s="220"/>
      <c r="R2441" s="209"/>
      <c r="S2441" s="244"/>
      <c r="T2441" s="303">
        <f>IF(C2441=0,"VAZIO",MONTH(C2441))</f>
      </c>
      <c r="U2441" s="14"/>
      <c r="V2441" s="14"/>
      <c r="W2441" s="14"/>
      <c r="X2441" s="14"/>
      <c r="Y2441" s="14"/>
      <c r="Z2441" s="14"/>
      <c r="AA2441" s="14"/>
      <c r="AB2441" s="14"/>
      <c r="AC2441" s="14"/>
      <c r="AD2441" s="14"/>
      <c r="AE2441" s="14"/>
      <c r="AF2441" s="15"/>
      <c r="AG2441" s="14"/>
      <c r="AH2441" s="14"/>
      <c r="AI2441" s="14"/>
      <c r="AJ2441" s="14"/>
      <c r="AK2441" s="14"/>
      <c r="AL2441" s="14"/>
      <c r="AM2441" s="14"/>
      <c r="AN2441" s="14"/>
      <c r="AO2441" s="14"/>
      <c r="AP2441" s="14"/>
      <c r="AQ2441" s="14"/>
      <c r="AR2441" s="14"/>
      <c r="AS2441" s="14"/>
      <c r="AT2441" s="14"/>
      <c r="AU2441" s="14"/>
      <c r="AV2441" s="14"/>
      <c r="AW2441" s="14"/>
      <c r="AX2441" s="14"/>
      <c r="AY2441" s="14"/>
      <c r="AZ2441" s="14"/>
    </row>
    <row x14ac:dyDescent="0.25" r="2442" customHeight="1" ht="16.5">
      <c r="A2442" s="299"/>
      <c r="B2442" s="300"/>
      <c r="C2442" s="301"/>
      <c r="D2442" s="227"/>
      <c r="E2442" s="209"/>
      <c r="F2442" s="209"/>
      <c r="G2442" s="302"/>
      <c r="H2442" s="227"/>
      <c r="I2442" s="227"/>
      <c r="J2442" s="209"/>
      <c r="K2442" s="209"/>
      <c r="L2442" s="209"/>
      <c r="M2442" s="227"/>
      <c r="N2442" s="227"/>
      <c r="O2442" s="209"/>
      <c r="P2442" s="209"/>
      <c r="Q2442" s="220"/>
      <c r="R2442" s="209"/>
      <c r="S2442" s="244"/>
      <c r="T2442" s="303">
        <f>IF(C2442=0,"VAZIO",MONTH(C2442))</f>
      </c>
      <c r="U2442" s="14"/>
      <c r="V2442" s="14"/>
      <c r="W2442" s="14"/>
      <c r="X2442" s="14"/>
      <c r="Y2442" s="14"/>
      <c r="Z2442" s="14"/>
      <c r="AA2442" s="14"/>
      <c r="AB2442" s="14"/>
      <c r="AC2442" s="14"/>
      <c r="AD2442" s="14"/>
      <c r="AE2442" s="14"/>
      <c r="AF2442" s="15"/>
      <c r="AG2442" s="14"/>
      <c r="AH2442" s="14"/>
      <c r="AI2442" s="14"/>
      <c r="AJ2442" s="14"/>
      <c r="AK2442" s="14"/>
      <c r="AL2442" s="14"/>
      <c r="AM2442" s="14"/>
      <c r="AN2442" s="14"/>
      <c r="AO2442" s="14"/>
      <c r="AP2442" s="14"/>
      <c r="AQ2442" s="14"/>
      <c r="AR2442" s="14"/>
      <c r="AS2442" s="14"/>
      <c r="AT2442" s="14"/>
      <c r="AU2442" s="14"/>
      <c r="AV2442" s="14"/>
      <c r="AW2442" s="14"/>
      <c r="AX2442" s="14"/>
      <c r="AY2442" s="14"/>
      <c r="AZ2442" s="14"/>
    </row>
    <row x14ac:dyDescent="0.25" r="2443" customHeight="1" ht="16.5">
      <c r="A2443" s="299"/>
      <c r="B2443" s="300"/>
      <c r="C2443" s="301"/>
      <c r="D2443" s="227"/>
      <c r="E2443" s="209"/>
      <c r="F2443" s="209"/>
      <c r="G2443" s="302"/>
      <c r="H2443" s="227"/>
      <c r="I2443" s="227"/>
      <c r="J2443" s="209"/>
      <c r="K2443" s="209"/>
      <c r="L2443" s="209"/>
      <c r="M2443" s="227"/>
      <c r="N2443" s="227"/>
      <c r="O2443" s="209"/>
      <c r="P2443" s="209"/>
      <c r="Q2443" s="220"/>
      <c r="R2443" s="209"/>
      <c r="S2443" s="244"/>
      <c r="T2443" s="303">
        <f>IF(C2443=0,"VAZIO",MONTH(C2443))</f>
      </c>
      <c r="U2443" s="14"/>
      <c r="V2443" s="14"/>
      <c r="W2443" s="14"/>
      <c r="X2443" s="14"/>
      <c r="Y2443" s="14"/>
      <c r="Z2443" s="14"/>
      <c r="AA2443" s="14"/>
      <c r="AB2443" s="14"/>
      <c r="AC2443" s="14"/>
      <c r="AD2443" s="14"/>
      <c r="AE2443" s="14"/>
      <c r="AF2443" s="15"/>
      <c r="AG2443" s="14"/>
      <c r="AH2443" s="14"/>
      <c r="AI2443" s="14"/>
      <c r="AJ2443" s="14"/>
      <c r="AK2443" s="14"/>
      <c r="AL2443" s="14"/>
      <c r="AM2443" s="14"/>
      <c r="AN2443" s="14"/>
      <c r="AO2443" s="14"/>
      <c r="AP2443" s="14"/>
      <c r="AQ2443" s="14"/>
      <c r="AR2443" s="14"/>
      <c r="AS2443" s="14"/>
      <c r="AT2443" s="14"/>
      <c r="AU2443" s="14"/>
      <c r="AV2443" s="14"/>
      <c r="AW2443" s="14"/>
      <c r="AX2443" s="14"/>
      <c r="AY2443" s="14"/>
      <c r="AZ2443" s="14"/>
    </row>
    <row x14ac:dyDescent="0.25" r="2444" customHeight="1" ht="16.5">
      <c r="A2444" s="299"/>
      <c r="B2444" s="300"/>
      <c r="C2444" s="301"/>
      <c r="D2444" s="227"/>
      <c r="E2444" s="209"/>
      <c r="F2444" s="209"/>
      <c r="G2444" s="302"/>
      <c r="H2444" s="227"/>
      <c r="I2444" s="227"/>
      <c r="J2444" s="209"/>
      <c r="K2444" s="209"/>
      <c r="L2444" s="209"/>
      <c r="M2444" s="227"/>
      <c r="N2444" s="227"/>
      <c r="O2444" s="209"/>
      <c r="P2444" s="209"/>
      <c r="Q2444" s="220"/>
      <c r="R2444" s="209"/>
      <c r="S2444" s="244"/>
      <c r="T2444" s="303">
        <f>IF(C2444=0,"VAZIO",MONTH(C2444))</f>
      </c>
      <c r="U2444" s="14"/>
      <c r="V2444" s="14"/>
      <c r="W2444" s="14"/>
      <c r="X2444" s="14"/>
      <c r="Y2444" s="14"/>
      <c r="Z2444" s="14"/>
      <c r="AA2444" s="14"/>
      <c r="AB2444" s="14"/>
      <c r="AC2444" s="14"/>
      <c r="AD2444" s="14"/>
      <c r="AE2444" s="14"/>
      <c r="AF2444" s="15"/>
      <c r="AG2444" s="14"/>
      <c r="AH2444" s="14"/>
      <c r="AI2444" s="14"/>
      <c r="AJ2444" s="14"/>
      <c r="AK2444" s="14"/>
      <c r="AL2444" s="14"/>
      <c r="AM2444" s="14"/>
      <c r="AN2444" s="14"/>
      <c r="AO2444" s="14"/>
      <c r="AP2444" s="14"/>
      <c r="AQ2444" s="14"/>
      <c r="AR2444" s="14"/>
      <c r="AS2444" s="14"/>
      <c r="AT2444" s="14"/>
      <c r="AU2444" s="14"/>
      <c r="AV2444" s="14"/>
      <c r="AW2444" s="14"/>
      <c r="AX2444" s="14"/>
      <c r="AY2444" s="14"/>
      <c r="AZ2444" s="14"/>
    </row>
    <row x14ac:dyDescent="0.25" r="2445" customHeight="1" ht="16.5">
      <c r="A2445" s="299"/>
      <c r="B2445" s="300"/>
      <c r="C2445" s="301"/>
      <c r="D2445" s="227"/>
      <c r="E2445" s="209"/>
      <c r="F2445" s="209"/>
      <c r="G2445" s="302"/>
      <c r="H2445" s="227"/>
      <c r="I2445" s="227"/>
      <c r="J2445" s="209"/>
      <c r="K2445" s="209"/>
      <c r="L2445" s="209"/>
      <c r="M2445" s="227"/>
      <c r="N2445" s="227"/>
      <c r="O2445" s="209"/>
      <c r="P2445" s="209"/>
      <c r="Q2445" s="220"/>
      <c r="R2445" s="209"/>
      <c r="S2445" s="244"/>
      <c r="T2445" s="303">
        <f>IF(C2445=0,"VAZIO",MONTH(C2445))</f>
      </c>
      <c r="U2445" s="14"/>
      <c r="V2445" s="14"/>
      <c r="W2445" s="14"/>
      <c r="X2445" s="14"/>
      <c r="Y2445" s="14"/>
      <c r="Z2445" s="14"/>
      <c r="AA2445" s="14"/>
      <c r="AB2445" s="14"/>
      <c r="AC2445" s="14"/>
      <c r="AD2445" s="14"/>
      <c r="AE2445" s="14"/>
      <c r="AF2445" s="15"/>
      <c r="AG2445" s="14"/>
      <c r="AH2445" s="14"/>
      <c r="AI2445" s="14"/>
      <c r="AJ2445" s="14"/>
      <c r="AK2445" s="14"/>
      <c r="AL2445" s="14"/>
      <c r="AM2445" s="14"/>
      <c r="AN2445" s="14"/>
      <c r="AO2445" s="14"/>
      <c r="AP2445" s="14"/>
      <c r="AQ2445" s="14"/>
      <c r="AR2445" s="14"/>
      <c r="AS2445" s="14"/>
      <c r="AT2445" s="14"/>
      <c r="AU2445" s="14"/>
      <c r="AV2445" s="14"/>
      <c r="AW2445" s="14"/>
      <c r="AX2445" s="14"/>
      <c r="AY2445" s="14"/>
      <c r="AZ2445" s="14"/>
    </row>
    <row x14ac:dyDescent="0.25" r="2446" customHeight="1" ht="16.5">
      <c r="A2446" s="299"/>
      <c r="B2446" s="300"/>
      <c r="C2446" s="301"/>
      <c r="D2446" s="227"/>
      <c r="E2446" s="209"/>
      <c r="F2446" s="209"/>
      <c r="G2446" s="302"/>
      <c r="H2446" s="227"/>
      <c r="I2446" s="227"/>
      <c r="J2446" s="209"/>
      <c r="K2446" s="209"/>
      <c r="L2446" s="209"/>
      <c r="M2446" s="227"/>
      <c r="N2446" s="227"/>
      <c r="O2446" s="209"/>
      <c r="P2446" s="209"/>
      <c r="Q2446" s="220"/>
      <c r="R2446" s="209"/>
      <c r="S2446" s="244"/>
      <c r="T2446" s="303">
        <f>IF(C2446=0,"VAZIO",MONTH(C2446))</f>
      </c>
      <c r="U2446" s="14"/>
      <c r="V2446" s="14"/>
      <c r="W2446" s="14"/>
      <c r="X2446" s="14"/>
      <c r="Y2446" s="14"/>
      <c r="Z2446" s="14"/>
      <c r="AA2446" s="14"/>
      <c r="AB2446" s="14"/>
      <c r="AC2446" s="14"/>
      <c r="AD2446" s="14"/>
      <c r="AE2446" s="14"/>
      <c r="AF2446" s="15"/>
      <c r="AG2446" s="14"/>
      <c r="AH2446" s="14"/>
      <c r="AI2446" s="14"/>
      <c r="AJ2446" s="14"/>
      <c r="AK2446" s="14"/>
      <c r="AL2446" s="14"/>
      <c r="AM2446" s="14"/>
      <c r="AN2446" s="14"/>
      <c r="AO2446" s="14"/>
      <c r="AP2446" s="14"/>
      <c r="AQ2446" s="14"/>
      <c r="AR2446" s="14"/>
      <c r="AS2446" s="14"/>
      <c r="AT2446" s="14"/>
      <c r="AU2446" s="14"/>
      <c r="AV2446" s="14"/>
      <c r="AW2446" s="14"/>
      <c r="AX2446" s="14"/>
      <c r="AY2446" s="14"/>
      <c r="AZ2446" s="14"/>
    </row>
    <row x14ac:dyDescent="0.25" r="2447" customHeight="1" ht="16.5">
      <c r="A2447" s="299"/>
      <c r="B2447" s="300"/>
      <c r="C2447" s="301"/>
      <c r="D2447" s="227"/>
      <c r="E2447" s="209"/>
      <c r="F2447" s="209"/>
      <c r="G2447" s="302"/>
      <c r="H2447" s="227"/>
      <c r="I2447" s="227"/>
      <c r="J2447" s="209"/>
      <c r="K2447" s="209"/>
      <c r="L2447" s="209"/>
      <c r="M2447" s="227"/>
      <c r="N2447" s="227"/>
      <c r="O2447" s="209"/>
      <c r="P2447" s="209"/>
      <c r="Q2447" s="220"/>
      <c r="R2447" s="209"/>
      <c r="S2447" s="244"/>
      <c r="T2447" s="303">
        <f>IF(C2447=0,"VAZIO",MONTH(C2447))</f>
      </c>
      <c r="U2447" s="14"/>
      <c r="V2447" s="14"/>
      <c r="W2447" s="14"/>
      <c r="X2447" s="14"/>
      <c r="Y2447" s="14"/>
      <c r="Z2447" s="14"/>
      <c r="AA2447" s="14"/>
      <c r="AB2447" s="14"/>
      <c r="AC2447" s="14"/>
      <c r="AD2447" s="14"/>
      <c r="AE2447" s="14"/>
      <c r="AF2447" s="15"/>
      <c r="AG2447" s="14"/>
      <c r="AH2447" s="14"/>
      <c r="AI2447" s="14"/>
      <c r="AJ2447" s="14"/>
      <c r="AK2447" s="14"/>
      <c r="AL2447" s="14"/>
      <c r="AM2447" s="14"/>
      <c r="AN2447" s="14"/>
      <c r="AO2447" s="14"/>
      <c r="AP2447" s="14"/>
      <c r="AQ2447" s="14"/>
      <c r="AR2447" s="14"/>
      <c r="AS2447" s="14"/>
      <c r="AT2447" s="14"/>
      <c r="AU2447" s="14"/>
      <c r="AV2447" s="14"/>
      <c r="AW2447" s="14"/>
      <c r="AX2447" s="14"/>
      <c r="AY2447" s="14"/>
      <c r="AZ2447" s="14"/>
    </row>
    <row x14ac:dyDescent="0.25" r="2448" customHeight="1" ht="16.5">
      <c r="A2448" s="299"/>
      <c r="B2448" s="300"/>
      <c r="C2448" s="301"/>
      <c r="D2448" s="227"/>
      <c r="E2448" s="209"/>
      <c r="F2448" s="209"/>
      <c r="G2448" s="302"/>
      <c r="H2448" s="227"/>
      <c r="I2448" s="227"/>
      <c r="J2448" s="209"/>
      <c r="K2448" s="209"/>
      <c r="L2448" s="209"/>
      <c r="M2448" s="227"/>
      <c r="N2448" s="227"/>
      <c r="O2448" s="209"/>
      <c r="P2448" s="209"/>
      <c r="Q2448" s="220"/>
      <c r="R2448" s="209"/>
      <c r="S2448" s="244"/>
      <c r="T2448" s="303">
        <f>IF(C2448=0,"VAZIO",MONTH(C2448))</f>
      </c>
      <c r="U2448" s="14"/>
      <c r="V2448" s="14"/>
      <c r="W2448" s="14"/>
      <c r="X2448" s="14"/>
      <c r="Y2448" s="14"/>
      <c r="Z2448" s="14"/>
      <c r="AA2448" s="14"/>
      <c r="AB2448" s="14"/>
      <c r="AC2448" s="14"/>
      <c r="AD2448" s="14"/>
      <c r="AE2448" s="14"/>
      <c r="AF2448" s="15"/>
      <c r="AG2448" s="14"/>
      <c r="AH2448" s="14"/>
      <c r="AI2448" s="14"/>
      <c r="AJ2448" s="14"/>
      <c r="AK2448" s="14"/>
      <c r="AL2448" s="14"/>
      <c r="AM2448" s="14"/>
      <c r="AN2448" s="14"/>
      <c r="AO2448" s="14"/>
      <c r="AP2448" s="14"/>
      <c r="AQ2448" s="14"/>
      <c r="AR2448" s="14"/>
      <c r="AS2448" s="14"/>
      <c r="AT2448" s="14"/>
      <c r="AU2448" s="14"/>
      <c r="AV2448" s="14"/>
      <c r="AW2448" s="14"/>
      <c r="AX2448" s="14"/>
      <c r="AY2448" s="14"/>
      <c r="AZ2448" s="14"/>
    </row>
    <row x14ac:dyDescent="0.25" r="2449" customHeight="1" ht="16.5">
      <c r="A2449" s="299"/>
      <c r="B2449" s="300"/>
      <c r="C2449" s="301"/>
      <c r="D2449" s="227"/>
      <c r="E2449" s="209"/>
      <c r="F2449" s="209"/>
      <c r="G2449" s="302"/>
      <c r="H2449" s="227"/>
      <c r="I2449" s="227"/>
      <c r="J2449" s="209"/>
      <c r="K2449" s="209"/>
      <c r="L2449" s="209"/>
      <c r="M2449" s="227"/>
      <c r="N2449" s="227"/>
      <c r="O2449" s="209"/>
      <c r="P2449" s="209"/>
      <c r="Q2449" s="220"/>
      <c r="R2449" s="209"/>
      <c r="S2449" s="244"/>
      <c r="T2449" s="303">
        <f>IF(C2449=0,"VAZIO",MONTH(C2449))</f>
      </c>
      <c r="U2449" s="14"/>
      <c r="V2449" s="14"/>
      <c r="W2449" s="14"/>
      <c r="X2449" s="14"/>
      <c r="Y2449" s="14"/>
      <c r="Z2449" s="14"/>
      <c r="AA2449" s="14"/>
      <c r="AB2449" s="14"/>
      <c r="AC2449" s="14"/>
      <c r="AD2449" s="14"/>
      <c r="AE2449" s="14"/>
      <c r="AF2449" s="15"/>
      <c r="AG2449" s="14"/>
      <c r="AH2449" s="14"/>
      <c r="AI2449" s="14"/>
      <c r="AJ2449" s="14"/>
      <c r="AK2449" s="14"/>
      <c r="AL2449" s="14"/>
      <c r="AM2449" s="14"/>
      <c r="AN2449" s="14"/>
      <c r="AO2449" s="14"/>
      <c r="AP2449" s="14"/>
      <c r="AQ2449" s="14"/>
      <c r="AR2449" s="14"/>
      <c r="AS2449" s="14"/>
      <c r="AT2449" s="14"/>
      <c r="AU2449" s="14"/>
      <c r="AV2449" s="14"/>
      <c r="AW2449" s="14"/>
      <c r="AX2449" s="14"/>
      <c r="AY2449" s="14"/>
      <c r="AZ2449" s="14"/>
    </row>
    <row x14ac:dyDescent="0.25" r="2450" customHeight="1" ht="16.5">
      <c r="A2450" s="299"/>
      <c r="B2450" s="300"/>
      <c r="C2450" s="301"/>
      <c r="D2450" s="227"/>
      <c r="E2450" s="209"/>
      <c r="F2450" s="209"/>
      <c r="G2450" s="302"/>
      <c r="H2450" s="227"/>
      <c r="I2450" s="227"/>
      <c r="J2450" s="209"/>
      <c r="K2450" s="209"/>
      <c r="L2450" s="209"/>
      <c r="M2450" s="227"/>
      <c r="N2450" s="227"/>
      <c r="O2450" s="209"/>
      <c r="P2450" s="209"/>
      <c r="Q2450" s="220"/>
      <c r="R2450" s="209"/>
      <c r="S2450" s="244"/>
      <c r="T2450" s="303">
        <f>IF(C2450=0,"VAZIO",MONTH(C2450))</f>
      </c>
      <c r="U2450" s="14"/>
      <c r="V2450" s="14"/>
      <c r="W2450" s="14"/>
      <c r="X2450" s="14"/>
      <c r="Y2450" s="14"/>
      <c r="Z2450" s="14"/>
      <c r="AA2450" s="14"/>
      <c r="AB2450" s="14"/>
      <c r="AC2450" s="14"/>
      <c r="AD2450" s="14"/>
      <c r="AE2450" s="14"/>
      <c r="AF2450" s="15"/>
      <c r="AG2450" s="14"/>
      <c r="AH2450" s="14"/>
      <c r="AI2450" s="14"/>
      <c r="AJ2450" s="14"/>
      <c r="AK2450" s="14"/>
      <c r="AL2450" s="14"/>
      <c r="AM2450" s="14"/>
      <c r="AN2450" s="14"/>
      <c r="AO2450" s="14"/>
      <c r="AP2450" s="14"/>
      <c r="AQ2450" s="14"/>
      <c r="AR2450" s="14"/>
      <c r="AS2450" s="14"/>
      <c r="AT2450" s="14"/>
      <c r="AU2450" s="14"/>
      <c r="AV2450" s="14"/>
      <c r="AW2450" s="14"/>
      <c r="AX2450" s="14"/>
      <c r="AY2450" s="14"/>
      <c r="AZ2450" s="14"/>
    </row>
    <row x14ac:dyDescent="0.25" r="2451" customHeight="1" ht="16.5">
      <c r="A2451" s="299"/>
      <c r="B2451" s="300"/>
      <c r="C2451" s="301"/>
      <c r="D2451" s="227"/>
      <c r="E2451" s="209"/>
      <c r="F2451" s="209"/>
      <c r="G2451" s="302"/>
      <c r="H2451" s="227"/>
      <c r="I2451" s="227"/>
      <c r="J2451" s="209"/>
      <c r="K2451" s="209"/>
      <c r="L2451" s="209"/>
      <c r="M2451" s="227"/>
      <c r="N2451" s="227"/>
      <c r="O2451" s="209"/>
      <c r="P2451" s="209"/>
      <c r="Q2451" s="220"/>
      <c r="R2451" s="209"/>
      <c r="S2451" s="244"/>
      <c r="T2451" s="303">
        <f>IF(C2451=0,"VAZIO",MONTH(C2451))</f>
      </c>
      <c r="U2451" s="14"/>
      <c r="V2451" s="14"/>
      <c r="W2451" s="14"/>
      <c r="X2451" s="14"/>
      <c r="Y2451" s="14"/>
      <c r="Z2451" s="14"/>
      <c r="AA2451" s="14"/>
      <c r="AB2451" s="14"/>
      <c r="AC2451" s="14"/>
      <c r="AD2451" s="14"/>
      <c r="AE2451" s="14"/>
      <c r="AF2451" s="15"/>
      <c r="AG2451" s="14"/>
      <c r="AH2451" s="14"/>
      <c r="AI2451" s="14"/>
      <c r="AJ2451" s="14"/>
      <c r="AK2451" s="14"/>
      <c r="AL2451" s="14"/>
      <c r="AM2451" s="14"/>
      <c r="AN2451" s="14"/>
      <c r="AO2451" s="14"/>
      <c r="AP2451" s="14"/>
      <c r="AQ2451" s="14"/>
      <c r="AR2451" s="14"/>
      <c r="AS2451" s="14"/>
      <c r="AT2451" s="14"/>
      <c r="AU2451" s="14"/>
      <c r="AV2451" s="14"/>
      <c r="AW2451" s="14"/>
      <c r="AX2451" s="14"/>
      <c r="AY2451" s="14"/>
      <c r="AZ2451" s="14"/>
    </row>
    <row x14ac:dyDescent="0.25" r="2452" customHeight="1" ht="16.5">
      <c r="A2452" s="299"/>
      <c r="B2452" s="300"/>
      <c r="C2452" s="301"/>
      <c r="D2452" s="227"/>
      <c r="E2452" s="209"/>
      <c r="F2452" s="209"/>
      <c r="G2452" s="302"/>
      <c r="H2452" s="227"/>
      <c r="I2452" s="227"/>
      <c r="J2452" s="209"/>
      <c r="K2452" s="209"/>
      <c r="L2452" s="209"/>
      <c r="M2452" s="227"/>
      <c r="N2452" s="227"/>
      <c r="O2452" s="209"/>
      <c r="P2452" s="209"/>
      <c r="Q2452" s="220"/>
      <c r="R2452" s="209"/>
      <c r="S2452" s="244"/>
      <c r="T2452" s="303">
        <f>IF(C2452=0,"VAZIO",MONTH(C2452))</f>
      </c>
      <c r="U2452" s="14"/>
      <c r="V2452" s="14"/>
      <c r="W2452" s="14"/>
      <c r="X2452" s="14"/>
      <c r="Y2452" s="14"/>
      <c r="Z2452" s="14"/>
      <c r="AA2452" s="14"/>
      <c r="AB2452" s="14"/>
      <c r="AC2452" s="14"/>
      <c r="AD2452" s="14"/>
      <c r="AE2452" s="14"/>
      <c r="AF2452" s="15"/>
      <c r="AG2452" s="14"/>
      <c r="AH2452" s="14"/>
      <c r="AI2452" s="14"/>
      <c r="AJ2452" s="14"/>
      <c r="AK2452" s="14"/>
      <c r="AL2452" s="14"/>
      <c r="AM2452" s="14"/>
      <c r="AN2452" s="14"/>
      <c r="AO2452" s="14"/>
      <c r="AP2452" s="14"/>
      <c r="AQ2452" s="14"/>
      <c r="AR2452" s="14"/>
      <c r="AS2452" s="14"/>
      <c r="AT2452" s="14"/>
      <c r="AU2452" s="14"/>
      <c r="AV2452" s="14"/>
      <c r="AW2452" s="14"/>
      <c r="AX2452" s="14"/>
      <c r="AY2452" s="14"/>
      <c r="AZ2452" s="14"/>
    </row>
    <row x14ac:dyDescent="0.25" r="2453" customHeight="1" ht="16.5">
      <c r="A2453" s="299"/>
      <c r="B2453" s="300"/>
      <c r="C2453" s="301"/>
      <c r="D2453" s="227"/>
      <c r="E2453" s="209"/>
      <c r="F2453" s="209"/>
      <c r="G2453" s="302"/>
      <c r="H2453" s="227"/>
      <c r="I2453" s="227"/>
      <c r="J2453" s="209"/>
      <c r="K2453" s="209"/>
      <c r="L2453" s="209"/>
      <c r="M2453" s="227"/>
      <c r="N2453" s="227"/>
      <c r="O2453" s="209"/>
      <c r="P2453" s="209"/>
      <c r="Q2453" s="220"/>
      <c r="R2453" s="209"/>
      <c r="S2453" s="244"/>
      <c r="T2453" s="303">
        <f>IF(C2453=0,"VAZIO",MONTH(C2453))</f>
      </c>
      <c r="U2453" s="14"/>
      <c r="V2453" s="14"/>
      <c r="W2453" s="14"/>
      <c r="X2453" s="14"/>
      <c r="Y2453" s="14"/>
      <c r="Z2453" s="14"/>
      <c r="AA2453" s="14"/>
      <c r="AB2453" s="14"/>
      <c r="AC2453" s="14"/>
      <c r="AD2453" s="14"/>
      <c r="AE2453" s="14"/>
      <c r="AF2453" s="15"/>
      <c r="AG2453" s="14"/>
      <c r="AH2453" s="14"/>
      <c r="AI2453" s="14"/>
      <c r="AJ2453" s="14"/>
      <c r="AK2453" s="14"/>
      <c r="AL2453" s="14"/>
      <c r="AM2453" s="14"/>
      <c r="AN2453" s="14"/>
      <c r="AO2453" s="14"/>
      <c r="AP2453" s="14"/>
      <c r="AQ2453" s="14"/>
      <c r="AR2453" s="14"/>
      <c r="AS2453" s="14"/>
      <c r="AT2453" s="14"/>
      <c r="AU2453" s="14"/>
      <c r="AV2453" s="14"/>
      <c r="AW2453" s="14"/>
      <c r="AX2453" s="14"/>
      <c r="AY2453" s="14"/>
      <c r="AZ2453" s="14"/>
    </row>
    <row x14ac:dyDescent="0.25" r="2454" customHeight="1" ht="16.5">
      <c r="A2454" s="299"/>
      <c r="B2454" s="300"/>
      <c r="C2454" s="301"/>
      <c r="D2454" s="227"/>
      <c r="E2454" s="209"/>
      <c r="F2454" s="209"/>
      <c r="G2454" s="302"/>
      <c r="H2454" s="227"/>
      <c r="I2454" s="227"/>
      <c r="J2454" s="209"/>
      <c r="K2454" s="209"/>
      <c r="L2454" s="209"/>
      <c r="M2454" s="227"/>
      <c r="N2454" s="227"/>
      <c r="O2454" s="209"/>
      <c r="P2454" s="209"/>
      <c r="Q2454" s="220"/>
      <c r="R2454" s="209"/>
      <c r="S2454" s="244"/>
      <c r="T2454" s="303">
        <f>IF(C2454=0,"VAZIO",MONTH(C2454))</f>
      </c>
      <c r="U2454" s="14"/>
      <c r="V2454" s="14"/>
      <c r="W2454" s="14"/>
      <c r="X2454" s="14"/>
      <c r="Y2454" s="14"/>
      <c r="Z2454" s="14"/>
      <c r="AA2454" s="14"/>
      <c r="AB2454" s="14"/>
      <c r="AC2454" s="14"/>
      <c r="AD2454" s="14"/>
      <c r="AE2454" s="14"/>
      <c r="AF2454" s="15"/>
      <c r="AG2454" s="14"/>
      <c r="AH2454" s="14"/>
      <c r="AI2454" s="14"/>
      <c r="AJ2454" s="14"/>
      <c r="AK2454" s="14"/>
      <c r="AL2454" s="14"/>
      <c r="AM2454" s="14"/>
      <c r="AN2454" s="14"/>
      <c r="AO2454" s="14"/>
      <c r="AP2454" s="14"/>
      <c r="AQ2454" s="14"/>
      <c r="AR2454" s="14"/>
      <c r="AS2454" s="14"/>
      <c r="AT2454" s="14"/>
      <c r="AU2454" s="14"/>
      <c r="AV2454" s="14"/>
      <c r="AW2454" s="14"/>
      <c r="AX2454" s="14"/>
      <c r="AY2454" s="14"/>
      <c r="AZ2454" s="14"/>
    </row>
    <row x14ac:dyDescent="0.25" r="2455" customHeight="1" ht="16.5">
      <c r="A2455" s="299"/>
      <c r="B2455" s="300"/>
      <c r="C2455" s="301"/>
      <c r="D2455" s="227"/>
      <c r="E2455" s="209"/>
      <c r="F2455" s="209"/>
      <c r="G2455" s="302"/>
      <c r="H2455" s="227"/>
      <c r="I2455" s="227"/>
      <c r="J2455" s="209"/>
      <c r="K2455" s="209"/>
      <c r="L2455" s="209"/>
      <c r="M2455" s="227"/>
      <c r="N2455" s="227"/>
      <c r="O2455" s="209"/>
      <c r="P2455" s="209"/>
      <c r="Q2455" s="220"/>
      <c r="R2455" s="209"/>
      <c r="S2455" s="244"/>
      <c r="T2455" s="303">
        <f>IF(C2455=0,"VAZIO",MONTH(C2455))</f>
      </c>
      <c r="U2455" s="14"/>
      <c r="V2455" s="14"/>
      <c r="W2455" s="14"/>
      <c r="X2455" s="14"/>
      <c r="Y2455" s="14"/>
      <c r="Z2455" s="14"/>
      <c r="AA2455" s="14"/>
      <c r="AB2455" s="14"/>
      <c r="AC2455" s="14"/>
      <c r="AD2455" s="14"/>
      <c r="AE2455" s="14"/>
      <c r="AF2455" s="15"/>
      <c r="AG2455" s="14"/>
      <c r="AH2455" s="14"/>
      <c r="AI2455" s="14"/>
      <c r="AJ2455" s="14"/>
      <c r="AK2455" s="14"/>
      <c r="AL2455" s="14"/>
      <c r="AM2455" s="14"/>
      <c r="AN2455" s="14"/>
      <c r="AO2455" s="14"/>
      <c r="AP2455" s="14"/>
      <c r="AQ2455" s="14"/>
      <c r="AR2455" s="14"/>
      <c r="AS2455" s="14"/>
      <c r="AT2455" s="14"/>
      <c r="AU2455" s="14"/>
      <c r="AV2455" s="14"/>
      <c r="AW2455" s="14"/>
      <c r="AX2455" s="14"/>
      <c r="AY2455" s="14"/>
      <c r="AZ2455" s="14"/>
    </row>
    <row x14ac:dyDescent="0.25" r="2456" customHeight="1" ht="16.5">
      <c r="A2456" s="299"/>
      <c r="B2456" s="300"/>
      <c r="C2456" s="301"/>
      <c r="D2456" s="227"/>
      <c r="E2456" s="209"/>
      <c r="F2456" s="209"/>
      <c r="G2456" s="302"/>
      <c r="H2456" s="227"/>
      <c r="I2456" s="227"/>
      <c r="J2456" s="209"/>
      <c r="K2456" s="209"/>
      <c r="L2456" s="209"/>
      <c r="M2456" s="227"/>
      <c r="N2456" s="227"/>
      <c r="O2456" s="209"/>
      <c r="P2456" s="209"/>
      <c r="Q2456" s="220"/>
      <c r="R2456" s="209"/>
      <c r="S2456" s="244"/>
      <c r="T2456" s="303">
        <f>IF(C2456=0,"VAZIO",MONTH(C2456))</f>
      </c>
      <c r="U2456" s="14"/>
      <c r="V2456" s="14"/>
      <c r="W2456" s="14"/>
      <c r="X2456" s="14"/>
      <c r="Y2456" s="14"/>
      <c r="Z2456" s="14"/>
      <c r="AA2456" s="14"/>
      <c r="AB2456" s="14"/>
      <c r="AC2456" s="14"/>
      <c r="AD2456" s="14"/>
      <c r="AE2456" s="14"/>
      <c r="AF2456" s="15"/>
      <c r="AG2456" s="14"/>
      <c r="AH2456" s="14"/>
      <c r="AI2456" s="14"/>
      <c r="AJ2456" s="14"/>
      <c r="AK2456" s="14"/>
      <c r="AL2456" s="14"/>
      <c r="AM2456" s="14"/>
      <c r="AN2456" s="14"/>
      <c r="AO2456" s="14"/>
      <c r="AP2456" s="14"/>
      <c r="AQ2456" s="14"/>
      <c r="AR2456" s="14"/>
      <c r="AS2456" s="14"/>
      <c r="AT2456" s="14"/>
      <c r="AU2456" s="14"/>
      <c r="AV2456" s="14"/>
      <c r="AW2456" s="14"/>
      <c r="AX2456" s="14"/>
      <c r="AY2456" s="14"/>
      <c r="AZ2456" s="14"/>
    </row>
    <row x14ac:dyDescent="0.25" r="2457" customHeight="1" ht="16.5">
      <c r="A2457" s="299"/>
      <c r="B2457" s="300"/>
      <c r="C2457" s="301"/>
      <c r="D2457" s="227"/>
      <c r="E2457" s="209"/>
      <c r="F2457" s="209"/>
      <c r="G2457" s="302"/>
      <c r="H2457" s="227"/>
      <c r="I2457" s="227"/>
      <c r="J2457" s="209"/>
      <c r="K2457" s="209"/>
      <c r="L2457" s="209"/>
      <c r="M2457" s="227"/>
      <c r="N2457" s="227"/>
      <c r="O2457" s="209"/>
      <c r="P2457" s="209"/>
      <c r="Q2457" s="220"/>
      <c r="R2457" s="209"/>
      <c r="S2457" s="244"/>
      <c r="T2457" s="303">
        <f>IF(C2457=0,"VAZIO",MONTH(C2457))</f>
      </c>
      <c r="U2457" s="14"/>
      <c r="V2457" s="14"/>
      <c r="W2457" s="14"/>
      <c r="X2457" s="14"/>
      <c r="Y2457" s="14"/>
      <c r="Z2457" s="14"/>
      <c r="AA2457" s="14"/>
      <c r="AB2457" s="14"/>
      <c r="AC2457" s="14"/>
      <c r="AD2457" s="14"/>
      <c r="AE2457" s="14"/>
      <c r="AF2457" s="15"/>
      <c r="AG2457" s="14"/>
      <c r="AH2457" s="14"/>
      <c r="AI2457" s="14"/>
      <c r="AJ2457" s="14"/>
      <c r="AK2457" s="14"/>
      <c r="AL2457" s="14"/>
      <c r="AM2457" s="14"/>
      <c r="AN2457" s="14"/>
      <c r="AO2457" s="14"/>
      <c r="AP2457" s="14"/>
      <c r="AQ2457" s="14"/>
      <c r="AR2457" s="14"/>
      <c r="AS2457" s="14"/>
      <c r="AT2457" s="14"/>
      <c r="AU2457" s="14"/>
      <c r="AV2457" s="14"/>
      <c r="AW2457" s="14"/>
      <c r="AX2457" s="14"/>
      <c r="AY2457" s="14"/>
      <c r="AZ2457" s="14"/>
    </row>
    <row x14ac:dyDescent="0.25" r="2458" customHeight="1" ht="16.5">
      <c r="A2458" s="299"/>
      <c r="B2458" s="300"/>
      <c r="C2458" s="301"/>
      <c r="D2458" s="227"/>
      <c r="E2458" s="209"/>
      <c r="F2458" s="209"/>
      <c r="G2458" s="302"/>
      <c r="H2458" s="227"/>
      <c r="I2458" s="227"/>
      <c r="J2458" s="209"/>
      <c r="K2458" s="209"/>
      <c r="L2458" s="209"/>
      <c r="M2458" s="227"/>
      <c r="N2458" s="227"/>
      <c r="O2458" s="209"/>
      <c r="P2458" s="209"/>
      <c r="Q2458" s="220"/>
      <c r="R2458" s="209"/>
      <c r="S2458" s="244"/>
      <c r="T2458" s="303">
        <f>IF(C2458=0,"VAZIO",MONTH(C2458))</f>
      </c>
      <c r="U2458" s="14"/>
      <c r="V2458" s="14"/>
      <c r="W2458" s="14"/>
      <c r="X2458" s="14"/>
      <c r="Y2458" s="14"/>
      <c r="Z2458" s="14"/>
      <c r="AA2458" s="14"/>
      <c r="AB2458" s="14"/>
      <c r="AC2458" s="14"/>
      <c r="AD2458" s="14"/>
      <c r="AE2458" s="14"/>
      <c r="AF2458" s="15"/>
      <c r="AG2458" s="14"/>
      <c r="AH2458" s="14"/>
      <c r="AI2458" s="14"/>
      <c r="AJ2458" s="14"/>
      <c r="AK2458" s="14"/>
      <c r="AL2458" s="14"/>
      <c r="AM2458" s="14"/>
      <c r="AN2458" s="14"/>
      <c r="AO2458" s="14"/>
      <c r="AP2458" s="14"/>
      <c r="AQ2458" s="14"/>
      <c r="AR2458" s="14"/>
      <c r="AS2458" s="14"/>
      <c r="AT2458" s="14"/>
      <c r="AU2458" s="14"/>
      <c r="AV2458" s="14"/>
      <c r="AW2458" s="14"/>
      <c r="AX2458" s="14"/>
      <c r="AY2458" s="14"/>
      <c r="AZ2458" s="14"/>
    </row>
    <row x14ac:dyDescent="0.25" r="2459" customHeight="1" ht="16.5">
      <c r="A2459" s="299"/>
      <c r="B2459" s="300"/>
      <c r="C2459" s="301"/>
      <c r="D2459" s="227"/>
      <c r="E2459" s="209"/>
      <c r="F2459" s="209"/>
      <c r="G2459" s="302"/>
      <c r="H2459" s="227"/>
      <c r="I2459" s="227"/>
      <c r="J2459" s="209"/>
      <c r="K2459" s="209"/>
      <c r="L2459" s="209"/>
      <c r="M2459" s="227"/>
      <c r="N2459" s="227"/>
      <c r="O2459" s="209"/>
      <c r="P2459" s="209"/>
      <c r="Q2459" s="220"/>
      <c r="R2459" s="209"/>
      <c r="S2459" s="244"/>
      <c r="T2459" s="303">
        <f>IF(C2459=0,"VAZIO",MONTH(C2459))</f>
      </c>
      <c r="U2459" s="14"/>
      <c r="V2459" s="14"/>
      <c r="W2459" s="14"/>
      <c r="X2459" s="14"/>
      <c r="Y2459" s="14"/>
      <c r="Z2459" s="14"/>
      <c r="AA2459" s="14"/>
      <c r="AB2459" s="14"/>
      <c r="AC2459" s="14"/>
      <c r="AD2459" s="14"/>
      <c r="AE2459" s="14"/>
      <c r="AF2459" s="15"/>
      <c r="AG2459" s="14"/>
      <c r="AH2459" s="14"/>
      <c r="AI2459" s="14"/>
      <c r="AJ2459" s="14"/>
      <c r="AK2459" s="14"/>
      <c r="AL2459" s="14"/>
      <c r="AM2459" s="14"/>
      <c r="AN2459" s="14"/>
      <c r="AO2459" s="14"/>
      <c r="AP2459" s="14"/>
      <c r="AQ2459" s="14"/>
      <c r="AR2459" s="14"/>
      <c r="AS2459" s="14"/>
      <c r="AT2459" s="14"/>
      <c r="AU2459" s="14"/>
      <c r="AV2459" s="14"/>
      <c r="AW2459" s="14"/>
      <c r="AX2459" s="14"/>
      <c r="AY2459" s="14"/>
      <c r="AZ2459" s="14"/>
    </row>
    <row x14ac:dyDescent="0.25" r="2460" customHeight="1" ht="16.5">
      <c r="A2460" s="299"/>
      <c r="B2460" s="300"/>
      <c r="C2460" s="301"/>
      <c r="D2460" s="227"/>
      <c r="E2460" s="209"/>
      <c r="F2460" s="209"/>
      <c r="G2460" s="302"/>
      <c r="H2460" s="227"/>
      <c r="I2460" s="227"/>
      <c r="J2460" s="209"/>
      <c r="K2460" s="209"/>
      <c r="L2460" s="209"/>
      <c r="M2460" s="227"/>
      <c r="N2460" s="227"/>
      <c r="O2460" s="209"/>
      <c r="P2460" s="209"/>
      <c r="Q2460" s="220"/>
      <c r="R2460" s="209"/>
      <c r="S2460" s="244"/>
      <c r="T2460" s="303">
        <f>IF(C2460=0,"VAZIO",MONTH(C2460))</f>
      </c>
      <c r="U2460" s="14"/>
      <c r="V2460" s="14"/>
      <c r="W2460" s="14"/>
      <c r="X2460" s="14"/>
      <c r="Y2460" s="14"/>
      <c r="Z2460" s="14"/>
      <c r="AA2460" s="14"/>
      <c r="AB2460" s="14"/>
      <c r="AC2460" s="14"/>
      <c r="AD2460" s="14"/>
      <c r="AE2460" s="14"/>
      <c r="AF2460" s="15"/>
      <c r="AG2460" s="14"/>
      <c r="AH2460" s="14"/>
      <c r="AI2460" s="14"/>
      <c r="AJ2460" s="14"/>
      <c r="AK2460" s="14"/>
      <c r="AL2460" s="14"/>
      <c r="AM2460" s="14"/>
      <c r="AN2460" s="14"/>
      <c r="AO2460" s="14"/>
      <c r="AP2460" s="14"/>
      <c r="AQ2460" s="14"/>
      <c r="AR2460" s="14"/>
      <c r="AS2460" s="14"/>
      <c r="AT2460" s="14"/>
      <c r="AU2460" s="14"/>
      <c r="AV2460" s="14"/>
      <c r="AW2460" s="14"/>
      <c r="AX2460" s="14"/>
      <c r="AY2460" s="14"/>
      <c r="AZ2460" s="14"/>
    </row>
    <row x14ac:dyDescent="0.25" r="2461" customHeight="1" ht="16.5">
      <c r="A2461" s="299"/>
      <c r="B2461" s="300"/>
      <c r="C2461" s="301"/>
      <c r="D2461" s="227"/>
      <c r="E2461" s="209"/>
      <c r="F2461" s="209"/>
      <c r="G2461" s="302"/>
      <c r="H2461" s="227"/>
      <c r="I2461" s="227"/>
      <c r="J2461" s="209"/>
      <c r="K2461" s="209"/>
      <c r="L2461" s="209"/>
      <c r="M2461" s="227"/>
      <c r="N2461" s="227"/>
      <c r="O2461" s="209"/>
      <c r="P2461" s="209"/>
      <c r="Q2461" s="220"/>
      <c r="R2461" s="209"/>
      <c r="S2461" s="244"/>
      <c r="T2461" s="303">
        <f>IF(C2461=0,"VAZIO",MONTH(C2461))</f>
      </c>
      <c r="U2461" s="14"/>
      <c r="V2461" s="14"/>
      <c r="W2461" s="14"/>
      <c r="X2461" s="14"/>
      <c r="Y2461" s="14"/>
      <c r="Z2461" s="14"/>
      <c r="AA2461" s="14"/>
      <c r="AB2461" s="14"/>
      <c r="AC2461" s="14"/>
      <c r="AD2461" s="14"/>
      <c r="AE2461" s="14"/>
      <c r="AF2461" s="15"/>
      <c r="AG2461" s="14"/>
      <c r="AH2461" s="14"/>
      <c r="AI2461" s="14"/>
      <c r="AJ2461" s="14"/>
      <c r="AK2461" s="14"/>
      <c r="AL2461" s="14"/>
      <c r="AM2461" s="14"/>
      <c r="AN2461" s="14"/>
      <c r="AO2461" s="14"/>
      <c r="AP2461" s="14"/>
      <c r="AQ2461" s="14"/>
      <c r="AR2461" s="14"/>
      <c r="AS2461" s="14"/>
      <c r="AT2461" s="14"/>
      <c r="AU2461" s="14"/>
      <c r="AV2461" s="14"/>
      <c r="AW2461" s="14"/>
      <c r="AX2461" s="14"/>
      <c r="AY2461" s="14"/>
      <c r="AZ2461" s="14"/>
    </row>
    <row x14ac:dyDescent="0.25" r="2462" customHeight="1" ht="16.5">
      <c r="A2462" s="299"/>
      <c r="B2462" s="300"/>
      <c r="C2462" s="301"/>
      <c r="D2462" s="227"/>
      <c r="E2462" s="209"/>
      <c r="F2462" s="209"/>
      <c r="G2462" s="302"/>
      <c r="H2462" s="227"/>
      <c r="I2462" s="227"/>
      <c r="J2462" s="209"/>
      <c r="K2462" s="209"/>
      <c r="L2462" s="209"/>
      <c r="M2462" s="227"/>
      <c r="N2462" s="227"/>
      <c r="O2462" s="209"/>
      <c r="P2462" s="209"/>
      <c r="Q2462" s="220"/>
      <c r="R2462" s="209"/>
      <c r="S2462" s="244"/>
      <c r="T2462" s="303">
        <f>IF(C2462=0,"VAZIO",MONTH(C2462))</f>
      </c>
      <c r="U2462" s="14"/>
      <c r="V2462" s="14"/>
      <c r="W2462" s="14"/>
      <c r="X2462" s="14"/>
      <c r="Y2462" s="14"/>
      <c r="Z2462" s="14"/>
      <c r="AA2462" s="14"/>
      <c r="AB2462" s="14"/>
      <c r="AC2462" s="14"/>
      <c r="AD2462" s="14"/>
      <c r="AE2462" s="14"/>
      <c r="AF2462" s="15"/>
      <c r="AG2462" s="14"/>
      <c r="AH2462" s="14"/>
      <c r="AI2462" s="14"/>
      <c r="AJ2462" s="14"/>
      <c r="AK2462" s="14"/>
      <c r="AL2462" s="14"/>
      <c r="AM2462" s="14"/>
      <c r="AN2462" s="14"/>
      <c r="AO2462" s="14"/>
      <c r="AP2462" s="14"/>
      <c r="AQ2462" s="14"/>
      <c r="AR2462" s="14"/>
      <c r="AS2462" s="14"/>
      <c r="AT2462" s="14"/>
      <c r="AU2462" s="14"/>
      <c r="AV2462" s="14"/>
      <c r="AW2462" s="14"/>
      <c r="AX2462" s="14"/>
      <c r="AY2462" s="14"/>
      <c r="AZ2462" s="14"/>
    </row>
    <row x14ac:dyDescent="0.25" r="2463" customHeight="1" ht="16.5">
      <c r="A2463" s="299"/>
      <c r="B2463" s="300"/>
      <c r="C2463" s="301"/>
      <c r="D2463" s="227"/>
      <c r="E2463" s="209"/>
      <c r="F2463" s="209"/>
      <c r="G2463" s="302"/>
      <c r="H2463" s="227"/>
      <c r="I2463" s="227"/>
      <c r="J2463" s="209"/>
      <c r="K2463" s="209"/>
      <c r="L2463" s="209"/>
      <c r="M2463" s="227"/>
      <c r="N2463" s="227"/>
      <c r="O2463" s="209"/>
      <c r="P2463" s="209"/>
      <c r="Q2463" s="220"/>
      <c r="R2463" s="209"/>
      <c r="S2463" s="244"/>
      <c r="T2463" s="303">
        <f>IF(C2463=0,"VAZIO",MONTH(C2463))</f>
      </c>
      <c r="U2463" s="14"/>
      <c r="V2463" s="14"/>
      <c r="W2463" s="14"/>
      <c r="X2463" s="14"/>
      <c r="Y2463" s="14"/>
      <c r="Z2463" s="14"/>
      <c r="AA2463" s="14"/>
      <c r="AB2463" s="14"/>
      <c r="AC2463" s="14"/>
      <c r="AD2463" s="14"/>
      <c r="AE2463" s="14"/>
      <c r="AF2463" s="15"/>
      <c r="AG2463" s="14"/>
      <c r="AH2463" s="14"/>
      <c r="AI2463" s="14"/>
      <c r="AJ2463" s="14"/>
      <c r="AK2463" s="14"/>
      <c r="AL2463" s="14"/>
      <c r="AM2463" s="14"/>
      <c r="AN2463" s="14"/>
      <c r="AO2463" s="14"/>
      <c r="AP2463" s="14"/>
      <c r="AQ2463" s="14"/>
      <c r="AR2463" s="14"/>
      <c r="AS2463" s="14"/>
      <c r="AT2463" s="14"/>
      <c r="AU2463" s="14"/>
      <c r="AV2463" s="14"/>
      <c r="AW2463" s="14"/>
      <c r="AX2463" s="14"/>
      <c r="AY2463" s="14"/>
      <c r="AZ2463" s="14"/>
    </row>
    <row x14ac:dyDescent="0.25" r="2464" customHeight="1" ht="16.5">
      <c r="A2464" s="299"/>
      <c r="B2464" s="300"/>
      <c r="C2464" s="301"/>
      <c r="D2464" s="227"/>
      <c r="E2464" s="209"/>
      <c r="F2464" s="209"/>
      <c r="G2464" s="302"/>
      <c r="H2464" s="227"/>
      <c r="I2464" s="227"/>
      <c r="J2464" s="209"/>
      <c r="K2464" s="209"/>
      <c r="L2464" s="209"/>
      <c r="M2464" s="227"/>
      <c r="N2464" s="227"/>
      <c r="O2464" s="209"/>
      <c r="P2464" s="209"/>
      <c r="Q2464" s="220"/>
      <c r="R2464" s="209"/>
      <c r="S2464" s="244"/>
      <c r="T2464" s="303">
        <f>IF(C2464=0,"VAZIO",MONTH(C2464))</f>
      </c>
      <c r="U2464" s="14"/>
      <c r="V2464" s="14"/>
      <c r="W2464" s="14"/>
      <c r="X2464" s="14"/>
      <c r="Y2464" s="14"/>
      <c r="Z2464" s="14"/>
      <c r="AA2464" s="14"/>
      <c r="AB2464" s="14"/>
      <c r="AC2464" s="14"/>
      <c r="AD2464" s="14"/>
      <c r="AE2464" s="14"/>
      <c r="AF2464" s="15"/>
      <c r="AG2464" s="14"/>
      <c r="AH2464" s="14"/>
      <c r="AI2464" s="14"/>
      <c r="AJ2464" s="14"/>
      <c r="AK2464" s="14"/>
      <c r="AL2464" s="14"/>
      <c r="AM2464" s="14"/>
      <c r="AN2464" s="14"/>
      <c r="AO2464" s="14"/>
      <c r="AP2464" s="14"/>
      <c r="AQ2464" s="14"/>
      <c r="AR2464" s="14"/>
      <c r="AS2464" s="14"/>
      <c r="AT2464" s="14"/>
      <c r="AU2464" s="14"/>
      <c r="AV2464" s="14"/>
      <c r="AW2464" s="14"/>
      <c r="AX2464" s="14"/>
      <c r="AY2464" s="14"/>
      <c r="AZ2464" s="14"/>
    </row>
    <row x14ac:dyDescent="0.25" r="2465" customHeight="1" ht="16.5">
      <c r="A2465" s="299"/>
      <c r="B2465" s="300"/>
      <c r="C2465" s="301"/>
      <c r="D2465" s="227"/>
      <c r="E2465" s="209"/>
      <c r="F2465" s="209"/>
      <c r="G2465" s="302"/>
      <c r="H2465" s="227"/>
      <c r="I2465" s="227"/>
      <c r="J2465" s="209"/>
      <c r="K2465" s="209"/>
      <c r="L2465" s="209"/>
      <c r="M2465" s="227"/>
      <c r="N2465" s="227"/>
      <c r="O2465" s="209"/>
      <c r="P2465" s="209"/>
      <c r="Q2465" s="220"/>
      <c r="R2465" s="209"/>
      <c r="S2465" s="244"/>
      <c r="T2465" s="303">
        <f>IF(C2465=0,"VAZIO",MONTH(C2465))</f>
      </c>
      <c r="U2465" s="14"/>
      <c r="V2465" s="14"/>
      <c r="W2465" s="14"/>
      <c r="X2465" s="14"/>
      <c r="Y2465" s="14"/>
      <c r="Z2465" s="14"/>
      <c r="AA2465" s="14"/>
      <c r="AB2465" s="14"/>
      <c r="AC2465" s="14"/>
      <c r="AD2465" s="14"/>
      <c r="AE2465" s="14"/>
      <c r="AF2465" s="15"/>
      <c r="AG2465" s="14"/>
      <c r="AH2465" s="14"/>
      <c r="AI2465" s="14"/>
      <c r="AJ2465" s="14"/>
      <c r="AK2465" s="14"/>
      <c r="AL2465" s="14"/>
      <c r="AM2465" s="14"/>
      <c r="AN2465" s="14"/>
      <c r="AO2465" s="14"/>
      <c r="AP2465" s="14"/>
      <c r="AQ2465" s="14"/>
      <c r="AR2465" s="14"/>
      <c r="AS2465" s="14"/>
      <c r="AT2465" s="14"/>
      <c r="AU2465" s="14"/>
      <c r="AV2465" s="14"/>
      <c r="AW2465" s="14"/>
      <c r="AX2465" s="14"/>
      <c r="AY2465" s="14"/>
      <c r="AZ2465" s="14"/>
    </row>
    <row x14ac:dyDescent="0.25" r="2466" customHeight="1" ht="16.5">
      <c r="A2466" s="299"/>
      <c r="B2466" s="300"/>
      <c r="C2466" s="301"/>
      <c r="D2466" s="227"/>
      <c r="E2466" s="209"/>
      <c r="F2466" s="209"/>
      <c r="G2466" s="302"/>
      <c r="H2466" s="227"/>
      <c r="I2466" s="227"/>
      <c r="J2466" s="209"/>
      <c r="K2466" s="209"/>
      <c r="L2466" s="209"/>
      <c r="M2466" s="227"/>
      <c r="N2466" s="227"/>
      <c r="O2466" s="209"/>
      <c r="P2466" s="209"/>
      <c r="Q2466" s="220"/>
      <c r="R2466" s="209"/>
      <c r="S2466" s="244"/>
      <c r="T2466" s="303">
        <f>IF(C2466=0,"VAZIO",MONTH(C2466))</f>
      </c>
      <c r="U2466" s="14"/>
      <c r="V2466" s="14"/>
      <c r="W2466" s="14"/>
      <c r="X2466" s="14"/>
      <c r="Y2466" s="14"/>
      <c r="Z2466" s="14"/>
      <c r="AA2466" s="14"/>
      <c r="AB2466" s="14"/>
      <c r="AC2466" s="14"/>
      <c r="AD2466" s="14"/>
      <c r="AE2466" s="14"/>
      <c r="AF2466" s="15"/>
      <c r="AG2466" s="14"/>
      <c r="AH2466" s="14"/>
      <c r="AI2466" s="14"/>
      <c r="AJ2466" s="14"/>
      <c r="AK2466" s="14"/>
      <c r="AL2466" s="14"/>
      <c r="AM2466" s="14"/>
      <c r="AN2466" s="14"/>
      <c r="AO2466" s="14"/>
      <c r="AP2466" s="14"/>
      <c r="AQ2466" s="14"/>
      <c r="AR2466" s="14"/>
      <c r="AS2466" s="14"/>
      <c r="AT2466" s="14"/>
      <c r="AU2466" s="14"/>
      <c r="AV2466" s="14"/>
      <c r="AW2466" s="14"/>
      <c r="AX2466" s="14"/>
      <c r="AY2466" s="14"/>
      <c r="AZ2466" s="14"/>
    </row>
    <row x14ac:dyDescent="0.25" r="2467" customHeight="1" ht="16.5">
      <c r="A2467" s="299"/>
      <c r="B2467" s="300"/>
      <c r="C2467" s="301"/>
      <c r="D2467" s="227"/>
      <c r="E2467" s="209"/>
      <c r="F2467" s="209"/>
      <c r="G2467" s="302"/>
      <c r="H2467" s="227"/>
      <c r="I2467" s="227"/>
      <c r="J2467" s="209"/>
      <c r="K2467" s="209"/>
      <c r="L2467" s="209"/>
      <c r="M2467" s="227"/>
      <c r="N2467" s="227"/>
      <c r="O2467" s="209"/>
      <c r="P2467" s="209"/>
      <c r="Q2467" s="220"/>
      <c r="R2467" s="209"/>
      <c r="S2467" s="244"/>
      <c r="T2467" s="303">
        <f>IF(C2467=0,"VAZIO",MONTH(C2467))</f>
      </c>
      <c r="U2467" s="14"/>
      <c r="V2467" s="14"/>
      <c r="W2467" s="14"/>
      <c r="X2467" s="14"/>
      <c r="Y2467" s="14"/>
      <c r="Z2467" s="14"/>
      <c r="AA2467" s="14"/>
      <c r="AB2467" s="14"/>
      <c r="AC2467" s="14"/>
      <c r="AD2467" s="14"/>
      <c r="AE2467" s="14"/>
      <c r="AF2467" s="15"/>
      <c r="AG2467" s="14"/>
      <c r="AH2467" s="14"/>
      <c r="AI2467" s="14"/>
      <c r="AJ2467" s="14"/>
      <c r="AK2467" s="14"/>
      <c r="AL2467" s="14"/>
      <c r="AM2467" s="14"/>
      <c r="AN2467" s="14"/>
      <c r="AO2467" s="14"/>
      <c r="AP2467" s="14"/>
      <c r="AQ2467" s="14"/>
      <c r="AR2467" s="14"/>
      <c r="AS2467" s="14"/>
      <c r="AT2467" s="14"/>
      <c r="AU2467" s="14"/>
      <c r="AV2467" s="14"/>
      <c r="AW2467" s="14"/>
      <c r="AX2467" s="14"/>
      <c r="AY2467" s="14"/>
      <c r="AZ2467" s="14"/>
    </row>
    <row x14ac:dyDescent="0.25" r="2468" customHeight="1" ht="16.5">
      <c r="A2468" s="299"/>
      <c r="B2468" s="300"/>
      <c r="C2468" s="301"/>
      <c r="D2468" s="227"/>
      <c r="E2468" s="209"/>
      <c r="F2468" s="209"/>
      <c r="G2468" s="302"/>
      <c r="H2468" s="227"/>
      <c r="I2468" s="227"/>
      <c r="J2468" s="209"/>
      <c r="K2468" s="209"/>
      <c r="L2468" s="209"/>
      <c r="M2468" s="227"/>
      <c r="N2468" s="227"/>
      <c r="O2468" s="209"/>
      <c r="P2468" s="209"/>
      <c r="Q2468" s="220"/>
      <c r="R2468" s="209"/>
      <c r="S2468" s="244"/>
      <c r="T2468" s="303">
        <f>IF(C2468=0,"VAZIO",MONTH(C2468))</f>
      </c>
      <c r="U2468" s="14"/>
      <c r="V2468" s="14"/>
      <c r="W2468" s="14"/>
      <c r="X2468" s="14"/>
      <c r="Y2468" s="14"/>
      <c r="Z2468" s="14"/>
      <c r="AA2468" s="14"/>
      <c r="AB2468" s="14"/>
      <c r="AC2468" s="14"/>
      <c r="AD2468" s="14"/>
      <c r="AE2468" s="14"/>
      <c r="AF2468" s="15"/>
      <c r="AG2468" s="14"/>
      <c r="AH2468" s="14"/>
      <c r="AI2468" s="14"/>
      <c r="AJ2468" s="14"/>
      <c r="AK2468" s="14"/>
      <c r="AL2468" s="14"/>
      <c r="AM2468" s="14"/>
      <c r="AN2468" s="14"/>
      <c r="AO2468" s="14"/>
      <c r="AP2468" s="14"/>
      <c r="AQ2468" s="14"/>
      <c r="AR2468" s="14"/>
      <c r="AS2468" s="14"/>
      <c r="AT2468" s="14"/>
      <c r="AU2468" s="14"/>
      <c r="AV2468" s="14"/>
      <c r="AW2468" s="14"/>
      <c r="AX2468" s="14"/>
      <c r="AY2468" s="14"/>
      <c r="AZ2468" s="14"/>
    </row>
    <row x14ac:dyDescent="0.25" r="2469" customHeight="1" ht="16.5">
      <c r="A2469" s="299"/>
      <c r="B2469" s="300"/>
      <c r="C2469" s="301"/>
      <c r="D2469" s="227"/>
      <c r="E2469" s="209"/>
      <c r="F2469" s="209"/>
      <c r="G2469" s="302"/>
      <c r="H2469" s="227"/>
      <c r="I2469" s="227"/>
      <c r="J2469" s="209"/>
      <c r="K2469" s="209"/>
      <c r="L2469" s="209"/>
      <c r="M2469" s="227"/>
      <c r="N2469" s="227"/>
      <c r="O2469" s="209"/>
      <c r="P2469" s="209"/>
      <c r="Q2469" s="220"/>
      <c r="R2469" s="209"/>
      <c r="S2469" s="244"/>
      <c r="T2469" s="303">
        <f>IF(C2469=0,"VAZIO",MONTH(C2469))</f>
      </c>
      <c r="U2469" s="14"/>
      <c r="V2469" s="14"/>
      <c r="W2469" s="14"/>
      <c r="X2469" s="14"/>
      <c r="Y2469" s="14"/>
      <c r="Z2469" s="14"/>
      <c r="AA2469" s="14"/>
      <c r="AB2469" s="14"/>
      <c r="AC2469" s="14"/>
      <c r="AD2469" s="14"/>
      <c r="AE2469" s="14"/>
      <c r="AF2469" s="15"/>
      <c r="AG2469" s="14"/>
      <c r="AH2469" s="14"/>
      <c r="AI2469" s="14"/>
      <c r="AJ2469" s="14"/>
      <c r="AK2469" s="14"/>
      <c r="AL2469" s="14"/>
      <c r="AM2469" s="14"/>
      <c r="AN2469" s="14"/>
      <c r="AO2469" s="14"/>
      <c r="AP2469" s="14"/>
      <c r="AQ2469" s="14"/>
      <c r="AR2469" s="14"/>
      <c r="AS2469" s="14"/>
      <c r="AT2469" s="14"/>
      <c r="AU2469" s="14"/>
      <c r="AV2469" s="14"/>
      <c r="AW2469" s="14"/>
      <c r="AX2469" s="14"/>
      <c r="AY2469" s="14"/>
      <c r="AZ2469" s="14"/>
    </row>
    <row x14ac:dyDescent="0.25" r="2470" customHeight="1" ht="16.5">
      <c r="A2470" s="299"/>
      <c r="B2470" s="300"/>
      <c r="C2470" s="301"/>
      <c r="D2470" s="227"/>
      <c r="E2470" s="209"/>
      <c r="F2470" s="209"/>
      <c r="G2470" s="302"/>
      <c r="H2470" s="227"/>
      <c r="I2470" s="227"/>
      <c r="J2470" s="209"/>
      <c r="K2470" s="209"/>
      <c r="L2470" s="209"/>
      <c r="M2470" s="227"/>
      <c r="N2470" s="227"/>
      <c r="O2470" s="209"/>
      <c r="P2470" s="209"/>
      <c r="Q2470" s="220"/>
      <c r="R2470" s="209"/>
      <c r="S2470" s="244"/>
      <c r="T2470" s="303">
        <f>IF(C2470=0,"VAZIO",MONTH(C2470))</f>
      </c>
      <c r="U2470" s="14"/>
      <c r="V2470" s="14"/>
      <c r="W2470" s="14"/>
      <c r="X2470" s="14"/>
      <c r="Y2470" s="14"/>
      <c r="Z2470" s="14"/>
      <c r="AA2470" s="14"/>
      <c r="AB2470" s="14"/>
      <c r="AC2470" s="14"/>
      <c r="AD2470" s="14"/>
      <c r="AE2470" s="14"/>
      <c r="AF2470" s="15"/>
      <c r="AG2470" s="14"/>
      <c r="AH2470" s="14"/>
      <c r="AI2470" s="14"/>
      <c r="AJ2470" s="14"/>
      <c r="AK2470" s="14"/>
      <c r="AL2470" s="14"/>
      <c r="AM2470" s="14"/>
      <c r="AN2470" s="14"/>
      <c r="AO2470" s="14"/>
      <c r="AP2470" s="14"/>
      <c r="AQ2470" s="14"/>
      <c r="AR2470" s="14"/>
      <c r="AS2470" s="14"/>
      <c r="AT2470" s="14"/>
      <c r="AU2470" s="14"/>
      <c r="AV2470" s="14"/>
      <c r="AW2470" s="14"/>
      <c r="AX2470" s="14"/>
      <c r="AY2470" s="14"/>
      <c r="AZ2470" s="14"/>
    </row>
    <row x14ac:dyDescent="0.25" r="2471" customHeight="1" ht="16.5">
      <c r="A2471" s="299"/>
      <c r="B2471" s="300"/>
      <c r="C2471" s="301"/>
      <c r="D2471" s="227"/>
      <c r="E2471" s="209"/>
      <c r="F2471" s="209"/>
      <c r="G2471" s="302"/>
      <c r="H2471" s="227"/>
      <c r="I2471" s="227"/>
      <c r="J2471" s="209"/>
      <c r="K2471" s="209"/>
      <c r="L2471" s="209"/>
      <c r="M2471" s="227"/>
      <c r="N2471" s="227"/>
      <c r="O2471" s="209"/>
      <c r="P2471" s="209"/>
      <c r="Q2471" s="220"/>
      <c r="R2471" s="209"/>
      <c r="S2471" s="244"/>
      <c r="T2471" s="303">
        <f>IF(C2471=0,"VAZIO",MONTH(C2471))</f>
      </c>
      <c r="U2471" s="14"/>
      <c r="V2471" s="14"/>
      <c r="W2471" s="14"/>
      <c r="X2471" s="14"/>
      <c r="Y2471" s="14"/>
      <c r="Z2471" s="14"/>
      <c r="AA2471" s="14"/>
      <c r="AB2471" s="14"/>
      <c r="AC2471" s="14"/>
      <c r="AD2471" s="14"/>
      <c r="AE2471" s="14"/>
      <c r="AF2471" s="15"/>
      <c r="AG2471" s="14"/>
      <c r="AH2471" s="14"/>
      <c r="AI2471" s="14"/>
      <c r="AJ2471" s="14"/>
      <c r="AK2471" s="14"/>
      <c r="AL2471" s="14"/>
      <c r="AM2471" s="14"/>
      <c r="AN2471" s="14"/>
      <c r="AO2471" s="14"/>
      <c r="AP2471" s="14"/>
      <c r="AQ2471" s="14"/>
      <c r="AR2471" s="14"/>
      <c r="AS2471" s="14"/>
      <c r="AT2471" s="14"/>
      <c r="AU2471" s="14"/>
      <c r="AV2471" s="14"/>
      <c r="AW2471" s="14"/>
      <c r="AX2471" s="14"/>
      <c r="AY2471" s="14"/>
      <c r="AZ2471" s="14"/>
    </row>
    <row x14ac:dyDescent="0.25" r="2472" customHeight="1" ht="16.5">
      <c r="A2472" s="299"/>
      <c r="B2472" s="300"/>
      <c r="C2472" s="301"/>
      <c r="D2472" s="227"/>
      <c r="E2472" s="209"/>
      <c r="F2472" s="209"/>
      <c r="G2472" s="302"/>
      <c r="H2472" s="227"/>
      <c r="I2472" s="227"/>
      <c r="J2472" s="209"/>
      <c r="K2472" s="209"/>
      <c r="L2472" s="209"/>
      <c r="M2472" s="227"/>
      <c r="N2472" s="227"/>
      <c r="O2472" s="209"/>
      <c r="P2472" s="209"/>
      <c r="Q2472" s="220"/>
      <c r="R2472" s="209"/>
      <c r="S2472" s="244"/>
      <c r="T2472" s="303">
        <f>IF(C2472=0,"VAZIO",MONTH(C2472))</f>
      </c>
      <c r="U2472" s="14"/>
      <c r="V2472" s="14"/>
      <c r="W2472" s="14"/>
      <c r="X2472" s="14"/>
      <c r="Y2472" s="14"/>
      <c r="Z2472" s="14"/>
      <c r="AA2472" s="14"/>
      <c r="AB2472" s="14"/>
      <c r="AC2472" s="14"/>
      <c r="AD2472" s="14"/>
      <c r="AE2472" s="14"/>
      <c r="AF2472" s="15"/>
      <c r="AG2472" s="14"/>
      <c r="AH2472" s="14"/>
      <c r="AI2472" s="14"/>
      <c r="AJ2472" s="14"/>
      <c r="AK2472" s="14"/>
      <c r="AL2472" s="14"/>
      <c r="AM2472" s="14"/>
      <c r="AN2472" s="14"/>
      <c r="AO2472" s="14"/>
      <c r="AP2472" s="14"/>
      <c r="AQ2472" s="14"/>
      <c r="AR2472" s="14"/>
      <c r="AS2472" s="14"/>
      <c r="AT2472" s="14"/>
      <c r="AU2472" s="14"/>
      <c r="AV2472" s="14"/>
      <c r="AW2472" s="14"/>
      <c r="AX2472" s="14"/>
      <c r="AY2472" s="14"/>
      <c r="AZ2472" s="14"/>
    </row>
    <row x14ac:dyDescent="0.25" r="2473" customHeight="1" ht="16.5">
      <c r="A2473" s="299"/>
      <c r="B2473" s="300"/>
      <c r="C2473" s="301"/>
      <c r="D2473" s="227"/>
      <c r="E2473" s="209"/>
      <c r="F2473" s="209"/>
      <c r="G2473" s="302"/>
      <c r="H2473" s="227"/>
      <c r="I2473" s="227"/>
      <c r="J2473" s="209"/>
      <c r="K2473" s="209"/>
      <c r="L2473" s="209"/>
      <c r="M2473" s="227"/>
      <c r="N2473" s="227"/>
      <c r="O2473" s="209"/>
      <c r="P2473" s="209"/>
      <c r="Q2473" s="220"/>
      <c r="R2473" s="209"/>
      <c r="S2473" s="244"/>
      <c r="T2473" s="303">
        <f>IF(C2473=0,"VAZIO",MONTH(C2473))</f>
      </c>
      <c r="U2473" s="14"/>
      <c r="V2473" s="14"/>
      <c r="W2473" s="14"/>
      <c r="X2473" s="14"/>
      <c r="Y2473" s="14"/>
      <c r="Z2473" s="14"/>
      <c r="AA2473" s="14"/>
      <c r="AB2473" s="14"/>
      <c r="AC2473" s="14"/>
      <c r="AD2473" s="14"/>
      <c r="AE2473" s="14"/>
      <c r="AF2473" s="15"/>
      <c r="AG2473" s="14"/>
      <c r="AH2473" s="14"/>
      <c r="AI2473" s="14"/>
      <c r="AJ2473" s="14"/>
      <c r="AK2473" s="14"/>
      <c r="AL2473" s="14"/>
      <c r="AM2473" s="14"/>
      <c r="AN2473" s="14"/>
      <c r="AO2473" s="14"/>
      <c r="AP2473" s="14"/>
      <c r="AQ2473" s="14"/>
      <c r="AR2473" s="14"/>
      <c r="AS2473" s="14"/>
      <c r="AT2473" s="14"/>
      <c r="AU2473" s="14"/>
      <c r="AV2473" s="14"/>
      <c r="AW2473" s="14"/>
      <c r="AX2473" s="14"/>
      <c r="AY2473" s="14"/>
      <c r="AZ2473" s="14"/>
    </row>
    <row x14ac:dyDescent="0.25" r="2474" customHeight="1" ht="16.5">
      <c r="A2474" s="299"/>
      <c r="B2474" s="300"/>
      <c r="C2474" s="301"/>
      <c r="D2474" s="227"/>
      <c r="E2474" s="209"/>
      <c r="F2474" s="209"/>
      <c r="G2474" s="302"/>
      <c r="H2474" s="227"/>
      <c r="I2474" s="227"/>
      <c r="J2474" s="209"/>
      <c r="K2474" s="209"/>
      <c r="L2474" s="209"/>
      <c r="M2474" s="227"/>
      <c r="N2474" s="227"/>
      <c r="O2474" s="209"/>
      <c r="P2474" s="209"/>
      <c r="Q2474" s="220"/>
      <c r="R2474" s="209"/>
      <c r="S2474" s="244"/>
      <c r="T2474" s="303">
        <f>IF(C2474=0,"VAZIO",MONTH(C2474))</f>
      </c>
      <c r="U2474" s="14"/>
      <c r="V2474" s="14"/>
      <c r="W2474" s="14"/>
      <c r="X2474" s="14"/>
      <c r="Y2474" s="14"/>
      <c r="Z2474" s="14"/>
      <c r="AA2474" s="14"/>
      <c r="AB2474" s="14"/>
      <c r="AC2474" s="14"/>
      <c r="AD2474" s="14"/>
      <c r="AE2474" s="14"/>
      <c r="AF2474" s="15"/>
      <c r="AG2474" s="14"/>
      <c r="AH2474" s="14"/>
      <c r="AI2474" s="14"/>
      <c r="AJ2474" s="14"/>
      <c r="AK2474" s="14"/>
      <c r="AL2474" s="14"/>
      <c r="AM2474" s="14"/>
      <c r="AN2474" s="14"/>
      <c r="AO2474" s="14"/>
      <c r="AP2474" s="14"/>
      <c r="AQ2474" s="14"/>
      <c r="AR2474" s="14"/>
      <c r="AS2474" s="14"/>
      <c r="AT2474" s="14"/>
      <c r="AU2474" s="14"/>
      <c r="AV2474" s="14"/>
      <c r="AW2474" s="14"/>
      <c r="AX2474" s="14"/>
      <c r="AY2474" s="14"/>
      <c r="AZ2474" s="14"/>
    </row>
    <row x14ac:dyDescent="0.25" r="2475" customHeight="1" ht="16.5">
      <c r="A2475" s="299"/>
      <c r="B2475" s="300"/>
      <c r="C2475" s="301"/>
      <c r="D2475" s="227"/>
      <c r="E2475" s="209"/>
      <c r="F2475" s="209"/>
      <c r="G2475" s="302"/>
      <c r="H2475" s="227"/>
      <c r="I2475" s="227"/>
      <c r="J2475" s="209"/>
      <c r="K2475" s="209"/>
      <c r="L2475" s="209"/>
      <c r="M2475" s="227"/>
      <c r="N2475" s="227"/>
      <c r="O2475" s="209"/>
      <c r="P2475" s="209"/>
      <c r="Q2475" s="220"/>
      <c r="R2475" s="209"/>
      <c r="S2475" s="244"/>
      <c r="T2475" s="303">
        <f>IF(C2475=0,"VAZIO",MONTH(C2475))</f>
      </c>
      <c r="U2475" s="14"/>
      <c r="V2475" s="14"/>
      <c r="W2475" s="14"/>
      <c r="X2475" s="14"/>
      <c r="Y2475" s="14"/>
      <c r="Z2475" s="14"/>
      <c r="AA2475" s="14"/>
      <c r="AB2475" s="14"/>
      <c r="AC2475" s="14"/>
      <c r="AD2475" s="14"/>
      <c r="AE2475" s="14"/>
      <c r="AF2475" s="15"/>
      <c r="AG2475" s="14"/>
      <c r="AH2475" s="14"/>
      <c r="AI2475" s="14"/>
      <c r="AJ2475" s="14"/>
      <c r="AK2475" s="14"/>
      <c r="AL2475" s="14"/>
      <c r="AM2475" s="14"/>
      <c r="AN2475" s="14"/>
      <c r="AO2475" s="14"/>
      <c r="AP2475" s="14"/>
      <c r="AQ2475" s="14"/>
      <c r="AR2475" s="14"/>
      <c r="AS2475" s="14"/>
      <c r="AT2475" s="14"/>
      <c r="AU2475" s="14"/>
      <c r="AV2475" s="14"/>
      <c r="AW2475" s="14"/>
      <c r="AX2475" s="14"/>
      <c r="AY2475" s="14"/>
      <c r="AZ2475" s="14"/>
    </row>
    <row x14ac:dyDescent="0.25" r="2476" customHeight="1" ht="16.5">
      <c r="A2476" s="299"/>
      <c r="B2476" s="300"/>
      <c r="C2476" s="301"/>
      <c r="D2476" s="227"/>
      <c r="E2476" s="209"/>
      <c r="F2476" s="209"/>
      <c r="G2476" s="302"/>
      <c r="H2476" s="227"/>
      <c r="I2476" s="227"/>
      <c r="J2476" s="209"/>
      <c r="K2476" s="209"/>
      <c r="L2476" s="209"/>
      <c r="M2476" s="227"/>
      <c r="N2476" s="227"/>
      <c r="O2476" s="209"/>
      <c r="P2476" s="209"/>
      <c r="Q2476" s="220"/>
      <c r="R2476" s="209"/>
      <c r="S2476" s="244"/>
      <c r="T2476" s="303">
        <f>IF(C2476=0,"VAZIO",MONTH(C2476))</f>
      </c>
      <c r="U2476" s="14"/>
      <c r="V2476" s="14"/>
      <c r="W2476" s="14"/>
      <c r="X2476" s="14"/>
      <c r="Y2476" s="14"/>
      <c r="Z2476" s="14"/>
      <c r="AA2476" s="14"/>
      <c r="AB2476" s="14"/>
      <c r="AC2476" s="14"/>
      <c r="AD2476" s="14"/>
      <c r="AE2476" s="14"/>
      <c r="AF2476" s="15"/>
      <c r="AG2476" s="14"/>
      <c r="AH2476" s="14"/>
      <c r="AI2476" s="14"/>
      <c r="AJ2476" s="14"/>
      <c r="AK2476" s="14"/>
      <c r="AL2476" s="14"/>
      <c r="AM2476" s="14"/>
      <c r="AN2476" s="14"/>
      <c r="AO2476" s="14"/>
      <c r="AP2476" s="14"/>
      <c r="AQ2476" s="14"/>
      <c r="AR2476" s="14"/>
      <c r="AS2476" s="14"/>
      <c r="AT2476" s="14"/>
      <c r="AU2476" s="14"/>
      <c r="AV2476" s="14"/>
      <c r="AW2476" s="14"/>
      <c r="AX2476" s="14"/>
      <c r="AY2476" s="14"/>
      <c r="AZ2476" s="14"/>
    </row>
    <row x14ac:dyDescent="0.25" r="2477" customHeight="1" ht="16.5">
      <c r="A2477" s="299"/>
      <c r="B2477" s="300"/>
      <c r="C2477" s="301"/>
      <c r="D2477" s="227"/>
      <c r="E2477" s="209"/>
      <c r="F2477" s="209"/>
      <c r="G2477" s="302"/>
      <c r="H2477" s="227"/>
      <c r="I2477" s="227"/>
      <c r="J2477" s="209"/>
      <c r="K2477" s="209"/>
      <c r="L2477" s="209"/>
      <c r="M2477" s="227"/>
      <c r="N2477" s="227"/>
      <c r="O2477" s="209"/>
      <c r="P2477" s="209"/>
      <c r="Q2477" s="220"/>
      <c r="R2477" s="209"/>
      <c r="S2477" s="244"/>
      <c r="T2477" s="303">
        <f>IF(C2477=0,"VAZIO",MONTH(C2477))</f>
      </c>
      <c r="U2477" s="14"/>
      <c r="V2477" s="14"/>
      <c r="W2477" s="14"/>
      <c r="X2477" s="14"/>
      <c r="Y2477" s="14"/>
      <c r="Z2477" s="14"/>
      <c r="AA2477" s="14"/>
      <c r="AB2477" s="14"/>
      <c r="AC2477" s="14"/>
      <c r="AD2477" s="14"/>
      <c r="AE2477" s="14"/>
      <c r="AF2477" s="15"/>
      <c r="AG2477" s="14"/>
      <c r="AH2477" s="14"/>
      <c r="AI2477" s="14"/>
      <c r="AJ2477" s="14"/>
      <c r="AK2477" s="14"/>
      <c r="AL2477" s="14"/>
      <c r="AM2477" s="14"/>
      <c r="AN2477" s="14"/>
      <c r="AO2477" s="14"/>
      <c r="AP2477" s="14"/>
      <c r="AQ2477" s="14"/>
      <c r="AR2477" s="14"/>
      <c r="AS2477" s="14"/>
      <c r="AT2477" s="14"/>
      <c r="AU2477" s="14"/>
      <c r="AV2477" s="14"/>
      <c r="AW2477" s="14"/>
      <c r="AX2477" s="14"/>
      <c r="AY2477" s="14"/>
      <c r="AZ2477" s="14"/>
    </row>
    <row x14ac:dyDescent="0.25" r="2478" customHeight="1" ht="16.5">
      <c r="A2478" s="299"/>
      <c r="B2478" s="300"/>
      <c r="C2478" s="301"/>
      <c r="D2478" s="227"/>
      <c r="E2478" s="209"/>
      <c r="F2478" s="209"/>
      <c r="G2478" s="302"/>
      <c r="H2478" s="227"/>
      <c r="I2478" s="227"/>
      <c r="J2478" s="209"/>
      <c r="K2478" s="209"/>
      <c r="L2478" s="209"/>
      <c r="M2478" s="227"/>
      <c r="N2478" s="227"/>
      <c r="O2478" s="209"/>
      <c r="P2478" s="209"/>
      <c r="Q2478" s="220"/>
      <c r="R2478" s="209"/>
      <c r="S2478" s="244"/>
      <c r="T2478" s="303">
        <f>IF(C2478=0,"VAZIO",MONTH(C2478))</f>
      </c>
      <c r="U2478" s="14"/>
      <c r="V2478" s="14"/>
      <c r="W2478" s="14"/>
      <c r="X2478" s="14"/>
      <c r="Y2478" s="14"/>
      <c r="Z2478" s="14"/>
      <c r="AA2478" s="14"/>
      <c r="AB2478" s="14"/>
      <c r="AC2478" s="14"/>
      <c r="AD2478" s="14"/>
      <c r="AE2478" s="14"/>
      <c r="AF2478" s="15"/>
      <c r="AG2478" s="14"/>
      <c r="AH2478" s="14"/>
      <c r="AI2478" s="14"/>
      <c r="AJ2478" s="14"/>
      <c r="AK2478" s="14"/>
      <c r="AL2478" s="14"/>
      <c r="AM2478" s="14"/>
      <c r="AN2478" s="14"/>
      <c r="AO2478" s="14"/>
      <c r="AP2478" s="14"/>
      <c r="AQ2478" s="14"/>
      <c r="AR2478" s="14"/>
      <c r="AS2478" s="14"/>
      <c r="AT2478" s="14"/>
      <c r="AU2478" s="14"/>
      <c r="AV2478" s="14"/>
      <c r="AW2478" s="14"/>
      <c r="AX2478" s="14"/>
      <c r="AY2478" s="14"/>
      <c r="AZ2478" s="14"/>
    </row>
    <row x14ac:dyDescent="0.25" r="2479" customHeight="1" ht="16.5">
      <c r="A2479" s="299"/>
      <c r="B2479" s="300"/>
      <c r="C2479" s="301"/>
      <c r="D2479" s="227"/>
      <c r="E2479" s="209"/>
      <c r="F2479" s="209"/>
      <c r="G2479" s="302"/>
      <c r="H2479" s="227"/>
      <c r="I2479" s="227"/>
      <c r="J2479" s="209"/>
      <c r="K2479" s="209"/>
      <c r="L2479" s="209"/>
      <c r="M2479" s="227"/>
      <c r="N2479" s="227"/>
      <c r="O2479" s="209"/>
      <c r="P2479" s="209"/>
      <c r="Q2479" s="220"/>
      <c r="R2479" s="209"/>
      <c r="S2479" s="244"/>
      <c r="T2479" s="303">
        <f>IF(C2479=0,"VAZIO",MONTH(C2479))</f>
      </c>
      <c r="U2479" s="14"/>
      <c r="V2479" s="14"/>
      <c r="W2479" s="14"/>
      <c r="X2479" s="14"/>
      <c r="Y2479" s="14"/>
      <c r="Z2479" s="14"/>
      <c r="AA2479" s="14"/>
      <c r="AB2479" s="14"/>
      <c r="AC2479" s="14"/>
      <c r="AD2479" s="14"/>
      <c r="AE2479" s="14"/>
      <c r="AF2479" s="15"/>
      <c r="AG2479" s="14"/>
      <c r="AH2479" s="14"/>
      <c r="AI2479" s="14"/>
      <c r="AJ2479" s="14"/>
      <c r="AK2479" s="14"/>
      <c r="AL2479" s="14"/>
      <c r="AM2479" s="14"/>
      <c r="AN2479" s="14"/>
      <c r="AO2479" s="14"/>
      <c r="AP2479" s="14"/>
      <c r="AQ2479" s="14"/>
      <c r="AR2479" s="14"/>
      <c r="AS2479" s="14"/>
      <c r="AT2479" s="14"/>
      <c r="AU2479" s="14"/>
      <c r="AV2479" s="14"/>
      <c r="AW2479" s="14"/>
      <c r="AX2479" s="14"/>
      <c r="AY2479" s="14"/>
      <c r="AZ2479" s="14"/>
    </row>
    <row x14ac:dyDescent="0.25" r="2480" customHeight="1" ht="16.5">
      <c r="A2480" s="299"/>
      <c r="B2480" s="300"/>
      <c r="C2480" s="301"/>
      <c r="D2480" s="227"/>
      <c r="E2480" s="209"/>
      <c r="F2480" s="209"/>
      <c r="G2480" s="302"/>
      <c r="H2480" s="227"/>
      <c r="I2480" s="227"/>
      <c r="J2480" s="209"/>
      <c r="K2480" s="209"/>
      <c r="L2480" s="209"/>
      <c r="M2480" s="227"/>
      <c r="N2480" s="227"/>
      <c r="O2480" s="209"/>
      <c r="P2480" s="209"/>
      <c r="Q2480" s="220"/>
      <c r="R2480" s="209"/>
      <c r="S2480" s="244"/>
      <c r="T2480" s="303">
        <f>IF(C2480=0,"VAZIO",MONTH(C2480))</f>
      </c>
      <c r="U2480" s="14"/>
      <c r="V2480" s="14"/>
      <c r="W2480" s="14"/>
      <c r="X2480" s="14"/>
      <c r="Y2480" s="14"/>
      <c r="Z2480" s="14"/>
      <c r="AA2480" s="14"/>
      <c r="AB2480" s="14"/>
      <c r="AC2480" s="14"/>
      <c r="AD2480" s="14"/>
      <c r="AE2480" s="14"/>
      <c r="AF2480" s="15"/>
      <c r="AG2480" s="14"/>
      <c r="AH2480" s="14"/>
      <c r="AI2480" s="14"/>
      <c r="AJ2480" s="14"/>
      <c r="AK2480" s="14"/>
      <c r="AL2480" s="14"/>
      <c r="AM2480" s="14"/>
      <c r="AN2480" s="14"/>
      <c r="AO2480" s="14"/>
      <c r="AP2480" s="14"/>
      <c r="AQ2480" s="14"/>
      <c r="AR2480" s="14"/>
      <c r="AS2480" s="14"/>
      <c r="AT2480" s="14"/>
      <c r="AU2480" s="14"/>
      <c r="AV2480" s="14"/>
      <c r="AW2480" s="14"/>
      <c r="AX2480" s="14"/>
      <c r="AY2480" s="14"/>
      <c r="AZ2480" s="14"/>
    </row>
    <row x14ac:dyDescent="0.25" r="2481" customHeight="1" ht="16.5">
      <c r="A2481" s="299"/>
      <c r="B2481" s="300"/>
      <c r="C2481" s="301"/>
      <c r="D2481" s="227"/>
      <c r="E2481" s="209"/>
      <c r="F2481" s="209"/>
      <c r="G2481" s="302"/>
      <c r="H2481" s="227"/>
      <c r="I2481" s="227"/>
      <c r="J2481" s="209"/>
      <c r="K2481" s="209"/>
      <c r="L2481" s="209"/>
      <c r="M2481" s="227"/>
      <c r="N2481" s="227"/>
      <c r="O2481" s="209"/>
      <c r="P2481" s="209"/>
      <c r="Q2481" s="220"/>
      <c r="R2481" s="209"/>
      <c r="S2481" s="244"/>
      <c r="T2481" s="303">
        <f>IF(C2481=0,"VAZIO",MONTH(C2481))</f>
      </c>
      <c r="U2481" s="14"/>
      <c r="V2481" s="14"/>
      <c r="W2481" s="14"/>
      <c r="X2481" s="14"/>
      <c r="Y2481" s="14"/>
      <c r="Z2481" s="14"/>
      <c r="AA2481" s="14"/>
      <c r="AB2481" s="14"/>
      <c r="AC2481" s="14"/>
      <c r="AD2481" s="14"/>
      <c r="AE2481" s="14"/>
      <c r="AF2481" s="15"/>
      <c r="AG2481" s="14"/>
      <c r="AH2481" s="14"/>
      <c r="AI2481" s="14"/>
      <c r="AJ2481" s="14"/>
      <c r="AK2481" s="14"/>
      <c r="AL2481" s="14"/>
      <c r="AM2481" s="14"/>
      <c r="AN2481" s="14"/>
      <c r="AO2481" s="14"/>
      <c r="AP2481" s="14"/>
      <c r="AQ2481" s="14"/>
      <c r="AR2481" s="14"/>
      <c r="AS2481" s="14"/>
      <c r="AT2481" s="14"/>
      <c r="AU2481" s="14"/>
      <c r="AV2481" s="14"/>
      <c r="AW2481" s="14"/>
      <c r="AX2481" s="14"/>
      <c r="AY2481" s="14"/>
      <c r="AZ2481" s="14"/>
    </row>
    <row x14ac:dyDescent="0.25" r="2482" customHeight="1" ht="16.5">
      <c r="A2482" s="299"/>
      <c r="B2482" s="300"/>
      <c r="C2482" s="301"/>
      <c r="D2482" s="227"/>
      <c r="E2482" s="209"/>
      <c r="F2482" s="209"/>
      <c r="G2482" s="302"/>
      <c r="H2482" s="227"/>
      <c r="I2482" s="227"/>
      <c r="J2482" s="209"/>
      <c r="K2482" s="209"/>
      <c r="L2482" s="209"/>
      <c r="M2482" s="227"/>
      <c r="N2482" s="227"/>
      <c r="O2482" s="209"/>
      <c r="P2482" s="209"/>
      <c r="Q2482" s="220"/>
      <c r="R2482" s="209"/>
      <c r="S2482" s="244"/>
      <c r="T2482" s="303">
        <f>IF(C2482=0,"VAZIO",MONTH(C2482))</f>
      </c>
      <c r="U2482" s="14"/>
      <c r="V2482" s="14"/>
      <c r="W2482" s="14"/>
      <c r="X2482" s="14"/>
      <c r="Y2482" s="14"/>
      <c r="Z2482" s="14"/>
      <c r="AA2482" s="14"/>
      <c r="AB2482" s="14"/>
      <c r="AC2482" s="14"/>
      <c r="AD2482" s="14"/>
      <c r="AE2482" s="14"/>
      <c r="AF2482" s="15"/>
      <c r="AG2482" s="14"/>
      <c r="AH2482" s="14"/>
      <c r="AI2482" s="14"/>
      <c r="AJ2482" s="14"/>
      <c r="AK2482" s="14"/>
      <c r="AL2482" s="14"/>
      <c r="AM2482" s="14"/>
      <c r="AN2482" s="14"/>
      <c r="AO2482" s="14"/>
      <c r="AP2482" s="14"/>
      <c r="AQ2482" s="14"/>
      <c r="AR2482" s="14"/>
      <c r="AS2482" s="14"/>
      <c r="AT2482" s="14"/>
      <c r="AU2482" s="14"/>
      <c r="AV2482" s="14"/>
      <c r="AW2482" s="14"/>
      <c r="AX2482" s="14"/>
      <c r="AY2482" s="14"/>
      <c r="AZ2482" s="14"/>
    </row>
    <row x14ac:dyDescent="0.25" r="2483" customHeight="1" ht="16.5">
      <c r="A2483" s="299"/>
      <c r="B2483" s="300"/>
      <c r="C2483" s="301"/>
      <c r="D2483" s="227"/>
      <c r="E2483" s="209"/>
      <c r="F2483" s="209"/>
      <c r="G2483" s="302"/>
      <c r="H2483" s="227"/>
      <c r="I2483" s="227"/>
      <c r="J2483" s="209"/>
      <c r="K2483" s="209"/>
      <c r="L2483" s="209"/>
      <c r="M2483" s="227"/>
      <c r="N2483" s="227"/>
      <c r="O2483" s="209"/>
      <c r="P2483" s="209"/>
      <c r="Q2483" s="220"/>
      <c r="R2483" s="209"/>
      <c r="S2483" s="244"/>
      <c r="T2483" s="303">
        <f>IF(C2483=0,"VAZIO",MONTH(C2483))</f>
      </c>
      <c r="U2483" s="14"/>
      <c r="V2483" s="14"/>
      <c r="W2483" s="14"/>
      <c r="X2483" s="14"/>
      <c r="Y2483" s="14"/>
      <c r="Z2483" s="14"/>
      <c r="AA2483" s="14"/>
      <c r="AB2483" s="14"/>
      <c r="AC2483" s="14"/>
      <c r="AD2483" s="14"/>
      <c r="AE2483" s="14"/>
      <c r="AF2483" s="15"/>
      <c r="AG2483" s="14"/>
      <c r="AH2483" s="14"/>
      <c r="AI2483" s="14"/>
      <c r="AJ2483" s="14"/>
      <c r="AK2483" s="14"/>
      <c r="AL2483" s="14"/>
      <c r="AM2483" s="14"/>
      <c r="AN2483" s="14"/>
      <c r="AO2483" s="14"/>
      <c r="AP2483" s="14"/>
      <c r="AQ2483" s="14"/>
      <c r="AR2483" s="14"/>
      <c r="AS2483" s="14"/>
      <c r="AT2483" s="14"/>
      <c r="AU2483" s="14"/>
      <c r="AV2483" s="14"/>
      <c r="AW2483" s="14"/>
      <c r="AX2483" s="14"/>
      <c r="AY2483" s="14"/>
      <c r="AZ2483" s="14"/>
    </row>
    <row x14ac:dyDescent="0.25" r="2484" customHeight="1" ht="16.5">
      <c r="A2484" s="299"/>
      <c r="B2484" s="300"/>
      <c r="C2484" s="301"/>
      <c r="D2484" s="227"/>
      <c r="E2484" s="209"/>
      <c r="F2484" s="209"/>
      <c r="G2484" s="302"/>
      <c r="H2484" s="227"/>
      <c r="I2484" s="227"/>
      <c r="J2484" s="209"/>
      <c r="K2484" s="209"/>
      <c r="L2484" s="209"/>
      <c r="M2484" s="227"/>
      <c r="N2484" s="227"/>
      <c r="O2484" s="209"/>
      <c r="P2484" s="209"/>
      <c r="Q2484" s="220"/>
      <c r="R2484" s="209"/>
      <c r="S2484" s="244"/>
      <c r="T2484" s="303">
        <f>IF(C2484=0,"VAZIO",MONTH(C2484))</f>
      </c>
      <c r="U2484" s="14"/>
      <c r="V2484" s="14"/>
      <c r="W2484" s="14"/>
      <c r="X2484" s="14"/>
      <c r="Y2484" s="14"/>
      <c r="Z2484" s="14"/>
      <c r="AA2484" s="14"/>
      <c r="AB2484" s="14"/>
      <c r="AC2484" s="14"/>
      <c r="AD2484" s="14"/>
      <c r="AE2484" s="14"/>
      <c r="AF2484" s="15"/>
      <c r="AG2484" s="14"/>
      <c r="AH2484" s="14"/>
      <c r="AI2484" s="14"/>
      <c r="AJ2484" s="14"/>
      <c r="AK2484" s="14"/>
      <c r="AL2484" s="14"/>
      <c r="AM2484" s="14"/>
      <c r="AN2484" s="14"/>
      <c r="AO2484" s="14"/>
      <c r="AP2484" s="14"/>
      <c r="AQ2484" s="14"/>
      <c r="AR2484" s="14"/>
      <c r="AS2484" s="14"/>
      <c r="AT2484" s="14"/>
      <c r="AU2484" s="14"/>
      <c r="AV2484" s="14"/>
      <c r="AW2484" s="14"/>
      <c r="AX2484" s="14"/>
      <c r="AY2484" s="14"/>
      <c r="AZ2484" s="14"/>
    </row>
    <row x14ac:dyDescent="0.25" r="2485" customHeight="1" ht="16.5">
      <c r="A2485" s="299"/>
      <c r="B2485" s="300"/>
      <c r="C2485" s="301"/>
      <c r="D2485" s="227"/>
      <c r="E2485" s="209"/>
      <c r="F2485" s="209"/>
      <c r="G2485" s="302"/>
      <c r="H2485" s="227"/>
      <c r="I2485" s="227"/>
      <c r="J2485" s="209"/>
      <c r="K2485" s="209"/>
      <c r="L2485" s="209"/>
      <c r="M2485" s="227"/>
      <c r="N2485" s="227"/>
      <c r="O2485" s="209"/>
      <c r="P2485" s="209"/>
      <c r="Q2485" s="220"/>
      <c r="R2485" s="209"/>
      <c r="S2485" s="244"/>
      <c r="T2485" s="303">
        <f>IF(C2485=0,"VAZIO",MONTH(C2485))</f>
      </c>
      <c r="U2485" s="14"/>
      <c r="V2485" s="14"/>
      <c r="W2485" s="14"/>
      <c r="X2485" s="14"/>
      <c r="Y2485" s="14"/>
      <c r="Z2485" s="14"/>
      <c r="AA2485" s="14"/>
      <c r="AB2485" s="14"/>
      <c r="AC2485" s="14"/>
      <c r="AD2485" s="14"/>
      <c r="AE2485" s="14"/>
      <c r="AF2485" s="15"/>
      <c r="AG2485" s="14"/>
      <c r="AH2485" s="14"/>
      <c r="AI2485" s="14"/>
      <c r="AJ2485" s="14"/>
      <c r="AK2485" s="14"/>
      <c r="AL2485" s="14"/>
      <c r="AM2485" s="14"/>
      <c r="AN2485" s="14"/>
      <c r="AO2485" s="14"/>
      <c r="AP2485" s="14"/>
      <c r="AQ2485" s="14"/>
      <c r="AR2485" s="14"/>
      <c r="AS2485" s="14"/>
      <c r="AT2485" s="14"/>
      <c r="AU2485" s="14"/>
      <c r="AV2485" s="14"/>
      <c r="AW2485" s="14"/>
      <c r="AX2485" s="14"/>
      <c r="AY2485" s="14"/>
      <c r="AZ2485" s="14"/>
    </row>
    <row x14ac:dyDescent="0.25" r="2486" customHeight="1" ht="16.5">
      <c r="A2486" s="299"/>
      <c r="B2486" s="300"/>
      <c r="C2486" s="301"/>
      <c r="D2486" s="227"/>
      <c r="E2486" s="209"/>
      <c r="F2486" s="209"/>
      <c r="G2486" s="302"/>
      <c r="H2486" s="227"/>
      <c r="I2486" s="227"/>
      <c r="J2486" s="209"/>
      <c r="K2486" s="209"/>
      <c r="L2486" s="209"/>
      <c r="M2486" s="227"/>
      <c r="N2486" s="227"/>
      <c r="O2486" s="209"/>
      <c r="P2486" s="209"/>
      <c r="Q2486" s="220"/>
      <c r="R2486" s="209"/>
      <c r="S2486" s="244"/>
      <c r="T2486" s="303">
        <f>IF(C2486=0,"VAZIO",MONTH(C2486))</f>
      </c>
      <c r="U2486" s="14"/>
      <c r="V2486" s="14"/>
      <c r="W2486" s="14"/>
      <c r="X2486" s="14"/>
      <c r="Y2486" s="14"/>
      <c r="Z2486" s="14"/>
      <c r="AA2486" s="14"/>
      <c r="AB2486" s="14"/>
      <c r="AC2486" s="14"/>
      <c r="AD2486" s="14"/>
      <c r="AE2486" s="14"/>
      <c r="AF2486" s="15"/>
      <c r="AG2486" s="14"/>
      <c r="AH2486" s="14"/>
      <c r="AI2486" s="14"/>
      <c r="AJ2486" s="14"/>
      <c r="AK2486" s="14"/>
      <c r="AL2486" s="14"/>
      <c r="AM2486" s="14"/>
      <c r="AN2486" s="14"/>
      <c r="AO2486" s="14"/>
      <c r="AP2486" s="14"/>
      <c r="AQ2486" s="14"/>
      <c r="AR2486" s="14"/>
      <c r="AS2486" s="14"/>
      <c r="AT2486" s="14"/>
      <c r="AU2486" s="14"/>
      <c r="AV2486" s="14"/>
      <c r="AW2486" s="14"/>
      <c r="AX2486" s="14"/>
      <c r="AY2486" s="14"/>
      <c r="AZ2486" s="14"/>
    </row>
    <row x14ac:dyDescent="0.25" r="2487" customHeight="1" ht="16.5">
      <c r="A2487" s="299"/>
      <c r="B2487" s="300"/>
      <c r="C2487" s="301"/>
      <c r="D2487" s="227"/>
      <c r="E2487" s="209"/>
      <c r="F2487" s="209"/>
      <c r="G2487" s="302"/>
      <c r="H2487" s="227"/>
      <c r="I2487" s="227"/>
      <c r="J2487" s="209"/>
      <c r="K2487" s="209"/>
      <c r="L2487" s="209"/>
      <c r="M2487" s="227"/>
      <c r="N2487" s="227"/>
      <c r="O2487" s="209"/>
      <c r="P2487" s="209"/>
      <c r="Q2487" s="220"/>
      <c r="R2487" s="209"/>
      <c r="S2487" s="244"/>
      <c r="T2487" s="303">
        <f>IF(C2487=0,"VAZIO",MONTH(C2487))</f>
      </c>
      <c r="U2487" s="14"/>
      <c r="V2487" s="14"/>
      <c r="W2487" s="14"/>
      <c r="X2487" s="14"/>
      <c r="Y2487" s="14"/>
      <c r="Z2487" s="14"/>
      <c r="AA2487" s="14"/>
      <c r="AB2487" s="14"/>
      <c r="AC2487" s="14"/>
      <c r="AD2487" s="14"/>
      <c r="AE2487" s="14"/>
      <c r="AF2487" s="15"/>
      <c r="AG2487" s="14"/>
      <c r="AH2487" s="14"/>
      <c r="AI2487" s="14"/>
      <c r="AJ2487" s="14"/>
      <c r="AK2487" s="14"/>
      <c r="AL2487" s="14"/>
      <c r="AM2487" s="14"/>
      <c r="AN2487" s="14"/>
      <c r="AO2487" s="14"/>
      <c r="AP2487" s="14"/>
      <c r="AQ2487" s="14"/>
      <c r="AR2487" s="14"/>
      <c r="AS2487" s="14"/>
      <c r="AT2487" s="14"/>
      <c r="AU2487" s="14"/>
      <c r="AV2487" s="14"/>
      <c r="AW2487" s="14"/>
      <c r="AX2487" s="14"/>
      <c r="AY2487" s="14"/>
      <c r="AZ2487" s="14"/>
    </row>
    <row x14ac:dyDescent="0.25" r="2488" customHeight="1" ht="16.5">
      <c r="A2488" s="299"/>
      <c r="B2488" s="300"/>
      <c r="C2488" s="301"/>
      <c r="D2488" s="227"/>
      <c r="E2488" s="209"/>
      <c r="F2488" s="209"/>
      <c r="G2488" s="302"/>
      <c r="H2488" s="227"/>
      <c r="I2488" s="227"/>
      <c r="J2488" s="209"/>
      <c r="K2488" s="209"/>
      <c r="L2488" s="209"/>
      <c r="M2488" s="227"/>
      <c r="N2488" s="227"/>
      <c r="O2488" s="209"/>
      <c r="P2488" s="209"/>
      <c r="Q2488" s="220"/>
      <c r="R2488" s="209"/>
      <c r="S2488" s="244"/>
      <c r="T2488" s="303">
        <f>IF(C2488=0,"VAZIO",MONTH(C2488))</f>
      </c>
      <c r="U2488" s="14"/>
      <c r="V2488" s="14"/>
      <c r="W2488" s="14"/>
      <c r="X2488" s="14"/>
      <c r="Y2488" s="14"/>
      <c r="Z2488" s="14"/>
      <c r="AA2488" s="14"/>
      <c r="AB2488" s="14"/>
      <c r="AC2488" s="14"/>
      <c r="AD2488" s="14"/>
      <c r="AE2488" s="14"/>
      <c r="AF2488" s="15"/>
      <c r="AG2488" s="14"/>
      <c r="AH2488" s="14"/>
      <c r="AI2488" s="14"/>
      <c r="AJ2488" s="14"/>
      <c r="AK2488" s="14"/>
      <c r="AL2488" s="14"/>
      <c r="AM2488" s="14"/>
      <c r="AN2488" s="14"/>
      <c r="AO2488" s="14"/>
      <c r="AP2488" s="14"/>
      <c r="AQ2488" s="14"/>
      <c r="AR2488" s="14"/>
      <c r="AS2488" s="14"/>
      <c r="AT2488" s="14"/>
      <c r="AU2488" s="14"/>
      <c r="AV2488" s="14"/>
      <c r="AW2488" s="14"/>
      <c r="AX2488" s="14"/>
      <c r="AY2488" s="14"/>
      <c r="AZ2488" s="14"/>
    </row>
    <row x14ac:dyDescent="0.25" r="2489" customHeight="1" ht="16.5">
      <c r="A2489" s="299"/>
      <c r="B2489" s="300"/>
      <c r="C2489" s="301"/>
      <c r="D2489" s="227"/>
      <c r="E2489" s="209"/>
      <c r="F2489" s="209"/>
      <c r="G2489" s="302"/>
      <c r="H2489" s="227"/>
      <c r="I2489" s="227"/>
      <c r="J2489" s="209"/>
      <c r="K2489" s="209"/>
      <c r="L2489" s="209"/>
      <c r="M2489" s="227"/>
      <c r="N2489" s="227"/>
      <c r="O2489" s="209"/>
      <c r="P2489" s="209"/>
      <c r="Q2489" s="220"/>
      <c r="R2489" s="209"/>
      <c r="S2489" s="244"/>
      <c r="T2489" s="303">
        <f>IF(C2489=0,"VAZIO",MONTH(C2489))</f>
      </c>
      <c r="U2489" s="14"/>
      <c r="V2489" s="14"/>
      <c r="W2489" s="14"/>
      <c r="X2489" s="14"/>
      <c r="Y2489" s="14"/>
      <c r="Z2489" s="14"/>
      <c r="AA2489" s="14"/>
      <c r="AB2489" s="14"/>
      <c r="AC2489" s="14"/>
      <c r="AD2489" s="14"/>
      <c r="AE2489" s="14"/>
      <c r="AF2489" s="15"/>
      <c r="AG2489" s="14"/>
      <c r="AH2489" s="14"/>
      <c r="AI2489" s="14"/>
      <c r="AJ2489" s="14"/>
      <c r="AK2489" s="14"/>
      <c r="AL2489" s="14"/>
      <c r="AM2489" s="14"/>
      <c r="AN2489" s="14"/>
      <c r="AO2489" s="14"/>
      <c r="AP2489" s="14"/>
      <c r="AQ2489" s="14"/>
      <c r="AR2489" s="14"/>
      <c r="AS2489" s="14"/>
      <c r="AT2489" s="14"/>
      <c r="AU2489" s="14"/>
      <c r="AV2489" s="14"/>
      <c r="AW2489" s="14"/>
      <c r="AX2489" s="14"/>
      <c r="AY2489" s="14"/>
      <c r="AZ2489" s="14"/>
    </row>
    <row x14ac:dyDescent="0.25" r="2490" customHeight="1" ht="16.5">
      <c r="A2490" s="299"/>
      <c r="B2490" s="300"/>
      <c r="C2490" s="301"/>
      <c r="D2490" s="227"/>
      <c r="E2490" s="209"/>
      <c r="F2490" s="209"/>
      <c r="G2490" s="302"/>
      <c r="H2490" s="227"/>
      <c r="I2490" s="227"/>
      <c r="J2490" s="209"/>
      <c r="K2490" s="209"/>
      <c r="L2490" s="209"/>
      <c r="M2490" s="227"/>
      <c r="N2490" s="227"/>
      <c r="O2490" s="209"/>
      <c r="P2490" s="209"/>
      <c r="Q2490" s="220"/>
      <c r="R2490" s="209"/>
      <c r="S2490" s="244"/>
      <c r="T2490" s="303">
        <f>IF(C2490=0,"VAZIO",MONTH(C2490))</f>
      </c>
      <c r="U2490" s="14"/>
      <c r="V2490" s="14"/>
      <c r="W2490" s="14"/>
      <c r="X2490" s="14"/>
      <c r="Y2490" s="14"/>
      <c r="Z2490" s="14"/>
      <c r="AA2490" s="14"/>
      <c r="AB2490" s="14"/>
      <c r="AC2490" s="14"/>
      <c r="AD2490" s="14"/>
      <c r="AE2490" s="14"/>
      <c r="AF2490" s="15"/>
      <c r="AG2490" s="14"/>
      <c r="AH2490" s="14"/>
      <c r="AI2490" s="14"/>
      <c r="AJ2490" s="14"/>
      <c r="AK2490" s="14"/>
      <c r="AL2490" s="14"/>
      <c r="AM2490" s="14"/>
      <c r="AN2490" s="14"/>
      <c r="AO2490" s="14"/>
      <c r="AP2490" s="14"/>
      <c r="AQ2490" s="14"/>
      <c r="AR2490" s="14"/>
      <c r="AS2490" s="14"/>
      <c r="AT2490" s="14"/>
      <c r="AU2490" s="14"/>
      <c r="AV2490" s="14"/>
      <c r="AW2490" s="14"/>
      <c r="AX2490" s="14"/>
      <c r="AY2490" s="14"/>
      <c r="AZ2490" s="14"/>
    </row>
    <row x14ac:dyDescent="0.25" r="2491" customHeight="1" ht="16.5">
      <c r="A2491" s="299"/>
      <c r="B2491" s="300"/>
      <c r="C2491" s="301"/>
      <c r="D2491" s="227"/>
      <c r="E2491" s="209"/>
      <c r="F2491" s="209"/>
      <c r="G2491" s="302"/>
      <c r="H2491" s="227"/>
      <c r="I2491" s="227"/>
      <c r="J2491" s="209"/>
      <c r="K2491" s="209"/>
      <c r="L2491" s="209"/>
      <c r="M2491" s="227"/>
      <c r="N2491" s="227"/>
      <c r="O2491" s="209"/>
      <c r="P2491" s="209"/>
      <c r="Q2491" s="220"/>
      <c r="R2491" s="209"/>
      <c r="S2491" s="244"/>
      <c r="T2491" s="303">
        <f>IF(C2491=0,"VAZIO",MONTH(C2491))</f>
      </c>
      <c r="U2491" s="14"/>
      <c r="V2491" s="14"/>
      <c r="W2491" s="14"/>
      <c r="X2491" s="14"/>
      <c r="Y2491" s="14"/>
      <c r="Z2491" s="14"/>
      <c r="AA2491" s="14"/>
      <c r="AB2491" s="14"/>
      <c r="AC2491" s="14"/>
      <c r="AD2491" s="14"/>
      <c r="AE2491" s="14"/>
      <c r="AF2491" s="15"/>
      <c r="AG2491" s="14"/>
      <c r="AH2491" s="14"/>
      <c r="AI2491" s="14"/>
      <c r="AJ2491" s="14"/>
      <c r="AK2491" s="14"/>
      <c r="AL2491" s="14"/>
      <c r="AM2491" s="14"/>
      <c r="AN2491" s="14"/>
      <c r="AO2491" s="14"/>
      <c r="AP2491" s="14"/>
      <c r="AQ2491" s="14"/>
      <c r="AR2491" s="14"/>
      <c r="AS2491" s="14"/>
      <c r="AT2491" s="14"/>
      <c r="AU2491" s="14"/>
      <c r="AV2491" s="14"/>
      <c r="AW2491" s="14"/>
      <c r="AX2491" s="14"/>
      <c r="AY2491" s="14"/>
      <c r="AZ2491" s="14"/>
    </row>
    <row x14ac:dyDescent="0.25" r="2492" customHeight="1" ht="16.5">
      <c r="A2492" s="299"/>
      <c r="B2492" s="300"/>
      <c r="C2492" s="301"/>
      <c r="D2492" s="227"/>
      <c r="E2492" s="209"/>
      <c r="F2492" s="209"/>
      <c r="G2492" s="302"/>
      <c r="H2492" s="227"/>
      <c r="I2492" s="227"/>
      <c r="J2492" s="209"/>
      <c r="K2492" s="209"/>
      <c r="L2492" s="209"/>
      <c r="M2492" s="227"/>
      <c r="N2492" s="227"/>
      <c r="O2492" s="209"/>
      <c r="P2492" s="209"/>
      <c r="Q2492" s="220"/>
      <c r="R2492" s="209"/>
      <c r="S2492" s="244"/>
      <c r="T2492" s="303">
        <f>IF(C2492=0,"VAZIO",MONTH(C2492))</f>
      </c>
      <c r="U2492" s="14"/>
      <c r="V2492" s="14"/>
      <c r="W2492" s="14"/>
      <c r="X2492" s="14"/>
      <c r="Y2492" s="14"/>
      <c r="Z2492" s="14"/>
      <c r="AA2492" s="14"/>
      <c r="AB2492" s="14"/>
      <c r="AC2492" s="14"/>
      <c r="AD2492" s="14"/>
      <c r="AE2492" s="14"/>
      <c r="AF2492" s="15"/>
      <c r="AG2492" s="14"/>
      <c r="AH2492" s="14"/>
      <c r="AI2492" s="14"/>
      <c r="AJ2492" s="14"/>
      <c r="AK2492" s="14"/>
      <c r="AL2492" s="14"/>
      <c r="AM2492" s="14"/>
      <c r="AN2492" s="14"/>
      <c r="AO2492" s="14"/>
      <c r="AP2492" s="14"/>
      <c r="AQ2492" s="14"/>
      <c r="AR2492" s="14"/>
      <c r="AS2492" s="14"/>
      <c r="AT2492" s="14"/>
      <c r="AU2492" s="14"/>
      <c r="AV2492" s="14"/>
      <c r="AW2492" s="14"/>
      <c r="AX2492" s="14"/>
      <c r="AY2492" s="14"/>
      <c r="AZ2492" s="14"/>
    </row>
    <row x14ac:dyDescent="0.25" r="2493" customHeight="1" ht="16.5">
      <c r="A2493" s="299"/>
      <c r="B2493" s="300"/>
      <c r="C2493" s="301"/>
      <c r="D2493" s="227"/>
      <c r="E2493" s="209"/>
      <c r="F2493" s="209"/>
      <c r="G2493" s="302"/>
      <c r="H2493" s="227"/>
      <c r="I2493" s="227"/>
      <c r="J2493" s="209"/>
      <c r="K2493" s="209"/>
      <c r="L2493" s="209"/>
      <c r="M2493" s="227"/>
      <c r="N2493" s="227"/>
      <c r="O2493" s="209"/>
      <c r="P2493" s="209"/>
      <c r="Q2493" s="220"/>
      <c r="R2493" s="209"/>
      <c r="S2493" s="244"/>
      <c r="T2493" s="303">
        <f>IF(C2493=0,"VAZIO",MONTH(C2493))</f>
      </c>
      <c r="U2493" s="14"/>
      <c r="V2493" s="14"/>
      <c r="W2493" s="14"/>
      <c r="X2493" s="14"/>
      <c r="Y2493" s="14"/>
      <c r="Z2493" s="14"/>
      <c r="AA2493" s="14"/>
      <c r="AB2493" s="14"/>
      <c r="AC2493" s="14"/>
      <c r="AD2493" s="14"/>
      <c r="AE2493" s="14"/>
      <c r="AF2493" s="15"/>
      <c r="AG2493" s="14"/>
      <c r="AH2493" s="14"/>
      <c r="AI2493" s="14"/>
      <c r="AJ2493" s="14"/>
      <c r="AK2493" s="14"/>
      <c r="AL2493" s="14"/>
      <c r="AM2493" s="14"/>
      <c r="AN2493" s="14"/>
      <c r="AO2493" s="14"/>
      <c r="AP2493" s="14"/>
      <c r="AQ2493" s="14"/>
      <c r="AR2493" s="14"/>
      <c r="AS2493" s="14"/>
      <c r="AT2493" s="14"/>
      <c r="AU2493" s="14"/>
      <c r="AV2493" s="14"/>
      <c r="AW2493" s="14"/>
      <c r="AX2493" s="14"/>
      <c r="AY2493" s="14"/>
      <c r="AZ2493" s="14"/>
    </row>
    <row x14ac:dyDescent="0.25" r="2494" customHeight="1" ht="16.5">
      <c r="A2494" s="299"/>
      <c r="B2494" s="300"/>
      <c r="C2494" s="301"/>
      <c r="D2494" s="227"/>
      <c r="E2494" s="209"/>
      <c r="F2494" s="209"/>
      <c r="G2494" s="302"/>
      <c r="H2494" s="227"/>
      <c r="I2494" s="227"/>
      <c r="J2494" s="209"/>
      <c r="K2494" s="209"/>
      <c r="L2494" s="209"/>
      <c r="M2494" s="227"/>
      <c r="N2494" s="227"/>
      <c r="O2494" s="209"/>
      <c r="P2494" s="209"/>
      <c r="Q2494" s="220"/>
      <c r="R2494" s="209"/>
      <c r="S2494" s="244"/>
      <c r="T2494" s="303">
        <f>IF(C2494=0,"VAZIO",MONTH(C2494))</f>
      </c>
      <c r="U2494" s="14"/>
      <c r="V2494" s="14"/>
      <c r="W2494" s="14"/>
      <c r="X2494" s="14"/>
      <c r="Y2494" s="14"/>
      <c r="Z2494" s="14"/>
      <c r="AA2494" s="14"/>
      <c r="AB2494" s="14"/>
      <c r="AC2494" s="14"/>
      <c r="AD2494" s="14"/>
      <c r="AE2494" s="14"/>
      <c r="AF2494" s="15"/>
      <c r="AG2494" s="14"/>
      <c r="AH2494" s="14"/>
      <c r="AI2494" s="14"/>
      <c r="AJ2494" s="14"/>
      <c r="AK2494" s="14"/>
      <c r="AL2494" s="14"/>
      <c r="AM2494" s="14"/>
      <c r="AN2494" s="14"/>
      <c r="AO2494" s="14"/>
      <c r="AP2494" s="14"/>
      <c r="AQ2494" s="14"/>
      <c r="AR2494" s="14"/>
      <c r="AS2494" s="14"/>
      <c r="AT2494" s="14"/>
      <c r="AU2494" s="14"/>
      <c r="AV2494" s="14"/>
      <c r="AW2494" s="14"/>
      <c r="AX2494" s="14"/>
      <c r="AY2494" s="14"/>
      <c r="AZ2494" s="14"/>
    </row>
    <row x14ac:dyDescent="0.25" r="2495" customHeight="1" ht="16.5">
      <c r="A2495" s="299"/>
      <c r="B2495" s="300"/>
      <c r="C2495" s="301"/>
      <c r="D2495" s="227"/>
      <c r="E2495" s="209"/>
      <c r="F2495" s="209"/>
      <c r="G2495" s="302"/>
      <c r="H2495" s="227"/>
      <c r="I2495" s="227"/>
      <c r="J2495" s="209"/>
      <c r="K2495" s="209"/>
      <c r="L2495" s="209"/>
      <c r="M2495" s="227"/>
      <c r="N2495" s="227"/>
      <c r="O2495" s="209"/>
      <c r="P2495" s="209"/>
      <c r="Q2495" s="220"/>
      <c r="R2495" s="209"/>
      <c r="S2495" s="244"/>
      <c r="T2495" s="303">
        <f>IF(C2495=0,"VAZIO",MONTH(C2495))</f>
      </c>
      <c r="U2495" s="14"/>
      <c r="V2495" s="14"/>
      <c r="W2495" s="14"/>
      <c r="X2495" s="14"/>
      <c r="Y2495" s="14"/>
      <c r="Z2495" s="14"/>
      <c r="AA2495" s="14"/>
      <c r="AB2495" s="14"/>
      <c r="AC2495" s="14"/>
      <c r="AD2495" s="14"/>
      <c r="AE2495" s="14"/>
      <c r="AF2495" s="15"/>
      <c r="AG2495" s="14"/>
      <c r="AH2495" s="14"/>
      <c r="AI2495" s="14"/>
      <c r="AJ2495" s="14"/>
      <c r="AK2495" s="14"/>
      <c r="AL2495" s="14"/>
      <c r="AM2495" s="14"/>
      <c r="AN2495" s="14"/>
      <c r="AO2495" s="14"/>
      <c r="AP2495" s="14"/>
      <c r="AQ2495" s="14"/>
      <c r="AR2495" s="14"/>
      <c r="AS2495" s="14"/>
      <c r="AT2495" s="14"/>
      <c r="AU2495" s="14"/>
      <c r="AV2495" s="14"/>
      <c r="AW2495" s="14"/>
      <c r="AX2495" s="14"/>
      <c r="AY2495" s="14"/>
      <c r="AZ2495" s="14"/>
    </row>
    <row x14ac:dyDescent="0.25" r="2496" customHeight="1" ht="16.5">
      <c r="A2496" s="299"/>
      <c r="B2496" s="300"/>
      <c r="C2496" s="301"/>
      <c r="D2496" s="227"/>
      <c r="E2496" s="209"/>
      <c r="F2496" s="209"/>
      <c r="G2496" s="302"/>
      <c r="H2496" s="227"/>
      <c r="I2496" s="227"/>
      <c r="J2496" s="209"/>
      <c r="K2496" s="209"/>
      <c r="L2496" s="209"/>
      <c r="M2496" s="227"/>
      <c r="N2496" s="227"/>
      <c r="O2496" s="209"/>
      <c r="P2496" s="209"/>
      <c r="Q2496" s="220"/>
      <c r="R2496" s="209"/>
      <c r="S2496" s="244"/>
      <c r="T2496" s="303">
        <f>IF(C2496=0,"VAZIO",MONTH(C2496))</f>
      </c>
      <c r="U2496" s="14"/>
      <c r="V2496" s="14"/>
      <c r="W2496" s="14"/>
      <c r="X2496" s="14"/>
      <c r="Y2496" s="14"/>
      <c r="Z2496" s="14"/>
      <c r="AA2496" s="14"/>
      <c r="AB2496" s="14"/>
      <c r="AC2496" s="14"/>
      <c r="AD2496" s="14"/>
      <c r="AE2496" s="14"/>
      <c r="AF2496" s="15"/>
      <c r="AG2496" s="14"/>
      <c r="AH2496" s="14"/>
      <c r="AI2496" s="14"/>
      <c r="AJ2496" s="14"/>
      <c r="AK2496" s="14"/>
      <c r="AL2496" s="14"/>
      <c r="AM2496" s="14"/>
      <c r="AN2496" s="14"/>
      <c r="AO2496" s="14"/>
      <c r="AP2496" s="14"/>
      <c r="AQ2496" s="14"/>
      <c r="AR2496" s="14"/>
      <c r="AS2496" s="14"/>
      <c r="AT2496" s="14"/>
      <c r="AU2496" s="14"/>
      <c r="AV2496" s="14"/>
      <c r="AW2496" s="14"/>
      <c r="AX2496" s="14"/>
      <c r="AY2496" s="14"/>
      <c r="AZ2496" s="14"/>
    </row>
    <row x14ac:dyDescent="0.25" r="2497" customHeight="1" ht="16.5">
      <c r="A2497" s="299"/>
      <c r="B2497" s="300"/>
      <c r="C2497" s="301"/>
      <c r="D2497" s="227"/>
      <c r="E2497" s="209"/>
      <c r="F2497" s="209"/>
      <c r="G2497" s="302"/>
      <c r="H2497" s="227"/>
      <c r="I2497" s="227"/>
      <c r="J2497" s="209"/>
      <c r="K2497" s="209"/>
      <c r="L2497" s="209"/>
      <c r="M2497" s="227"/>
      <c r="N2497" s="227"/>
      <c r="O2497" s="209"/>
      <c r="P2497" s="209"/>
      <c r="Q2497" s="220"/>
      <c r="R2497" s="209"/>
      <c r="S2497" s="244"/>
      <c r="T2497" s="303">
        <f>IF(C2497=0,"VAZIO",MONTH(C2497))</f>
      </c>
      <c r="U2497" s="14"/>
      <c r="V2497" s="14"/>
      <c r="W2497" s="14"/>
      <c r="X2497" s="14"/>
      <c r="Y2497" s="14"/>
      <c r="Z2497" s="14"/>
      <c r="AA2497" s="14"/>
      <c r="AB2497" s="14"/>
      <c r="AC2497" s="14"/>
      <c r="AD2497" s="14"/>
      <c r="AE2497" s="14"/>
      <c r="AF2497" s="15"/>
      <c r="AG2497" s="14"/>
      <c r="AH2497" s="14"/>
      <c r="AI2497" s="14"/>
      <c r="AJ2497" s="14"/>
      <c r="AK2497" s="14"/>
      <c r="AL2497" s="14"/>
      <c r="AM2497" s="14"/>
      <c r="AN2497" s="14"/>
      <c r="AO2497" s="14"/>
      <c r="AP2497" s="14"/>
      <c r="AQ2497" s="14"/>
      <c r="AR2497" s="14"/>
      <c r="AS2497" s="14"/>
      <c r="AT2497" s="14"/>
      <c r="AU2497" s="14"/>
      <c r="AV2497" s="14"/>
      <c r="AW2497" s="14"/>
      <c r="AX2497" s="14"/>
      <c r="AY2497" s="14"/>
      <c r="AZ2497" s="14"/>
    </row>
    <row x14ac:dyDescent="0.25" r="2498" customHeight="1" ht="16.5">
      <c r="A2498" s="299"/>
      <c r="B2498" s="300"/>
      <c r="C2498" s="301"/>
      <c r="D2498" s="227"/>
      <c r="E2498" s="209"/>
      <c r="F2498" s="209"/>
      <c r="G2498" s="302"/>
      <c r="H2498" s="227"/>
      <c r="I2498" s="227"/>
      <c r="J2498" s="209"/>
      <c r="K2498" s="209"/>
      <c r="L2498" s="209"/>
      <c r="M2498" s="227"/>
      <c r="N2498" s="227"/>
      <c r="O2498" s="209"/>
      <c r="P2498" s="209"/>
      <c r="Q2498" s="220"/>
      <c r="R2498" s="209"/>
      <c r="S2498" s="244"/>
      <c r="T2498" s="303">
        <f>IF(C2498=0,"VAZIO",MONTH(C2498))</f>
      </c>
      <c r="U2498" s="14"/>
      <c r="V2498" s="14"/>
      <c r="W2498" s="14"/>
      <c r="X2498" s="14"/>
      <c r="Y2498" s="14"/>
      <c r="Z2498" s="14"/>
      <c r="AA2498" s="14"/>
      <c r="AB2498" s="14"/>
      <c r="AC2498" s="14"/>
      <c r="AD2498" s="14"/>
      <c r="AE2498" s="14"/>
      <c r="AF2498" s="15"/>
      <c r="AG2498" s="14"/>
      <c r="AH2498" s="14"/>
      <c r="AI2498" s="14"/>
      <c r="AJ2498" s="14"/>
      <c r="AK2498" s="14"/>
      <c r="AL2498" s="14"/>
      <c r="AM2498" s="14"/>
      <c r="AN2498" s="14"/>
      <c r="AO2498" s="14"/>
      <c r="AP2498" s="14"/>
      <c r="AQ2498" s="14"/>
      <c r="AR2498" s="14"/>
      <c r="AS2498" s="14"/>
      <c r="AT2498" s="14"/>
      <c r="AU2498" s="14"/>
      <c r="AV2498" s="14"/>
      <c r="AW2498" s="14"/>
      <c r="AX2498" s="14"/>
      <c r="AY2498" s="14"/>
      <c r="AZ2498" s="14"/>
    </row>
    <row x14ac:dyDescent="0.25" r="2499" customHeight="1" ht="16.5">
      <c r="A2499" s="299"/>
      <c r="B2499" s="300"/>
      <c r="C2499" s="301"/>
      <c r="D2499" s="227"/>
      <c r="E2499" s="209"/>
      <c r="F2499" s="209"/>
      <c r="G2499" s="302"/>
      <c r="H2499" s="227"/>
      <c r="I2499" s="227"/>
      <c r="J2499" s="209"/>
      <c r="K2499" s="209"/>
      <c r="L2499" s="209"/>
      <c r="M2499" s="227"/>
      <c r="N2499" s="227"/>
      <c r="O2499" s="209"/>
      <c r="P2499" s="209"/>
      <c r="Q2499" s="220"/>
      <c r="R2499" s="209"/>
      <c r="S2499" s="244"/>
      <c r="T2499" s="303">
        <f>IF(C2499=0,"VAZIO",MONTH(C2499))</f>
      </c>
      <c r="U2499" s="14"/>
      <c r="V2499" s="14"/>
      <c r="W2499" s="14"/>
      <c r="X2499" s="14"/>
      <c r="Y2499" s="14"/>
      <c r="Z2499" s="14"/>
      <c r="AA2499" s="14"/>
      <c r="AB2499" s="14"/>
      <c r="AC2499" s="14"/>
      <c r="AD2499" s="14"/>
      <c r="AE2499" s="14"/>
      <c r="AF2499" s="15"/>
      <c r="AG2499" s="14"/>
      <c r="AH2499" s="14"/>
      <c r="AI2499" s="14"/>
      <c r="AJ2499" s="14"/>
      <c r="AK2499" s="14"/>
      <c r="AL2499" s="14"/>
      <c r="AM2499" s="14"/>
      <c r="AN2499" s="14"/>
      <c r="AO2499" s="14"/>
      <c r="AP2499" s="14"/>
      <c r="AQ2499" s="14"/>
      <c r="AR2499" s="14"/>
      <c r="AS2499" s="14"/>
      <c r="AT2499" s="14"/>
      <c r="AU2499" s="14"/>
      <c r="AV2499" s="14"/>
      <c r="AW2499" s="14"/>
      <c r="AX2499" s="14"/>
      <c r="AY2499" s="14"/>
      <c r="AZ2499" s="14"/>
    </row>
    <row x14ac:dyDescent="0.25" r="2500" customHeight="1" ht="16.5">
      <c r="A2500" s="299"/>
      <c r="B2500" s="300"/>
      <c r="C2500" s="301"/>
      <c r="D2500" s="227"/>
      <c r="E2500" s="209"/>
      <c r="F2500" s="209"/>
      <c r="G2500" s="302"/>
      <c r="H2500" s="227"/>
      <c r="I2500" s="227"/>
      <c r="J2500" s="209"/>
      <c r="K2500" s="209"/>
      <c r="L2500" s="209"/>
      <c r="M2500" s="227"/>
      <c r="N2500" s="227"/>
      <c r="O2500" s="209"/>
      <c r="P2500" s="209"/>
      <c r="Q2500" s="220"/>
      <c r="R2500" s="209"/>
      <c r="S2500" s="244"/>
      <c r="T2500" s="303">
        <f>IF(C2500=0,"VAZIO",MONTH(C2500))</f>
      </c>
      <c r="U2500" s="14"/>
      <c r="V2500" s="14"/>
      <c r="W2500" s="14"/>
      <c r="X2500" s="14"/>
      <c r="Y2500" s="14"/>
      <c r="Z2500" s="14"/>
      <c r="AA2500" s="14"/>
      <c r="AB2500" s="14"/>
      <c r="AC2500" s="14"/>
      <c r="AD2500" s="14"/>
      <c r="AE2500" s="14"/>
      <c r="AF2500" s="15"/>
      <c r="AG2500" s="14"/>
      <c r="AH2500" s="14"/>
      <c r="AI2500" s="14"/>
      <c r="AJ2500" s="14"/>
      <c r="AK2500" s="14"/>
      <c r="AL2500" s="14"/>
      <c r="AM2500" s="14"/>
      <c r="AN2500" s="14"/>
      <c r="AO2500" s="14"/>
      <c r="AP2500" s="14"/>
      <c r="AQ2500" s="14"/>
      <c r="AR2500" s="14"/>
      <c r="AS2500" s="14"/>
      <c r="AT2500" s="14"/>
      <c r="AU2500" s="14"/>
      <c r="AV2500" s="14"/>
      <c r="AW2500" s="14"/>
      <c r="AX2500" s="14"/>
      <c r="AY2500" s="14"/>
      <c r="AZ2500" s="14"/>
    </row>
    <row x14ac:dyDescent="0.25" r="2501" customHeight="1" ht="16.5">
      <c r="A2501" s="299"/>
      <c r="B2501" s="300"/>
      <c r="C2501" s="301"/>
      <c r="D2501" s="227"/>
      <c r="E2501" s="209"/>
      <c r="F2501" s="209"/>
      <c r="G2501" s="302"/>
      <c r="H2501" s="227"/>
      <c r="I2501" s="227"/>
      <c r="J2501" s="209"/>
      <c r="K2501" s="209"/>
      <c r="L2501" s="209"/>
      <c r="M2501" s="227"/>
      <c r="N2501" s="227"/>
      <c r="O2501" s="209"/>
      <c r="P2501" s="209"/>
      <c r="Q2501" s="220"/>
      <c r="R2501" s="209"/>
      <c r="S2501" s="244"/>
      <c r="T2501" s="303">
        <f>IF(C2501=0,"VAZIO",MONTH(C2501))</f>
      </c>
      <c r="U2501" s="14"/>
      <c r="V2501" s="14"/>
      <c r="W2501" s="14"/>
      <c r="X2501" s="14"/>
      <c r="Y2501" s="14"/>
      <c r="Z2501" s="14"/>
      <c r="AA2501" s="14"/>
      <c r="AB2501" s="14"/>
      <c r="AC2501" s="14"/>
      <c r="AD2501" s="14"/>
      <c r="AE2501" s="14"/>
      <c r="AF2501" s="15"/>
      <c r="AG2501" s="14"/>
      <c r="AH2501" s="14"/>
      <c r="AI2501" s="14"/>
      <c r="AJ2501" s="14"/>
      <c r="AK2501" s="14"/>
      <c r="AL2501" s="14"/>
      <c r="AM2501" s="14"/>
      <c r="AN2501" s="14"/>
      <c r="AO2501" s="14"/>
      <c r="AP2501" s="14"/>
      <c r="AQ2501" s="14"/>
      <c r="AR2501" s="14"/>
      <c r="AS2501" s="14"/>
      <c r="AT2501" s="14"/>
      <c r="AU2501" s="14"/>
      <c r="AV2501" s="14"/>
      <c r="AW2501" s="14"/>
      <c r="AX2501" s="14"/>
      <c r="AY2501" s="14"/>
      <c r="AZ2501" s="14"/>
    </row>
    <row x14ac:dyDescent="0.25" r="2502" customHeight="1" ht="16.5">
      <c r="A2502" s="299"/>
      <c r="B2502" s="300"/>
      <c r="C2502" s="301"/>
      <c r="D2502" s="227"/>
      <c r="E2502" s="209"/>
      <c r="F2502" s="209"/>
      <c r="G2502" s="302"/>
      <c r="H2502" s="227"/>
      <c r="I2502" s="227"/>
      <c r="J2502" s="209"/>
      <c r="K2502" s="209"/>
      <c r="L2502" s="209"/>
      <c r="M2502" s="227"/>
      <c r="N2502" s="227"/>
      <c r="O2502" s="209"/>
      <c r="P2502" s="209"/>
      <c r="Q2502" s="220"/>
      <c r="R2502" s="209"/>
      <c r="S2502" s="244"/>
      <c r="T2502" s="303">
        <f>IF(C2502=0,"VAZIO",MONTH(C2502))</f>
      </c>
      <c r="U2502" s="14"/>
      <c r="V2502" s="14"/>
      <c r="W2502" s="14"/>
      <c r="X2502" s="14"/>
      <c r="Y2502" s="14"/>
      <c r="Z2502" s="14"/>
      <c r="AA2502" s="14"/>
      <c r="AB2502" s="14"/>
      <c r="AC2502" s="14"/>
      <c r="AD2502" s="14"/>
      <c r="AE2502" s="14"/>
      <c r="AF2502" s="15"/>
      <c r="AG2502" s="14"/>
      <c r="AH2502" s="14"/>
      <c r="AI2502" s="14"/>
      <c r="AJ2502" s="14"/>
      <c r="AK2502" s="14"/>
      <c r="AL2502" s="14"/>
      <c r="AM2502" s="14"/>
      <c r="AN2502" s="14"/>
      <c r="AO2502" s="14"/>
      <c r="AP2502" s="14"/>
      <c r="AQ2502" s="14"/>
      <c r="AR2502" s="14"/>
      <c r="AS2502" s="14"/>
      <c r="AT2502" s="14"/>
      <c r="AU2502" s="14"/>
      <c r="AV2502" s="14"/>
      <c r="AW2502" s="14"/>
      <c r="AX2502" s="14"/>
      <c r="AY2502" s="14"/>
      <c r="AZ2502" s="14"/>
    </row>
    <row x14ac:dyDescent="0.25" r="2503" customHeight="1" ht="16.5">
      <c r="A2503" s="299"/>
      <c r="B2503" s="300"/>
      <c r="C2503" s="301"/>
      <c r="D2503" s="227"/>
      <c r="E2503" s="209"/>
      <c r="F2503" s="209"/>
      <c r="G2503" s="302"/>
      <c r="H2503" s="227"/>
      <c r="I2503" s="227"/>
      <c r="J2503" s="209"/>
      <c r="K2503" s="209"/>
      <c r="L2503" s="209"/>
      <c r="M2503" s="227"/>
      <c r="N2503" s="227"/>
      <c r="O2503" s="209"/>
      <c r="P2503" s="209"/>
      <c r="Q2503" s="220"/>
      <c r="R2503" s="209"/>
      <c r="S2503" s="244"/>
      <c r="T2503" s="303">
        <f>IF(C2503=0,"VAZIO",MONTH(C2503))</f>
      </c>
      <c r="U2503" s="14"/>
      <c r="V2503" s="14"/>
      <c r="W2503" s="14"/>
      <c r="X2503" s="14"/>
      <c r="Y2503" s="14"/>
      <c r="Z2503" s="14"/>
      <c r="AA2503" s="14"/>
      <c r="AB2503" s="14"/>
      <c r="AC2503" s="14"/>
      <c r="AD2503" s="14"/>
      <c r="AE2503" s="14"/>
      <c r="AF2503" s="15"/>
      <c r="AG2503" s="14"/>
      <c r="AH2503" s="14"/>
      <c r="AI2503" s="14"/>
      <c r="AJ2503" s="14"/>
      <c r="AK2503" s="14"/>
      <c r="AL2503" s="14"/>
      <c r="AM2503" s="14"/>
      <c r="AN2503" s="14"/>
      <c r="AO2503" s="14"/>
      <c r="AP2503" s="14"/>
      <c r="AQ2503" s="14"/>
      <c r="AR2503" s="14"/>
      <c r="AS2503" s="14"/>
      <c r="AT2503" s="14"/>
      <c r="AU2503" s="14"/>
      <c r="AV2503" s="14"/>
      <c r="AW2503" s="14"/>
      <c r="AX2503" s="14"/>
      <c r="AY2503" s="14"/>
      <c r="AZ2503" s="14"/>
    </row>
    <row x14ac:dyDescent="0.25" r="2504" customHeight="1" ht="16.5">
      <c r="A2504" s="299"/>
      <c r="B2504" s="300"/>
      <c r="C2504" s="301"/>
      <c r="D2504" s="227"/>
      <c r="E2504" s="209"/>
      <c r="F2504" s="209"/>
      <c r="G2504" s="302"/>
      <c r="H2504" s="227"/>
      <c r="I2504" s="227"/>
      <c r="J2504" s="209"/>
      <c r="K2504" s="209"/>
      <c r="L2504" s="209"/>
      <c r="M2504" s="227"/>
      <c r="N2504" s="227"/>
      <c r="O2504" s="209"/>
      <c r="P2504" s="209"/>
      <c r="Q2504" s="220"/>
      <c r="R2504" s="209"/>
      <c r="S2504" s="244"/>
      <c r="T2504" s="303">
        <f>IF(C2504=0,"VAZIO",MONTH(C2504))</f>
      </c>
      <c r="U2504" s="14"/>
      <c r="V2504" s="14"/>
      <c r="W2504" s="14"/>
      <c r="X2504" s="14"/>
      <c r="Y2504" s="14"/>
      <c r="Z2504" s="14"/>
      <c r="AA2504" s="14"/>
      <c r="AB2504" s="14"/>
      <c r="AC2504" s="14"/>
      <c r="AD2504" s="14"/>
      <c r="AE2504" s="14"/>
      <c r="AF2504" s="15"/>
      <c r="AG2504" s="14"/>
      <c r="AH2504" s="14"/>
      <c r="AI2504" s="14"/>
      <c r="AJ2504" s="14"/>
      <c r="AK2504" s="14"/>
      <c r="AL2504" s="14"/>
      <c r="AM2504" s="14"/>
      <c r="AN2504" s="14"/>
      <c r="AO2504" s="14"/>
      <c r="AP2504" s="14"/>
      <c r="AQ2504" s="14"/>
      <c r="AR2504" s="14"/>
      <c r="AS2504" s="14"/>
      <c r="AT2504" s="14"/>
      <c r="AU2504" s="14"/>
      <c r="AV2504" s="14"/>
      <c r="AW2504" s="14"/>
      <c r="AX2504" s="14"/>
      <c r="AY2504" s="14"/>
      <c r="AZ2504" s="14"/>
    </row>
    <row x14ac:dyDescent="0.25" r="2505" customHeight="1" ht="16.5">
      <c r="A2505" s="299"/>
      <c r="B2505" s="300"/>
      <c r="C2505" s="301"/>
      <c r="D2505" s="227"/>
      <c r="E2505" s="209"/>
      <c r="F2505" s="209"/>
      <c r="G2505" s="302"/>
      <c r="H2505" s="227"/>
      <c r="I2505" s="227"/>
      <c r="J2505" s="209"/>
      <c r="K2505" s="209"/>
      <c r="L2505" s="209"/>
      <c r="M2505" s="227"/>
      <c r="N2505" s="227"/>
      <c r="O2505" s="209"/>
      <c r="P2505" s="209"/>
      <c r="Q2505" s="220"/>
      <c r="R2505" s="209"/>
      <c r="S2505" s="244"/>
      <c r="T2505" s="303">
        <f>IF(C2505=0,"VAZIO",MONTH(C2505))</f>
      </c>
      <c r="U2505" s="14"/>
      <c r="V2505" s="14"/>
      <c r="W2505" s="14"/>
      <c r="X2505" s="14"/>
      <c r="Y2505" s="14"/>
      <c r="Z2505" s="14"/>
      <c r="AA2505" s="14"/>
      <c r="AB2505" s="14"/>
      <c r="AC2505" s="14"/>
      <c r="AD2505" s="14"/>
      <c r="AE2505" s="14"/>
      <c r="AF2505" s="15"/>
      <c r="AG2505" s="14"/>
      <c r="AH2505" s="14"/>
      <c r="AI2505" s="14"/>
      <c r="AJ2505" s="14"/>
      <c r="AK2505" s="14"/>
      <c r="AL2505" s="14"/>
      <c r="AM2505" s="14"/>
      <c r="AN2505" s="14"/>
      <c r="AO2505" s="14"/>
      <c r="AP2505" s="14"/>
      <c r="AQ2505" s="14"/>
      <c r="AR2505" s="14"/>
      <c r="AS2505" s="14"/>
      <c r="AT2505" s="14"/>
      <c r="AU2505" s="14"/>
      <c r="AV2505" s="14"/>
      <c r="AW2505" s="14"/>
      <c r="AX2505" s="14"/>
      <c r="AY2505" s="14"/>
      <c r="AZ2505" s="14"/>
    </row>
    <row x14ac:dyDescent="0.25" r="2506" customHeight="1" ht="16.5">
      <c r="A2506" s="299"/>
      <c r="B2506" s="300"/>
      <c r="C2506" s="301"/>
      <c r="D2506" s="227"/>
      <c r="E2506" s="209"/>
      <c r="F2506" s="209"/>
      <c r="G2506" s="302"/>
      <c r="H2506" s="227"/>
      <c r="I2506" s="227"/>
      <c r="J2506" s="209"/>
      <c r="K2506" s="209"/>
      <c r="L2506" s="209"/>
      <c r="M2506" s="227"/>
      <c r="N2506" s="227"/>
      <c r="O2506" s="209"/>
      <c r="P2506" s="209"/>
      <c r="Q2506" s="220"/>
      <c r="R2506" s="209"/>
      <c r="S2506" s="244"/>
      <c r="T2506" s="303">
        <f>IF(C2506=0,"VAZIO",MONTH(C2506))</f>
      </c>
      <c r="U2506" s="14"/>
      <c r="V2506" s="14"/>
      <c r="W2506" s="14"/>
      <c r="X2506" s="14"/>
      <c r="Y2506" s="14"/>
      <c r="Z2506" s="14"/>
      <c r="AA2506" s="14"/>
      <c r="AB2506" s="14"/>
      <c r="AC2506" s="14"/>
      <c r="AD2506" s="14"/>
      <c r="AE2506" s="14"/>
      <c r="AF2506" s="15"/>
      <c r="AG2506" s="14"/>
      <c r="AH2506" s="14"/>
      <c r="AI2506" s="14"/>
      <c r="AJ2506" s="14"/>
      <c r="AK2506" s="14"/>
      <c r="AL2506" s="14"/>
      <c r="AM2506" s="14"/>
      <c r="AN2506" s="14"/>
      <c r="AO2506" s="14"/>
      <c r="AP2506" s="14"/>
      <c r="AQ2506" s="14"/>
      <c r="AR2506" s="14"/>
      <c r="AS2506" s="14"/>
      <c r="AT2506" s="14"/>
      <c r="AU2506" s="14"/>
      <c r="AV2506" s="14"/>
      <c r="AW2506" s="14"/>
      <c r="AX2506" s="14"/>
      <c r="AY2506" s="14"/>
      <c r="AZ2506" s="14"/>
    </row>
    <row x14ac:dyDescent="0.25" r="2507" customHeight="1" ht="16.5">
      <c r="A2507" s="299"/>
      <c r="B2507" s="300"/>
      <c r="C2507" s="301"/>
      <c r="D2507" s="227"/>
      <c r="E2507" s="209"/>
      <c r="F2507" s="209"/>
      <c r="G2507" s="302"/>
      <c r="H2507" s="227"/>
      <c r="I2507" s="227"/>
      <c r="J2507" s="209"/>
      <c r="K2507" s="209"/>
      <c r="L2507" s="209"/>
      <c r="M2507" s="227"/>
      <c r="N2507" s="227"/>
      <c r="O2507" s="209"/>
      <c r="P2507" s="209"/>
      <c r="Q2507" s="220"/>
      <c r="R2507" s="209"/>
      <c r="S2507" s="244"/>
      <c r="T2507" s="303">
        <f>IF(C2507=0,"VAZIO",MONTH(C2507))</f>
      </c>
      <c r="U2507" s="14"/>
      <c r="V2507" s="14"/>
      <c r="W2507" s="14"/>
      <c r="X2507" s="14"/>
      <c r="Y2507" s="14"/>
      <c r="Z2507" s="14"/>
      <c r="AA2507" s="14"/>
      <c r="AB2507" s="14"/>
      <c r="AC2507" s="14"/>
      <c r="AD2507" s="14"/>
      <c r="AE2507" s="14"/>
      <c r="AF2507" s="15"/>
      <c r="AG2507" s="14"/>
      <c r="AH2507" s="14"/>
      <c r="AI2507" s="14"/>
      <c r="AJ2507" s="14"/>
      <c r="AK2507" s="14"/>
      <c r="AL2507" s="14"/>
      <c r="AM2507" s="14"/>
      <c r="AN2507" s="14"/>
      <c r="AO2507" s="14"/>
      <c r="AP2507" s="14"/>
      <c r="AQ2507" s="14"/>
      <c r="AR2507" s="14"/>
      <c r="AS2507" s="14"/>
      <c r="AT2507" s="14"/>
      <c r="AU2507" s="14"/>
      <c r="AV2507" s="14"/>
      <c r="AW2507" s="14"/>
      <c r="AX2507" s="14"/>
      <c r="AY2507" s="14"/>
      <c r="AZ2507" s="14"/>
    </row>
    <row x14ac:dyDescent="0.25" r="2508" customHeight="1" ht="16.5">
      <c r="A2508" s="299"/>
      <c r="B2508" s="300"/>
      <c r="C2508" s="301"/>
      <c r="D2508" s="227"/>
      <c r="E2508" s="209"/>
      <c r="F2508" s="209"/>
      <c r="G2508" s="302"/>
      <c r="H2508" s="227"/>
      <c r="I2508" s="227"/>
      <c r="J2508" s="209"/>
      <c r="K2508" s="209"/>
      <c r="L2508" s="209"/>
      <c r="M2508" s="227"/>
      <c r="N2508" s="227"/>
      <c r="O2508" s="209"/>
      <c r="P2508" s="209"/>
      <c r="Q2508" s="220"/>
      <c r="R2508" s="209"/>
      <c r="S2508" s="244"/>
      <c r="T2508" s="303">
        <f>IF(C2508=0,"VAZIO",MONTH(C2508))</f>
      </c>
      <c r="U2508" s="14"/>
      <c r="V2508" s="14"/>
      <c r="W2508" s="14"/>
      <c r="X2508" s="14"/>
      <c r="Y2508" s="14"/>
      <c r="Z2508" s="14"/>
      <c r="AA2508" s="14"/>
      <c r="AB2508" s="14"/>
      <c r="AC2508" s="14"/>
      <c r="AD2508" s="14"/>
      <c r="AE2508" s="14"/>
      <c r="AF2508" s="15"/>
      <c r="AG2508" s="14"/>
      <c r="AH2508" s="14"/>
      <c r="AI2508" s="14"/>
      <c r="AJ2508" s="14"/>
      <c r="AK2508" s="14"/>
      <c r="AL2508" s="14"/>
      <c r="AM2508" s="14"/>
      <c r="AN2508" s="14"/>
      <c r="AO2508" s="14"/>
      <c r="AP2508" s="14"/>
      <c r="AQ2508" s="14"/>
      <c r="AR2508" s="14"/>
      <c r="AS2508" s="14"/>
      <c r="AT2508" s="14"/>
      <c r="AU2508" s="14"/>
      <c r="AV2508" s="14"/>
      <c r="AW2508" s="14"/>
      <c r="AX2508" s="14"/>
      <c r="AY2508" s="14"/>
      <c r="AZ2508" s="14"/>
    </row>
    <row x14ac:dyDescent="0.25" r="2509" customHeight="1" ht="16.5">
      <c r="A2509" s="299"/>
      <c r="B2509" s="300"/>
      <c r="C2509" s="301"/>
      <c r="D2509" s="227"/>
      <c r="E2509" s="209"/>
      <c r="F2509" s="209"/>
      <c r="G2509" s="302"/>
      <c r="H2509" s="227"/>
      <c r="I2509" s="227"/>
      <c r="J2509" s="209"/>
      <c r="K2509" s="209"/>
      <c r="L2509" s="209"/>
      <c r="M2509" s="227"/>
      <c r="N2509" s="227"/>
      <c r="O2509" s="209"/>
      <c r="P2509" s="209"/>
      <c r="Q2509" s="220"/>
      <c r="R2509" s="209"/>
      <c r="S2509" s="244"/>
      <c r="T2509" s="303">
        <f>IF(C2509=0,"VAZIO",MONTH(C2509))</f>
      </c>
      <c r="U2509" s="14"/>
      <c r="V2509" s="14"/>
      <c r="W2509" s="14"/>
      <c r="X2509" s="14"/>
      <c r="Y2509" s="14"/>
      <c r="Z2509" s="14"/>
      <c r="AA2509" s="14"/>
      <c r="AB2509" s="14"/>
      <c r="AC2509" s="14"/>
      <c r="AD2509" s="14"/>
      <c r="AE2509" s="14"/>
      <c r="AF2509" s="15"/>
      <c r="AG2509" s="14"/>
      <c r="AH2509" s="14"/>
      <c r="AI2509" s="14"/>
      <c r="AJ2509" s="14"/>
      <c r="AK2509" s="14"/>
      <c r="AL2509" s="14"/>
      <c r="AM2509" s="14"/>
      <c r="AN2509" s="14"/>
      <c r="AO2509" s="14"/>
      <c r="AP2509" s="14"/>
      <c r="AQ2509" s="14"/>
      <c r="AR2509" s="14"/>
      <c r="AS2509" s="14"/>
      <c r="AT2509" s="14"/>
      <c r="AU2509" s="14"/>
      <c r="AV2509" s="14"/>
      <c r="AW2509" s="14"/>
      <c r="AX2509" s="14"/>
      <c r="AY2509" s="14"/>
      <c r="AZ2509" s="14"/>
    </row>
    <row x14ac:dyDescent="0.25" r="2510" customHeight="1" ht="16.5">
      <c r="A2510" s="299"/>
      <c r="B2510" s="300"/>
      <c r="C2510" s="301"/>
      <c r="D2510" s="227"/>
      <c r="E2510" s="209"/>
      <c r="F2510" s="209"/>
      <c r="G2510" s="302"/>
      <c r="H2510" s="227"/>
      <c r="I2510" s="227"/>
      <c r="J2510" s="209"/>
      <c r="K2510" s="209"/>
      <c r="L2510" s="209"/>
      <c r="M2510" s="227"/>
      <c r="N2510" s="227"/>
      <c r="O2510" s="209"/>
      <c r="P2510" s="209"/>
      <c r="Q2510" s="220"/>
      <c r="R2510" s="209"/>
      <c r="S2510" s="244"/>
      <c r="T2510" s="303">
        <f>IF(C2510=0,"VAZIO",MONTH(C2510))</f>
      </c>
      <c r="U2510" s="14"/>
      <c r="V2510" s="14"/>
      <c r="W2510" s="14"/>
      <c r="X2510" s="14"/>
      <c r="Y2510" s="14"/>
      <c r="Z2510" s="14"/>
      <c r="AA2510" s="14"/>
      <c r="AB2510" s="14"/>
      <c r="AC2510" s="14"/>
      <c r="AD2510" s="14"/>
      <c r="AE2510" s="14"/>
      <c r="AF2510" s="15"/>
      <c r="AG2510" s="14"/>
      <c r="AH2510" s="14"/>
      <c r="AI2510" s="14"/>
      <c r="AJ2510" s="14"/>
      <c r="AK2510" s="14"/>
      <c r="AL2510" s="14"/>
      <c r="AM2510" s="14"/>
      <c r="AN2510" s="14"/>
      <c r="AO2510" s="14"/>
      <c r="AP2510" s="14"/>
      <c r="AQ2510" s="14"/>
      <c r="AR2510" s="14"/>
      <c r="AS2510" s="14"/>
      <c r="AT2510" s="14"/>
      <c r="AU2510" s="14"/>
      <c r="AV2510" s="14"/>
      <c r="AW2510" s="14"/>
      <c r="AX2510" s="14"/>
      <c r="AY2510" s="14"/>
      <c r="AZ2510" s="14"/>
    </row>
    <row x14ac:dyDescent="0.25" r="2511" customHeight="1" ht="16.5">
      <c r="A2511" s="299"/>
      <c r="B2511" s="300"/>
      <c r="C2511" s="301"/>
      <c r="D2511" s="227"/>
      <c r="E2511" s="209"/>
      <c r="F2511" s="209"/>
      <c r="G2511" s="302"/>
      <c r="H2511" s="227"/>
      <c r="I2511" s="227"/>
      <c r="J2511" s="209"/>
      <c r="K2511" s="209"/>
      <c r="L2511" s="209"/>
      <c r="M2511" s="227"/>
      <c r="N2511" s="227"/>
      <c r="O2511" s="209"/>
      <c r="P2511" s="209"/>
      <c r="Q2511" s="220"/>
      <c r="R2511" s="209"/>
      <c r="S2511" s="244"/>
      <c r="T2511" s="303">
        <f>IF(C2511=0,"VAZIO",MONTH(C2511))</f>
      </c>
      <c r="U2511" s="14"/>
      <c r="V2511" s="14"/>
      <c r="W2511" s="14"/>
      <c r="X2511" s="14"/>
      <c r="Y2511" s="14"/>
      <c r="Z2511" s="14"/>
      <c r="AA2511" s="14"/>
      <c r="AB2511" s="14"/>
      <c r="AC2511" s="14"/>
      <c r="AD2511" s="14"/>
      <c r="AE2511" s="14"/>
      <c r="AF2511" s="15"/>
      <c r="AG2511" s="14"/>
      <c r="AH2511" s="14"/>
      <c r="AI2511" s="14"/>
      <c r="AJ2511" s="14"/>
      <c r="AK2511" s="14"/>
      <c r="AL2511" s="14"/>
      <c r="AM2511" s="14"/>
      <c r="AN2511" s="14"/>
      <c r="AO2511" s="14"/>
      <c r="AP2511" s="14"/>
      <c r="AQ2511" s="14"/>
      <c r="AR2511" s="14"/>
      <c r="AS2511" s="14"/>
      <c r="AT2511" s="14"/>
      <c r="AU2511" s="14"/>
      <c r="AV2511" s="14"/>
      <c r="AW2511" s="14"/>
      <c r="AX2511" s="14"/>
      <c r="AY2511" s="14"/>
      <c r="AZ2511" s="14"/>
    </row>
    <row x14ac:dyDescent="0.25" r="2512" customHeight="1" ht="16.5">
      <c r="A2512" s="299"/>
      <c r="B2512" s="300"/>
      <c r="C2512" s="301"/>
      <c r="D2512" s="227"/>
      <c r="E2512" s="209"/>
      <c r="F2512" s="209"/>
      <c r="G2512" s="302"/>
      <c r="H2512" s="227"/>
      <c r="I2512" s="227"/>
      <c r="J2512" s="209"/>
      <c r="K2512" s="209"/>
      <c r="L2512" s="209"/>
      <c r="M2512" s="227"/>
      <c r="N2512" s="227"/>
      <c r="O2512" s="209"/>
      <c r="P2512" s="209"/>
      <c r="Q2512" s="220"/>
      <c r="R2512" s="209"/>
      <c r="S2512" s="244"/>
      <c r="T2512" s="303">
        <f>IF(C2512=0,"VAZIO",MONTH(C2512))</f>
      </c>
      <c r="U2512" s="14"/>
      <c r="V2512" s="14"/>
      <c r="W2512" s="14"/>
      <c r="X2512" s="14"/>
      <c r="Y2512" s="14"/>
      <c r="Z2512" s="14"/>
      <c r="AA2512" s="14"/>
      <c r="AB2512" s="14"/>
      <c r="AC2512" s="14"/>
      <c r="AD2512" s="14"/>
      <c r="AE2512" s="14"/>
      <c r="AF2512" s="15"/>
      <c r="AG2512" s="14"/>
      <c r="AH2512" s="14"/>
      <c r="AI2512" s="14"/>
      <c r="AJ2512" s="14"/>
      <c r="AK2512" s="14"/>
      <c r="AL2512" s="14"/>
      <c r="AM2512" s="14"/>
      <c r="AN2512" s="14"/>
      <c r="AO2512" s="14"/>
      <c r="AP2512" s="14"/>
      <c r="AQ2512" s="14"/>
      <c r="AR2512" s="14"/>
      <c r="AS2512" s="14"/>
      <c r="AT2512" s="14"/>
      <c r="AU2512" s="14"/>
      <c r="AV2512" s="14"/>
      <c r="AW2512" s="14"/>
      <c r="AX2512" s="14"/>
      <c r="AY2512" s="14"/>
      <c r="AZ2512" s="14"/>
    </row>
    <row x14ac:dyDescent="0.25" r="2513" customHeight="1" ht="16.5">
      <c r="A2513" s="299"/>
      <c r="B2513" s="300"/>
      <c r="C2513" s="301"/>
      <c r="D2513" s="227"/>
      <c r="E2513" s="209"/>
      <c r="F2513" s="209"/>
      <c r="G2513" s="302"/>
      <c r="H2513" s="227"/>
      <c r="I2513" s="227"/>
      <c r="J2513" s="209"/>
      <c r="K2513" s="209"/>
      <c r="L2513" s="209"/>
      <c r="M2513" s="227"/>
      <c r="N2513" s="227"/>
      <c r="O2513" s="209"/>
      <c r="P2513" s="209"/>
      <c r="Q2513" s="220"/>
      <c r="R2513" s="209"/>
      <c r="S2513" s="244"/>
      <c r="T2513" s="303">
        <f>IF(C2513=0,"VAZIO",MONTH(C2513))</f>
      </c>
      <c r="U2513" s="14"/>
      <c r="V2513" s="14"/>
      <c r="W2513" s="14"/>
      <c r="X2513" s="14"/>
      <c r="Y2513" s="14"/>
      <c r="Z2513" s="14"/>
      <c r="AA2513" s="14"/>
      <c r="AB2513" s="14"/>
      <c r="AC2513" s="14"/>
      <c r="AD2513" s="14"/>
      <c r="AE2513" s="14"/>
      <c r="AF2513" s="15"/>
      <c r="AG2513" s="14"/>
      <c r="AH2513" s="14"/>
      <c r="AI2513" s="14"/>
      <c r="AJ2513" s="14"/>
      <c r="AK2513" s="14"/>
      <c r="AL2513" s="14"/>
      <c r="AM2513" s="14"/>
      <c r="AN2513" s="14"/>
      <c r="AO2513" s="14"/>
      <c r="AP2513" s="14"/>
      <c r="AQ2513" s="14"/>
      <c r="AR2513" s="14"/>
      <c r="AS2513" s="14"/>
      <c r="AT2513" s="14"/>
      <c r="AU2513" s="14"/>
      <c r="AV2513" s="14"/>
      <c r="AW2513" s="14"/>
      <c r="AX2513" s="14"/>
      <c r="AY2513" s="14"/>
      <c r="AZ2513" s="14"/>
    </row>
    <row x14ac:dyDescent="0.25" r="2514" customHeight="1" ht="16.5">
      <c r="A2514" s="299"/>
      <c r="B2514" s="300"/>
      <c r="C2514" s="301"/>
      <c r="D2514" s="227"/>
      <c r="E2514" s="209"/>
      <c r="F2514" s="209"/>
      <c r="G2514" s="302"/>
      <c r="H2514" s="227"/>
      <c r="I2514" s="227"/>
      <c r="J2514" s="209"/>
      <c r="K2514" s="209"/>
      <c r="L2514" s="209"/>
      <c r="M2514" s="227"/>
      <c r="N2514" s="227"/>
      <c r="O2514" s="209"/>
      <c r="P2514" s="209"/>
      <c r="Q2514" s="220"/>
      <c r="R2514" s="209"/>
      <c r="S2514" s="244"/>
      <c r="T2514" s="303">
        <f>IF(C2514=0,"VAZIO",MONTH(C2514))</f>
      </c>
      <c r="U2514" s="14"/>
      <c r="V2514" s="14"/>
      <c r="W2514" s="14"/>
      <c r="X2514" s="14"/>
      <c r="Y2514" s="14"/>
      <c r="Z2514" s="14"/>
      <c r="AA2514" s="14"/>
      <c r="AB2514" s="14"/>
      <c r="AC2514" s="14"/>
      <c r="AD2514" s="14"/>
      <c r="AE2514" s="14"/>
      <c r="AF2514" s="15"/>
      <c r="AG2514" s="14"/>
      <c r="AH2514" s="14"/>
      <c r="AI2514" s="14"/>
      <c r="AJ2514" s="14"/>
      <c r="AK2514" s="14"/>
      <c r="AL2514" s="14"/>
      <c r="AM2514" s="14"/>
      <c r="AN2514" s="14"/>
      <c r="AO2514" s="14"/>
      <c r="AP2514" s="14"/>
      <c r="AQ2514" s="14"/>
      <c r="AR2514" s="14"/>
      <c r="AS2514" s="14"/>
      <c r="AT2514" s="14"/>
      <c r="AU2514" s="14"/>
      <c r="AV2514" s="14"/>
      <c r="AW2514" s="14"/>
      <c r="AX2514" s="14"/>
      <c r="AY2514" s="14"/>
      <c r="AZ2514" s="14"/>
    </row>
    <row x14ac:dyDescent="0.25" r="2515" customHeight="1" ht="16.5">
      <c r="A2515" s="299"/>
      <c r="B2515" s="300"/>
      <c r="C2515" s="301"/>
      <c r="D2515" s="227"/>
      <c r="E2515" s="209"/>
      <c r="F2515" s="209"/>
      <c r="G2515" s="302"/>
      <c r="H2515" s="227"/>
      <c r="I2515" s="227"/>
      <c r="J2515" s="209"/>
      <c r="K2515" s="209"/>
      <c r="L2515" s="209"/>
      <c r="M2515" s="227"/>
      <c r="N2515" s="227"/>
      <c r="O2515" s="209"/>
      <c r="P2515" s="209"/>
      <c r="Q2515" s="220"/>
      <c r="R2515" s="209"/>
      <c r="S2515" s="244"/>
      <c r="T2515" s="303">
        <f>IF(C2515=0,"VAZIO",MONTH(C2515))</f>
      </c>
      <c r="U2515" s="14"/>
      <c r="V2515" s="14"/>
      <c r="W2515" s="14"/>
      <c r="X2515" s="14"/>
      <c r="Y2515" s="14"/>
      <c r="Z2515" s="14"/>
      <c r="AA2515" s="14"/>
      <c r="AB2515" s="14"/>
      <c r="AC2515" s="14"/>
      <c r="AD2515" s="14"/>
      <c r="AE2515" s="14"/>
      <c r="AF2515" s="15"/>
      <c r="AG2515" s="14"/>
      <c r="AH2515" s="14"/>
      <c r="AI2515" s="14"/>
      <c r="AJ2515" s="14"/>
      <c r="AK2515" s="14"/>
      <c r="AL2515" s="14"/>
      <c r="AM2515" s="14"/>
      <c r="AN2515" s="14"/>
      <c r="AO2515" s="14"/>
      <c r="AP2515" s="14"/>
      <c r="AQ2515" s="14"/>
      <c r="AR2515" s="14"/>
      <c r="AS2515" s="14"/>
      <c r="AT2515" s="14"/>
      <c r="AU2515" s="14"/>
      <c r="AV2515" s="14"/>
      <c r="AW2515" s="14"/>
      <c r="AX2515" s="14"/>
      <c r="AY2515" s="14"/>
      <c r="AZ2515" s="14"/>
    </row>
    <row x14ac:dyDescent="0.25" r="2516" customHeight="1" ht="16.5">
      <c r="A2516" s="299"/>
      <c r="B2516" s="300"/>
      <c r="C2516" s="301"/>
      <c r="D2516" s="227"/>
      <c r="E2516" s="209"/>
      <c r="F2516" s="209"/>
      <c r="G2516" s="302"/>
      <c r="H2516" s="227"/>
      <c r="I2516" s="227"/>
      <c r="J2516" s="209"/>
      <c r="K2516" s="209"/>
      <c r="L2516" s="209"/>
      <c r="M2516" s="227"/>
      <c r="N2516" s="227"/>
      <c r="O2516" s="209"/>
      <c r="P2516" s="209"/>
      <c r="Q2516" s="220"/>
      <c r="R2516" s="209"/>
      <c r="S2516" s="244"/>
      <c r="T2516" s="303">
        <f>IF(C2516=0,"VAZIO",MONTH(C2516))</f>
      </c>
      <c r="U2516" s="14"/>
      <c r="V2516" s="14"/>
      <c r="W2516" s="14"/>
      <c r="X2516" s="14"/>
      <c r="Y2516" s="14"/>
      <c r="Z2516" s="14"/>
      <c r="AA2516" s="14"/>
      <c r="AB2516" s="14"/>
      <c r="AC2516" s="14"/>
      <c r="AD2516" s="14"/>
      <c r="AE2516" s="14"/>
      <c r="AF2516" s="15"/>
      <c r="AG2516" s="14"/>
      <c r="AH2516" s="14"/>
      <c r="AI2516" s="14"/>
      <c r="AJ2516" s="14"/>
      <c r="AK2516" s="14"/>
      <c r="AL2516" s="14"/>
      <c r="AM2516" s="14"/>
      <c r="AN2516" s="14"/>
      <c r="AO2516" s="14"/>
      <c r="AP2516" s="14"/>
      <c r="AQ2516" s="14"/>
      <c r="AR2516" s="14"/>
      <c r="AS2516" s="14"/>
      <c r="AT2516" s="14"/>
      <c r="AU2516" s="14"/>
      <c r="AV2516" s="14"/>
      <c r="AW2516" s="14"/>
      <c r="AX2516" s="14"/>
      <c r="AY2516" s="14"/>
      <c r="AZ2516" s="14"/>
    </row>
    <row x14ac:dyDescent="0.25" r="2517" customHeight="1" ht="16.5">
      <c r="A2517" s="299"/>
      <c r="B2517" s="300"/>
      <c r="C2517" s="301"/>
      <c r="D2517" s="227"/>
      <c r="E2517" s="209"/>
      <c r="F2517" s="209"/>
      <c r="G2517" s="302"/>
      <c r="H2517" s="227"/>
      <c r="I2517" s="227"/>
      <c r="J2517" s="209"/>
      <c r="K2517" s="209"/>
      <c r="L2517" s="209"/>
      <c r="M2517" s="227"/>
      <c r="N2517" s="227"/>
      <c r="O2517" s="209"/>
      <c r="P2517" s="209"/>
      <c r="Q2517" s="220"/>
      <c r="R2517" s="209"/>
      <c r="S2517" s="244"/>
      <c r="T2517" s="303">
        <f>IF(C2517=0,"VAZIO",MONTH(C2517))</f>
      </c>
      <c r="U2517" s="14"/>
      <c r="V2517" s="14"/>
      <c r="W2517" s="14"/>
      <c r="X2517" s="14"/>
      <c r="Y2517" s="14"/>
      <c r="Z2517" s="14"/>
      <c r="AA2517" s="14"/>
      <c r="AB2517" s="14"/>
      <c r="AC2517" s="14"/>
      <c r="AD2517" s="14"/>
      <c r="AE2517" s="14"/>
      <c r="AF2517" s="15"/>
      <c r="AG2517" s="14"/>
      <c r="AH2517" s="14"/>
      <c r="AI2517" s="14"/>
      <c r="AJ2517" s="14"/>
      <c r="AK2517" s="14"/>
      <c r="AL2517" s="14"/>
      <c r="AM2517" s="14"/>
      <c r="AN2517" s="14"/>
      <c r="AO2517" s="14"/>
      <c r="AP2517" s="14"/>
      <c r="AQ2517" s="14"/>
      <c r="AR2517" s="14"/>
      <c r="AS2517" s="14"/>
      <c r="AT2517" s="14"/>
      <c r="AU2517" s="14"/>
      <c r="AV2517" s="14"/>
      <c r="AW2517" s="14"/>
      <c r="AX2517" s="14"/>
      <c r="AY2517" s="14"/>
      <c r="AZ2517" s="14"/>
    </row>
    <row x14ac:dyDescent="0.25" r="2518" customHeight="1" ht="16.5">
      <c r="A2518" s="299"/>
      <c r="B2518" s="300"/>
      <c r="C2518" s="301"/>
      <c r="D2518" s="227"/>
      <c r="E2518" s="209"/>
      <c r="F2518" s="209"/>
      <c r="G2518" s="302"/>
      <c r="H2518" s="227"/>
      <c r="I2518" s="227"/>
      <c r="J2518" s="209"/>
      <c r="K2518" s="209"/>
      <c r="L2518" s="209"/>
      <c r="M2518" s="227"/>
      <c r="N2518" s="227"/>
      <c r="O2518" s="209"/>
      <c r="P2518" s="209"/>
      <c r="Q2518" s="220"/>
      <c r="R2518" s="209"/>
      <c r="S2518" s="244"/>
      <c r="T2518" s="303">
        <f>IF(C2518=0,"VAZIO",MONTH(C2518))</f>
      </c>
      <c r="U2518" s="14"/>
      <c r="V2518" s="14"/>
      <c r="W2518" s="14"/>
      <c r="X2518" s="14"/>
      <c r="Y2518" s="14"/>
      <c r="Z2518" s="14"/>
      <c r="AA2518" s="14"/>
      <c r="AB2518" s="14"/>
      <c r="AC2518" s="14"/>
      <c r="AD2518" s="14"/>
      <c r="AE2518" s="14"/>
      <c r="AF2518" s="15"/>
      <c r="AG2518" s="14"/>
      <c r="AH2518" s="14"/>
      <c r="AI2518" s="14"/>
      <c r="AJ2518" s="14"/>
      <c r="AK2518" s="14"/>
      <c r="AL2518" s="14"/>
      <c r="AM2518" s="14"/>
      <c r="AN2518" s="14"/>
      <c r="AO2518" s="14"/>
      <c r="AP2518" s="14"/>
      <c r="AQ2518" s="14"/>
      <c r="AR2518" s="14"/>
      <c r="AS2518" s="14"/>
      <c r="AT2518" s="14"/>
      <c r="AU2518" s="14"/>
      <c r="AV2518" s="14"/>
      <c r="AW2518" s="14"/>
      <c r="AX2518" s="14"/>
      <c r="AY2518" s="14"/>
      <c r="AZ2518" s="14"/>
    </row>
    <row x14ac:dyDescent="0.25" r="2519" customHeight="1" ht="16.5">
      <c r="A2519" s="299"/>
      <c r="B2519" s="300"/>
      <c r="C2519" s="301"/>
      <c r="D2519" s="227"/>
      <c r="E2519" s="209"/>
      <c r="F2519" s="209"/>
      <c r="G2519" s="302"/>
      <c r="H2519" s="227"/>
      <c r="I2519" s="227"/>
      <c r="J2519" s="209"/>
      <c r="K2519" s="209"/>
      <c r="L2519" s="209"/>
      <c r="M2519" s="227"/>
      <c r="N2519" s="227"/>
      <c r="O2519" s="209"/>
      <c r="P2519" s="209"/>
      <c r="Q2519" s="220"/>
      <c r="R2519" s="209"/>
      <c r="S2519" s="244"/>
      <c r="T2519" s="303">
        <f>IF(C2519=0,"VAZIO",MONTH(C2519))</f>
      </c>
      <c r="U2519" s="14"/>
      <c r="V2519" s="14"/>
      <c r="W2519" s="14"/>
      <c r="X2519" s="14"/>
      <c r="Y2519" s="14"/>
      <c r="Z2519" s="14"/>
      <c r="AA2519" s="14"/>
      <c r="AB2519" s="14"/>
      <c r="AC2519" s="14"/>
      <c r="AD2519" s="14"/>
      <c r="AE2519" s="14"/>
      <c r="AF2519" s="15"/>
      <c r="AG2519" s="14"/>
      <c r="AH2519" s="14"/>
      <c r="AI2519" s="14"/>
      <c r="AJ2519" s="14"/>
      <c r="AK2519" s="14"/>
      <c r="AL2519" s="14"/>
      <c r="AM2519" s="14"/>
      <c r="AN2519" s="14"/>
      <c r="AO2519" s="14"/>
      <c r="AP2519" s="14"/>
      <c r="AQ2519" s="14"/>
      <c r="AR2519" s="14"/>
      <c r="AS2519" s="14"/>
      <c r="AT2519" s="14"/>
      <c r="AU2519" s="14"/>
      <c r="AV2519" s="14"/>
      <c r="AW2519" s="14"/>
      <c r="AX2519" s="14"/>
      <c r="AY2519" s="14"/>
      <c r="AZ2519" s="14"/>
    </row>
    <row x14ac:dyDescent="0.25" r="2520" customHeight="1" ht="16.5">
      <c r="A2520" s="299"/>
      <c r="B2520" s="300"/>
      <c r="C2520" s="301"/>
      <c r="D2520" s="227"/>
      <c r="E2520" s="209"/>
      <c r="F2520" s="209"/>
      <c r="G2520" s="302"/>
      <c r="H2520" s="227"/>
      <c r="I2520" s="227"/>
      <c r="J2520" s="209"/>
      <c r="K2520" s="209"/>
      <c r="L2520" s="209"/>
      <c r="M2520" s="227"/>
      <c r="N2520" s="227"/>
      <c r="O2520" s="209"/>
      <c r="P2520" s="209"/>
      <c r="Q2520" s="220"/>
      <c r="R2520" s="209"/>
      <c r="S2520" s="244"/>
      <c r="T2520" s="303">
        <f>IF(C2520=0,"VAZIO",MONTH(C2520))</f>
      </c>
      <c r="U2520" s="14"/>
      <c r="V2520" s="14"/>
      <c r="W2520" s="14"/>
      <c r="X2520" s="14"/>
      <c r="Y2520" s="14"/>
      <c r="Z2520" s="14"/>
      <c r="AA2520" s="14"/>
      <c r="AB2520" s="14"/>
      <c r="AC2520" s="14"/>
      <c r="AD2520" s="14"/>
      <c r="AE2520" s="14"/>
      <c r="AF2520" s="15"/>
      <c r="AG2520" s="14"/>
      <c r="AH2520" s="14"/>
      <c r="AI2520" s="14"/>
      <c r="AJ2520" s="14"/>
      <c r="AK2520" s="14"/>
      <c r="AL2520" s="14"/>
      <c r="AM2520" s="14"/>
      <c r="AN2520" s="14"/>
      <c r="AO2520" s="14"/>
      <c r="AP2520" s="14"/>
      <c r="AQ2520" s="14"/>
      <c r="AR2520" s="14"/>
      <c r="AS2520" s="14"/>
      <c r="AT2520" s="14"/>
      <c r="AU2520" s="14"/>
      <c r="AV2520" s="14"/>
      <c r="AW2520" s="14"/>
      <c r="AX2520" s="14"/>
      <c r="AY2520" s="14"/>
      <c r="AZ2520" s="14"/>
    </row>
    <row x14ac:dyDescent="0.25" r="2521" customHeight="1" ht="16.5">
      <c r="A2521" s="299"/>
      <c r="B2521" s="300"/>
      <c r="C2521" s="301"/>
      <c r="D2521" s="227"/>
      <c r="E2521" s="209"/>
      <c r="F2521" s="209"/>
      <c r="G2521" s="302"/>
      <c r="H2521" s="227"/>
      <c r="I2521" s="227"/>
      <c r="J2521" s="209"/>
      <c r="K2521" s="209"/>
      <c r="L2521" s="209"/>
      <c r="M2521" s="227"/>
      <c r="N2521" s="227"/>
      <c r="O2521" s="209"/>
      <c r="P2521" s="209"/>
      <c r="Q2521" s="220"/>
      <c r="R2521" s="209"/>
      <c r="S2521" s="244"/>
      <c r="T2521" s="303">
        <f>IF(C2521=0,"VAZIO",MONTH(C2521))</f>
      </c>
      <c r="U2521" s="14"/>
      <c r="V2521" s="14"/>
      <c r="W2521" s="14"/>
      <c r="X2521" s="14"/>
      <c r="Y2521" s="14"/>
      <c r="Z2521" s="14"/>
      <c r="AA2521" s="14"/>
      <c r="AB2521" s="14"/>
      <c r="AC2521" s="14"/>
      <c r="AD2521" s="14"/>
      <c r="AE2521" s="14"/>
      <c r="AF2521" s="15"/>
      <c r="AG2521" s="14"/>
      <c r="AH2521" s="14"/>
      <c r="AI2521" s="14"/>
      <c r="AJ2521" s="14"/>
      <c r="AK2521" s="14"/>
      <c r="AL2521" s="14"/>
      <c r="AM2521" s="14"/>
      <c r="AN2521" s="14"/>
      <c r="AO2521" s="14"/>
      <c r="AP2521" s="14"/>
      <c r="AQ2521" s="14"/>
      <c r="AR2521" s="14"/>
      <c r="AS2521" s="14"/>
      <c r="AT2521" s="14"/>
      <c r="AU2521" s="14"/>
      <c r="AV2521" s="14"/>
      <c r="AW2521" s="14"/>
      <c r="AX2521" s="14"/>
      <c r="AY2521" s="14"/>
      <c r="AZ2521" s="14"/>
    </row>
    <row x14ac:dyDescent="0.25" r="2522" customHeight="1" ht="16.5">
      <c r="A2522" s="299"/>
      <c r="B2522" s="300"/>
      <c r="C2522" s="301"/>
      <c r="D2522" s="227"/>
      <c r="E2522" s="209"/>
      <c r="F2522" s="209"/>
      <c r="G2522" s="302"/>
      <c r="H2522" s="227"/>
      <c r="I2522" s="227"/>
      <c r="J2522" s="209"/>
      <c r="K2522" s="209"/>
      <c r="L2522" s="209"/>
      <c r="M2522" s="227"/>
      <c r="N2522" s="227"/>
      <c r="O2522" s="209"/>
      <c r="P2522" s="209"/>
      <c r="Q2522" s="220"/>
      <c r="R2522" s="209"/>
      <c r="S2522" s="244"/>
      <c r="T2522" s="303">
        <f>IF(C2522=0,"VAZIO",MONTH(C2522))</f>
      </c>
      <c r="U2522" s="14"/>
      <c r="V2522" s="14"/>
      <c r="W2522" s="14"/>
      <c r="X2522" s="14"/>
      <c r="Y2522" s="14"/>
      <c r="Z2522" s="14"/>
      <c r="AA2522" s="14"/>
      <c r="AB2522" s="14"/>
      <c r="AC2522" s="14"/>
      <c r="AD2522" s="14"/>
      <c r="AE2522" s="14"/>
      <c r="AF2522" s="15"/>
      <c r="AG2522" s="14"/>
      <c r="AH2522" s="14"/>
      <c r="AI2522" s="14"/>
      <c r="AJ2522" s="14"/>
      <c r="AK2522" s="14"/>
      <c r="AL2522" s="14"/>
      <c r="AM2522" s="14"/>
      <c r="AN2522" s="14"/>
      <c r="AO2522" s="14"/>
      <c r="AP2522" s="14"/>
      <c r="AQ2522" s="14"/>
      <c r="AR2522" s="14"/>
      <c r="AS2522" s="14"/>
      <c r="AT2522" s="14"/>
      <c r="AU2522" s="14"/>
      <c r="AV2522" s="14"/>
      <c r="AW2522" s="14"/>
      <c r="AX2522" s="14"/>
      <c r="AY2522" s="14"/>
      <c r="AZ2522" s="14"/>
    </row>
    <row x14ac:dyDescent="0.25" r="2523" customHeight="1" ht="16.5">
      <c r="A2523" s="299"/>
      <c r="B2523" s="300"/>
      <c r="C2523" s="301"/>
      <c r="D2523" s="227"/>
      <c r="E2523" s="209"/>
      <c r="F2523" s="209"/>
      <c r="G2523" s="302"/>
      <c r="H2523" s="227"/>
      <c r="I2523" s="227"/>
      <c r="J2523" s="209"/>
      <c r="K2523" s="209"/>
      <c r="L2523" s="209"/>
      <c r="M2523" s="227"/>
      <c r="N2523" s="227"/>
      <c r="O2523" s="209"/>
      <c r="P2523" s="209"/>
      <c r="Q2523" s="220"/>
      <c r="R2523" s="209"/>
      <c r="S2523" s="244"/>
      <c r="T2523" s="303">
        <f>IF(C2523=0,"VAZIO",MONTH(C2523))</f>
      </c>
      <c r="U2523" s="14"/>
      <c r="V2523" s="14"/>
      <c r="W2523" s="14"/>
      <c r="X2523" s="14"/>
      <c r="Y2523" s="14"/>
      <c r="Z2523" s="14"/>
      <c r="AA2523" s="14"/>
      <c r="AB2523" s="14"/>
      <c r="AC2523" s="14"/>
      <c r="AD2523" s="14"/>
      <c r="AE2523" s="14"/>
      <c r="AF2523" s="15"/>
      <c r="AG2523" s="14"/>
      <c r="AH2523" s="14"/>
      <c r="AI2523" s="14"/>
      <c r="AJ2523" s="14"/>
      <c r="AK2523" s="14"/>
      <c r="AL2523" s="14"/>
      <c r="AM2523" s="14"/>
      <c r="AN2523" s="14"/>
      <c r="AO2523" s="14"/>
      <c r="AP2523" s="14"/>
      <c r="AQ2523" s="14"/>
      <c r="AR2523" s="14"/>
      <c r="AS2523" s="14"/>
      <c r="AT2523" s="14"/>
      <c r="AU2523" s="14"/>
      <c r="AV2523" s="14"/>
      <c r="AW2523" s="14"/>
      <c r="AX2523" s="14"/>
      <c r="AY2523" s="14"/>
      <c r="AZ2523" s="14"/>
    </row>
    <row x14ac:dyDescent="0.25" r="2524" customHeight="1" ht="16.5">
      <c r="A2524" s="299"/>
      <c r="B2524" s="300"/>
      <c r="C2524" s="301"/>
      <c r="D2524" s="227"/>
      <c r="E2524" s="209"/>
      <c r="F2524" s="209"/>
      <c r="G2524" s="302"/>
      <c r="H2524" s="227"/>
      <c r="I2524" s="227"/>
      <c r="J2524" s="209"/>
      <c r="K2524" s="209"/>
      <c r="L2524" s="209"/>
      <c r="M2524" s="227"/>
      <c r="N2524" s="227"/>
      <c r="O2524" s="209"/>
      <c r="P2524" s="209"/>
      <c r="Q2524" s="220"/>
      <c r="R2524" s="209"/>
      <c r="S2524" s="244"/>
      <c r="T2524" s="303">
        <f>IF(C2524=0,"VAZIO",MONTH(C2524))</f>
      </c>
      <c r="U2524" s="14"/>
      <c r="V2524" s="14"/>
      <c r="W2524" s="14"/>
      <c r="X2524" s="14"/>
      <c r="Y2524" s="14"/>
      <c r="Z2524" s="14"/>
      <c r="AA2524" s="14"/>
      <c r="AB2524" s="14"/>
      <c r="AC2524" s="14"/>
      <c r="AD2524" s="14"/>
      <c r="AE2524" s="14"/>
      <c r="AF2524" s="15"/>
      <c r="AG2524" s="14"/>
      <c r="AH2524" s="14"/>
      <c r="AI2524" s="14"/>
      <c r="AJ2524" s="14"/>
      <c r="AK2524" s="14"/>
      <c r="AL2524" s="14"/>
      <c r="AM2524" s="14"/>
      <c r="AN2524" s="14"/>
      <c r="AO2524" s="14"/>
      <c r="AP2524" s="14"/>
      <c r="AQ2524" s="14"/>
      <c r="AR2524" s="14"/>
      <c r="AS2524" s="14"/>
      <c r="AT2524" s="14"/>
      <c r="AU2524" s="14"/>
      <c r="AV2524" s="14"/>
      <c r="AW2524" s="14"/>
      <c r="AX2524" s="14"/>
      <c r="AY2524" s="14"/>
      <c r="AZ2524" s="14"/>
    </row>
    <row x14ac:dyDescent="0.25" r="2525" customHeight="1" ht="16.5">
      <c r="A2525" s="299"/>
      <c r="B2525" s="300"/>
      <c r="C2525" s="301"/>
      <c r="D2525" s="227"/>
      <c r="E2525" s="209"/>
      <c r="F2525" s="209"/>
      <c r="G2525" s="302"/>
      <c r="H2525" s="227"/>
      <c r="I2525" s="227"/>
      <c r="J2525" s="209"/>
      <c r="K2525" s="209"/>
      <c r="L2525" s="209"/>
      <c r="M2525" s="227"/>
      <c r="N2525" s="227"/>
      <c r="O2525" s="209"/>
      <c r="P2525" s="209"/>
      <c r="Q2525" s="220"/>
      <c r="R2525" s="209"/>
      <c r="S2525" s="244"/>
      <c r="T2525" s="303">
        <f>IF(C2525=0,"VAZIO",MONTH(C2525))</f>
      </c>
      <c r="U2525" s="14"/>
      <c r="V2525" s="14"/>
      <c r="W2525" s="14"/>
      <c r="X2525" s="14"/>
      <c r="Y2525" s="14"/>
      <c r="Z2525" s="14"/>
      <c r="AA2525" s="14"/>
      <c r="AB2525" s="14"/>
      <c r="AC2525" s="14"/>
      <c r="AD2525" s="14"/>
      <c r="AE2525" s="14"/>
      <c r="AF2525" s="15"/>
      <c r="AG2525" s="14"/>
      <c r="AH2525" s="14"/>
      <c r="AI2525" s="14"/>
      <c r="AJ2525" s="14"/>
      <c r="AK2525" s="14"/>
      <c r="AL2525" s="14"/>
      <c r="AM2525" s="14"/>
      <c r="AN2525" s="14"/>
      <c r="AO2525" s="14"/>
      <c r="AP2525" s="14"/>
      <c r="AQ2525" s="14"/>
      <c r="AR2525" s="14"/>
      <c r="AS2525" s="14"/>
      <c r="AT2525" s="14"/>
      <c r="AU2525" s="14"/>
      <c r="AV2525" s="14"/>
      <c r="AW2525" s="14"/>
      <c r="AX2525" s="14"/>
      <c r="AY2525" s="14"/>
      <c r="AZ2525" s="14"/>
    </row>
    <row x14ac:dyDescent="0.25" r="2526" customHeight="1" ht="16.5">
      <c r="A2526" s="299"/>
      <c r="B2526" s="300"/>
      <c r="C2526" s="301"/>
      <c r="D2526" s="227"/>
      <c r="E2526" s="209"/>
      <c r="F2526" s="209"/>
      <c r="G2526" s="302"/>
      <c r="H2526" s="227"/>
      <c r="I2526" s="227"/>
      <c r="J2526" s="209"/>
      <c r="K2526" s="209"/>
      <c r="L2526" s="209"/>
      <c r="M2526" s="227"/>
      <c r="N2526" s="227"/>
      <c r="O2526" s="209"/>
      <c r="P2526" s="209"/>
      <c r="Q2526" s="220"/>
      <c r="R2526" s="209"/>
      <c r="S2526" s="244"/>
      <c r="T2526" s="303">
        <f>IF(C2526=0,"VAZIO",MONTH(C2526))</f>
      </c>
      <c r="U2526" s="14"/>
      <c r="V2526" s="14"/>
      <c r="W2526" s="14"/>
      <c r="X2526" s="14"/>
      <c r="Y2526" s="14"/>
      <c r="Z2526" s="14"/>
      <c r="AA2526" s="14"/>
      <c r="AB2526" s="14"/>
      <c r="AC2526" s="14"/>
      <c r="AD2526" s="14"/>
      <c r="AE2526" s="14"/>
      <c r="AF2526" s="15"/>
      <c r="AG2526" s="14"/>
      <c r="AH2526" s="14"/>
      <c r="AI2526" s="14"/>
      <c r="AJ2526" s="14"/>
      <c r="AK2526" s="14"/>
      <c r="AL2526" s="14"/>
      <c r="AM2526" s="14"/>
      <c r="AN2526" s="14"/>
      <c r="AO2526" s="14"/>
      <c r="AP2526" s="14"/>
      <c r="AQ2526" s="14"/>
      <c r="AR2526" s="14"/>
      <c r="AS2526" s="14"/>
      <c r="AT2526" s="14"/>
      <c r="AU2526" s="14"/>
      <c r="AV2526" s="14"/>
      <c r="AW2526" s="14"/>
      <c r="AX2526" s="14"/>
      <c r="AY2526" s="14"/>
      <c r="AZ2526" s="14"/>
    </row>
    <row x14ac:dyDescent="0.25" r="2527" customHeight="1" ht="16.5">
      <c r="A2527" s="299"/>
      <c r="B2527" s="300"/>
      <c r="C2527" s="301"/>
      <c r="D2527" s="227"/>
      <c r="E2527" s="209"/>
      <c r="F2527" s="209"/>
      <c r="G2527" s="302"/>
      <c r="H2527" s="227"/>
      <c r="I2527" s="227"/>
      <c r="J2527" s="209"/>
      <c r="K2527" s="209"/>
      <c r="L2527" s="209"/>
      <c r="M2527" s="227"/>
      <c r="N2527" s="227"/>
      <c r="O2527" s="209"/>
      <c r="P2527" s="209"/>
      <c r="Q2527" s="220"/>
      <c r="R2527" s="209"/>
      <c r="S2527" s="244"/>
      <c r="T2527" s="303">
        <f>IF(C2527=0,"VAZIO",MONTH(C2527))</f>
      </c>
      <c r="U2527" s="14"/>
      <c r="V2527" s="14"/>
      <c r="W2527" s="14"/>
      <c r="X2527" s="14"/>
      <c r="Y2527" s="14"/>
      <c r="Z2527" s="14"/>
      <c r="AA2527" s="14"/>
      <c r="AB2527" s="14"/>
      <c r="AC2527" s="14"/>
      <c r="AD2527" s="14"/>
      <c r="AE2527" s="14"/>
      <c r="AF2527" s="15"/>
      <c r="AG2527" s="14"/>
      <c r="AH2527" s="14"/>
      <c r="AI2527" s="14"/>
      <c r="AJ2527" s="14"/>
      <c r="AK2527" s="14"/>
      <c r="AL2527" s="14"/>
      <c r="AM2527" s="14"/>
      <c r="AN2527" s="14"/>
      <c r="AO2527" s="14"/>
      <c r="AP2527" s="14"/>
      <c r="AQ2527" s="14"/>
      <c r="AR2527" s="14"/>
      <c r="AS2527" s="14"/>
      <c r="AT2527" s="14"/>
      <c r="AU2527" s="14"/>
      <c r="AV2527" s="14"/>
      <c r="AW2527" s="14"/>
      <c r="AX2527" s="14"/>
      <c r="AY2527" s="14"/>
      <c r="AZ2527" s="14"/>
    </row>
    <row x14ac:dyDescent="0.25" r="2528" customHeight="1" ht="16.5">
      <c r="A2528" s="299"/>
      <c r="B2528" s="300"/>
      <c r="C2528" s="301"/>
      <c r="D2528" s="227"/>
      <c r="E2528" s="209"/>
      <c r="F2528" s="209"/>
      <c r="G2528" s="302"/>
      <c r="H2528" s="227"/>
      <c r="I2528" s="227"/>
      <c r="J2528" s="209"/>
      <c r="K2528" s="209"/>
      <c r="L2528" s="209"/>
      <c r="M2528" s="227"/>
      <c r="N2528" s="227"/>
      <c r="O2528" s="209"/>
      <c r="P2528" s="209"/>
      <c r="Q2528" s="220"/>
      <c r="R2528" s="209"/>
      <c r="S2528" s="244"/>
      <c r="T2528" s="303">
        <f>IF(C2528=0,"VAZIO",MONTH(C2528))</f>
      </c>
      <c r="U2528" s="14"/>
      <c r="V2528" s="14"/>
      <c r="W2528" s="14"/>
      <c r="X2528" s="14"/>
      <c r="Y2528" s="14"/>
      <c r="Z2528" s="14"/>
      <c r="AA2528" s="14"/>
      <c r="AB2528" s="14"/>
      <c r="AC2528" s="14"/>
      <c r="AD2528" s="14"/>
      <c r="AE2528" s="14"/>
      <c r="AF2528" s="15"/>
      <c r="AG2528" s="14"/>
      <c r="AH2528" s="14"/>
      <c r="AI2528" s="14"/>
      <c r="AJ2528" s="14"/>
      <c r="AK2528" s="14"/>
      <c r="AL2528" s="14"/>
      <c r="AM2528" s="14"/>
      <c r="AN2528" s="14"/>
      <c r="AO2528" s="14"/>
      <c r="AP2528" s="14"/>
      <c r="AQ2528" s="14"/>
      <c r="AR2528" s="14"/>
      <c r="AS2528" s="14"/>
      <c r="AT2528" s="14"/>
      <c r="AU2528" s="14"/>
      <c r="AV2528" s="14"/>
      <c r="AW2528" s="14"/>
      <c r="AX2528" s="14"/>
      <c r="AY2528" s="14"/>
      <c r="AZ2528" s="14"/>
    </row>
    <row x14ac:dyDescent="0.25" r="2529" customHeight="1" ht="16.5">
      <c r="A2529" s="299"/>
      <c r="B2529" s="300"/>
      <c r="C2529" s="301"/>
      <c r="D2529" s="227"/>
      <c r="E2529" s="209"/>
      <c r="F2529" s="209"/>
      <c r="G2529" s="302"/>
      <c r="H2529" s="227"/>
      <c r="I2529" s="227"/>
      <c r="J2529" s="209"/>
      <c r="K2529" s="209"/>
      <c r="L2529" s="209"/>
      <c r="M2529" s="227"/>
      <c r="N2529" s="227"/>
      <c r="O2529" s="209"/>
      <c r="P2529" s="209"/>
      <c r="Q2529" s="220"/>
      <c r="R2529" s="209"/>
      <c r="S2529" s="244"/>
      <c r="T2529" s="303">
        <f>IF(C2529=0,"VAZIO",MONTH(C2529))</f>
      </c>
      <c r="U2529" s="14"/>
      <c r="V2529" s="14"/>
      <c r="W2529" s="14"/>
      <c r="X2529" s="14"/>
      <c r="Y2529" s="14"/>
      <c r="Z2529" s="14"/>
      <c r="AA2529" s="14"/>
      <c r="AB2529" s="14"/>
      <c r="AC2529" s="14"/>
      <c r="AD2529" s="14"/>
      <c r="AE2529" s="14"/>
      <c r="AF2529" s="15"/>
      <c r="AG2529" s="14"/>
      <c r="AH2529" s="14"/>
      <c r="AI2529" s="14"/>
      <c r="AJ2529" s="14"/>
      <c r="AK2529" s="14"/>
      <c r="AL2529" s="14"/>
      <c r="AM2529" s="14"/>
      <c r="AN2529" s="14"/>
      <c r="AO2529" s="14"/>
      <c r="AP2529" s="14"/>
      <c r="AQ2529" s="14"/>
      <c r="AR2529" s="14"/>
      <c r="AS2529" s="14"/>
      <c r="AT2529" s="14"/>
      <c r="AU2529" s="14"/>
      <c r="AV2529" s="14"/>
      <c r="AW2529" s="14"/>
      <c r="AX2529" s="14"/>
      <c r="AY2529" s="14"/>
      <c r="AZ2529" s="14"/>
    </row>
    <row x14ac:dyDescent="0.25" r="2530" customHeight="1" ht="16.5">
      <c r="A2530" s="299"/>
      <c r="B2530" s="300"/>
      <c r="C2530" s="301"/>
      <c r="D2530" s="227"/>
      <c r="E2530" s="209"/>
      <c r="F2530" s="209"/>
      <c r="G2530" s="302"/>
      <c r="H2530" s="227"/>
      <c r="I2530" s="227"/>
      <c r="J2530" s="209"/>
      <c r="K2530" s="209"/>
      <c r="L2530" s="209"/>
      <c r="M2530" s="227"/>
      <c r="N2530" s="227"/>
      <c r="O2530" s="209"/>
      <c r="P2530" s="209"/>
      <c r="Q2530" s="220"/>
      <c r="R2530" s="209"/>
      <c r="S2530" s="244"/>
      <c r="T2530" s="303">
        <f>IF(C2530=0,"VAZIO",MONTH(C2530))</f>
      </c>
      <c r="U2530" s="14"/>
      <c r="V2530" s="14"/>
      <c r="W2530" s="14"/>
      <c r="X2530" s="14"/>
      <c r="Y2530" s="14"/>
      <c r="Z2530" s="14"/>
      <c r="AA2530" s="14"/>
      <c r="AB2530" s="14"/>
      <c r="AC2530" s="14"/>
      <c r="AD2530" s="14"/>
      <c r="AE2530" s="14"/>
      <c r="AF2530" s="15"/>
      <c r="AG2530" s="14"/>
      <c r="AH2530" s="14"/>
      <c r="AI2530" s="14"/>
      <c r="AJ2530" s="14"/>
      <c r="AK2530" s="14"/>
      <c r="AL2530" s="14"/>
      <c r="AM2530" s="14"/>
      <c r="AN2530" s="14"/>
      <c r="AO2530" s="14"/>
      <c r="AP2530" s="14"/>
      <c r="AQ2530" s="14"/>
      <c r="AR2530" s="14"/>
      <c r="AS2530" s="14"/>
      <c r="AT2530" s="14"/>
      <c r="AU2530" s="14"/>
      <c r="AV2530" s="14"/>
      <c r="AW2530" s="14"/>
      <c r="AX2530" s="14"/>
      <c r="AY2530" s="14"/>
      <c r="AZ2530" s="14"/>
    </row>
    <row x14ac:dyDescent="0.25" r="2531" customHeight="1" ht="16.5">
      <c r="A2531" s="299"/>
      <c r="B2531" s="300"/>
      <c r="C2531" s="301"/>
      <c r="D2531" s="227"/>
      <c r="E2531" s="209"/>
      <c r="F2531" s="209"/>
      <c r="G2531" s="302"/>
      <c r="H2531" s="227"/>
      <c r="I2531" s="227"/>
      <c r="J2531" s="209"/>
      <c r="K2531" s="209"/>
      <c r="L2531" s="209"/>
      <c r="M2531" s="227"/>
      <c r="N2531" s="227"/>
      <c r="O2531" s="209"/>
      <c r="P2531" s="209"/>
      <c r="Q2531" s="220"/>
      <c r="R2531" s="209"/>
      <c r="S2531" s="244"/>
      <c r="T2531" s="303">
        <f>IF(C2531=0,"VAZIO",MONTH(C2531))</f>
      </c>
      <c r="U2531" s="14"/>
      <c r="V2531" s="14"/>
      <c r="W2531" s="14"/>
      <c r="X2531" s="14"/>
      <c r="Y2531" s="14"/>
      <c r="Z2531" s="14"/>
      <c r="AA2531" s="14"/>
      <c r="AB2531" s="14"/>
      <c r="AC2531" s="14"/>
      <c r="AD2531" s="14"/>
      <c r="AE2531" s="14"/>
      <c r="AF2531" s="15"/>
      <c r="AG2531" s="14"/>
      <c r="AH2531" s="14"/>
      <c r="AI2531" s="14"/>
      <c r="AJ2531" s="14"/>
      <c r="AK2531" s="14"/>
      <c r="AL2531" s="14"/>
      <c r="AM2531" s="14"/>
      <c r="AN2531" s="14"/>
      <c r="AO2531" s="14"/>
      <c r="AP2531" s="14"/>
      <c r="AQ2531" s="14"/>
      <c r="AR2531" s="14"/>
      <c r="AS2531" s="14"/>
      <c r="AT2531" s="14"/>
      <c r="AU2531" s="14"/>
      <c r="AV2531" s="14"/>
      <c r="AW2531" s="14"/>
      <c r="AX2531" s="14"/>
      <c r="AY2531" s="14"/>
      <c r="AZ2531" s="14"/>
    </row>
    <row x14ac:dyDescent="0.25" r="2532" customHeight="1" ht="16.5">
      <c r="A2532" s="299"/>
      <c r="B2532" s="300"/>
      <c r="C2532" s="301"/>
      <c r="D2532" s="227"/>
      <c r="E2532" s="209"/>
      <c r="F2532" s="209"/>
      <c r="G2532" s="302"/>
      <c r="H2532" s="227"/>
      <c r="I2532" s="227"/>
      <c r="J2532" s="209"/>
      <c r="K2532" s="209"/>
      <c r="L2532" s="209"/>
      <c r="M2532" s="227"/>
      <c r="N2532" s="227"/>
      <c r="O2532" s="209"/>
      <c r="P2532" s="209"/>
      <c r="Q2532" s="220"/>
      <c r="R2532" s="209"/>
      <c r="S2532" s="244"/>
      <c r="T2532" s="303">
        <f>IF(C2532=0,"VAZIO",MONTH(C2532))</f>
      </c>
      <c r="U2532" s="14"/>
      <c r="V2532" s="14"/>
      <c r="W2532" s="14"/>
      <c r="X2532" s="14"/>
      <c r="Y2532" s="14"/>
      <c r="Z2532" s="14"/>
      <c r="AA2532" s="14"/>
      <c r="AB2532" s="14"/>
      <c r="AC2532" s="14"/>
      <c r="AD2532" s="14"/>
      <c r="AE2532" s="14"/>
      <c r="AF2532" s="15"/>
      <c r="AG2532" s="14"/>
      <c r="AH2532" s="14"/>
      <c r="AI2532" s="14"/>
      <c r="AJ2532" s="14"/>
      <c r="AK2532" s="14"/>
      <c r="AL2532" s="14"/>
      <c r="AM2532" s="14"/>
      <c r="AN2532" s="14"/>
      <c r="AO2532" s="14"/>
      <c r="AP2532" s="14"/>
      <c r="AQ2532" s="14"/>
      <c r="AR2532" s="14"/>
      <c r="AS2532" s="14"/>
      <c r="AT2532" s="14"/>
      <c r="AU2532" s="14"/>
      <c r="AV2532" s="14"/>
      <c r="AW2532" s="14"/>
      <c r="AX2532" s="14"/>
      <c r="AY2532" s="14"/>
      <c r="AZ2532" s="14"/>
    </row>
    <row x14ac:dyDescent="0.25" r="2533" customHeight="1" ht="16.5">
      <c r="A2533" s="299"/>
      <c r="B2533" s="300"/>
      <c r="C2533" s="301"/>
      <c r="D2533" s="227"/>
      <c r="E2533" s="209"/>
      <c r="F2533" s="209"/>
      <c r="G2533" s="302"/>
      <c r="H2533" s="227"/>
      <c r="I2533" s="227"/>
      <c r="J2533" s="209"/>
      <c r="K2533" s="209"/>
      <c r="L2533" s="209"/>
      <c r="M2533" s="227"/>
      <c r="N2533" s="227"/>
      <c r="O2533" s="209"/>
      <c r="P2533" s="209"/>
      <c r="Q2533" s="220"/>
      <c r="R2533" s="209"/>
      <c r="S2533" s="244"/>
      <c r="T2533" s="303">
        <f>IF(C2533=0,"VAZIO",MONTH(C2533))</f>
      </c>
      <c r="U2533" s="14"/>
      <c r="V2533" s="14"/>
      <c r="W2533" s="14"/>
      <c r="X2533" s="14"/>
      <c r="Y2533" s="14"/>
      <c r="Z2533" s="14"/>
      <c r="AA2533" s="14"/>
      <c r="AB2533" s="14"/>
      <c r="AC2533" s="14"/>
      <c r="AD2533" s="14"/>
      <c r="AE2533" s="14"/>
      <c r="AF2533" s="15"/>
      <c r="AG2533" s="14"/>
      <c r="AH2533" s="14"/>
      <c r="AI2533" s="14"/>
      <c r="AJ2533" s="14"/>
      <c r="AK2533" s="14"/>
      <c r="AL2533" s="14"/>
      <c r="AM2533" s="14"/>
      <c r="AN2533" s="14"/>
      <c r="AO2533" s="14"/>
      <c r="AP2533" s="14"/>
      <c r="AQ2533" s="14"/>
      <c r="AR2533" s="14"/>
      <c r="AS2533" s="14"/>
      <c r="AT2533" s="14"/>
      <c r="AU2533" s="14"/>
      <c r="AV2533" s="14"/>
      <c r="AW2533" s="14"/>
      <c r="AX2533" s="14"/>
      <c r="AY2533" s="14"/>
      <c r="AZ2533" s="14"/>
    </row>
    <row x14ac:dyDescent="0.25" r="2534" customHeight="1" ht="16.5">
      <c r="A2534" s="299"/>
      <c r="B2534" s="300"/>
      <c r="C2534" s="301"/>
      <c r="D2534" s="227"/>
      <c r="E2534" s="209"/>
      <c r="F2534" s="209"/>
      <c r="G2534" s="302"/>
      <c r="H2534" s="227"/>
      <c r="I2534" s="227"/>
      <c r="J2534" s="209"/>
      <c r="K2534" s="209"/>
      <c r="L2534" s="209"/>
      <c r="M2534" s="227"/>
      <c r="N2534" s="227"/>
      <c r="O2534" s="209"/>
      <c r="P2534" s="209"/>
      <c r="Q2534" s="220"/>
      <c r="R2534" s="209"/>
      <c r="S2534" s="244"/>
      <c r="T2534" s="303">
        <f>IF(C2534=0,"VAZIO",MONTH(C2534))</f>
      </c>
      <c r="U2534" s="14"/>
      <c r="V2534" s="14"/>
      <c r="W2534" s="14"/>
      <c r="X2534" s="14"/>
      <c r="Y2534" s="14"/>
      <c r="Z2534" s="14"/>
      <c r="AA2534" s="14"/>
      <c r="AB2534" s="14"/>
      <c r="AC2534" s="14"/>
      <c r="AD2534" s="14"/>
      <c r="AE2534" s="14"/>
      <c r="AF2534" s="15"/>
      <c r="AG2534" s="14"/>
      <c r="AH2534" s="14"/>
      <c r="AI2534" s="14"/>
      <c r="AJ2534" s="14"/>
      <c r="AK2534" s="14"/>
      <c r="AL2534" s="14"/>
      <c r="AM2534" s="14"/>
      <c r="AN2534" s="14"/>
      <c r="AO2534" s="14"/>
      <c r="AP2534" s="14"/>
      <c r="AQ2534" s="14"/>
      <c r="AR2534" s="14"/>
      <c r="AS2534" s="14"/>
      <c r="AT2534" s="14"/>
      <c r="AU2534" s="14"/>
      <c r="AV2534" s="14"/>
      <c r="AW2534" s="14"/>
      <c r="AX2534" s="14"/>
      <c r="AY2534" s="14"/>
      <c r="AZ2534" s="14"/>
    </row>
    <row x14ac:dyDescent="0.25" r="2535" customHeight="1" ht="16.5">
      <c r="A2535" s="299"/>
      <c r="B2535" s="300"/>
      <c r="C2535" s="301"/>
      <c r="D2535" s="227"/>
      <c r="E2535" s="209"/>
      <c r="F2535" s="209"/>
      <c r="G2535" s="302"/>
      <c r="H2535" s="227"/>
      <c r="I2535" s="227"/>
      <c r="J2535" s="209"/>
      <c r="K2535" s="209"/>
      <c r="L2535" s="209"/>
      <c r="M2535" s="227"/>
      <c r="N2535" s="227"/>
      <c r="O2535" s="209"/>
      <c r="P2535" s="209"/>
      <c r="Q2535" s="220"/>
      <c r="R2535" s="209"/>
      <c r="S2535" s="244"/>
      <c r="T2535" s="303">
        <f>IF(C2535=0,"VAZIO",MONTH(C2535))</f>
      </c>
      <c r="U2535" s="14"/>
      <c r="V2535" s="14"/>
      <c r="W2535" s="14"/>
      <c r="X2535" s="14"/>
      <c r="Y2535" s="14"/>
      <c r="Z2535" s="14"/>
      <c r="AA2535" s="14"/>
      <c r="AB2535" s="14"/>
      <c r="AC2535" s="14"/>
      <c r="AD2535" s="14"/>
      <c r="AE2535" s="14"/>
      <c r="AF2535" s="15"/>
      <c r="AG2535" s="14"/>
      <c r="AH2535" s="14"/>
      <c r="AI2535" s="14"/>
      <c r="AJ2535" s="14"/>
      <c r="AK2535" s="14"/>
      <c r="AL2535" s="14"/>
      <c r="AM2535" s="14"/>
      <c r="AN2535" s="14"/>
      <c r="AO2535" s="14"/>
      <c r="AP2535" s="14"/>
      <c r="AQ2535" s="14"/>
      <c r="AR2535" s="14"/>
      <c r="AS2535" s="14"/>
      <c r="AT2535" s="14"/>
      <c r="AU2535" s="14"/>
      <c r="AV2535" s="14"/>
      <c r="AW2535" s="14"/>
      <c r="AX2535" s="14"/>
      <c r="AY2535" s="14"/>
      <c r="AZ2535" s="14"/>
    </row>
    <row x14ac:dyDescent="0.25" r="2536" customHeight="1" ht="16.5">
      <c r="A2536" s="299"/>
      <c r="B2536" s="300"/>
      <c r="C2536" s="301"/>
      <c r="D2536" s="227"/>
      <c r="E2536" s="209"/>
      <c r="F2536" s="209"/>
      <c r="G2536" s="302"/>
      <c r="H2536" s="227"/>
      <c r="I2536" s="227"/>
      <c r="J2536" s="209"/>
      <c r="K2536" s="209"/>
      <c r="L2536" s="209"/>
      <c r="M2536" s="227"/>
      <c r="N2536" s="227"/>
      <c r="O2536" s="209"/>
      <c r="P2536" s="209"/>
      <c r="Q2536" s="220"/>
      <c r="R2536" s="209"/>
      <c r="S2536" s="244"/>
      <c r="T2536" s="303">
        <f>IF(C2536=0,"VAZIO",MONTH(C2536))</f>
      </c>
      <c r="U2536" s="14"/>
      <c r="V2536" s="14"/>
      <c r="W2536" s="14"/>
      <c r="X2536" s="14"/>
      <c r="Y2536" s="14"/>
      <c r="Z2536" s="14"/>
      <c r="AA2536" s="14"/>
      <c r="AB2536" s="14"/>
      <c r="AC2536" s="14"/>
      <c r="AD2536" s="14"/>
      <c r="AE2536" s="14"/>
      <c r="AF2536" s="15"/>
      <c r="AG2536" s="14"/>
      <c r="AH2536" s="14"/>
      <c r="AI2536" s="14"/>
      <c r="AJ2536" s="14"/>
      <c r="AK2536" s="14"/>
      <c r="AL2536" s="14"/>
      <c r="AM2536" s="14"/>
      <c r="AN2536" s="14"/>
      <c r="AO2536" s="14"/>
      <c r="AP2536" s="14"/>
      <c r="AQ2536" s="14"/>
      <c r="AR2536" s="14"/>
      <c r="AS2536" s="14"/>
      <c r="AT2536" s="14"/>
      <c r="AU2536" s="14"/>
      <c r="AV2536" s="14"/>
      <c r="AW2536" s="14"/>
      <c r="AX2536" s="14"/>
      <c r="AY2536" s="14"/>
      <c r="AZ2536" s="14"/>
    </row>
    <row x14ac:dyDescent="0.25" r="2537" customHeight="1" ht="16.5">
      <c r="A2537" s="299"/>
      <c r="B2537" s="300"/>
      <c r="C2537" s="301"/>
      <c r="D2537" s="227"/>
      <c r="E2537" s="209"/>
      <c r="F2537" s="209"/>
      <c r="G2537" s="302"/>
      <c r="H2537" s="227"/>
      <c r="I2537" s="227"/>
      <c r="J2537" s="209"/>
      <c r="K2537" s="209"/>
      <c r="L2537" s="209"/>
      <c r="M2537" s="227"/>
      <c r="N2537" s="227"/>
      <c r="O2537" s="209"/>
      <c r="P2537" s="209"/>
      <c r="Q2537" s="220"/>
      <c r="R2537" s="209"/>
      <c r="S2537" s="244"/>
      <c r="T2537" s="303">
        <f>IF(C2537=0,"VAZIO",MONTH(C2537))</f>
      </c>
      <c r="U2537" s="14"/>
      <c r="V2537" s="14"/>
      <c r="W2537" s="14"/>
      <c r="X2537" s="14"/>
      <c r="Y2537" s="14"/>
      <c r="Z2537" s="14"/>
      <c r="AA2537" s="14"/>
      <c r="AB2537" s="14"/>
      <c r="AC2537" s="14"/>
      <c r="AD2537" s="14"/>
      <c r="AE2537" s="14"/>
      <c r="AF2537" s="15"/>
      <c r="AG2537" s="14"/>
      <c r="AH2537" s="14"/>
      <c r="AI2537" s="14"/>
      <c r="AJ2537" s="14"/>
      <c r="AK2537" s="14"/>
      <c r="AL2537" s="14"/>
      <c r="AM2537" s="14"/>
      <c r="AN2537" s="14"/>
      <c r="AO2537" s="14"/>
      <c r="AP2537" s="14"/>
      <c r="AQ2537" s="14"/>
      <c r="AR2537" s="14"/>
      <c r="AS2537" s="14"/>
      <c r="AT2537" s="14"/>
      <c r="AU2537" s="14"/>
      <c r="AV2537" s="14"/>
      <c r="AW2537" s="14"/>
      <c r="AX2537" s="14"/>
      <c r="AY2537" s="14"/>
      <c r="AZ2537" s="14"/>
    </row>
    <row x14ac:dyDescent="0.25" r="2538" customHeight="1" ht="16.5">
      <c r="A2538" s="299"/>
      <c r="B2538" s="300"/>
      <c r="C2538" s="301"/>
      <c r="D2538" s="227"/>
      <c r="E2538" s="209"/>
      <c r="F2538" s="209"/>
      <c r="G2538" s="302"/>
      <c r="H2538" s="227"/>
      <c r="I2538" s="227"/>
      <c r="J2538" s="209"/>
      <c r="K2538" s="209"/>
      <c r="L2538" s="209"/>
      <c r="M2538" s="227"/>
      <c r="N2538" s="227"/>
      <c r="O2538" s="209"/>
      <c r="P2538" s="209"/>
      <c r="Q2538" s="220"/>
      <c r="R2538" s="209"/>
      <c r="S2538" s="244"/>
      <c r="T2538" s="303">
        <f>IF(C2538=0,"VAZIO",MONTH(C2538))</f>
      </c>
      <c r="U2538" s="14"/>
      <c r="V2538" s="14"/>
      <c r="W2538" s="14"/>
      <c r="X2538" s="14"/>
      <c r="Y2538" s="14"/>
      <c r="Z2538" s="14"/>
      <c r="AA2538" s="14"/>
      <c r="AB2538" s="14"/>
      <c r="AC2538" s="14"/>
      <c r="AD2538" s="14"/>
      <c r="AE2538" s="14"/>
      <c r="AF2538" s="15"/>
      <c r="AG2538" s="14"/>
      <c r="AH2538" s="14"/>
      <c r="AI2538" s="14"/>
      <c r="AJ2538" s="14"/>
      <c r="AK2538" s="14"/>
      <c r="AL2538" s="14"/>
      <c r="AM2538" s="14"/>
      <c r="AN2538" s="14"/>
      <c r="AO2538" s="14"/>
      <c r="AP2538" s="14"/>
      <c r="AQ2538" s="14"/>
      <c r="AR2538" s="14"/>
      <c r="AS2538" s="14"/>
      <c r="AT2538" s="14"/>
      <c r="AU2538" s="14"/>
      <c r="AV2538" s="14"/>
      <c r="AW2538" s="14"/>
      <c r="AX2538" s="14"/>
      <c r="AY2538" s="14"/>
      <c r="AZ2538" s="14"/>
    </row>
    <row x14ac:dyDescent="0.25" r="2539" customHeight="1" ht="16.5">
      <c r="A2539" s="299"/>
      <c r="B2539" s="300"/>
      <c r="C2539" s="301"/>
      <c r="D2539" s="227"/>
      <c r="E2539" s="209"/>
      <c r="F2539" s="209"/>
      <c r="G2539" s="302"/>
      <c r="H2539" s="227"/>
      <c r="I2539" s="227"/>
      <c r="J2539" s="209"/>
      <c r="K2539" s="209"/>
      <c r="L2539" s="209"/>
      <c r="M2539" s="227"/>
      <c r="N2539" s="227"/>
      <c r="O2539" s="209"/>
      <c r="P2539" s="209"/>
      <c r="Q2539" s="220"/>
      <c r="R2539" s="209"/>
      <c r="S2539" s="244"/>
      <c r="T2539" s="303">
        <f>IF(C2539=0,"VAZIO",MONTH(C2539))</f>
      </c>
      <c r="U2539" s="14"/>
      <c r="V2539" s="14"/>
      <c r="W2539" s="14"/>
      <c r="X2539" s="14"/>
      <c r="Y2539" s="14"/>
      <c r="Z2539" s="14"/>
      <c r="AA2539" s="14"/>
      <c r="AB2539" s="14"/>
      <c r="AC2539" s="14"/>
      <c r="AD2539" s="14"/>
      <c r="AE2539" s="14"/>
      <c r="AF2539" s="15"/>
      <c r="AG2539" s="14"/>
      <c r="AH2539" s="14"/>
      <c r="AI2539" s="14"/>
      <c r="AJ2539" s="14"/>
      <c r="AK2539" s="14"/>
      <c r="AL2539" s="14"/>
      <c r="AM2539" s="14"/>
      <c r="AN2539" s="14"/>
      <c r="AO2539" s="14"/>
      <c r="AP2539" s="14"/>
      <c r="AQ2539" s="14"/>
      <c r="AR2539" s="14"/>
      <c r="AS2539" s="14"/>
      <c r="AT2539" s="14"/>
      <c r="AU2539" s="14"/>
      <c r="AV2539" s="14"/>
      <c r="AW2539" s="14"/>
      <c r="AX2539" s="14"/>
      <c r="AY2539" s="14"/>
      <c r="AZ2539" s="14"/>
    </row>
    <row x14ac:dyDescent="0.25" r="2540" customHeight="1" ht="16.5">
      <c r="A2540" s="299"/>
      <c r="B2540" s="300"/>
      <c r="C2540" s="301"/>
      <c r="D2540" s="227"/>
      <c r="E2540" s="209"/>
      <c r="F2540" s="209"/>
      <c r="G2540" s="302"/>
      <c r="H2540" s="227"/>
      <c r="I2540" s="227"/>
      <c r="J2540" s="209"/>
      <c r="K2540" s="209"/>
      <c r="L2540" s="209"/>
      <c r="M2540" s="227"/>
      <c r="N2540" s="227"/>
      <c r="O2540" s="209"/>
      <c r="P2540" s="209"/>
      <c r="Q2540" s="220"/>
      <c r="R2540" s="209"/>
      <c r="S2540" s="244"/>
      <c r="T2540" s="303">
        <f>IF(C2540=0,"VAZIO",MONTH(C2540))</f>
      </c>
      <c r="U2540" s="14"/>
      <c r="V2540" s="14"/>
      <c r="W2540" s="14"/>
      <c r="X2540" s="14"/>
      <c r="Y2540" s="14"/>
      <c r="Z2540" s="14"/>
      <c r="AA2540" s="14"/>
      <c r="AB2540" s="14"/>
      <c r="AC2540" s="14"/>
      <c r="AD2540" s="14"/>
      <c r="AE2540" s="14"/>
      <c r="AF2540" s="15"/>
      <c r="AG2540" s="14"/>
      <c r="AH2540" s="14"/>
      <c r="AI2540" s="14"/>
      <c r="AJ2540" s="14"/>
      <c r="AK2540" s="14"/>
      <c r="AL2540" s="14"/>
      <c r="AM2540" s="14"/>
      <c r="AN2540" s="14"/>
      <c r="AO2540" s="14"/>
      <c r="AP2540" s="14"/>
      <c r="AQ2540" s="14"/>
      <c r="AR2540" s="14"/>
      <c r="AS2540" s="14"/>
      <c r="AT2540" s="14"/>
      <c r="AU2540" s="14"/>
      <c r="AV2540" s="14"/>
      <c r="AW2540" s="14"/>
      <c r="AX2540" s="14"/>
      <c r="AY2540" s="14"/>
      <c r="AZ2540" s="14"/>
    </row>
    <row x14ac:dyDescent="0.25" r="2541" customHeight="1" ht="16.5">
      <c r="A2541" s="299"/>
      <c r="B2541" s="300"/>
      <c r="C2541" s="301"/>
      <c r="D2541" s="227"/>
      <c r="E2541" s="209"/>
      <c r="F2541" s="209"/>
      <c r="G2541" s="302"/>
      <c r="H2541" s="227"/>
      <c r="I2541" s="227"/>
      <c r="J2541" s="209"/>
      <c r="K2541" s="209"/>
      <c r="L2541" s="209"/>
      <c r="M2541" s="227"/>
      <c r="N2541" s="227"/>
      <c r="O2541" s="209"/>
      <c r="P2541" s="209"/>
      <c r="Q2541" s="220"/>
      <c r="R2541" s="209"/>
      <c r="S2541" s="244"/>
      <c r="T2541" s="303">
        <f>IF(C2541=0,"VAZIO",MONTH(C2541))</f>
      </c>
      <c r="U2541" s="14"/>
      <c r="V2541" s="14"/>
      <c r="W2541" s="14"/>
      <c r="X2541" s="14"/>
      <c r="Y2541" s="14"/>
      <c r="Z2541" s="14"/>
      <c r="AA2541" s="14"/>
      <c r="AB2541" s="14"/>
      <c r="AC2541" s="14"/>
      <c r="AD2541" s="14"/>
      <c r="AE2541" s="14"/>
      <c r="AF2541" s="15"/>
      <c r="AG2541" s="14"/>
      <c r="AH2541" s="14"/>
      <c r="AI2541" s="14"/>
      <c r="AJ2541" s="14"/>
      <c r="AK2541" s="14"/>
      <c r="AL2541" s="14"/>
      <c r="AM2541" s="14"/>
      <c r="AN2541" s="14"/>
      <c r="AO2541" s="14"/>
      <c r="AP2541" s="14"/>
      <c r="AQ2541" s="14"/>
      <c r="AR2541" s="14"/>
      <c r="AS2541" s="14"/>
      <c r="AT2541" s="14"/>
      <c r="AU2541" s="14"/>
      <c r="AV2541" s="14"/>
      <c r="AW2541" s="14"/>
      <c r="AX2541" s="14"/>
      <c r="AY2541" s="14"/>
      <c r="AZ2541" s="14"/>
    </row>
    <row x14ac:dyDescent="0.25" r="2542" customHeight="1" ht="16.5">
      <c r="A2542" s="299"/>
      <c r="B2542" s="300"/>
      <c r="C2542" s="301"/>
      <c r="D2542" s="227"/>
      <c r="E2542" s="209"/>
      <c r="F2542" s="209"/>
      <c r="G2542" s="302"/>
      <c r="H2542" s="227"/>
      <c r="I2542" s="227"/>
      <c r="J2542" s="209"/>
      <c r="K2542" s="209"/>
      <c r="L2542" s="209"/>
      <c r="M2542" s="227"/>
      <c r="N2542" s="227"/>
      <c r="O2542" s="209"/>
      <c r="P2542" s="209"/>
      <c r="Q2542" s="220"/>
      <c r="R2542" s="209"/>
      <c r="S2542" s="244"/>
      <c r="T2542" s="303">
        <f>IF(C2542=0,"VAZIO",MONTH(C2542))</f>
      </c>
      <c r="U2542" s="14"/>
      <c r="V2542" s="14"/>
      <c r="W2542" s="14"/>
      <c r="X2542" s="14"/>
      <c r="Y2542" s="14"/>
      <c r="Z2542" s="14"/>
      <c r="AA2542" s="14"/>
      <c r="AB2542" s="14"/>
      <c r="AC2542" s="14"/>
      <c r="AD2542" s="14"/>
      <c r="AE2542" s="14"/>
      <c r="AF2542" s="15"/>
      <c r="AG2542" s="14"/>
      <c r="AH2542" s="14"/>
      <c r="AI2542" s="14"/>
      <c r="AJ2542" s="14"/>
      <c r="AK2542" s="14"/>
      <c r="AL2542" s="14"/>
      <c r="AM2542" s="14"/>
      <c r="AN2542" s="14"/>
      <c r="AO2542" s="14"/>
      <c r="AP2542" s="14"/>
      <c r="AQ2542" s="14"/>
      <c r="AR2542" s="14"/>
      <c r="AS2542" s="14"/>
      <c r="AT2542" s="14"/>
      <c r="AU2542" s="14"/>
      <c r="AV2542" s="14"/>
      <c r="AW2542" s="14"/>
      <c r="AX2542" s="14"/>
      <c r="AY2542" s="14"/>
      <c r="AZ2542" s="14"/>
    </row>
    <row x14ac:dyDescent="0.25" r="2543" customHeight="1" ht="16.5">
      <c r="A2543" s="299"/>
      <c r="B2543" s="300"/>
      <c r="C2543" s="301"/>
      <c r="D2543" s="227"/>
      <c r="E2543" s="209"/>
      <c r="F2543" s="209"/>
      <c r="G2543" s="302"/>
      <c r="H2543" s="227"/>
      <c r="I2543" s="227"/>
      <c r="J2543" s="209"/>
      <c r="K2543" s="209"/>
      <c r="L2543" s="209"/>
      <c r="M2543" s="227"/>
      <c r="N2543" s="227"/>
      <c r="O2543" s="209"/>
      <c r="P2543" s="209"/>
      <c r="Q2543" s="220"/>
      <c r="R2543" s="209"/>
      <c r="S2543" s="244"/>
      <c r="T2543" s="303">
        <f>IF(C2543=0,"VAZIO",MONTH(C2543))</f>
      </c>
      <c r="U2543" s="14"/>
      <c r="V2543" s="14"/>
      <c r="W2543" s="14"/>
      <c r="X2543" s="14"/>
      <c r="Y2543" s="14"/>
      <c r="Z2543" s="14"/>
      <c r="AA2543" s="14"/>
      <c r="AB2543" s="14"/>
      <c r="AC2543" s="14"/>
      <c r="AD2543" s="14"/>
      <c r="AE2543" s="14"/>
      <c r="AF2543" s="15"/>
      <c r="AG2543" s="14"/>
      <c r="AH2543" s="14"/>
      <c r="AI2543" s="14"/>
      <c r="AJ2543" s="14"/>
      <c r="AK2543" s="14"/>
      <c r="AL2543" s="14"/>
      <c r="AM2543" s="14"/>
      <c r="AN2543" s="14"/>
      <c r="AO2543" s="14"/>
      <c r="AP2543" s="14"/>
      <c r="AQ2543" s="14"/>
      <c r="AR2543" s="14"/>
      <c r="AS2543" s="14"/>
      <c r="AT2543" s="14"/>
      <c r="AU2543" s="14"/>
      <c r="AV2543" s="14"/>
      <c r="AW2543" s="14"/>
      <c r="AX2543" s="14"/>
      <c r="AY2543" s="14"/>
      <c r="AZ2543" s="14"/>
    </row>
    <row x14ac:dyDescent="0.25" r="2544" customHeight="1" ht="16.5">
      <c r="A2544" s="299"/>
      <c r="B2544" s="300"/>
      <c r="C2544" s="301"/>
      <c r="D2544" s="227"/>
      <c r="E2544" s="209"/>
      <c r="F2544" s="209"/>
      <c r="G2544" s="302"/>
      <c r="H2544" s="227"/>
      <c r="I2544" s="227"/>
      <c r="J2544" s="209"/>
      <c r="K2544" s="209"/>
      <c r="L2544" s="209"/>
      <c r="M2544" s="227"/>
      <c r="N2544" s="227"/>
      <c r="O2544" s="209"/>
      <c r="P2544" s="209"/>
      <c r="Q2544" s="220"/>
      <c r="R2544" s="209"/>
      <c r="S2544" s="244"/>
      <c r="T2544" s="303">
        <f>IF(C2544=0,"VAZIO",MONTH(C2544))</f>
      </c>
      <c r="U2544" s="14"/>
      <c r="V2544" s="14"/>
      <c r="W2544" s="14"/>
      <c r="X2544" s="14"/>
      <c r="Y2544" s="14"/>
      <c r="Z2544" s="14"/>
      <c r="AA2544" s="14"/>
      <c r="AB2544" s="14"/>
      <c r="AC2544" s="14"/>
      <c r="AD2544" s="14"/>
      <c r="AE2544" s="14"/>
      <c r="AF2544" s="15"/>
      <c r="AG2544" s="14"/>
      <c r="AH2544" s="14"/>
      <c r="AI2544" s="14"/>
      <c r="AJ2544" s="14"/>
      <c r="AK2544" s="14"/>
      <c r="AL2544" s="14"/>
      <c r="AM2544" s="14"/>
      <c r="AN2544" s="14"/>
      <c r="AO2544" s="14"/>
      <c r="AP2544" s="14"/>
      <c r="AQ2544" s="14"/>
      <c r="AR2544" s="14"/>
      <c r="AS2544" s="14"/>
      <c r="AT2544" s="14"/>
      <c r="AU2544" s="14"/>
      <c r="AV2544" s="14"/>
      <c r="AW2544" s="14"/>
      <c r="AX2544" s="14"/>
      <c r="AY2544" s="14"/>
      <c r="AZ2544" s="14"/>
    </row>
    <row x14ac:dyDescent="0.25" r="2545" customHeight="1" ht="16.5">
      <c r="A2545" s="299"/>
      <c r="B2545" s="300"/>
      <c r="C2545" s="301"/>
      <c r="D2545" s="227"/>
      <c r="E2545" s="209"/>
      <c r="F2545" s="209"/>
      <c r="G2545" s="302"/>
      <c r="H2545" s="227"/>
      <c r="I2545" s="227"/>
      <c r="J2545" s="209"/>
      <c r="K2545" s="209"/>
      <c r="L2545" s="209"/>
      <c r="M2545" s="227"/>
      <c r="N2545" s="227"/>
      <c r="O2545" s="209"/>
      <c r="P2545" s="209"/>
      <c r="Q2545" s="220"/>
      <c r="R2545" s="209"/>
      <c r="S2545" s="244"/>
      <c r="T2545" s="303">
        <f>IF(C2545=0,"VAZIO",MONTH(C2545))</f>
      </c>
      <c r="U2545" s="14"/>
      <c r="V2545" s="14"/>
      <c r="W2545" s="14"/>
      <c r="X2545" s="14"/>
      <c r="Y2545" s="14"/>
      <c r="Z2545" s="14"/>
      <c r="AA2545" s="14"/>
      <c r="AB2545" s="14"/>
      <c r="AC2545" s="14"/>
      <c r="AD2545" s="14"/>
      <c r="AE2545" s="14"/>
      <c r="AF2545" s="15"/>
      <c r="AG2545" s="14"/>
      <c r="AH2545" s="14"/>
      <c r="AI2545" s="14"/>
      <c r="AJ2545" s="14"/>
      <c r="AK2545" s="14"/>
      <c r="AL2545" s="14"/>
      <c r="AM2545" s="14"/>
      <c r="AN2545" s="14"/>
      <c r="AO2545" s="14"/>
      <c r="AP2545" s="14"/>
      <c r="AQ2545" s="14"/>
      <c r="AR2545" s="14"/>
      <c r="AS2545" s="14"/>
      <c r="AT2545" s="14"/>
      <c r="AU2545" s="14"/>
      <c r="AV2545" s="14"/>
      <c r="AW2545" s="14"/>
      <c r="AX2545" s="14"/>
      <c r="AY2545" s="14"/>
      <c r="AZ2545" s="14"/>
    </row>
    <row x14ac:dyDescent="0.25" r="2546" customHeight="1" ht="16.5">
      <c r="A2546" s="299"/>
      <c r="B2546" s="300"/>
      <c r="C2546" s="301"/>
      <c r="D2546" s="227"/>
      <c r="E2546" s="209"/>
      <c r="F2546" s="209"/>
      <c r="G2546" s="302"/>
      <c r="H2546" s="227"/>
      <c r="I2546" s="227"/>
      <c r="J2546" s="209"/>
      <c r="K2546" s="209"/>
      <c r="L2546" s="209"/>
      <c r="M2546" s="227"/>
      <c r="N2546" s="227"/>
      <c r="O2546" s="209"/>
      <c r="P2546" s="209"/>
      <c r="Q2546" s="220"/>
      <c r="R2546" s="209"/>
      <c r="S2546" s="244"/>
      <c r="T2546" s="303">
        <f>IF(C2546=0,"VAZIO",MONTH(C2546))</f>
      </c>
      <c r="U2546" s="14"/>
      <c r="V2546" s="14"/>
      <c r="W2546" s="14"/>
      <c r="X2546" s="14"/>
      <c r="Y2546" s="14"/>
      <c r="Z2546" s="14"/>
      <c r="AA2546" s="14"/>
      <c r="AB2546" s="14"/>
      <c r="AC2546" s="14"/>
      <c r="AD2546" s="14"/>
      <c r="AE2546" s="14"/>
      <c r="AF2546" s="15"/>
      <c r="AG2546" s="14"/>
      <c r="AH2546" s="14"/>
      <c r="AI2546" s="14"/>
      <c r="AJ2546" s="14"/>
      <c r="AK2546" s="14"/>
      <c r="AL2546" s="14"/>
      <c r="AM2546" s="14"/>
      <c r="AN2546" s="14"/>
      <c r="AO2546" s="14"/>
      <c r="AP2546" s="14"/>
      <c r="AQ2546" s="14"/>
      <c r="AR2546" s="14"/>
      <c r="AS2546" s="14"/>
      <c r="AT2546" s="14"/>
      <c r="AU2546" s="14"/>
      <c r="AV2546" s="14"/>
      <c r="AW2546" s="14"/>
      <c r="AX2546" s="14"/>
      <c r="AY2546" s="14"/>
      <c r="AZ2546" s="14"/>
    </row>
    <row x14ac:dyDescent="0.25" r="2547" customHeight="1" ht="16.5">
      <c r="A2547" s="299"/>
      <c r="B2547" s="300"/>
      <c r="C2547" s="301"/>
      <c r="D2547" s="227"/>
      <c r="E2547" s="209"/>
      <c r="F2547" s="209"/>
      <c r="G2547" s="302"/>
      <c r="H2547" s="227"/>
      <c r="I2547" s="227"/>
      <c r="J2547" s="209"/>
      <c r="K2547" s="209"/>
      <c r="L2547" s="209"/>
      <c r="M2547" s="227"/>
      <c r="N2547" s="227"/>
      <c r="O2547" s="209"/>
      <c r="P2547" s="209"/>
      <c r="Q2547" s="220"/>
      <c r="R2547" s="209"/>
      <c r="S2547" s="244"/>
      <c r="T2547" s="303">
        <f>IF(C2547=0,"VAZIO",MONTH(C2547))</f>
      </c>
      <c r="U2547" s="14"/>
      <c r="V2547" s="14"/>
      <c r="W2547" s="14"/>
      <c r="X2547" s="14"/>
      <c r="Y2547" s="14"/>
      <c r="Z2547" s="14"/>
      <c r="AA2547" s="14"/>
      <c r="AB2547" s="14"/>
      <c r="AC2547" s="14"/>
      <c r="AD2547" s="14"/>
      <c r="AE2547" s="14"/>
      <c r="AF2547" s="15"/>
      <c r="AG2547" s="14"/>
      <c r="AH2547" s="14"/>
      <c r="AI2547" s="14"/>
      <c r="AJ2547" s="14"/>
      <c r="AK2547" s="14"/>
      <c r="AL2547" s="14"/>
      <c r="AM2547" s="14"/>
      <c r="AN2547" s="14"/>
      <c r="AO2547" s="14"/>
      <c r="AP2547" s="14"/>
      <c r="AQ2547" s="14"/>
      <c r="AR2547" s="14"/>
      <c r="AS2547" s="14"/>
      <c r="AT2547" s="14"/>
      <c r="AU2547" s="14"/>
      <c r="AV2547" s="14"/>
      <c r="AW2547" s="14"/>
      <c r="AX2547" s="14"/>
      <c r="AY2547" s="14"/>
      <c r="AZ2547" s="14"/>
    </row>
    <row x14ac:dyDescent="0.25" r="2548" customHeight="1" ht="16.5">
      <c r="A2548" s="299"/>
      <c r="B2548" s="300"/>
      <c r="C2548" s="301"/>
      <c r="D2548" s="227"/>
      <c r="E2548" s="209"/>
      <c r="F2548" s="209"/>
      <c r="G2548" s="302"/>
      <c r="H2548" s="227"/>
      <c r="I2548" s="227"/>
      <c r="J2548" s="209"/>
      <c r="K2548" s="209"/>
      <c r="L2548" s="209"/>
      <c r="M2548" s="227"/>
      <c r="N2548" s="227"/>
      <c r="O2548" s="209"/>
      <c r="P2548" s="209"/>
      <c r="Q2548" s="220"/>
      <c r="R2548" s="209"/>
      <c r="S2548" s="244"/>
      <c r="T2548" s="303">
        <f>IF(C2548=0,"VAZIO",MONTH(C2548))</f>
      </c>
      <c r="U2548" s="14"/>
      <c r="V2548" s="14"/>
      <c r="W2548" s="14"/>
      <c r="X2548" s="14"/>
      <c r="Y2548" s="14"/>
      <c r="Z2548" s="14"/>
      <c r="AA2548" s="14"/>
      <c r="AB2548" s="14"/>
      <c r="AC2548" s="14"/>
      <c r="AD2548" s="14"/>
      <c r="AE2548" s="14"/>
      <c r="AF2548" s="15"/>
      <c r="AG2548" s="14"/>
      <c r="AH2548" s="14"/>
      <c r="AI2548" s="14"/>
      <c r="AJ2548" s="14"/>
      <c r="AK2548" s="14"/>
      <c r="AL2548" s="14"/>
      <c r="AM2548" s="14"/>
      <c r="AN2548" s="14"/>
      <c r="AO2548" s="14"/>
      <c r="AP2548" s="14"/>
      <c r="AQ2548" s="14"/>
      <c r="AR2548" s="14"/>
      <c r="AS2548" s="14"/>
      <c r="AT2548" s="14"/>
      <c r="AU2548" s="14"/>
      <c r="AV2548" s="14"/>
      <c r="AW2548" s="14"/>
      <c r="AX2548" s="14"/>
      <c r="AY2548" s="14"/>
      <c r="AZ2548" s="14"/>
    </row>
    <row x14ac:dyDescent="0.25" r="2549" customHeight="1" ht="16.5">
      <c r="A2549" s="299"/>
      <c r="B2549" s="300"/>
      <c r="C2549" s="301"/>
      <c r="D2549" s="227"/>
      <c r="E2549" s="209"/>
      <c r="F2549" s="209"/>
      <c r="G2549" s="302"/>
      <c r="H2549" s="227"/>
      <c r="I2549" s="227"/>
      <c r="J2549" s="209"/>
      <c r="K2549" s="209"/>
      <c r="L2549" s="209"/>
      <c r="M2549" s="227"/>
      <c r="N2549" s="227"/>
      <c r="O2549" s="209"/>
      <c r="P2549" s="209"/>
      <c r="Q2549" s="220"/>
      <c r="R2549" s="209"/>
      <c r="S2549" s="244"/>
      <c r="T2549" s="303">
        <f>IF(C2549=0,"VAZIO",MONTH(C2549))</f>
      </c>
      <c r="U2549" s="14"/>
      <c r="V2549" s="14"/>
      <c r="W2549" s="14"/>
      <c r="X2549" s="14"/>
      <c r="Y2549" s="14"/>
      <c r="Z2549" s="14"/>
      <c r="AA2549" s="14"/>
      <c r="AB2549" s="14"/>
      <c r="AC2549" s="14"/>
      <c r="AD2549" s="14"/>
      <c r="AE2549" s="14"/>
      <c r="AF2549" s="15"/>
      <c r="AG2549" s="14"/>
      <c r="AH2549" s="14"/>
      <c r="AI2549" s="14"/>
      <c r="AJ2549" s="14"/>
      <c r="AK2549" s="14"/>
      <c r="AL2549" s="14"/>
      <c r="AM2549" s="14"/>
      <c r="AN2549" s="14"/>
      <c r="AO2549" s="14"/>
      <c r="AP2549" s="14"/>
      <c r="AQ2549" s="14"/>
      <c r="AR2549" s="14"/>
      <c r="AS2549" s="14"/>
      <c r="AT2549" s="14"/>
      <c r="AU2549" s="14"/>
      <c r="AV2549" s="14"/>
      <c r="AW2549" s="14"/>
      <c r="AX2549" s="14"/>
      <c r="AY2549" s="14"/>
      <c r="AZ2549" s="14"/>
    </row>
    <row x14ac:dyDescent="0.25" r="2550" customHeight="1" ht="16.5">
      <c r="A2550" s="299"/>
      <c r="B2550" s="300"/>
      <c r="C2550" s="301"/>
      <c r="D2550" s="227"/>
      <c r="E2550" s="209"/>
      <c r="F2550" s="209"/>
      <c r="G2550" s="302"/>
      <c r="H2550" s="227"/>
      <c r="I2550" s="227"/>
      <c r="J2550" s="209"/>
      <c r="K2550" s="209"/>
      <c r="L2550" s="209"/>
      <c r="M2550" s="227"/>
      <c r="N2550" s="227"/>
      <c r="O2550" s="209"/>
      <c r="P2550" s="209"/>
      <c r="Q2550" s="220"/>
      <c r="R2550" s="209"/>
      <c r="S2550" s="244"/>
      <c r="T2550" s="303">
        <f>IF(C2550=0,"VAZIO",MONTH(C2550))</f>
      </c>
      <c r="U2550" s="14"/>
      <c r="V2550" s="14"/>
      <c r="W2550" s="14"/>
      <c r="X2550" s="14"/>
      <c r="Y2550" s="14"/>
      <c r="Z2550" s="14"/>
      <c r="AA2550" s="14"/>
      <c r="AB2550" s="14"/>
      <c r="AC2550" s="14"/>
      <c r="AD2550" s="14"/>
      <c r="AE2550" s="14"/>
      <c r="AF2550" s="15"/>
      <c r="AG2550" s="14"/>
      <c r="AH2550" s="14"/>
      <c r="AI2550" s="14"/>
      <c r="AJ2550" s="14"/>
      <c r="AK2550" s="14"/>
      <c r="AL2550" s="14"/>
      <c r="AM2550" s="14"/>
      <c r="AN2550" s="14"/>
      <c r="AO2550" s="14"/>
      <c r="AP2550" s="14"/>
      <c r="AQ2550" s="14"/>
      <c r="AR2550" s="14"/>
      <c r="AS2550" s="14"/>
      <c r="AT2550" s="14"/>
      <c r="AU2550" s="14"/>
      <c r="AV2550" s="14"/>
      <c r="AW2550" s="14"/>
      <c r="AX2550" s="14"/>
      <c r="AY2550" s="14"/>
      <c r="AZ2550" s="14"/>
    </row>
    <row x14ac:dyDescent="0.25" r="2551" customHeight="1" ht="16.5">
      <c r="A2551" s="299"/>
      <c r="B2551" s="300"/>
      <c r="C2551" s="301"/>
      <c r="D2551" s="227"/>
      <c r="E2551" s="209"/>
      <c r="F2551" s="209"/>
      <c r="G2551" s="302"/>
      <c r="H2551" s="227"/>
      <c r="I2551" s="227"/>
      <c r="J2551" s="209"/>
      <c r="K2551" s="209"/>
      <c r="L2551" s="209"/>
      <c r="M2551" s="227"/>
      <c r="N2551" s="227"/>
      <c r="O2551" s="209"/>
      <c r="P2551" s="209"/>
      <c r="Q2551" s="220"/>
      <c r="R2551" s="209"/>
      <c r="S2551" s="244"/>
      <c r="T2551" s="303">
        <f>IF(C2551=0,"VAZIO",MONTH(C2551))</f>
      </c>
      <c r="U2551" s="14"/>
      <c r="V2551" s="14"/>
      <c r="W2551" s="14"/>
      <c r="X2551" s="14"/>
      <c r="Y2551" s="14"/>
      <c r="Z2551" s="14"/>
      <c r="AA2551" s="14"/>
      <c r="AB2551" s="14"/>
      <c r="AC2551" s="14"/>
      <c r="AD2551" s="14"/>
      <c r="AE2551" s="14"/>
      <c r="AF2551" s="15"/>
      <c r="AG2551" s="14"/>
      <c r="AH2551" s="14"/>
      <c r="AI2551" s="14"/>
      <c r="AJ2551" s="14"/>
      <c r="AK2551" s="14"/>
      <c r="AL2551" s="14"/>
      <c r="AM2551" s="14"/>
      <c r="AN2551" s="14"/>
      <c r="AO2551" s="14"/>
      <c r="AP2551" s="14"/>
      <c r="AQ2551" s="14"/>
      <c r="AR2551" s="14"/>
      <c r="AS2551" s="14"/>
      <c r="AT2551" s="14"/>
      <c r="AU2551" s="14"/>
      <c r="AV2551" s="14"/>
      <c r="AW2551" s="14"/>
      <c r="AX2551" s="14"/>
      <c r="AY2551" s="14"/>
      <c r="AZ2551" s="14"/>
    </row>
    <row x14ac:dyDescent="0.25" r="2552" customHeight="1" ht="16.5">
      <c r="A2552" s="299"/>
      <c r="B2552" s="300"/>
      <c r="C2552" s="301"/>
      <c r="D2552" s="227"/>
      <c r="E2552" s="209"/>
      <c r="F2552" s="209"/>
      <c r="G2552" s="302"/>
      <c r="H2552" s="227"/>
      <c r="I2552" s="227"/>
      <c r="J2552" s="209"/>
      <c r="K2552" s="209"/>
      <c r="L2552" s="209"/>
      <c r="M2552" s="227"/>
      <c r="N2552" s="227"/>
      <c r="O2552" s="209"/>
      <c r="P2552" s="209"/>
      <c r="Q2552" s="220"/>
      <c r="R2552" s="209"/>
      <c r="S2552" s="244"/>
      <c r="T2552" s="303">
        <f>IF(C2552=0,"VAZIO",MONTH(C2552))</f>
      </c>
      <c r="U2552" s="14"/>
      <c r="V2552" s="14"/>
      <c r="W2552" s="14"/>
      <c r="X2552" s="14"/>
      <c r="Y2552" s="14"/>
      <c r="Z2552" s="14"/>
      <c r="AA2552" s="14"/>
      <c r="AB2552" s="14"/>
      <c r="AC2552" s="14"/>
      <c r="AD2552" s="14"/>
      <c r="AE2552" s="14"/>
      <c r="AF2552" s="15"/>
      <c r="AG2552" s="14"/>
      <c r="AH2552" s="14"/>
      <c r="AI2552" s="14"/>
      <c r="AJ2552" s="14"/>
      <c r="AK2552" s="14"/>
      <c r="AL2552" s="14"/>
      <c r="AM2552" s="14"/>
      <c r="AN2552" s="14"/>
      <c r="AO2552" s="14"/>
      <c r="AP2552" s="14"/>
      <c r="AQ2552" s="14"/>
      <c r="AR2552" s="14"/>
      <c r="AS2552" s="14"/>
      <c r="AT2552" s="14"/>
      <c r="AU2552" s="14"/>
      <c r="AV2552" s="14"/>
      <c r="AW2552" s="14"/>
      <c r="AX2552" s="14"/>
      <c r="AY2552" s="14"/>
      <c r="AZ2552" s="14"/>
    </row>
    <row x14ac:dyDescent="0.25" r="2553" customHeight="1" ht="16.5">
      <c r="A2553" s="299"/>
      <c r="B2553" s="300"/>
      <c r="C2553" s="301"/>
      <c r="D2553" s="227"/>
      <c r="E2553" s="209"/>
      <c r="F2553" s="209"/>
      <c r="G2553" s="302"/>
      <c r="H2553" s="227"/>
      <c r="I2553" s="227"/>
      <c r="J2553" s="209"/>
      <c r="K2553" s="209"/>
      <c r="L2553" s="209"/>
      <c r="M2553" s="227"/>
      <c r="N2553" s="227"/>
      <c r="O2553" s="209"/>
      <c r="P2553" s="209"/>
      <c r="Q2553" s="220"/>
      <c r="R2553" s="209"/>
      <c r="S2553" s="244"/>
      <c r="T2553" s="303">
        <f>IF(C2553=0,"VAZIO",MONTH(C2553))</f>
      </c>
      <c r="U2553" s="14"/>
      <c r="V2553" s="14"/>
      <c r="W2553" s="14"/>
      <c r="X2553" s="14"/>
      <c r="Y2553" s="14"/>
      <c r="Z2553" s="14"/>
      <c r="AA2553" s="14"/>
      <c r="AB2553" s="14"/>
      <c r="AC2553" s="14"/>
      <c r="AD2553" s="14"/>
      <c r="AE2553" s="14"/>
      <c r="AF2553" s="15"/>
      <c r="AG2553" s="14"/>
      <c r="AH2553" s="14"/>
      <c r="AI2553" s="14"/>
      <c r="AJ2553" s="14"/>
      <c r="AK2553" s="14"/>
      <c r="AL2553" s="14"/>
      <c r="AM2553" s="14"/>
      <c r="AN2553" s="14"/>
      <c r="AO2553" s="14"/>
      <c r="AP2553" s="14"/>
      <c r="AQ2553" s="14"/>
      <c r="AR2553" s="14"/>
      <c r="AS2553" s="14"/>
      <c r="AT2553" s="14"/>
      <c r="AU2553" s="14"/>
      <c r="AV2553" s="14"/>
      <c r="AW2553" s="14"/>
      <c r="AX2553" s="14"/>
      <c r="AY2553" s="14"/>
      <c r="AZ2553" s="14"/>
    </row>
    <row x14ac:dyDescent="0.25" r="2554" customHeight="1" ht="16.5">
      <c r="A2554" s="299"/>
      <c r="B2554" s="300"/>
      <c r="C2554" s="301"/>
      <c r="D2554" s="227"/>
      <c r="E2554" s="209"/>
      <c r="F2554" s="209"/>
      <c r="G2554" s="302"/>
      <c r="H2554" s="227"/>
      <c r="I2554" s="227"/>
      <c r="J2554" s="209"/>
      <c r="K2554" s="209"/>
      <c r="L2554" s="209"/>
      <c r="M2554" s="227"/>
      <c r="N2554" s="227"/>
      <c r="O2554" s="209"/>
      <c r="P2554" s="209"/>
      <c r="Q2554" s="220"/>
      <c r="R2554" s="209"/>
      <c r="S2554" s="244"/>
      <c r="T2554" s="303">
        <f>IF(C2554=0,"VAZIO",MONTH(C2554))</f>
      </c>
      <c r="U2554" s="14"/>
      <c r="V2554" s="14"/>
      <c r="W2554" s="14"/>
      <c r="X2554" s="14"/>
      <c r="Y2554" s="14"/>
      <c r="Z2554" s="14"/>
      <c r="AA2554" s="14"/>
      <c r="AB2554" s="14"/>
      <c r="AC2554" s="14"/>
      <c r="AD2554" s="14"/>
      <c r="AE2554" s="14"/>
      <c r="AF2554" s="15"/>
      <c r="AG2554" s="14"/>
      <c r="AH2554" s="14"/>
      <c r="AI2554" s="14"/>
      <c r="AJ2554" s="14"/>
      <c r="AK2554" s="14"/>
      <c r="AL2554" s="14"/>
      <c r="AM2554" s="14"/>
      <c r="AN2554" s="14"/>
      <c r="AO2554" s="14"/>
      <c r="AP2554" s="14"/>
      <c r="AQ2554" s="14"/>
      <c r="AR2554" s="14"/>
      <c r="AS2554" s="14"/>
      <c r="AT2554" s="14"/>
      <c r="AU2554" s="14"/>
      <c r="AV2554" s="14"/>
      <c r="AW2554" s="14"/>
      <c r="AX2554" s="14"/>
      <c r="AY2554" s="14"/>
      <c r="AZ2554" s="14"/>
    </row>
    <row x14ac:dyDescent="0.25" r="2555" customHeight="1" ht="16.5">
      <c r="A2555" s="299"/>
      <c r="B2555" s="300"/>
      <c r="C2555" s="301"/>
      <c r="D2555" s="227"/>
      <c r="E2555" s="209"/>
      <c r="F2555" s="209"/>
      <c r="G2555" s="302"/>
      <c r="H2555" s="227"/>
      <c r="I2555" s="227"/>
      <c r="J2555" s="209"/>
      <c r="K2555" s="209"/>
      <c r="L2555" s="209"/>
      <c r="M2555" s="227"/>
      <c r="N2555" s="227"/>
      <c r="O2555" s="209"/>
      <c r="P2555" s="209"/>
      <c r="Q2555" s="220"/>
      <c r="R2555" s="209"/>
      <c r="S2555" s="244"/>
      <c r="T2555" s="303">
        <f>IF(C2555=0,"VAZIO",MONTH(C2555))</f>
      </c>
      <c r="U2555" s="14"/>
      <c r="V2555" s="14"/>
      <c r="W2555" s="14"/>
      <c r="X2555" s="14"/>
      <c r="Y2555" s="14"/>
      <c r="Z2555" s="14"/>
      <c r="AA2555" s="14"/>
      <c r="AB2555" s="14"/>
      <c r="AC2555" s="14"/>
      <c r="AD2555" s="14"/>
      <c r="AE2555" s="14"/>
      <c r="AF2555" s="15"/>
      <c r="AG2555" s="14"/>
      <c r="AH2555" s="14"/>
      <c r="AI2555" s="14"/>
      <c r="AJ2555" s="14"/>
      <c r="AK2555" s="14"/>
      <c r="AL2555" s="14"/>
      <c r="AM2555" s="14"/>
      <c r="AN2555" s="14"/>
      <c r="AO2555" s="14"/>
      <c r="AP2555" s="14"/>
      <c r="AQ2555" s="14"/>
      <c r="AR2555" s="14"/>
      <c r="AS2555" s="14"/>
      <c r="AT2555" s="14"/>
      <c r="AU2555" s="14"/>
      <c r="AV2555" s="14"/>
      <c r="AW2555" s="14"/>
      <c r="AX2555" s="14"/>
      <c r="AY2555" s="14"/>
      <c r="AZ2555" s="14"/>
    </row>
    <row x14ac:dyDescent="0.25" r="2556" customHeight="1" ht="16.5">
      <c r="A2556" s="299"/>
      <c r="B2556" s="300"/>
      <c r="C2556" s="301"/>
      <c r="D2556" s="227"/>
      <c r="E2556" s="209"/>
      <c r="F2556" s="209"/>
      <c r="G2556" s="302"/>
      <c r="H2556" s="227"/>
      <c r="I2556" s="227"/>
      <c r="J2556" s="209"/>
      <c r="K2556" s="209"/>
      <c r="L2556" s="209"/>
      <c r="M2556" s="227"/>
      <c r="N2556" s="227"/>
      <c r="O2556" s="209"/>
      <c r="P2556" s="209"/>
      <c r="Q2556" s="220"/>
      <c r="R2556" s="209"/>
      <c r="S2556" s="244"/>
      <c r="T2556" s="303">
        <f>IF(C2556=0,"VAZIO",MONTH(C2556))</f>
      </c>
      <c r="U2556" s="14"/>
      <c r="V2556" s="14"/>
      <c r="W2556" s="14"/>
      <c r="X2556" s="14"/>
      <c r="Y2556" s="14"/>
      <c r="Z2556" s="14"/>
      <c r="AA2556" s="14"/>
      <c r="AB2556" s="14"/>
      <c r="AC2556" s="14"/>
      <c r="AD2556" s="14"/>
      <c r="AE2556" s="14"/>
      <c r="AF2556" s="15"/>
      <c r="AG2556" s="14"/>
      <c r="AH2556" s="14"/>
      <c r="AI2556" s="14"/>
      <c r="AJ2556" s="14"/>
      <c r="AK2556" s="14"/>
      <c r="AL2556" s="14"/>
      <c r="AM2556" s="14"/>
      <c r="AN2556" s="14"/>
      <c r="AO2556" s="14"/>
      <c r="AP2556" s="14"/>
      <c r="AQ2556" s="14"/>
      <c r="AR2556" s="14"/>
      <c r="AS2556" s="14"/>
      <c r="AT2556" s="14"/>
      <c r="AU2556" s="14"/>
      <c r="AV2556" s="14"/>
      <c r="AW2556" s="14"/>
      <c r="AX2556" s="14"/>
      <c r="AY2556" s="14"/>
      <c r="AZ2556" s="14"/>
    </row>
    <row x14ac:dyDescent="0.25" r="2557" customHeight="1" ht="16.5">
      <c r="A2557" s="299"/>
      <c r="B2557" s="300"/>
      <c r="C2557" s="301"/>
      <c r="D2557" s="227"/>
      <c r="E2557" s="209"/>
      <c r="F2557" s="209"/>
      <c r="G2557" s="302"/>
      <c r="H2557" s="227"/>
      <c r="I2557" s="227"/>
      <c r="J2557" s="209"/>
      <c r="K2557" s="209"/>
      <c r="L2557" s="209"/>
      <c r="M2557" s="227"/>
      <c r="N2557" s="227"/>
      <c r="O2557" s="209"/>
      <c r="P2557" s="209"/>
      <c r="Q2557" s="220"/>
      <c r="R2557" s="209"/>
      <c r="S2557" s="244"/>
      <c r="T2557" s="303">
        <f>IF(C2557=0,"VAZIO",MONTH(C2557))</f>
      </c>
      <c r="U2557" s="14"/>
      <c r="V2557" s="14"/>
      <c r="W2557" s="14"/>
      <c r="X2557" s="14"/>
      <c r="Y2557" s="14"/>
      <c r="Z2557" s="14"/>
      <c r="AA2557" s="14"/>
      <c r="AB2557" s="14"/>
      <c r="AC2557" s="14"/>
      <c r="AD2557" s="14"/>
      <c r="AE2557" s="14"/>
      <c r="AF2557" s="15"/>
      <c r="AG2557" s="14"/>
      <c r="AH2557" s="14"/>
      <c r="AI2557" s="14"/>
      <c r="AJ2557" s="14"/>
      <c r="AK2557" s="14"/>
      <c r="AL2557" s="14"/>
      <c r="AM2557" s="14"/>
      <c r="AN2557" s="14"/>
      <c r="AO2557" s="14"/>
      <c r="AP2557" s="14"/>
      <c r="AQ2557" s="14"/>
      <c r="AR2557" s="14"/>
      <c r="AS2557" s="14"/>
      <c r="AT2557" s="14"/>
      <c r="AU2557" s="14"/>
      <c r="AV2557" s="14"/>
      <c r="AW2557" s="14"/>
      <c r="AX2557" s="14"/>
      <c r="AY2557" s="14"/>
      <c r="AZ2557" s="14"/>
    </row>
    <row x14ac:dyDescent="0.25" r="2558" customHeight="1" ht="16.5">
      <c r="A2558" s="299"/>
      <c r="B2558" s="300"/>
      <c r="C2558" s="301"/>
      <c r="D2558" s="227"/>
      <c r="E2558" s="209"/>
      <c r="F2558" s="209"/>
      <c r="G2558" s="302"/>
      <c r="H2558" s="227"/>
      <c r="I2558" s="227"/>
      <c r="J2558" s="209"/>
      <c r="K2558" s="209"/>
      <c r="L2558" s="209"/>
      <c r="M2558" s="227"/>
      <c r="N2558" s="227"/>
      <c r="O2558" s="209"/>
      <c r="P2558" s="209"/>
      <c r="Q2558" s="220"/>
      <c r="R2558" s="209"/>
      <c r="S2558" s="244"/>
      <c r="T2558" s="303">
        <f>IF(C2558=0,"VAZIO",MONTH(C2558))</f>
      </c>
      <c r="U2558" s="14"/>
      <c r="V2558" s="14"/>
      <c r="W2558" s="14"/>
      <c r="X2558" s="14"/>
      <c r="Y2558" s="14"/>
      <c r="Z2558" s="14"/>
      <c r="AA2558" s="14"/>
      <c r="AB2558" s="14"/>
      <c r="AC2558" s="14"/>
      <c r="AD2558" s="14"/>
      <c r="AE2558" s="14"/>
      <c r="AF2558" s="15"/>
      <c r="AG2558" s="14"/>
      <c r="AH2558" s="14"/>
      <c r="AI2558" s="14"/>
      <c r="AJ2558" s="14"/>
      <c r="AK2558" s="14"/>
      <c r="AL2558" s="14"/>
      <c r="AM2558" s="14"/>
      <c r="AN2558" s="14"/>
      <c r="AO2558" s="14"/>
      <c r="AP2558" s="14"/>
      <c r="AQ2558" s="14"/>
      <c r="AR2558" s="14"/>
      <c r="AS2558" s="14"/>
      <c r="AT2558" s="14"/>
      <c r="AU2558" s="14"/>
      <c r="AV2558" s="14"/>
      <c r="AW2558" s="14"/>
      <c r="AX2558" s="14"/>
      <c r="AY2558" s="14"/>
      <c r="AZ2558" s="14"/>
    </row>
    <row x14ac:dyDescent="0.25" r="2559" customHeight="1" ht="16.5">
      <c r="A2559" s="299"/>
      <c r="B2559" s="300"/>
      <c r="C2559" s="301"/>
      <c r="D2559" s="227"/>
      <c r="E2559" s="209"/>
      <c r="F2559" s="209"/>
      <c r="G2559" s="302"/>
      <c r="H2559" s="227"/>
      <c r="I2559" s="227"/>
      <c r="J2559" s="209"/>
      <c r="K2559" s="209"/>
      <c r="L2559" s="209"/>
      <c r="M2559" s="227"/>
      <c r="N2559" s="227"/>
      <c r="O2559" s="209"/>
      <c r="P2559" s="209"/>
      <c r="Q2559" s="220"/>
      <c r="R2559" s="209"/>
      <c r="S2559" s="244"/>
      <c r="T2559" s="303">
        <f>IF(C2559=0,"VAZIO",MONTH(C2559))</f>
      </c>
      <c r="U2559" s="14"/>
      <c r="V2559" s="14"/>
      <c r="W2559" s="14"/>
      <c r="X2559" s="14"/>
      <c r="Y2559" s="14"/>
      <c r="Z2559" s="14"/>
      <c r="AA2559" s="14"/>
      <c r="AB2559" s="14"/>
      <c r="AC2559" s="14"/>
      <c r="AD2559" s="14"/>
      <c r="AE2559" s="14"/>
      <c r="AF2559" s="15"/>
      <c r="AG2559" s="14"/>
      <c r="AH2559" s="14"/>
      <c r="AI2559" s="14"/>
      <c r="AJ2559" s="14"/>
      <c r="AK2559" s="14"/>
      <c r="AL2559" s="14"/>
      <c r="AM2559" s="14"/>
      <c r="AN2559" s="14"/>
      <c r="AO2559" s="14"/>
      <c r="AP2559" s="14"/>
      <c r="AQ2559" s="14"/>
      <c r="AR2559" s="14"/>
      <c r="AS2559" s="14"/>
      <c r="AT2559" s="14"/>
      <c r="AU2559" s="14"/>
      <c r="AV2559" s="14"/>
      <c r="AW2559" s="14"/>
      <c r="AX2559" s="14"/>
      <c r="AY2559" s="14"/>
      <c r="AZ2559" s="14"/>
    </row>
    <row x14ac:dyDescent="0.25" r="2560" customHeight="1" ht="16.5">
      <c r="A2560" s="299"/>
      <c r="B2560" s="300"/>
      <c r="C2560" s="301"/>
      <c r="D2560" s="227"/>
      <c r="E2560" s="209"/>
      <c r="F2560" s="209"/>
      <c r="G2560" s="302"/>
      <c r="H2560" s="227"/>
      <c r="I2560" s="227"/>
      <c r="J2560" s="209"/>
      <c r="K2560" s="209"/>
      <c r="L2560" s="209"/>
      <c r="M2560" s="227"/>
      <c r="N2560" s="227"/>
      <c r="O2560" s="209"/>
      <c r="P2560" s="209"/>
      <c r="Q2560" s="220"/>
      <c r="R2560" s="209"/>
      <c r="S2560" s="244"/>
      <c r="T2560" s="303">
        <f>IF(C2560=0,"VAZIO",MONTH(C2560))</f>
      </c>
      <c r="U2560" s="14"/>
      <c r="V2560" s="14"/>
      <c r="W2560" s="14"/>
      <c r="X2560" s="14"/>
      <c r="Y2560" s="14"/>
      <c r="Z2560" s="14"/>
      <c r="AA2560" s="14"/>
      <c r="AB2560" s="14"/>
      <c r="AC2560" s="14"/>
      <c r="AD2560" s="14"/>
      <c r="AE2560" s="14"/>
      <c r="AF2560" s="15"/>
      <c r="AG2560" s="14"/>
      <c r="AH2560" s="14"/>
      <c r="AI2560" s="14"/>
      <c r="AJ2560" s="14"/>
      <c r="AK2560" s="14"/>
      <c r="AL2560" s="14"/>
      <c r="AM2560" s="14"/>
      <c r="AN2560" s="14"/>
      <c r="AO2560" s="14"/>
      <c r="AP2560" s="14"/>
      <c r="AQ2560" s="14"/>
      <c r="AR2560" s="14"/>
      <c r="AS2560" s="14"/>
      <c r="AT2560" s="14"/>
      <c r="AU2560" s="14"/>
      <c r="AV2560" s="14"/>
      <c r="AW2560" s="14"/>
      <c r="AX2560" s="14"/>
      <c r="AY2560" s="14"/>
      <c r="AZ2560" s="14"/>
    </row>
    <row x14ac:dyDescent="0.25" r="2561" customHeight="1" ht="16.5">
      <c r="A2561" s="299"/>
      <c r="B2561" s="300"/>
      <c r="C2561" s="301"/>
      <c r="D2561" s="227"/>
      <c r="E2561" s="209"/>
      <c r="F2561" s="209"/>
      <c r="G2561" s="302"/>
      <c r="H2561" s="227"/>
      <c r="I2561" s="227"/>
      <c r="J2561" s="209"/>
      <c r="K2561" s="209"/>
      <c r="L2561" s="209"/>
      <c r="M2561" s="227"/>
      <c r="N2561" s="227"/>
      <c r="O2561" s="209"/>
      <c r="P2561" s="209"/>
      <c r="Q2561" s="220"/>
      <c r="R2561" s="209"/>
      <c r="S2561" s="244"/>
      <c r="T2561" s="303">
        <f>IF(C2561=0,"VAZIO",MONTH(C2561))</f>
      </c>
      <c r="U2561" s="14"/>
      <c r="V2561" s="14"/>
      <c r="W2561" s="14"/>
      <c r="X2561" s="14"/>
      <c r="Y2561" s="14"/>
      <c r="Z2561" s="14"/>
      <c r="AA2561" s="14"/>
      <c r="AB2561" s="14"/>
      <c r="AC2561" s="14"/>
      <c r="AD2561" s="14"/>
      <c r="AE2561" s="14"/>
      <c r="AF2561" s="15"/>
      <c r="AG2561" s="14"/>
      <c r="AH2561" s="14"/>
      <c r="AI2561" s="14"/>
      <c r="AJ2561" s="14"/>
      <c r="AK2561" s="14"/>
      <c r="AL2561" s="14"/>
      <c r="AM2561" s="14"/>
      <c r="AN2561" s="14"/>
      <c r="AO2561" s="14"/>
      <c r="AP2561" s="14"/>
      <c r="AQ2561" s="14"/>
      <c r="AR2561" s="14"/>
      <c r="AS2561" s="14"/>
      <c r="AT2561" s="14"/>
      <c r="AU2561" s="14"/>
      <c r="AV2561" s="14"/>
      <c r="AW2561" s="14"/>
      <c r="AX2561" s="14"/>
      <c r="AY2561" s="14"/>
      <c r="AZ2561" s="14"/>
    </row>
    <row x14ac:dyDescent="0.25" r="2562" customHeight="1" ht="16.5">
      <c r="A2562" s="299"/>
      <c r="B2562" s="300"/>
      <c r="C2562" s="301"/>
      <c r="D2562" s="227"/>
      <c r="E2562" s="209"/>
      <c r="F2562" s="209"/>
      <c r="G2562" s="302"/>
      <c r="H2562" s="227"/>
      <c r="I2562" s="227"/>
      <c r="J2562" s="209"/>
      <c r="K2562" s="209"/>
      <c r="L2562" s="209"/>
      <c r="M2562" s="227"/>
      <c r="N2562" s="227"/>
      <c r="O2562" s="209"/>
      <c r="P2562" s="209"/>
      <c r="Q2562" s="220"/>
      <c r="R2562" s="209"/>
      <c r="S2562" s="244"/>
      <c r="T2562" s="303">
        <f>IF(C2562=0,"VAZIO",MONTH(C2562))</f>
      </c>
      <c r="U2562" s="14"/>
      <c r="V2562" s="14"/>
      <c r="W2562" s="14"/>
      <c r="X2562" s="14"/>
      <c r="Y2562" s="14"/>
      <c r="Z2562" s="14"/>
      <c r="AA2562" s="14"/>
      <c r="AB2562" s="14"/>
      <c r="AC2562" s="14"/>
      <c r="AD2562" s="14"/>
      <c r="AE2562" s="14"/>
      <c r="AF2562" s="15"/>
      <c r="AG2562" s="14"/>
      <c r="AH2562" s="14"/>
      <c r="AI2562" s="14"/>
      <c r="AJ2562" s="14"/>
      <c r="AK2562" s="14"/>
      <c r="AL2562" s="14"/>
      <c r="AM2562" s="14"/>
      <c r="AN2562" s="14"/>
      <c r="AO2562" s="14"/>
      <c r="AP2562" s="14"/>
      <c r="AQ2562" s="14"/>
      <c r="AR2562" s="14"/>
      <c r="AS2562" s="14"/>
      <c r="AT2562" s="14"/>
      <c r="AU2562" s="14"/>
      <c r="AV2562" s="14"/>
      <c r="AW2562" s="14"/>
      <c r="AX2562" s="14"/>
      <c r="AY2562" s="14"/>
      <c r="AZ2562" s="14"/>
    </row>
    <row x14ac:dyDescent="0.25" r="2563" customHeight="1" ht="16.5">
      <c r="A2563" s="299"/>
      <c r="B2563" s="300"/>
      <c r="C2563" s="301"/>
      <c r="D2563" s="227"/>
      <c r="E2563" s="209"/>
      <c r="F2563" s="209"/>
      <c r="G2563" s="302"/>
      <c r="H2563" s="227"/>
      <c r="I2563" s="227"/>
      <c r="J2563" s="209"/>
      <c r="K2563" s="209"/>
      <c r="L2563" s="209"/>
      <c r="M2563" s="227"/>
      <c r="N2563" s="227"/>
      <c r="O2563" s="209"/>
      <c r="P2563" s="209"/>
      <c r="Q2563" s="220"/>
      <c r="R2563" s="209"/>
      <c r="S2563" s="244"/>
      <c r="T2563" s="303">
        <f>IF(C2563=0,"VAZIO",MONTH(C2563))</f>
      </c>
      <c r="U2563" s="14"/>
      <c r="V2563" s="14"/>
      <c r="W2563" s="14"/>
      <c r="X2563" s="14"/>
      <c r="Y2563" s="14"/>
      <c r="Z2563" s="14"/>
      <c r="AA2563" s="14"/>
      <c r="AB2563" s="14"/>
      <c r="AC2563" s="14"/>
      <c r="AD2563" s="14"/>
      <c r="AE2563" s="14"/>
      <c r="AF2563" s="15"/>
      <c r="AG2563" s="14"/>
      <c r="AH2563" s="14"/>
      <c r="AI2563" s="14"/>
      <c r="AJ2563" s="14"/>
      <c r="AK2563" s="14"/>
      <c r="AL2563" s="14"/>
      <c r="AM2563" s="14"/>
      <c r="AN2563" s="14"/>
      <c r="AO2563" s="14"/>
      <c r="AP2563" s="14"/>
      <c r="AQ2563" s="14"/>
      <c r="AR2563" s="14"/>
      <c r="AS2563" s="14"/>
      <c r="AT2563" s="14"/>
      <c r="AU2563" s="14"/>
      <c r="AV2563" s="14"/>
      <c r="AW2563" s="14"/>
      <c r="AX2563" s="14"/>
      <c r="AY2563" s="14"/>
      <c r="AZ2563" s="14"/>
    </row>
    <row x14ac:dyDescent="0.25" r="2564" customHeight="1" ht="16.5">
      <c r="A2564" s="299"/>
      <c r="B2564" s="300"/>
      <c r="C2564" s="301"/>
      <c r="D2564" s="227"/>
      <c r="E2564" s="209"/>
      <c r="F2564" s="209"/>
      <c r="G2564" s="302"/>
      <c r="H2564" s="227"/>
      <c r="I2564" s="227"/>
      <c r="J2564" s="209"/>
      <c r="K2564" s="209"/>
      <c r="L2564" s="209"/>
      <c r="M2564" s="227"/>
      <c r="N2564" s="227"/>
      <c r="O2564" s="209"/>
      <c r="P2564" s="209"/>
      <c r="Q2564" s="220"/>
      <c r="R2564" s="209"/>
      <c r="S2564" s="244"/>
      <c r="T2564" s="303">
        <f>IF(C2564=0,"VAZIO",MONTH(C2564))</f>
      </c>
      <c r="U2564" s="14"/>
      <c r="V2564" s="14"/>
      <c r="W2564" s="14"/>
      <c r="X2564" s="14"/>
      <c r="Y2564" s="14"/>
      <c r="Z2564" s="14"/>
      <c r="AA2564" s="14"/>
      <c r="AB2564" s="14"/>
      <c r="AC2564" s="14"/>
      <c r="AD2564" s="14"/>
      <c r="AE2564" s="14"/>
      <c r="AF2564" s="15"/>
      <c r="AG2564" s="14"/>
      <c r="AH2564" s="14"/>
      <c r="AI2564" s="14"/>
      <c r="AJ2564" s="14"/>
      <c r="AK2564" s="14"/>
      <c r="AL2564" s="14"/>
      <c r="AM2564" s="14"/>
      <c r="AN2564" s="14"/>
      <c r="AO2564" s="14"/>
      <c r="AP2564" s="14"/>
      <c r="AQ2564" s="14"/>
      <c r="AR2564" s="14"/>
      <c r="AS2564" s="14"/>
      <c r="AT2564" s="14"/>
      <c r="AU2564" s="14"/>
      <c r="AV2564" s="14"/>
      <c r="AW2564" s="14"/>
      <c r="AX2564" s="14"/>
      <c r="AY2564" s="14"/>
      <c r="AZ2564" s="14"/>
    </row>
    <row x14ac:dyDescent="0.25" r="2565" customHeight="1" ht="16.5">
      <c r="A2565" s="299"/>
      <c r="B2565" s="300"/>
      <c r="C2565" s="301"/>
      <c r="D2565" s="227"/>
      <c r="E2565" s="209"/>
      <c r="F2565" s="209"/>
      <c r="G2565" s="302"/>
      <c r="H2565" s="227"/>
      <c r="I2565" s="227"/>
      <c r="J2565" s="209"/>
      <c r="K2565" s="209"/>
      <c r="L2565" s="209"/>
      <c r="M2565" s="227"/>
      <c r="N2565" s="227"/>
      <c r="O2565" s="209"/>
      <c r="P2565" s="209"/>
      <c r="Q2565" s="220"/>
      <c r="R2565" s="209"/>
      <c r="S2565" s="244"/>
      <c r="T2565" s="303">
        <f>IF(C2565=0,"VAZIO",MONTH(C2565))</f>
      </c>
      <c r="U2565" s="14"/>
      <c r="V2565" s="14"/>
      <c r="W2565" s="14"/>
      <c r="X2565" s="14"/>
      <c r="Y2565" s="14"/>
      <c r="Z2565" s="14"/>
      <c r="AA2565" s="14"/>
      <c r="AB2565" s="14"/>
      <c r="AC2565" s="14"/>
      <c r="AD2565" s="14"/>
      <c r="AE2565" s="14"/>
      <c r="AF2565" s="15"/>
      <c r="AG2565" s="14"/>
      <c r="AH2565" s="14"/>
      <c r="AI2565" s="14"/>
      <c r="AJ2565" s="14"/>
      <c r="AK2565" s="14"/>
      <c r="AL2565" s="14"/>
      <c r="AM2565" s="14"/>
      <c r="AN2565" s="14"/>
      <c r="AO2565" s="14"/>
      <c r="AP2565" s="14"/>
      <c r="AQ2565" s="14"/>
      <c r="AR2565" s="14"/>
      <c r="AS2565" s="14"/>
      <c r="AT2565" s="14"/>
      <c r="AU2565" s="14"/>
      <c r="AV2565" s="14"/>
      <c r="AW2565" s="14"/>
      <c r="AX2565" s="14"/>
      <c r="AY2565" s="14"/>
      <c r="AZ2565" s="14"/>
    </row>
    <row x14ac:dyDescent="0.25" r="2566" customHeight="1" ht="16.5">
      <c r="A2566" s="299"/>
      <c r="B2566" s="300"/>
      <c r="C2566" s="301"/>
      <c r="D2566" s="227"/>
      <c r="E2566" s="209"/>
      <c r="F2566" s="209"/>
      <c r="G2566" s="302"/>
      <c r="H2566" s="227"/>
      <c r="I2566" s="227"/>
      <c r="J2566" s="209"/>
      <c r="K2566" s="209"/>
      <c r="L2566" s="209"/>
      <c r="M2566" s="227"/>
      <c r="N2566" s="227"/>
      <c r="O2566" s="209"/>
      <c r="P2566" s="209"/>
      <c r="Q2566" s="220"/>
      <c r="R2566" s="209"/>
      <c r="S2566" s="244"/>
      <c r="T2566" s="303">
        <f>IF(C2566=0,"VAZIO",MONTH(C2566))</f>
      </c>
      <c r="U2566" s="14"/>
      <c r="V2566" s="14"/>
      <c r="W2566" s="14"/>
      <c r="X2566" s="14"/>
      <c r="Y2566" s="14"/>
      <c r="Z2566" s="14"/>
      <c r="AA2566" s="14"/>
      <c r="AB2566" s="14"/>
      <c r="AC2566" s="14"/>
      <c r="AD2566" s="14"/>
      <c r="AE2566" s="14"/>
      <c r="AF2566" s="15"/>
      <c r="AG2566" s="14"/>
      <c r="AH2566" s="14"/>
      <c r="AI2566" s="14"/>
      <c r="AJ2566" s="14"/>
      <c r="AK2566" s="14"/>
      <c r="AL2566" s="14"/>
      <c r="AM2566" s="14"/>
      <c r="AN2566" s="14"/>
      <c r="AO2566" s="14"/>
      <c r="AP2566" s="14"/>
      <c r="AQ2566" s="14"/>
      <c r="AR2566" s="14"/>
      <c r="AS2566" s="14"/>
      <c r="AT2566" s="14"/>
      <c r="AU2566" s="14"/>
      <c r="AV2566" s="14"/>
      <c r="AW2566" s="14"/>
      <c r="AX2566" s="14"/>
      <c r="AY2566" s="14"/>
      <c r="AZ2566" s="14"/>
    </row>
    <row x14ac:dyDescent="0.25" r="2567" customHeight="1" ht="16.5">
      <c r="A2567" s="299"/>
      <c r="B2567" s="300"/>
      <c r="C2567" s="301"/>
      <c r="D2567" s="227"/>
      <c r="E2567" s="209"/>
      <c r="F2567" s="209"/>
      <c r="G2567" s="302"/>
      <c r="H2567" s="227"/>
      <c r="I2567" s="227"/>
      <c r="J2567" s="209"/>
      <c r="K2567" s="209"/>
      <c r="L2567" s="209"/>
      <c r="M2567" s="227"/>
      <c r="N2567" s="227"/>
      <c r="O2567" s="209"/>
      <c r="P2567" s="209"/>
      <c r="Q2567" s="220"/>
      <c r="R2567" s="209"/>
      <c r="S2567" s="244"/>
      <c r="T2567" s="303">
        <f>IF(C2567=0,"VAZIO",MONTH(C2567))</f>
      </c>
      <c r="U2567" s="14"/>
      <c r="V2567" s="14"/>
      <c r="W2567" s="14"/>
      <c r="X2567" s="14"/>
      <c r="Y2567" s="14"/>
      <c r="Z2567" s="14"/>
      <c r="AA2567" s="14"/>
      <c r="AB2567" s="14"/>
      <c r="AC2567" s="14"/>
      <c r="AD2567" s="14"/>
      <c r="AE2567" s="14"/>
      <c r="AF2567" s="15"/>
      <c r="AG2567" s="14"/>
      <c r="AH2567" s="14"/>
      <c r="AI2567" s="14"/>
      <c r="AJ2567" s="14"/>
      <c r="AK2567" s="14"/>
      <c r="AL2567" s="14"/>
      <c r="AM2567" s="14"/>
      <c r="AN2567" s="14"/>
      <c r="AO2567" s="14"/>
      <c r="AP2567" s="14"/>
      <c r="AQ2567" s="14"/>
      <c r="AR2567" s="14"/>
      <c r="AS2567" s="14"/>
      <c r="AT2567" s="14"/>
      <c r="AU2567" s="14"/>
      <c r="AV2567" s="14"/>
      <c r="AW2567" s="14"/>
      <c r="AX2567" s="14"/>
      <c r="AY2567" s="14"/>
      <c r="AZ2567" s="14"/>
    </row>
    <row x14ac:dyDescent="0.25" r="2568" customHeight="1" ht="16.5">
      <c r="A2568" s="299"/>
      <c r="B2568" s="300"/>
      <c r="C2568" s="301"/>
      <c r="D2568" s="227"/>
      <c r="E2568" s="209"/>
      <c r="F2568" s="209"/>
      <c r="G2568" s="302"/>
      <c r="H2568" s="227"/>
      <c r="I2568" s="227"/>
      <c r="J2568" s="209"/>
      <c r="K2568" s="209"/>
      <c r="L2568" s="209"/>
      <c r="M2568" s="227"/>
      <c r="N2568" s="227"/>
      <c r="O2568" s="209"/>
      <c r="P2568" s="209"/>
      <c r="Q2568" s="220"/>
      <c r="R2568" s="209"/>
      <c r="S2568" s="244"/>
      <c r="T2568" s="303">
        <f>IF(C2568=0,"VAZIO",MONTH(C2568))</f>
      </c>
      <c r="U2568" s="14"/>
      <c r="V2568" s="14"/>
      <c r="W2568" s="14"/>
      <c r="X2568" s="14"/>
      <c r="Y2568" s="14"/>
      <c r="Z2568" s="14"/>
      <c r="AA2568" s="14"/>
      <c r="AB2568" s="14"/>
      <c r="AC2568" s="14"/>
      <c r="AD2568" s="14"/>
      <c r="AE2568" s="14"/>
      <c r="AF2568" s="15"/>
      <c r="AG2568" s="14"/>
      <c r="AH2568" s="14"/>
      <c r="AI2568" s="14"/>
      <c r="AJ2568" s="14"/>
      <c r="AK2568" s="14"/>
      <c r="AL2568" s="14"/>
      <c r="AM2568" s="14"/>
      <c r="AN2568" s="14"/>
      <c r="AO2568" s="14"/>
      <c r="AP2568" s="14"/>
      <c r="AQ2568" s="14"/>
      <c r="AR2568" s="14"/>
      <c r="AS2568" s="14"/>
      <c r="AT2568" s="14"/>
      <c r="AU2568" s="14"/>
      <c r="AV2568" s="14"/>
      <c r="AW2568" s="14"/>
      <c r="AX2568" s="14"/>
      <c r="AY2568" s="14"/>
      <c r="AZ2568" s="14"/>
    </row>
    <row x14ac:dyDescent="0.25" r="2569" customHeight="1" ht="16.5">
      <c r="A2569" s="299"/>
      <c r="B2569" s="300"/>
      <c r="C2569" s="301"/>
      <c r="D2569" s="227"/>
      <c r="E2569" s="209"/>
      <c r="F2569" s="209"/>
      <c r="G2569" s="302"/>
      <c r="H2569" s="227"/>
      <c r="I2569" s="227"/>
      <c r="J2569" s="209"/>
      <c r="K2569" s="209"/>
      <c r="L2569" s="209"/>
      <c r="M2569" s="227"/>
      <c r="N2569" s="227"/>
      <c r="O2569" s="209"/>
      <c r="P2569" s="209"/>
      <c r="Q2569" s="220"/>
      <c r="R2569" s="209"/>
      <c r="S2569" s="244"/>
      <c r="T2569" s="303">
        <f>IF(C2569=0,"VAZIO",MONTH(C2569))</f>
      </c>
      <c r="U2569" s="14"/>
      <c r="V2569" s="14"/>
      <c r="W2569" s="14"/>
      <c r="X2569" s="14"/>
      <c r="Y2569" s="14"/>
      <c r="Z2569" s="14"/>
      <c r="AA2569" s="14"/>
      <c r="AB2569" s="14"/>
      <c r="AC2569" s="14"/>
      <c r="AD2569" s="14"/>
      <c r="AE2569" s="14"/>
      <c r="AF2569" s="15"/>
      <c r="AG2569" s="14"/>
      <c r="AH2569" s="14"/>
      <c r="AI2569" s="14"/>
      <c r="AJ2569" s="14"/>
      <c r="AK2569" s="14"/>
      <c r="AL2569" s="14"/>
      <c r="AM2569" s="14"/>
      <c r="AN2569" s="14"/>
      <c r="AO2569" s="14"/>
      <c r="AP2569" s="14"/>
      <c r="AQ2569" s="14"/>
      <c r="AR2569" s="14"/>
      <c r="AS2569" s="14"/>
      <c r="AT2569" s="14"/>
      <c r="AU2569" s="14"/>
      <c r="AV2569" s="14"/>
      <c r="AW2569" s="14"/>
      <c r="AX2569" s="14"/>
      <c r="AY2569" s="14"/>
      <c r="AZ2569" s="14"/>
    </row>
    <row x14ac:dyDescent="0.25" r="2570" customHeight="1" ht="16.5">
      <c r="A2570" s="299"/>
      <c r="B2570" s="300"/>
      <c r="C2570" s="301"/>
      <c r="D2570" s="227"/>
      <c r="E2570" s="209"/>
      <c r="F2570" s="209"/>
      <c r="G2570" s="302"/>
      <c r="H2570" s="227"/>
      <c r="I2570" s="227"/>
      <c r="J2570" s="209"/>
      <c r="K2570" s="209"/>
      <c r="L2570" s="209"/>
      <c r="M2570" s="227"/>
      <c r="N2570" s="227"/>
      <c r="O2570" s="209"/>
      <c r="P2570" s="209"/>
      <c r="Q2570" s="220"/>
      <c r="R2570" s="209"/>
      <c r="S2570" s="244"/>
      <c r="T2570" s="303">
        <f>IF(C2570=0,"VAZIO",MONTH(C2570))</f>
      </c>
      <c r="U2570" s="14"/>
      <c r="V2570" s="14"/>
      <c r="W2570" s="14"/>
      <c r="X2570" s="14"/>
      <c r="Y2570" s="14"/>
      <c r="Z2570" s="14"/>
      <c r="AA2570" s="14"/>
      <c r="AB2570" s="14"/>
      <c r="AC2570" s="14"/>
      <c r="AD2570" s="14"/>
      <c r="AE2570" s="14"/>
      <c r="AF2570" s="15"/>
      <c r="AG2570" s="14"/>
      <c r="AH2570" s="14"/>
      <c r="AI2570" s="14"/>
      <c r="AJ2570" s="14"/>
      <c r="AK2570" s="14"/>
      <c r="AL2570" s="14"/>
      <c r="AM2570" s="14"/>
      <c r="AN2570" s="14"/>
      <c r="AO2570" s="14"/>
      <c r="AP2570" s="14"/>
      <c r="AQ2570" s="14"/>
      <c r="AR2570" s="14"/>
      <c r="AS2570" s="14"/>
      <c r="AT2570" s="14"/>
      <c r="AU2570" s="14"/>
      <c r="AV2570" s="14"/>
      <c r="AW2570" s="14"/>
      <c r="AX2570" s="14"/>
      <c r="AY2570" s="14"/>
      <c r="AZ2570" s="14"/>
    </row>
    <row x14ac:dyDescent="0.25" r="2571" customHeight="1" ht="16.5">
      <c r="A2571" s="299"/>
      <c r="B2571" s="300"/>
      <c r="C2571" s="301"/>
      <c r="D2571" s="227"/>
      <c r="E2571" s="209"/>
      <c r="F2571" s="209"/>
      <c r="G2571" s="302"/>
      <c r="H2571" s="227"/>
      <c r="I2571" s="227"/>
      <c r="J2571" s="209"/>
      <c r="K2571" s="209"/>
      <c r="L2571" s="209"/>
      <c r="M2571" s="227"/>
      <c r="N2571" s="227"/>
      <c r="O2571" s="209"/>
      <c r="P2571" s="209"/>
      <c r="Q2571" s="220"/>
      <c r="R2571" s="209"/>
      <c r="S2571" s="244"/>
      <c r="T2571" s="303">
        <f>IF(C2571=0,"VAZIO",MONTH(C2571))</f>
      </c>
      <c r="U2571" s="14"/>
      <c r="V2571" s="14"/>
      <c r="W2571" s="14"/>
      <c r="X2571" s="14"/>
      <c r="Y2571" s="14"/>
      <c r="Z2571" s="14"/>
      <c r="AA2571" s="14"/>
      <c r="AB2571" s="14"/>
      <c r="AC2571" s="14"/>
      <c r="AD2571" s="14"/>
      <c r="AE2571" s="14"/>
      <c r="AF2571" s="15"/>
      <c r="AG2571" s="14"/>
      <c r="AH2571" s="14"/>
      <c r="AI2571" s="14"/>
      <c r="AJ2571" s="14"/>
      <c r="AK2571" s="14"/>
      <c r="AL2571" s="14"/>
      <c r="AM2571" s="14"/>
      <c r="AN2571" s="14"/>
      <c r="AO2571" s="14"/>
      <c r="AP2571" s="14"/>
      <c r="AQ2571" s="14"/>
      <c r="AR2571" s="14"/>
      <c r="AS2571" s="14"/>
      <c r="AT2571" s="14"/>
      <c r="AU2571" s="14"/>
      <c r="AV2571" s="14"/>
      <c r="AW2571" s="14"/>
      <c r="AX2571" s="14"/>
      <c r="AY2571" s="14"/>
      <c r="AZ2571" s="14"/>
    </row>
    <row x14ac:dyDescent="0.25" r="2572" customHeight="1" ht="16.5">
      <c r="A2572" s="299"/>
      <c r="B2572" s="300"/>
      <c r="C2572" s="301"/>
      <c r="D2572" s="227"/>
      <c r="E2572" s="209"/>
      <c r="F2572" s="209"/>
      <c r="G2572" s="302"/>
      <c r="H2572" s="227"/>
      <c r="I2572" s="227"/>
      <c r="J2572" s="209"/>
      <c r="K2572" s="209"/>
      <c r="L2572" s="209"/>
      <c r="M2572" s="227"/>
      <c r="N2572" s="227"/>
      <c r="O2572" s="209"/>
      <c r="P2572" s="209"/>
      <c r="Q2572" s="220"/>
      <c r="R2572" s="209"/>
      <c r="S2572" s="244"/>
      <c r="T2572" s="303">
        <f>IF(C2572=0,"VAZIO",MONTH(C2572))</f>
      </c>
      <c r="U2572" s="14"/>
      <c r="V2572" s="14"/>
      <c r="W2572" s="14"/>
      <c r="X2572" s="14"/>
      <c r="Y2572" s="14"/>
      <c r="Z2572" s="14"/>
      <c r="AA2572" s="14"/>
      <c r="AB2572" s="14"/>
      <c r="AC2572" s="14"/>
      <c r="AD2572" s="14"/>
      <c r="AE2572" s="14"/>
      <c r="AF2572" s="15"/>
      <c r="AG2572" s="14"/>
      <c r="AH2572" s="14"/>
      <c r="AI2572" s="14"/>
      <c r="AJ2572" s="14"/>
      <c r="AK2572" s="14"/>
      <c r="AL2572" s="14"/>
      <c r="AM2572" s="14"/>
      <c r="AN2572" s="14"/>
      <c r="AO2572" s="14"/>
      <c r="AP2572" s="14"/>
      <c r="AQ2572" s="14"/>
      <c r="AR2572" s="14"/>
      <c r="AS2572" s="14"/>
      <c r="AT2572" s="14"/>
      <c r="AU2572" s="14"/>
      <c r="AV2572" s="14"/>
      <c r="AW2572" s="14"/>
      <c r="AX2572" s="14"/>
      <c r="AY2572" s="14"/>
      <c r="AZ2572" s="14"/>
    </row>
    <row x14ac:dyDescent="0.25" r="2573" customHeight="1" ht="16.5">
      <c r="A2573" s="299"/>
      <c r="B2573" s="300"/>
      <c r="C2573" s="301"/>
      <c r="D2573" s="227"/>
      <c r="E2573" s="209"/>
      <c r="F2573" s="209"/>
      <c r="G2573" s="302"/>
      <c r="H2573" s="227"/>
      <c r="I2573" s="227"/>
      <c r="J2573" s="209"/>
      <c r="K2573" s="209"/>
      <c r="L2573" s="209"/>
      <c r="M2573" s="227"/>
      <c r="N2573" s="227"/>
      <c r="O2573" s="209"/>
      <c r="P2573" s="209"/>
      <c r="Q2573" s="220"/>
      <c r="R2573" s="209"/>
      <c r="S2573" s="244"/>
      <c r="T2573" s="303">
        <f>IF(C2573=0,"VAZIO",MONTH(C2573))</f>
      </c>
      <c r="U2573" s="14"/>
      <c r="V2573" s="14"/>
      <c r="W2573" s="14"/>
      <c r="X2573" s="14"/>
      <c r="Y2573" s="14"/>
      <c r="Z2573" s="14"/>
      <c r="AA2573" s="14"/>
      <c r="AB2573" s="14"/>
      <c r="AC2573" s="14"/>
      <c r="AD2573" s="14"/>
      <c r="AE2573" s="14"/>
      <c r="AF2573" s="15"/>
      <c r="AG2573" s="14"/>
      <c r="AH2573" s="14"/>
      <c r="AI2573" s="14"/>
      <c r="AJ2573" s="14"/>
      <c r="AK2573" s="14"/>
      <c r="AL2573" s="14"/>
      <c r="AM2573" s="14"/>
      <c r="AN2573" s="14"/>
      <c r="AO2573" s="14"/>
      <c r="AP2573" s="14"/>
      <c r="AQ2573" s="14"/>
      <c r="AR2573" s="14"/>
      <c r="AS2573" s="14"/>
      <c r="AT2573" s="14"/>
      <c r="AU2573" s="14"/>
      <c r="AV2573" s="14"/>
      <c r="AW2573" s="14"/>
      <c r="AX2573" s="14"/>
      <c r="AY2573" s="14"/>
      <c r="AZ2573" s="14"/>
    </row>
    <row x14ac:dyDescent="0.25" r="2574" customHeight="1" ht="16.5">
      <c r="A2574" s="299"/>
      <c r="B2574" s="300"/>
      <c r="C2574" s="301"/>
      <c r="D2574" s="227"/>
      <c r="E2574" s="209"/>
      <c r="F2574" s="209"/>
      <c r="G2574" s="302"/>
      <c r="H2574" s="227"/>
      <c r="I2574" s="227"/>
      <c r="J2574" s="209"/>
      <c r="K2574" s="209"/>
      <c r="L2574" s="209"/>
      <c r="M2574" s="227"/>
      <c r="N2574" s="227"/>
      <c r="O2574" s="209"/>
      <c r="P2574" s="209"/>
      <c r="Q2574" s="220"/>
      <c r="R2574" s="209"/>
      <c r="S2574" s="244"/>
      <c r="T2574" s="303">
        <f>IF(C2574=0,"VAZIO",MONTH(C2574))</f>
      </c>
      <c r="U2574" s="14"/>
      <c r="V2574" s="14"/>
      <c r="W2574" s="14"/>
      <c r="X2574" s="14"/>
      <c r="Y2574" s="14"/>
      <c r="Z2574" s="14"/>
      <c r="AA2574" s="14"/>
      <c r="AB2574" s="14"/>
      <c r="AC2574" s="14"/>
      <c r="AD2574" s="14"/>
      <c r="AE2574" s="14"/>
      <c r="AF2574" s="15"/>
      <c r="AG2574" s="14"/>
      <c r="AH2574" s="14"/>
      <c r="AI2574" s="14"/>
      <c r="AJ2574" s="14"/>
      <c r="AK2574" s="14"/>
      <c r="AL2574" s="14"/>
      <c r="AM2574" s="14"/>
      <c r="AN2574" s="14"/>
      <c r="AO2574" s="14"/>
      <c r="AP2574" s="14"/>
      <c r="AQ2574" s="14"/>
      <c r="AR2574" s="14"/>
      <c r="AS2574" s="14"/>
      <c r="AT2574" s="14"/>
      <c r="AU2574" s="14"/>
      <c r="AV2574" s="14"/>
      <c r="AW2574" s="14"/>
      <c r="AX2574" s="14"/>
      <c r="AY2574" s="14"/>
      <c r="AZ2574" s="14"/>
    </row>
    <row x14ac:dyDescent="0.25" r="2575" customHeight="1" ht="16.5">
      <c r="A2575" s="299"/>
      <c r="B2575" s="300"/>
      <c r="C2575" s="301"/>
      <c r="D2575" s="227"/>
      <c r="E2575" s="209"/>
      <c r="F2575" s="209"/>
      <c r="G2575" s="302"/>
      <c r="H2575" s="227"/>
      <c r="I2575" s="227"/>
      <c r="J2575" s="209"/>
      <c r="K2575" s="209"/>
      <c r="L2575" s="209"/>
      <c r="M2575" s="227"/>
      <c r="N2575" s="227"/>
      <c r="O2575" s="209"/>
      <c r="P2575" s="209"/>
      <c r="Q2575" s="220"/>
      <c r="R2575" s="209"/>
      <c r="S2575" s="244"/>
      <c r="T2575" s="303">
        <f>IF(C2575=0,"VAZIO",MONTH(C2575))</f>
      </c>
      <c r="U2575" s="14"/>
      <c r="V2575" s="14"/>
      <c r="W2575" s="14"/>
      <c r="X2575" s="14"/>
      <c r="Y2575" s="14"/>
      <c r="Z2575" s="14"/>
      <c r="AA2575" s="14"/>
      <c r="AB2575" s="14"/>
      <c r="AC2575" s="14"/>
      <c r="AD2575" s="14"/>
      <c r="AE2575" s="14"/>
      <c r="AF2575" s="15"/>
      <c r="AG2575" s="14"/>
      <c r="AH2575" s="14"/>
      <c r="AI2575" s="14"/>
      <c r="AJ2575" s="14"/>
      <c r="AK2575" s="14"/>
      <c r="AL2575" s="14"/>
      <c r="AM2575" s="14"/>
      <c r="AN2575" s="14"/>
      <c r="AO2575" s="14"/>
      <c r="AP2575" s="14"/>
      <c r="AQ2575" s="14"/>
      <c r="AR2575" s="14"/>
      <c r="AS2575" s="14"/>
      <c r="AT2575" s="14"/>
      <c r="AU2575" s="14"/>
      <c r="AV2575" s="14"/>
      <c r="AW2575" s="14"/>
      <c r="AX2575" s="14"/>
      <c r="AY2575" s="14"/>
      <c r="AZ2575" s="14"/>
    </row>
    <row x14ac:dyDescent="0.25" r="2576" customHeight="1" ht="16.5">
      <c r="A2576" s="299"/>
      <c r="B2576" s="300"/>
      <c r="C2576" s="301"/>
      <c r="D2576" s="227"/>
      <c r="E2576" s="209"/>
      <c r="F2576" s="209"/>
      <c r="G2576" s="302"/>
      <c r="H2576" s="227"/>
      <c r="I2576" s="227"/>
      <c r="J2576" s="209"/>
      <c r="K2576" s="209"/>
      <c r="L2576" s="209"/>
      <c r="M2576" s="227"/>
      <c r="N2576" s="227"/>
      <c r="O2576" s="209"/>
      <c r="P2576" s="209"/>
      <c r="Q2576" s="220"/>
      <c r="R2576" s="209"/>
      <c r="S2576" s="244"/>
      <c r="T2576" s="303">
        <f>IF(C2576=0,"VAZIO",MONTH(C2576))</f>
      </c>
      <c r="U2576" s="14"/>
      <c r="V2576" s="14"/>
      <c r="W2576" s="14"/>
      <c r="X2576" s="14"/>
      <c r="Y2576" s="14"/>
      <c r="Z2576" s="14"/>
      <c r="AA2576" s="14"/>
      <c r="AB2576" s="14"/>
      <c r="AC2576" s="14"/>
      <c r="AD2576" s="14"/>
      <c r="AE2576" s="14"/>
      <c r="AF2576" s="15"/>
      <c r="AG2576" s="14"/>
      <c r="AH2576" s="14"/>
      <c r="AI2576" s="14"/>
      <c r="AJ2576" s="14"/>
      <c r="AK2576" s="14"/>
      <c r="AL2576" s="14"/>
      <c r="AM2576" s="14"/>
      <c r="AN2576" s="14"/>
      <c r="AO2576" s="14"/>
      <c r="AP2576" s="14"/>
      <c r="AQ2576" s="14"/>
      <c r="AR2576" s="14"/>
      <c r="AS2576" s="14"/>
      <c r="AT2576" s="14"/>
      <c r="AU2576" s="14"/>
      <c r="AV2576" s="14"/>
      <c r="AW2576" s="14"/>
      <c r="AX2576" s="14"/>
      <c r="AY2576" s="14"/>
      <c r="AZ2576" s="14"/>
    </row>
    <row x14ac:dyDescent="0.25" r="2577" customHeight="1" ht="16.5">
      <c r="A2577" s="299"/>
      <c r="B2577" s="300"/>
      <c r="C2577" s="301"/>
      <c r="D2577" s="227"/>
      <c r="E2577" s="209"/>
      <c r="F2577" s="209"/>
      <c r="G2577" s="302"/>
      <c r="H2577" s="227"/>
      <c r="I2577" s="227"/>
      <c r="J2577" s="209"/>
      <c r="K2577" s="209"/>
      <c r="L2577" s="209"/>
      <c r="M2577" s="227"/>
      <c r="N2577" s="227"/>
      <c r="O2577" s="209"/>
      <c r="P2577" s="209"/>
      <c r="Q2577" s="220"/>
      <c r="R2577" s="209"/>
      <c r="S2577" s="244"/>
      <c r="T2577" s="303">
        <f>IF(C2577=0,"VAZIO",MONTH(C2577))</f>
      </c>
      <c r="U2577" s="14"/>
      <c r="V2577" s="14"/>
      <c r="W2577" s="14"/>
      <c r="X2577" s="14"/>
      <c r="Y2577" s="14"/>
      <c r="Z2577" s="14"/>
      <c r="AA2577" s="14"/>
      <c r="AB2577" s="14"/>
      <c r="AC2577" s="14"/>
      <c r="AD2577" s="14"/>
      <c r="AE2577" s="14"/>
      <c r="AF2577" s="15"/>
      <c r="AG2577" s="14"/>
      <c r="AH2577" s="14"/>
      <c r="AI2577" s="14"/>
      <c r="AJ2577" s="14"/>
      <c r="AK2577" s="14"/>
      <c r="AL2577" s="14"/>
      <c r="AM2577" s="14"/>
      <c r="AN2577" s="14"/>
      <c r="AO2577" s="14"/>
      <c r="AP2577" s="14"/>
      <c r="AQ2577" s="14"/>
      <c r="AR2577" s="14"/>
      <c r="AS2577" s="14"/>
      <c r="AT2577" s="14"/>
      <c r="AU2577" s="14"/>
      <c r="AV2577" s="14"/>
      <c r="AW2577" s="14"/>
      <c r="AX2577" s="14"/>
      <c r="AY2577" s="14"/>
      <c r="AZ2577" s="14"/>
    </row>
    <row x14ac:dyDescent="0.25" r="2578" customHeight="1" ht="16.5">
      <c r="A2578" s="299"/>
      <c r="B2578" s="300"/>
      <c r="C2578" s="301"/>
      <c r="D2578" s="227"/>
      <c r="E2578" s="209"/>
      <c r="F2578" s="209"/>
      <c r="G2578" s="302"/>
      <c r="H2578" s="227"/>
      <c r="I2578" s="227"/>
      <c r="J2578" s="209"/>
      <c r="K2578" s="209"/>
      <c r="L2578" s="209"/>
      <c r="M2578" s="227"/>
      <c r="N2578" s="227"/>
      <c r="O2578" s="209"/>
      <c r="P2578" s="209"/>
      <c r="Q2578" s="220"/>
      <c r="R2578" s="209"/>
      <c r="S2578" s="244"/>
      <c r="T2578" s="303">
        <f>IF(C2578=0,"VAZIO",MONTH(C2578))</f>
      </c>
      <c r="U2578" s="14"/>
      <c r="V2578" s="14"/>
      <c r="W2578" s="14"/>
      <c r="X2578" s="14"/>
      <c r="Y2578" s="14"/>
      <c r="Z2578" s="14"/>
      <c r="AA2578" s="14"/>
      <c r="AB2578" s="14"/>
      <c r="AC2578" s="14"/>
      <c r="AD2578" s="14"/>
      <c r="AE2578" s="14"/>
      <c r="AF2578" s="15"/>
      <c r="AG2578" s="14"/>
      <c r="AH2578" s="14"/>
      <c r="AI2578" s="14"/>
      <c r="AJ2578" s="14"/>
      <c r="AK2578" s="14"/>
      <c r="AL2578" s="14"/>
      <c r="AM2578" s="14"/>
      <c r="AN2578" s="14"/>
      <c r="AO2578" s="14"/>
      <c r="AP2578" s="14"/>
      <c r="AQ2578" s="14"/>
      <c r="AR2578" s="14"/>
      <c r="AS2578" s="14"/>
      <c r="AT2578" s="14"/>
      <c r="AU2578" s="14"/>
      <c r="AV2578" s="14"/>
      <c r="AW2578" s="14"/>
      <c r="AX2578" s="14"/>
      <c r="AY2578" s="14"/>
      <c r="AZ2578" s="14"/>
    </row>
    <row x14ac:dyDescent="0.25" r="2579" customHeight="1" ht="16.5">
      <c r="A2579" s="299"/>
      <c r="B2579" s="300"/>
      <c r="C2579" s="301"/>
      <c r="D2579" s="227"/>
      <c r="E2579" s="209"/>
      <c r="F2579" s="209"/>
      <c r="G2579" s="302"/>
      <c r="H2579" s="227"/>
      <c r="I2579" s="227"/>
      <c r="J2579" s="209"/>
      <c r="K2579" s="209"/>
      <c r="L2579" s="209"/>
      <c r="M2579" s="227"/>
      <c r="N2579" s="227"/>
      <c r="O2579" s="209"/>
      <c r="P2579" s="209"/>
      <c r="Q2579" s="220"/>
      <c r="R2579" s="209"/>
      <c r="S2579" s="244"/>
      <c r="T2579" s="303">
        <f>IF(C2579=0,"VAZIO",MONTH(C2579))</f>
      </c>
      <c r="U2579" s="14"/>
      <c r="V2579" s="14"/>
      <c r="W2579" s="14"/>
      <c r="X2579" s="14"/>
      <c r="Y2579" s="14"/>
      <c r="Z2579" s="14"/>
      <c r="AA2579" s="14"/>
      <c r="AB2579" s="14"/>
      <c r="AC2579" s="14"/>
      <c r="AD2579" s="14"/>
      <c r="AE2579" s="14"/>
      <c r="AF2579" s="15"/>
      <c r="AG2579" s="14"/>
      <c r="AH2579" s="14"/>
      <c r="AI2579" s="14"/>
      <c r="AJ2579" s="14"/>
      <c r="AK2579" s="14"/>
      <c r="AL2579" s="14"/>
      <c r="AM2579" s="14"/>
      <c r="AN2579" s="14"/>
      <c r="AO2579" s="14"/>
      <c r="AP2579" s="14"/>
      <c r="AQ2579" s="14"/>
      <c r="AR2579" s="14"/>
      <c r="AS2579" s="14"/>
      <c r="AT2579" s="14"/>
      <c r="AU2579" s="14"/>
      <c r="AV2579" s="14"/>
      <c r="AW2579" s="14"/>
      <c r="AX2579" s="14"/>
      <c r="AY2579" s="14"/>
      <c r="AZ2579" s="14"/>
    </row>
    <row x14ac:dyDescent="0.25" r="2580" customHeight="1" ht="16.5">
      <c r="A2580" s="299"/>
      <c r="B2580" s="300"/>
      <c r="C2580" s="301"/>
      <c r="D2580" s="227"/>
      <c r="E2580" s="209"/>
      <c r="F2580" s="209"/>
      <c r="G2580" s="302"/>
      <c r="H2580" s="227"/>
      <c r="I2580" s="227"/>
      <c r="J2580" s="209"/>
      <c r="K2580" s="209"/>
      <c r="L2580" s="209"/>
      <c r="M2580" s="227"/>
      <c r="N2580" s="227"/>
      <c r="O2580" s="209"/>
      <c r="P2580" s="209"/>
      <c r="Q2580" s="220"/>
      <c r="R2580" s="209"/>
      <c r="S2580" s="244"/>
      <c r="T2580" s="303">
        <f>IF(C2580=0,"VAZIO",MONTH(C2580))</f>
      </c>
      <c r="U2580" s="14"/>
      <c r="V2580" s="14"/>
      <c r="W2580" s="14"/>
      <c r="X2580" s="14"/>
      <c r="Y2580" s="14"/>
      <c r="Z2580" s="14"/>
      <c r="AA2580" s="14"/>
      <c r="AB2580" s="14"/>
      <c r="AC2580" s="14"/>
      <c r="AD2580" s="14"/>
      <c r="AE2580" s="14"/>
      <c r="AF2580" s="15"/>
      <c r="AG2580" s="14"/>
      <c r="AH2580" s="14"/>
      <c r="AI2580" s="14"/>
      <c r="AJ2580" s="14"/>
      <c r="AK2580" s="14"/>
      <c r="AL2580" s="14"/>
      <c r="AM2580" s="14"/>
      <c r="AN2580" s="14"/>
      <c r="AO2580" s="14"/>
      <c r="AP2580" s="14"/>
      <c r="AQ2580" s="14"/>
      <c r="AR2580" s="14"/>
      <c r="AS2580" s="14"/>
      <c r="AT2580" s="14"/>
      <c r="AU2580" s="14"/>
      <c r="AV2580" s="14"/>
      <c r="AW2580" s="14"/>
      <c r="AX2580" s="14"/>
      <c r="AY2580" s="14"/>
      <c r="AZ2580" s="14"/>
    </row>
    <row x14ac:dyDescent="0.25" r="2581" customHeight="1" ht="16.5">
      <c r="A2581" s="299"/>
      <c r="B2581" s="300"/>
      <c r="C2581" s="301"/>
      <c r="D2581" s="227"/>
      <c r="E2581" s="209"/>
      <c r="F2581" s="209"/>
      <c r="G2581" s="302"/>
      <c r="H2581" s="227"/>
      <c r="I2581" s="227"/>
      <c r="J2581" s="209"/>
      <c r="K2581" s="209"/>
      <c r="L2581" s="209"/>
      <c r="M2581" s="227"/>
      <c r="N2581" s="227"/>
      <c r="O2581" s="209"/>
      <c r="P2581" s="209"/>
      <c r="Q2581" s="220"/>
      <c r="R2581" s="209"/>
      <c r="S2581" s="244"/>
      <c r="T2581" s="303">
        <f>IF(C2581=0,"VAZIO",MONTH(C2581))</f>
      </c>
      <c r="U2581" s="14"/>
      <c r="V2581" s="14"/>
      <c r="W2581" s="14"/>
      <c r="X2581" s="14"/>
      <c r="Y2581" s="14"/>
      <c r="Z2581" s="14"/>
      <c r="AA2581" s="14"/>
      <c r="AB2581" s="14"/>
      <c r="AC2581" s="14"/>
      <c r="AD2581" s="14"/>
      <c r="AE2581" s="14"/>
      <c r="AF2581" s="15"/>
      <c r="AG2581" s="14"/>
      <c r="AH2581" s="14"/>
      <c r="AI2581" s="14"/>
      <c r="AJ2581" s="14"/>
      <c r="AK2581" s="14"/>
      <c r="AL2581" s="14"/>
      <c r="AM2581" s="14"/>
      <c r="AN2581" s="14"/>
      <c r="AO2581" s="14"/>
      <c r="AP2581" s="14"/>
      <c r="AQ2581" s="14"/>
      <c r="AR2581" s="14"/>
      <c r="AS2581" s="14"/>
      <c r="AT2581" s="14"/>
      <c r="AU2581" s="14"/>
      <c r="AV2581" s="14"/>
      <c r="AW2581" s="14"/>
      <c r="AX2581" s="14"/>
      <c r="AY2581" s="14"/>
      <c r="AZ2581" s="14"/>
    </row>
    <row x14ac:dyDescent="0.25" r="2582" customHeight="1" ht="16.5">
      <c r="A2582" s="299"/>
      <c r="B2582" s="300"/>
      <c r="C2582" s="301"/>
      <c r="D2582" s="227"/>
      <c r="E2582" s="209"/>
      <c r="F2582" s="209"/>
      <c r="G2582" s="302"/>
      <c r="H2582" s="227"/>
      <c r="I2582" s="227"/>
      <c r="J2582" s="209"/>
      <c r="K2582" s="209"/>
      <c r="L2582" s="209"/>
      <c r="M2582" s="227"/>
      <c r="N2582" s="227"/>
      <c r="O2582" s="209"/>
      <c r="P2582" s="209"/>
      <c r="Q2582" s="220"/>
      <c r="R2582" s="209"/>
      <c r="S2582" s="244"/>
      <c r="T2582" s="303">
        <f>IF(C2582=0,"VAZIO",MONTH(C2582))</f>
      </c>
      <c r="U2582" s="14"/>
      <c r="V2582" s="14"/>
      <c r="W2582" s="14"/>
      <c r="X2582" s="14"/>
      <c r="Y2582" s="14"/>
      <c r="Z2582" s="14"/>
      <c r="AA2582" s="14"/>
      <c r="AB2582" s="14"/>
      <c r="AC2582" s="14"/>
      <c r="AD2582" s="14"/>
      <c r="AE2582" s="14"/>
      <c r="AF2582" s="15"/>
      <c r="AG2582" s="14"/>
      <c r="AH2582" s="14"/>
      <c r="AI2582" s="14"/>
      <c r="AJ2582" s="14"/>
      <c r="AK2582" s="14"/>
      <c r="AL2582" s="14"/>
      <c r="AM2582" s="14"/>
      <c r="AN2582" s="14"/>
      <c r="AO2582" s="14"/>
      <c r="AP2582" s="14"/>
      <c r="AQ2582" s="14"/>
      <c r="AR2582" s="14"/>
      <c r="AS2582" s="14"/>
      <c r="AT2582" s="14"/>
      <c r="AU2582" s="14"/>
      <c r="AV2582" s="14"/>
      <c r="AW2582" s="14"/>
      <c r="AX2582" s="14"/>
      <c r="AY2582" s="14"/>
      <c r="AZ2582" s="14"/>
    </row>
    <row x14ac:dyDescent="0.25" r="2583" customHeight="1" ht="16.5">
      <c r="A2583" s="299"/>
      <c r="B2583" s="300"/>
      <c r="C2583" s="301"/>
      <c r="D2583" s="227"/>
      <c r="E2583" s="209"/>
      <c r="F2583" s="209"/>
      <c r="G2583" s="302"/>
      <c r="H2583" s="227"/>
      <c r="I2583" s="227"/>
      <c r="J2583" s="209"/>
      <c r="K2583" s="209"/>
      <c r="L2583" s="209"/>
      <c r="M2583" s="227"/>
      <c r="N2583" s="227"/>
      <c r="O2583" s="209"/>
      <c r="P2583" s="209"/>
      <c r="Q2583" s="220"/>
      <c r="R2583" s="209"/>
      <c r="S2583" s="244"/>
      <c r="T2583" s="303">
        <f>IF(C2583=0,"VAZIO",MONTH(C2583))</f>
      </c>
      <c r="U2583" s="14"/>
      <c r="V2583" s="14"/>
      <c r="W2583" s="14"/>
      <c r="X2583" s="14"/>
      <c r="Y2583" s="14"/>
      <c r="Z2583" s="14"/>
      <c r="AA2583" s="14"/>
      <c r="AB2583" s="14"/>
      <c r="AC2583" s="14"/>
      <c r="AD2583" s="14"/>
      <c r="AE2583" s="14"/>
      <c r="AF2583" s="15"/>
      <c r="AG2583" s="14"/>
      <c r="AH2583" s="14"/>
      <c r="AI2583" s="14"/>
      <c r="AJ2583" s="14"/>
      <c r="AK2583" s="14"/>
      <c r="AL2583" s="14"/>
      <c r="AM2583" s="14"/>
      <c r="AN2583" s="14"/>
      <c r="AO2583" s="14"/>
      <c r="AP2583" s="14"/>
      <c r="AQ2583" s="14"/>
      <c r="AR2583" s="14"/>
      <c r="AS2583" s="14"/>
      <c r="AT2583" s="14"/>
      <c r="AU2583" s="14"/>
      <c r="AV2583" s="14"/>
      <c r="AW2583" s="14"/>
      <c r="AX2583" s="14"/>
      <c r="AY2583" s="14"/>
      <c r="AZ2583" s="14"/>
    </row>
    <row x14ac:dyDescent="0.25" r="2584" customHeight="1" ht="16.5">
      <c r="A2584" s="299"/>
      <c r="B2584" s="300"/>
      <c r="C2584" s="301"/>
      <c r="D2584" s="227"/>
      <c r="E2584" s="209"/>
      <c r="F2584" s="209"/>
      <c r="G2584" s="302"/>
      <c r="H2584" s="227"/>
      <c r="I2584" s="227"/>
      <c r="J2584" s="209"/>
      <c r="K2584" s="209"/>
      <c r="L2584" s="209"/>
      <c r="M2584" s="227"/>
      <c r="N2584" s="227"/>
      <c r="O2584" s="209"/>
      <c r="P2584" s="209"/>
      <c r="Q2584" s="220"/>
      <c r="R2584" s="209"/>
      <c r="S2584" s="244"/>
      <c r="T2584" s="303">
        <f>IF(C2584=0,"VAZIO",MONTH(C2584))</f>
      </c>
      <c r="U2584" s="14"/>
      <c r="V2584" s="14"/>
      <c r="W2584" s="14"/>
      <c r="X2584" s="14"/>
      <c r="Y2584" s="14"/>
      <c r="Z2584" s="14"/>
      <c r="AA2584" s="14"/>
      <c r="AB2584" s="14"/>
      <c r="AC2584" s="14"/>
      <c r="AD2584" s="14"/>
      <c r="AE2584" s="14"/>
      <c r="AF2584" s="15"/>
      <c r="AG2584" s="14"/>
      <c r="AH2584" s="14"/>
      <c r="AI2584" s="14"/>
      <c r="AJ2584" s="14"/>
      <c r="AK2584" s="14"/>
      <c r="AL2584" s="14"/>
      <c r="AM2584" s="14"/>
      <c r="AN2584" s="14"/>
      <c r="AO2584" s="14"/>
      <c r="AP2584" s="14"/>
      <c r="AQ2584" s="14"/>
      <c r="AR2584" s="14"/>
      <c r="AS2584" s="14"/>
      <c r="AT2584" s="14"/>
      <c r="AU2584" s="14"/>
      <c r="AV2584" s="14"/>
      <c r="AW2584" s="14"/>
      <c r="AX2584" s="14"/>
      <c r="AY2584" s="14"/>
      <c r="AZ2584" s="14"/>
    </row>
    <row x14ac:dyDescent="0.25" r="2585" customHeight="1" ht="16.5">
      <c r="A2585" s="299"/>
      <c r="B2585" s="300"/>
      <c r="C2585" s="301"/>
      <c r="D2585" s="227"/>
      <c r="E2585" s="209"/>
      <c r="F2585" s="209"/>
      <c r="G2585" s="302"/>
      <c r="H2585" s="227"/>
      <c r="I2585" s="227"/>
      <c r="J2585" s="209"/>
      <c r="K2585" s="209"/>
      <c r="L2585" s="209"/>
      <c r="M2585" s="227"/>
      <c r="N2585" s="227"/>
      <c r="O2585" s="209"/>
      <c r="P2585" s="209"/>
      <c r="Q2585" s="220"/>
      <c r="R2585" s="209"/>
      <c r="S2585" s="244"/>
      <c r="T2585" s="303">
        <f>IF(C2585=0,"VAZIO",MONTH(C2585))</f>
      </c>
      <c r="U2585" s="14"/>
      <c r="V2585" s="14"/>
      <c r="W2585" s="14"/>
      <c r="X2585" s="14"/>
      <c r="Y2585" s="14"/>
      <c r="Z2585" s="14"/>
      <c r="AA2585" s="14"/>
      <c r="AB2585" s="14"/>
      <c r="AC2585" s="14"/>
      <c r="AD2585" s="14"/>
      <c r="AE2585" s="14"/>
      <c r="AF2585" s="15"/>
      <c r="AG2585" s="14"/>
      <c r="AH2585" s="14"/>
      <c r="AI2585" s="14"/>
      <c r="AJ2585" s="14"/>
      <c r="AK2585" s="14"/>
      <c r="AL2585" s="14"/>
      <c r="AM2585" s="14"/>
      <c r="AN2585" s="14"/>
      <c r="AO2585" s="14"/>
      <c r="AP2585" s="14"/>
      <c r="AQ2585" s="14"/>
      <c r="AR2585" s="14"/>
      <c r="AS2585" s="14"/>
      <c r="AT2585" s="14"/>
      <c r="AU2585" s="14"/>
      <c r="AV2585" s="14"/>
      <c r="AW2585" s="14"/>
      <c r="AX2585" s="14"/>
      <c r="AY2585" s="14"/>
      <c r="AZ2585" s="14"/>
    </row>
    <row x14ac:dyDescent="0.25" r="2586" customHeight="1" ht="16.5">
      <c r="A2586" s="299"/>
      <c r="B2586" s="300"/>
      <c r="C2586" s="301"/>
      <c r="D2586" s="227"/>
      <c r="E2586" s="209"/>
      <c r="F2586" s="209"/>
      <c r="G2586" s="302"/>
      <c r="H2586" s="227"/>
      <c r="I2586" s="227"/>
      <c r="J2586" s="209"/>
      <c r="K2586" s="209"/>
      <c r="L2586" s="209"/>
      <c r="M2586" s="227"/>
      <c r="N2586" s="227"/>
      <c r="O2586" s="209"/>
      <c r="P2586" s="209"/>
      <c r="Q2586" s="220"/>
      <c r="R2586" s="209"/>
      <c r="S2586" s="244"/>
      <c r="T2586" s="303">
        <f>IF(C2586=0,"VAZIO",MONTH(C2586))</f>
      </c>
      <c r="U2586" s="14"/>
      <c r="V2586" s="14"/>
      <c r="W2586" s="14"/>
      <c r="X2586" s="14"/>
      <c r="Y2586" s="14"/>
      <c r="Z2586" s="14"/>
      <c r="AA2586" s="14"/>
      <c r="AB2586" s="14"/>
      <c r="AC2586" s="14"/>
      <c r="AD2586" s="14"/>
      <c r="AE2586" s="14"/>
      <c r="AF2586" s="15"/>
      <c r="AG2586" s="14"/>
      <c r="AH2586" s="14"/>
      <c r="AI2586" s="14"/>
      <c r="AJ2586" s="14"/>
      <c r="AK2586" s="14"/>
      <c r="AL2586" s="14"/>
      <c r="AM2586" s="14"/>
      <c r="AN2586" s="14"/>
      <c r="AO2586" s="14"/>
      <c r="AP2586" s="14"/>
      <c r="AQ2586" s="14"/>
      <c r="AR2586" s="14"/>
      <c r="AS2586" s="14"/>
      <c r="AT2586" s="14"/>
      <c r="AU2586" s="14"/>
      <c r="AV2586" s="14"/>
      <c r="AW2586" s="14"/>
      <c r="AX2586" s="14"/>
      <c r="AY2586" s="14"/>
      <c r="AZ2586" s="14"/>
    </row>
    <row x14ac:dyDescent="0.25" r="2587" customHeight="1" ht="16.5">
      <c r="A2587" s="299"/>
      <c r="B2587" s="300"/>
      <c r="C2587" s="301"/>
      <c r="D2587" s="227"/>
      <c r="E2587" s="209"/>
      <c r="F2587" s="209"/>
      <c r="G2587" s="302"/>
      <c r="H2587" s="227"/>
      <c r="I2587" s="227"/>
      <c r="J2587" s="209"/>
      <c r="K2587" s="209"/>
      <c r="L2587" s="209"/>
      <c r="M2587" s="227"/>
      <c r="N2587" s="227"/>
      <c r="O2587" s="209"/>
      <c r="P2587" s="209"/>
      <c r="Q2587" s="220"/>
      <c r="R2587" s="209"/>
      <c r="S2587" s="244"/>
      <c r="T2587" s="303">
        <f>IF(C2587=0,"VAZIO",MONTH(C2587))</f>
      </c>
      <c r="U2587" s="14"/>
      <c r="V2587" s="14"/>
      <c r="W2587" s="14"/>
      <c r="X2587" s="14"/>
      <c r="Y2587" s="14"/>
      <c r="Z2587" s="14"/>
      <c r="AA2587" s="14"/>
      <c r="AB2587" s="14"/>
      <c r="AC2587" s="14"/>
      <c r="AD2587" s="14"/>
      <c r="AE2587" s="14"/>
      <c r="AF2587" s="15"/>
      <c r="AG2587" s="14"/>
      <c r="AH2587" s="14"/>
      <c r="AI2587" s="14"/>
      <c r="AJ2587" s="14"/>
      <c r="AK2587" s="14"/>
      <c r="AL2587" s="14"/>
      <c r="AM2587" s="14"/>
      <c r="AN2587" s="14"/>
      <c r="AO2587" s="14"/>
      <c r="AP2587" s="14"/>
      <c r="AQ2587" s="14"/>
      <c r="AR2587" s="14"/>
      <c r="AS2587" s="14"/>
      <c r="AT2587" s="14"/>
      <c r="AU2587" s="14"/>
      <c r="AV2587" s="14"/>
      <c r="AW2587" s="14"/>
      <c r="AX2587" s="14"/>
      <c r="AY2587" s="14"/>
      <c r="AZ2587" s="14"/>
    </row>
    <row x14ac:dyDescent="0.25" r="2588" customHeight="1" ht="16.5">
      <c r="A2588" s="299"/>
      <c r="B2588" s="300"/>
      <c r="C2588" s="301"/>
      <c r="D2588" s="227"/>
      <c r="E2588" s="209"/>
      <c r="F2588" s="209"/>
      <c r="G2588" s="302"/>
      <c r="H2588" s="227"/>
      <c r="I2588" s="227"/>
      <c r="J2588" s="209"/>
      <c r="K2588" s="209"/>
      <c r="L2588" s="209"/>
      <c r="M2588" s="227"/>
      <c r="N2588" s="227"/>
      <c r="O2588" s="209"/>
      <c r="P2588" s="209"/>
      <c r="Q2588" s="220"/>
      <c r="R2588" s="209"/>
      <c r="S2588" s="244"/>
      <c r="T2588" s="303">
        <f>IF(C2588=0,"VAZIO",MONTH(C2588))</f>
      </c>
      <c r="U2588" s="14"/>
      <c r="V2588" s="14"/>
      <c r="W2588" s="14"/>
      <c r="X2588" s="14"/>
      <c r="Y2588" s="14"/>
      <c r="Z2588" s="14"/>
      <c r="AA2588" s="14"/>
      <c r="AB2588" s="14"/>
      <c r="AC2588" s="14"/>
      <c r="AD2588" s="14"/>
      <c r="AE2588" s="14"/>
      <c r="AF2588" s="15"/>
      <c r="AG2588" s="14"/>
      <c r="AH2588" s="14"/>
      <c r="AI2588" s="14"/>
      <c r="AJ2588" s="14"/>
      <c r="AK2588" s="14"/>
      <c r="AL2588" s="14"/>
      <c r="AM2588" s="14"/>
      <c r="AN2588" s="14"/>
      <c r="AO2588" s="14"/>
      <c r="AP2588" s="14"/>
      <c r="AQ2588" s="14"/>
      <c r="AR2588" s="14"/>
      <c r="AS2588" s="14"/>
      <c r="AT2588" s="14"/>
      <c r="AU2588" s="14"/>
      <c r="AV2588" s="14"/>
      <c r="AW2588" s="14"/>
      <c r="AX2588" s="14"/>
      <c r="AY2588" s="14"/>
      <c r="AZ2588" s="14"/>
    </row>
    <row x14ac:dyDescent="0.25" r="2589" customHeight="1" ht="16.5">
      <c r="A2589" s="299"/>
      <c r="B2589" s="300"/>
      <c r="C2589" s="301"/>
      <c r="D2589" s="227"/>
      <c r="E2589" s="209"/>
      <c r="F2589" s="209"/>
      <c r="G2589" s="302"/>
      <c r="H2589" s="227"/>
      <c r="I2589" s="227"/>
      <c r="J2589" s="209"/>
      <c r="K2589" s="209"/>
      <c r="L2589" s="209"/>
      <c r="M2589" s="227"/>
      <c r="N2589" s="227"/>
      <c r="O2589" s="209"/>
      <c r="P2589" s="209"/>
      <c r="Q2589" s="220"/>
      <c r="R2589" s="209"/>
      <c r="S2589" s="244"/>
      <c r="T2589" s="303">
        <f>IF(C2589=0,"VAZIO",MONTH(C2589))</f>
      </c>
      <c r="U2589" s="14"/>
      <c r="V2589" s="14"/>
      <c r="W2589" s="14"/>
      <c r="X2589" s="14"/>
      <c r="Y2589" s="14"/>
      <c r="Z2589" s="14"/>
      <c r="AA2589" s="14"/>
      <c r="AB2589" s="14"/>
      <c r="AC2589" s="14"/>
      <c r="AD2589" s="14"/>
      <c r="AE2589" s="14"/>
      <c r="AF2589" s="15"/>
      <c r="AG2589" s="14"/>
      <c r="AH2589" s="14"/>
      <c r="AI2589" s="14"/>
      <c r="AJ2589" s="14"/>
      <c r="AK2589" s="14"/>
      <c r="AL2589" s="14"/>
      <c r="AM2589" s="14"/>
      <c r="AN2589" s="14"/>
      <c r="AO2589" s="14"/>
      <c r="AP2589" s="14"/>
      <c r="AQ2589" s="14"/>
      <c r="AR2589" s="14"/>
      <c r="AS2589" s="14"/>
      <c r="AT2589" s="14"/>
      <c r="AU2589" s="14"/>
      <c r="AV2589" s="14"/>
      <c r="AW2589" s="14"/>
      <c r="AX2589" s="14"/>
      <c r="AY2589" s="14"/>
      <c r="AZ2589" s="14"/>
    </row>
    <row x14ac:dyDescent="0.25" r="2590" customHeight="1" ht="16.5">
      <c r="A2590" s="299"/>
      <c r="B2590" s="300"/>
      <c r="C2590" s="301"/>
      <c r="D2590" s="227"/>
      <c r="E2590" s="209"/>
      <c r="F2590" s="209"/>
      <c r="G2590" s="302"/>
      <c r="H2590" s="227"/>
      <c r="I2590" s="227"/>
      <c r="J2590" s="209"/>
      <c r="K2590" s="209"/>
      <c r="L2590" s="209"/>
      <c r="M2590" s="227"/>
      <c r="N2590" s="227"/>
      <c r="O2590" s="209"/>
      <c r="P2590" s="209"/>
      <c r="Q2590" s="220"/>
      <c r="R2590" s="209"/>
      <c r="S2590" s="244"/>
      <c r="T2590" s="303">
        <f>IF(C2590=0,"VAZIO",MONTH(C2590))</f>
      </c>
      <c r="U2590" s="14"/>
      <c r="V2590" s="14"/>
      <c r="W2590" s="14"/>
      <c r="X2590" s="14"/>
      <c r="Y2590" s="14"/>
      <c r="Z2590" s="14"/>
      <c r="AA2590" s="14"/>
      <c r="AB2590" s="14"/>
      <c r="AC2590" s="14"/>
      <c r="AD2590" s="14"/>
      <c r="AE2590" s="14"/>
      <c r="AF2590" s="15"/>
      <c r="AG2590" s="14"/>
      <c r="AH2590" s="14"/>
      <c r="AI2590" s="14"/>
      <c r="AJ2590" s="14"/>
      <c r="AK2590" s="14"/>
      <c r="AL2590" s="14"/>
      <c r="AM2590" s="14"/>
      <c r="AN2590" s="14"/>
      <c r="AO2590" s="14"/>
      <c r="AP2590" s="14"/>
      <c r="AQ2590" s="14"/>
      <c r="AR2590" s="14"/>
      <c r="AS2590" s="14"/>
      <c r="AT2590" s="14"/>
      <c r="AU2590" s="14"/>
      <c r="AV2590" s="14"/>
      <c r="AW2590" s="14"/>
      <c r="AX2590" s="14"/>
      <c r="AY2590" s="14"/>
      <c r="AZ2590" s="14"/>
    </row>
    <row x14ac:dyDescent="0.25" r="2591" customHeight="1" ht="16.5">
      <c r="A2591" s="299"/>
      <c r="B2591" s="300"/>
      <c r="C2591" s="301"/>
      <c r="D2591" s="227"/>
      <c r="E2591" s="209"/>
      <c r="F2591" s="209"/>
      <c r="G2591" s="302"/>
      <c r="H2591" s="227"/>
      <c r="I2591" s="227"/>
      <c r="J2591" s="209"/>
      <c r="K2591" s="209"/>
      <c r="L2591" s="209"/>
      <c r="M2591" s="227"/>
      <c r="N2591" s="227"/>
      <c r="O2591" s="209"/>
      <c r="P2591" s="209"/>
      <c r="Q2591" s="220"/>
      <c r="R2591" s="209"/>
      <c r="S2591" s="244"/>
      <c r="T2591" s="303">
        <f>IF(C2591=0,"VAZIO",MONTH(C2591))</f>
      </c>
      <c r="U2591" s="14"/>
      <c r="V2591" s="14"/>
      <c r="W2591" s="14"/>
      <c r="X2591" s="14"/>
      <c r="Y2591" s="14"/>
      <c r="Z2591" s="14"/>
      <c r="AA2591" s="14"/>
      <c r="AB2591" s="14"/>
      <c r="AC2591" s="14"/>
      <c r="AD2591" s="14"/>
      <c r="AE2591" s="14"/>
      <c r="AF2591" s="15"/>
      <c r="AG2591" s="14"/>
      <c r="AH2591" s="14"/>
      <c r="AI2591" s="14"/>
      <c r="AJ2591" s="14"/>
      <c r="AK2591" s="14"/>
      <c r="AL2591" s="14"/>
      <c r="AM2591" s="14"/>
      <c r="AN2591" s="14"/>
      <c r="AO2591" s="14"/>
      <c r="AP2591" s="14"/>
      <c r="AQ2591" s="14"/>
      <c r="AR2591" s="14"/>
      <c r="AS2591" s="14"/>
      <c r="AT2591" s="14"/>
      <c r="AU2591" s="14"/>
      <c r="AV2591" s="14"/>
      <c r="AW2591" s="14"/>
      <c r="AX2591" s="14"/>
      <c r="AY2591" s="14"/>
      <c r="AZ2591" s="14"/>
    </row>
    <row x14ac:dyDescent="0.25" r="2592" customHeight="1" ht="16.5">
      <c r="A2592" s="299"/>
      <c r="B2592" s="300"/>
      <c r="C2592" s="301"/>
      <c r="D2592" s="227"/>
      <c r="E2592" s="209"/>
      <c r="F2592" s="209"/>
      <c r="G2592" s="302"/>
      <c r="H2592" s="227"/>
      <c r="I2592" s="227"/>
      <c r="J2592" s="209"/>
      <c r="K2592" s="209"/>
      <c r="L2592" s="209"/>
      <c r="M2592" s="227"/>
      <c r="N2592" s="227"/>
      <c r="O2592" s="209"/>
      <c r="P2592" s="209"/>
      <c r="Q2592" s="220"/>
      <c r="R2592" s="209"/>
      <c r="S2592" s="244"/>
      <c r="T2592" s="303">
        <f>IF(C2592=0,"VAZIO",MONTH(C2592))</f>
      </c>
      <c r="U2592" s="14"/>
      <c r="V2592" s="14"/>
      <c r="W2592" s="14"/>
      <c r="X2592" s="14"/>
      <c r="Y2592" s="14"/>
      <c r="Z2592" s="14"/>
      <c r="AA2592" s="14"/>
      <c r="AB2592" s="14"/>
      <c r="AC2592" s="14"/>
      <c r="AD2592" s="14"/>
      <c r="AE2592" s="14"/>
      <c r="AF2592" s="15"/>
      <c r="AG2592" s="14"/>
      <c r="AH2592" s="14"/>
      <c r="AI2592" s="14"/>
      <c r="AJ2592" s="14"/>
      <c r="AK2592" s="14"/>
      <c r="AL2592" s="14"/>
      <c r="AM2592" s="14"/>
      <c r="AN2592" s="14"/>
      <c r="AO2592" s="14"/>
      <c r="AP2592" s="14"/>
      <c r="AQ2592" s="14"/>
      <c r="AR2592" s="14"/>
      <c r="AS2592" s="14"/>
      <c r="AT2592" s="14"/>
      <c r="AU2592" s="14"/>
      <c r="AV2592" s="14"/>
      <c r="AW2592" s="14"/>
      <c r="AX2592" s="14"/>
      <c r="AY2592" s="14"/>
      <c r="AZ2592" s="14"/>
    </row>
    <row x14ac:dyDescent="0.25" r="2593" customHeight="1" ht="16.5">
      <c r="A2593" s="299"/>
      <c r="B2593" s="300"/>
      <c r="C2593" s="301"/>
      <c r="D2593" s="227"/>
      <c r="E2593" s="209"/>
      <c r="F2593" s="209"/>
      <c r="G2593" s="302"/>
      <c r="H2593" s="227"/>
      <c r="I2593" s="227"/>
      <c r="J2593" s="209"/>
      <c r="K2593" s="209"/>
      <c r="L2593" s="209"/>
      <c r="M2593" s="227"/>
      <c r="N2593" s="227"/>
      <c r="O2593" s="209"/>
      <c r="P2593" s="209"/>
      <c r="Q2593" s="220"/>
      <c r="R2593" s="209"/>
      <c r="S2593" s="244"/>
      <c r="T2593" s="303">
        <f>IF(C2593=0,"VAZIO",MONTH(C2593))</f>
      </c>
      <c r="U2593" s="14"/>
      <c r="V2593" s="14"/>
      <c r="W2593" s="14"/>
      <c r="X2593" s="14"/>
      <c r="Y2593" s="14"/>
      <c r="Z2593" s="14"/>
      <c r="AA2593" s="14"/>
      <c r="AB2593" s="14"/>
      <c r="AC2593" s="14"/>
      <c r="AD2593" s="14"/>
      <c r="AE2593" s="14"/>
      <c r="AF2593" s="15"/>
      <c r="AG2593" s="14"/>
      <c r="AH2593" s="14"/>
      <c r="AI2593" s="14"/>
      <c r="AJ2593" s="14"/>
      <c r="AK2593" s="14"/>
      <c r="AL2593" s="14"/>
      <c r="AM2593" s="14"/>
      <c r="AN2593" s="14"/>
      <c r="AO2593" s="14"/>
      <c r="AP2593" s="14"/>
      <c r="AQ2593" s="14"/>
      <c r="AR2593" s="14"/>
      <c r="AS2593" s="14"/>
      <c r="AT2593" s="14"/>
      <c r="AU2593" s="14"/>
      <c r="AV2593" s="14"/>
      <c r="AW2593" s="14"/>
      <c r="AX2593" s="14"/>
      <c r="AY2593" s="14"/>
      <c r="AZ2593" s="14"/>
    </row>
    <row x14ac:dyDescent="0.25" r="2594" customHeight="1" ht="16.5">
      <c r="A2594" s="299"/>
      <c r="B2594" s="300"/>
      <c r="C2594" s="301"/>
      <c r="D2594" s="227"/>
      <c r="E2594" s="209"/>
      <c r="F2594" s="209"/>
      <c r="G2594" s="302"/>
      <c r="H2594" s="227"/>
      <c r="I2594" s="227"/>
      <c r="J2594" s="209"/>
      <c r="K2594" s="209"/>
      <c r="L2594" s="209"/>
      <c r="M2594" s="227"/>
      <c r="N2594" s="227"/>
      <c r="O2594" s="209"/>
      <c r="P2594" s="209"/>
      <c r="Q2594" s="220"/>
      <c r="R2594" s="209"/>
      <c r="S2594" s="244"/>
      <c r="T2594" s="303">
        <f>IF(C2594=0,"VAZIO",MONTH(C2594))</f>
      </c>
      <c r="U2594" s="14"/>
      <c r="V2594" s="14"/>
      <c r="W2594" s="14"/>
      <c r="X2594" s="14"/>
      <c r="Y2594" s="14"/>
      <c r="Z2594" s="14"/>
      <c r="AA2594" s="14"/>
      <c r="AB2594" s="14"/>
      <c r="AC2594" s="14"/>
      <c r="AD2594" s="14"/>
      <c r="AE2594" s="14"/>
      <c r="AF2594" s="15"/>
      <c r="AG2594" s="14"/>
      <c r="AH2594" s="14"/>
      <c r="AI2594" s="14"/>
      <c r="AJ2594" s="14"/>
      <c r="AK2594" s="14"/>
      <c r="AL2594" s="14"/>
      <c r="AM2594" s="14"/>
      <c r="AN2594" s="14"/>
      <c r="AO2594" s="14"/>
      <c r="AP2594" s="14"/>
      <c r="AQ2594" s="14"/>
      <c r="AR2594" s="14"/>
      <c r="AS2594" s="14"/>
      <c r="AT2594" s="14"/>
      <c r="AU2594" s="14"/>
      <c r="AV2594" s="14"/>
      <c r="AW2594" s="14"/>
      <c r="AX2594" s="14"/>
      <c r="AY2594" s="14"/>
      <c r="AZ2594" s="14"/>
    </row>
    <row x14ac:dyDescent="0.25" r="2595" customHeight="1" ht="16.5">
      <c r="A2595" s="299"/>
      <c r="B2595" s="300"/>
      <c r="C2595" s="301"/>
      <c r="D2595" s="227"/>
      <c r="E2595" s="209"/>
      <c r="F2595" s="209"/>
      <c r="G2595" s="302"/>
      <c r="H2595" s="227"/>
      <c r="I2595" s="227"/>
      <c r="J2595" s="209"/>
      <c r="K2595" s="209"/>
      <c r="L2595" s="209"/>
      <c r="M2595" s="227"/>
      <c r="N2595" s="227"/>
      <c r="O2595" s="209"/>
      <c r="P2595" s="209"/>
      <c r="Q2595" s="220"/>
      <c r="R2595" s="209"/>
      <c r="S2595" s="244"/>
      <c r="T2595" s="303">
        <f>IF(C2595=0,"VAZIO",MONTH(C2595))</f>
      </c>
      <c r="U2595" s="14"/>
      <c r="V2595" s="14"/>
      <c r="W2595" s="14"/>
      <c r="X2595" s="14"/>
      <c r="Y2595" s="14"/>
      <c r="Z2595" s="14"/>
      <c r="AA2595" s="14"/>
      <c r="AB2595" s="14"/>
      <c r="AC2595" s="14"/>
      <c r="AD2595" s="14"/>
      <c r="AE2595" s="14"/>
      <c r="AF2595" s="15"/>
      <c r="AG2595" s="14"/>
      <c r="AH2595" s="14"/>
      <c r="AI2595" s="14"/>
      <c r="AJ2595" s="14"/>
      <c r="AK2595" s="14"/>
      <c r="AL2595" s="14"/>
      <c r="AM2595" s="14"/>
      <c r="AN2595" s="14"/>
      <c r="AO2595" s="14"/>
      <c r="AP2595" s="14"/>
      <c r="AQ2595" s="14"/>
      <c r="AR2595" s="14"/>
      <c r="AS2595" s="14"/>
      <c r="AT2595" s="14"/>
      <c r="AU2595" s="14"/>
      <c r="AV2595" s="14"/>
      <c r="AW2595" s="14"/>
      <c r="AX2595" s="14"/>
      <c r="AY2595" s="14"/>
      <c r="AZ2595" s="14"/>
    </row>
    <row x14ac:dyDescent="0.25" r="2596" customHeight="1" ht="16.5">
      <c r="A2596" s="299"/>
      <c r="B2596" s="300"/>
      <c r="C2596" s="301"/>
      <c r="D2596" s="227"/>
      <c r="E2596" s="209"/>
      <c r="F2596" s="209"/>
      <c r="G2596" s="302"/>
      <c r="H2596" s="227"/>
      <c r="I2596" s="227"/>
      <c r="J2596" s="209"/>
      <c r="K2596" s="209"/>
      <c r="L2596" s="209"/>
      <c r="M2596" s="227"/>
      <c r="N2596" s="227"/>
      <c r="O2596" s="209"/>
      <c r="P2596" s="209"/>
      <c r="Q2596" s="220"/>
      <c r="R2596" s="209"/>
      <c r="S2596" s="244"/>
      <c r="T2596" s="303">
        <f>IF(C2596=0,"VAZIO",MONTH(C2596))</f>
      </c>
      <c r="U2596" s="14"/>
      <c r="V2596" s="14"/>
      <c r="W2596" s="14"/>
      <c r="X2596" s="14"/>
      <c r="Y2596" s="14"/>
      <c r="Z2596" s="14"/>
      <c r="AA2596" s="14"/>
      <c r="AB2596" s="14"/>
      <c r="AC2596" s="14"/>
      <c r="AD2596" s="14"/>
      <c r="AE2596" s="14"/>
      <c r="AF2596" s="15"/>
      <c r="AG2596" s="14"/>
      <c r="AH2596" s="14"/>
      <c r="AI2596" s="14"/>
      <c r="AJ2596" s="14"/>
      <c r="AK2596" s="14"/>
      <c r="AL2596" s="14"/>
      <c r="AM2596" s="14"/>
      <c r="AN2596" s="14"/>
      <c r="AO2596" s="14"/>
      <c r="AP2596" s="14"/>
      <c r="AQ2596" s="14"/>
      <c r="AR2596" s="14"/>
      <c r="AS2596" s="14"/>
      <c r="AT2596" s="14"/>
      <c r="AU2596" s="14"/>
      <c r="AV2596" s="14"/>
      <c r="AW2596" s="14"/>
      <c r="AX2596" s="14"/>
      <c r="AY2596" s="14"/>
      <c r="AZ2596" s="14"/>
    </row>
    <row x14ac:dyDescent="0.25" r="2597" customHeight="1" ht="16.5">
      <c r="A2597" s="299"/>
      <c r="B2597" s="300"/>
      <c r="C2597" s="301"/>
      <c r="D2597" s="227"/>
      <c r="E2597" s="209"/>
      <c r="F2597" s="209"/>
      <c r="G2597" s="302"/>
      <c r="H2597" s="227"/>
      <c r="I2597" s="227"/>
      <c r="J2597" s="209"/>
      <c r="K2597" s="209"/>
      <c r="L2597" s="209"/>
      <c r="M2597" s="227"/>
      <c r="N2597" s="227"/>
      <c r="O2597" s="209"/>
      <c r="P2597" s="209"/>
      <c r="Q2597" s="220"/>
      <c r="R2597" s="209"/>
      <c r="S2597" s="244"/>
      <c r="T2597" s="303">
        <f>IF(C2597=0,"VAZIO",MONTH(C2597))</f>
      </c>
      <c r="U2597" s="14"/>
      <c r="V2597" s="14"/>
      <c r="W2597" s="14"/>
      <c r="X2597" s="14"/>
      <c r="Y2597" s="14"/>
      <c r="Z2597" s="14"/>
      <c r="AA2597" s="14"/>
      <c r="AB2597" s="14"/>
      <c r="AC2597" s="14"/>
      <c r="AD2597" s="14"/>
      <c r="AE2597" s="14"/>
      <c r="AF2597" s="15"/>
      <c r="AG2597" s="14"/>
      <c r="AH2597" s="14"/>
      <c r="AI2597" s="14"/>
      <c r="AJ2597" s="14"/>
      <c r="AK2597" s="14"/>
      <c r="AL2597" s="14"/>
      <c r="AM2597" s="14"/>
      <c r="AN2597" s="14"/>
      <c r="AO2597" s="14"/>
      <c r="AP2597" s="14"/>
      <c r="AQ2597" s="14"/>
      <c r="AR2597" s="14"/>
      <c r="AS2597" s="14"/>
      <c r="AT2597" s="14"/>
      <c r="AU2597" s="14"/>
      <c r="AV2597" s="14"/>
      <c r="AW2597" s="14"/>
      <c r="AX2597" s="14"/>
      <c r="AY2597" s="14"/>
      <c r="AZ2597" s="14"/>
    </row>
    <row x14ac:dyDescent="0.25" r="2598" customHeight="1" ht="16.5">
      <c r="A2598" s="299"/>
      <c r="B2598" s="300"/>
      <c r="C2598" s="301"/>
      <c r="D2598" s="227"/>
      <c r="E2598" s="209"/>
      <c r="F2598" s="209"/>
      <c r="G2598" s="302"/>
      <c r="H2598" s="227"/>
      <c r="I2598" s="227"/>
      <c r="J2598" s="209"/>
      <c r="K2598" s="209"/>
      <c r="L2598" s="209"/>
      <c r="M2598" s="227"/>
      <c r="N2598" s="227"/>
      <c r="O2598" s="209"/>
      <c r="P2598" s="209"/>
      <c r="Q2598" s="220"/>
      <c r="R2598" s="209"/>
      <c r="S2598" s="244"/>
      <c r="T2598" s="303">
        <f>IF(C2598=0,"VAZIO",MONTH(C2598))</f>
      </c>
      <c r="U2598" s="14"/>
      <c r="V2598" s="14"/>
      <c r="W2598" s="14"/>
      <c r="X2598" s="14"/>
      <c r="Y2598" s="14"/>
      <c r="Z2598" s="14"/>
      <c r="AA2598" s="14"/>
      <c r="AB2598" s="14"/>
      <c r="AC2598" s="14"/>
      <c r="AD2598" s="14"/>
      <c r="AE2598" s="14"/>
      <c r="AF2598" s="15"/>
      <c r="AG2598" s="14"/>
      <c r="AH2598" s="14"/>
      <c r="AI2598" s="14"/>
      <c r="AJ2598" s="14"/>
      <c r="AK2598" s="14"/>
      <c r="AL2598" s="14"/>
      <c r="AM2598" s="14"/>
      <c r="AN2598" s="14"/>
      <c r="AO2598" s="14"/>
      <c r="AP2598" s="14"/>
      <c r="AQ2598" s="14"/>
      <c r="AR2598" s="14"/>
      <c r="AS2598" s="14"/>
      <c r="AT2598" s="14"/>
      <c r="AU2598" s="14"/>
      <c r="AV2598" s="14"/>
      <c r="AW2598" s="14"/>
      <c r="AX2598" s="14"/>
      <c r="AY2598" s="14"/>
      <c r="AZ2598" s="14"/>
    </row>
    <row x14ac:dyDescent="0.25" r="2599" customHeight="1" ht="16.5">
      <c r="A2599" s="299"/>
      <c r="B2599" s="300"/>
      <c r="C2599" s="301"/>
      <c r="D2599" s="227"/>
      <c r="E2599" s="209"/>
      <c r="F2599" s="209"/>
      <c r="G2599" s="302"/>
      <c r="H2599" s="227"/>
      <c r="I2599" s="227"/>
      <c r="J2599" s="209"/>
      <c r="K2599" s="209"/>
      <c r="L2599" s="209"/>
      <c r="M2599" s="227"/>
      <c r="N2599" s="227"/>
      <c r="O2599" s="209"/>
      <c r="P2599" s="209"/>
      <c r="Q2599" s="220"/>
      <c r="R2599" s="209"/>
      <c r="S2599" s="244"/>
      <c r="T2599" s="303">
        <f>IF(C2599=0,"VAZIO",MONTH(C2599))</f>
      </c>
      <c r="U2599" s="14"/>
      <c r="V2599" s="14"/>
      <c r="W2599" s="14"/>
      <c r="X2599" s="14"/>
      <c r="Y2599" s="14"/>
      <c r="Z2599" s="14"/>
      <c r="AA2599" s="14"/>
      <c r="AB2599" s="14"/>
      <c r="AC2599" s="14"/>
      <c r="AD2599" s="14"/>
      <c r="AE2599" s="14"/>
      <c r="AF2599" s="15"/>
      <c r="AG2599" s="14"/>
      <c r="AH2599" s="14"/>
      <c r="AI2599" s="14"/>
      <c r="AJ2599" s="14"/>
      <c r="AK2599" s="14"/>
      <c r="AL2599" s="14"/>
      <c r="AM2599" s="14"/>
      <c r="AN2599" s="14"/>
      <c r="AO2599" s="14"/>
      <c r="AP2599" s="14"/>
      <c r="AQ2599" s="14"/>
      <c r="AR2599" s="14"/>
      <c r="AS2599" s="14"/>
      <c r="AT2599" s="14"/>
      <c r="AU2599" s="14"/>
      <c r="AV2599" s="14"/>
      <c r="AW2599" s="14"/>
      <c r="AX2599" s="14"/>
      <c r="AY2599" s="14"/>
      <c r="AZ2599" s="14"/>
    </row>
    <row x14ac:dyDescent="0.25" r="2600" customHeight="1" ht="16.5">
      <c r="A2600" s="299"/>
      <c r="B2600" s="300"/>
      <c r="C2600" s="301"/>
      <c r="D2600" s="227"/>
      <c r="E2600" s="209"/>
      <c r="F2600" s="209"/>
      <c r="G2600" s="302"/>
      <c r="H2600" s="227"/>
      <c r="I2600" s="227"/>
      <c r="J2600" s="209"/>
      <c r="K2600" s="209"/>
      <c r="L2600" s="209"/>
      <c r="M2600" s="227"/>
      <c r="N2600" s="227"/>
      <c r="O2600" s="209"/>
      <c r="P2600" s="209"/>
      <c r="Q2600" s="220"/>
      <c r="R2600" s="209"/>
      <c r="S2600" s="244"/>
      <c r="T2600" s="303">
        <f>IF(C2600=0,"VAZIO",MONTH(C2600))</f>
      </c>
      <c r="U2600" s="14"/>
      <c r="V2600" s="14"/>
      <c r="W2600" s="14"/>
      <c r="X2600" s="14"/>
      <c r="Y2600" s="14"/>
      <c r="Z2600" s="14"/>
      <c r="AA2600" s="14"/>
      <c r="AB2600" s="14"/>
      <c r="AC2600" s="14"/>
      <c r="AD2600" s="14"/>
      <c r="AE2600" s="14"/>
      <c r="AF2600" s="15"/>
      <c r="AG2600" s="14"/>
      <c r="AH2600" s="14"/>
      <c r="AI2600" s="14"/>
      <c r="AJ2600" s="14"/>
      <c r="AK2600" s="14"/>
      <c r="AL2600" s="14"/>
      <c r="AM2600" s="14"/>
      <c r="AN2600" s="14"/>
      <c r="AO2600" s="14"/>
      <c r="AP2600" s="14"/>
      <c r="AQ2600" s="14"/>
      <c r="AR2600" s="14"/>
      <c r="AS2600" s="14"/>
      <c r="AT2600" s="14"/>
      <c r="AU2600" s="14"/>
      <c r="AV2600" s="14"/>
      <c r="AW2600" s="14"/>
      <c r="AX2600" s="14"/>
      <c r="AY2600" s="14"/>
      <c r="AZ2600" s="14"/>
    </row>
    <row x14ac:dyDescent="0.25" r="2601" customHeight="1" ht="16.5">
      <c r="A2601" s="299"/>
      <c r="B2601" s="300"/>
      <c r="C2601" s="301"/>
      <c r="D2601" s="227"/>
      <c r="E2601" s="209"/>
      <c r="F2601" s="209"/>
      <c r="G2601" s="302"/>
      <c r="H2601" s="227"/>
      <c r="I2601" s="227"/>
      <c r="J2601" s="209"/>
      <c r="K2601" s="209"/>
      <c r="L2601" s="209"/>
      <c r="M2601" s="227"/>
      <c r="N2601" s="227"/>
      <c r="O2601" s="209"/>
      <c r="P2601" s="209"/>
      <c r="Q2601" s="220"/>
      <c r="R2601" s="209"/>
      <c r="S2601" s="244"/>
      <c r="T2601" s="303">
        <f>IF(C2601=0,"VAZIO",MONTH(C2601))</f>
      </c>
      <c r="U2601" s="14"/>
      <c r="V2601" s="14"/>
      <c r="W2601" s="14"/>
      <c r="X2601" s="14"/>
      <c r="Y2601" s="14"/>
      <c r="Z2601" s="14"/>
      <c r="AA2601" s="14"/>
      <c r="AB2601" s="14"/>
      <c r="AC2601" s="14"/>
      <c r="AD2601" s="14"/>
      <c r="AE2601" s="14"/>
      <c r="AF2601" s="15"/>
      <c r="AG2601" s="14"/>
      <c r="AH2601" s="14"/>
      <c r="AI2601" s="14"/>
      <c r="AJ2601" s="14"/>
      <c r="AK2601" s="14"/>
      <c r="AL2601" s="14"/>
      <c r="AM2601" s="14"/>
      <c r="AN2601" s="14"/>
      <c r="AO2601" s="14"/>
      <c r="AP2601" s="14"/>
      <c r="AQ2601" s="14"/>
      <c r="AR2601" s="14"/>
      <c r="AS2601" s="14"/>
      <c r="AT2601" s="14"/>
      <c r="AU2601" s="14"/>
      <c r="AV2601" s="14"/>
      <c r="AW2601" s="14"/>
      <c r="AX2601" s="14"/>
      <c r="AY2601" s="14"/>
      <c r="AZ2601" s="14"/>
    </row>
    <row x14ac:dyDescent="0.25" r="2602" customHeight="1" ht="16.5">
      <c r="A2602" s="299"/>
      <c r="B2602" s="300"/>
      <c r="C2602" s="301"/>
      <c r="D2602" s="227"/>
      <c r="E2602" s="209"/>
      <c r="F2602" s="209"/>
      <c r="G2602" s="302"/>
      <c r="H2602" s="227"/>
      <c r="I2602" s="227"/>
      <c r="J2602" s="209"/>
      <c r="K2602" s="209"/>
      <c r="L2602" s="209"/>
      <c r="M2602" s="227"/>
      <c r="N2602" s="227"/>
      <c r="O2602" s="209"/>
      <c r="P2602" s="209"/>
      <c r="Q2602" s="220"/>
      <c r="R2602" s="209"/>
      <c r="S2602" s="244"/>
      <c r="T2602" s="303">
        <f>IF(C2602=0,"VAZIO",MONTH(C2602))</f>
      </c>
      <c r="U2602" s="14"/>
      <c r="V2602" s="14"/>
      <c r="W2602" s="14"/>
      <c r="X2602" s="14"/>
      <c r="Y2602" s="14"/>
      <c r="Z2602" s="14"/>
      <c r="AA2602" s="14"/>
      <c r="AB2602" s="14"/>
      <c r="AC2602" s="14"/>
      <c r="AD2602" s="14"/>
      <c r="AE2602" s="14"/>
      <c r="AF2602" s="15"/>
      <c r="AG2602" s="14"/>
      <c r="AH2602" s="14"/>
      <c r="AI2602" s="14"/>
      <c r="AJ2602" s="14"/>
      <c r="AK2602" s="14"/>
      <c r="AL2602" s="14"/>
      <c r="AM2602" s="14"/>
      <c r="AN2602" s="14"/>
      <c r="AO2602" s="14"/>
      <c r="AP2602" s="14"/>
      <c r="AQ2602" s="14"/>
      <c r="AR2602" s="14"/>
      <c r="AS2602" s="14"/>
      <c r="AT2602" s="14"/>
      <c r="AU2602" s="14"/>
      <c r="AV2602" s="14"/>
      <c r="AW2602" s="14"/>
      <c r="AX2602" s="14"/>
      <c r="AY2602" s="14"/>
      <c r="AZ2602" s="14"/>
    </row>
    <row x14ac:dyDescent="0.25" r="2603" customHeight="1" ht="16.5">
      <c r="A2603" s="299"/>
      <c r="B2603" s="300"/>
      <c r="C2603" s="301"/>
      <c r="D2603" s="227"/>
      <c r="E2603" s="209"/>
      <c r="F2603" s="209"/>
      <c r="G2603" s="302"/>
      <c r="H2603" s="227"/>
      <c r="I2603" s="227"/>
      <c r="J2603" s="209"/>
      <c r="K2603" s="209"/>
      <c r="L2603" s="209"/>
      <c r="M2603" s="227"/>
      <c r="N2603" s="227"/>
      <c r="O2603" s="209"/>
      <c r="P2603" s="209"/>
      <c r="Q2603" s="220"/>
      <c r="R2603" s="209"/>
      <c r="S2603" s="244"/>
      <c r="T2603" s="303">
        <f>IF(C2603=0,"VAZIO",MONTH(C2603))</f>
      </c>
      <c r="U2603" s="14"/>
      <c r="V2603" s="14"/>
      <c r="W2603" s="14"/>
      <c r="X2603" s="14"/>
      <c r="Y2603" s="14"/>
      <c r="Z2603" s="14"/>
      <c r="AA2603" s="14"/>
      <c r="AB2603" s="14"/>
      <c r="AC2603" s="14"/>
      <c r="AD2603" s="14"/>
      <c r="AE2603" s="14"/>
      <c r="AF2603" s="15"/>
      <c r="AG2603" s="14"/>
      <c r="AH2603" s="14"/>
      <c r="AI2603" s="14"/>
      <c r="AJ2603" s="14"/>
      <c r="AK2603" s="14"/>
      <c r="AL2603" s="14"/>
      <c r="AM2603" s="14"/>
      <c r="AN2603" s="14"/>
      <c r="AO2603" s="14"/>
      <c r="AP2603" s="14"/>
      <c r="AQ2603" s="14"/>
      <c r="AR2603" s="14"/>
      <c r="AS2603" s="14"/>
      <c r="AT2603" s="14"/>
      <c r="AU2603" s="14"/>
      <c r="AV2603" s="14"/>
      <c r="AW2603" s="14"/>
      <c r="AX2603" s="14"/>
      <c r="AY2603" s="14"/>
      <c r="AZ2603" s="14"/>
    </row>
    <row x14ac:dyDescent="0.25" r="2604" customHeight="1" ht="16.5">
      <c r="A2604" s="299"/>
      <c r="B2604" s="300"/>
      <c r="C2604" s="301"/>
      <c r="D2604" s="227"/>
      <c r="E2604" s="209"/>
      <c r="F2604" s="209"/>
      <c r="G2604" s="302"/>
      <c r="H2604" s="227"/>
      <c r="I2604" s="227"/>
      <c r="J2604" s="209"/>
      <c r="K2604" s="209"/>
      <c r="L2604" s="209"/>
      <c r="M2604" s="227"/>
      <c r="N2604" s="227"/>
      <c r="O2604" s="209"/>
      <c r="P2604" s="209"/>
      <c r="Q2604" s="220"/>
      <c r="R2604" s="209"/>
      <c r="S2604" s="244"/>
      <c r="T2604" s="303">
        <f>IF(C2604=0,"VAZIO",MONTH(C2604))</f>
      </c>
      <c r="U2604" s="14"/>
      <c r="V2604" s="14"/>
      <c r="W2604" s="14"/>
      <c r="X2604" s="14"/>
      <c r="Y2604" s="14"/>
      <c r="Z2604" s="14"/>
      <c r="AA2604" s="14"/>
      <c r="AB2604" s="14"/>
      <c r="AC2604" s="14"/>
      <c r="AD2604" s="14"/>
      <c r="AE2604" s="14"/>
      <c r="AF2604" s="15"/>
      <c r="AG2604" s="14"/>
      <c r="AH2604" s="14"/>
      <c r="AI2604" s="14"/>
      <c r="AJ2604" s="14"/>
      <c r="AK2604" s="14"/>
      <c r="AL2604" s="14"/>
      <c r="AM2604" s="14"/>
      <c r="AN2604" s="14"/>
      <c r="AO2604" s="14"/>
      <c r="AP2604" s="14"/>
      <c r="AQ2604" s="14"/>
      <c r="AR2604" s="14"/>
      <c r="AS2604" s="14"/>
      <c r="AT2604" s="14"/>
      <c r="AU2604" s="14"/>
      <c r="AV2604" s="14"/>
      <c r="AW2604" s="14"/>
      <c r="AX2604" s="14"/>
      <c r="AY2604" s="14"/>
      <c r="AZ2604" s="14"/>
    </row>
    <row x14ac:dyDescent="0.25" r="2605" customHeight="1" ht="16.5">
      <c r="A2605" s="299"/>
      <c r="B2605" s="300"/>
      <c r="C2605" s="301"/>
      <c r="D2605" s="227"/>
      <c r="E2605" s="209"/>
      <c r="F2605" s="209"/>
      <c r="G2605" s="302"/>
      <c r="H2605" s="227"/>
      <c r="I2605" s="227"/>
      <c r="J2605" s="209"/>
      <c r="K2605" s="209"/>
      <c r="L2605" s="209"/>
      <c r="M2605" s="227"/>
      <c r="N2605" s="227"/>
      <c r="O2605" s="209"/>
      <c r="P2605" s="209"/>
      <c r="Q2605" s="220"/>
      <c r="R2605" s="209"/>
      <c r="S2605" s="244"/>
      <c r="T2605" s="303">
        <f>IF(C2605=0,"VAZIO",MONTH(C2605))</f>
      </c>
      <c r="U2605" s="14"/>
      <c r="V2605" s="14"/>
      <c r="W2605" s="14"/>
      <c r="X2605" s="14"/>
      <c r="Y2605" s="14"/>
      <c r="Z2605" s="14"/>
      <c r="AA2605" s="14"/>
      <c r="AB2605" s="14"/>
      <c r="AC2605" s="14"/>
      <c r="AD2605" s="14"/>
      <c r="AE2605" s="14"/>
      <c r="AF2605" s="15"/>
      <c r="AG2605" s="14"/>
      <c r="AH2605" s="14"/>
      <c r="AI2605" s="14"/>
      <c r="AJ2605" s="14"/>
      <c r="AK2605" s="14"/>
      <c r="AL2605" s="14"/>
      <c r="AM2605" s="14"/>
      <c r="AN2605" s="14"/>
      <c r="AO2605" s="14"/>
      <c r="AP2605" s="14"/>
      <c r="AQ2605" s="14"/>
      <c r="AR2605" s="14"/>
      <c r="AS2605" s="14"/>
      <c r="AT2605" s="14"/>
      <c r="AU2605" s="14"/>
      <c r="AV2605" s="14"/>
      <c r="AW2605" s="14"/>
      <c r="AX2605" s="14"/>
      <c r="AY2605" s="14"/>
      <c r="AZ2605" s="14"/>
    </row>
    <row x14ac:dyDescent="0.25" r="2606" customHeight="1" ht="16.5">
      <c r="A2606" s="299"/>
      <c r="B2606" s="300"/>
      <c r="C2606" s="301"/>
      <c r="D2606" s="227"/>
      <c r="E2606" s="209"/>
      <c r="F2606" s="209"/>
      <c r="G2606" s="302"/>
      <c r="H2606" s="227"/>
      <c r="I2606" s="227"/>
      <c r="J2606" s="209"/>
      <c r="K2606" s="209"/>
      <c r="L2606" s="209"/>
      <c r="M2606" s="227"/>
      <c r="N2606" s="227"/>
      <c r="O2606" s="209"/>
      <c r="P2606" s="209"/>
      <c r="Q2606" s="220"/>
      <c r="R2606" s="209"/>
      <c r="S2606" s="244"/>
      <c r="T2606" s="303">
        <f>IF(C2606=0,"VAZIO",MONTH(C2606))</f>
      </c>
      <c r="U2606" s="14"/>
      <c r="V2606" s="14"/>
      <c r="W2606" s="14"/>
      <c r="X2606" s="14"/>
      <c r="Y2606" s="14"/>
      <c r="Z2606" s="14"/>
      <c r="AA2606" s="14"/>
      <c r="AB2606" s="14"/>
      <c r="AC2606" s="14"/>
      <c r="AD2606" s="14"/>
      <c r="AE2606" s="14"/>
      <c r="AF2606" s="15"/>
      <c r="AG2606" s="14"/>
      <c r="AH2606" s="14"/>
      <c r="AI2606" s="14"/>
      <c r="AJ2606" s="14"/>
      <c r="AK2606" s="14"/>
      <c r="AL2606" s="14"/>
      <c r="AM2606" s="14"/>
      <c r="AN2606" s="14"/>
      <c r="AO2606" s="14"/>
      <c r="AP2606" s="14"/>
      <c r="AQ2606" s="14"/>
      <c r="AR2606" s="14"/>
      <c r="AS2606" s="14"/>
      <c r="AT2606" s="14"/>
      <c r="AU2606" s="14"/>
      <c r="AV2606" s="14"/>
      <c r="AW2606" s="14"/>
      <c r="AX2606" s="14"/>
      <c r="AY2606" s="14"/>
      <c r="AZ2606" s="14"/>
    </row>
    <row x14ac:dyDescent="0.25" r="2607" customHeight="1" ht="16.5">
      <c r="A2607" s="299"/>
      <c r="B2607" s="300"/>
      <c r="C2607" s="301"/>
      <c r="D2607" s="227"/>
      <c r="E2607" s="209"/>
      <c r="F2607" s="209"/>
      <c r="G2607" s="302"/>
      <c r="H2607" s="227"/>
      <c r="I2607" s="227"/>
      <c r="J2607" s="209"/>
      <c r="K2607" s="209"/>
      <c r="L2607" s="209"/>
      <c r="M2607" s="227"/>
      <c r="N2607" s="227"/>
      <c r="O2607" s="209"/>
      <c r="P2607" s="209"/>
      <c r="Q2607" s="220"/>
      <c r="R2607" s="209"/>
      <c r="S2607" s="244"/>
      <c r="T2607" s="303">
        <f>IF(C2607=0,"VAZIO",MONTH(C2607))</f>
      </c>
      <c r="U2607" s="14"/>
      <c r="V2607" s="14"/>
      <c r="W2607" s="14"/>
      <c r="X2607" s="14"/>
      <c r="Y2607" s="14"/>
      <c r="Z2607" s="14"/>
      <c r="AA2607" s="14"/>
      <c r="AB2607" s="14"/>
      <c r="AC2607" s="14"/>
      <c r="AD2607" s="14"/>
      <c r="AE2607" s="14"/>
      <c r="AF2607" s="15"/>
      <c r="AG2607" s="14"/>
      <c r="AH2607" s="14"/>
      <c r="AI2607" s="14"/>
      <c r="AJ2607" s="14"/>
      <c r="AK2607" s="14"/>
      <c r="AL2607" s="14"/>
      <c r="AM2607" s="14"/>
      <c r="AN2607" s="14"/>
      <c r="AO2607" s="14"/>
      <c r="AP2607" s="14"/>
      <c r="AQ2607" s="14"/>
      <c r="AR2607" s="14"/>
      <c r="AS2607" s="14"/>
      <c r="AT2607" s="14"/>
      <c r="AU2607" s="14"/>
      <c r="AV2607" s="14"/>
      <c r="AW2607" s="14"/>
      <c r="AX2607" s="14"/>
      <c r="AY2607" s="14"/>
      <c r="AZ2607" s="14"/>
    </row>
    <row x14ac:dyDescent="0.25" r="2608" customHeight="1" ht="16.5">
      <c r="A2608" s="299"/>
      <c r="B2608" s="300"/>
      <c r="C2608" s="301"/>
      <c r="D2608" s="227"/>
      <c r="E2608" s="209"/>
      <c r="F2608" s="209"/>
      <c r="G2608" s="302"/>
      <c r="H2608" s="227"/>
      <c r="I2608" s="227"/>
      <c r="J2608" s="209"/>
      <c r="K2608" s="209"/>
      <c r="L2608" s="209"/>
      <c r="M2608" s="227"/>
      <c r="N2608" s="227"/>
      <c r="O2608" s="209"/>
      <c r="P2608" s="209"/>
      <c r="Q2608" s="220"/>
      <c r="R2608" s="209"/>
      <c r="S2608" s="244"/>
      <c r="T2608" s="303">
        <f>IF(C2608=0,"VAZIO",MONTH(C2608))</f>
      </c>
      <c r="U2608" s="14"/>
      <c r="V2608" s="14"/>
      <c r="W2608" s="14"/>
      <c r="X2608" s="14"/>
      <c r="Y2608" s="14"/>
      <c r="Z2608" s="14"/>
      <c r="AA2608" s="14"/>
      <c r="AB2608" s="14"/>
      <c r="AC2608" s="14"/>
      <c r="AD2608" s="14"/>
      <c r="AE2608" s="14"/>
      <c r="AF2608" s="15"/>
      <c r="AG2608" s="14"/>
      <c r="AH2608" s="14"/>
      <c r="AI2608" s="14"/>
      <c r="AJ2608" s="14"/>
      <c r="AK2608" s="14"/>
      <c r="AL2608" s="14"/>
      <c r="AM2608" s="14"/>
      <c r="AN2608" s="14"/>
      <c r="AO2608" s="14"/>
      <c r="AP2608" s="14"/>
      <c r="AQ2608" s="14"/>
      <c r="AR2608" s="14"/>
      <c r="AS2608" s="14"/>
      <c r="AT2608" s="14"/>
      <c r="AU2608" s="14"/>
      <c r="AV2608" s="14"/>
      <c r="AW2608" s="14"/>
      <c r="AX2608" s="14"/>
      <c r="AY2608" s="14"/>
      <c r="AZ2608" s="14"/>
    </row>
    <row x14ac:dyDescent="0.25" r="2609" customHeight="1" ht="16.5">
      <c r="A2609" s="299"/>
      <c r="B2609" s="300"/>
      <c r="C2609" s="301"/>
      <c r="D2609" s="227"/>
      <c r="E2609" s="209"/>
      <c r="F2609" s="209"/>
      <c r="G2609" s="302"/>
      <c r="H2609" s="227"/>
      <c r="I2609" s="227"/>
      <c r="J2609" s="209"/>
      <c r="K2609" s="209"/>
      <c r="L2609" s="209"/>
      <c r="M2609" s="227"/>
      <c r="N2609" s="227"/>
      <c r="O2609" s="209"/>
      <c r="P2609" s="209"/>
      <c r="Q2609" s="220"/>
      <c r="R2609" s="209"/>
      <c r="S2609" s="244"/>
      <c r="T2609" s="303">
        <f>IF(C2609=0,"VAZIO",MONTH(C2609))</f>
      </c>
      <c r="U2609" s="14"/>
      <c r="V2609" s="14"/>
      <c r="W2609" s="14"/>
      <c r="X2609" s="14"/>
      <c r="Y2609" s="14"/>
      <c r="Z2609" s="14"/>
      <c r="AA2609" s="14"/>
      <c r="AB2609" s="14"/>
      <c r="AC2609" s="14"/>
      <c r="AD2609" s="14"/>
      <c r="AE2609" s="14"/>
      <c r="AF2609" s="15"/>
      <c r="AG2609" s="14"/>
      <c r="AH2609" s="14"/>
      <c r="AI2609" s="14"/>
      <c r="AJ2609" s="14"/>
      <c r="AK2609" s="14"/>
      <c r="AL2609" s="14"/>
      <c r="AM2609" s="14"/>
      <c r="AN2609" s="14"/>
      <c r="AO2609" s="14"/>
      <c r="AP2609" s="14"/>
      <c r="AQ2609" s="14"/>
      <c r="AR2609" s="14"/>
      <c r="AS2609" s="14"/>
      <c r="AT2609" s="14"/>
      <c r="AU2609" s="14"/>
      <c r="AV2609" s="14"/>
      <c r="AW2609" s="14"/>
      <c r="AX2609" s="14"/>
      <c r="AY2609" s="14"/>
      <c r="AZ2609" s="14"/>
    </row>
    <row x14ac:dyDescent="0.25" r="2610" customHeight="1" ht="16.5">
      <c r="A2610" s="299"/>
      <c r="B2610" s="300"/>
      <c r="C2610" s="301"/>
      <c r="D2610" s="227"/>
      <c r="E2610" s="209"/>
      <c r="F2610" s="209"/>
      <c r="G2610" s="302"/>
      <c r="H2610" s="227"/>
      <c r="I2610" s="227"/>
      <c r="J2610" s="209"/>
      <c r="K2610" s="209"/>
      <c r="L2610" s="209"/>
      <c r="M2610" s="227"/>
      <c r="N2610" s="227"/>
      <c r="O2610" s="209"/>
      <c r="P2610" s="209"/>
      <c r="Q2610" s="220"/>
      <c r="R2610" s="209"/>
      <c r="S2610" s="244"/>
      <c r="T2610" s="303">
        <f>IF(C2610=0,"VAZIO",MONTH(C2610))</f>
      </c>
      <c r="U2610" s="14"/>
      <c r="V2610" s="14"/>
      <c r="W2610" s="14"/>
      <c r="X2610" s="14"/>
      <c r="Y2610" s="14"/>
      <c r="Z2610" s="14"/>
      <c r="AA2610" s="14"/>
      <c r="AB2610" s="14"/>
      <c r="AC2610" s="14"/>
      <c r="AD2610" s="14"/>
      <c r="AE2610" s="14"/>
      <c r="AF2610" s="15"/>
      <c r="AG2610" s="14"/>
      <c r="AH2610" s="14"/>
      <c r="AI2610" s="14"/>
      <c r="AJ2610" s="14"/>
      <c r="AK2610" s="14"/>
      <c r="AL2610" s="14"/>
      <c r="AM2610" s="14"/>
      <c r="AN2610" s="14"/>
      <c r="AO2610" s="14"/>
      <c r="AP2610" s="14"/>
      <c r="AQ2610" s="14"/>
      <c r="AR2610" s="14"/>
      <c r="AS2610" s="14"/>
      <c r="AT2610" s="14"/>
      <c r="AU2610" s="14"/>
      <c r="AV2610" s="14"/>
      <c r="AW2610" s="14"/>
      <c r="AX2610" s="14"/>
      <c r="AY2610" s="14"/>
      <c r="AZ2610" s="14"/>
    </row>
    <row x14ac:dyDescent="0.25" r="2611" customHeight="1" ht="16.5">
      <c r="A2611" s="299"/>
      <c r="B2611" s="300"/>
      <c r="C2611" s="301"/>
      <c r="D2611" s="227"/>
      <c r="E2611" s="209"/>
      <c r="F2611" s="209"/>
      <c r="G2611" s="302"/>
      <c r="H2611" s="227"/>
      <c r="I2611" s="227"/>
      <c r="J2611" s="209"/>
      <c r="K2611" s="209"/>
      <c r="L2611" s="209"/>
      <c r="M2611" s="227"/>
      <c r="N2611" s="227"/>
      <c r="O2611" s="209"/>
      <c r="P2611" s="209"/>
      <c r="Q2611" s="220"/>
      <c r="R2611" s="209"/>
      <c r="S2611" s="244"/>
      <c r="T2611" s="303">
        <f>IF(C2611=0,"VAZIO",MONTH(C2611))</f>
      </c>
      <c r="U2611" s="14"/>
      <c r="V2611" s="14"/>
      <c r="W2611" s="14"/>
      <c r="X2611" s="14"/>
      <c r="Y2611" s="14"/>
      <c r="Z2611" s="14"/>
      <c r="AA2611" s="14"/>
      <c r="AB2611" s="14"/>
      <c r="AC2611" s="14"/>
      <c r="AD2611" s="14"/>
      <c r="AE2611" s="14"/>
      <c r="AF2611" s="15"/>
      <c r="AG2611" s="14"/>
      <c r="AH2611" s="14"/>
      <c r="AI2611" s="14"/>
      <c r="AJ2611" s="14"/>
      <c r="AK2611" s="14"/>
      <c r="AL2611" s="14"/>
      <c r="AM2611" s="14"/>
      <c r="AN2611" s="14"/>
      <c r="AO2611" s="14"/>
      <c r="AP2611" s="14"/>
      <c r="AQ2611" s="14"/>
      <c r="AR2611" s="14"/>
      <c r="AS2611" s="14"/>
      <c r="AT2611" s="14"/>
      <c r="AU2611" s="14"/>
      <c r="AV2611" s="14"/>
      <c r="AW2611" s="14"/>
      <c r="AX2611" s="14"/>
      <c r="AY2611" s="14"/>
      <c r="AZ2611" s="14"/>
    </row>
    <row x14ac:dyDescent="0.25" r="2612" customHeight="1" ht="16.5">
      <c r="A2612" s="299"/>
      <c r="B2612" s="300"/>
      <c r="C2612" s="301"/>
      <c r="D2612" s="227"/>
      <c r="E2612" s="209"/>
      <c r="F2612" s="209"/>
      <c r="G2612" s="302"/>
      <c r="H2612" s="227"/>
      <c r="I2612" s="227"/>
      <c r="J2612" s="209"/>
      <c r="K2612" s="209"/>
      <c r="L2612" s="209"/>
      <c r="M2612" s="227"/>
      <c r="N2612" s="227"/>
      <c r="O2612" s="209"/>
      <c r="P2612" s="209"/>
      <c r="Q2612" s="220"/>
      <c r="R2612" s="209"/>
      <c r="S2612" s="244"/>
      <c r="T2612" s="303">
        <f>IF(C2612=0,"VAZIO",MONTH(C2612))</f>
      </c>
      <c r="U2612" s="14"/>
      <c r="V2612" s="14"/>
      <c r="W2612" s="14"/>
      <c r="X2612" s="14"/>
      <c r="Y2612" s="14"/>
      <c r="Z2612" s="14"/>
      <c r="AA2612" s="14"/>
      <c r="AB2612" s="14"/>
      <c r="AC2612" s="14"/>
      <c r="AD2612" s="14"/>
      <c r="AE2612" s="14"/>
      <c r="AF2612" s="15"/>
      <c r="AG2612" s="14"/>
      <c r="AH2612" s="14"/>
      <c r="AI2612" s="14"/>
      <c r="AJ2612" s="14"/>
      <c r="AK2612" s="14"/>
      <c r="AL2612" s="14"/>
      <c r="AM2612" s="14"/>
      <c r="AN2612" s="14"/>
      <c r="AO2612" s="14"/>
      <c r="AP2612" s="14"/>
      <c r="AQ2612" s="14"/>
      <c r="AR2612" s="14"/>
      <c r="AS2612" s="14"/>
      <c r="AT2612" s="14"/>
      <c r="AU2612" s="14"/>
      <c r="AV2612" s="14"/>
      <c r="AW2612" s="14"/>
      <c r="AX2612" s="14"/>
      <c r="AY2612" s="14"/>
      <c r="AZ2612" s="14"/>
    </row>
    <row x14ac:dyDescent="0.25" r="2613" customHeight="1" ht="16.5">
      <c r="A2613" s="299"/>
      <c r="B2613" s="300"/>
      <c r="C2613" s="301"/>
      <c r="D2613" s="227"/>
      <c r="E2613" s="209"/>
      <c r="F2613" s="209"/>
      <c r="G2613" s="302"/>
      <c r="H2613" s="227"/>
      <c r="I2613" s="227"/>
      <c r="J2613" s="209"/>
      <c r="K2613" s="209"/>
      <c r="L2613" s="209"/>
      <c r="M2613" s="227"/>
      <c r="N2613" s="227"/>
      <c r="O2613" s="209"/>
      <c r="P2613" s="209"/>
      <c r="Q2613" s="220"/>
      <c r="R2613" s="209"/>
      <c r="S2613" s="244"/>
      <c r="T2613" s="303">
        <f>IF(C2613=0,"VAZIO",MONTH(C2613))</f>
      </c>
      <c r="U2613" s="14"/>
      <c r="V2613" s="14"/>
      <c r="W2613" s="14"/>
      <c r="X2613" s="14"/>
      <c r="Y2613" s="14"/>
      <c r="Z2613" s="14"/>
      <c r="AA2613" s="14"/>
      <c r="AB2613" s="14"/>
      <c r="AC2613" s="14"/>
      <c r="AD2613" s="14"/>
      <c r="AE2613" s="14"/>
      <c r="AF2613" s="15"/>
      <c r="AG2613" s="14"/>
      <c r="AH2613" s="14"/>
      <c r="AI2613" s="14"/>
      <c r="AJ2613" s="14"/>
      <c r="AK2613" s="14"/>
      <c r="AL2613" s="14"/>
      <c r="AM2613" s="14"/>
      <c r="AN2613" s="14"/>
      <c r="AO2613" s="14"/>
      <c r="AP2613" s="14"/>
      <c r="AQ2613" s="14"/>
      <c r="AR2613" s="14"/>
      <c r="AS2613" s="14"/>
      <c r="AT2613" s="14"/>
      <c r="AU2613" s="14"/>
      <c r="AV2613" s="14"/>
      <c r="AW2613" s="14"/>
      <c r="AX2613" s="14"/>
      <c r="AY2613" s="14"/>
      <c r="AZ2613" s="14"/>
    </row>
    <row x14ac:dyDescent="0.25" r="2614" customHeight="1" ht="16.5">
      <c r="A2614" s="299"/>
      <c r="B2614" s="300"/>
      <c r="C2614" s="301"/>
      <c r="D2614" s="227"/>
      <c r="E2614" s="209"/>
      <c r="F2614" s="209"/>
      <c r="G2614" s="302"/>
      <c r="H2614" s="227"/>
      <c r="I2614" s="227"/>
      <c r="J2614" s="209"/>
      <c r="K2614" s="209"/>
      <c r="L2614" s="209"/>
      <c r="M2614" s="227"/>
      <c r="N2614" s="227"/>
      <c r="O2614" s="209"/>
      <c r="P2614" s="209"/>
      <c r="Q2614" s="220"/>
      <c r="R2614" s="209"/>
      <c r="S2614" s="244"/>
      <c r="T2614" s="303">
        <f>IF(C2614=0,"VAZIO",MONTH(C2614))</f>
      </c>
      <c r="U2614" s="14"/>
      <c r="V2614" s="14"/>
      <c r="W2614" s="14"/>
      <c r="X2614" s="14"/>
      <c r="Y2614" s="14"/>
      <c r="Z2614" s="14"/>
      <c r="AA2614" s="14"/>
      <c r="AB2614" s="14"/>
      <c r="AC2614" s="14"/>
      <c r="AD2614" s="14"/>
      <c r="AE2614" s="14"/>
      <c r="AF2614" s="15"/>
      <c r="AG2614" s="14"/>
      <c r="AH2614" s="14"/>
      <c r="AI2614" s="14"/>
      <c r="AJ2614" s="14"/>
      <c r="AK2614" s="14"/>
      <c r="AL2614" s="14"/>
      <c r="AM2614" s="14"/>
      <c r="AN2614" s="14"/>
      <c r="AO2614" s="14"/>
      <c r="AP2614" s="14"/>
      <c r="AQ2614" s="14"/>
      <c r="AR2614" s="14"/>
      <c r="AS2614" s="14"/>
      <c r="AT2614" s="14"/>
      <c r="AU2614" s="14"/>
      <c r="AV2614" s="14"/>
      <c r="AW2614" s="14"/>
      <c r="AX2614" s="14"/>
      <c r="AY2614" s="14"/>
      <c r="AZ2614" s="14"/>
    </row>
    <row x14ac:dyDescent="0.25" r="2615" customHeight="1" ht="16.5">
      <c r="A2615" s="299"/>
      <c r="B2615" s="300"/>
      <c r="C2615" s="301"/>
      <c r="D2615" s="227"/>
      <c r="E2615" s="209"/>
      <c r="F2615" s="209"/>
      <c r="G2615" s="302"/>
      <c r="H2615" s="227"/>
      <c r="I2615" s="227"/>
      <c r="J2615" s="209"/>
      <c r="K2615" s="209"/>
      <c r="L2615" s="209"/>
      <c r="M2615" s="227"/>
      <c r="N2615" s="227"/>
      <c r="O2615" s="209"/>
      <c r="P2615" s="209"/>
      <c r="Q2615" s="220"/>
      <c r="R2615" s="209"/>
      <c r="S2615" s="244"/>
      <c r="T2615" s="303">
        <f>IF(C2615=0,"VAZIO",MONTH(C2615))</f>
      </c>
      <c r="U2615" s="14"/>
      <c r="V2615" s="14"/>
      <c r="W2615" s="14"/>
      <c r="X2615" s="14"/>
      <c r="Y2615" s="14"/>
      <c r="Z2615" s="14"/>
      <c r="AA2615" s="14"/>
      <c r="AB2615" s="14"/>
      <c r="AC2615" s="14"/>
      <c r="AD2615" s="14"/>
      <c r="AE2615" s="14"/>
      <c r="AF2615" s="15"/>
      <c r="AG2615" s="14"/>
      <c r="AH2615" s="14"/>
      <c r="AI2615" s="14"/>
      <c r="AJ2615" s="14"/>
      <c r="AK2615" s="14"/>
      <c r="AL2615" s="14"/>
      <c r="AM2615" s="14"/>
      <c r="AN2615" s="14"/>
      <c r="AO2615" s="14"/>
      <c r="AP2615" s="14"/>
      <c r="AQ2615" s="14"/>
      <c r="AR2615" s="14"/>
      <c r="AS2615" s="14"/>
      <c r="AT2615" s="14"/>
      <c r="AU2615" s="14"/>
      <c r="AV2615" s="14"/>
      <c r="AW2615" s="14"/>
      <c r="AX2615" s="14"/>
      <c r="AY2615" s="14"/>
      <c r="AZ2615" s="14"/>
    </row>
    <row x14ac:dyDescent="0.25" r="2616" customHeight="1" ht="16.5">
      <c r="A2616" s="299"/>
      <c r="B2616" s="300"/>
      <c r="C2616" s="301"/>
      <c r="D2616" s="227"/>
      <c r="E2616" s="209"/>
      <c r="F2616" s="209"/>
      <c r="G2616" s="302"/>
      <c r="H2616" s="227"/>
      <c r="I2616" s="227"/>
      <c r="J2616" s="209"/>
      <c r="K2616" s="209"/>
      <c r="L2616" s="209"/>
      <c r="M2616" s="227"/>
      <c r="N2616" s="227"/>
      <c r="O2616" s="209"/>
      <c r="P2616" s="209"/>
      <c r="Q2616" s="220"/>
      <c r="R2616" s="209"/>
      <c r="S2616" s="244"/>
      <c r="T2616" s="303">
        <f>IF(C2616=0,"VAZIO",MONTH(C2616))</f>
      </c>
      <c r="U2616" s="14"/>
      <c r="V2616" s="14"/>
      <c r="W2616" s="14"/>
      <c r="X2616" s="14"/>
      <c r="Y2616" s="14"/>
      <c r="Z2616" s="14"/>
      <c r="AA2616" s="14"/>
      <c r="AB2616" s="14"/>
      <c r="AC2616" s="14"/>
      <c r="AD2616" s="14"/>
      <c r="AE2616" s="14"/>
      <c r="AF2616" s="15"/>
      <c r="AG2616" s="14"/>
      <c r="AH2616" s="14"/>
      <c r="AI2616" s="14"/>
      <c r="AJ2616" s="14"/>
      <c r="AK2616" s="14"/>
      <c r="AL2616" s="14"/>
      <c r="AM2616" s="14"/>
      <c r="AN2616" s="14"/>
      <c r="AO2616" s="14"/>
      <c r="AP2616" s="14"/>
      <c r="AQ2616" s="14"/>
      <c r="AR2616" s="14"/>
      <c r="AS2616" s="14"/>
      <c r="AT2616" s="14"/>
      <c r="AU2616" s="14"/>
      <c r="AV2616" s="14"/>
      <c r="AW2616" s="14"/>
      <c r="AX2616" s="14"/>
      <c r="AY2616" s="14"/>
      <c r="AZ2616" s="14"/>
    </row>
    <row x14ac:dyDescent="0.25" r="2617" customHeight="1" ht="16.5">
      <c r="A2617" s="299"/>
      <c r="B2617" s="300"/>
      <c r="C2617" s="301"/>
      <c r="D2617" s="227"/>
      <c r="E2617" s="209"/>
      <c r="F2617" s="209"/>
      <c r="G2617" s="302"/>
      <c r="H2617" s="227"/>
      <c r="I2617" s="227"/>
      <c r="J2617" s="209"/>
      <c r="K2617" s="209"/>
      <c r="L2617" s="209"/>
      <c r="M2617" s="227"/>
      <c r="N2617" s="227"/>
      <c r="O2617" s="209"/>
      <c r="P2617" s="209"/>
      <c r="Q2617" s="220"/>
      <c r="R2617" s="209"/>
      <c r="S2617" s="244"/>
      <c r="T2617" s="303">
        <f>IF(C2617=0,"VAZIO",MONTH(C2617))</f>
      </c>
      <c r="U2617" s="14"/>
      <c r="V2617" s="14"/>
      <c r="W2617" s="14"/>
      <c r="X2617" s="14"/>
      <c r="Y2617" s="14"/>
      <c r="Z2617" s="14"/>
      <c r="AA2617" s="14"/>
      <c r="AB2617" s="14"/>
      <c r="AC2617" s="14"/>
      <c r="AD2617" s="14"/>
      <c r="AE2617" s="14"/>
      <c r="AF2617" s="15"/>
      <c r="AG2617" s="14"/>
      <c r="AH2617" s="14"/>
      <c r="AI2617" s="14"/>
      <c r="AJ2617" s="14"/>
      <c r="AK2617" s="14"/>
      <c r="AL2617" s="14"/>
      <c r="AM2617" s="14"/>
      <c r="AN2617" s="14"/>
      <c r="AO2617" s="14"/>
      <c r="AP2617" s="14"/>
      <c r="AQ2617" s="14"/>
      <c r="AR2617" s="14"/>
      <c r="AS2617" s="14"/>
      <c r="AT2617" s="14"/>
      <c r="AU2617" s="14"/>
      <c r="AV2617" s="14"/>
      <c r="AW2617" s="14"/>
      <c r="AX2617" s="14"/>
      <c r="AY2617" s="14"/>
      <c r="AZ2617" s="14"/>
    </row>
    <row x14ac:dyDescent="0.25" r="2618" customHeight="1" ht="16.5">
      <c r="A2618" s="299"/>
      <c r="B2618" s="300"/>
      <c r="C2618" s="301"/>
      <c r="D2618" s="227"/>
      <c r="E2618" s="209"/>
      <c r="F2618" s="209"/>
      <c r="G2618" s="302"/>
      <c r="H2618" s="227"/>
      <c r="I2618" s="227"/>
      <c r="J2618" s="209"/>
      <c r="K2618" s="209"/>
      <c r="L2618" s="209"/>
      <c r="M2618" s="227"/>
      <c r="N2618" s="227"/>
      <c r="O2618" s="209"/>
      <c r="P2618" s="209"/>
      <c r="Q2618" s="220"/>
      <c r="R2618" s="209"/>
      <c r="S2618" s="244"/>
      <c r="T2618" s="303">
        <f>IF(C2618=0,"VAZIO",MONTH(C2618))</f>
      </c>
      <c r="U2618" s="14"/>
      <c r="V2618" s="14"/>
      <c r="W2618" s="14"/>
      <c r="X2618" s="14"/>
      <c r="Y2618" s="14"/>
      <c r="Z2618" s="14"/>
      <c r="AA2618" s="14"/>
      <c r="AB2618" s="14"/>
      <c r="AC2618" s="14"/>
      <c r="AD2618" s="14"/>
      <c r="AE2618" s="14"/>
      <c r="AF2618" s="15"/>
      <c r="AG2618" s="14"/>
      <c r="AH2618" s="14"/>
      <c r="AI2618" s="14"/>
      <c r="AJ2618" s="14"/>
      <c r="AK2618" s="14"/>
      <c r="AL2618" s="14"/>
      <c r="AM2618" s="14"/>
      <c r="AN2618" s="14"/>
      <c r="AO2618" s="14"/>
      <c r="AP2618" s="14"/>
      <c r="AQ2618" s="14"/>
      <c r="AR2618" s="14"/>
      <c r="AS2618" s="14"/>
      <c r="AT2618" s="14"/>
      <c r="AU2618" s="14"/>
      <c r="AV2618" s="14"/>
      <c r="AW2618" s="14"/>
      <c r="AX2618" s="14"/>
      <c r="AY2618" s="14"/>
      <c r="AZ2618" s="14"/>
    </row>
    <row x14ac:dyDescent="0.25" r="2619" customHeight="1" ht="16.5">
      <c r="A2619" s="299"/>
      <c r="B2619" s="300"/>
      <c r="C2619" s="301"/>
      <c r="D2619" s="227"/>
      <c r="E2619" s="209"/>
      <c r="F2619" s="209"/>
      <c r="G2619" s="302"/>
      <c r="H2619" s="227"/>
      <c r="I2619" s="227"/>
      <c r="J2619" s="209"/>
      <c r="K2619" s="209"/>
      <c r="L2619" s="209"/>
      <c r="M2619" s="227"/>
      <c r="N2619" s="227"/>
      <c r="O2619" s="209"/>
      <c r="P2619" s="209"/>
      <c r="Q2619" s="220"/>
      <c r="R2619" s="209"/>
      <c r="S2619" s="244"/>
      <c r="T2619" s="303">
        <f>IF(C2619=0,"VAZIO",MONTH(C2619))</f>
      </c>
      <c r="U2619" s="14"/>
      <c r="V2619" s="14"/>
      <c r="W2619" s="14"/>
      <c r="X2619" s="14"/>
      <c r="Y2619" s="14"/>
      <c r="Z2619" s="14"/>
      <c r="AA2619" s="14"/>
      <c r="AB2619" s="14"/>
      <c r="AC2619" s="14"/>
      <c r="AD2619" s="14"/>
      <c r="AE2619" s="14"/>
      <c r="AF2619" s="15"/>
      <c r="AG2619" s="14"/>
      <c r="AH2619" s="14"/>
      <c r="AI2619" s="14"/>
      <c r="AJ2619" s="14"/>
      <c r="AK2619" s="14"/>
      <c r="AL2619" s="14"/>
      <c r="AM2619" s="14"/>
      <c r="AN2619" s="14"/>
      <c r="AO2619" s="14"/>
      <c r="AP2619" s="14"/>
      <c r="AQ2619" s="14"/>
      <c r="AR2619" s="14"/>
      <c r="AS2619" s="14"/>
      <c r="AT2619" s="14"/>
      <c r="AU2619" s="14"/>
      <c r="AV2619" s="14"/>
      <c r="AW2619" s="14"/>
      <c r="AX2619" s="14"/>
      <c r="AY2619" s="14"/>
      <c r="AZ2619" s="14"/>
    </row>
    <row x14ac:dyDescent="0.25" r="2620" customHeight="1" ht="16.5">
      <c r="A2620" s="299"/>
      <c r="B2620" s="300"/>
      <c r="C2620" s="301"/>
      <c r="D2620" s="227"/>
      <c r="E2620" s="209"/>
      <c r="F2620" s="209"/>
      <c r="G2620" s="302"/>
      <c r="H2620" s="227"/>
      <c r="I2620" s="227"/>
      <c r="J2620" s="209"/>
      <c r="K2620" s="209"/>
      <c r="L2620" s="209"/>
      <c r="M2620" s="227"/>
      <c r="N2620" s="227"/>
      <c r="O2620" s="209"/>
      <c r="P2620" s="209"/>
      <c r="Q2620" s="220"/>
      <c r="R2620" s="209"/>
      <c r="S2620" s="244"/>
      <c r="T2620" s="303">
        <f>IF(C2620=0,"VAZIO",MONTH(C2620))</f>
      </c>
      <c r="U2620" s="14"/>
      <c r="V2620" s="14"/>
      <c r="W2620" s="14"/>
      <c r="X2620" s="14"/>
      <c r="Y2620" s="14"/>
      <c r="Z2620" s="14"/>
      <c r="AA2620" s="14"/>
      <c r="AB2620" s="14"/>
      <c r="AC2620" s="14"/>
      <c r="AD2620" s="14"/>
      <c r="AE2620" s="14"/>
      <c r="AF2620" s="15"/>
      <c r="AG2620" s="14"/>
      <c r="AH2620" s="14"/>
      <c r="AI2620" s="14"/>
      <c r="AJ2620" s="14"/>
      <c r="AK2620" s="14"/>
      <c r="AL2620" s="14"/>
      <c r="AM2620" s="14"/>
      <c r="AN2620" s="14"/>
      <c r="AO2620" s="14"/>
      <c r="AP2620" s="14"/>
      <c r="AQ2620" s="14"/>
      <c r="AR2620" s="14"/>
      <c r="AS2620" s="14"/>
      <c r="AT2620" s="14"/>
      <c r="AU2620" s="14"/>
      <c r="AV2620" s="14"/>
      <c r="AW2620" s="14"/>
      <c r="AX2620" s="14"/>
      <c r="AY2620" s="14"/>
      <c r="AZ2620" s="14"/>
    </row>
    <row x14ac:dyDescent="0.25" r="2621" customHeight="1" ht="16.5">
      <c r="A2621" s="299"/>
      <c r="B2621" s="300"/>
      <c r="C2621" s="301"/>
      <c r="D2621" s="227"/>
      <c r="E2621" s="209"/>
      <c r="F2621" s="209"/>
      <c r="G2621" s="302"/>
      <c r="H2621" s="227"/>
      <c r="I2621" s="227"/>
      <c r="J2621" s="209"/>
      <c r="K2621" s="209"/>
      <c r="L2621" s="209"/>
      <c r="M2621" s="227"/>
      <c r="N2621" s="227"/>
      <c r="O2621" s="209"/>
      <c r="P2621" s="209"/>
      <c r="Q2621" s="220"/>
      <c r="R2621" s="209"/>
      <c r="S2621" s="244"/>
      <c r="T2621" s="303">
        <f>IF(C2621=0,"VAZIO",MONTH(C2621))</f>
      </c>
      <c r="U2621" s="14"/>
      <c r="V2621" s="14"/>
      <c r="W2621" s="14"/>
      <c r="X2621" s="14"/>
      <c r="Y2621" s="14"/>
      <c r="Z2621" s="14"/>
      <c r="AA2621" s="14"/>
      <c r="AB2621" s="14"/>
      <c r="AC2621" s="14"/>
      <c r="AD2621" s="14"/>
      <c r="AE2621" s="14"/>
      <c r="AF2621" s="15"/>
      <c r="AG2621" s="14"/>
      <c r="AH2621" s="14"/>
      <c r="AI2621" s="14"/>
      <c r="AJ2621" s="14"/>
      <c r="AK2621" s="14"/>
      <c r="AL2621" s="14"/>
      <c r="AM2621" s="14"/>
      <c r="AN2621" s="14"/>
      <c r="AO2621" s="14"/>
      <c r="AP2621" s="14"/>
      <c r="AQ2621" s="14"/>
      <c r="AR2621" s="14"/>
      <c r="AS2621" s="14"/>
      <c r="AT2621" s="14"/>
      <c r="AU2621" s="14"/>
      <c r="AV2621" s="14"/>
      <c r="AW2621" s="14"/>
      <c r="AX2621" s="14"/>
      <c r="AY2621" s="14"/>
      <c r="AZ2621" s="14"/>
    </row>
    <row x14ac:dyDescent="0.25" r="2622" customHeight="1" ht="16.5">
      <c r="A2622" s="299"/>
      <c r="B2622" s="300"/>
      <c r="C2622" s="301"/>
      <c r="D2622" s="227"/>
      <c r="E2622" s="209"/>
      <c r="F2622" s="209"/>
      <c r="G2622" s="302"/>
      <c r="H2622" s="227"/>
      <c r="I2622" s="227"/>
      <c r="J2622" s="209"/>
      <c r="K2622" s="209"/>
      <c r="L2622" s="209"/>
      <c r="M2622" s="227"/>
      <c r="N2622" s="227"/>
      <c r="O2622" s="209"/>
      <c r="P2622" s="209"/>
      <c r="Q2622" s="220"/>
      <c r="R2622" s="209"/>
      <c r="S2622" s="244"/>
      <c r="T2622" s="303">
        <f>IF(C2622=0,"VAZIO",MONTH(C2622))</f>
      </c>
      <c r="U2622" s="14"/>
      <c r="V2622" s="14"/>
      <c r="W2622" s="14"/>
      <c r="X2622" s="14"/>
      <c r="Y2622" s="14"/>
      <c r="Z2622" s="14"/>
      <c r="AA2622" s="14"/>
      <c r="AB2622" s="14"/>
      <c r="AC2622" s="14"/>
      <c r="AD2622" s="14"/>
      <c r="AE2622" s="14"/>
      <c r="AF2622" s="15"/>
      <c r="AG2622" s="14"/>
      <c r="AH2622" s="14"/>
      <c r="AI2622" s="14"/>
      <c r="AJ2622" s="14"/>
      <c r="AK2622" s="14"/>
      <c r="AL2622" s="14"/>
      <c r="AM2622" s="14"/>
      <c r="AN2622" s="14"/>
      <c r="AO2622" s="14"/>
      <c r="AP2622" s="14"/>
      <c r="AQ2622" s="14"/>
      <c r="AR2622" s="14"/>
      <c r="AS2622" s="14"/>
      <c r="AT2622" s="14"/>
      <c r="AU2622" s="14"/>
      <c r="AV2622" s="14"/>
      <c r="AW2622" s="14"/>
      <c r="AX2622" s="14"/>
      <c r="AY2622" s="14"/>
      <c r="AZ2622" s="14"/>
    </row>
    <row x14ac:dyDescent="0.25" r="2623" customHeight="1" ht="16.5">
      <c r="A2623" s="299"/>
      <c r="B2623" s="300"/>
      <c r="C2623" s="301"/>
      <c r="D2623" s="227"/>
      <c r="E2623" s="209"/>
      <c r="F2623" s="209"/>
      <c r="G2623" s="302"/>
      <c r="H2623" s="227"/>
      <c r="I2623" s="227"/>
      <c r="J2623" s="209"/>
      <c r="K2623" s="209"/>
      <c r="L2623" s="209"/>
      <c r="M2623" s="227"/>
      <c r="N2623" s="227"/>
      <c r="O2623" s="209"/>
      <c r="P2623" s="209"/>
      <c r="Q2623" s="220"/>
      <c r="R2623" s="209"/>
      <c r="S2623" s="244"/>
      <c r="T2623" s="303">
        <f>IF(C2623=0,"VAZIO",MONTH(C2623))</f>
      </c>
      <c r="U2623" s="14"/>
      <c r="V2623" s="14"/>
      <c r="W2623" s="14"/>
      <c r="X2623" s="14"/>
      <c r="Y2623" s="14"/>
      <c r="Z2623" s="14"/>
      <c r="AA2623" s="14"/>
      <c r="AB2623" s="14"/>
      <c r="AC2623" s="14"/>
      <c r="AD2623" s="14"/>
      <c r="AE2623" s="14"/>
      <c r="AF2623" s="15"/>
      <c r="AG2623" s="14"/>
      <c r="AH2623" s="14"/>
      <c r="AI2623" s="14"/>
      <c r="AJ2623" s="14"/>
      <c r="AK2623" s="14"/>
      <c r="AL2623" s="14"/>
      <c r="AM2623" s="14"/>
      <c r="AN2623" s="14"/>
      <c r="AO2623" s="14"/>
      <c r="AP2623" s="14"/>
      <c r="AQ2623" s="14"/>
      <c r="AR2623" s="14"/>
      <c r="AS2623" s="14"/>
      <c r="AT2623" s="14"/>
      <c r="AU2623" s="14"/>
      <c r="AV2623" s="14"/>
      <c r="AW2623" s="14"/>
      <c r="AX2623" s="14"/>
      <c r="AY2623" s="14"/>
      <c r="AZ2623" s="14"/>
    </row>
    <row x14ac:dyDescent="0.25" r="2624" customHeight="1" ht="16.5">
      <c r="A2624" s="299"/>
      <c r="B2624" s="300"/>
      <c r="C2624" s="301"/>
      <c r="D2624" s="227"/>
      <c r="E2624" s="209"/>
      <c r="F2624" s="209"/>
      <c r="G2624" s="302"/>
      <c r="H2624" s="227"/>
      <c r="I2624" s="227"/>
      <c r="J2624" s="209"/>
      <c r="K2624" s="209"/>
      <c r="L2624" s="209"/>
      <c r="M2624" s="227"/>
      <c r="N2624" s="227"/>
      <c r="O2624" s="209"/>
      <c r="P2624" s="209"/>
      <c r="Q2624" s="220"/>
      <c r="R2624" s="209"/>
      <c r="S2624" s="244"/>
      <c r="T2624" s="303">
        <f>IF(C2624=0,"VAZIO",MONTH(C2624))</f>
      </c>
      <c r="U2624" s="14"/>
      <c r="V2624" s="14"/>
      <c r="W2624" s="14"/>
      <c r="X2624" s="14"/>
      <c r="Y2624" s="14"/>
      <c r="Z2624" s="14"/>
      <c r="AA2624" s="14"/>
      <c r="AB2624" s="14"/>
      <c r="AC2624" s="14"/>
      <c r="AD2624" s="14"/>
      <c r="AE2624" s="14"/>
      <c r="AF2624" s="15"/>
      <c r="AG2624" s="14"/>
      <c r="AH2624" s="14"/>
      <c r="AI2624" s="14"/>
      <c r="AJ2624" s="14"/>
      <c r="AK2624" s="14"/>
      <c r="AL2624" s="14"/>
      <c r="AM2624" s="14"/>
      <c r="AN2624" s="14"/>
      <c r="AO2624" s="14"/>
      <c r="AP2624" s="14"/>
      <c r="AQ2624" s="14"/>
      <c r="AR2624" s="14"/>
      <c r="AS2624" s="14"/>
      <c r="AT2624" s="14"/>
      <c r="AU2624" s="14"/>
      <c r="AV2624" s="14"/>
      <c r="AW2624" s="14"/>
      <c r="AX2624" s="14"/>
      <c r="AY2624" s="14"/>
      <c r="AZ2624" s="14"/>
    </row>
    <row x14ac:dyDescent="0.25" r="2625" customHeight="1" ht="16.5">
      <c r="A2625" s="299"/>
      <c r="B2625" s="300"/>
      <c r="C2625" s="301"/>
      <c r="D2625" s="227"/>
      <c r="E2625" s="209"/>
      <c r="F2625" s="209"/>
      <c r="G2625" s="302"/>
      <c r="H2625" s="227"/>
      <c r="I2625" s="227"/>
      <c r="J2625" s="209"/>
      <c r="K2625" s="209"/>
      <c r="L2625" s="209"/>
      <c r="M2625" s="227"/>
      <c r="N2625" s="227"/>
      <c r="O2625" s="209"/>
      <c r="P2625" s="209"/>
      <c r="Q2625" s="220"/>
      <c r="R2625" s="209"/>
      <c r="S2625" s="244"/>
      <c r="T2625" s="303">
        <f>IF(C2625=0,"VAZIO",MONTH(C2625))</f>
      </c>
      <c r="U2625" s="14"/>
      <c r="V2625" s="14"/>
      <c r="W2625" s="14"/>
      <c r="X2625" s="14"/>
      <c r="Y2625" s="14"/>
      <c r="Z2625" s="14"/>
      <c r="AA2625" s="14"/>
      <c r="AB2625" s="14"/>
      <c r="AC2625" s="14"/>
      <c r="AD2625" s="14"/>
      <c r="AE2625" s="14"/>
      <c r="AF2625" s="15"/>
      <c r="AG2625" s="14"/>
      <c r="AH2625" s="14"/>
      <c r="AI2625" s="14"/>
      <c r="AJ2625" s="14"/>
      <c r="AK2625" s="14"/>
      <c r="AL2625" s="14"/>
      <c r="AM2625" s="14"/>
      <c r="AN2625" s="14"/>
      <c r="AO2625" s="14"/>
      <c r="AP2625" s="14"/>
      <c r="AQ2625" s="14"/>
      <c r="AR2625" s="14"/>
      <c r="AS2625" s="14"/>
      <c r="AT2625" s="14"/>
      <c r="AU2625" s="14"/>
      <c r="AV2625" s="14"/>
      <c r="AW2625" s="14"/>
      <c r="AX2625" s="14"/>
      <c r="AY2625" s="14"/>
      <c r="AZ2625" s="14"/>
    </row>
    <row x14ac:dyDescent="0.25" r="2626" customHeight="1" ht="16.5">
      <c r="A2626" s="299"/>
      <c r="B2626" s="300"/>
      <c r="C2626" s="301"/>
      <c r="D2626" s="227"/>
      <c r="E2626" s="209"/>
      <c r="F2626" s="209"/>
      <c r="G2626" s="302"/>
      <c r="H2626" s="227"/>
      <c r="I2626" s="227"/>
      <c r="J2626" s="209"/>
      <c r="K2626" s="209"/>
      <c r="L2626" s="209"/>
      <c r="M2626" s="227"/>
      <c r="N2626" s="227"/>
      <c r="O2626" s="209"/>
      <c r="P2626" s="209"/>
      <c r="Q2626" s="220"/>
      <c r="R2626" s="209"/>
      <c r="S2626" s="244"/>
      <c r="T2626" s="303">
        <f>IF(C2626=0,"VAZIO",MONTH(C2626))</f>
      </c>
      <c r="U2626" s="14"/>
      <c r="V2626" s="14"/>
      <c r="W2626" s="14"/>
      <c r="X2626" s="14"/>
      <c r="Y2626" s="14"/>
      <c r="Z2626" s="14"/>
      <c r="AA2626" s="14"/>
      <c r="AB2626" s="14"/>
      <c r="AC2626" s="14"/>
      <c r="AD2626" s="14"/>
      <c r="AE2626" s="14"/>
      <c r="AF2626" s="15"/>
      <c r="AG2626" s="14"/>
      <c r="AH2626" s="14"/>
      <c r="AI2626" s="14"/>
      <c r="AJ2626" s="14"/>
      <c r="AK2626" s="14"/>
      <c r="AL2626" s="14"/>
      <c r="AM2626" s="14"/>
      <c r="AN2626" s="14"/>
      <c r="AO2626" s="14"/>
      <c r="AP2626" s="14"/>
      <c r="AQ2626" s="14"/>
      <c r="AR2626" s="14"/>
      <c r="AS2626" s="14"/>
      <c r="AT2626" s="14"/>
      <c r="AU2626" s="14"/>
      <c r="AV2626" s="14"/>
      <c r="AW2626" s="14"/>
      <c r="AX2626" s="14"/>
      <c r="AY2626" s="14"/>
      <c r="AZ2626" s="14"/>
    </row>
    <row x14ac:dyDescent="0.25" r="2627" customHeight="1" ht="16.5">
      <c r="A2627" s="299"/>
      <c r="B2627" s="300"/>
      <c r="C2627" s="301"/>
      <c r="D2627" s="227"/>
      <c r="E2627" s="209"/>
      <c r="F2627" s="209"/>
      <c r="G2627" s="302"/>
      <c r="H2627" s="227"/>
      <c r="I2627" s="227"/>
      <c r="J2627" s="209"/>
      <c r="K2627" s="209"/>
      <c r="L2627" s="209"/>
      <c r="M2627" s="227"/>
      <c r="N2627" s="227"/>
      <c r="O2627" s="209"/>
      <c r="P2627" s="209"/>
      <c r="Q2627" s="220"/>
      <c r="R2627" s="209"/>
      <c r="S2627" s="244"/>
      <c r="T2627" s="303">
        <f>IF(C2627=0,"VAZIO",MONTH(C2627))</f>
      </c>
      <c r="U2627" s="14"/>
      <c r="V2627" s="14"/>
      <c r="W2627" s="14"/>
      <c r="X2627" s="14"/>
      <c r="Y2627" s="14"/>
      <c r="Z2627" s="14"/>
      <c r="AA2627" s="14"/>
      <c r="AB2627" s="14"/>
      <c r="AC2627" s="14"/>
      <c r="AD2627" s="14"/>
      <c r="AE2627" s="14"/>
      <c r="AF2627" s="15"/>
      <c r="AG2627" s="14"/>
      <c r="AH2627" s="14"/>
      <c r="AI2627" s="14"/>
      <c r="AJ2627" s="14"/>
      <c r="AK2627" s="14"/>
      <c r="AL2627" s="14"/>
      <c r="AM2627" s="14"/>
      <c r="AN2627" s="14"/>
      <c r="AO2627" s="14"/>
      <c r="AP2627" s="14"/>
      <c r="AQ2627" s="14"/>
      <c r="AR2627" s="14"/>
      <c r="AS2627" s="14"/>
      <c r="AT2627" s="14"/>
      <c r="AU2627" s="14"/>
      <c r="AV2627" s="14"/>
      <c r="AW2627" s="14"/>
      <c r="AX2627" s="14"/>
      <c r="AY2627" s="14"/>
      <c r="AZ2627" s="14"/>
    </row>
    <row x14ac:dyDescent="0.25" r="2628" customHeight="1" ht="16.5">
      <c r="A2628" s="299"/>
      <c r="B2628" s="300"/>
      <c r="C2628" s="301"/>
      <c r="D2628" s="227"/>
      <c r="E2628" s="209"/>
      <c r="F2628" s="209"/>
      <c r="G2628" s="302"/>
      <c r="H2628" s="227"/>
      <c r="I2628" s="227"/>
      <c r="J2628" s="209"/>
      <c r="K2628" s="209"/>
      <c r="L2628" s="209"/>
      <c r="M2628" s="227"/>
      <c r="N2628" s="227"/>
      <c r="O2628" s="209"/>
      <c r="P2628" s="209"/>
      <c r="Q2628" s="220"/>
      <c r="R2628" s="209"/>
      <c r="S2628" s="244"/>
      <c r="T2628" s="303">
        <f>IF(C2628=0,"VAZIO",MONTH(C2628))</f>
      </c>
      <c r="U2628" s="14"/>
      <c r="V2628" s="14"/>
      <c r="W2628" s="14"/>
      <c r="X2628" s="14"/>
      <c r="Y2628" s="14"/>
      <c r="Z2628" s="14"/>
      <c r="AA2628" s="14"/>
      <c r="AB2628" s="14"/>
      <c r="AC2628" s="14"/>
      <c r="AD2628" s="14"/>
      <c r="AE2628" s="14"/>
      <c r="AF2628" s="15"/>
      <c r="AG2628" s="14"/>
      <c r="AH2628" s="14"/>
      <c r="AI2628" s="14"/>
      <c r="AJ2628" s="14"/>
      <c r="AK2628" s="14"/>
      <c r="AL2628" s="14"/>
      <c r="AM2628" s="14"/>
      <c r="AN2628" s="14"/>
      <c r="AO2628" s="14"/>
      <c r="AP2628" s="14"/>
      <c r="AQ2628" s="14"/>
      <c r="AR2628" s="14"/>
      <c r="AS2628" s="14"/>
      <c r="AT2628" s="14"/>
      <c r="AU2628" s="14"/>
      <c r="AV2628" s="14"/>
      <c r="AW2628" s="14"/>
      <c r="AX2628" s="14"/>
      <c r="AY2628" s="14"/>
      <c r="AZ2628" s="14"/>
    </row>
    <row x14ac:dyDescent="0.25" r="2629" customHeight="1" ht="16.5">
      <c r="A2629" s="299"/>
      <c r="B2629" s="300"/>
      <c r="C2629" s="301"/>
      <c r="D2629" s="227"/>
      <c r="E2629" s="209"/>
      <c r="F2629" s="209"/>
      <c r="G2629" s="302"/>
      <c r="H2629" s="227"/>
      <c r="I2629" s="227"/>
      <c r="J2629" s="209"/>
      <c r="K2629" s="209"/>
      <c r="L2629" s="209"/>
      <c r="M2629" s="227"/>
      <c r="N2629" s="227"/>
      <c r="O2629" s="209"/>
      <c r="P2629" s="209"/>
      <c r="Q2629" s="220"/>
      <c r="R2629" s="209"/>
      <c r="S2629" s="244"/>
      <c r="T2629" s="303">
        <f>IF(C2629=0,"VAZIO",MONTH(C2629))</f>
      </c>
      <c r="U2629" s="14"/>
      <c r="V2629" s="14"/>
      <c r="W2629" s="14"/>
      <c r="X2629" s="14"/>
      <c r="Y2629" s="14"/>
      <c r="Z2629" s="14"/>
      <c r="AA2629" s="14"/>
      <c r="AB2629" s="14"/>
      <c r="AC2629" s="14"/>
      <c r="AD2629" s="14"/>
      <c r="AE2629" s="14"/>
      <c r="AF2629" s="15"/>
      <c r="AG2629" s="14"/>
      <c r="AH2629" s="14"/>
      <c r="AI2629" s="14"/>
      <c r="AJ2629" s="14"/>
      <c r="AK2629" s="14"/>
      <c r="AL2629" s="14"/>
      <c r="AM2629" s="14"/>
      <c r="AN2629" s="14"/>
      <c r="AO2629" s="14"/>
      <c r="AP2629" s="14"/>
      <c r="AQ2629" s="14"/>
      <c r="AR2629" s="14"/>
      <c r="AS2629" s="14"/>
      <c r="AT2629" s="14"/>
      <c r="AU2629" s="14"/>
      <c r="AV2629" s="14"/>
      <c r="AW2629" s="14"/>
      <c r="AX2629" s="14"/>
      <c r="AY2629" s="14"/>
      <c r="AZ2629" s="14"/>
    </row>
    <row x14ac:dyDescent="0.25" r="2630" customHeight="1" ht="16.5">
      <c r="A2630" s="299"/>
      <c r="B2630" s="300"/>
      <c r="C2630" s="301"/>
      <c r="D2630" s="227"/>
      <c r="E2630" s="209"/>
      <c r="F2630" s="209"/>
      <c r="G2630" s="302"/>
      <c r="H2630" s="227"/>
      <c r="I2630" s="227"/>
      <c r="J2630" s="209"/>
      <c r="K2630" s="209"/>
      <c r="L2630" s="209"/>
      <c r="M2630" s="227"/>
      <c r="N2630" s="227"/>
      <c r="O2630" s="209"/>
      <c r="P2630" s="209"/>
      <c r="Q2630" s="220"/>
      <c r="R2630" s="209"/>
      <c r="S2630" s="244"/>
      <c r="T2630" s="303">
        <f>IF(C2630=0,"VAZIO",MONTH(C2630))</f>
      </c>
      <c r="U2630" s="14"/>
      <c r="V2630" s="14"/>
      <c r="W2630" s="14"/>
      <c r="X2630" s="14"/>
      <c r="Y2630" s="14"/>
      <c r="Z2630" s="14"/>
      <c r="AA2630" s="14"/>
      <c r="AB2630" s="14"/>
      <c r="AC2630" s="14"/>
      <c r="AD2630" s="14"/>
      <c r="AE2630" s="14"/>
      <c r="AF2630" s="15"/>
      <c r="AG2630" s="14"/>
      <c r="AH2630" s="14"/>
      <c r="AI2630" s="14"/>
      <c r="AJ2630" s="14"/>
      <c r="AK2630" s="14"/>
      <c r="AL2630" s="14"/>
      <c r="AM2630" s="14"/>
      <c r="AN2630" s="14"/>
      <c r="AO2630" s="14"/>
      <c r="AP2630" s="14"/>
      <c r="AQ2630" s="14"/>
      <c r="AR2630" s="14"/>
      <c r="AS2630" s="14"/>
      <c r="AT2630" s="14"/>
      <c r="AU2630" s="14"/>
      <c r="AV2630" s="14"/>
      <c r="AW2630" s="14"/>
      <c r="AX2630" s="14"/>
      <c r="AY2630" s="14"/>
      <c r="AZ2630" s="14"/>
    </row>
    <row x14ac:dyDescent="0.25" r="2631" customHeight="1" ht="16.5">
      <c r="A2631" s="299"/>
      <c r="B2631" s="300"/>
      <c r="C2631" s="301"/>
      <c r="D2631" s="227"/>
      <c r="E2631" s="209"/>
      <c r="F2631" s="209"/>
      <c r="G2631" s="302"/>
      <c r="H2631" s="227"/>
      <c r="I2631" s="227"/>
      <c r="J2631" s="209"/>
      <c r="K2631" s="209"/>
      <c r="L2631" s="209"/>
      <c r="M2631" s="227"/>
      <c r="N2631" s="227"/>
      <c r="O2631" s="209"/>
      <c r="P2631" s="209"/>
      <c r="Q2631" s="220"/>
      <c r="R2631" s="209"/>
      <c r="S2631" s="244"/>
      <c r="T2631" s="303">
        <f>IF(C2631=0,"VAZIO",MONTH(C2631))</f>
      </c>
      <c r="U2631" s="14"/>
      <c r="V2631" s="14"/>
      <c r="W2631" s="14"/>
      <c r="X2631" s="14"/>
      <c r="Y2631" s="14"/>
      <c r="Z2631" s="14"/>
      <c r="AA2631" s="14"/>
      <c r="AB2631" s="14"/>
      <c r="AC2631" s="14"/>
      <c r="AD2631" s="14"/>
      <c r="AE2631" s="14"/>
      <c r="AF2631" s="15"/>
      <c r="AG2631" s="14"/>
      <c r="AH2631" s="14"/>
      <c r="AI2631" s="14"/>
      <c r="AJ2631" s="14"/>
      <c r="AK2631" s="14"/>
      <c r="AL2631" s="14"/>
      <c r="AM2631" s="14"/>
      <c r="AN2631" s="14"/>
      <c r="AO2631" s="14"/>
      <c r="AP2631" s="14"/>
      <c r="AQ2631" s="14"/>
      <c r="AR2631" s="14"/>
      <c r="AS2631" s="14"/>
      <c r="AT2631" s="14"/>
      <c r="AU2631" s="14"/>
      <c r="AV2631" s="14"/>
      <c r="AW2631" s="14"/>
      <c r="AX2631" s="14"/>
      <c r="AY2631" s="14"/>
      <c r="AZ2631" s="14"/>
    </row>
    <row x14ac:dyDescent="0.25" r="2632" customHeight="1" ht="16.5">
      <c r="A2632" s="299"/>
      <c r="B2632" s="300"/>
      <c r="C2632" s="301"/>
      <c r="D2632" s="227"/>
      <c r="E2632" s="209"/>
      <c r="F2632" s="209"/>
      <c r="G2632" s="302"/>
      <c r="H2632" s="227"/>
      <c r="I2632" s="227"/>
      <c r="J2632" s="209"/>
      <c r="K2632" s="209"/>
      <c r="L2632" s="209"/>
      <c r="M2632" s="227"/>
      <c r="N2632" s="227"/>
      <c r="O2632" s="209"/>
      <c r="P2632" s="209"/>
      <c r="Q2632" s="220"/>
      <c r="R2632" s="209"/>
      <c r="S2632" s="244"/>
      <c r="T2632" s="303">
        <f>IF(C2632=0,"VAZIO",MONTH(C2632))</f>
      </c>
      <c r="U2632" s="14"/>
      <c r="V2632" s="14"/>
      <c r="W2632" s="14"/>
      <c r="X2632" s="14"/>
      <c r="Y2632" s="14"/>
      <c r="Z2632" s="14"/>
      <c r="AA2632" s="14"/>
      <c r="AB2632" s="14"/>
      <c r="AC2632" s="14"/>
      <c r="AD2632" s="14"/>
      <c r="AE2632" s="14"/>
      <c r="AF2632" s="15"/>
      <c r="AG2632" s="14"/>
      <c r="AH2632" s="14"/>
      <c r="AI2632" s="14"/>
      <c r="AJ2632" s="14"/>
      <c r="AK2632" s="14"/>
      <c r="AL2632" s="14"/>
      <c r="AM2632" s="14"/>
      <c r="AN2632" s="14"/>
      <c r="AO2632" s="14"/>
      <c r="AP2632" s="14"/>
      <c r="AQ2632" s="14"/>
      <c r="AR2632" s="14"/>
      <c r="AS2632" s="14"/>
      <c r="AT2632" s="14"/>
      <c r="AU2632" s="14"/>
      <c r="AV2632" s="14"/>
      <c r="AW2632" s="14"/>
      <c r="AX2632" s="14"/>
      <c r="AY2632" s="14"/>
      <c r="AZ2632" s="14"/>
    </row>
    <row x14ac:dyDescent="0.25" r="2633" customHeight="1" ht="16.5">
      <c r="A2633" s="299"/>
      <c r="B2633" s="300"/>
      <c r="C2633" s="301"/>
      <c r="D2633" s="227"/>
      <c r="E2633" s="209"/>
      <c r="F2633" s="209"/>
      <c r="G2633" s="302"/>
      <c r="H2633" s="227"/>
      <c r="I2633" s="227"/>
      <c r="J2633" s="209"/>
      <c r="K2633" s="209"/>
      <c r="L2633" s="209"/>
      <c r="M2633" s="227"/>
      <c r="N2633" s="227"/>
      <c r="O2633" s="209"/>
      <c r="P2633" s="209"/>
      <c r="Q2633" s="220"/>
      <c r="R2633" s="209"/>
      <c r="S2633" s="244"/>
      <c r="T2633" s="303">
        <f>IF(C2633=0,"VAZIO",MONTH(C2633))</f>
      </c>
      <c r="U2633" s="14"/>
      <c r="V2633" s="14"/>
      <c r="W2633" s="14"/>
      <c r="X2633" s="14"/>
      <c r="Y2633" s="14"/>
      <c r="Z2633" s="14"/>
      <c r="AA2633" s="14"/>
      <c r="AB2633" s="14"/>
      <c r="AC2633" s="14"/>
      <c r="AD2633" s="14"/>
      <c r="AE2633" s="14"/>
      <c r="AF2633" s="15"/>
      <c r="AG2633" s="14"/>
      <c r="AH2633" s="14"/>
      <c r="AI2633" s="14"/>
      <c r="AJ2633" s="14"/>
      <c r="AK2633" s="14"/>
      <c r="AL2633" s="14"/>
      <c r="AM2633" s="14"/>
      <c r="AN2633" s="14"/>
      <c r="AO2633" s="14"/>
      <c r="AP2633" s="14"/>
      <c r="AQ2633" s="14"/>
      <c r="AR2633" s="14"/>
      <c r="AS2633" s="14"/>
      <c r="AT2633" s="14"/>
      <c r="AU2633" s="14"/>
      <c r="AV2633" s="14"/>
      <c r="AW2633" s="14"/>
      <c r="AX2633" s="14"/>
      <c r="AY2633" s="14"/>
      <c r="AZ2633" s="14"/>
    </row>
    <row x14ac:dyDescent="0.25" r="2634" customHeight="1" ht="16.5">
      <c r="A2634" s="299"/>
      <c r="B2634" s="300"/>
      <c r="C2634" s="301"/>
      <c r="D2634" s="227"/>
      <c r="E2634" s="209"/>
      <c r="F2634" s="209"/>
      <c r="G2634" s="302"/>
      <c r="H2634" s="227"/>
      <c r="I2634" s="227"/>
      <c r="J2634" s="209"/>
      <c r="K2634" s="209"/>
      <c r="L2634" s="209"/>
      <c r="M2634" s="227"/>
      <c r="N2634" s="227"/>
      <c r="O2634" s="209"/>
      <c r="P2634" s="209"/>
      <c r="Q2634" s="220"/>
      <c r="R2634" s="209"/>
      <c r="S2634" s="244"/>
      <c r="T2634" s="303">
        <f>IF(C2634=0,"VAZIO",MONTH(C2634))</f>
      </c>
      <c r="U2634" s="14"/>
      <c r="V2634" s="14"/>
      <c r="W2634" s="14"/>
      <c r="X2634" s="14"/>
      <c r="Y2634" s="14"/>
      <c r="Z2634" s="14"/>
      <c r="AA2634" s="14"/>
      <c r="AB2634" s="14"/>
      <c r="AC2634" s="14"/>
      <c r="AD2634" s="14"/>
      <c r="AE2634" s="14"/>
      <c r="AF2634" s="15"/>
      <c r="AG2634" s="14"/>
      <c r="AH2634" s="14"/>
      <c r="AI2634" s="14"/>
      <c r="AJ2634" s="14"/>
      <c r="AK2634" s="14"/>
      <c r="AL2634" s="14"/>
      <c r="AM2634" s="14"/>
      <c r="AN2634" s="14"/>
      <c r="AO2634" s="14"/>
      <c r="AP2634" s="14"/>
      <c r="AQ2634" s="14"/>
      <c r="AR2634" s="14"/>
      <c r="AS2634" s="14"/>
      <c r="AT2634" s="14"/>
      <c r="AU2634" s="14"/>
      <c r="AV2634" s="14"/>
      <c r="AW2634" s="14"/>
      <c r="AX2634" s="14"/>
      <c r="AY2634" s="14"/>
      <c r="AZ2634" s="14"/>
    </row>
    <row x14ac:dyDescent="0.25" r="2635" customHeight="1" ht="16.5">
      <c r="A2635" s="299"/>
      <c r="B2635" s="300"/>
      <c r="C2635" s="301"/>
      <c r="D2635" s="227"/>
      <c r="E2635" s="209"/>
      <c r="F2635" s="209"/>
      <c r="G2635" s="302"/>
      <c r="H2635" s="227"/>
      <c r="I2635" s="227"/>
      <c r="J2635" s="209"/>
      <c r="K2635" s="209"/>
      <c r="L2635" s="209"/>
      <c r="M2635" s="227"/>
      <c r="N2635" s="227"/>
      <c r="O2635" s="209"/>
      <c r="P2635" s="209"/>
      <c r="Q2635" s="220"/>
      <c r="R2635" s="209"/>
      <c r="S2635" s="244"/>
      <c r="T2635" s="303">
        <f>IF(C2635=0,"VAZIO",MONTH(C2635))</f>
      </c>
      <c r="U2635" s="14"/>
      <c r="V2635" s="14"/>
      <c r="W2635" s="14"/>
      <c r="X2635" s="14"/>
      <c r="Y2635" s="14"/>
      <c r="Z2635" s="14"/>
      <c r="AA2635" s="14"/>
      <c r="AB2635" s="14"/>
      <c r="AC2635" s="14"/>
      <c r="AD2635" s="14"/>
      <c r="AE2635" s="14"/>
      <c r="AF2635" s="15"/>
      <c r="AG2635" s="14"/>
      <c r="AH2635" s="14"/>
      <c r="AI2635" s="14"/>
      <c r="AJ2635" s="14"/>
      <c r="AK2635" s="14"/>
      <c r="AL2635" s="14"/>
      <c r="AM2635" s="14"/>
      <c r="AN2635" s="14"/>
      <c r="AO2635" s="14"/>
      <c r="AP2635" s="14"/>
      <c r="AQ2635" s="14"/>
      <c r="AR2635" s="14"/>
      <c r="AS2635" s="14"/>
      <c r="AT2635" s="14"/>
      <c r="AU2635" s="14"/>
      <c r="AV2635" s="14"/>
      <c r="AW2635" s="14"/>
      <c r="AX2635" s="14"/>
      <c r="AY2635" s="14"/>
      <c r="AZ2635" s="14"/>
    </row>
    <row x14ac:dyDescent="0.25" r="2636" customHeight="1" ht="16.5">
      <c r="A2636" s="299"/>
      <c r="B2636" s="300"/>
      <c r="C2636" s="301"/>
      <c r="D2636" s="227"/>
      <c r="E2636" s="209"/>
      <c r="F2636" s="209"/>
      <c r="G2636" s="302"/>
      <c r="H2636" s="227"/>
      <c r="I2636" s="227"/>
      <c r="J2636" s="209"/>
      <c r="K2636" s="209"/>
      <c r="L2636" s="209"/>
      <c r="M2636" s="227"/>
      <c r="N2636" s="227"/>
      <c r="O2636" s="209"/>
      <c r="P2636" s="209"/>
      <c r="Q2636" s="220"/>
      <c r="R2636" s="209"/>
      <c r="S2636" s="244"/>
      <c r="T2636" s="303">
        <f>IF(C2636=0,"VAZIO",MONTH(C2636))</f>
      </c>
      <c r="U2636" s="14"/>
      <c r="V2636" s="14"/>
      <c r="W2636" s="14"/>
      <c r="X2636" s="14"/>
      <c r="Y2636" s="14"/>
      <c r="Z2636" s="14"/>
      <c r="AA2636" s="14"/>
      <c r="AB2636" s="14"/>
      <c r="AC2636" s="14"/>
      <c r="AD2636" s="14"/>
      <c r="AE2636" s="14"/>
      <c r="AF2636" s="15"/>
      <c r="AG2636" s="14"/>
      <c r="AH2636" s="14"/>
      <c r="AI2636" s="14"/>
      <c r="AJ2636" s="14"/>
      <c r="AK2636" s="14"/>
      <c r="AL2636" s="14"/>
      <c r="AM2636" s="14"/>
      <c r="AN2636" s="14"/>
      <c r="AO2636" s="14"/>
      <c r="AP2636" s="14"/>
      <c r="AQ2636" s="14"/>
      <c r="AR2636" s="14"/>
      <c r="AS2636" s="14"/>
      <c r="AT2636" s="14"/>
      <c r="AU2636" s="14"/>
      <c r="AV2636" s="14"/>
      <c r="AW2636" s="14"/>
      <c r="AX2636" s="14"/>
      <c r="AY2636" s="14"/>
      <c r="AZ2636" s="14"/>
    </row>
    <row x14ac:dyDescent="0.25" r="2637" customHeight="1" ht="16.5">
      <c r="A2637" s="299"/>
      <c r="B2637" s="300"/>
      <c r="C2637" s="301"/>
      <c r="D2637" s="227"/>
      <c r="E2637" s="209"/>
      <c r="F2637" s="209"/>
      <c r="G2637" s="302"/>
      <c r="H2637" s="227"/>
      <c r="I2637" s="227"/>
      <c r="J2637" s="209"/>
      <c r="K2637" s="209"/>
      <c r="L2637" s="209"/>
      <c r="M2637" s="227"/>
      <c r="N2637" s="227"/>
      <c r="O2637" s="209"/>
      <c r="P2637" s="209"/>
      <c r="Q2637" s="220"/>
      <c r="R2637" s="209"/>
      <c r="S2637" s="244"/>
      <c r="T2637" s="303">
        <f>IF(C2637=0,"VAZIO",MONTH(C2637))</f>
      </c>
      <c r="U2637" s="14"/>
      <c r="V2637" s="14"/>
      <c r="W2637" s="14"/>
      <c r="X2637" s="14"/>
      <c r="Y2637" s="14"/>
      <c r="Z2637" s="14"/>
      <c r="AA2637" s="14"/>
      <c r="AB2637" s="14"/>
      <c r="AC2637" s="14"/>
      <c r="AD2637" s="14"/>
      <c r="AE2637" s="14"/>
      <c r="AF2637" s="15"/>
      <c r="AG2637" s="14"/>
      <c r="AH2637" s="14"/>
      <c r="AI2637" s="14"/>
      <c r="AJ2637" s="14"/>
      <c r="AK2637" s="14"/>
      <c r="AL2637" s="14"/>
      <c r="AM2637" s="14"/>
      <c r="AN2637" s="14"/>
      <c r="AO2637" s="14"/>
      <c r="AP2637" s="14"/>
      <c r="AQ2637" s="14"/>
      <c r="AR2637" s="14"/>
      <c r="AS2637" s="14"/>
      <c r="AT2637" s="14"/>
      <c r="AU2637" s="14"/>
      <c r="AV2637" s="14"/>
      <c r="AW2637" s="14"/>
      <c r="AX2637" s="14"/>
      <c r="AY2637" s="14"/>
      <c r="AZ2637" s="14"/>
    </row>
    <row x14ac:dyDescent="0.25" r="2638" customHeight="1" ht="16.5">
      <c r="A2638" s="299"/>
      <c r="B2638" s="300"/>
      <c r="C2638" s="301"/>
      <c r="D2638" s="227"/>
      <c r="E2638" s="209"/>
      <c r="F2638" s="209"/>
      <c r="G2638" s="302"/>
      <c r="H2638" s="227"/>
      <c r="I2638" s="227"/>
      <c r="J2638" s="209"/>
      <c r="K2638" s="209"/>
      <c r="L2638" s="209"/>
      <c r="M2638" s="227"/>
      <c r="N2638" s="227"/>
      <c r="O2638" s="209"/>
      <c r="P2638" s="209"/>
      <c r="Q2638" s="220"/>
      <c r="R2638" s="209"/>
      <c r="S2638" s="244"/>
      <c r="T2638" s="303">
        <f>IF(C2638=0,"VAZIO",MONTH(C2638))</f>
      </c>
      <c r="U2638" s="14"/>
      <c r="V2638" s="14"/>
      <c r="W2638" s="14"/>
      <c r="X2638" s="14"/>
      <c r="Y2638" s="14"/>
      <c r="Z2638" s="14"/>
      <c r="AA2638" s="14"/>
      <c r="AB2638" s="14"/>
      <c r="AC2638" s="14"/>
      <c r="AD2638" s="14"/>
      <c r="AE2638" s="14"/>
      <c r="AF2638" s="15"/>
      <c r="AG2638" s="14"/>
      <c r="AH2638" s="14"/>
      <c r="AI2638" s="14"/>
      <c r="AJ2638" s="14"/>
      <c r="AK2638" s="14"/>
      <c r="AL2638" s="14"/>
      <c r="AM2638" s="14"/>
      <c r="AN2638" s="14"/>
      <c r="AO2638" s="14"/>
      <c r="AP2638" s="14"/>
      <c r="AQ2638" s="14"/>
      <c r="AR2638" s="14"/>
      <c r="AS2638" s="14"/>
      <c r="AT2638" s="14"/>
      <c r="AU2638" s="14"/>
      <c r="AV2638" s="14"/>
      <c r="AW2638" s="14"/>
      <c r="AX2638" s="14"/>
      <c r="AY2638" s="14"/>
      <c r="AZ2638" s="14"/>
    </row>
    <row x14ac:dyDescent="0.25" r="2639" customHeight="1" ht="16.5">
      <c r="A2639" s="299"/>
      <c r="B2639" s="300"/>
      <c r="C2639" s="301"/>
      <c r="D2639" s="227"/>
      <c r="E2639" s="209"/>
      <c r="F2639" s="209"/>
      <c r="G2639" s="302"/>
      <c r="H2639" s="227"/>
      <c r="I2639" s="227"/>
      <c r="J2639" s="209"/>
      <c r="K2639" s="209"/>
      <c r="L2639" s="209"/>
      <c r="M2639" s="227"/>
      <c r="N2639" s="227"/>
      <c r="O2639" s="209"/>
      <c r="P2639" s="209"/>
      <c r="Q2639" s="220"/>
      <c r="R2639" s="209"/>
      <c r="S2639" s="244"/>
      <c r="T2639" s="303">
        <f>IF(C2639=0,"VAZIO",MONTH(C2639))</f>
      </c>
      <c r="U2639" s="14"/>
      <c r="V2639" s="14"/>
      <c r="W2639" s="14"/>
      <c r="X2639" s="14"/>
      <c r="Y2639" s="14"/>
      <c r="Z2639" s="14"/>
      <c r="AA2639" s="14"/>
      <c r="AB2639" s="14"/>
      <c r="AC2639" s="14"/>
      <c r="AD2639" s="14"/>
      <c r="AE2639" s="14"/>
      <c r="AF2639" s="15"/>
      <c r="AG2639" s="14"/>
      <c r="AH2639" s="14"/>
      <c r="AI2639" s="14"/>
      <c r="AJ2639" s="14"/>
      <c r="AK2639" s="14"/>
      <c r="AL2639" s="14"/>
      <c r="AM2639" s="14"/>
      <c r="AN2639" s="14"/>
      <c r="AO2639" s="14"/>
      <c r="AP2639" s="14"/>
      <c r="AQ2639" s="14"/>
      <c r="AR2639" s="14"/>
      <c r="AS2639" s="14"/>
      <c r="AT2639" s="14"/>
      <c r="AU2639" s="14"/>
      <c r="AV2639" s="14"/>
      <c r="AW2639" s="14"/>
      <c r="AX2639" s="14"/>
      <c r="AY2639" s="14"/>
      <c r="AZ2639" s="14"/>
    </row>
    <row x14ac:dyDescent="0.25" r="2640" customHeight="1" ht="16.5">
      <c r="A2640" s="299"/>
      <c r="B2640" s="300"/>
      <c r="C2640" s="301"/>
      <c r="D2640" s="227"/>
      <c r="E2640" s="209"/>
      <c r="F2640" s="209"/>
      <c r="G2640" s="302"/>
      <c r="H2640" s="227"/>
      <c r="I2640" s="227"/>
      <c r="J2640" s="209"/>
      <c r="K2640" s="209"/>
      <c r="L2640" s="209"/>
      <c r="M2640" s="227"/>
      <c r="N2640" s="227"/>
      <c r="O2640" s="209"/>
      <c r="P2640" s="209"/>
      <c r="Q2640" s="220"/>
      <c r="R2640" s="209"/>
      <c r="S2640" s="244"/>
      <c r="T2640" s="303">
        <f>IF(C2640=0,"VAZIO",MONTH(C2640))</f>
      </c>
      <c r="U2640" s="14"/>
      <c r="V2640" s="14"/>
      <c r="W2640" s="14"/>
      <c r="X2640" s="14"/>
      <c r="Y2640" s="14"/>
      <c r="Z2640" s="14"/>
      <c r="AA2640" s="14"/>
      <c r="AB2640" s="14"/>
      <c r="AC2640" s="14"/>
      <c r="AD2640" s="14"/>
      <c r="AE2640" s="14"/>
      <c r="AF2640" s="15"/>
      <c r="AG2640" s="14"/>
      <c r="AH2640" s="14"/>
      <c r="AI2640" s="14"/>
      <c r="AJ2640" s="14"/>
      <c r="AK2640" s="14"/>
      <c r="AL2640" s="14"/>
      <c r="AM2640" s="14"/>
      <c r="AN2640" s="14"/>
      <c r="AO2640" s="14"/>
      <c r="AP2640" s="14"/>
      <c r="AQ2640" s="14"/>
      <c r="AR2640" s="14"/>
      <c r="AS2640" s="14"/>
      <c r="AT2640" s="14"/>
      <c r="AU2640" s="14"/>
      <c r="AV2640" s="14"/>
      <c r="AW2640" s="14"/>
      <c r="AX2640" s="14"/>
      <c r="AY2640" s="14"/>
      <c r="AZ2640" s="14"/>
    </row>
    <row x14ac:dyDescent="0.25" r="2641" customHeight="1" ht="16.5">
      <c r="A2641" s="299"/>
      <c r="B2641" s="300"/>
      <c r="C2641" s="301"/>
      <c r="D2641" s="227"/>
      <c r="E2641" s="209"/>
      <c r="F2641" s="209"/>
      <c r="G2641" s="302"/>
      <c r="H2641" s="227"/>
      <c r="I2641" s="227"/>
      <c r="J2641" s="209"/>
      <c r="K2641" s="209"/>
      <c r="L2641" s="209"/>
      <c r="M2641" s="227"/>
      <c r="N2641" s="227"/>
      <c r="O2641" s="209"/>
      <c r="P2641" s="209"/>
      <c r="Q2641" s="220"/>
      <c r="R2641" s="209"/>
      <c r="S2641" s="244"/>
      <c r="T2641" s="303">
        <f>IF(C2641=0,"VAZIO",MONTH(C2641))</f>
      </c>
      <c r="U2641" s="14"/>
      <c r="V2641" s="14"/>
      <c r="W2641" s="14"/>
      <c r="X2641" s="14"/>
      <c r="Y2641" s="14"/>
      <c r="Z2641" s="14"/>
      <c r="AA2641" s="14"/>
      <c r="AB2641" s="14"/>
      <c r="AC2641" s="14"/>
      <c r="AD2641" s="14"/>
      <c r="AE2641" s="14"/>
      <c r="AF2641" s="15"/>
      <c r="AG2641" s="14"/>
      <c r="AH2641" s="14"/>
      <c r="AI2641" s="14"/>
      <c r="AJ2641" s="14"/>
      <c r="AK2641" s="14"/>
      <c r="AL2641" s="14"/>
      <c r="AM2641" s="14"/>
      <c r="AN2641" s="14"/>
      <c r="AO2641" s="14"/>
      <c r="AP2641" s="14"/>
      <c r="AQ2641" s="14"/>
      <c r="AR2641" s="14"/>
      <c r="AS2641" s="14"/>
      <c r="AT2641" s="14"/>
      <c r="AU2641" s="14"/>
      <c r="AV2641" s="14"/>
      <c r="AW2641" s="14"/>
      <c r="AX2641" s="14"/>
      <c r="AY2641" s="14"/>
      <c r="AZ2641" s="14"/>
    </row>
    <row x14ac:dyDescent="0.25" r="2642" customHeight="1" ht="16.5">
      <c r="A2642" s="299"/>
      <c r="B2642" s="300"/>
      <c r="C2642" s="301"/>
      <c r="D2642" s="227"/>
      <c r="E2642" s="209"/>
      <c r="F2642" s="209"/>
      <c r="G2642" s="302"/>
      <c r="H2642" s="227"/>
      <c r="I2642" s="227"/>
      <c r="J2642" s="209"/>
      <c r="K2642" s="209"/>
      <c r="L2642" s="209"/>
      <c r="M2642" s="227"/>
      <c r="N2642" s="227"/>
      <c r="O2642" s="209"/>
      <c r="P2642" s="209"/>
      <c r="Q2642" s="220"/>
      <c r="R2642" s="209"/>
      <c r="S2642" s="244"/>
      <c r="T2642" s="303">
        <f>IF(C2642=0,"VAZIO",MONTH(C2642))</f>
      </c>
      <c r="U2642" s="14"/>
      <c r="V2642" s="14"/>
      <c r="W2642" s="14"/>
      <c r="X2642" s="14"/>
      <c r="Y2642" s="14"/>
      <c r="Z2642" s="14"/>
      <c r="AA2642" s="14"/>
      <c r="AB2642" s="14"/>
      <c r="AC2642" s="14"/>
      <c r="AD2642" s="14"/>
      <c r="AE2642" s="14"/>
      <c r="AF2642" s="15"/>
      <c r="AG2642" s="14"/>
      <c r="AH2642" s="14"/>
      <c r="AI2642" s="14"/>
      <c r="AJ2642" s="14"/>
      <c r="AK2642" s="14"/>
      <c r="AL2642" s="14"/>
      <c r="AM2642" s="14"/>
      <c r="AN2642" s="14"/>
      <c r="AO2642" s="14"/>
      <c r="AP2642" s="14"/>
      <c r="AQ2642" s="14"/>
      <c r="AR2642" s="14"/>
      <c r="AS2642" s="14"/>
      <c r="AT2642" s="14"/>
      <c r="AU2642" s="14"/>
      <c r="AV2642" s="14"/>
      <c r="AW2642" s="14"/>
      <c r="AX2642" s="14"/>
      <c r="AY2642" s="14"/>
      <c r="AZ2642" s="14"/>
    </row>
    <row x14ac:dyDescent="0.25" r="2643" customHeight="1" ht="16.5">
      <c r="A2643" s="299"/>
      <c r="B2643" s="300"/>
      <c r="C2643" s="301"/>
      <c r="D2643" s="227"/>
      <c r="E2643" s="209"/>
      <c r="F2643" s="209"/>
      <c r="G2643" s="302"/>
      <c r="H2643" s="227"/>
      <c r="I2643" s="227"/>
      <c r="J2643" s="209"/>
      <c r="K2643" s="209"/>
      <c r="L2643" s="209"/>
      <c r="M2643" s="227"/>
      <c r="N2643" s="227"/>
      <c r="O2643" s="209"/>
      <c r="P2643" s="209"/>
      <c r="Q2643" s="220"/>
      <c r="R2643" s="209"/>
      <c r="S2643" s="244"/>
      <c r="T2643" s="303">
        <f>IF(C2643=0,"VAZIO",MONTH(C2643))</f>
      </c>
      <c r="U2643" s="14"/>
      <c r="V2643" s="14"/>
      <c r="W2643" s="14"/>
      <c r="X2643" s="14"/>
      <c r="Y2643" s="14"/>
      <c r="Z2643" s="14"/>
      <c r="AA2643" s="14"/>
      <c r="AB2643" s="14"/>
      <c r="AC2643" s="14"/>
      <c r="AD2643" s="14"/>
      <c r="AE2643" s="14"/>
      <c r="AF2643" s="15"/>
      <c r="AG2643" s="14"/>
      <c r="AH2643" s="14"/>
      <c r="AI2643" s="14"/>
      <c r="AJ2643" s="14"/>
      <c r="AK2643" s="14"/>
      <c r="AL2643" s="14"/>
      <c r="AM2643" s="14"/>
      <c r="AN2643" s="14"/>
      <c r="AO2643" s="14"/>
      <c r="AP2643" s="14"/>
      <c r="AQ2643" s="14"/>
      <c r="AR2643" s="14"/>
      <c r="AS2643" s="14"/>
      <c r="AT2643" s="14"/>
      <c r="AU2643" s="14"/>
      <c r="AV2643" s="14"/>
      <c r="AW2643" s="14"/>
      <c r="AX2643" s="14"/>
      <c r="AY2643" s="14"/>
      <c r="AZ2643" s="14"/>
    </row>
    <row x14ac:dyDescent="0.25" r="2644" customHeight="1" ht="16.5">
      <c r="A2644" s="299"/>
      <c r="B2644" s="300"/>
      <c r="C2644" s="301"/>
      <c r="D2644" s="227"/>
      <c r="E2644" s="209"/>
      <c r="F2644" s="209"/>
      <c r="G2644" s="302"/>
      <c r="H2644" s="227"/>
      <c r="I2644" s="227"/>
      <c r="J2644" s="209"/>
      <c r="K2644" s="209"/>
      <c r="L2644" s="209"/>
      <c r="M2644" s="227"/>
      <c r="N2644" s="227"/>
      <c r="O2644" s="209"/>
      <c r="P2644" s="209"/>
      <c r="Q2644" s="220"/>
      <c r="R2644" s="209"/>
      <c r="S2644" s="244"/>
      <c r="T2644" s="303">
        <f>IF(C2644=0,"VAZIO",MONTH(C2644))</f>
      </c>
      <c r="U2644" s="14"/>
      <c r="V2644" s="14"/>
      <c r="W2644" s="14"/>
      <c r="X2644" s="14"/>
      <c r="Y2644" s="14"/>
      <c r="Z2644" s="14"/>
      <c r="AA2644" s="14"/>
      <c r="AB2644" s="14"/>
      <c r="AC2644" s="14"/>
      <c r="AD2644" s="14"/>
      <c r="AE2644" s="14"/>
      <c r="AF2644" s="15"/>
      <c r="AG2644" s="14"/>
      <c r="AH2644" s="14"/>
      <c r="AI2644" s="14"/>
      <c r="AJ2644" s="14"/>
      <c r="AK2644" s="14"/>
      <c r="AL2644" s="14"/>
      <c r="AM2644" s="14"/>
      <c r="AN2644" s="14"/>
      <c r="AO2644" s="14"/>
      <c r="AP2644" s="14"/>
      <c r="AQ2644" s="14"/>
      <c r="AR2644" s="14"/>
      <c r="AS2644" s="14"/>
      <c r="AT2644" s="14"/>
      <c r="AU2644" s="14"/>
      <c r="AV2644" s="14"/>
      <c r="AW2644" s="14"/>
      <c r="AX2644" s="14"/>
      <c r="AY2644" s="14"/>
      <c r="AZ2644" s="14"/>
    </row>
    <row x14ac:dyDescent="0.25" r="2645" customHeight="1" ht="16.5">
      <c r="A2645" s="299"/>
      <c r="B2645" s="300"/>
      <c r="C2645" s="301"/>
      <c r="D2645" s="227"/>
      <c r="E2645" s="209"/>
      <c r="F2645" s="209"/>
      <c r="G2645" s="302"/>
      <c r="H2645" s="227"/>
      <c r="I2645" s="227"/>
      <c r="J2645" s="209"/>
      <c r="K2645" s="209"/>
      <c r="L2645" s="209"/>
      <c r="M2645" s="227"/>
      <c r="N2645" s="227"/>
      <c r="O2645" s="209"/>
      <c r="P2645" s="209"/>
      <c r="Q2645" s="220"/>
      <c r="R2645" s="209"/>
      <c r="S2645" s="244"/>
      <c r="T2645" s="303">
        <f>IF(C2645=0,"VAZIO",MONTH(C2645))</f>
      </c>
      <c r="U2645" s="14"/>
      <c r="V2645" s="14"/>
      <c r="W2645" s="14"/>
      <c r="X2645" s="14"/>
      <c r="Y2645" s="14"/>
      <c r="Z2645" s="14"/>
      <c r="AA2645" s="14"/>
      <c r="AB2645" s="14"/>
      <c r="AC2645" s="14"/>
      <c r="AD2645" s="14"/>
      <c r="AE2645" s="14"/>
      <c r="AF2645" s="15"/>
      <c r="AG2645" s="14"/>
      <c r="AH2645" s="14"/>
      <c r="AI2645" s="14"/>
      <c r="AJ2645" s="14"/>
      <c r="AK2645" s="14"/>
      <c r="AL2645" s="14"/>
      <c r="AM2645" s="14"/>
      <c r="AN2645" s="14"/>
      <c r="AO2645" s="14"/>
      <c r="AP2645" s="14"/>
      <c r="AQ2645" s="14"/>
      <c r="AR2645" s="14"/>
      <c r="AS2645" s="14"/>
      <c r="AT2645" s="14"/>
      <c r="AU2645" s="14"/>
      <c r="AV2645" s="14"/>
      <c r="AW2645" s="14"/>
      <c r="AX2645" s="14"/>
      <c r="AY2645" s="14"/>
      <c r="AZ2645" s="14"/>
    </row>
    <row x14ac:dyDescent="0.25" r="2646" customHeight="1" ht="16.5">
      <c r="A2646" s="299"/>
      <c r="B2646" s="300"/>
      <c r="C2646" s="301"/>
      <c r="D2646" s="227"/>
      <c r="E2646" s="209"/>
      <c r="F2646" s="209"/>
      <c r="G2646" s="302"/>
      <c r="H2646" s="227"/>
      <c r="I2646" s="227"/>
      <c r="J2646" s="209"/>
      <c r="K2646" s="209"/>
      <c r="L2646" s="209"/>
      <c r="M2646" s="227"/>
      <c r="N2646" s="227"/>
      <c r="O2646" s="209"/>
      <c r="P2646" s="209"/>
      <c r="Q2646" s="220"/>
      <c r="R2646" s="209"/>
      <c r="S2646" s="244"/>
      <c r="T2646" s="303">
        <f>IF(C2646=0,"VAZIO",MONTH(C2646))</f>
      </c>
      <c r="U2646" s="14"/>
      <c r="V2646" s="14"/>
      <c r="W2646" s="14"/>
      <c r="X2646" s="14"/>
      <c r="Y2646" s="14"/>
      <c r="Z2646" s="14"/>
      <c r="AA2646" s="14"/>
      <c r="AB2646" s="14"/>
      <c r="AC2646" s="14"/>
      <c r="AD2646" s="14"/>
      <c r="AE2646" s="14"/>
      <c r="AF2646" s="15"/>
      <c r="AG2646" s="14"/>
      <c r="AH2646" s="14"/>
      <c r="AI2646" s="14"/>
      <c r="AJ2646" s="14"/>
      <c r="AK2646" s="14"/>
      <c r="AL2646" s="14"/>
      <c r="AM2646" s="14"/>
      <c r="AN2646" s="14"/>
      <c r="AO2646" s="14"/>
      <c r="AP2646" s="14"/>
      <c r="AQ2646" s="14"/>
      <c r="AR2646" s="14"/>
      <c r="AS2646" s="14"/>
      <c r="AT2646" s="14"/>
      <c r="AU2646" s="14"/>
      <c r="AV2646" s="14"/>
      <c r="AW2646" s="14"/>
      <c r="AX2646" s="14"/>
      <c r="AY2646" s="14"/>
      <c r="AZ2646" s="14"/>
    </row>
    <row x14ac:dyDescent="0.25" r="2647" customHeight="1" ht="16.5">
      <c r="A2647" s="299"/>
      <c r="B2647" s="300"/>
      <c r="C2647" s="301"/>
      <c r="D2647" s="227"/>
      <c r="E2647" s="209"/>
      <c r="F2647" s="209"/>
      <c r="G2647" s="302"/>
      <c r="H2647" s="227"/>
      <c r="I2647" s="227"/>
      <c r="J2647" s="209"/>
      <c r="K2647" s="209"/>
      <c r="L2647" s="209"/>
      <c r="M2647" s="227"/>
      <c r="N2647" s="227"/>
      <c r="O2647" s="209"/>
      <c r="P2647" s="209"/>
      <c r="Q2647" s="220"/>
      <c r="R2647" s="209"/>
      <c r="S2647" s="244"/>
      <c r="T2647" s="303">
        <f>IF(C2647=0,"VAZIO",MONTH(C2647))</f>
      </c>
      <c r="U2647" s="14"/>
      <c r="V2647" s="14"/>
      <c r="W2647" s="14"/>
      <c r="X2647" s="14"/>
      <c r="Y2647" s="14"/>
      <c r="Z2647" s="14"/>
      <c r="AA2647" s="14"/>
      <c r="AB2647" s="14"/>
      <c r="AC2647" s="14"/>
      <c r="AD2647" s="14"/>
      <c r="AE2647" s="14"/>
      <c r="AF2647" s="15"/>
      <c r="AG2647" s="14"/>
      <c r="AH2647" s="14"/>
      <c r="AI2647" s="14"/>
      <c r="AJ2647" s="14"/>
      <c r="AK2647" s="14"/>
      <c r="AL2647" s="14"/>
      <c r="AM2647" s="14"/>
      <c r="AN2647" s="14"/>
      <c r="AO2647" s="14"/>
      <c r="AP2647" s="14"/>
      <c r="AQ2647" s="14"/>
      <c r="AR2647" s="14"/>
      <c r="AS2647" s="14"/>
      <c r="AT2647" s="14"/>
      <c r="AU2647" s="14"/>
      <c r="AV2647" s="14"/>
      <c r="AW2647" s="14"/>
      <c r="AX2647" s="14"/>
      <c r="AY2647" s="14"/>
      <c r="AZ2647" s="14"/>
    </row>
    <row x14ac:dyDescent="0.25" r="2648" customHeight="1" ht="16.5">
      <c r="A2648" s="299"/>
      <c r="B2648" s="300"/>
      <c r="C2648" s="301"/>
      <c r="D2648" s="227"/>
      <c r="E2648" s="209"/>
      <c r="F2648" s="209"/>
      <c r="G2648" s="302"/>
      <c r="H2648" s="227"/>
      <c r="I2648" s="227"/>
      <c r="J2648" s="209"/>
      <c r="K2648" s="209"/>
      <c r="L2648" s="209"/>
      <c r="M2648" s="227"/>
      <c r="N2648" s="227"/>
      <c r="O2648" s="209"/>
      <c r="P2648" s="209"/>
      <c r="Q2648" s="220"/>
      <c r="R2648" s="209"/>
      <c r="S2648" s="244"/>
      <c r="T2648" s="303">
        <f>IF(C2648=0,"VAZIO",MONTH(C2648))</f>
      </c>
      <c r="U2648" s="14"/>
      <c r="V2648" s="14"/>
      <c r="W2648" s="14"/>
      <c r="X2648" s="14"/>
      <c r="Y2648" s="14"/>
      <c r="Z2648" s="14"/>
      <c r="AA2648" s="14"/>
      <c r="AB2648" s="14"/>
      <c r="AC2648" s="14"/>
      <c r="AD2648" s="14"/>
      <c r="AE2648" s="14"/>
      <c r="AF2648" s="15"/>
      <c r="AG2648" s="14"/>
      <c r="AH2648" s="14"/>
      <c r="AI2648" s="14"/>
      <c r="AJ2648" s="14"/>
      <c r="AK2648" s="14"/>
      <c r="AL2648" s="14"/>
      <c r="AM2648" s="14"/>
      <c r="AN2648" s="14"/>
      <c r="AO2648" s="14"/>
      <c r="AP2648" s="14"/>
      <c r="AQ2648" s="14"/>
      <c r="AR2648" s="14"/>
      <c r="AS2648" s="14"/>
      <c r="AT2648" s="14"/>
      <c r="AU2648" s="14"/>
      <c r="AV2648" s="14"/>
      <c r="AW2648" s="14"/>
      <c r="AX2648" s="14"/>
      <c r="AY2648" s="14"/>
      <c r="AZ2648" s="14"/>
    </row>
    <row x14ac:dyDescent="0.25" r="2649" customHeight="1" ht="16.5">
      <c r="A2649" s="299"/>
      <c r="B2649" s="300"/>
      <c r="C2649" s="301"/>
      <c r="D2649" s="227"/>
      <c r="E2649" s="209"/>
      <c r="F2649" s="209"/>
      <c r="G2649" s="302"/>
      <c r="H2649" s="227"/>
      <c r="I2649" s="227"/>
      <c r="J2649" s="209"/>
      <c r="K2649" s="209"/>
      <c r="L2649" s="209"/>
      <c r="M2649" s="227"/>
      <c r="N2649" s="227"/>
      <c r="O2649" s="209"/>
      <c r="P2649" s="209"/>
      <c r="Q2649" s="220"/>
      <c r="R2649" s="209"/>
      <c r="S2649" s="244"/>
      <c r="T2649" s="303">
        <f>IF(C2649=0,"VAZIO",MONTH(C2649))</f>
      </c>
      <c r="U2649" s="14"/>
      <c r="V2649" s="14"/>
      <c r="W2649" s="14"/>
      <c r="X2649" s="14"/>
      <c r="Y2649" s="14"/>
      <c r="Z2649" s="14"/>
      <c r="AA2649" s="14"/>
      <c r="AB2649" s="14"/>
      <c r="AC2649" s="14"/>
      <c r="AD2649" s="14"/>
      <c r="AE2649" s="14"/>
      <c r="AF2649" s="15"/>
      <c r="AG2649" s="14"/>
      <c r="AH2649" s="14"/>
      <c r="AI2649" s="14"/>
      <c r="AJ2649" s="14"/>
      <c r="AK2649" s="14"/>
      <c r="AL2649" s="14"/>
      <c r="AM2649" s="14"/>
      <c r="AN2649" s="14"/>
      <c r="AO2649" s="14"/>
      <c r="AP2649" s="14"/>
      <c r="AQ2649" s="14"/>
      <c r="AR2649" s="14"/>
      <c r="AS2649" s="14"/>
      <c r="AT2649" s="14"/>
      <c r="AU2649" s="14"/>
      <c r="AV2649" s="14"/>
      <c r="AW2649" s="14"/>
      <c r="AX2649" s="14"/>
      <c r="AY2649" s="14"/>
      <c r="AZ2649" s="14"/>
    </row>
    <row x14ac:dyDescent="0.25" r="2650" customHeight="1" ht="16.5">
      <c r="A2650" s="299"/>
      <c r="B2650" s="300"/>
      <c r="C2650" s="301"/>
      <c r="D2650" s="227"/>
      <c r="E2650" s="209"/>
      <c r="F2650" s="209"/>
      <c r="G2650" s="302"/>
      <c r="H2650" s="227"/>
      <c r="I2650" s="227"/>
      <c r="J2650" s="209"/>
      <c r="K2650" s="209"/>
      <c r="L2650" s="209"/>
      <c r="M2650" s="227"/>
      <c r="N2650" s="227"/>
      <c r="O2650" s="209"/>
      <c r="P2650" s="209"/>
      <c r="Q2650" s="220"/>
      <c r="R2650" s="209"/>
      <c r="S2650" s="244"/>
      <c r="T2650" s="303">
        <f>IF(C2650=0,"VAZIO",MONTH(C2650))</f>
      </c>
      <c r="U2650" s="14"/>
      <c r="V2650" s="14"/>
      <c r="W2650" s="14"/>
      <c r="X2650" s="14"/>
      <c r="Y2650" s="14"/>
      <c r="Z2650" s="14"/>
      <c r="AA2650" s="14"/>
      <c r="AB2650" s="14"/>
      <c r="AC2650" s="14"/>
      <c r="AD2650" s="14"/>
      <c r="AE2650" s="14"/>
      <c r="AF2650" s="15"/>
      <c r="AG2650" s="14"/>
      <c r="AH2650" s="14"/>
      <c r="AI2650" s="14"/>
      <c r="AJ2650" s="14"/>
      <c r="AK2650" s="14"/>
      <c r="AL2650" s="14"/>
      <c r="AM2650" s="14"/>
      <c r="AN2650" s="14"/>
      <c r="AO2650" s="14"/>
      <c r="AP2650" s="14"/>
      <c r="AQ2650" s="14"/>
      <c r="AR2650" s="14"/>
      <c r="AS2650" s="14"/>
      <c r="AT2650" s="14"/>
      <c r="AU2650" s="14"/>
      <c r="AV2650" s="14"/>
      <c r="AW2650" s="14"/>
      <c r="AX2650" s="14"/>
      <c r="AY2650" s="14"/>
      <c r="AZ2650" s="14"/>
    </row>
    <row x14ac:dyDescent="0.25" r="2651" customHeight="1" ht="16.5">
      <c r="A2651" s="299"/>
      <c r="B2651" s="300"/>
      <c r="C2651" s="301"/>
      <c r="D2651" s="227"/>
      <c r="E2651" s="209"/>
      <c r="F2651" s="209"/>
      <c r="G2651" s="302"/>
      <c r="H2651" s="227"/>
      <c r="I2651" s="227"/>
      <c r="J2651" s="209"/>
      <c r="K2651" s="209"/>
      <c r="L2651" s="209"/>
      <c r="M2651" s="227"/>
      <c r="N2651" s="227"/>
      <c r="O2651" s="209"/>
      <c r="P2651" s="209"/>
      <c r="Q2651" s="220"/>
      <c r="R2651" s="209"/>
      <c r="S2651" s="244"/>
      <c r="T2651" s="303">
        <f>IF(C2651=0,"VAZIO",MONTH(C2651))</f>
      </c>
      <c r="U2651" s="14"/>
      <c r="V2651" s="14"/>
      <c r="W2651" s="14"/>
      <c r="X2651" s="14"/>
      <c r="Y2651" s="14"/>
      <c r="Z2651" s="14"/>
      <c r="AA2651" s="14"/>
      <c r="AB2651" s="14"/>
      <c r="AC2651" s="14"/>
      <c r="AD2651" s="14"/>
      <c r="AE2651" s="14"/>
      <c r="AF2651" s="15"/>
      <c r="AG2651" s="14"/>
      <c r="AH2651" s="14"/>
      <c r="AI2651" s="14"/>
      <c r="AJ2651" s="14"/>
      <c r="AK2651" s="14"/>
      <c r="AL2651" s="14"/>
      <c r="AM2651" s="14"/>
      <c r="AN2651" s="14"/>
      <c r="AO2651" s="14"/>
      <c r="AP2651" s="14"/>
      <c r="AQ2651" s="14"/>
      <c r="AR2651" s="14"/>
      <c r="AS2651" s="14"/>
      <c r="AT2651" s="14"/>
      <c r="AU2651" s="14"/>
      <c r="AV2651" s="14"/>
      <c r="AW2651" s="14"/>
      <c r="AX2651" s="14"/>
      <c r="AY2651" s="14"/>
      <c r="AZ2651" s="14"/>
    </row>
    <row x14ac:dyDescent="0.25" r="2652" customHeight="1" ht="16.5">
      <c r="A2652" s="299"/>
      <c r="B2652" s="300"/>
      <c r="C2652" s="301"/>
      <c r="D2652" s="227"/>
      <c r="E2652" s="209"/>
      <c r="F2652" s="209"/>
      <c r="G2652" s="302"/>
      <c r="H2652" s="227"/>
      <c r="I2652" s="227"/>
      <c r="J2652" s="209"/>
      <c r="K2652" s="209"/>
      <c r="L2652" s="209"/>
      <c r="M2652" s="227"/>
      <c r="N2652" s="227"/>
      <c r="O2652" s="209"/>
      <c r="P2652" s="209"/>
      <c r="Q2652" s="220"/>
      <c r="R2652" s="209"/>
      <c r="S2652" s="244"/>
      <c r="T2652" s="303">
        <f>IF(C2652=0,"VAZIO",MONTH(C2652))</f>
      </c>
      <c r="U2652" s="14"/>
      <c r="V2652" s="14"/>
      <c r="W2652" s="14"/>
      <c r="X2652" s="14"/>
      <c r="Y2652" s="14"/>
      <c r="Z2652" s="14"/>
      <c r="AA2652" s="14"/>
      <c r="AB2652" s="14"/>
      <c r="AC2652" s="14"/>
      <c r="AD2652" s="14"/>
      <c r="AE2652" s="14"/>
      <c r="AF2652" s="15"/>
      <c r="AG2652" s="14"/>
      <c r="AH2652" s="14"/>
      <c r="AI2652" s="14"/>
      <c r="AJ2652" s="14"/>
      <c r="AK2652" s="14"/>
      <c r="AL2652" s="14"/>
      <c r="AM2652" s="14"/>
      <c r="AN2652" s="14"/>
      <c r="AO2652" s="14"/>
      <c r="AP2652" s="14"/>
      <c r="AQ2652" s="14"/>
      <c r="AR2652" s="14"/>
      <c r="AS2652" s="14"/>
      <c r="AT2652" s="14"/>
      <c r="AU2652" s="14"/>
      <c r="AV2652" s="14"/>
      <c r="AW2652" s="14"/>
      <c r="AX2652" s="14"/>
      <c r="AY2652" s="14"/>
      <c r="AZ2652" s="14"/>
    </row>
    <row x14ac:dyDescent="0.25" r="2653" customHeight="1" ht="16.5">
      <c r="A2653" s="299"/>
      <c r="B2653" s="300"/>
      <c r="C2653" s="301"/>
      <c r="D2653" s="227"/>
      <c r="E2653" s="209"/>
      <c r="F2653" s="209"/>
      <c r="G2653" s="302"/>
      <c r="H2653" s="227"/>
      <c r="I2653" s="227"/>
      <c r="J2653" s="209"/>
      <c r="K2653" s="209"/>
      <c r="L2653" s="209"/>
      <c r="M2653" s="227"/>
      <c r="N2653" s="227"/>
      <c r="O2653" s="209"/>
      <c r="P2653" s="209"/>
      <c r="Q2653" s="220"/>
      <c r="R2653" s="209"/>
      <c r="S2653" s="244"/>
      <c r="T2653" s="303">
        <f>IF(C2653=0,"VAZIO",MONTH(C2653))</f>
      </c>
      <c r="U2653" s="14"/>
      <c r="V2653" s="14"/>
      <c r="W2653" s="14"/>
      <c r="X2653" s="14"/>
      <c r="Y2653" s="14"/>
      <c r="Z2653" s="14"/>
      <c r="AA2653" s="14"/>
      <c r="AB2653" s="14"/>
      <c r="AC2653" s="14"/>
      <c r="AD2653" s="14"/>
      <c r="AE2653" s="14"/>
      <c r="AF2653" s="15"/>
      <c r="AG2653" s="14"/>
      <c r="AH2653" s="14"/>
      <c r="AI2653" s="14"/>
      <c r="AJ2653" s="14"/>
      <c r="AK2653" s="14"/>
      <c r="AL2653" s="14"/>
      <c r="AM2653" s="14"/>
      <c r="AN2653" s="14"/>
      <c r="AO2653" s="14"/>
      <c r="AP2653" s="14"/>
      <c r="AQ2653" s="14"/>
      <c r="AR2653" s="14"/>
      <c r="AS2653" s="14"/>
      <c r="AT2653" s="14"/>
      <c r="AU2653" s="14"/>
      <c r="AV2653" s="14"/>
      <c r="AW2653" s="14"/>
      <c r="AX2653" s="14"/>
      <c r="AY2653" s="14"/>
      <c r="AZ2653" s="14"/>
    </row>
    <row x14ac:dyDescent="0.25" r="2654" customHeight="1" ht="16.5">
      <c r="A2654" s="299"/>
      <c r="B2654" s="300"/>
      <c r="C2654" s="301"/>
      <c r="D2654" s="227"/>
      <c r="E2654" s="209"/>
      <c r="F2654" s="209"/>
      <c r="G2654" s="302"/>
      <c r="H2654" s="227"/>
      <c r="I2654" s="227"/>
      <c r="J2654" s="209"/>
      <c r="K2654" s="209"/>
      <c r="L2654" s="209"/>
      <c r="M2654" s="227"/>
      <c r="N2654" s="227"/>
      <c r="O2654" s="209"/>
      <c r="P2654" s="209"/>
      <c r="Q2654" s="220"/>
      <c r="R2654" s="209"/>
      <c r="S2654" s="244"/>
      <c r="T2654" s="303">
        <f>IF(C2654=0,"VAZIO",MONTH(C2654))</f>
      </c>
      <c r="U2654" s="14"/>
      <c r="V2654" s="14"/>
      <c r="W2654" s="14"/>
      <c r="X2654" s="14"/>
      <c r="Y2654" s="14"/>
      <c r="Z2654" s="14"/>
      <c r="AA2654" s="14"/>
      <c r="AB2654" s="14"/>
      <c r="AC2654" s="14"/>
      <c r="AD2654" s="14"/>
      <c r="AE2654" s="14"/>
      <c r="AF2654" s="15"/>
      <c r="AG2654" s="14"/>
      <c r="AH2654" s="14"/>
      <c r="AI2654" s="14"/>
      <c r="AJ2654" s="14"/>
      <c r="AK2654" s="14"/>
      <c r="AL2654" s="14"/>
      <c r="AM2654" s="14"/>
      <c r="AN2654" s="14"/>
      <c r="AO2654" s="14"/>
      <c r="AP2654" s="14"/>
      <c r="AQ2654" s="14"/>
      <c r="AR2654" s="14"/>
      <c r="AS2654" s="14"/>
      <c r="AT2654" s="14"/>
      <c r="AU2654" s="14"/>
      <c r="AV2654" s="14"/>
      <c r="AW2654" s="14"/>
      <c r="AX2654" s="14"/>
      <c r="AY2654" s="14"/>
      <c r="AZ2654" s="14"/>
    </row>
    <row x14ac:dyDescent="0.25" r="2655" customHeight="1" ht="16.5">
      <c r="A2655" s="299"/>
      <c r="B2655" s="300"/>
      <c r="C2655" s="301"/>
      <c r="D2655" s="227"/>
      <c r="E2655" s="209"/>
      <c r="F2655" s="209"/>
      <c r="G2655" s="302"/>
      <c r="H2655" s="227"/>
      <c r="I2655" s="227"/>
      <c r="J2655" s="209"/>
      <c r="K2655" s="209"/>
      <c r="L2655" s="209"/>
      <c r="M2655" s="227"/>
      <c r="N2655" s="227"/>
      <c r="O2655" s="209"/>
      <c r="P2655" s="209"/>
      <c r="Q2655" s="220"/>
      <c r="R2655" s="209"/>
      <c r="S2655" s="244"/>
      <c r="T2655" s="303">
        <f>IF(C2655=0,"VAZIO",MONTH(C2655))</f>
      </c>
      <c r="U2655" s="14"/>
      <c r="V2655" s="14"/>
      <c r="W2655" s="14"/>
      <c r="X2655" s="14"/>
      <c r="Y2655" s="14"/>
      <c r="Z2655" s="14"/>
      <c r="AA2655" s="14"/>
      <c r="AB2655" s="14"/>
      <c r="AC2655" s="14"/>
      <c r="AD2655" s="14"/>
      <c r="AE2655" s="14"/>
      <c r="AF2655" s="15"/>
      <c r="AG2655" s="14"/>
      <c r="AH2655" s="14"/>
      <c r="AI2655" s="14"/>
      <c r="AJ2655" s="14"/>
      <c r="AK2655" s="14"/>
      <c r="AL2655" s="14"/>
      <c r="AM2655" s="14"/>
      <c r="AN2655" s="14"/>
      <c r="AO2655" s="14"/>
      <c r="AP2655" s="14"/>
      <c r="AQ2655" s="14"/>
      <c r="AR2655" s="14"/>
      <c r="AS2655" s="14"/>
      <c r="AT2655" s="14"/>
      <c r="AU2655" s="14"/>
      <c r="AV2655" s="14"/>
      <c r="AW2655" s="14"/>
      <c r="AX2655" s="14"/>
      <c r="AY2655" s="14"/>
      <c r="AZ2655" s="14"/>
    </row>
    <row x14ac:dyDescent="0.25" r="2656" customHeight="1" ht="16.5">
      <c r="A2656" s="299"/>
      <c r="B2656" s="300"/>
      <c r="C2656" s="301"/>
      <c r="D2656" s="227"/>
      <c r="E2656" s="209"/>
      <c r="F2656" s="209"/>
      <c r="G2656" s="302"/>
      <c r="H2656" s="227"/>
      <c r="I2656" s="227"/>
      <c r="J2656" s="209"/>
      <c r="K2656" s="209"/>
      <c r="L2656" s="209"/>
      <c r="M2656" s="227"/>
      <c r="N2656" s="227"/>
      <c r="O2656" s="209"/>
      <c r="P2656" s="209"/>
      <c r="Q2656" s="220"/>
      <c r="R2656" s="209"/>
      <c r="S2656" s="244"/>
      <c r="T2656" s="303">
        <f>IF(C2656=0,"VAZIO",MONTH(C2656))</f>
      </c>
      <c r="U2656" s="14"/>
      <c r="V2656" s="14"/>
      <c r="W2656" s="14"/>
      <c r="X2656" s="14"/>
      <c r="Y2656" s="14"/>
      <c r="Z2656" s="14"/>
      <c r="AA2656" s="14"/>
      <c r="AB2656" s="14"/>
      <c r="AC2656" s="14"/>
      <c r="AD2656" s="14"/>
      <c r="AE2656" s="14"/>
      <c r="AF2656" s="15"/>
      <c r="AG2656" s="14"/>
      <c r="AH2656" s="14"/>
      <c r="AI2656" s="14"/>
      <c r="AJ2656" s="14"/>
      <c r="AK2656" s="14"/>
      <c r="AL2656" s="14"/>
      <c r="AM2656" s="14"/>
      <c r="AN2656" s="14"/>
      <c r="AO2656" s="14"/>
      <c r="AP2656" s="14"/>
      <c r="AQ2656" s="14"/>
      <c r="AR2656" s="14"/>
      <c r="AS2656" s="14"/>
      <c r="AT2656" s="14"/>
      <c r="AU2656" s="14"/>
      <c r="AV2656" s="14"/>
      <c r="AW2656" s="14"/>
      <c r="AX2656" s="14"/>
      <c r="AY2656" s="14"/>
      <c r="AZ2656" s="14"/>
    </row>
    <row x14ac:dyDescent="0.25" r="2657" customHeight="1" ht="16.5">
      <c r="A2657" s="299"/>
      <c r="B2657" s="300"/>
      <c r="C2657" s="301"/>
      <c r="D2657" s="227"/>
      <c r="E2657" s="209"/>
      <c r="F2657" s="209"/>
      <c r="G2657" s="302"/>
      <c r="H2657" s="227"/>
      <c r="I2657" s="227"/>
      <c r="J2657" s="209"/>
      <c r="K2657" s="209"/>
      <c r="L2657" s="209"/>
      <c r="M2657" s="227"/>
      <c r="N2657" s="227"/>
      <c r="O2657" s="209"/>
      <c r="P2657" s="209"/>
      <c r="Q2657" s="220"/>
      <c r="R2657" s="209"/>
      <c r="S2657" s="244"/>
      <c r="T2657" s="303">
        <f>IF(C2657=0,"VAZIO",MONTH(C2657))</f>
      </c>
      <c r="U2657" s="14"/>
      <c r="V2657" s="14"/>
      <c r="W2657" s="14"/>
      <c r="X2657" s="14"/>
      <c r="Y2657" s="14"/>
      <c r="Z2657" s="14"/>
      <c r="AA2657" s="14"/>
      <c r="AB2657" s="14"/>
      <c r="AC2657" s="14"/>
      <c r="AD2657" s="14"/>
      <c r="AE2657" s="14"/>
      <c r="AF2657" s="15"/>
      <c r="AG2657" s="14"/>
      <c r="AH2657" s="14"/>
      <c r="AI2657" s="14"/>
      <c r="AJ2657" s="14"/>
      <c r="AK2657" s="14"/>
      <c r="AL2657" s="14"/>
      <c r="AM2657" s="14"/>
      <c r="AN2657" s="14"/>
      <c r="AO2657" s="14"/>
      <c r="AP2657" s="14"/>
      <c r="AQ2657" s="14"/>
      <c r="AR2657" s="14"/>
      <c r="AS2657" s="14"/>
      <c r="AT2657" s="14"/>
      <c r="AU2657" s="14"/>
      <c r="AV2657" s="14"/>
      <c r="AW2657" s="14"/>
      <c r="AX2657" s="14"/>
      <c r="AY2657" s="14"/>
      <c r="AZ2657" s="14"/>
    </row>
    <row x14ac:dyDescent="0.25" r="2658" customHeight="1" ht="16.5">
      <c r="A2658" s="299"/>
      <c r="B2658" s="300"/>
      <c r="C2658" s="301"/>
      <c r="D2658" s="227"/>
      <c r="E2658" s="209"/>
      <c r="F2658" s="209"/>
      <c r="G2658" s="302"/>
      <c r="H2658" s="227"/>
      <c r="I2658" s="227"/>
      <c r="J2658" s="209"/>
      <c r="K2658" s="209"/>
      <c r="L2658" s="209"/>
      <c r="M2658" s="227"/>
      <c r="N2658" s="227"/>
      <c r="O2658" s="209"/>
      <c r="P2658" s="209"/>
      <c r="Q2658" s="220"/>
      <c r="R2658" s="209"/>
      <c r="S2658" s="244"/>
      <c r="T2658" s="303">
        <f>IF(C2658=0,"VAZIO",MONTH(C2658))</f>
      </c>
      <c r="U2658" s="14"/>
      <c r="V2658" s="14"/>
      <c r="W2658" s="14"/>
      <c r="X2658" s="14"/>
      <c r="Y2658" s="14"/>
      <c r="Z2658" s="14"/>
      <c r="AA2658" s="14"/>
      <c r="AB2658" s="14"/>
      <c r="AC2658" s="14"/>
      <c r="AD2658" s="14"/>
      <c r="AE2658" s="14"/>
      <c r="AF2658" s="15"/>
      <c r="AG2658" s="14"/>
      <c r="AH2658" s="14"/>
      <c r="AI2658" s="14"/>
      <c r="AJ2658" s="14"/>
      <c r="AK2658" s="14"/>
      <c r="AL2658" s="14"/>
      <c r="AM2658" s="14"/>
      <c r="AN2658" s="14"/>
      <c r="AO2658" s="14"/>
      <c r="AP2658" s="14"/>
      <c r="AQ2658" s="14"/>
      <c r="AR2658" s="14"/>
      <c r="AS2658" s="14"/>
      <c r="AT2658" s="14"/>
      <c r="AU2658" s="14"/>
      <c r="AV2658" s="14"/>
      <c r="AW2658" s="14"/>
      <c r="AX2658" s="14"/>
      <c r="AY2658" s="14"/>
      <c r="AZ2658" s="14"/>
    </row>
    <row x14ac:dyDescent="0.25" r="2659" customHeight="1" ht="16.5">
      <c r="A2659" s="299"/>
      <c r="B2659" s="300"/>
      <c r="C2659" s="301"/>
      <c r="D2659" s="227"/>
      <c r="E2659" s="209"/>
      <c r="F2659" s="209"/>
      <c r="G2659" s="302"/>
      <c r="H2659" s="227"/>
      <c r="I2659" s="227"/>
      <c r="J2659" s="209"/>
      <c r="K2659" s="209"/>
      <c r="L2659" s="209"/>
      <c r="M2659" s="227"/>
      <c r="N2659" s="227"/>
      <c r="O2659" s="209"/>
      <c r="P2659" s="209"/>
      <c r="Q2659" s="220"/>
      <c r="R2659" s="209"/>
      <c r="S2659" s="244"/>
      <c r="T2659" s="303">
        <f>IF(C2659=0,"VAZIO",MONTH(C2659))</f>
      </c>
      <c r="U2659" s="14"/>
      <c r="V2659" s="14"/>
      <c r="W2659" s="14"/>
      <c r="X2659" s="14"/>
      <c r="Y2659" s="14"/>
      <c r="Z2659" s="14"/>
      <c r="AA2659" s="14"/>
      <c r="AB2659" s="14"/>
      <c r="AC2659" s="14"/>
      <c r="AD2659" s="14"/>
      <c r="AE2659" s="14"/>
      <c r="AF2659" s="15"/>
      <c r="AG2659" s="14"/>
      <c r="AH2659" s="14"/>
      <c r="AI2659" s="14"/>
      <c r="AJ2659" s="14"/>
      <c r="AK2659" s="14"/>
      <c r="AL2659" s="14"/>
      <c r="AM2659" s="14"/>
      <c r="AN2659" s="14"/>
      <c r="AO2659" s="14"/>
      <c r="AP2659" s="14"/>
      <c r="AQ2659" s="14"/>
      <c r="AR2659" s="14"/>
      <c r="AS2659" s="14"/>
      <c r="AT2659" s="14"/>
      <c r="AU2659" s="14"/>
      <c r="AV2659" s="14"/>
      <c r="AW2659" s="14"/>
      <c r="AX2659" s="14"/>
      <c r="AY2659" s="14"/>
      <c r="AZ2659" s="14"/>
    </row>
    <row x14ac:dyDescent="0.25" r="2660" customHeight="1" ht="16.5">
      <c r="A2660" s="299"/>
      <c r="B2660" s="300"/>
      <c r="C2660" s="301"/>
      <c r="D2660" s="227"/>
      <c r="E2660" s="209"/>
      <c r="F2660" s="209"/>
      <c r="G2660" s="302"/>
      <c r="H2660" s="227"/>
      <c r="I2660" s="227"/>
      <c r="J2660" s="209"/>
      <c r="K2660" s="209"/>
      <c r="L2660" s="209"/>
      <c r="M2660" s="227"/>
      <c r="N2660" s="227"/>
      <c r="O2660" s="209"/>
      <c r="P2660" s="209"/>
      <c r="Q2660" s="220"/>
      <c r="R2660" s="209"/>
      <c r="S2660" s="244"/>
      <c r="T2660" s="303">
        <f>IF(C2660=0,"VAZIO",MONTH(C2660))</f>
      </c>
      <c r="U2660" s="14"/>
      <c r="V2660" s="14"/>
      <c r="W2660" s="14"/>
      <c r="X2660" s="14"/>
      <c r="Y2660" s="14"/>
      <c r="Z2660" s="14"/>
      <c r="AA2660" s="14"/>
      <c r="AB2660" s="14"/>
      <c r="AC2660" s="14"/>
      <c r="AD2660" s="14"/>
      <c r="AE2660" s="14"/>
      <c r="AF2660" s="15"/>
      <c r="AG2660" s="14"/>
      <c r="AH2660" s="14"/>
      <c r="AI2660" s="14"/>
      <c r="AJ2660" s="14"/>
      <c r="AK2660" s="14"/>
      <c r="AL2660" s="14"/>
      <c r="AM2660" s="14"/>
      <c r="AN2660" s="14"/>
      <c r="AO2660" s="14"/>
      <c r="AP2660" s="14"/>
      <c r="AQ2660" s="14"/>
      <c r="AR2660" s="14"/>
      <c r="AS2660" s="14"/>
      <c r="AT2660" s="14"/>
      <c r="AU2660" s="14"/>
      <c r="AV2660" s="14"/>
      <c r="AW2660" s="14"/>
      <c r="AX2660" s="14"/>
      <c r="AY2660" s="14"/>
      <c r="AZ2660" s="14"/>
    </row>
    <row x14ac:dyDescent="0.25" r="2661" customHeight="1" ht="16.5">
      <c r="A2661" s="299"/>
      <c r="B2661" s="300"/>
      <c r="C2661" s="301"/>
      <c r="D2661" s="227"/>
      <c r="E2661" s="209"/>
      <c r="F2661" s="209"/>
      <c r="G2661" s="302"/>
      <c r="H2661" s="227"/>
      <c r="I2661" s="227"/>
      <c r="J2661" s="209"/>
      <c r="K2661" s="209"/>
      <c r="L2661" s="209"/>
      <c r="M2661" s="227"/>
      <c r="N2661" s="227"/>
      <c r="O2661" s="209"/>
      <c r="P2661" s="209"/>
      <c r="Q2661" s="220"/>
      <c r="R2661" s="209"/>
      <c r="S2661" s="244"/>
      <c r="T2661" s="303">
        <f>IF(C2661=0,"VAZIO",MONTH(C2661))</f>
      </c>
      <c r="U2661" s="14"/>
      <c r="V2661" s="14"/>
      <c r="W2661" s="14"/>
      <c r="X2661" s="14"/>
      <c r="Y2661" s="14"/>
      <c r="Z2661" s="14"/>
      <c r="AA2661" s="14"/>
      <c r="AB2661" s="14"/>
      <c r="AC2661" s="14"/>
      <c r="AD2661" s="14"/>
      <c r="AE2661" s="14"/>
      <c r="AF2661" s="15"/>
      <c r="AG2661" s="14"/>
      <c r="AH2661" s="14"/>
      <c r="AI2661" s="14"/>
      <c r="AJ2661" s="14"/>
      <c r="AK2661" s="14"/>
      <c r="AL2661" s="14"/>
      <c r="AM2661" s="14"/>
      <c r="AN2661" s="14"/>
      <c r="AO2661" s="14"/>
      <c r="AP2661" s="14"/>
      <c r="AQ2661" s="14"/>
      <c r="AR2661" s="14"/>
      <c r="AS2661" s="14"/>
      <c r="AT2661" s="14"/>
      <c r="AU2661" s="14"/>
      <c r="AV2661" s="14"/>
      <c r="AW2661" s="14"/>
      <c r="AX2661" s="14"/>
      <c r="AY2661" s="14"/>
      <c r="AZ2661" s="14"/>
    </row>
    <row x14ac:dyDescent="0.25" r="2662" customHeight="1" ht="16.5">
      <c r="A2662" s="299"/>
      <c r="B2662" s="300"/>
      <c r="C2662" s="301"/>
      <c r="D2662" s="227"/>
      <c r="E2662" s="209"/>
      <c r="F2662" s="209"/>
      <c r="G2662" s="302"/>
      <c r="H2662" s="227"/>
      <c r="I2662" s="227"/>
      <c r="J2662" s="209"/>
      <c r="K2662" s="209"/>
      <c r="L2662" s="209"/>
      <c r="M2662" s="227"/>
      <c r="N2662" s="227"/>
      <c r="O2662" s="209"/>
      <c r="P2662" s="209"/>
      <c r="Q2662" s="220"/>
      <c r="R2662" s="209"/>
      <c r="S2662" s="244"/>
      <c r="T2662" s="303">
        <f>IF(C2662=0,"VAZIO",MONTH(C2662))</f>
      </c>
      <c r="U2662" s="14"/>
      <c r="V2662" s="14"/>
      <c r="W2662" s="14"/>
      <c r="X2662" s="14"/>
      <c r="Y2662" s="14"/>
      <c r="Z2662" s="14"/>
      <c r="AA2662" s="14"/>
      <c r="AB2662" s="14"/>
      <c r="AC2662" s="14"/>
      <c r="AD2662" s="14"/>
      <c r="AE2662" s="14"/>
      <c r="AF2662" s="15"/>
      <c r="AG2662" s="14"/>
      <c r="AH2662" s="14"/>
      <c r="AI2662" s="14"/>
      <c r="AJ2662" s="14"/>
      <c r="AK2662" s="14"/>
      <c r="AL2662" s="14"/>
      <c r="AM2662" s="14"/>
      <c r="AN2662" s="14"/>
      <c r="AO2662" s="14"/>
      <c r="AP2662" s="14"/>
      <c r="AQ2662" s="14"/>
      <c r="AR2662" s="14"/>
      <c r="AS2662" s="14"/>
      <c r="AT2662" s="14"/>
      <c r="AU2662" s="14"/>
      <c r="AV2662" s="14"/>
      <c r="AW2662" s="14"/>
      <c r="AX2662" s="14"/>
      <c r="AY2662" s="14"/>
      <c r="AZ2662" s="14"/>
    </row>
    <row x14ac:dyDescent="0.25" r="2663" customHeight="1" ht="16.5">
      <c r="A2663" s="299"/>
      <c r="B2663" s="300"/>
      <c r="C2663" s="301"/>
      <c r="D2663" s="227"/>
      <c r="E2663" s="209"/>
      <c r="F2663" s="209"/>
      <c r="G2663" s="302"/>
      <c r="H2663" s="227"/>
      <c r="I2663" s="227"/>
      <c r="J2663" s="209"/>
      <c r="K2663" s="209"/>
      <c r="L2663" s="209"/>
      <c r="M2663" s="227"/>
      <c r="N2663" s="227"/>
      <c r="O2663" s="209"/>
      <c r="P2663" s="209"/>
      <c r="Q2663" s="220"/>
      <c r="R2663" s="209"/>
      <c r="S2663" s="244"/>
      <c r="T2663" s="303">
        <f>IF(C2663=0,"VAZIO",MONTH(C2663))</f>
      </c>
      <c r="U2663" s="14"/>
      <c r="V2663" s="14"/>
      <c r="W2663" s="14"/>
      <c r="X2663" s="14"/>
      <c r="Y2663" s="14"/>
      <c r="Z2663" s="14"/>
      <c r="AA2663" s="14"/>
      <c r="AB2663" s="14"/>
      <c r="AC2663" s="14"/>
      <c r="AD2663" s="14"/>
      <c r="AE2663" s="14"/>
      <c r="AF2663" s="15"/>
      <c r="AG2663" s="14"/>
      <c r="AH2663" s="14"/>
      <c r="AI2663" s="14"/>
      <c r="AJ2663" s="14"/>
      <c r="AK2663" s="14"/>
      <c r="AL2663" s="14"/>
      <c r="AM2663" s="14"/>
      <c r="AN2663" s="14"/>
      <c r="AO2663" s="14"/>
      <c r="AP2663" s="14"/>
      <c r="AQ2663" s="14"/>
      <c r="AR2663" s="14"/>
      <c r="AS2663" s="14"/>
      <c r="AT2663" s="14"/>
      <c r="AU2663" s="14"/>
      <c r="AV2663" s="14"/>
      <c r="AW2663" s="14"/>
      <c r="AX2663" s="14"/>
      <c r="AY2663" s="14"/>
      <c r="AZ2663" s="14"/>
    </row>
    <row x14ac:dyDescent="0.25" r="2664" customHeight="1" ht="16.5">
      <c r="A2664" s="299"/>
      <c r="B2664" s="300"/>
      <c r="C2664" s="301"/>
      <c r="D2664" s="227"/>
      <c r="E2664" s="209"/>
      <c r="F2664" s="209"/>
      <c r="G2664" s="302"/>
      <c r="H2664" s="227"/>
      <c r="I2664" s="227"/>
      <c r="J2664" s="209"/>
      <c r="K2664" s="209"/>
      <c r="L2664" s="209"/>
      <c r="M2664" s="227"/>
      <c r="N2664" s="227"/>
      <c r="O2664" s="209"/>
      <c r="P2664" s="209"/>
      <c r="Q2664" s="220"/>
      <c r="R2664" s="209"/>
      <c r="S2664" s="244"/>
      <c r="T2664" s="303">
        <f>IF(C2664=0,"VAZIO",MONTH(C2664))</f>
      </c>
      <c r="U2664" s="14"/>
      <c r="V2664" s="14"/>
      <c r="W2664" s="14"/>
      <c r="X2664" s="14"/>
      <c r="Y2664" s="14"/>
      <c r="Z2664" s="14"/>
      <c r="AA2664" s="14"/>
      <c r="AB2664" s="14"/>
      <c r="AC2664" s="14"/>
      <c r="AD2664" s="14"/>
      <c r="AE2664" s="14"/>
      <c r="AF2664" s="15"/>
      <c r="AG2664" s="14"/>
      <c r="AH2664" s="14"/>
      <c r="AI2664" s="14"/>
      <c r="AJ2664" s="14"/>
      <c r="AK2664" s="14"/>
      <c r="AL2664" s="14"/>
      <c r="AM2664" s="14"/>
      <c r="AN2664" s="14"/>
      <c r="AO2664" s="14"/>
      <c r="AP2664" s="14"/>
      <c r="AQ2664" s="14"/>
      <c r="AR2664" s="14"/>
      <c r="AS2664" s="14"/>
      <c r="AT2664" s="14"/>
      <c r="AU2664" s="14"/>
      <c r="AV2664" s="14"/>
      <c r="AW2664" s="14"/>
      <c r="AX2664" s="14"/>
      <c r="AY2664" s="14"/>
      <c r="AZ2664" s="14"/>
    </row>
    <row x14ac:dyDescent="0.25" r="2665" customHeight="1" ht="16.5">
      <c r="A2665" s="299"/>
      <c r="B2665" s="300"/>
      <c r="C2665" s="301"/>
      <c r="D2665" s="227"/>
      <c r="E2665" s="209"/>
      <c r="F2665" s="209"/>
      <c r="G2665" s="302"/>
      <c r="H2665" s="227"/>
      <c r="I2665" s="227"/>
      <c r="J2665" s="209"/>
      <c r="K2665" s="209"/>
      <c r="L2665" s="209"/>
      <c r="M2665" s="227"/>
      <c r="N2665" s="227"/>
      <c r="O2665" s="209"/>
      <c r="P2665" s="209"/>
      <c r="Q2665" s="220"/>
      <c r="R2665" s="209"/>
      <c r="S2665" s="244"/>
      <c r="T2665" s="303">
        <f>IF(C2665=0,"VAZIO",MONTH(C2665))</f>
      </c>
      <c r="U2665" s="14"/>
      <c r="V2665" s="14"/>
      <c r="W2665" s="14"/>
      <c r="X2665" s="14"/>
      <c r="Y2665" s="14"/>
      <c r="Z2665" s="14"/>
      <c r="AA2665" s="14"/>
      <c r="AB2665" s="14"/>
      <c r="AC2665" s="14"/>
      <c r="AD2665" s="14"/>
      <c r="AE2665" s="14"/>
      <c r="AF2665" s="15"/>
      <c r="AG2665" s="14"/>
      <c r="AH2665" s="14"/>
      <c r="AI2665" s="14"/>
      <c r="AJ2665" s="14"/>
      <c r="AK2665" s="14"/>
      <c r="AL2665" s="14"/>
      <c r="AM2665" s="14"/>
      <c r="AN2665" s="14"/>
      <c r="AO2665" s="14"/>
      <c r="AP2665" s="14"/>
      <c r="AQ2665" s="14"/>
      <c r="AR2665" s="14"/>
      <c r="AS2665" s="14"/>
      <c r="AT2665" s="14"/>
      <c r="AU2665" s="14"/>
      <c r="AV2665" s="14"/>
      <c r="AW2665" s="14"/>
      <c r="AX2665" s="14"/>
      <c r="AY2665" s="14"/>
      <c r="AZ2665" s="14"/>
    </row>
    <row x14ac:dyDescent="0.25" r="2666" customHeight="1" ht="16.5">
      <c r="A2666" s="299"/>
      <c r="B2666" s="300"/>
      <c r="C2666" s="301"/>
      <c r="D2666" s="227"/>
      <c r="E2666" s="209"/>
      <c r="F2666" s="209"/>
      <c r="G2666" s="302"/>
      <c r="H2666" s="227"/>
      <c r="I2666" s="227"/>
      <c r="J2666" s="209"/>
      <c r="K2666" s="209"/>
      <c r="L2666" s="209"/>
      <c r="M2666" s="227"/>
      <c r="N2666" s="227"/>
      <c r="O2666" s="209"/>
      <c r="P2666" s="209"/>
      <c r="Q2666" s="220"/>
      <c r="R2666" s="209"/>
      <c r="S2666" s="244"/>
      <c r="T2666" s="303">
        <f>IF(C2666=0,"VAZIO",MONTH(C2666))</f>
      </c>
      <c r="U2666" s="14"/>
      <c r="V2666" s="14"/>
      <c r="W2666" s="14"/>
      <c r="X2666" s="14"/>
      <c r="Y2666" s="14"/>
      <c r="Z2666" s="14"/>
      <c r="AA2666" s="14"/>
      <c r="AB2666" s="14"/>
      <c r="AC2666" s="14"/>
      <c r="AD2666" s="14"/>
      <c r="AE2666" s="14"/>
      <c r="AF2666" s="15"/>
      <c r="AG2666" s="14"/>
      <c r="AH2666" s="14"/>
      <c r="AI2666" s="14"/>
      <c r="AJ2666" s="14"/>
      <c r="AK2666" s="14"/>
      <c r="AL2666" s="14"/>
      <c r="AM2666" s="14"/>
      <c r="AN2666" s="14"/>
      <c r="AO2666" s="14"/>
      <c r="AP2666" s="14"/>
      <c r="AQ2666" s="14"/>
      <c r="AR2666" s="14"/>
      <c r="AS2666" s="14"/>
      <c r="AT2666" s="14"/>
      <c r="AU2666" s="14"/>
      <c r="AV2666" s="14"/>
      <c r="AW2666" s="14"/>
      <c r="AX2666" s="14"/>
      <c r="AY2666" s="14"/>
      <c r="AZ2666" s="14"/>
    </row>
    <row x14ac:dyDescent="0.25" r="2667" customHeight="1" ht="16.5">
      <c r="A2667" s="299"/>
      <c r="B2667" s="300"/>
      <c r="C2667" s="301"/>
      <c r="D2667" s="227"/>
      <c r="E2667" s="209"/>
      <c r="F2667" s="209"/>
      <c r="G2667" s="302"/>
      <c r="H2667" s="227"/>
      <c r="I2667" s="227"/>
      <c r="J2667" s="209"/>
      <c r="K2667" s="209"/>
      <c r="L2667" s="209"/>
      <c r="M2667" s="227"/>
      <c r="N2667" s="227"/>
      <c r="O2667" s="209"/>
      <c r="P2667" s="209"/>
      <c r="Q2667" s="220"/>
      <c r="R2667" s="209"/>
      <c r="S2667" s="244"/>
      <c r="T2667" s="303">
        <f>IF(C2667=0,"VAZIO",MONTH(C2667))</f>
      </c>
      <c r="U2667" s="14"/>
      <c r="V2667" s="14"/>
      <c r="W2667" s="14"/>
      <c r="X2667" s="14"/>
      <c r="Y2667" s="14"/>
      <c r="Z2667" s="14"/>
      <c r="AA2667" s="14"/>
      <c r="AB2667" s="14"/>
      <c r="AC2667" s="14"/>
      <c r="AD2667" s="14"/>
      <c r="AE2667" s="14"/>
      <c r="AF2667" s="15"/>
      <c r="AG2667" s="14"/>
      <c r="AH2667" s="14"/>
      <c r="AI2667" s="14"/>
      <c r="AJ2667" s="14"/>
      <c r="AK2667" s="14"/>
      <c r="AL2667" s="14"/>
      <c r="AM2667" s="14"/>
      <c r="AN2667" s="14"/>
      <c r="AO2667" s="14"/>
      <c r="AP2667" s="14"/>
      <c r="AQ2667" s="14"/>
      <c r="AR2667" s="14"/>
      <c r="AS2667" s="14"/>
      <c r="AT2667" s="14"/>
      <c r="AU2667" s="14"/>
      <c r="AV2667" s="14"/>
      <c r="AW2667" s="14"/>
      <c r="AX2667" s="14"/>
      <c r="AY2667" s="14"/>
      <c r="AZ2667" s="14"/>
    </row>
    <row x14ac:dyDescent="0.25" r="2668" customHeight="1" ht="16.5">
      <c r="A2668" s="299"/>
      <c r="B2668" s="300"/>
      <c r="C2668" s="301"/>
      <c r="D2668" s="227"/>
      <c r="E2668" s="209"/>
      <c r="F2668" s="209"/>
      <c r="G2668" s="302"/>
      <c r="H2668" s="227"/>
      <c r="I2668" s="227"/>
      <c r="J2668" s="209"/>
      <c r="K2668" s="209"/>
      <c r="L2668" s="209"/>
      <c r="M2668" s="227"/>
      <c r="N2668" s="227"/>
      <c r="O2668" s="209"/>
      <c r="P2668" s="209"/>
      <c r="Q2668" s="220"/>
      <c r="R2668" s="209"/>
      <c r="S2668" s="244"/>
      <c r="T2668" s="303">
        <f>IF(C2668=0,"VAZIO",MONTH(C2668))</f>
      </c>
      <c r="U2668" s="14"/>
      <c r="V2668" s="14"/>
      <c r="W2668" s="14"/>
      <c r="X2668" s="14"/>
      <c r="Y2668" s="14"/>
      <c r="Z2668" s="14"/>
      <c r="AA2668" s="14"/>
      <c r="AB2668" s="14"/>
      <c r="AC2668" s="14"/>
      <c r="AD2668" s="14"/>
      <c r="AE2668" s="14"/>
      <c r="AF2668" s="15"/>
      <c r="AG2668" s="14"/>
      <c r="AH2668" s="14"/>
      <c r="AI2668" s="14"/>
      <c r="AJ2668" s="14"/>
      <c r="AK2668" s="14"/>
      <c r="AL2668" s="14"/>
      <c r="AM2668" s="14"/>
      <c r="AN2668" s="14"/>
      <c r="AO2668" s="14"/>
      <c r="AP2668" s="14"/>
      <c r="AQ2668" s="14"/>
      <c r="AR2668" s="14"/>
      <c r="AS2668" s="14"/>
      <c r="AT2668" s="14"/>
      <c r="AU2668" s="14"/>
      <c r="AV2668" s="14"/>
      <c r="AW2668" s="14"/>
      <c r="AX2668" s="14"/>
      <c r="AY2668" s="14"/>
      <c r="AZ2668" s="14"/>
    </row>
    <row x14ac:dyDescent="0.25" r="2669" customHeight="1" ht="16.5">
      <c r="A2669" s="299"/>
      <c r="B2669" s="300"/>
      <c r="C2669" s="301"/>
      <c r="D2669" s="227"/>
      <c r="E2669" s="209"/>
      <c r="F2669" s="209"/>
      <c r="G2669" s="302"/>
      <c r="H2669" s="227"/>
      <c r="I2669" s="227"/>
      <c r="J2669" s="209"/>
      <c r="K2669" s="209"/>
      <c r="L2669" s="209"/>
      <c r="M2669" s="227"/>
      <c r="N2669" s="227"/>
      <c r="O2669" s="209"/>
      <c r="P2669" s="209"/>
      <c r="Q2669" s="220"/>
      <c r="R2669" s="209"/>
      <c r="S2669" s="244"/>
      <c r="T2669" s="303">
        <f>IF(C2669=0,"VAZIO",MONTH(C2669))</f>
      </c>
      <c r="U2669" s="14"/>
      <c r="V2669" s="14"/>
      <c r="W2669" s="14"/>
      <c r="X2669" s="14"/>
      <c r="Y2669" s="14"/>
      <c r="Z2669" s="14"/>
      <c r="AA2669" s="14"/>
      <c r="AB2669" s="14"/>
      <c r="AC2669" s="14"/>
      <c r="AD2669" s="14"/>
      <c r="AE2669" s="14"/>
      <c r="AF2669" s="15"/>
      <c r="AG2669" s="14"/>
      <c r="AH2669" s="14"/>
      <c r="AI2669" s="14"/>
      <c r="AJ2669" s="14"/>
      <c r="AK2669" s="14"/>
      <c r="AL2669" s="14"/>
      <c r="AM2669" s="14"/>
      <c r="AN2669" s="14"/>
      <c r="AO2669" s="14"/>
      <c r="AP2669" s="14"/>
      <c r="AQ2669" s="14"/>
      <c r="AR2669" s="14"/>
      <c r="AS2669" s="14"/>
      <c r="AT2669" s="14"/>
      <c r="AU2669" s="14"/>
      <c r="AV2669" s="14"/>
      <c r="AW2669" s="14"/>
      <c r="AX2669" s="14"/>
      <c r="AY2669" s="14"/>
      <c r="AZ2669" s="14"/>
    </row>
    <row x14ac:dyDescent="0.25" r="2670" customHeight="1" ht="16.5">
      <c r="A2670" s="299"/>
      <c r="B2670" s="300"/>
      <c r="C2670" s="301"/>
      <c r="D2670" s="227"/>
      <c r="E2670" s="209"/>
      <c r="F2670" s="209"/>
      <c r="G2670" s="302"/>
      <c r="H2670" s="227"/>
      <c r="I2670" s="227"/>
      <c r="J2670" s="209"/>
      <c r="K2670" s="209"/>
      <c r="L2670" s="209"/>
      <c r="M2670" s="227"/>
      <c r="N2670" s="227"/>
      <c r="O2670" s="209"/>
      <c r="P2670" s="209"/>
      <c r="Q2670" s="220"/>
      <c r="R2670" s="209"/>
      <c r="S2670" s="244"/>
      <c r="T2670" s="303">
        <f>IF(C2670=0,"VAZIO",MONTH(C2670))</f>
      </c>
      <c r="U2670" s="14"/>
      <c r="V2670" s="14"/>
      <c r="W2670" s="14"/>
      <c r="X2670" s="14"/>
      <c r="Y2670" s="14"/>
      <c r="Z2670" s="14"/>
      <c r="AA2670" s="14"/>
      <c r="AB2670" s="14"/>
      <c r="AC2670" s="14"/>
      <c r="AD2670" s="14"/>
      <c r="AE2670" s="14"/>
      <c r="AF2670" s="15"/>
      <c r="AG2670" s="14"/>
      <c r="AH2670" s="14"/>
      <c r="AI2670" s="14"/>
      <c r="AJ2670" s="14"/>
      <c r="AK2670" s="14"/>
      <c r="AL2670" s="14"/>
      <c r="AM2670" s="14"/>
      <c r="AN2670" s="14"/>
      <c r="AO2670" s="14"/>
      <c r="AP2670" s="14"/>
      <c r="AQ2670" s="14"/>
      <c r="AR2670" s="14"/>
      <c r="AS2670" s="14"/>
      <c r="AT2670" s="14"/>
      <c r="AU2670" s="14"/>
      <c r="AV2670" s="14"/>
      <c r="AW2670" s="14"/>
      <c r="AX2670" s="14"/>
      <c r="AY2670" s="14"/>
      <c r="AZ2670" s="14"/>
    </row>
    <row x14ac:dyDescent="0.25" r="2671" customHeight="1" ht="16.5">
      <c r="A2671" s="299"/>
      <c r="B2671" s="300"/>
      <c r="C2671" s="301"/>
      <c r="D2671" s="227"/>
      <c r="E2671" s="209"/>
      <c r="F2671" s="209"/>
      <c r="G2671" s="302"/>
      <c r="H2671" s="227"/>
      <c r="I2671" s="227"/>
      <c r="J2671" s="209"/>
      <c r="K2671" s="209"/>
      <c r="L2671" s="209"/>
      <c r="M2671" s="227"/>
      <c r="N2671" s="227"/>
      <c r="O2671" s="209"/>
      <c r="P2671" s="209"/>
      <c r="Q2671" s="220"/>
      <c r="R2671" s="209"/>
      <c r="S2671" s="244"/>
      <c r="T2671" s="303">
        <f>IF(C2671=0,"VAZIO",MONTH(C2671))</f>
      </c>
      <c r="U2671" s="14"/>
      <c r="V2671" s="14"/>
      <c r="W2671" s="14"/>
      <c r="X2671" s="14"/>
      <c r="Y2671" s="14"/>
      <c r="Z2671" s="14"/>
      <c r="AA2671" s="14"/>
      <c r="AB2671" s="14"/>
      <c r="AC2671" s="14"/>
      <c r="AD2671" s="14"/>
      <c r="AE2671" s="14"/>
      <c r="AF2671" s="15"/>
      <c r="AG2671" s="14"/>
      <c r="AH2671" s="14"/>
      <c r="AI2671" s="14"/>
      <c r="AJ2671" s="14"/>
      <c r="AK2671" s="14"/>
      <c r="AL2671" s="14"/>
      <c r="AM2671" s="14"/>
      <c r="AN2671" s="14"/>
      <c r="AO2671" s="14"/>
      <c r="AP2671" s="14"/>
      <c r="AQ2671" s="14"/>
      <c r="AR2671" s="14"/>
      <c r="AS2671" s="14"/>
      <c r="AT2671" s="14"/>
      <c r="AU2671" s="14"/>
      <c r="AV2671" s="14"/>
      <c r="AW2671" s="14"/>
      <c r="AX2671" s="14"/>
      <c r="AY2671" s="14"/>
      <c r="AZ2671" s="14"/>
    </row>
    <row x14ac:dyDescent="0.25" r="2672" customHeight="1" ht="16.5">
      <c r="A2672" s="299"/>
      <c r="B2672" s="300"/>
      <c r="C2672" s="301"/>
      <c r="D2672" s="227"/>
      <c r="E2672" s="209"/>
      <c r="F2672" s="209"/>
      <c r="G2672" s="302"/>
      <c r="H2672" s="227"/>
      <c r="I2672" s="227"/>
      <c r="J2672" s="209"/>
      <c r="K2672" s="209"/>
      <c r="L2672" s="209"/>
      <c r="M2672" s="227"/>
      <c r="N2672" s="227"/>
      <c r="O2672" s="209"/>
      <c r="P2672" s="209"/>
      <c r="Q2672" s="220"/>
      <c r="R2672" s="209"/>
      <c r="S2672" s="244"/>
      <c r="T2672" s="303">
        <f>IF(C2672=0,"VAZIO",MONTH(C2672))</f>
      </c>
      <c r="U2672" s="14"/>
      <c r="V2672" s="14"/>
      <c r="W2672" s="14"/>
      <c r="X2672" s="14"/>
      <c r="Y2672" s="14"/>
      <c r="Z2672" s="14"/>
      <c r="AA2672" s="14"/>
      <c r="AB2672" s="14"/>
      <c r="AC2672" s="14"/>
      <c r="AD2672" s="14"/>
      <c r="AE2672" s="14"/>
      <c r="AF2672" s="15"/>
      <c r="AG2672" s="14"/>
      <c r="AH2672" s="14"/>
      <c r="AI2672" s="14"/>
      <c r="AJ2672" s="14"/>
      <c r="AK2672" s="14"/>
      <c r="AL2672" s="14"/>
      <c r="AM2672" s="14"/>
      <c r="AN2672" s="14"/>
      <c r="AO2672" s="14"/>
      <c r="AP2672" s="14"/>
      <c r="AQ2672" s="14"/>
      <c r="AR2672" s="14"/>
      <c r="AS2672" s="14"/>
      <c r="AT2672" s="14"/>
      <c r="AU2672" s="14"/>
      <c r="AV2672" s="14"/>
      <c r="AW2672" s="14"/>
      <c r="AX2672" s="14"/>
      <c r="AY2672" s="14"/>
      <c r="AZ2672" s="14"/>
    </row>
    <row x14ac:dyDescent="0.25" r="2673" customHeight="1" ht="16.5">
      <c r="A2673" s="299"/>
      <c r="B2673" s="300"/>
      <c r="C2673" s="301"/>
      <c r="D2673" s="227"/>
      <c r="E2673" s="209"/>
      <c r="F2673" s="209"/>
      <c r="G2673" s="302"/>
      <c r="H2673" s="227"/>
      <c r="I2673" s="227"/>
      <c r="J2673" s="209"/>
      <c r="K2673" s="209"/>
      <c r="L2673" s="209"/>
      <c r="M2673" s="227"/>
      <c r="N2673" s="227"/>
      <c r="O2673" s="209"/>
      <c r="P2673" s="209"/>
      <c r="Q2673" s="220"/>
      <c r="R2673" s="209"/>
      <c r="S2673" s="244"/>
      <c r="T2673" s="303">
        <f>IF(C2673=0,"VAZIO",MONTH(C2673))</f>
      </c>
      <c r="U2673" s="14"/>
      <c r="V2673" s="14"/>
      <c r="W2673" s="14"/>
      <c r="X2673" s="14"/>
      <c r="Y2673" s="14"/>
      <c r="Z2673" s="14"/>
      <c r="AA2673" s="14"/>
      <c r="AB2673" s="14"/>
      <c r="AC2673" s="14"/>
      <c r="AD2673" s="14"/>
      <c r="AE2673" s="14"/>
      <c r="AF2673" s="15"/>
      <c r="AG2673" s="14"/>
      <c r="AH2673" s="14"/>
      <c r="AI2673" s="14"/>
      <c r="AJ2673" s="14"/>
      <c r="AK2673" s="14"/>
      <c r="AL2673" s="14"/>
      <c r="AM2673" s="14"/>
      <c r="AN2673" s="14"/>
      <c r="AO2673" s="14"/>
      <c r="AP2673" s="14"/>
      <c r="AQ2673" s="14"/>
      <c r="AR2673" s="14"/>
      <c r="AS2673" s="14"/>
      <c r="AT2673" s="14"/>
      <c r="AU2673" s="14"/>
      <c r="AV2673" s="14"/>
      <c r="AW2673" s="14"/>
      <c r="AX2673" s="14"/>
      <c r="AY2673" s="14"/>
      <c r="AZ2673" s="14"/>
    </row>
    <row x14ac:dyDescent="0.25" r="2674" customHeight="1" ht="16.5">
      <c r="A2674" s="299"/>
      <c r="B2674" s="300"/>
      <c r="C2674" s="301"/>
      <c r="D2674" s="227"/>
      <c r="E2674" s="209"/>
      <c r="F2674" s="209"/>
      <c r="G2674" s="302"/>
      <c r="H2674" s="227"/>
      <c r="I2674" s="227"/>
      <c r="J2674" s="209"/>
      <c r="K2674" s="209"/>
      <c r="L2674" s="209"/>
      <c r="M2674" s="227"/>
      <c r="N2674" s="227"/>
      <c r="O2674" s="209"/>
      <c r="P2674" s="209"/>
      <c r="Q2674" s="220"/>
      <c r="R2674" s="209"/>
      <c r="S2674" s="244"/>
      <c r="T2674" s="303">
        <f>IF(C2674=0,"VAZIO",MONTH(C2674))</f>
      </c>
      <c r="U2674" s="14"/>
      <c r="V2674" s="14"/>
      <c r="W2674" s="14"/>
      <c r="X2674" s="14"/>
      <c r="Y2674" s="14"/>
      <c r="Z2674" s="14"/>
      <c r="AA2674" s="14"/>
      <c r="AB2674" s="14"/>
      <c r="AC2674" s="14"/>
      <c r="AD2674" s="14"/>
      <c r="AE2674" s="14"/>
      <c r="AF2674" s="15"/>
      <c r="AG2674" s="14"/>
      <c r="AH2674" s="14"/>
      <c r="AI2674" s="14"/>
      <c r="AJ2674" s="14"/>
      <c r="AK2674" s="14"/>
      <c r="AL2674" s="14"/>
      <c r="AM2674" s="14"/>
      <c r="AN2674" s="14"/>
      <c r="AO2674" s="14"/>
      <c r="AP2674" s="14"/>
      <c r="AQ2674" s="14"/>
      <c r="AR2674" s="14"/>
      <c r="AS2674" s="14"/>
      <c r="AT2674" s="14"/>
      <c r="AU2674" s="14"/>
      <c r="AV2674" s="14"/>
      <c r="AW2674" s="14"/>
      <c r="AX2674" s="14"/>
      <c r="AY2674" s="14"/>
      <c r="AZ2674" s="14"/>
    </row>
    <row x14ac:dyDescent="0.25" r="2675" customHeight="1" ht="16.5">
      <c r="A2675" s="299"/>
      <c r="B2675" s="300"/>
      <c r="C2675" s="301"/>
      <c r="D2675" s="227"/>
      <c r="E2675" s="209"/>
      <c r="F2675" s="209"/>
      <c r="G2675" s="302"/>
      <c r="H2675" s="227"/>
      <c r="I2675" s="227"/>
      <c r="J2675" s="209"/>
      <c r="K2675" s="209"/>
      <c r="L2675" s="209"/>
      <c r="M2675" s="227"/>
      <c r="N2675" s="227"/>
      <c r="O2675" s="209"/>
      <c r="P2675" s="209"/>
      <c r="Q2675" s="220"/>
      <c r="R2675" s="209"/>
      <c r="S2675" s="244"/>
      <c r="T2675" s="303">
        <f>IF(C2675=0,"VAZIO",MONTH(C2675))</f>
      </c>
      <c r="U2675" s="14"/>
      <c r="V2675" s="14"/>
      <c r="W2675" s="14"/>
      <c r="X2675" s="14"/>
      <c r="Y2675" s="14"/>
      <c r="Z2675" s="14"/>
      <c r="AA2675" s="14"/>
      <c r="AB2675" s="14"/>
      <c r="AC2675" s="14"/>
      <c r="AD2675" s="14"/>
      <c r="AE2675" s="14"/>
      <c r="AF2675" s="15"/>
      <c r="AG2675" s="14"/>
      <c r="AH2675" s="14"/>
      <c r="AI2675" s="14"/>
      <c r="AJ2675" s="14"/>
      <c r="AK2675" s="14"/>
      <c r="AL2675" s="14"/>
      <c r="AM2675" s="14"/>
      <c r="AN2675" s="14"/>
      <c r="AO2675" s="14"/>
      <c r="AP2675" s="14"/>
      <c r="AQ2675" s="14"/>
      <c r="AR2675" s="14"/>
      <c r="AS2675" s="14"/>
      <c r="AT2675" s="14"/>
      <c r="AU2675" s="14"/>
      <c r="AV2675" s="14"/>
      <c r="AW2675" s="14"/>
      <c r="AX2675" s="14"/>
      <c r="AY2675" s="14"/>
      <c r="AZ2675" s="14"/>
    </row>
    <row x14ac:dyDescent="0.25" r="2676" customHeight="1" ht="16.5">
      <c r="A2676" s="299"/>
      <c r="B2676" s="300"/>
      <c r="C2676" s="301"/>
      <c r="D2676" s="227"/>
      <c r="E2676" s="209"/>
      <c r="F2676" s="209"/>
      <c r="G2676" s="302"/>
      <c r="H2676" s="227"/>
      <c r="I2676" s="227"/>
      <c r="J2676" s="209"/>
      <c r="K2676" s="209"/>
      <c r="L2676" s="209"/>
      <c r="M2676" s="227"/>
      <c r="N2676" s="227"/>
      <c r="O2676" s="209"/>
      <c r="P2676" s="209"/>
      <c r="Q2676" s="220"/>
      <c r="R2676" s="209"/>
      <c r="S2676" s="244"/>
      <c r="T2676" s="303">
        <f>IF(C2676=0,"VAZIO",MONTH(C2676))</f>
      </c>
      <c r="U2676" s="14"/>
      <c r="V2676" s="14"/>
      <c r="W2676" s="14"/>
      <c r="X2676" s="14"/>
      <c r="Y2676" s="14"/>
      <c r="Z2676" s="14"/>
      <c r="AA2676" s="14"/>
      <c r="AB2676" s="14"/>
      <c r="AC2676" s="14"/>
      <c r="AD2676" s="14"/>
      <c r="AE2676" s="14"/>
      <c r="AF2676" s="15"/>
      <c r="AG2676" s="14"/>
      <c r="AH2676" s="14"/>
      <c r="AI2676" s="14"/>
      <c r="AJ2676" s="14"/>
      <c r="AK2676" s="14"/>
      <c r="AL2676" s="14"/>
      <c r="AM2676" s="14"/>
      <c r="AN2676" s="14"/>
      <c r="AO2676" s="14"/>
      <c r="AP2676" s="14"/>
      <c r="AQ2676" s="14"/>
      <c r="AR2676" s="14"/>
      <c r="AS2676" s="14"/>
      <c r="AT2676" s="14"/>
      <c r="AU2676" s="14"/>
      <c r="AV2676" s="14"/>
      <c r="AW2676" s="14"/>
      <c r="AX2676" s="14"/>
      <c r="AY2676" s="14"/>
      <c r="AZ2676" s="14"/>
    </row>
    <row x14ac:dyDescent="0.25" r="2677" customHeight="1" ht="16.5">
      <c r="A2677" s="299"/>
      <c r="B2677" s="300"/>
      <c r="C2677" s="301"/>
      <c r="D2677" s="227"/>
      <c r="E2677" s="209"/>
      <c r="F2677" s="209"/>
      <c r="G2677" s="302"/>
      <c r="H2677" s="227"/>
      <c r="I2677" s="227"/>
      <c r="J2677" s="209"/>
      <c r="K2677" s="209"/>
      <c r="L2677" s="209"/>
      <c r="M2677" s="227"/>
      <c r="N2677" s="227"/>
      <c r="O2677" s="209"/>
      <c r="P2677" s="209"/>
      <c r="Q2677" s="220"/>
      <c r="R2677" s="209"/>
      <c r="S2677" s="244"/>
      <c r="T2677" s="303">
        <f>IF(C2677=0,"VAZIO",MONTH(C2677))</f>
      </c>
      <c r="U2677" s="14"/>
      <c r="V2677" s="14"/>
      <c r="W2677" s="14"/>
      <c r="X2677" s="14"/>
      <c r="Y2677" s="14"/>
      <c r="Z2677" s="14"/>
      <c r="AA2677" s="14"/>
      <c r="AB2677" s="14"/>
      <c r="AC2677" s="14"/>
      <c r="AD2677" s="14"/>
      <c r="AE2677" s="14"/>
      <c r="AF2677" s="15"/>
      <c r="AG2677" s="14"/>
      <c r="AH2677" s="14"/>
      <c r="AI2677" s="14"/>
      <c r="AJ2677" s="14"/>
      <c r="AK2677" s="14"/>
      <c r="AL2677" s="14"/>
      <c r="AM2677" s="14"/>
      <c r="AN2677" s="14"/>
      <c r="AO2677" s="14"/>
      <c r="AP2677" s="14"/>
      <c r="AQ2677" s="14"/>
      <c r="AR2677" s="14"/>
      <c r="AS2677" s="14"/>
      <c r="AT2677" s="14"/>
      <c r="AU2677" s="14"/>
      <c r="AV2677" s="14"/>
      <c r="AW2677" s="14"/>
      <c r="AX2677" s="14"/>
      <c r="AY2677" s="14"/>
      <c r="AZ2677" s="14"/>
    </row>
    <row x14ac:dyDescent="0.25" r="2678" customHeight="1" ht="16.5">
      <c r="A2678" s="299"/>
      <c r="B2678" s="300"/>
      <c r="C2678" s="301"/>
      <c r="D2678" s="227"/>
      <c r="E2678" s="209"/>
      <c r="F2678" s="209"/>
      <c r="G2678" s="302"/>
      <c r="H2678" s="227"/>
      <c r="I2678" s="227"/>
      <c r="J2678" s="209"/>
      <c r="K2678" s="209"/>
      <c r="L2678" s="209"/>
      <c r="M2678" s="227"/>
      <c r="N2678" s="227"/>
      <c r="O2678" s="209"/>
      <c r="P2678" s="209"/>
      <c r="Q2678" s="220"/>
      <c r="R2678" s="209"/>
      <c r="S2678" s="244"/>
      <c r="T2678" s="303">
        <f>IF(C2678=0,"VAZIO",MONTH(C2678))</f>
      </c>
      <c r="U2678" s="14"/>
      <c r="V2678" s="14"/>
      <c r="W2678" s="14"/>
      <c r="X2678" s="14"/>
      <c r="Y2678" s="14"/>
      <c r="Z2678" s="14"/>
      <c r="AA2678" s="14"/>
      <c r="AB2678" s="14"/>
      <c r="AC2678" s="14"/>
      <c r="AD2678" s="14"/>
      <c r="AE2678" s="14"/>
      <c r="AF2678" s="15"/>
      <c r="AG2678" s="14"/>
      <c r="AH2678" s="14"/>
      <c r="AI2678" s="14"/>
      <c r="AJ2678" s="14"/>
      <c r="AK2678" s="14"/>
      <c r="AL2678" s="14"/>
      <c r="AM2678" s="14"/>
      <c r="AN2678" s="14"/>
      <c r="AO2678" s="14"/>
      <c r="AP2678" s="14"/>
      <c r="AQ2678" s="14"/>
      <c r="AR2678" s="14"/>
      <c r="AS2678" s="14"/>
      <c r="AT2678" s="14"/>
      <c r="AU2678" s="14"/>
      <c r="AV2678" s="14"/>
      <c r="AW2678" s="14"/>
      <c r="AX2678" s="14"/>
      <c r="AY2678" s="14"/>
      <c r="AZ2678" s="14"/>
    </row>
    <row x14ac:dyDescent="0.25" r="2679" customHeight="1" ht="16.5">
      <c r="A2679" s="299"/>
      <c r="B2679" s="300"/>
      <c r="C2679" s="301"/>
      <c r="D2679" s="227"/>
      <c r="E2679" s="209"/>
      <c r="F2679" s="209"/>
      <c r="G2679" s="302"/>
      <c r="H2679" s="227"/>
      <c r="I2679" s="227"/>
      <c r="J2679" s="209"/>
      <c r="K2679" s="209"/>
      <c r="L2679" s="209"/>
      <c r="M2679" s="227"/>
      <c r="N2679" s="227"/>
      <c r="O2679" s="209"/>
      <c r="P2679" s="209"/>
      <c r="Q2679" s="220"/>
      <c r="R2679" s="209"/>
      <c r="S2679" s="244"/>
      <c r="T2679" s="303">
        <f>IF(C2679=0,"VAZIO",MONTH(C2679))</f>
      </c>
      <c r="U2679" s="14"/>
      <c r="V2679" s="14"/>
      <c r="W2679" s="14"/>
      <c r="X2679" s="14"/>
      <c r="Y2679" s="14"/>
      <c r="Z2679" s="14"/>
      <c r="AA2679" s="14"/>
      <c r="AB2679" s="14"/>
      <c r="AC2679" s="14"/>
      <c r="AD2679" s="14"/>
      <c r="AE2679" s="14"/>
      <c r="AF2679" s="15"/>
      <c r="AG2679" s="14"/>
      <c r="AH2679" s="14"/>
      <c r="AI2679" s="14"/>
      <c r="AJ2679" s="14"/>
      <c r="AK2679" s="14"/>
      <c r="AL2679" s="14"/>
      <c r="AM2679" s="14"/>
      <c r="AN2679" s="14"/>
      <c r="AO2679" s="14"/>
      <c r="AP2679" s="14"/>
      <c r="AQ2679" s="14"/>
      <c r="AR2679" s="14"/>
      <c r="AS2679" s="14"/>
      <c r="AT2679" s="14"/>
      <c r="AU2679" s="14"/>
      <c r="AV2679" s="14"/>
      <c r="AW2679" s="14"/>
      <c r="AX2679" s="14"/>
      <c r="AY2679" s="14"/>
      <c r="AZ2679" s="14"/>
    </row>
    <row x14ac:dyDescent="0.25" r="2680" customHeight="1" ht="16.5">
      <c r="A2680" s="299"/>
      <c r="B2680" s="300"/>
      <c r="C2680" s="301"/>
      <c r="D2680" s="227"/>
      <c r="E2680" s="209"/>
      <c r="F2680" s="209"/>
      <c r="G2680" s="302"/>
      <c r="H2680" s="227"/>
      <c r="I2680" s="227"/>
      <c r="J2680" s="209"/>
      <c r="K2680" s="209"/>
      <c r="L2680" s="209"/>
      <c r="M2680" s="227"/>
      <c r="N2680" s="227"/>
      <c r="O2680" s="209"/>
      <c r="P2680" s="209"/>
      <c r="Q2680" s="220"/>
      <c r="R2680" s="209"/>
      <c r="S2680" s="244"/>
      <c r="T2680" s="303">
        <f>IF(C2680=0,"VAZIO",MONTH(C2680))</f>
      </c>
      <c r="U2680" s="14"/>
      <c r="V2680" s="14"/>
      <c r="W2680" s="14"/>
      <c r="X2680" s="14"/>
      <c r="Y2680" s="14"/>
      <c r="Z2680" s="14"/>
      <c r="AA2680" s="14"/>
      <c r="AB2680" s="14"/>
      <c r="AC2680" s="14"/>
      <c r="AD2680" s="14"/>
      <c r="AE2680" s="14"/>
      <c r="AF2680" s="15"/>
      <c r="AG2680" s="14"/>
      <c r="AH2680" s="14"/>
      <c r="AI2680" s="14"/>
      <c r="AJ2680" s="14"/>
      <c r="AK2680" s="14"/>
      <c r="AL2680" s="14"/>
      <c r="AM2680" s="14"/>
      <c r="AN2680" s="14"/>
      <c r="AO2680" s="14"/>
      <c r="AP2680" s="14"/>
      <c r="AQ2680" s="14"/>
      <c r="AR2680" s="14"/>
      <c r="AS2680" s="14"/>
      <c r="AT2680" s="14"/>
      <c r="AU2680" s="14"/>
      <c r="AV2680" s="14"/>
      <c r="AW2680" s="14"/>
      <c r="AX2680" s="14"/>
      <c r="AY2680" s="14"/>
      <c r="AZ2680" s="14"/>
    </row>
    <row x14ac:dyDescent="0.25" r="2681" customHeight="1" ht="16.5">
      <c r="A2681" s="299"/>
      <c r="B2681" s="300"/>
      <c r="C2681" s="301"/>
      <c r="D2681" s="227"/>
      <c r="E2681" s="209"/>
      <c r="F2681" s="209"/>
      <c r="G2681" s="302"/>
      <c r="H2681" s="227"/>
      <c r="I2681" s="227"/>
      <c r="J2681" s="209"/>
      <c r="K2681" s="209"/>
      <c r="L2681" s="209"/>
      <c r="M2681" s="227"/>
      <c r="N2681" s="227"/>
      <c r="O2681" s="209"/>
      <c r="P2681" s="209"/>
      <c r="Q2681" s="220"/>
      <c r="R2681" s="209"/>
      <c r="S2681" s="244"/>
      <c r="T2681" s="303">
        <f>IF(C2681=0,"VAZIO",MONTH(C2681))</f>
      </c>
      <c r="U2681" s="14"/>
      <c r="V2681" s="14"/>
      <c r="W2681" s="14"/>
      <c r="X2681" s="14"/>
      <c r="Y2681" s="14"/>
      <c r="Z2681" s="14"/>
      <c r="AA2681" s="14"/>
      <c r="AB2681" s="14"/>
      <c r="AC2681" s="14"/>
      <c r="AD2681" s="14"/>
      <c r="AE2681" s="14"/>
      <c r="AF2681" s="15"/>
      <c r="AG2681" s="14"/>
      <c r="AH2681" s="14"/>
      <c r="AI2681" s="14"/>
      <c r="AJ2681" s="14"/>
      <c r="AK2681" s="14"/>
      <c r="AL2681" s="14"/>
      <c r="AM2681" s="14"/>
      <c r="AN2681" s="14"/>
      <c r="AO2681" s="14"/>
      <c r="AP2681" s="14"/>
      <c r="AQ2681" s="14"/>
      <c r="AR2681" s="14"/>
      <c r="AS2681" s="14"/>
      <c r="AT2681" s="14"/>
      <c r="AU2681" s="14"/>
      <c r="AV2681" s="14"/>
      <c r="AW2681" s="14"/>
      <c r="AX2681" s="14"/>
      <c r="AY2681" s="14"/>
      <c r="AZ2681" s="14"/>
    </row>
    <row x14ac:dyDescent="0.25" r="2682" customHeight="1" ht="16.5">
      <c r="A2682" s="299"/>
      <c r="B2682" s="300"/>
      <c r="C2682" s="301"/>
      <c r="D2682" s="227"/>
      <c r="E2682" s="209"/>
      <c r="F2682" s="209"/>
      <c r="G2682" s="302"/>
      <c r="H2682" s="227"/>
      <c r="I2682" s="227"/>
      <c r="J2682" s="209"/>
      <c r="K2682" s="209"/>
      <c r="L2682" s="209"/>
      <c r="M2682" s="227"/>
      <c r="N2682" s="227"/>
      <c r="O2682" s="209"/>
      <c r="P2682" s="209"/>
      <c r="Q2682" s="220"/>
      <c r="R2682" s="209"/>
      <c r="S2682" s="244"/>
      <c r="T2682" s="303">
        <f>IF(C2682=0,"VAZIO",MONTH(C2682))</f>
      </c>
      <c r="U2682" s="14"/>
      <c r="V2682" s="14"/>
      <c r="W2682" s="14"/>
      <c r="X2682" s="14"/>
      <c r="Y2682" s="14"/>
      <c r="Z2682" s="14"/>
      <c r="AA2682" s="14"/>
      <c r="AB2682" s="14"/>
      <c r="AC2682" s="14"/>
      <c r="AD2682" s="14"/>
      <c r="AE2682" s="14"/>
      <c r="AF2682" s="15"/>
      <c r="AG2682" s="14"/>
      <c r="AH2682" s="14"/>
      <c r="AI2682" s="14"/>
      <c r="AJ2682" s="14"/>
      <c r="AK2682" s="14"/>
      <c r="AL2682" s="14"/>
      <c r="AM2682" s="14"/>
      <c r="AN2682" s="14"/>
      <c r="AO2682" s="14"/>
      <c r="AP2682" s="14"/>
      <c r="AQ2682" s="14"/>
      <c r="AR2682" s="14"/>
      <c r="AS2682" s="14"/>
      <c r="AT2682" s="14"/>
      <c r="AU2682" s="14"/>
      <c r="AV2682" s="14"/>
      <c r="AW2682" s="14"/>
      <c r="AX2682" s="14"/>
      <c r="AY2682" s="14"/>
      <c r="AZ2682" s="14"/>
    </row>
    <row x14ac:dyDescent="0.25" r="2683" customHeight="1" ht="16.5">
      <c r="A2683" s="299"/>
      <c r="B2683" s="300"/>
      <c r="C2683" s="301"/>
      <c r="D2683" s="227"/>
      <c r="E2683" s="209"/>
      <c r="F2683" s="209"/>
      <c r="G2683" s="302"/>
      <c r="H2683" s="227"/>
      <c r="I2683" s="227"/>
      <c r="J2683" s="209"/>
      <c r="K2683" s="209"/>
      <c r="L2683" s="209"/>
      <c r="M2683" s="227"/>
      <c r="N2683" s="227"/>
      <c r="O2683" s="209"/>
      <c r="P2683" s="209"/>
      <c r="Q2683" s="220"/>
      <c r="R2683" s="209"/>
      <c r="S2683" s="244"/>
      <c r="T2683" s="303">
        <f>IF(C2683=0,"VAZIO",MONTH(C2683))</f>
      </c>
      <c r="U2683" s="14"/>
      <c r="V2683" s="14"/>
      <c r="W2683" s="14"/>
      <c r="X2683" s="14"/>
      <c r="Y2683" s="14"/>
      <c r="Z2683" s="14"/>
      <c r="AA2683" s="14"/>
      <c r="AB2683" s="14"/>
      <c r="AC2683" s="14"/>
      <c r="AD2683" s="14"/>
      <c r="AE2683" s="14"/>
      <c r="AF2683" s="15"/>
      <c r="AG2683" s="14"/>
      <c r="AH2683" s="14"/>
      <c r="AI2683" s="14"/>
      <c r="AJ2683" s="14"/>
      <c r="AK2683" s="14"/>
      <c r="AL2683" s="14"/>
      <c r="AM2683" s="14"/>
      <c r="AN2683" s="14"/>
      <c r="AO2683" s="14"/>
      <c r="AP2683" s="14"/>
      <c r="AQ2683" s="14"/>
      <c r="AR2683" s="14"/>
      <c r="AS2683" s="14"/>
      <c r="AT2683" s="14"/>
      <c r="AU2683" s="14"/>
      <c r="AV2683" s="14"/>
      <c r="AW2683" s="14"/>
      <c r="AX2683" s="14"/>
      <c r="AY2683" s="14"/>
      <c r="AZ2683" s="14"/>
    </row>
    <row x14ac:dyDescent="0.25" r="2684" customHeight="1" ht="16.5">
      <c r="A2684" s="299"/>
      <c r="B2684" s="300"/>
      <c r="C2684" s="301"/>
      <c r="D2684" s="227"/>
      <c r="E2684" s="209"/>
      <c r="F2684" s="209"/>
      <c r="G2684" s="302"/>
      <c r="H2684" s="227"/>
      <c r="I2684" s="227"/>
      <c r="J2684" s="209"/>
      <c r="K2684" s="209"/>
      <c r="L2684" s="209"/>
      <c r="M2684" s="227"/>
      <c r="N2684" s="227"/>
      <c r="O2684" s="209"/>
      <c r="P2684" s="209"/>
      <c r="Q2684" s="220"/>
      <c r="R2684" s="209"/>
      <c r="S2684" s="244"/>
      <c r="T2684" s="303">
        <f>IF(C2684=0,"VAZIO",MONTH(C2684))</f>
      </c>
      <c r="U2684" s="14"/>
      <c r="V2684" s="14"/>
      <c r="W2684" s="14"/>
      <c r="X2684" s="14"/>
      <c r="Y2684" s="14"/>
      <c r="Z2684" s="14"/>
      <c r="AA2684" s="14"/>
      <c r="AB2684" s="14"/>
      <c r="AC2684" s="14"/>
      <c r="AD2684" s="14"/>
      <c r="AE2684" s="14"/>
      <c r="AF2684" s="15"/>
      <c r="AG2684" s="14"/>
      <c r="AH2684" s="14"/>
      <c r="AI2684" s="14"/>
      <c r="AJ2684" s="14"/>
      <c r="AK2684" s="14"/>
      <c r="AL2684" s="14"/>
      <c r="AM2684" s="14"/>
      <c r="AN2684" s="14"/>
      <c r="AO2684" s="14"/>
      <c r="AP2684" s="14"/>
      <c r="AQ2684" s="14"/>
      <c r="AR2684" s="14"/>
      <c r="AS2684" s="14"/>
      <c r="AT2684" s="14"/>
      <c r="AU2684" s="14"/>
      <c r="AV2684" s="14"/>
      <c r="AW2684" s="14"/>
      <c r="AX2684" s="14"/>
      <c r="AY2684" s="14"/>
      <c r="AZ2684" s="14"/>
    </row>
    <row x14ac:dyDescent="0.25" r="2685" customHeight="1" ht="16.5">
      <c r="A2685" s="299"/>
      <c r="B2685" s="300"/>
      <c r="C2685" s="301"/>
      <c r="D2685" s="227"/>
      <c r="E2685" s="209"/>
      <c r="F2685" s="209"/>
      <c r="G2685" s="302"/>
      <c r="H2685" s="227"/>
      <c r="I2685" s="227"/>
      <c r="J2685" s="209"/>
      <c r="K2685" s="209"/>
      <c r="L2685" s="209"/>
      <c r="M2685" s="227"/>
      <c r="N2685" s="227"/>
      <c r="O2685" s="209"/>
      <c r="P2685" s="209"/>
      <c r="Q2685" s="220"/>
      <c r="R2685" s="209"/>
      <c r="S2685" s="244"/>
      <c r="T2685" s="303">
        <f>IF(C2685=0,"VAZIO",MONTH(C2685))</f>
      </c>
      <c r="U2685" s="14"/>
      <c r="V2685" s="14"/>
      <c r="W2685" s="14"/>
      <c r="X2685" s="14"/>
      <c r="Y2685" s="14"/>
      <c r="Z2685" s="14"/>
      <c r="AA2685" s="14"/>
      <c r="AB2685" s="14"/>
      <c r="AC2685" s="14"/>
      <c r="AD2685" s="14"/>
      <c r="AE2685" s="14"/>
      <c r="AF2685" s="15"/>
      <c r="AG2685" s="14"/>
      <c r="AH2685" s="14"/>
      <c r="AI2685" s="14"/>
      <c r="AJ2685" s="14"/>
      <c r="AK2685" s="14"/>
      <c r="AL2685" s="14"/>
      <c r="AM2685" s="14"/>
      <c r="AN2685" s="14"/>
      <c r="AO2685" s="14"/>
      <c r="AP2685" s="14"/>
      <c r="AQ2685" s="14"/>
      <c r="AR2685" s="14"/>
      <c r="AS2685" s="14"/>
      <c r="AT2685" s="14"/>
      <c r="AU2685" s="14"/>
      <c r="AV2685" s="14"/>
      <c r="AW2685" s="14"/>
      <c r="AX2685" s="14"/>
      <c r="AY2685" s="14"/>
      <c r="AZ2685" s="14"/>
    </row>
    <row x14ac:dyDescent="0.25" r="2686" customHeight="1" ht="16.5">
      <c r="A2686" s="299"/>
      <c r="B2686" s="300"/>
      <c r="C2686" s="301"/>
      <c r="D2686" s="227"/>
      <c r="E2686" s="209"/>
      <c r="F2686" s="209"/>
      <c r="G2686" s="302"/>
      <c r="H2686" s="227"/>
      <c r="I2686" s="227"/>
      <c r="J2686" s="209"/>
      <c r="K2686" s="209"/>
      <c r="L2686" s="209"/>
      <c r="M2686" s="227"/>
      <c r="N2686" s="227"/>
      <c r="O2686" s="209"/>
      <c r="P2686" s="209"/>
      <c r="Q2686" s="220"/>
      <c r="R2686" s="209"/>
      <c r="S2686" s="244"/>
      <c r="T2686" s="303">
        <f>IF(C2686=0,"VAZIO",MONTH(C2686))</f>
      </c>
      <c r="U2686" s="14"/>
      <c r="V2686" s="14"/>
      <c r="W2686" s="14"/>
      <c r="X2686" s="14"/>
      <c r="Y2686" s="14"/>
      <c r="Z2686" s="14"/>
      <c r="AA2686" s="14"/>
      <c r="AB2686" s="14"/>
      <c r="AC2686" s="14"/>
      <c r="AD2686" s="14"/>
      <c r="AE2686" s="14"/>
      <c r="AF2686" s="15"/>
      <c r="AG2686" s="14"/>
      <c r="AH2686" s="14"/>
      <c r="AI2686" s="14"/>
      <c r="AJ2686" s="14"/>
      <c r="AK2686" s="14"/>
      <c r="AL2686" s="14"/>
      <c r="AM2686" s="14"/>
      <c r="AN2686" s="14"/>
      <c r="AO2686" s="14"/>
      <c r="AP2686" s="14"/>
      <c r="AQ2686" s="14"/>
      <c r="AR2686" s="14"/>
      <c r="AS2686" s="14"/>
      <c r="AT2686" s="14"/>
      <c r="AU2686" s="14"/>
      <c r="AV2686" s="14"/>
      <c r="AW2686" s="14"/>
      <c r="AX2686" s="14"/>
      <c r="AY2686" s="14"/>
      <c r="AZ2686" s="14"/>
    </row>
    <row x14ac:dyDescent="0.25" r="2687" customHeight="1" ht="16.5">
      <c r="A2687" s="299"/>
      <c r="B2687" s="300"/>
      <c r="C2687" s="301"/>
      <c r="D2687" s="227"/>
      <c r="E2687" s="209"/>
      <c r="F2687" s="209"/>
      <c r="G2687" s="302"/>
      <c r="H2687" s="227"/>
      <c r="I2687" s="227"/>
      <c r="J2687" s="209"/>
      <c r="K2687" s="209"/>
      <c r="L2687" s="209"/>
      <c r="M2687" s="227"/>
      <c r="N2687" s="227"/>
      <c r="O2687" s="209"/>
      <c r="P2687" s="209"/>
      <c r="Q2687" s="220"/>
      <c r="R2687" s="209"/>
      <c r="S2687" s="244"/>
      <c r="T2687" s="303">
        <f>IF(C2687=0,"VAZIO",MONTH(C2687))</f>
      </c>
      <c r="U2687" s="14"/>
      <c r="V2687" s="14"/>
      <c r="W2687" s="14"/>
      <c r="X2687" s="14"/>
      <c r="Y2687" s="14"/>
      <c r="Z2687" s="14"/>
      <c r="AA2687" s="14"/>
      <c r="AB2687" s="14"/>
      <c r="AC2687" s="14"/>
      <c r="AD2687" s="14"/>
      <c r="AE2687" s="14"/>
      <c r="AF2687" s="15"/>
      <c r="AG2687" s="14"/>
      <c r="AH2687" s="14"/>
      <c r="AI2687" s="14"/>
      <c r="AJ2687" s="14"/>
      <c r="AK2687" s="14"/>
      <c r="AL2687" s="14"/>
      <c r="AM2687" s="14"/>
      <c r="AN2687" s="14"/>
      <c r="AO2687" s="14"/>
      <c r="AP2687" s="14"/>
      <c r="AQ2687" s="14"/>
      <c r="AR2687" s="14"/>
      <c r="AS2687" s="14"/>
      <c r="AT2687" s="14"/>
      <c r="AU2687" s="14"/>
      <c r="AV2687" s="14"/>
      <c r="AW2687" s="14"/>
      <c r="AX2687" s="14"/>
      <c r="AY2687" s="14"/>
      <c r="AZ2687" s="14"/>
    </row>
    <row x14ac:dyDescent="0.25" r="2688" customHeight="1" ht="16.5">
      <c r="A2688" s="299"/>
      <c r="B2688" s="300"/>
      <c r="C2688" s="301"/>
      <c r="D2688" s="227"/>
      <c r="E2688" s="209"/>
      <c r="F2688" s="209"/>
      <c r="G2688" s="302"/>
      <c r="H2688" s="227"/>
      <c r="I2688" s="227"/>
      <c r="J2688" s="209"/>
      <c r="K2688" s="209"/>
      <c r="L2688" s="209"/>
      <c r="M2688" s="227"/>
      <c r="N2688" s="227"/>
      <c r="O2688" s="209"/>
      <c r="P2688" s="209"/>
      <c r="Q2688" s="220"/>
      <c r="R2688" s="209"/>
      <c r="S2688" s="244"/>
      <c r="T2688" s="303">
        <f>IF(C2688=0,"VAZIO",MONTH(C2688))</f>
      </c>
      <c r="U2688" s="14"/>
      <c r="V2688" s="14"/>
      <c r="W2688" s="14"/>
      <c r="X2688" s="14"/>
      <c r="Y2688" s="14"/>
      <c r="Z2688" s="14"/>
      <c r="AA2688" s="14"/>
      <c r="AB2688" s="14"/>
      <c r="AC2688" s="14"/>
      <c r="AD2688" s="14"/>
      <c r="AE2688" s="14"/>
      <c r="AF2688" s="15"/>
      <c r="AG2688" s="14"/>
      <c r="AH2688" s="14"/>
      <c r="AI2688" s="14"/>
      <c r="AJ2688" s="14"/>
      <c r="AK2688" s="14"/>
      <c r="AL2688" s="14"/>
      <c r="AM2688" s="14"/>
      <c r="AN2688" s="14"/>
      <c r="AO2688" s="14"/>
      <c r="AP2688" s="14"/>
      <c r="AQ2688" s="14"/>
      <c r="AR2688" s="14"/>
      <c r="AS2688" s="14"/>
      <c r="AT2688" s="14"/>
      <c r="AU2688" s="14"/>
      <c r="AV2688" s="14"/>
      <c r="AW2688" s="14"/>
      <c r="AX2688" s="14"/>
      <c r="AY2688" s="14"/>
      <c r="AZ2688" s="14"/>
    </row>
    <row x14ac:dyDescent="0.25" r="2689" customHeight="1" ht="16.5">
      <c r="A2689" s="299"/>
      <c r="B2689" s="300"/>
      <c r="C2689" s="301"/>
      <c r="D2689" s="227"/>
      <c r="E2689" s="209"/>
      <c r="F2689" s="209"/>
      <c r="G2689" s="302"/>
      <c r="H2689" s="227"/>
      <c r="I2689" s="227"/>
      <c r="J2689" s="209"/>
      <c r="K2689" s="209"/>
      <c r="L2689" s="209"/>
      <c r="M2689" s="227"/>
      <c r="N2689" s="227"/>
      <c r="O2689" s="209"/>
      <c r="P2689" s="209"/>
      <c r="Q2689" s="220"/>
      <c r="R2689" s="209"/>
      <c r="S2689" s="244"/>
      <c r="T2689" s="303">
        <f>IF(C2689=0,"VAZIO",MONTH(C2689))</f>
      </c>
      <c r="U2689" s="14"/>
      <c r="V2689" s="14"/>
      <c r="W2689" s="14"/>
      <c r="X2689" s="14"/>
      <c r="Y2689" s="14"/>
      <c r="Z2689" s="14"/>
      <c r="AA2689" s="14"/>
      <c r="AB2689" s="14"/>
      <c r="AC2689" s="14"/>
      <c r="AD2689" s="14"/>
      <c r="AE2689" s="14"/>
      <c r="AF2689" s="15"/>
      <c r="AG2689" s="14"/>
      <c r="AH2689" s="14"/>
      <c r="AI2689" s="14"/>
      <c r="AJ2689" s="14"/>
      <c r="AK2689" s="14"/>
      <c r="AL2689" s="14"/>
      <c r="AM2689" s="14"/>
      <c r="AN2689" s="14"/>
      <c r="AO2689" s="14"/>
      <c r="AP2689" s="14"/>
      <c r="AQ2689" s="14"/>
      <c r="AR2689" s="14"/>
      <c r="AS2689" s="14"/>
      <c r="AT2689" s="14"/>
      <c r="AU2689" s="14"/>
      <c r="AV2689" s="14"/>
      <c r="AW2689" s="14"/>
      <c r="AX2689" s="14"/>
      <c r="AY2689" s="14"/>
      <c r="AZ2689" s="14"/>
    </row>
    <row x14ac:dyDescent="0.25" r="2690" customHeight="1" ht="16.5">
      <c r="A2690" s="299"/>
      <c r="B2690" s="300"/>
      <c r="C2690" s="301"/>
      <c r="D2690" s="227"/>
      <c r="E2690" s="209"/>
      <c r="F2690" s="209"/>
      <c r="G2690" s="302"/>
      <c r="H2690" s="227"/>
      <c r="I2690" s="227"/>
      <c r="J2690" s="209"/>
      <c r="K2690" s="209"/>
      <c r="L2690" s="209"/>
      <c r="M2690" s="227"/>
      <c r="N2690" s="227"/>
      <c r="O2690" s="209"/>
      <c r="P2690" s="209"/>
      <c r="Q2690" s="220"/>
      <c r="R2690" s="209"/>
      <c r="S2690" s="244"/>
      <c r="T2690" s="303">
        <f>IF(C2690=0,"VAZIO",MONTH(C2690))</f>
      </c>
      <c r="U2690" s="14"/>
      <c r="V2690" s="14"/>
      <c r="W2690" s="14"/>
      <c r="X2690" s="14"/>
      <c r="Y2690" s="14"/>
      <c r="Z2690" s="14"/>
      <c r="AA2690" s="14"/>
      <c r="AB2690" s="14"/>
      <c r="AC2690" s="14"/>
      <c r="AD2690" s="14"/>
      <c r="AE2690" s="14"/>
      <c r="AF2690" s="15"/>
      <c r="AG2690" s="14"/>
      <c r="AH2690" s="14"/>
      <c r="AI2690" s="14"/>
      <c r="AJ2690" s="14"/>
      <c r="AK2690" s="14"/>
      <c r="AL2690" s="14"/>
      <c r="AM2690" s="14"/>
      <c r="AN2690" s="14"/>
      <c r="AO2690" s="14"/>
      <c r="AP2690" s="14"/>
      <c r="AQ2690" s="14"/>
      <c r="AR2690" s="14"/>
      <c r="AS2690" s="14"/>
      <c r="AT2690" s="14"/>
      <c r="AU2690" s="14"/>
      <c r="AV2690" s="14"/>
      <c r="AW2690" s="14"/>
      <c r="AX2690" s="14"/>
      <c r="AY2690" s="14"/>
      <c r="AZ2690" s="14"/>
    </row>
    <row x14ac:dyDescent="0.25" r="2691" customHeight="1" ht="16.5">
      <c r="A2691" s="299"/>
      <c r="B2691" s="300"/>
      <c r="C2691" s="301"/>
      <c r="D2691" s="227"/>
      <c r="E2691" s="209"/>
      <c r="F2691" s="209"/>
      <c r="G2691" s="302"/>
      <c r="H2691" s="227"/>
      <c r="I2691" s="227"/>
      <c r="J2691" s="209"/>
      <c r="K2691" s="209"/>
      <c r="L2691" s="209"/>
      <c r="M2691" s="227"/>
      <c r="N2691" s="227"/>
      <c r="O2691" s="209"/>
      <c r="P2691" s="209"/>
      <c r="Q2691" s="220"/>
      <c r="R2691" s="209"/>
      <c r="S2691" s="244"/>
      <c r="T2691" s="303">
        <f>IF(C2691=0,"VAZIO",MONTH(C2691))</f>
      </c>
      <c r="U2691" s="14"/>
      <c r="V2691" s="14"/>
      <c r="W2691" s="14"/>
      <c r="X2691" s="14"/>
      <c r="Y2691" s="14"/>
      <c r="Z2691" s="14"/>
      <c r="AA2691" s="14"/>
      <c r="AB2691" s="14"/>
      <c r="AC2691" s="14"/>
      <c r="AD2691" s="14"/>
      <c r="AE2691" s="14"/>
      <c r="AF2691" s="15"/>
      <c r="AG2691" s="14"/>
      <c r="AH2691" s="14"/>
      <c r="AI2691" s="14"/>
      <c r="AJ2691" s="14"/>
      <c r="AK2691" s="14"/>
      <c r="AL2691" s="14"/>
      <c r="AM2691" s="14"/>
      <c r="AN2691" s="14"/>
      <c r="AO2691" s="14"/>
      <c r="AP2691" s="14"/>
      <c r="AQ2691" s="14"/>
      <c r="AR2691" s="14"/>
      <c r="AS2691" s="14"/>
      <c r="AT2691" s="14"/>
      <c r="AU2691" s="14"/>
      <c r="AV2691" s="14"/>
      <c r="AW2691" s="14"/>
      <c r="AX2691" s="14"/>
      <c r="AY2691" s="14"/>
      <c r="AZ2691" s="14"/>
    </row>
    <row x14ac:dyDescent="0.25" r="2692" customHeight="1" ht="16.5">
      <c r="A2692" s="299"/>
      <c r="B2692" s="300"/>
      <c r="C2692" s="301"/>
      <c r="D2692" s="227"/>
      <c r="E2692" s="209"/>
      <c r="F2692" s="209"/>
      <c r="G2692" s="302"/>
      <c r="H2692" s="227"/>
      <c r="I2692" s="227"/>
      <c r="J2692" s="209"/>
      <c r="K2692" s="209"/>
      <c r="L2692" s="209"/>
      <c r="M2692" s="227"/>
      <c r="N2692" s="227"/>
      <c r="O2692" s="209"/>
      <c r="P2692" s="209"/>
      <c r="Q2692" s="220"/>
      <c r="R2692" s="209"/>
      <c r="S2692" s="244"/>
      <c r="T2692" s="303">
        <f>IF(C2692=0,"VAZIO",MONTH(C2692))</f>
      </c>
      <c r="U2692" s="14"/>
      <c r="V2692" s="14"/>
      <c r="W2692" s="14"/>
      <c r="X2692" s="14"/>
      <c r="Y2692" s="14"/>
      <c r="Z2692" s="14"/>
      <c r="AA2692" s="14"/>
      <c r="AB2692" s="14"/>
      <c r="AC2692" s="14"/>
      <c r="AD2692" s="14"/>
      <c r="AE2692" s="14"/>
      <c r="AF2692" s="15"/>
      <c r="AG2692" s="14"/>
      <c r="AH2692" s="14"/>
      <c r="AI2692" s="14"/>
      <c r="AJ2692" s="14"/>
      <c r="AK2692" s="14"/>
      <c r="AL2692" s="14"/>
      <c r="AM2692" s="14"/>
      <c r="AN2692" s="14"/>
      <c r="AO2692" s="14"/>
      <c r="AP2692" s="14"/>
      <c r="AQ2692" s="14"/>
      <c r="AR2692" s="14"/>
      <c r="AS2692" s="14"/>
      <c r="AT2692" s="14"/>
      <c r="AU2692" s="14"/>
      <c r="AV2692" s="14"/>
      <c r="AW2692" s="14"/>
      <c r="AX2692" s="14"/>
      <c r="AY2692" s="14"/>
      <c r="AZ2692" s="14"/>
    </row>
    <row x14ac:dyDescent="0.25" r="2693" customHeight="1" ht="16.5">
      <c r="A2693" s="299"/>
      <c r="B2693" s="300"/>
      <c r="C2693" s="301"/>
      <c r="D2693" s="227"/>
      <c r="E2693" s="209"/>
      <c r="F2693" s="209"/>
      <c r="G2693" s="302"/>
      <c r="H2693" s="227"/>
      <c r="I2693" s="227"/>
      <c r="J2693" s="209"/>
      <c r="K2693" s="209"/>
      <c r="L2693" s="209"/>
      <c r="M2693" s="227"/>
      <c r="N2693" s="227"/>
      <c r="O2693" s="209"/>
      <c r="P2693" s="209"/>
      <c r="Q2693" s="220"/>
      <c r="R2693" s="209"/>
      <c r="S2693" s="244"/>
      <c r="T2693" s="303">
        <f>IF(C2693=0,"VAZIO",MONTH(C2693))</f>
      </c>
      <c r="U2693" s="14"/>
      <c r="V2693" s="14"/>
      <c r="W2693" s="14"/>
      <c r="X2693" s="14"/>
      <c r="Y2693" s="14"/>
      <c r="Z2693" s="14"/>
      <c r="AA2693" s="14"/>
      <c r="AB2693" s="14"/>
      <c r="AC2693" s="14"/>
      <c r="AD2693" s="14"/>
      <c r="AE2693" s="14"/>
      <c r="AF2693" s="15"/>
      <c r="AG2693" s="14"/>
      <c r="AH2693" s="14"/>
      <c r="AI2693" s="14"/>
      <c r="AJ2693" s="14"/>
      <c r="AK2693" s="14"/>
      <c r="AL2693" s="14"/>
      <c r="AM2693" s="14"/>
      <c r="AN2693" s="14"/>
      <c r="AO2693" s="14"/>
      <c r="AP2693" s="14"/>
      <c r="AQ2693" s="14"/>
      <c r="AR2693" s="14"/>
      <c r="AS2693" s="14"/>
      <c r="AT2693" s="14"/>
      <c r="AU2693" s="14"/>
      <c r="AV2693" s="14"/>
      <c r="AW2693" s="14"/>
      <c r="AX2693" s="14"/>
      <c r="AY2693" s="14"/>
      <c r="AZ2693" s="14"/>
    </row>
    <row x14ac:dyDescent="0.25" r="2694" customHeight="1" ht="16.5">
      <c r="A2694" s="299"/>
      <c r="B2694" s="300"/>
      <c r="C2694" s="301"/>
      <c r="D2694" s="227"/>
      <c r="E2694" s="209"/>
      <c r="F2694" s="209"/>
      <c r="G2694" s="302"/>
      <c r="H2694" s="227"/>
      <c r="I2694" s="227"/>
      <c r="J2694" s="209"/>
      <c r="K2694" s="209"/>
      <c r="L2694" s="209"/>
      <c r="M2694" s="227"/>
      <c r="N2694" s="227"/>
      <c r="O2694" s="209"/>
      <c r="P2694" s="209"/>
      <c r="Q2694" s="220"/>
      <c r="R2694" s="209"/>
      <c r="S2694" s="244"/>
      <c r="T2694" s="303">
        <f>IF(C2694=0,"VAZIO",MONTH(C2694))</f>
      </c>
      <c r="U2694" s="14"/>
      <c r="V2694" s="14"/>
      <c r="W2694" s="14"/>
      <c r="X2694" s="14"/>
      <c r="Y2694" s="14"/>
      <c r="Z2694" s="14"/>
      <c r="AA2694" s="14"/>
      <c r="AB2694" s="14"/>
      <c r="AC2694" s="14"/>
      <c r="AD2694" s="14"/>
      <c r="AE2694" s="14"/>
      <c r="AF2694" s="15"/>
      <c r="AG2694" s="14"/>
      <c r="AH2694" s="14"/>
      <c r="AI2694" s="14"/>
      <c r="AJ2694" s="14"/>
      <c r="AK2694" s="14"/>
      <c r="AL2694" s="14"/>
      <c r="AM2694" s="14"/>
      <c r="AN2694" s="14"/>
      <c r="AO2694" s="14"/>
      <c r="AP2694" s="14"/>
      <c r="AQ2694" s="14"/>
      <c r="AR2694" s="14"/>
      <c r="AS2694" s="14"/>
      <c r="AT2694" s="14"/>
      <c r="AU2694" s="14"/>
      <c r="AV2694" s="14"/>
      <c r="AW2694" s="14"/>
      <c r="AX2694" s="14"/>
      <c r="AY2694" s="14"/>
      <c r="AZ2694" s="14"/>
    </row>
    <row x14ac:dyDescent="0.25" r="2695" customHeight="1" ht="16.5">
      <c r="A2695" s="299"/>
      <c r="B2695" s="300"/>
      <c r="C2695" s="301"/>
      <c r="D2695" s="227"/>
      <c r="E2695" s="209"/>
      <c r="F2695" s="209"/>
      <c r="G2695" s="302"/>
      <c r="H2695" s="227"/>
      <c r="I2695" s="227"/>
      <c r="J2695" s="209"/>
      <c r="K2695" s="209"/>
      <c r="L2695" s="209"/>
      <c r="M2695" s="227"/>
      <c r="N2695" s="227"/>
      <c r="O2695" s="209"/>
      <c r="P2695" s="209"/>
      <c r="Q2695" s="220"/>
      <c r="R2695" s="209"/>
      <c r="S2695" s="244"/>
      <c r="T2695" s="303">
        <f>IF(C2695=0,"VAZIO",MONTH(C2695))</f>
      </c>
      <c r="U2695" s="14"/>
      <c r="V2695" s="14"/>
      <c r="W2695" s="14"/>
      <c r="X2695" s="14"/>
      <c r="Y2695" s="14"/>
      <c r="Z2695" s="14"/>
      <c r="AA2695" s="14"/>
      <c r="AB2695" s="14"/>
      <c r="AC2695" s="14"/>
      <c r="AD2695" s="14"/>
      <c r="AE2695" s="14"/>
      <c r="AF2695" s="15"/>
      <c r="AG2695" s="14"/>
      <c r="AH2695" s="14"/>
      <c r="AI2695" s="14"/>
      <c r="AJ2695" s="14"/>
      <c r="AK2695" s="14"/>
      <c r="AL2695" s="14"/>
      <c r="AM2695" s="14"/>
      <c r="AN2695" s="14"/>
      <c r="AO2695" s="14"/>
      <c r="AP2695" s="14"/>
      <c r="AQ2695" s="14"/>
      <c r="AR2695" s="14"/>
      <c r="AS2695" s="14"/>
      <c r="AT2695" s="14"/>
      <c r="AU2695" s="14"/>
      <c r="AV2695" s="14"/>
      <c r="AW2695" s="14"/>
      <c r="AX2695" s="14"/>
      <c r="AY2695" s="14"/>
      <c r="AZ2695" s="14"/>
    </row>
    <row x14ac:dyDescent="0.25" r="2696" customHeight="1" ht="16.5">
      <c r="A2696" s="299"/>
      <c r="B2696" s="300"/>
      <c r="C2696" s="301"/>
      <c r="D2696" s="227"/>
      <c r="E2696" s="209"/>
      <c r="F2696" s="209"/>
      <c r="G2696" s="302"/>
      <c r="H2696" s="227"/>
      <c r="I2696" s="227"/>
      <c r="J2696" s="209"/>
      <c r="K2696" s="209"/>
      <c r="L2696" s="209"/>
      <c r="M2696" s="227"/>
      <c r="N2696" s="227"/>
      <c r="O2696" s="209"/>
      <c r="P2696" s="209"/>
      <c r="Q2696" s="220"/>
      <c r="R2696" s="209"/>
      <c r="S2696" s="244"/>
      <c r="T2696" s="303">
        <f>IF(C2696=0,"VAZIO",MONTH(C2696))</f>
      </c>
      <c r="U2696" s="14"/>
      <c r="V2696" s="14"/>
      <c r="W2696" s="14"/>
      <c r="X2696" s="14"/>
      <c r="Y2696" s="14"/>
      <c r="Z2696" s="14"/>
      <c r="AA2696" s="14"/>
      <c r="AB2696" s="14"/>
      <c r="AC2696" s="14"/>
      <c r="AD2696" s="14"/>
      <c r="AE2696" s="14"/>
      <c r="AF2696" s="15"/>
      <c r="AG2696" s="14"/>
      <c r="AH2696" s="14"/>
      <c r="AI2696" s="14"/>
      <c r="AJ2696" s="14"/>
      <c r="AK2696" s="14"/>
      <c r="AL2696" s="14"/>
      <c r="AM2696" s="14"/>
      <c r="AN2696" s="14"/>
      <c r="AO2696" s="14"/>
      <c r="AP2696" s="14"/>
      <c r="AQ2696" s="14"/>
      <c r="AR2696" s="14"/>
      <c r="AS2696" s="14"/>
      <c r="AT2696" s="14"/>
      <c r="AU2696" s="14"/>
      <c r="AV2696" s="14"/>
      <c r="AW2696" s="14"/>
      <c r="AX2696" s="14"/>
      <c r="AY2696" s="14"/>
      <c r="AZ2696" s="14"/>
    </row>
    <row x14ac:dyDescent="0.25" r="2697" customHeight="1" ht="16.5">
      <c r="A2697" s="299"/>
      <c r="B2697" s="300"/>
      <c r="C2697" s="301"/>
      <c r="D2697" s="227"/>
      <c r="E2697" s="209"/>
      <c r="F2697" s="209"/>
      <c r="G2697" s="302"/>
      <c r="H2697" s="227"/>
      <c r="I2697" s="227"/>
      <c r="J2697" s="209"/>
      <c r="K2697" s="209"/>
      <c r="L2697" s="209"/>
      <c r="M2697" s="227"/>
      <c r="N2697" s="227"/>
      <c r="O2697" s="209"/>
      <c r="P2697" s="209"/>
      <c r="Q2697" s="220"/>
      <c r="R2697" s="209"/>
      <c r="S2697" s="244"/>
      <c r="T2697" s="303">
        <f>IF(C2697=0,"VAZIO",MONTH(C2697))</f>
      </c>
      <c r="U2697" s="14"/>
      <c r="V2697" s="14"/>
      <c r="W2697" s="14"/>
      <c r="X2697" s="14"/>
      <c r="Y2697" s="14"/>
      <c r="Z2697" s="14"/>
      <c r="AA2697" s="14"/>
      <c r="AB2697" s="14"/>
      <c r="AC2697" s="14"/>
      <c r="AD2697" s="14"/>
      <c r="AE2697" s="14"/>
      <c r="AF2697" s="15"/>
      <c r="AG2697" s="14"/>
      <c r="AH2697" s="14"/>
      <c r="AI2697" s="14"/>
      <c r="AJ2697" s="14"/>
      <c r="AK2697" s="14"/>
      <c r="AL2697" s="14"/>
      <c r="AM2697" s="14"/>
      <c r="AN2697" s="14"/>
      <c r="AO2697" s="14"/>
      <c r="AP2697" s="14"/>
      <c r="AQ2697" s="14"/>
      <c r="AR2697" s="14"/>
      <c r="AS2697" s="14"/>
      <c r="AT2697" s="14"/>
      <c r="AU2697" s="14"/>
      <c r="AV2697" s="14"/>
      <c r="AW2697" s="14"/>
      <c r="AX2697" s="14"/>
      <c r="AY2697" s="14"/>
      <c r="AZ2697" s="14"/>
    </row>
    <row x14ac:dyDescent="0.25" r="2698" customHeight="1" ht="16.5">
      <c r="A2698" s="299"/>
      <c r="B2698" s="300"/>
      <c r="C2698" s="301"/>
      <c r="D2698" s="227"/>
      <c r="E2698" s="209"/>
      <c r="F2698" s="209"/>
      <c r="G2698" s="302"/>
      <c r="H2698" s="227"/>
      <c r="I2698" s="227"/>
      <c r="J2698" s="209"/>
      <c r="K2698" s="209"/>
      <c r="L2698" s="209"/>
      <c r="M2698" s="227"/>
      <c r="N2698" s="227"/>
      <c r="O2698" s="209"/>
      <c r="P2698" s="209"/>
      <c r="Q2698" s="220"/>
      <c r="R2698" s="209"/>
      <c r="S2698" s="244"/>
      <c r="T2698" s="303">
        <f>IF(C2698=0,"VAZIO",MONTH(C2698))</f>
      </c>
      <c r="U2698" s="14"/>
      <c r="V2698" s="14"/>
      <c r="W2698" s="14"/>
      <c r="X2698" s="14"/>
      <c r="Y2698" s="14"/>
      <c r="Z2698" s="14"/>
      <c r="AA2698" s="14"/>
      <c r="AB2698" s="14"/>
      <c r="AC2698" s="14"/>
      <c r="AD2698" s="14"/>
      <c r="AE2698" s="14"/>
      <c r="AF2698" s="15"/>
      <c r="AG2698" s="14"/>
      <c r="AH2698" s="14"/>
      <c r="AI2698" s="14"/>
      <c r="AJ2698" s="14"/>
      <c r="AK2698" s="14"/>
      <c r="AL2698" s="14"/>
      <c r="AM2698" s="14"/>
      <c r="AN2698" s="14"/>
      <c r="AO2698" s="14"/>
      <c r="AP2698" s="14"/>
      <c r="AQ2698" s="14"/>
      <c r="AR2698" s="14"/>
      <c r="AS2698" s="14"/>
      <c r="AT2698" s="14"/>
      <c r="AU2698" s="14"/>
      <c r="AV2698" s="14"/>
      <c r="AW2698" s="14"/>
      <c r="AX2698" s="14"/>
      <c r="AY2698" s="14"/>
      <c r="AZ2698" s="14"/>
    </row>
    <row x14ac:dyDescent="0.25" r="2699" customHeight="1" ht="16.5">
      <c r="A2699" s="299"/>
      <c r="B2699" s="300"/>
      <c r="C2699" s="301"/>
      <c r="D2699" s="227"/>
      <c r="E2699" s="209"/>
      <c r="F2699" s="209"/>
      <c r="G2699" s="302"/>
      <c r="H2699" s="227"/>
      <c r="I2699" s="227"/>
      <c r="J2699" s="209"/>
      <c r="K2699" s="209"/>
      <c r="L2699" s="209"/>
      <c r="M2699" s="227"/>
      <c r="N2699" s="227"/>
      <c r="O2699" s="209"/>
      <c r="P2699" s="209"/>
      <c r="Q2699" s="220"/>
      <c r="R2699" s="209"/>
      <c r="S2699" s="244"/>
      <c r="T2699" s="303">
        <f>IF(C2699=0,"VAZIO",MONTH(C2699))</f>
      </c>
      <c r="U2699" s="14"/>
      <c r="V2699" s="14"/>
      <c r="W2699" s="14"/>
      <c r="X2699" s="14"/>
      <c r="Y2699" s="14"/>
      <c r="Z2699" s="14"/>
      <c r="AA2699" s="14"/>
      <c r="AB2699" s="14"/>
      <c r="AC2699" s="14"/>
      <c r="AD2699" s="14"/>
      <c r="AE2699" s="14"/>
      <c r="AF2699" s="15"/>
      <c r="AG2699" s="14"/>
      <c r="AH2699" s="14"/>
      <c r="AI2699" s="14"/>
      <c r="AJ2699" s="14"/>
      <c r="AK2699" s="14"/>
      <c r="AL2699" s="14"/>
      <c r="AM2699" s="14"/>
      <c r="AN2699" s="14"/>
      <c r="AO2699" s="14"/>
      <c r="AP2699" s="14"/>
      <c r="AQ2699" s="14"/>
      <c r="AR2699" s="14"/>
      <c r="AS2699" s="14"/>
      <c r="AT2699" s="14"/>
      <c r="AU2699" s="14"/>
      <c r="AV2699" s="14"/>
      <c r="AW2699" s="14"/>
      <c r="AX2699" s="14"/>
      <c r="AY2699" s="14"/>
      <c r="AZ2699" s="14"/>
    </row>
    <row x14ac:dyDescent="0.25" r="2700" customHeight="1" ht="16.5">
      <c r="A2700" s="299"/>
      <c r="B2700" s="300"/>
      <c r="C2700" s="301"/>
      <c r="D2700" s="227"/>
      <c r="E2700" s="209"/>
      <c r="F2700" s="209"/>
      <c r="G2700" s="302"/>
      <c r="H2700" s="227"/>
      <c r="I2700" s="227"/>
      <c r="J2700" s="209"/>
      <c r="K2700" s="209"/>
      <c r="L2700" s="209"/>
      <c r="M2700" s="227"/>
      <c r="N2700" s="227"/>
      <c r="O2700" s="209"/>
      <c r="P2700" s="209"/>
      <c r="Q2700" s="220"/>
      <c r="R2700" s="209"/>
      <c r="S2700" s="244"/>
      <c r="T2700" s="303">
        <f>IF(C2700=0,"VAZIO",MONTH(C2700))</f>
      </c>
      <c r="U2700" s="14"/>
      <c r="V2700" s="14"/>
      <c r="W2700" s="14"/>
      <c r="X2700" s="14"/>
      <c r="Y2700" s="14"/>
      <c r="Z2700" s="14"/>
      <c r="AA2700" s="14"/>
      <c r="AB2700" s="14"/>
      <c r="AC2700" s="14"/>
      <c r="AD2700" s="14"/>
      <c r="AE2700" s="14"/>
      <c r="AF2700" s="15"/>
      <c r="AG2700" s="14"/>
      <c r="AH2700" s="14"/>
      <c r="AI2700" s="14"/>
      <c r="AJ2700" s="14"/>
      <c r="AK2700" s="14"/>
      <c r="AL2700" s="14"/>
      <c r="AM2700" s="14"/>
      <c r="AN2700" s="14"/>
      <c r="AO2700" s="14"/>
      <c r="AP2700" s="14"/>
      <c r="AQ2700" s="14"/>
      <c r="AR2700" s="14"/>
      <c r="AS2700" s="14"/>
      <c r="AT2700" s="14"/>
      <c r="AU2700" s="14"/>
      <c r="AV2700" s="14"/>
      <c r="AW2700" s="14"/>
      <c r="AX2700" s="14"/>
      <c r="AY2700" s="14"/>
      <c r="AZ2700" s="14"/>
    </row>
    <row x14ac:dyDescent="0.25" r="2701" customHeight="1" ht="16.5">
      <c r="A2701" s="299"/>
      <c r="B2701" s="300"/>
      <c r="C2701" s="301"/>
      <c r="D2701" s="227"/>
      <c r="E2701" s="209"/>
      <c r="F2701" s="209"/>
      <c r="G2701" s="302"/>
      <c r="H2701" s="227"/>
      <c r="I2701" s="227"/>
      <c r="J2701" s="209"/>
      <c r="K2701" s="209"/>
      <c r="L2701" s="209"/>
      <c r="M2701" s="227"/>
      <c r="N2701" s="227"/>
      <c r="O2701" s="209"/>
      <c r="P2701" s="209"/>
      <c r="Q2701" s="220"/>
      <c r="R2701" s="209"/>
      <c r="S2701" s="244"/>
      <c r="T2701" s="303">
        <f>IF(C2701=0,"VAZIO",MONTH(C2701))</f>
      </c>
      <c r="U2701" s="14"/>
      <c r="V2701" s="14"/>
      <c r="W2701" s="14"/>
      <c r="X2701" s="14"/>
      <c r="Y2701" s="14"/>
      <c r="Z2701" s="14"/>
      <c r="AA2701" s="14"/>
      <c r="AB2701" s="14"/>
      <c r="AC2701" s="14"/>
      <c r="AD2701" s="14"/>
      <c r="AE2701" s="14"/>
      <c r="AF2701" s="15"/>
      <c r="AG2701" s="14"/>
      <c r="AH2701" s="14"/>
      <c r="AI2701" s="14"/>
      <c r="AJ2701" s="14"/>
      <c r="AK2701" s="14"/>
      <c r="AL2701" s="14"/>
      <c r="AM2701" s="14"/>
      <c r="AN2701" s="14"/>
      <c r="AO2701" s="14"/>
      <c r="AP2701" s="14"/>
      <c r="AQ2701" s="14"/>
      <c r="AR2701" s="14"/>
      <c r="AS2701" s="14"/>
      <c r="AT2701" s="14"/>
      <c r="AU2701" s="14"/>
      <c r="AV2701" s="14"/>
      <c r="AW2701" s="14"/>
      <c r="AX2701" s="14"/>
      <c r="AY2701" s="14"/>
      <c r="AZ2701" s="14"/>
    </row>
    <row x14ac:dyDescent="0.25" r="2702" customHeight="1" ht="16.5">
      <c r="A2702" s="299"/>
      <c r="B2702" s="300"/>
      <c r="C2702" s="301"/>
      <c r="D2702" s="227"/>
      <c r="E2702" s="209"/>
      <c r="F2702" s="209"/>
      <c r="G2702" s="302"/>
      <c r="H2702" s="227"/>
      <c r="I2702" s="227"/>
      <c r="J2702" s="209"/>
      <c r="K2702" s="209"/>
      <c r="L2702" s="209"/>
      <c r="M2702" s="227"/>
      <c r="N2702" s="227"/>
      <c r="O2702" s="209"/>
      <c r="P2702" s="209"/>
      <c r="Q2702" s="220"/>
      <c r="R2702" s="209"/>
      <c r="S2702" s="244"/>
      <c r="T2702" s="303">
        <f>IF(C2702=0,"VAZIO",MONTH(C2702))</f>
      </c>
      <c r="U2702" s="14"/>
      <c r="V2702" s="14"/>
      <c r="W2702" s="14"/>
      <c r="X2702" s="14"/>
      <c r="Y2702" s="14"/>
      <c r="Z2702" s="14"/>
      <c r="AA2702" s="14"/>
      <c r="AB2702" s="14"/>
      <c r="AC2702" s="14"/>
      <c r="AD2702" s="14"/>
      <c r="AE2702" s="14"/>
      <c r="AF2702" s="15"/>
      <c r="AG2702" s="14"/>
      <c r="AH2702" s="14"/>
      <c r="AI2702" s="14"/>
      <c r="AJ2702" s="14"/>
      <c r="AK2702" s="14"/>
      <c r="AL2702" s="14"/>
      <c r="AM2702" s="14"/>
      <c r="AN2702" s="14"/>
      <c r="AO2702" s="14"/>
      <c r="AP2702" s="14"/>
      <c r="AQ2702" s="14"/>
      <c r="AR2702" s="14"/>
      <c r="AS2702" s="14"/>
      <c r="AT2702" s="14"/>
      <c r="AU2702" s="14"/>
      <c r="AV2702" s="14"/>
      <c r="AW2702" s="14"/>
      <c r="AX2702" s="14"/>
      <c r="AY2702" s="14"/>
      <c r="AZ2702" s="14"/>
    </row>
    <row x14ac:dyDescent="0.25" r="2703" customHeight="1" ht="16.5">
      <c r="A2703" s="299"/>
      <c r="B2703" s="300"/>
      <c r="C2703" s="301"/>
      <c r="D2703" s="227"/>
      <c r="E2703" s="209"/>
      <c r="F2703" s="209"/>
      <c r="G2703" s="302"/>
      <c r="H2703" s="227"/>
      <c r="I2703" s="227"/>
      <c r="J2703" s="209"/>
      <c r="K2703" s="209"/>
      <c r="L2703" s="209"/>
      <c r="M2703" s="227"/>
      <c r="N2703" s="227"/>
      <c r="O2703" s="209"/>
      <c r="P2703" s="209"/>
      <c r="Q2703" s="220"/>
      <c r="R2703" s="209"/>
      <c r="S2703" s="244"/>
      <c r="T2703" s="303">
        <f>IF(C2703=0,"VAZIO",MONTH(C2703))</f>
      </c>
      <c r="U2703" s="14"/>
      <c r="V2703" s="14"/>
      <c r="W2703" s="14"/>
      <c r="X2703" s="14"/>
      <c r="Y2703" s="14"/>
      <c r="Z2703" s="14"/>
      <c r="AA2703" s="14"/>
      <c r="AB2703" s="14"/>
      <c r="AC2703" s="14"/>
      <c r="AD2703" s="14"/>
      <c r="AE2703" s="14"/>
      <c r="AF2703" s="15"/>
      <c r="AG2703" s="14"/>
      <c r="AH2703" s="14"/>
      <c r="AI2703" s="14"/>
      <c r="AJ2703" s="14"/>
      <c r="AK2703" s="14"/>
      <c r="AL2703" s="14"/>
      <c r="AM2703" s="14"/>
      <c r="AN2703" s="14"/>
      <c r="AO2703" s="14"/>
      <c r="AP2703" s="14"/>
      <c r="AQ2703" s="14"/>
      <c r="AR2703" s="14"/>
      <c r="AS2703" s="14"/>
      <c r="AT2703" s="14"/>
      <c r="AU2703" s="14"/>
      <c r="AV2703" s="14"/>
      <c r="AW2703" s="14"/>
      <c r="AX2703" s="14"/>
      <c r="AY2703" s="14"/>
      <c r="AZ2703" s="14"/>
    </row>
    <row x14ac:dyDescent="0.25" r="2704" customHeight="1" ht="16.5">
      <c r="A2704" s="299"/>
      <c r="B2704" s="300"/>
      <c r="C2704" s="301"/>
      <c r="D2704" s="227"/>
      <c r="E2704" s="209"/>
      <c r="F2704" s="209"/>
      <c r="G2704" s="302"/>
      <c r="H2704" s="227"/>
      <c r="I2704" s="227"/>
      <c r="J2704" s="209"/>
      <c r="K2704" s="209"/>
      <c r="L2704" s="209"/>
      <c r="M2704" s="227"/>
      <c r="N2704" s="227"/>
      <c r="O2704" s="209"/>
      <c r="P2704" s="209"/>
      <c r="Q2704" s="220"/>
      <c r="R2704" s="209"/>
      <c r="S2704" s="244"/>
      <c r="T2704" s="303">
        <f>IF(C2704=0,"VAZIO",MONTH(C2704))</f>
      </c>
      <c r="U2704" s="14"/>
      <c r="V2704" s="14"/>
      <c r="W2704" s="14"/>
      <c r="X2704" s="14"/>
      <c r="Y2704" s="14"/>
      <c r="Z2704" s="14"/>
      <c r="AA2704" s="14"/>
      <c r="AB2704" s="14"/>
      <c r="AC2704" s="14"/>
      <c r="AD2704" s="14"/>
      <c r="AE2704" s="14"/>
      <c r="AF2704" s="15"/>
      <c r="AG2704" s="14"/>
      <c r="AH2704" s="14"/>
      <c r="AI2704" s="14"/>
      <c r="AJ2704" s="14"/>
      <c r="AK2704" s="14"/>
      <c r="AL2704" s="14"/>
      <c r="AM2704" s="14"/>
      <c r="AN2704" s="14"/>
      <c r="AO2704" s="14"/>
      <c r="AP2704" s="14"/>
      <c r="AQ2704" s="14"/>
      <c r="AR2704" s="14"/>
      <c r="AS2704" s="14"/>
      <c r="AT2704" s="14"/>
      <c r="AU2704" s="14"/>
      <c r="AV2704" s="14"/>
      <c r="AW2704" s="14"/>
      <c r="AX2704" s="14"/>
      <c r="AY2704" s="14"/>
      <c r="AZ2704" s="14"/>
    </row>
    <row x14ac:dyDescent="0.25" r="2705" customHeight="1" ht="16.5">
      <c r="A2705" s="299"/>
      <c r="B2705" s="300"/>
      <c r="C2705" s="301"/>
      <c r="D2705" s="227"/>
      <c r="E2705" s="209"/>
      <c r="F2705" s="209"/>
      <c r="G2705" s="302"/>
      <c r="H2705" s="227"/>
      <c r="I2705" s="227"/>
      <c r="J2705" s="209"/>
      <c r="K2705" s="209"/>
      <c r="L2705" s="209"/>
      <c r="M2705" s="227"/>
      <c r="N2705" s="227"/>
      <c r="O2705" s="209"/>
      <c r="P2705" s="209"/>
      <c r="Q2705" s="220"/>
      <c r="R2705" s="209"/>
      <c r="S2705" s="244"/>
      <c r="T2705" s="303">
        <f>IF(C2705=0,"VAZIO",MONTH(C2705))</f>
      </c>
      <c r="U2705" s="14"/>
      <c r="V2705" s="14"/>
      <c r="W2705" s="14"/>
      <c r="X2705" s="14"/>
      <c r="Y2705" s="14"/>
      <c r="Z2705" s="14"/>
      <c r="AA2705" s="14"/>
      <c r="AB2705" s="14"/>
      <c r="AC2705" s="14"/>
      <c r="AD2705" s="14"/>
      <c r="AE2705" s="14"/>
      <c r="AF2705" s="15"/>
      <c r="AG2705" s="14"/>
      <c r="AH2705" s="14"/>
      <c r="AI2705" s="14"/>
      <c r="AJ2705" s="14"/>
      <c r="AK2705" s="14"/>
      <c r="AL2705" s="14"/>
      <c r="AM2705" s="14"/>
      <c r="AN2705" s="14"/>
      <c r="AO2705" s="14"/>
      <c r="AP2705" s="14"/>
      <c r="AQ2705" s="14"/>
      <c r="AR2705" s="14"/>
      <c r="AS2705" s="14"/>
      <c r="AT2705" s="14"/>
      <c r="AU2705" s="14"/>
      <c r="AV2705" s="14"/>
      <c r="AW2705" s="14"/>
      <c r="AX2705" s="14"/>
      <c r="AY2705" s="14"/>
      <c r="AZ2705" s="14"/>
    </row>
    <row x14ac:dyDescent="0.25" r="2706" customHeight="1" ht="16.5">
      <c r="A2706" s="299"/>
      <c r="B2706" s="300"/>
      <c r="C2706" s="301"/>
      <c r="D2706" s="227"/>
      <c r="E2706" s="209"/>
      <c r="F2706" s="209"/>
      <c r="G2706" s="302"/>
      <c r="H2706" s="227"/>
      <c r="I2706" s="227"/>
      <c r="J2706" s="209"/>
      <c r="K2706" s="209"/>
      <c r="L2706" s="209"/>
      <c r="M2706" s="227"/>
      <c r="N2706" s="227"/>
      <c r="O2706" s="209"/>
      <c r="P2706" s="209"/>
      <c r="Q2706" s="220"/>
      <c r="R2706" s="209"/>
      <c r="S2706" s="244"/>
      <c r="T2706" s="303">
        <f>IF(C2706=0,"VAZIO",MONTH(C2706))</f>
      </c>
      <c r="U2706" s="14"/>
      <c r="V2706" s="14"/>
      <c r="W2706" s="14"/>
      <c r="X2706" s="14"/>
      <c r="Y2706" s="14"/>
      <c r="Z2706" s="14"/>
      <c r="AA2706" s="14"/>
      <c r="AB2706" s="14"/>
      <c r="AC2706" s="14"/>
      <c r="AD2706" s="14"/>
      <c r="AE2706" s="14"/>
      <c r="AF2706" s="15"/>
      <c r="AG2706" s="14"/>
      <c r="AH2706" s="14"/>
      <c r="AI2706" s="14"/>
      <c r="AJ2706" s="14"/>
      <c r="AK2706" s="14"/>
      <c r="AL2706" s="14"/>
      <c r="AM2706" s="14"/>
      <c r="AN2706" s="14"/>
      <c r="AO2706" s="14"/>
      <c r="AP2706" s="14"/>
      <c r="AQ2706" s="14"/>
      <c r="AR2706" s="14"/>
      <c r="AS2706" s="14"/>
      <c r="AT2706" s="14"/>
      <c r="AU2706" s="14"/>
      <c r="AV2706" s="14"/>
      <c r="AW2706" s="14"/>
      <c r="AX2706" s="14"/>
      <c r="AY2706" s="14"/>
      <c r="AZ2706" s="14"/>
    </row>
    <row x14ac:dyDescent="0.25" r="2707" customHeight="1" ht="16.5">
      <c r="A2707" s="299"/>
      <c r="B2707" s="300"/>
      <c r="C2707" s="301"/>
      <c r="D2707" s="227"/>
      <c r="E2707" s="209"/>
      <c r="F2707" s="209"/>
      <c r="G2707" s="302"/>
      <c r="H2707" s="227"/>
      <c r="I2707" s="227"/>
      <c r="J2707" s="209"/>
      <c r="K2707" s="209"/>
      <c r="L2707" s="209"/>
      <c r="M2707" s="227"/>
      <c r="N2707" s="227"/>
      <c r="O2707" s="209"/>
      <c r="P2707" s="209"/>
      <c r="Q2707" s="220"/>
      <c r="R2707" s="209"/>
      <c r="S2707" s="244"/>
      <c r="T2707" s="303">
        <f>IF(C2707=0,"VAZIO",MONTH(C2707))</f>
      </c>
      <c r="U2707" s="14"/>
      <c r="V2707" s="14"/>
      <c r="W2707" s="14"/>
      <c r="X2707" s="14"/>
      <c r="Y2707" s="14"/>
      <c r="Z2707" s="14"/>
      <c r="AA2707" s="14"/>
      <c r="AB2707" s="14"/>
      <c r="AC2707" s="14"/>
      <c r="AD2707" s="14"/>
      <c r="AE2707" s="14"/>
      <c r="AF2707" s="15"/>
      <c r="AG2707" s="14"/>
      <c r="AH2707" s="14"/>
      <c r="AI2707" s="14"/>
      <c r="AJ2707" s="14"/>
      <c r="AK2707" s="14"/>
      <c r="AL2707" s="14"/>
      <c r="AM2707" s="14"/>
      <c r="AN2707" s="14"/>
      <c r="AO2707" s="14"/>
      <c r="AP2707" s="14"/>
      <c r="AQ2707" s="14"/>
      <c r="AR2707" s="14"/>
      <c r="AS2707" s="14"/>
      <c r="AT2707" s="14"/>
      <c r="AU2707" s="14"/>
      <c r="AV2707" s="14"/>
      <c r="AW2707" s="14"/>
      <c r="AX2707" s="14"/>
      <c r="AY2707" s="14"/>
      <c r="AZ2707" s="14"/>
    </row>
    <row x14ac:dyDescent="0.25" r="2708" customHeight="1" ht="16.5">
      <c r="A2708" s="299"/>
      <c r="B2708" s="300"/>
      <c r="C2708" s="301"/>
      <c r="D2708" s="227"/>
      <c r="E2708" s="209"/>
      <c r="F2708" s="209"/>
      <c r="G2708" s="302"/>
      <c r="H2708" s="227"/>
      <c r="I2708" s="227"/>
      <c r="J2708" s="209"/>
      <c r="K2708" s="209"/>
      <c r="L2708" s="209"/>
      <c r="M2708" s="227"/>
      <c r="N2708" s="227"/>
      <c r="O2708" s="209"/>
      <c r="P2708" s="209"/>
      <c r="Q2708" s="220"/>
      <c r="R2708" s="209"/>
      <c r="S2708" s="244"/>
      <c r="T2708" s="303">
        <f>IF(C2708=0,"VAZIO",MONTH(C2708))</f>
      </c>
      <c r="U2708" s="14"/>
      <c r="V2708" s="14"/>
      <c r="W2708" s="14"/>
      <c r="X2708" s="14"/>
      <c r="Y2708" s="14"/>
      <c r="Z2708" s="14"/>
      <c r="AA2708" s="14"/>
      <c r="AB2708" s="14"/>
      <c r="AC2708" s="14"/>
      <c r="AD2708" s="14"/>
      <c r="AE2708" s="14"/>
      <c r="AF2708" s="15"/>
      <c r="AG2708" s="14"/>
      <c r="AH2708" s="14"/>
      <c r="AI2708" s="14"/>
      <c r="AJ2708" s="14"/>
      <c r="AK2708" s="14"/>
      <c r="AL2708" s="14"/>
      <c r="AM2708" s="14"/>
      <c r="AN2708" s="14"/>
      <c r="AO2708" s="14"/>
      <c r="AP2708" s="14"/>
      <c r="AQ2708" s="14"/>
      <c r="AR2708" s="14"/>
      <c r="AS2708" s="14"/>
      <c r="AT2708" s="14"/>
      <c r="AU2708" s="14"/>
      <c r="AV2708" s="14"/>
      <c r="AW2708" s="14"/>
      <c r="AX2708" s="14"/>
      <c r="AY2708" s="14"/>
      <c r="AZ2708" s="14"/>
    </row>
    <row x14ac:dyDescent="0.25" r="2709" customHeight="1" ht="16.5">
      <c r="A2709" s="299"/>
      <c r="B2709" s="300"/>
      <c r="C2709" s="301"/>
      <c r="D2709" s="227"/>
      <c r="E2709" s="209"/>
      <c r="F2709" s="209"/>
      <c r="G2709" s="302"/>
      <c r="H2709" s="227"/>
      <c r="I2709" s="227"/>
      <c r="J2709" s="209"/>
      <c r="K2709" s="209"/>
      <c r="L2709" s="209"/>
      <c r="M2709" s="227"/>
      <c r="N2709" s="227"/>
      <c r="O2709" s="209"/>
      <c r="P2709" s="209"/>
      <c r="Q2709" s="220"/>
      <c r="R2709" s="209"/>
      <c r="S2709" s="244"/>
      <c r="T2709" s="303">
        <f>IF(C2709=0,"VAZIO",MONTH(C2709))</f>
      </c>
      <c r="U2709" s="14"/>
      <c r="V2709" s="14"/>
      <c r="W2709" s="14"/>
      <c r="X2709" s="14"/>
      <c r="Y2709" s="14"/>
      <c r="Z2709" s="14"/>
      <c r="AA2709" s="14"/>
      <c r="AB2709" s="14"/>
      <c r="AC2709" s="14"/>
      <c r="AD2709" s="14"/>
      <c r="AE2709" s="14"/>
      <c r="AF2709" s="15"/>
      <c r="AG2709" s="14"/>
      <c r="AH2709" s="14"/>
      <c r="AI2709" s="14"/>
      <c r="AJ2709" s="14"/>
      <c r="AK2709" s="14"/>
      <c r="AL2709" s="14"/>
      <c r="AM2709" s="14"/>
      <c r="AN2709" s="14"/>
      <c r="AO2709" s="14"/>
      <c r="AP2709" s="14"/>
      <c r="AQ2709" s="14"/>
      <c r="AR2709" s="14"/>
      <c r="AS2709" s="14"/>
      <c r="AT2709" s="14"/>
      <c r="AU2709" s="14"/>
      <c r="AV2709" s="14"/>
      <c r="AW2709" s="14"/>
      <c r="AX2709" s="14"/>
      <c r="AY2709" s="14"/>
      <c r="AZ2709" s="14"/>
    </row>
    <row x14ac:dyDescent="0.25" r="2710" customHeight="1" ht="16.5">
      <c r="A2710" s="299"/>
      <c r="B2710" s="300"/>
      <c r="C2710" s="301"/>
      <c r="D2710" s="227"/>
      <c r="E2710" s="209"/>
      <c r="F2710" s="209"/>
      <c r="G2710" s="302"/>
      <c r="H2710" s="227"/>
      <c r="I2710" s="227"/>
      <c r="J2710" s="209"/>
      <c r="K2710" s="209"/>
      <c r="L2710" s="209"/>
      <c r="M2710" s="227"/>
      <c r="N2710" s="227"/>
      <c r="O2710" s="209"/>
      <c r="P2710" s="209"/>
      <c r="Q2710" s="220"/>
      <c r="R2710" s="209"/>
      <c r="S2710" s="244"/>
      <c r="T2710" s="303">
        <f>IF(C2710=0,"VAZIO",MONTH(C2710))</f>
      </c>
      <c r="U2710" s="14"/>
      <c r="V2710" s="14"/>
      <c r="W2710" s="14"/>
      <c r="X2710" s="14"/>
      <c r="Y2710" s="14"/>
      <c r="Z2710" s="14"/>
      <c r="AA2710" s="14"/>
      <c r="AB2710" s="14"/>
      <c r="AC2710" s="14"/>
      <c r="AD2710" s="14"/>
      <c r="AE2710" s="14"/>
      <c r="AF2710" s="15"/>
      <c r="AG2710" s="14"/>
      <c r="AH2710" s="14"/>
      <c r="AI2710" s="14"/>
      <c r="AJ2710" s="14"/>
      <c r="AK2710" s="14"/>
      <c r="AL2710" s="14"/>
      <c r="AM2710" s="14"/>
      <c r="AN2710" s="14"/>
      <c r="AO2710" s="14"/>
      <c r="AP2710" s="14"/>
      <c r="AQ2710" s="14"/>
      <c r="AR2710" s="14"/>
      <c r="AS2710" s="14"/>
      <c r="AT2710" s="14"/>
      <c r="AU2710" s="14"/>
      <c r="AV2710" s="14"/>
      <c r="AW2710" s="14"/>
      <c r="AX2710" s="14"/>
      <c r="AY2710" s="14"/>
      <c r="AZ2710" s="14"/>
    </row>
    <row x14ac:dyDescent="0.25" r="2711" customHeight="1" ht="16.5">
      <c r="A2711" s="299"/>
      <c r="B2711" s="300"/>
      <c r="C2711" s="301"/>
      <c r="D2711" s="227"/>
      <c r="E2711" s="209"/>
      <c r="F2711" s="209"/>
      <c r="G2711" s="302"/>
      <c r="H2711" s="227"/>
      <c r="I2711" s="227"/>
      <c r="J2711" s="209"/>
      <c r="K2711" s="209"/>
      <c r="L2711" s="209"/>
      <c r="M2711" s="227"/>
      <c r="N2711" s="227"/>
      <c r="O2711" s="209"/>
      <c r="P2711" s="209"/>
      <c r="Q2711" s="220"/>
      <c r="R2711" s="209"/>
      <c r="S2711" s="244"/>
      <c r="T2711" s="303">
        <f>IF(C2711=0,"VAZIO",MONTH(C2711))</f>
      </c>
      <c r="U2711" s="14"/>
      <c r="V2711" s="14"/>
      <c r="W2711" s="14"/>
      <c r="X2711" s="14"/>
      <c r="Y2711" s="14"/>
      <c r="Z2711" s="14"/>
      <c r="AA2711" s="14"/>
      <c r="AB2711" s="14"/>
      <c r="AC2711" s="14"/>
      <c r="AD2711" s="14"/>
      <c r="AE2711" s="14"/>
      <c r="AF2711" s="15"/>
      <c r="AG2711" s="14"/>
      <c r="AH2711" s="14"/>
      <c r="AI2711" s="14"/>
      <c r="AJ2711" s="14"/>
      <c r="AK2711" s="14"/>
      <c r="AL2711" s="14"/>
      <c r="AM2711" s="14"/>
      <c r="AN2711" s="14"/>
      <c r="AO2711" s="14"/>
      <c r="AP2711" s="14"/>
      <c r="AQ2711" s="14"/>
      <c r="AR2711" s="14"/>
      <c r="AS2711" s="14"/>
      <c r="AT2711" s="14"/>
      <c r="AU2711" s="14"/>
      <c r="AV2711" s="14"/>
      <c r="AW2711" s="14"/>
      <c r="AX2711" s="14"/>
      <c r="AY2711" s="14"/>
      <c r="AZ2711" s="14"/>
    </row>
    <row x14ac:dyDescent="0.25" r="2712" customHeight="1" ht="16.5">
      <c r="A2712" s="299"/>
      <c r="B2712" s="300"/>
      <c r="C2712" s="301"/>
      <c r="D2712" s="227"/>
      <c r="E2712" s="209"/>
      <c r="F2712" s="209"/>
      <c r="G2712" s="302"/>
      <c r="H2712" s="227"/>
      <c r="I2712" s="227"/>
      <c r="J2712" s="209"/>
      <c r="K2712" s="209"/>
      <c r="L2712" s="209"/>
      <c r="M2712" s="227"/>
      <c r="N2712" s="227"/>
      <c r="O2712" s="209"/>
      <c r="P2712" s="209"/>
      <c r="Q2712" s="220"/>
      <c r="R2712" s="209"/>
      <c r="S2712" s="244"/>
      <c r="T2712" s="303">
        <f>IF(C2712=0,"VAZIO",MONTH(C2712))</f>
      </c>
      <c r="U2712" s="14"/>
      <c r="V2712" s="14"/>
      <c r="W2712" s="14"/>
      <c r="X2712" s="14"/>
      <c r="Y2712" s="14"/>
      <c r="Z2712" s="14"/>
      <c r="AA2712" s="14"/>
      <c r="AB2712" s="14"/>
      <c r="AC2712" s="14"/>
      <c r="AD2712" s="14"/>
      <c r="AE2712" s="14"/>
      <c r="AF2712" s="15"/>
      <c r="AG2712" s="14"/>
      <c r="AH2712" s="14"/>
      <c r="AI2712" s="14"/>
      <c r="AJ2712" s="14"/>
      <c r="AK2712" s="14"/>
      <c r="AL2712" s="14"/>
      <c r="AM2712" s="14"/>
      <c r="AN2712" s="14"/>
      <c r="AO2712" s="14"/>
      <c r="AP2712" s="14"/>
      <c r="AQ2712" s="14"/>
      <c r="AR2712" s="14"/>
      <c r="AS2712" s="14"/>
      <c r="AT2712" s="14"/>
      <c r="AU2712" s="14"/>
      <c r="AV2712" s="14"/>
      <c r="AW2712" s="14"/>
      <c r="AX2712" s="14"/>
      <c r="AY2712" s="14"/>
      <c r="AZ2712" s="14"/>
    </row>
    <row x14ac:dyDescent="0.25" r="2713" customHeight="1" ht="16.5">
      <c r="A2713" s="299"/>
      <c r="B2713" s="300"/>
      <c r="C2713" s="301"/>
      <c r="D2713" s="227"/>
      <c r="E2713" s="209"/>
      <c r="F2713" s="209"/>
      <c r="G2713" s="302"/>
      <c r="H2713" s="227"/>
      <c r="I2713" s="227"/>
      <c r="J2713" s="209"/>
      <c r="K2713" s="209"/>
      <c r="L2713" s="209"/>
      <c r="M2713" s="227"/>
      <c r="N2713" s="227"/>
      <c r="O2713" s="209"/>
      <c r="P2713" s="209"/>
      <c r="Q2713" s="220"/>
      <c r="R2713" s="209"/>
      <c r="S2713" s="244"/>
      <c r="T2713" s="303">
        <f>IF(C2713=0,"VAZIO",MONTH(C2713))</f>
      </c>
      <c r="U2713" s="14"/>
      <c r="V2713" s="14"/>
      <c r="W2713" s="14"/>
      <c r="X2713" s="14"/>
      <c r="Y2713" s="14"/>
      <c r="Z2713" s="14"/>
      <c r="AA2713" s="14"/>
      <c r="AB2713" s="14"/>
      <c r="AC2713" s="14"/>
      <c r="AD2713" s="14"/>
      <c r="AE2713" s="14"/>
      <c r="AF2713" s="15"/>
      <c r="AG2713" s="14"/>
      <c r="AH2713" s="14"/>
      <c r="AI2713" s="14"/>
      <c r="AJ2713" s="14"/>
      <c r="AK2713" s="14"/>
      <c r="AL2713" s="14"/>
      <c r="AM2713" s="14"/>
      <c r="AN2713" s="14"/>
      <c r="AO2713" s="14"/>
      <c r="AP2713" s="14"/>
      <c r="AQ2713" s="14"/>
      <c r="AR2713" s="14"/>
      <c r="AS2713" s="14"/>
      <c r="AT2713" s="14"/>
      <c r="AU2713" s="14"/>
      <c r="AV2713" s="14"/>
      <c r="AW2713" s="14"/>
      <c r="AX2713" s="14"/>
      <c r="AY2713" s="14"/>
      <c r="AZ2713" s="14"/>
    </row>
    <row x14ac:dyDescent="0.25" r="2714" customHeight="1" ht="16.5">
      <c r="A2714" s="299"/>
      <c r="B2714" s="300"/>
      <c r="C2714" s="301"/>
      <c r="D2714" s="227"/>
      <c r="E2714" s="209"/>
      <c r="F2714" s="209"/>
      <c r="G2714" s="302"/>
      <c r="H2714" s="227"/>
      <c r="I2714" s="227"/>
      <c r="J2714" s="209"/>
      <c r="K2714" s="209"/>
      <c r="L2714" s="209"/>
      <c r="M2714" s="227"/>
      <c r="N2714" s="227"/>
      <c r="O2714" s="209"/>
      <c r="P2714" s="209"/>
      <c r="Q2714" s="220"/>
      <c r="R2714" s="209"/>
      <c r="S2714" s="244"/>
      <c r="T2714" s="303">
        <f>IF(C2714=0,"VAZIO",MONTH(C2714))</f>
      </c>
      <c r="U2714" s="14"/>
      <c r="V2714" s="14"/>
      <c r="W2714" s="14"/>
      <c r="X2714" s="14"/>
      <c r="Y2714" s="14"/>
      <c r="Z2714" s="14"/>
      <c r="AA2714" s="14"/>
      <c r="AB2714" s="14"/>
      <c r="AC2714" s="14"/>
      <c r="AD2714" s="14"/>
      <c r="AE2714" s="14"/>
      <c r="AF2714" s="15"/>
      <c r="AG2714" s="14"/>
      <c r="AH2714" s="14"/>
      <c r="AI2714" s="14"/>
      <c r="AJ2714" s="14"/>
      <c r="AK2714" s="14"/>
      <c r="AL2714" s="14"/>
      <c r="AM2714" s="14"/>
      <c r="AN2714" s="14"/>
      <c r="AO2714" s="14"/>
      <c r="AP2714" s="14"/>
      <c r="AQ2714" s="14"/>
      <c r="AR2714" s="14"/>
      <c r="AS2714" s="14"/>
      <c r="AT2714" s="14"/>
      <c r="AU2714" s="14"/>
      <c r="AV2714" s="14"/>
      <c r="AW2714" s="14"/>
      <c r="AX2714" s="14"/>
      <c r="AY2714" s="14"/>
      <c r="AZ2714" s="14"/>
    </row>
    <row x14ac:dyDescent="0.25" r="2715" customHeight="1" ht="16.5">
      <c r="A2715" s="299"/>
      <c r="B2715" s="300"/>
      <c r="C2715" s="301"/>
      <c r="D2715" s="227"/>
      <c r="E2715" s="209"/>
      <c r="F2715" s="209"/>
      <c r="G2715" s="302"/>
      <c r="H2715" s="227"/>
      <c r="I2715" s="227"/>
      <c r="J2715" s="209"/>
      <c r="K2715" s="209"/>
      <c r="L2715" s="209"/>
      <c r="M2715" s="227"/>
      <c r="N2715" s="227"/>
      <c r="O2715" s="209"/>
      <c r="P2715" s="209"/>
      <c r="Q2715" s="220"/>
      <c r="R2715" s="209"/>
      <c r="S2715" s="244"/>
      <c r="T2715" s="303">
        <f>IF(C2715=0,"VAZIO",MONTH(C2715))</f>
      </c>
      <c r="U2715" s="14"/>
      <c r="V2715" s="14"/>
      <c r="W2715" s="14"/>
      <c r="X2715" s="14"/>
      <c r="Y2715" s="14"/>
      <c r="Z2715" s="14"/>
      <c r="AA2715" s="14"/>
      <c r="AB2715" s="14"/>
      <c r="AC2715" s="14"/>
      <c r="AD2715" s="14"/>
      <c r="AE2715" s="14"/>
      <c r="AF2715" s="15"/>
      <c r="AG2715" s="14"/>
      <c r="AH2715" s="14"/>
      <c r="AI2715" s="14"/>
      <c r="AJ2715" s="14"/>
      <c r="AK2715" s="14"/>
      <c r="AL2715" s="14"/>
      <c r="AM2715" s="14"/>
      <c r="AN2715" s="14"/>
      <c r="AO2715" s="14"/>
      <c r="AP2715" s="14"/>
      <c r="AQ2715" s="14"/>
      <c r="AR2715" s="14"/>
      <c r="AS2715" s="14"/>
      <c r="AT2715" s="14"/>
      <c r="AU2715" s="14"/>
      <c r="AV2715" s="14"/>
      <c r="AW2715" s="14"/>
      <c r="AX2715" s="14"/>
      <c r="AY2715" s="14"/>
      <c r="AZ2715" s="14"/>
    </row>
    <row x14ac:dyDescent="0.25" r="2716" customHeight="1" ht="16.5">
      <c r="A2716" s="299"/>
      <c r="B2716" s="300"/>
      <c r="C2716" s="301"/>
      <c r="D2716" s="227"/>
      <c r="E2716" s="209"/>
      <c r="F2716" s="209"/>
      <c r="G2716" s="302"/>
      <c r="H2716" s="227"/>
      <c r="I2716" s="227"/>
      <c r="J2716" s="209"/>
      <c r="K2716" s="209"/>
      <c r="L2716" s="209"/>
      <c r="M2716" s="227"/>
      <c r="N2716" s="227"/>
      <c r="O2716" s="209"/>
      <c r="P2716" s="209"/>
      <c r="Q2716" s="220"/>
      <c r="R2716" s="209"/>
      <c r="S2716" s="244"/>
      <c r="T2716" s="303">
        <f>IF(C2716=0,"VAZIO",MONTH(C2716))</f>
      </c>
      <c r="U2716" s="14"/>
      <c r="V2716" s="14"/>
      <c r="W2716" s="14"/>
      <c r="X2716" s="14"/>
      <c r="Y2716" s="14"/>
      <c r="Z2716" s="14"/>
      <c r="AA2716" s="14"/>
      <c r="AB2716" s="14"/>
      <c r="AC2716" s="14"/>
      <c r="AD2716" s="14"/>
      <c r="AE2716" s="14"/>
      <c r="AF2716" s="15"/>
      <c r="AG2716" s="14"/>
      <c r="AH2716" s="14"/>
      <c r="AI2716" s="14"/>
      <c r="AJ2716" s="14"/>
      <c r="AK2716" s="14"/>
      <c r="AL2716" s="14"/>
      <c r="AM2716" s="14"/>
      <c r="AN2716" s="14"/>
      <c r="AO2716" s="14"/>
      <c r="AP2716" s="14"/>
      <c r="AQ2716" s="14"/>
      <c r="AR2716" s="14"/>
      <c r="AS2716" s="14"/>
      <c r="AT2716" s="14"/>
      <c r="AU2716" s="14"/>
      <c r="AV2716" s="14"/>
      <c r="AW2716" s="14"/>
      <c r="AX2716" s="14"/>
      <c r="AY2716" s="14"/>
      <c r="AZ2716" s="14"/>
    </row>
    <row x14ac:dyDescent="0.25" r="2717" customHeight="1" ht="16.5">
      <c r="A2717" s="299"/>
      <c r="B2717" s="300"/>
      <c r="C2717" s="301"/>
      <c r="D2717" s="227"/>
      <c r="E2717" s="209"/>
      <c r="F2717" s="209"/>
      <c r="G2717" s="302"/>
      <c r="H2717" s="227"/>
      <c r="I2717" s="227"/>
      <c r="J2717" s="209"/>
      <c r="K2717" s="209"/>
      <c r="L2717" s="209"/>
      <c r="M2717" s="227"/>
      <c r="N2717" s="227"/>
      <c r="O2717" s="209"/>
      <c r="P2717" s="209"/>
      <c r="Q2717" s="220"/>
      <c r="R2717" s="209"/>
      <c r="S2717" s="244"/>
      <c r="T2717" s="303">
        <f>IF(C2717=0,"VAZIO",MONTH(C2717))</f>
      </c>
      <c r="U2717" s="14"/>
      <c r="V2717" s="14"/>
      <c r="W2717" s="14"/>
      <c r="X2717" s="14"/>
      <c r="Y2717" s="14"/>
      <c r="Z2717" s="14"/>
      <c r="AA2717" s="14"/>
      <c r="AB2717" s="14"/>
      <c r="AC2717" s="14"/>
      <c r="AD2717" s="14"/>
      <c r="AE2717" s="14"/>
      <c r="AF2717" s="15"/>
      <c r="AG2717" s="14"/>
      <c r="AH2717" s="14"/>
      <c r="AI2717" s="14"/>
      <c r="AJ2717" s="14"/>
      <c r="AK2717" s="14"/>
      <c r="AL2717" s="14"/>
      <c r="AM2717" s="14"/>
      <c r="AN2717" s="14"/>
      <c r="AO2717" s="14"/>
      <c r="AP2717" s="14"/>
      <c r="AQ2717" s="14"/>
      <c r="AR2717" s="14"/>
      <c r="AS2717" s="14"/>
      <c r="AT2717" s="14"/>
      <c r="AU2717" s="14"/>
      <c r="AV2717" s="14"/>
      <c r="AW2717" s="14"/>
      <c r="AX2717" s="14"/>
      <c r="AY2717" s="14"/>
      <c r="AZ2717" s="14"/>
    </row>
    <row x14ac:dyDescent="0.25" r="2718" customHeight="1" ht="16.5">
      <c r="A2718" s="299"/>
      <c r="B2718" s="300"/>
      <c r="C2718" s="301"/>
      <c r="D2718" s="227"/>
      <c r="E2718" s="209"/>
      <c r="F2718" s="209"/>
      <c r="G2718" s="302"/>
      <c r="H2718" s="227"/>
      <c r="I2718" s="227"/>
      <c r="J2718" s="209"/>
      <c r="K2718" s="209"/>
      <c r="L2718" s="209"/>
      <c r="M2718" s="227"/>
      <c r="N2718" s="227"/>
      <c r="O2718" s="209"/>
      <c r="P2718" s="209"/>
      <c r="Q2718" s="220"/>
      <c r="R2718" s="209"/>
      <c r="S2718" s="244"/>
      <c r="T2718" s="303">
        <f>IF(C2718=0,"VAZIO",MONTH(C2718))</f>
      </c>
      <c r="U2718" s="14"/>
      <c r="V2718" s="14"/>
      <c r="W2718" s="14"/>
      <c r="X2718" s="14"/>
      <c r="Y2718" s="14"/>
      <c r="Z2718" s="14"/>
      <c r="AA2718" s="14"/>
      <c r="AB2718" s="14"/>
      <c r="AC2718" s="14"/>
      <c r="AD2718" s="14"/>
      <c r="AE2718" s="14"/>
      <c r="AF2718" s="15"/>
      <c r="AG2718" s="14"/>
      <c r="AH2718" s="14"/>
      <c r="AI2718" s="14"/>
      <c r="AJ2718" s="14"/>
      <c r="AK2718" s="14"/>
      <c r="AL2718" s="14"/>
      <c r="AM2718" s="14"/>
      <c r="AN2718" s="14"/>
      <c r="AO2718" s="14"/>
      <c r="AP2718" s="14"/>
      <c r="AQ2718" s="14"/>
      <c r="AR2718" s="14"/>
      <c r="AS2718" s="14"/>
      <c r="AT2718" s="14"/>
      <c r="AU2718" s="14"/>
      <c r="AV2718" s="14"/>
      <c r="AW2718" s="14"/>
      <c r="AX2718" s="14"/>
      <c r="AY2718" s="14"/>
      <c r="AZ2718" s="14"/>
    </row>
    <row x14ac:dyDescent="0.25" r="2719" customHeight="1" ht="16.5">
      <c r="A2719" s="299"/>
      <c r="B2719" s="300"/>
      <c r="C2719" s="301"/>
      <c r="D2719" s="227"/>
      <c r="E2719" s="209"/>
      <c r="F2719" s="209"/>
      <c r="G2719" s="302"/>
      <c r="H2719" s="227"/>
      <c r="I2719" s="227"/>
      <c r="J2719" s="209"/>
      <c r="K2719" s="209"/>
      <c r="L2719" s="209"/>
      <c r="M2719" s="227"/>
      <c r="N2719" s="227"/>
      <c r="O2719" s="209"/>
      <c r="P2719" s="209"/>
      <c r="Q2719" s="220"/>
      <c r="R2719" s="209"/>
      <c r="S2719" s="244"/>
      <c r="T2719" s="303">
        <f>IF(C2719=0,"VAZIO",MONTH(C2719))</f>
      </c>
      <c r="U2719" s="14"/>
      <c r="V2719" s="14"/>
      <c r="W2719" s="14"/>
      <c r="X2719" s="14"/>
      <c r="Y2719" s="14"/>
      <c r="Z2719" s="14"/>
      <c r="AA2719" s="14"/>
      <c r="AB2719" s="14"/>
      <c r="AC2719" s="14"/>
      <c r="AD2719" s="14"/>
      <c r="AE2719" s="14"/>
      <c r="AF2719" s="15"/>
      <c r="AG2719" s="14"/>
      <c r="AH2719" s="14"/>
      <c r="AI2719" s="14"/>
      <c r="AJ2719" s="14"/>
      <c r="AK2719" s="14"/>
      <c r="AL2719" s="14"/>
      <c r="AM2719" s="14"/>
      <c r="AN2719" s="14"/>
      <c r="AO2719" s="14"/>
      <c r="AP2719" s="14"/>
      <c r="AQ2719" s="14"/>
      <c r="AR2719" s="14"/>
      <c r="AS2719" s="14"/>
      <c r="AT2719" s="14"/>
      <c r="AU2719" s="14"/>
      <c r="AV2719" s="14"/>
      <c r="AW2719" s="14"/>
      <c r="AX2719" s="14"/>
      <c r="AY2719" s="14"/>
      <c r="AZ2719" s="14"/>
    </row>
    <row x14ac:dyDescent="0.25" r="2720" customHeight="1" ht="16.5">
      <c r="A2720" s="299"/>
      <c r="B2720" s="300"/>
      <c r="C2720" s="301"/>
      <c r="D2720" s="227"/>
      <c r="E2720" s="209"/>
      <c r="F2720" s="209"/>
      <c r="G2720" s="302"/>
      <c r="H2720" s="227"/>
      <c r="I2720" s="227"/>
      <c r="J2720" s="209"/>
      <c r="K2720" s="209"/>
      <c r="L2720" s="209"/>
      <c r="M2720" s="227"/>
      <c r="N2720" s="227"/>
      <c r="O2720" s="209"/>
      <c r="P2720" s="209"/>
      <c r="Q2720" s="220"/>
      <c r="R2720" s="209"/>
      <c r="S2720" s="244"/>
      <c r="T2720" s="303">
        <f>IF(C2720=0,"VAZIO",MONTH(C2720))</f>
      </c>
      <c r="U2720" s="14"/>
      <c r="V2720" s="14"/>
      <c r="W2720" s="14"/>
      <c r="X2720" s="14"/>
      <c r="Y2720" s="14"/>
      <c r="Z2720" s="14"/>
      <c r="AA2720" s="14"/>
      <c r="AB2720" s="14"/>
      <c r="AC2720" s="14"/>
      <c r="AD2720" s="14"/>
      <c r="AE2720" s="14"/>
      <c r="AF2720" s="15"/>
      <c r="AG2720" s="14"/>
      <c r="AH2720" s="14"/>
      <c r="AI2720" s="14"/>
      <c r="AJ2720" s="14"/>
      <c r="AK2720" s="14"/>
      <c r="AL2720" s="14"/>
      <c r="AM2720" s="14"/>
      <c r="AN2720" s="14"/>
      <c r="AO2720" s="14"/>
      <c r="AP2720" s="14"/>
      <c r="AQ2720" s="14"/>
      <c r="AR2720" s="14"/>
      <c r="AS2720" s="14"/>
      <c r="AT2720" s="14"/>
      <c r="AU2720" s="14"/>
      <c r="AV2720" s="14"/>
      <c r="AW2720" s="14"/>
      <c r="AX2720" s="14"/>
      <c r="AY2720" s="14"/>
      <c r="AZ2720" s="14"/>
    </row>
    <row x14ac:dyDescent="0.25" r="2721" customHeight="1" ht="16.5">
      <c r="A2721" s="299"/>
      <c r="B2721" s="300"/>
      <c r="C2721" s="301"/>
      <c r="D2721" s="227"/>
      <c r="E2721" s="209"/>
      <c r="F2721" s="209"/>
      <c r="G2721" s="302"/>
      <c r="H2721" s="227"/>
      <c r="I2721" s="227"/>
      <c r="J2721" s="209"/>
      <c r="K2721" s="209"/>
      <c r="L2721" s="209"/>
      <c r="M2721" s="227"/>
      <c r="N2721" s="227"/>
      <c r="O2721" s="209"/>
      <c r="P2721" s="209"/>
      <c r="Q2721" s="220"/>
      <c r="R2721" s="209"/>
      <c r="S2721" s="244"/>
      <c r="T2721" s="303">
        <f>IF(C2721=0,"VAZIO",MONTH(C2721))</f>
      </c>
      <c r="U2721" s="14"/>
      <c r="V2721" s="14"/>
      <c r="W2721" s="14"/>
      <c r="X2721" s="14"/>
      <c r="Y2721" s="14"/>
      <c r="Z2721" s="14"/>
      <c r="AA2721" s="14"/>
      <c r="AB2721" s="14"/>
      <c r="AC2721" s="14"/>
      <c r="AD2721" s="14"/>
      <c r="AE2721" s="14"/>
      <c r="AF2721" s="15"/>
      <c r="AG2721" s="14"/>
      <c r="AH2721" s="14"/>
      <c r="AI2721" s="14"/>
      <c r="AJ2721" s="14"/>
      <c r="AK2721" s="14"/>
      <c r="AL2721" s="14"/>
      <c r="AM2721" s="14"/>
      <c r="AN2721" s="14"/>
      <c r="AO2721" s="14"/>
      <c r="AP2721" s="14"/>
      <c r="AQ2721" s="14"/>
      <c r="AR2721" s="14"/>
      <c r="AS2721" s="14"/>
      <c r="AT2721" s="14"/>
      <c r="AU2721" s="14"/>
      <c r="AV2721" s="14"/>
      <c r="AW2721" s="14"/>
      <c r="AX2721" s="14"/>
      <c r="AY2721" s="14"/>
      <c r="AZ2721" s="14"/>
    </row>
    <row x14ac:dyDescent="0.25" r="2722" customHeight="1" ht="16.5">
      <c r="A2722" s="299"/>
      <c r="B2722" s="300"/>
      <c r="C2722" s="301"/>
      <c r="D2722" s="227"/>
      <c r="E2722" s="209"/>
      <c r="F2722" s="209"/>
      <c r="G2722" s="302"/>
      <c r="H2722" s="227"/>
      <c r="I2722" s="227"/>
      <c r="J2722" s="209"/>
      <c r="K2722" s="209"/>
      <c r="L2722" s="209"/>
      <c r="M2722" s="227"/>
      <c r="N2722" s="227"/>
      <c r="O2722" s="209"/>
      <c r="P2722" s="209"/>
      <c r="Q2722" s="220"/>
      <c r="R2722" s="209"/>
      <c r="S2722" s="244"/>
      <c r="T2722" s="303">
        <f>IF(C2722=0,"VAZIO",MONTH(C2722))</f>
      </c>
      <c r="U2722" s="14"/>
      <c r="V2722" s="14"/>
      <c r="W2722" s="14"/>
      <c r="X2722" s="14"/>
      <c r="Y2722" s="14"/>
      <c r="Z2722" s="14"/>
      <c r="AA2722" s="14"/>
      <c r="AB2722" s="14"/>
      <c r="AC2722" s="14"/>
      <c r="AD2722" s="14"/>
      <c r="AE2722" s="14"/>
      <c r="AF2722" s="15"/>
      <c r="AG2722" s="14"/>
      <c r="AH2722" s="14"/>
      <c r="AI2722" s="14"/>
      <c r="AJ2722" s="14"/>
      <c r="AK2722" s="14"/>
      <c r="AL2722" s="14"/>
      <c r="AM2722" s="14"/>
      <c r="AN2722" s="14"/>
      <c r="AO2722" s="14"/>
      <c r="AP2722" s="14"/>
      <c r="AQ2722" s="14"/>
      <c r="AR2722" s="14"/>
      <c r="AS2722" s="14"/>
      <c r="AT2722" s="14"/>
      <c r="AU2722" s="14"/>
      <c r="AV2722" s="14"/>
      <c r="AW2722" s="14"/>
      <c r="AX2722" s="14"/>
      <c r="AY2722" s="14"/>
      <c r="AZ2722" s="14"/>
    </row>
    <row x14ac:dyDescent="0.25" r="2723" customHeight="1" ht="16.5">
      <c r="A2723" s="299"/>
      <c r="B2723" s="300"/>
      <c r="C2723" s="301"/>
      <c r="D2723" s="227"/>
      <c r="E2723" s="209"/>
      <c r="F2723" s="209"/>
      <c r="G2723" s="302"/>
      <c r="H2723" s="227"/>
      <c r="I2723" s="227"/>
      <c r="J2723" s="209"/>
      <c r="K2723" s="209"/>
      <c r="L2723" s="209"/>
      <c r="M2723" s="227"/>
      <c r="N2723" s="227"/>
      <c r="O2723" s="209"/>
      <c r="P2723" s="209"/>
      <c r="Q2723" s="220"/>
      <c r="R2723" s="209"/>
      <c r="S2723" s="244"/>
      <c r="T2723" s="303">
        <f>IF(C2723=0,"VAZIO",MONTH(C2723))</f>
      </c>
      <c r="U2723" s="14"/>
      <c r="V2723" s="14"/>
      <c r="W2723" s="14"/>
      <c r="X2723" s="14"/>
      <c r="Y2723" s="14"/>
      <c r="Z2723" s="14"/>
      <c r="AA2723" s="14"/>
      <c r="AB2723" s="14"/>
      <c r="AC2723" s="14"/>
      <c r="AD2723" s="14"/>
      <c r="AE2723" s="14"/>
      <c r="AF2723" s="15"/>
      <c r="AG2723" s="14"/>
      <c r="AH2723" s="14"/>
      <c r="AI2723" s="14"/>
      <c r="AJ2723" s="14"/>
      <c r="AK2723" s="14"/>
      <c r="AL2723" s="14"/>
      <c r="AM2723" s="14"/>
      <c r="AN2723" s="14"/>
      <c r="AO2723" s="14"/>
      <c r="AP2723" s="14"/>
      <c r="AQ2723" s="14"/>
      <c r="AR2723" s="14"/>
      <c r="AS2723" s="14"/>
      <c r="AT2723" s="14"/>
      <c r="AU2723" s="14"/>
      <c r="AV2723" s="14"/>
      <c r="AW2723" s="14"/>
      <c r="AX2723" s="14"/>
      <c r="AY2723" s="14"/>
      <c r="AZ2723" s="14"/>
    </row>
    <row x14ac:dyDescent="0.25" r="2724" customHeight="1" ht="16.5">
      <c r="A2724" s="299"/>
      <c r="B2724" s="300"/>
      <c r="C2724" s="301"/>
      <c r="D2724" s="227"/>
      <c r="E2724" s="209"/>
      <c r="F2724" s="209"/>
      <c r="G2724" s="302"/>
      <c r="H2724" s="227"/>
      <c r="I2724" s="227"/>
      <c r="J2724" s="209"/>
      <c r="K2724" s="209"/>
      <c r="L2724" s="209"/>
      <c r="M2724" s="227"/>
      <c r="N2724" s="227"/>
      <c r="O2724" s="209"/>
      <c r="P2724" s="209"/>
      <c r="Q2724" s="220"/>
      <c r="R2724" s="209"/>
      <c r="S2724" s="244"/>
      <c r="T2724" s="303">
        <f>IF(C2724=0,"VAZIO",MONTH(C2724))</f>
      </c>
      <c r="U2724" s="14"/>
      <c r="V2724" s="14"/>
      <c r="W2724" s="14"/>
      <c r="X2724" s="14"/>
      <c r="Y2724" s="14"/>
      <c r="Z2724" s="14"/>
      <c r="AA2724" s="14"/>
      <c r="AB2724" s="14"/>
      <c r="AC2724" s="14"/>
      <c r="AD2724" s="14"/>
      <c r="AE2724" s="14"/>
      <c r="AF2724" s="15"/>
      <c r="AG2724" s="14"/>
      <c r="AH2724" s="14"/>
      <c r="AI2724" s="14"/>
      <c r="AJ2724" s="14"/>
      <c r="AK2724" s="14"/>
      <c r="AL2724" s="14"/>
      <c r="AM2724" s="14"/>
      <c r="AN2724" s="14"/>
      <c r="AO2724" s="14"/>
      <c r="AP2724" s="14"/>
      <c r="AQ2724" s="14"/>
      <c r="AR2724" s="14"/>
      <c r="AS2724" s="14"/>
      <c r="AT2724" s="14"/>
      <c r="AU2724" s="14"/>
      <c r="AV2724" s="14"/>
      <c r="AW2724" s="14"/>
      <c r="AX2724" s="14"/>
      <c r="AY2724" s="14"/>
      <c r="AZ2724" s="14"/>
    </row>
    <row x14ac:dyDescent="0.25" r="2725" customHeight="1" ht="16.5">
      <c r="A2725" s="299"/>
      <c r="B2725" s="300"/>
      <c r="C2725" s="301"/>
      <c r="D2725" s="227"/>
      <c r="E2725" s="209"/>
      <c r="F2725" s="209"/>
      <c r="G2725" s="302"/>
      <c r="H2725" s="227"/>
      <c r="I2725" s="227"/>
      <c r="J2725" s="209"/>
      <c r="K2725" s="209"/>
      <c r="L2725" s="209"/>
      <c r="M2725" s="227"/>
      <c r="N2725" s="227"/>
      <c r="O2725" s="209"/>
      <c r="P2725" s="209"/>
      <c r="Q2725" s="220"/>
      <c r="R2725" s="209"/>
      <c r="S2725" s="244"/>
      <c r="T2725" s="303">
        <f>IF(C2725=0,"VAZIO",MONTH(C2725))</f>
      </c>
      <c r="U2725" s="14"/>
      <c r="V2725" s="14"/>
      <c r="W2725" s="14"/>
      <c r="X2725" s="14"/>
      <c r="Y2725" s="14"/>
      <c r="Z2725" s="14"/>
      <c r="AA2725" s="14"/>
      <c r="AB2725" s="14"/>
      <c r="AC2725" s="14"/>
      <c r="AD2725" s="14"/>
      <c r="AE2725" s="14"/>
      <c r="AF2725" s="15"/>
      <c r="AG2725" s="14"/>
      <c r="AH2725" s="14"/>
      <c r="AI2725" s="14"/>
      <c r="AJ2725" s="14"/>
      <c r="AK2725" s="14"/>
      <c r="AL2725" s="14"/>
      <c r="AM2725" s="14"/>
      <c r="AN2725" s="14"/>
      <c r="AO2725" s="14"/>
      <c r="AP2725" s="14"/>
      <c r="AQ2725" s="14"/>
      <c r="AR2725" s="14"/>
      <c r="AS2725" s="14"/>
      <c r="AT2725" s="14"/>
      <c r="AU2725" s="14"/>
      <c r="AV2725" s="14"/>
      <c r="AW2725" s="14"/>
      <c r="AX2725" s="14"/>
      <c r="AY2725" s="14"/>
      <c r="AZ2725" s="14"/>
    </row>
    <row x14ac:dyDescent="0.25" r="2726" customHeight="1" ht="16.5">
      <c r="A2726" s="299"/>
      <c r="B2726" s="300"/>
      <c r="C2726" s="301"/>
      <c r="D2726" s="227"/>
      <c r="E2726" s="209"/>
      <c r="F2726" s="209"/>
      <c r="G2726" s="302"/>
      <c r="H2726" s="227"/>
      <c r="I2726" s="227"/>
      <c r="J2726" s="209"/>
      <c r="K2726" s="209"/>
      <c r="L2726" s="209"/>
      <c r="M2726" s="227"/>
      <c r="N2726" s="227"/>
      <c r="O2726" s="209"/>
      <c r="P2726" s="209"/>
      <c r="Q2726" s="220"/>
      <c r="R2726" s="209"/>
      <c r="S2726" s="244"/>
      <c r="T2726" s="303">
        <f>IF(C2726=0,"VAZIO",MONTH(C2726))</f>
      </c>
      <c r="U2726" s="14"/>
      <c r="V2726" s="14"/>
      <c r="W2726" s="14"/>
      <c r="X2726" s="14"/>
      <c r="Y2726" s="14"/>
      <c r="Z2726" s="14"/>
      <c r="AA2726" s="14"/>
      <c r="AB2726" s="14"/>
      <c r="AC2726" s="14"/>
      <c r="AD2726" s="14"/>
      <c r="AE2726" s="14"/>
      <c r="AF2726" s="15"/>
      <c r="AG2726" s="14"/>
      <c r="AH2726" s="14"/>
      <c r="AI2726" s="14"/>
      <c r="AJ2726" s="14"/>
      <c r="AK2726" s="14"/>
      <c r="AL2726" s="14"/>
      <c r="AM2726" s="14"/>
      <c r="AN2726" s="14"/>
      <c r="AO2726" s="14"/>
      <c r="AP2726" s="14"/>
      <c r="AQ2726" s="14"/>
      <c r="AR2726" s="14"/>
      <c r="AS2726" s="14"/>
      <c r="AT2726" s="14"/>
      <c r="AU2726" s="14"/>
      <c r="AV2726" s="14"/>
      <c r="AW2726" s="14"/>
      <c r="AX2726" s="14"/>
      <c r="AY2726" s="14"/>
      <c r="AZ2726" s="14"/>
    </row>
    <row x14ac:dyDescent="0.25" r="2727" customHeight="1" ht="16.5">
      <c r="A2727" s="299"/>
      <c r="B2727" s="300"/>
      <c r="C2727" s="301"/>
      <c r="D2727" s="227"/>
      <c r="E2727" s="209"/>
      <c r="F2727" s="209"/>
      <c r="G2727" s="302"/>
      <c r="H2727" s="227"/>
      <c r="I2727" s="227"/>
      <c r="J2727" s="209"/>
      <c r="K2727" s="209"/>
      <c r="L2727" s="209"/>
      <c r="M2727" s="227"/>
      <c r="N2727" s="227"/>
      <c r="O2727" s="209"/>
      <c r="P2727" s="209"/>
      <c r="Q2727" s="220"/>
      <c r="R2727" s="209"/>
      <c r="S2727" s="244"/>
      <c r="T2727" s="303">
        <f>IF(C2727=0,"VAZIO",MONTH(C2727))</f>
      </c>
      <c r="U2727" s="14"/>
      <c r="V2727" s="14"/>
      <c r="W2727" s="14"/>
      <c r="X2727" s="14"/>
      <c r="Y2727" s="14"/>
      <c r="Z2727" s="14"/>
      <c r="AA2727" s="14"/>
      <c r="AB2727" s="14"/>
      <c r="AC2727" s="14"/>
      <c r="AD2727" s="14"/>
      <c r="AE2727" s="14"/>
      <c r="AF2727" s="15"/>
      <c r="AG2727" s="14"/>
      <c r="AH2727" s="14"/>
      <c r="AI2727" s="14"/>
      <c r="AJ2727" s="14"/>
      <c r="AK2727" s="14"/>
      <c r="AL2727" s="14"/>
      <c r="AM2727" s="14"/>
      <c r="AN2727" s="14"/>
      <c r="AO2727" s="14"/>
      <c r="AP2727" s="14"/>
      <c r="AQ2727" s="14"/>
      <c r="AR2727" s="14"/>
      <c r="AS2727" s="14"/>
      <c r="AT2727" s="14"/>
      <c r="AU2727" s="14"/>
      <c r="AV2727" s="14"/>
      <c r="AW2727" s="14"/>
      <c r="AX2727" s="14"/>
      <c r="AY2727" s="14"/>
      <c r="AZ2727" s="14"/>
    </row>
    <row x14ac:dyDescent="0.25" r="2728" customHeight="1" ht="16.5">
      <c r="A2728" s="299"/>
      <c r="B2728" s="300"/>
      <c r="C2728" s="301"/>
      <c r="D2728" s="227"/>
      <c r="E2728" s="209"/>
      <c r="F2728" s="209"/>
      <c r="G2728" s="302"/>
      <c r="H2728" s="227"/>
      <c r="I2728" s="227"/>
      <c r="J2728" s="209"/>
      <c r="K2728" s="209"/>
      <c r="L2728" s="209"/>
      <c r="M2728" s="227"/>
      <c r="N2728" s="227"/>
      <c r="O2728" s="209"/>
      <c r="P2728" s="209"/>
      <c r="Q2728" s="220"/>
      <c r="R2728" s="209"/>
      <c r="S2728" s="244"/>
      <c r="T2728" s="303">
        <f>IF(C2728=0,"VAZIO",MONTH(C2728))</f>
      </c>
      <c r="U2728" s="14"/>
      <c r="V2728" s="14"/>
      <c r="W2728" s="14"/>
      <c r="X2728" s="14"/>
      <c r="Y2728" s="14"/>
      <c r="Z2728" s="14"/>
      <c r="AA2728" s="14"/>
      <c r="AB2728" s="14"/>
      <c r="AC2728" s="14"/>
      <c r="AD2728" s="14"/>
      <c r="AE2728" s="14"/>
      <c r="AF2728" s="15"/>
      <c r="AG2728" s="14"/>
      <c r="AH2728" s="14"/>
      <c r="AI2728" s="14"/>
      <c r="AJ2728" s="14"/>
      <c r="AK2728" s="14"/>
      <c r="AL2728" s="14"/>
      <c r="AM2728" s="14"/>
      <c r="AN2728" s="14"/>
      <c r="AO2728" s="14"/>
      <c r="AP2728" s="14"/>
      <c r="AQ2728" s="14"/>
      <c r="AR2728" s="14"/>
      <c r="AS2728" s="14"/>
      <c r="AT2728" s="14"/>
      <c r="AU2728" s="14"/>
      <c r="AV2728" s="14"/>
      <c r="AW2728" s="14"/>
      <c r="AX2728" s="14"/>
      <c r="AY2728" s="14"/>
      <c r="AZ2728" s="14"/>
    </row>
    <row x14ac:dyDescent="0.25" r="2729" customHeight="1" ht="16.5">
      <c r="A2729" s="299"/>
      <c r="B2729" s="300"/>
      <c r="C2729" s="301"/>
      <c r="D2729" s="227"/>
      <c r="E2729" s="209"/>
      <c r="F2729" s="209"/>
      <c r="G2729" s="302"/>
      <c r="H2729" s="227"/>
      <c r="I2729" s="227"/>
      <c r="J2729" s="209"/>
      <c r="K2729" s="209"/>
      <c r="L2729" s="209"/>
      <c r="M2729" s="227"/>
      <c r="N2729" s="227"/>
      <c r="O2729" s="209"/>
      <c r="P2729" s="209"/>
      <c r="Q2729" s="220"/>
      <c r="R2729" s="209"/>
      <c r="S2729" s="244"/>
      <c r="T2729" s="303">
        <f>IF(C2729=0,"VAZIO",MONTH(C2729))</f>
      </c>
      <c r="U2729" s="14"/>
      <c r="V2729" s="14"/>
      <c r="W2729" s="14"/>
      <c r="X2729" s="14"/>
      <c r="Y2729" s="14"/>
      <c r="Z2729" s="14"/>
      <c r="AA2729" s="14"/>
      <c r="AB2729" s="14"/>
      <c r="AC2729" s="14"/>
      <c r="AD2729" s="14"/>
      <c r="AE2729" s="14"/>
      <c r="AF2729" s="15"/>
      <c r="AG2729" s="14"/>
      <c r="AH2729" s="14"/>
      <c r="AI2729" s="14"/>
      <c r="AJ2729" s="14"/>
      <c r="AK2729" s="14"/>
      <c r="AL2729" s="14"/>
      <c r="AM2729" s="14"/>
      <c r="AN2729" s="14"/>
      <c r="AO2729" s="14"/>
      <c r="AP2729" s="14"/>
      <c r="AQ2729" s="14"/>
      <c r="AR2729" s="14"/>
      <c r="AS2729" s="14"/>
      <c r="AT2729" s="14"/>
      <c r="AU2729" s="14"/>
      <c r="AV2729" s="14"/>
      <c r="AW2729" s="14"/>
      <c r="AX2729" s="14"/>
      <c r="AY2729" s="14"/>
      <c r="AZ2729" s="14"/>
    </row>
    <row x14ac:dyDescent="0.25" r="2730" customHeight="1" ht="16.5">
      <c r="A2730" s="299"/>
      <c r="B2730" s="300"/>
      <c r="C2730" s="301"/>
      <c r="D2730" s="227"/>
      <c r="E2730" s="209"/>
      <c r="F2730" s="209"/>
      <c r="G2730" s="302"/>
      <c r="H2730" s="227"/>
      <c r="I2730" s="227"/>
      <c r="J2730" s="209"/>
      <c r="K2730" s="209"/>
      <c r="L2730" s="209"/>
      <c r="M2730" s="227"/>
      <c r="N2730" s="227"/>
      <c r="O2730" s="209"/>
      <c r="P2730" s="209"/>
      <c r="Q2730" s="220"/>
      <c r="R2730" s="209"/>
      <c r="S2730" s="244"/>
      <c r="T2730" s="303">
        <f>IF(C2730=0,"VAZIO",MONTH(C2730))</f>
      </c>
      <c r="U2730" s="14"/>
      <c r="V2730" s="14"/>
      <c r="W2730" s="14"/>
      <c r="X2730" s="14"/>
      <c r="Y2730" s="14"/>
      <c r="Z2730" s="14"/>
      <c r="AA2730" s="14"/>
      <c r="AB2730" s="14"/>
      <c r="AC2730" s="14"/>
      <c r="AD2730" s="14"/>
      <c r="AE2730" s="14"/>
      <c r="AF2730" s="15"/>
      <c r="AG2730" s="14"/>
      <c r="AH2730" s="14"/>
      <c r="AI2730" s="14"/>
      <c r="AJ2730" s="14"/>
      <c r="AK2730" s="14"/>
      <c r="AL2730" s="14"/>
      <c r="AM2730" s="14"/>
      <c r="AN2730" s="14"/>
      <c r="AO2730" s="14"/>
      <c r="AP2730" s="14"/>
      <c r="AQ2730" s="14"/>
      <c r="AR2730" s="14"/>
      <c r="AS2730" s="14"/>
      <c r="AT2730" s="14"/>
      <c r="AU2730" s="14"/>
      <c r="AV2730" s="14"/>
      <c r="AW2730" s="14"/>
      <c r="AX2730" s="14"/>
      <c r="AY2730" s="14"/>
      <c r="AZ2730" s="14"/>
    </row>
    <row x14ac:dyDescent="0.25" r="2731" customHeight="1" ht="16.5">
      <c r="A2731" s="299"/>
      <c r="B2731" s="300"/>
      <c r="C2731" s="301"/>
      <c r="D2731" s="227"/>
      <c r="E2731" s="209"/>
      <c r="F2731" s="209"/>
      <c r="G2731" s="302"/>
      <c r="H2731" s="227"/>
      <c r="I2731" s="227"/>
      <c r="J2731" s="209"/>
      <c r="K2731" s="209"/>
      <c r="L2731" s="209"/>
      <c r="M2731" s="227"/>
      <c r="N2731" s="227"/>
      <c r="O2731" s="209"/>
      <c r="P2731" s="209"/>
      <c r="Q2731" s="220"/>
      <c r="R2731" s="209"/>
      <c r="S2731" s="244"/>
      <c r="T2731" s="303">
        <f>IF(C2731=0,"VAZIO",MONTH(C2731))</f>
      </c>
      <c r="U2731" s="14"/>
      <c r="V2731" s="14"/>
      <c r="W2731" s="14"/>
      <c r="X2731" s="14"/>
      <c r="Y2731" s="14"/>
      <c r="Z2731" s="14"/>
      <c r="AA2731" s="14"/>
      <c r="AB2731" s="14"/>
      <c r="AC2731" s="14"/>
      <c r="AD2731" s="14"/>
      <c r="AE2731" s="14"/>
      <c r="AF2731" s="15"/>
      <c r="AG2731" s="14"/>
      <c r="AH2731" s="14"/>
      <c r="AI2731" s="14"/>
      <c r="AJ2731" s="14"/>
      <c r="AK2731" s="14"/>
      <c r="AL2731" s="14"/>
      <c r="AM2731" s="14"/>
      <c r="AN2731" s="14"/>
      <c r="AO2731" s="14"/>
      <c r="AP2731" s="14"/>
      <c r="AQ2731" s="14"/>
      <c r="AR2731" s="14"/>
      <c r="AS2731" s="14"/>
      <c r="AT2731" s="14"/>
      <c r="AU2731" s="14"/>
      <c r="AV2731" s="14"/>
      <c r="AW2731" s="14"/>
      <c r="AX2731" s="14"/>
      <c r="AY2731" s="14"/>
      <c r="AZ2731" s="14"/>
    </row>
    <row x14ac:dyDescent="0.25" r="2732" customHeight="1" ht="16.5">
      <c r="A2732" s="299"/>
      <c r="B2732" s="300"/>
      <c r="C2732" s="301"/>
      <c r="D2732" s="227"/>
      <c r="E2732" s="209"/>
      <c r="F2732" s="209"/>
      <c r="G2732" s="302"/>
      <c r="H2732" s="227"/>
      <c r="I2732" s="227"/>
      <c r="J2732" s="209"/>
      <c r="K2732" s="209"/>
      <c r="L2732" s="209"/>
      <c r="M2732" s="227"/>
      <c r="N2732" s="227"/>
      <c r="O2732" s="209"/>
      <c r="P2732" s="209"/>
      <c r="Q2732" s="220"/>
      <c r="R2732" s="209"/>
      <c r="S2732" s="244"/>
      <c r="T2732" s="303">
        <f>IF(C2732=0,"VAZIO",MONTH(C2732))</f>
      </c>
      <c r="U2732" s="14"/>
      <c r="V2732" s="14"/>
      <c r="W2732" s="14"/>
      <c r="X2732" s="14"/>
      <c r="Y2732" s="14"/>
      <c r="Z2732" s="14"/>
      <c r="AA2732" s="14"/>
      <c r="AB2732" s="14"/>
      <c r="AC2732" s="14"/>
      <c r="AD2732" s="14"/>
      <c r="AE2732" s="14"/>
      <c r="AF2732" s="15"/>
      <c r="AG2732" s="14"/>
      <c r="AH2732" s="14"/>
      <c r="AI2732" s="14"/>
      <c r="AJ2732" s="14"/>
      <c r="AK2732" s="14"/>
      <c r="AL2732" s="14"/>
      <c r="AM2732" s="14"/>
      <c r="AN2732" s="14"/>
      <c r="AO2732" s="14"/>
      <c r="AP2732" s="14"/>
      <c r="AQ2732" s="14"/>
      <c r="AR2732" s="14"/>
      <c r="AS2732" s="14"/>
      <c r="AT2732" s="14"/>
      <c r="AU2732" s="14"/>
      <c r="AV2732" s="14"/>
      <c r="AW2732" s="14"/>
      <c r="AX2732" s="14"/>
      <c r="AY2732" s="14"/>
      <c r="AZ2732" s="14"/>
    </row>
    <row x14ac:dyDescent="0.25" r="2733" customHeight="1" ht="16.5">
      <c r="A2733" s="299"/>
      <c r="B2733" s="300"/>
      <c r="C2733" s="301"/>
      <c r="D2733" s="227"/>
      <c r="E2733" s="209"/>
      <c r="F2733" s="209"/>
      <c r="G2733" s="302"/>
      <c r="H2733" s="227"/>
      <c r="I2733" s="227"/>
      <c r="J2733" s="209"/>
      <c r="K2733" s="209"/>
      <c r="L2733" s="209"/>
      <c r="M2733" s="227"/>
      <c r="N2733" s="227"/>
      <c r="O2733" s="209"/>
      <c r="P2733" s="209"/>
      <c r="Q2733" s="220"/>
      <c r="R2733" s="209"/>
      <c r="S2733" s="244"/>
      <c r="T2733" s="303">
        <f>IF(C2733=0,"VAZIO",MONTH(C2733))</f>
      </c>
      <c r="U2733" s="14"/>
      <c r="V2733" s="14"/>
      <c r="W2733" s="14"/>
      <c r="X2733" s="14"/>
      <c r="Y2733" s="14"/>
      <c r="Z2733" s="14"/>
      <c r="AA2733" s="14"/>
      <c r="AB2733" s="14"/>
      <c r="AC2733" s="14"/>
      <c r="AD2733" s="14"/>
      <c r="AE2733" s="14"/>
      <c r="AF2733" s="15"/>
      <c r="AG2733" s="14"/>
      <c r="AH2733" s="14"/>
      <c r="AI2733" s="14"/>
      <c r="AJ2733" s="14"/>
      <c r="AK2733" s="14"/>
      <c r="AL2733" s="14"/>
      <c r="AM2733" s="14"/>
      <c r="AN2733" s="14"/>
      <c r="AO2733" s="14"/>
      <c r="AP2733" s="14"/>
      <c r="AQ2733" s="14"/>
      <c r="AR2733" s="14"/>
      <c r="AS2733" s="14"/>
      <c r="AT2733" s="14"/>
      <c r="AU2733" s="14"/>
      <c r="AV2733" s="14"/>
      <c r="AW2733" s="14"/>
      <c r="AX2733" s="14"/>
      <c r="AY2733" s="14"/>
      <c r="AZ2733" s="14"/>
    </row>
    <row x14ac:dyDescent="0.25" r="2734" customHeight="1" ht="16.5">
      <c r="A2734" s="299"/>
      <c r="B2734" s="300"/>
      <c r="C2734" s="301"/>
      <c r="D2734" s="227"/>
      <c r="E2734" s="209"/>
      <c r="F2734" s="209"/>
      <c r="G2734" s="302"/>
      <c r="H2734" s="227"/>
      <c r="I2734" s="227"/>
      <c r="J2734" s="209"/>
      <c r="K2734" s="209"/>
      <c r="L2734" s="209"/>
      <c r="M2734" s="227"/>
      <c r="N2734" s="227"/>
      <c r="O2734" s="209"/>
      <c r="P2734" s="209"/>
      <c r="Q2734" s="220"/>
      <c r="R2734" s="209"/>
      <c r="S2734" s="244"/>
      <c r="T2734" s="303">
        <f>IF(C2734=0,"VAZIO",MONTH(C2734))</f>
      </c>
      <c r="U2734" s="14"/>
      <c r="V2734" s="14"/>
      <c r="W2734" s="14"/>
      <c r="X2734" s="14"/>
      <c r="Y2734" s="14"/>
      <c r="Z2734" s="14"/>
      <c r="AA2734" s="14"/>
      <c r="AB2734" s="14"/>
      <c r="AC2734" s="14"/>
      <c r="AD2734" s="14"/>
      <c r="AE2734" s="14"/>
      <c r="AF2734" s="15"/>
      <c r="AG2734" s="14"/>
      <c r="AH2734" s="14"/>
      <c r="AI2734" s="14"/>
      <c r="AJ2734" s="14"/>
      <c r="AK2734" s="14"/>
      <c r="AL2734" s="14"/>
      <c r="AM2734" s="14"/>
      <c r="AN2734" s="14"/>
      <c r="AO2734" s="14"/>
      <c r="AP2734" s="14"/>
      <c r="AQ2734" s="14"/>
      <c r="AR2734" s="14"/>
      <c r="AS2734" s="14"/>
      <c r="AT2734" s="14"/>
      <c r="AU2734" s="14"/>
      <c r="AV2734" s="14"/>
      <c r="AW2734" s="14"/>
      <c r="AX2734" s="14"/>
      <c r="AY2734" s="14"/>
      <c r="AZ2734" s="14"/>
    </row>
    <row x14ac:dyDescent="0.25" r="2735" customHeight="1" ht="16.5">
      <c r="A2735" s="299"/>
      <c r="B2735" s="300"/>
      <c r="C2735" s="301"/>
      <c r="D2735" s="227"/>
      <c r="E2735" s="209"/>
      <c r="F2735" s="209"/>
      <c r="G2735" s="302"/>
      <c r="H2735" s="227"/>
      <c r="I2735" s="227"/>
      <c r="J2735" s="209"/>
      <c r="K2735" s="209"/>
      <c r="L2735" s="209"/>
      <c r="M2735" s="227"/>
      <c r="N2735" s="227"/>
      <c r="O2735" s="209"/>
      <c r="P2735" s="209"/>
      <c r="Q2735" s="220"/>
      <c r="R2735" s="209"/>
      <c r="S2735" s="244"/>
      <c r="T2735" s="303">
        <f>IF(C2735=0,"VAZIO",MONTH(C2735))</f>
      </c>
      <c r="U2735" s="14"/>
      <c r="V2735" s="14"/>
      <c r="W2735" s="14"/>
      <c r="X2735" s="14"/>
      <c r="Y2735" s="14"/>
      <c r="Z2735" s="14"/>
      <c r="AA2735" s="14"/>
      <c r="AB2735" s="14"/>
      <c r="AC2735" s="14"/>
      <c r="AD2735" s="14"/>
      <c r="AE2735" s="14"/>
      <c r="AF2735" s="15"/>
      <c r="AG2735" s="14"/>
      <c r="AH2735" s="14"/>
      <c r="AI2735" s="14"/>
      <c r="AJ2735" s="14"/>
      <c r="AK2735" s="14"/>
      <c r="AL2735" s="14"/>
      <c r="AM2735" s="14"/>
      <c r="AN2735" s="14"/>
      <c r="AO2735" s="14"/>
      <c r="AP2735" s="14"/>
      <c r="AQ2735" s="14"/>
      <c r="AR2735" s="14"/>
      <c r="AS2735" s="14"/>
      <c r="AT2735" s="14"/>
      <c r="AU2735" s="14"/>
      <c r="AV2735" s="14"/>
      <c r="AW2735" s="14"/>
      <c r="AX2735" s="14"/>
      <c r="AY2735" s="14"/>
      <c r="AZ2735" s="14"/>
    </row>
    <row x14ac:dyDescent="0.25" r="2736" customHeight="1" ht="16.5">
      <c r="A2736" s="299"/>
      <c r="B2736" s="300"/>
      <c r="C2736" s="301"/>
      <c r="D2736" s="227"/>
      <c r="E2736" s="209"/>
      <c r="F2736" s="209"/>
      <c r="G2736" s="302"/>
      <c r="H2736" s="227"/>
      <c r="I2736" s="227"/>
      <c r="J2736" s="209"/>
      <c r="K2736" s="209"/>
      <c r="L2736" s="209"/>
      <c r="M2736" s="227"/>
      <c r="N2736" s="227"/>
      <c r="O2736" s="209"/>
      <c r="P2736" s="209"/>
      <c r="Q2736" s="220"/>
      <c r="R2736" s="209"/>
      <c r="S2736" s="244"/>
      <c r="T2736" s="303">
        <f>IF(C2736=0,"VAZIO",MONTH(C2736))</f>
      </c>
      <c r="U2736" s="14"/>
      <c r="V2736" s="14"/>
      <c r="W2736" s="14"/>
      <c r="X2736" s="14"/>
      <c r="Y2736" s="14"/>
      <c r="Z2736" s="14"/>
      <c r="AA2736" s="14"/>
      <c r="AB2736" s="14"/>
      <c r="AC2736" s="14"/>
      <c r="AD2736" s="14"/>
      <c r="AE2736" s="14"/>
      <c r="AF2736" s="15"/>
      <c r="AG2736" s="14"/>
      <c r="AH2736" s="14"/>
      <c r="AI2736" s="14"/>
      <c r="AJ2736" s="14"/>
      <c r="AK2736" s="14"/>
      <c r="AL2736" s="14"/>
      <c r="AM2736" s="14"/>
      <c r="AN2736" s="14"/>
      <c r="AO2736" s="14"/>
      <c r="AP2736" s="14"/>
      <c r="AQ2736" s="14"/>
      <c r="AR2736" s="14"/>
      <c r="AS2736" s="14"/>
      <c r="AT2736" s="14"/>
      <c r="AU2736" s="14"/>
      <c r="AV2736" s="14"/>
      <c r="AW2736" s="14"/>
      <c r="AX2736" s="14"/>
      <c r="AY2736" s="14"/>
      <c r="AZ2736" s="14"/>
    </row>
    <row x14ac:dyDescent="0.25" r="2737" customHeight="1" ht="16.5">
      <c r="A2737" s="299"/>
      <c r="B2737" s="300"/>
      <c r="C2737" s="301"/>
      <c r="D2737" s="227"/>
      <c r="E2737" s="209"/>
      <c r="F2737" s="209"/>
      <c r="G2737" s="302"/>
      <c r="H2737" s="227"/>
      <c r="I2737" s="227"/>
      <c r="J2737" s="209"/>
      <c r="K2737" s="209"/>
      <c r="L2737" s="209"/>
      <c r="M2737" s="227"/>
      <c r="N2737" s="227"/>
      <c r="O2737" s="209"/>
      <c r="P2737" s="209"/>
      <c r="Q2737" s="220"/>
      <c r="R2737" s="209"/>
      <c r="S2737" s="244"/>
      <c r="T2737" s="303">
        <f>IF(C2737=0,"VAZIO",MONTH(C2737))</f>
      </c>
      <c r="U2737" s="14"/>
      <c r="V2737" s="14"/>
      <c r="W2737" s="14"/>
      <c r="X2737" s="14"/>
      <c r="Y2737" s="14"/>
      <c r="Z2737" s="14"/>
      <c r="AA2737" s="14"/>
      <c r="AB2737" s="14"/>
      <c r="AC2737" s="14"/>
      <c r="AD2737" s="14"/>
      <c r="AE2737" s="14"/>
      <c r="AF2737" s="15"/>
      <c r="AG2737" s="14"/>
      <c r="AH2737" s="14"/>
      <c r="AI2737" s="14"/>
      <c r="AJ2737" s="14"/>
      <c r="AK2737" s="14"/>
      <c r="AL2737" s="14"/>
      <c r="AM2737" s="14"/>
      <c r="AN2737" s="14"/>
      <c r="AO2737" s="14"/>
      <c r="AP2737" s="14"/>
      <c r="AQ2737" s="14"/>
      <c r="AR2737" s="14"/>
      <c r="AS2737" s="14"/>
      <c r="AT2737" s="14"/>
      <c r="AU2737" s="14"/>
      <c r="AV2737" s="14"/>
      <c r="AW2737" s="14"/>
      <c r="AX2737" s="14"/>
      <c r="AY2737" s="14"/>
      <c r="AZ2737" s="14"/>
    </row>
    <row x14ac:dyDescent="0.25" r="2738" customHeight="1" ht="16.5">
      <c r="A2738" s="299"/>
      <c r="B2738" s="300"/>
      <c r="C2738" s="301"/>
      <c r="D2738" s="227"/>
      <c r="E2738" s="209"/>
      <c r="F2738" s="209"/>
      <c r="G2738" s="302"/>
      <c r="H2738" s="227"/>
      <c r="I2738" s="227"/>
      <c r="J2738" s="209"/>
      <c r="K2738" s="209"/>
      <c r="L2738" s="209"/>
      <c r="M2738" s="227"/>
      <c r="N2738" s="227"/>
      <c r="O2738" s="209"/>
      <c r="P2738" s="209"/>
      <c r="Q2738" s="220"/>
      <c r="R2738" s="209"/>
      <c r="S2738" s="244"/>
      <c r="T2738" s="303">
        <f>IF(C2738=0,"VAZIO",MONTH(C2738))</f>
      </c>
      <c r="U2738" s="14"/>
      <c r="V2738" s="14"/>
      <c r="W2738" s="14"/>
      <c r="X2738" s="14"/>
      <c r="Y2738" s="14"/>
      <c r="Z2738" s="14"/>
      <c r="AA2738" s="14"/>
      <c r="AB2738" s="14"/>
      <c r="AC2738" s="14"/>
      <c r="AD2738" s="14"/>
      <c r="AE2738" s="14"/>
      <c r="AF2738" s="15"/>
      <c r="AG2738" s="14"/>
      <c r="AH2738" s="14"/>
      <c r="AI2738" s="14"/>
      <c r="AJ2738" s="14"/>
      <c r="AK2738" s="14"/>
      <c r="AL2738" s="14"/>
      <c r="AM2738" s="14"/>
      <c r="AN2738" s="14"/>
      <c r="AO2738" s="14"/>
      <c r="AP2738" s="14"/>
      <c r="AQ2738" s="14"/>
      <c r="AR2738" s="14"/>
      <c r="AS2738" s="14"/>
      <c r="AT2738" s="14"/>
      <c r="AU2738" s="14"/>
      <c r="AV2738" s="14"/>
      <c r="AW2738" s="14"/>
      <c r="AX2738" s="14"/>
      <c r="AY2738" s="14"/>
      <c r="AZ2738" s="14"/>
    </row>
    <row x14ac:dyDescent="0.25" r="2739" customHeight="1" ht="16.5">
      <c r="A2739" s="299"/>
      <c r="B2739" s="300"/>
      <c r="C2739" s="301"/>
      <c r="D2739" s="227"/>
      <c r="E2739" s="209"/>
      <c r="F2739" s="209"/>
      <c r="G2739" s="302"/>
      <c r="H2739" s="227"/>
      <c r="I2739" s="227"/>
      <c r="J2739" s="209"/>
      <c r="K2739" s="209"/>
      <c r="L2739" s="209"/>
      <c r="M2739" s="227"/>
      <c r="N2739" s="227"/>
      <c r="O2739" s="209"/>
      <c r="P2739" s="209"/>
      <c r="Q2739" s="220"/>
      <c r="R2739" s="209"/>
      <c r="S2739" s="244"/>
      <c r="T2739" s="303">
        <f>IF(C2739=0,"VAZIO",MONTH(C2739))</f>
      </c>
      <c r="U2739" s="14"/>
      <c r="V2739" s="14"/>
      <c r="W2739" s="14"/>
      <c r="X2739" s="14"/>
      <c r="Y2739" s="14"/>
      <c r="Z2739" s="14"/>
      <c r="AA2739" s="14"/>
      <c r="AB2739" s="14"/>
      <c r="AC2739" s="14"/>
      <c r="AD2739" s="14"/>
      <c r="AE2739" s="14"/>
      <c r="AF2739" s="15"/>
      <c r="AG2739" s="14"/>
      <c r="AH2739" s="14"/>
      <c r="AI2739" s="14"/>
      <c r="AJ2739" s="14"/>
      <c r="AK2739" s="14"/>
      <c r="AL2739" s="14"/>
      <c r="AM2739" s="14"/>
      <c r="AN2739" s="14"/>
      <c r="AO2739" s="14"/>
      <c r="AP2739" s="14"/>
      <c r="AQ2739" s="14"/>
      <c r="AR2739" s="14"/>
      <c r="AS2739" s="14"/>
      <c r="AT2739" s="14"/>
      <c r="AU2739" s="14"/>
      <c r="AV2739" s="14"/>
      <c r="AW2739" s="14"/>
      <c r="AX2739" s="14"/>
      <c r="AY2739" s="14"/>
      <c r="AZ2739" s="14"/>
    </row>
    <row x14ac:dyDescent="0.25" r="2740" customHeight="1" ht="16.5">
      <c r="A2740" s="299"/>
      <c r="B2740" s="300"/>
      <c r="C2740" s="301"/>
      <c r="D2740" s="227"/>
      <c r="E2740" s="209"/>
      <c r="F2740" s="209"/>
      <c r="G2740" s="302"/>
      <c r="H2740" s="227"/>
      <c r="I2740" s="227"/>
      <c r="J2740" s="209"/>
      <c r="K2740" s="209"/>
      <c r="L2740" s="209"/>
      <c r="M2740" s="227"/>
      <c r="N2740" s="227"/>
      <c r="O2740" s="209"/>
      <c r="P2740" s="209"/>
      <c r="Q2740" s="220"/>
      <c r="R2740" s="209"/>
      <c r="S2740" s="244"/>
      <c r="T2740" s="303">
        <f>IF(C2740=0,"VAZIO",MONTH(C2740))</f>
      </c>
      <c r="U2740" s="14"/>
      <c r="V2740" s="14"/>
      <c r="W2740" s="14"/>
      <c r="X2740" s="14"/>
      <c r="Y2740" s="14"/>
      <c r="Z2740" s="14"/>
      <c r="AA2740" s="14"/>
      <c r="AB2740" s="14"/>
      <c r="AC2740" s="14"/>
      <c r="AD2740" s="14"/>
      <c r="AE2740" s="14"/>
      <c r="AF2740" s="15"/>
      <c r="AG2740" s="14"/>
      <c r="AH2740" s="14"/>
      <c r="AI2740" s="14"/>
      <c r="AJ2740" s="14"/>
      <c r="AK2740" s="14"/>
      <c r="AL2740" s="14"/>
      <c r="AM2740" s="14"/>
      <c r="AN2740" s="14"/>
      <c r="AO2740" s="14"/>
      <c r="AP2740" s="14"/>
      <c r="AQ2740" s="14"/>
      <c r="AR2740" s="14"/>
      <c r="AS2740" s="14"/>
      <c r="AT2740" s="14"/>
      <c r="AU2740" s="14"/>
      <c r="AV2740" s="14"/>
      <c r="AW2740" s="14"/>
      <c r="AX2740" s="14"/>
      <c r="AY2740" s="14"/>
      <c r="AZ2740" s="14"/>
    </row>
    <row x14ac:dyDescent="0.25" r="2741" customHeight="1" ht="16.5">
      <c r="A2741" s="299"/>
      <c r="B2741" s="300"/>
      <c r="C2741" s="301"/>
      <c r="D2741" s="227"/>
      <c r="E2741" s="209"/>
      <c r="F2741" s="209"/>
      <c r="G2741" s="302"/>
      <c r="H2741" s="227"/>
      <c r="I2741" s="227"/>
      <c r="J2741" s="209"/>
      <c r="K2741" s="209"/>
      <c r="L2741" s="209"/>
      <c r="M2741" s="227"/>
      <c r="N2741" s="227"/>
      <c r="O2741" s="209"/>
      <c r="P2741" s="209"/>
      <c r="Q2741" s="220"/>
      <c r="R2741" s="209"/>
      <c r="S2741" s="244"/>
      <c r="T2741" s="303">
        <f>IF(C2741=0,"VAZIO",MONTH(C2741))</f>
      </c>
      <c r="U2741" s="14"/>
      <c r="V2741" s="14"/>
      <c r="W2741" s="14"/>
      <c r="X2741" s="14"/>
      <c r="Y2741" s="14"/>
      <c r="Z2741" s="14"/>
      <c r="AA2741" s="14"/>
      <c r="AB2741" s="14"/>
      <c r="AC2741" s="14"/>
      <c r="AD2741" s="14"/>
      <c r="AE2741" s="14"/>
      <c r="AF2741" s="15"/>
      <c r="AG2741" s="14"/>
      <c r="AH2741" s="14"/>
      <c r="AI2741" s="14"/>
      <c r="AJ2741" s="14"/>
      <c r="AK2741" s="14"/>
      <c r="AL2741" s="14"/>
      <c r="AM2741" s="14"/>
      <c r="AN2741" s="14"/>
      <c r="AO2741" s="14"/>
      <c r="AP2741" s="14"/>
      <c r="AQ2741" s="14"/>
      <c r="AR2741" s="14"/>
      <c r="AS2741" s="14"/>
      <c r="AT2741" s="14"/>
      <c r="AU2741" s="14"/>
      <c r="AV2741" s="14"/>
      <c r="AW2741" s="14"/>
      <c r="AX2741" s="14"/>
      <c r="AY2741" s="14"/>
      <c r="AZ2741" s="14"/>
    </row>
    <row x14ac:dyDescent="0.25" r="2742" customHeight="1" ht="16.5">
      <c r="A2742" s="299"/>
      <c r="B2742" s="300"/>
      <c r="C2742" s="301"/>
      <c r="D2742" s="227"/>
      <c r="E2742" s="209"/>
      <c r="F2742" s="209"/>
      <c r="G2742" s="302"/>
      <c r="H2742" s="227"/>
      <c r="I2742" s="227"/>
      <c r="J2742" s="209"/>
      <c r="K2742" s="209"/>
      <c r="L2742" s="209"/>
      <c r="M2742" s="227"/>
      <c r="N2742" s="227"/>
      <c r="O2742" s="209"/>
      <c r="P2742" s="209"/>
      <c r="Q2742" s="220"/>
      <c r="R2742" s="209"/>
      <c r="S2742" s="244"/>
      <c r="T2742" s="303">
        <f>IF(C2742=0,"VAZIO",MONTH(C2742))</f>
      </c>
      <c r="U2742" s="14"/>
      <c r="V2742" s="14"/>
      <c r="W2742" s="14"/>
      <c r="X2742" s="14"/>
      <c r="Y2742" s="14"/>
      <c r="Z2742" s="14"/>
      <c r="AA2742" s="14"/>
      <c r="AB2742" s="14"/>
      <c r="AC2742" s="14"/>
      <c r="AD2742" s="14"/>
      <c r="AE2742" s="14"/>
      <c r="AF2742" s="15"/>
      <c r="AG2742" s="14"/>
      <c r="AH2742" s="14"/>
      <c r="AI2742" s="14"/>
      <c r="AJ2742" s="14"/>
      <c r="AK2742" s="14"/>
      <c r="AL2742" s="14"/>
      <c r="AM2742" s="14"/>
      <c r="AN2742" s="14"/>
      <c r="AO2742" s="14"/>
      <c r="AP2742" s="14"/>
      <c r="AQ2742" s="14"/>
      <c r="AR2742" s="14"/>
      <c r="AS2742" s="14"/>
      <c r="AT2742" s="14"/>
      <c r="AU2742" s="14"/>
      <c r="AV2742" s="14"/>
      <c r="AW2742" s="14"/>
      <c r="AX2742" s="14"/>
      <c r="AY2742" s="14"/>
      <c r="AZ2742" s="14"/>
    </row>
    <row x14ac:dyDescent="0.25" r="2743" customHeight="1" ht="16.5">
      <c r="A2743" s="299"/>
      <c r="B2743" s="300"/>
      <c r="C2743" s="301"/>
      <c r="D2743" s="227"/>
      <c r="E2743" s="209"/>
      <c r="F2743" s="209"/>
      <c r="G2743" s="302"/>
      <c r="H2743" s="227"/>
      <c r="I2743" s="227"/>
      <c r="J2743" s="209"/>
      <c r="K2743" s="209"/>
      <c r="L2743" s="209"/>
      <c r="M2743" s="227"/>
      <c r="N2743" s="227"/>
      <c r="O2743" s="209"/>
      <c r="P2743" s="209"/>
      <c r="Q2743" s="220"/>
      <c r="R2743" s="209"/>
      <c r="S2743" s="244"/>
      <c r="T2743" s="303">
        <f>IF(C2743=0,"VAZIO",MONTH(C2743))</f>
      </c>
      <c r="U2743" s="14"/>
      <c r="V2743" s="14"/>
      <c r="W2743" s="14"/>
      <c r="X2743" s="14"/>
      <c r="Y2743" s="14"/>
      <c r="Z2743" s="14"/>
      <c r="AA2743" s="14"/>
      <c r="AB2743" s="14"/>
      <c r="AC2743" s="14"/>
      <c r="AD2743" s="14"/>
      <c r="AE2743" s="14"/>
      <c r="AF2743" s="15"/>
      <c r="AG2743" s="14"/>
      <c r="AH2743" s="14"/>
      <c r="AI2743" s="14"/>
      <c r="AJ2743" s="14"/>
      <c r="AK2743" s="14"/>
      <c r="AL2743" s="14"/>
      <c r="AM2743" s="14"/>
      <c r="AN2743" s="14"/>
      <c r="AO2743" s="14"/>
      <c r="AP2743" s="14"/>
      <c r="AQ2743" s="14"/>
      <c r="AR2743" s="14"/>
      <c r="AS2743" s="14"/>
      <c r="AT2743" s="14"/>
      <c r="AU2743" s="14"/>
      <c r="AV2743" s="14"/>
      <c r="AW2743" s="14"/>
      <c r="AX2743" s="14"/>
      <c r="AY2743" s="14"/>
      <c r="AZ2743" s="14"/>
    </row>
    <row x14ac:dyDescent="0.25" r="2744" customHeight="1" ht="16.5">
      <c r="A2744" s="299"/>
      <c r="B2744" s="300"/>
      <c r="C2744" s="301"/>
      <c r="D2744" s="227"/>
      <c r="E2744" s="209"/>
      <c r="F2744" s="209"/>
      <c r="G2744" s="302"/>
      <c r="H2744" s="227"/>
      <c r="I2744" s="227"/>
      <c r="J2744" s="209"/>
      <c r="K2744" s="209"/>
      <c r="L2744" s="209"/>
      <c r="M2744" s="227"/>
      <c r="N2744" s="227"/>
      <c r="O2744" s="209"/>
      <c r="P2744" s="209"/>
      <c r="Q2744" s="220"/>
      <c r="R2744" s="209"/>
      <c r="S2744" s="244"/>
      <c r="T2744" s="303">
        <f>IF(C2744=0,"VAZIO",MONTH(C2744))</f>
      </c>
      <c r="U2744" s="14"/>
      <c r="V2744" s="14"/>
      <c r="W2744" s="14"/>
      <c r="X2744" s="14"/>
      <c r="Y2744" s="14"/>
      <c r="Z2744" s="14"/>
      <c r="AA2744" s="14"/>
      <c r="AB2744" s="14"/>
      <c r="AC2744" s="14"/>
      <c r="AD2744" s="14"/>
      <c r="AE2744" s="14"/>
      <c r="AF2744" s="15"/>
      <c r="AG2744" s="14"/>
      <c r="AH2744" s="14"/>
      <c r="AI2744" s="14"/>
      <c r="AJ2744" s="14"/>
      <c r="AK2744" s="14"/>
      <c r="AL2744" s="14"/>
      <c r="AM2744" s="14"/>
      <c r="AN2744" s="14"/>
      <c r="AO2744" s="14"/>
      <c r="AP2744" s="14"/>
      <c r="AQ2744" s="14"/>
      <c r="AR2744" s="14"/>
      <c r="AS2744" s="14"/>
      <c r="AT2744" s="14"/>
      <c r="AU2744" s="14"/>
      <c r="AV2744" s="14"/>
      <c r="AW2744" s="14"/>
      <c r="AX2744" s="14"/>
      <c r="AY2744" s="14"/>
      <c r="AZ2744" s="14"/>
    </row>
    <row x14ac:dyDescent="0.25" r="2745" customHeight="1" ht="16.5">
      <c r="A2745" s="299"/>
      <c r="B2745" s="300"/>
      <c r="C2745" s="301"/>
      <c r="D2745" s="227"/>
      <c r="E2745" s="209"/>
      <c r="F2745" s="209"/>
      <c r="G2745" s="302"/>
      <c r="H2745" s="227"/>
      <c r="I2745" s="227"/>
      <c r="J2745" s="209"/>
      <c r="K2745" s="209"/>
      <c r="L2745" s="209"/>
      <c r="M2745" s="227"/>
      <c r="N2745" s="227"/>
      <c r="O2745" s="209"/>
      <c r="P2745" s="209"/>
      <c r="Q2745" s="220"/>
      <c r="R2745" s="209"/>
      <c r="S2745" s="244"/>
      <c r="T2745" s="303">
        <f>IF(C2745=0,"VAZIO",MONTH(C2745))</f>
      </c>
      <c r="U2745" s="14"/>
      <c r="V2745" s="14"/>
      <c r="W2745" s="14"/>
      <c r="X2745" s="14"/>
      <c r="Y2745" s="14"/>
      <c r="Z2745" s="14"/>
      <c r="AA2745" s="14"/>
      <c r="AB2745" s="14"/>
      <c r="AC2745" s="14"/>
      <c r="AD2745" s="14"/>
      <c r="AE2745" s="14"/>
      <c r="AF2745" s="15"/>
      <c r="AG2745" s="14"/>
      <c r="AH2745" s="14"/>
      <c r="AI2745" s="14"/>
      <c r="AJ2745" s="14"/>
      <c r="AK2745" s="14"/>
      <c r="AL2745" s="14"/>
      <c r="AM2745" s="14"/>
      <c r="AN2745" s="14"/>
      <c r="AO2745" s="14"/>
      <c r="AP2745" s="14"/>
      <c r="AQ2745" s="14"/>
      <c r="AR2745" s="14"/>
      <c r="AS2745" s="14"/>
      <c r="AT2745" s="14"/>
      <c r="AU2745" s="14"/>
      <c r="AV2745" s="14"/>
      <c r="AW2745" s="14"/>
      <c r="AX2745" s="14"/>
      <c r="AY2745" s="14"/>
      <c r="AZ2745" s="14"/>
    </row>
    <row x14ac:dyDescent="0.25" r="2746" customHeight="1" ht="16.5">
      <c r="A2746" s="299"/>
      <c r="B2746" s="300"/>
      <c r="C2746" s="301"/>
      <c r="D2746" s="227"/>
      <c r="E2746" s="209"/>
      <c r="F2746" s="209"/>
      <c r="G2746" s="302"/>
      <c r="H2746" s="227"/>
      <c r="I2746" s="227"/>
      <c r="J2746" s="209"/>
      <c r="K2746" s="209"/>
      <c r="L2746" s="209"/>
      <c r="M2746" s="227"/>
      <c r="N2746" s="227"/>
      <c r="O2746" s="209"/>
      <c r="P2746" s="209"/>
      <c r="Q2746" s="220"/>
      <c r="R2746" s="209"/>
      <c r="S2746" s="244"/>
      <c r="T2746" s="303">
        <f>IF(C2746=0,"VAZIO",MONTH(C2746))</f>
      </c>
      <c r="U2746" s="14"/>
      <c r="V2746" s="14"/>
      <c r="W2746" s="14"/>
      <c r="X2746" s="14"/>
      <c r="Y2746" s="14"/>
      <c r="Z2746" s="14"/>
      <c r="AA2746" s="14"/>
      <c r="AB2746" s="14"/>
      <c r="AC2746" s="14"/>
      <c r="AD2746" s="14"/>
      <c r="AE2746" s="14"/>
      <c r="AF2746" s="15"/>
      <c r="AG2746" s="14"/>
      <c r="AH2746" s="14"/>
      <c r="AI2746" s="14"/>
      <c r="AJ2746" s="14"/>
      <c r="AK2746" s="14"/>
      <c r="AL2746" s="14"/>
      <c r="AM2746" s="14"/>
      <c r="AN2746" s="14"/>
      <c r="AO2746" s="14"/>
      <c r="AP2746" s="14"/>
      <c r="AQ2746" s="14"/>
      <c r="AR2746" s="14"/>
      <c r="AS2746" s="14"/>
      <c r="AT2746" s="14"/>
      <c r="AU2746" s="14"/>
      <c r="AV2746" s="14"/>
      <c r="AW2746" s="14"/>
      <c r="AX2746" s="14"/>
      <c r="AY2746" s="14"/>
      <c r="AZ2746" s="14"/>
    </row>
    <row x14ac:dyDescent="0.25" r="2747" customHeight="1" ht="16.5">
      <c r="A2747" s="299"/>
      <c r="B2747" s="300"/>
      <c r="C2747" s="301"/>
      <c r="D2747" s="227"/>
      <c r="E2747" s="209"/>
      <c r="F2747" s="209"/>
      <c r="G2747" s="302"/>
      <c r="H2747" s="227"/>
      <c r="I2747" s="227"/>
      <c r="J2747" s="209"/>
      <c r="K2747" s="209"/>
      <c r="L2747" s="209"/>
      <c r="M2747" s="227"/>
      <c r="N2747" s="227"/>
      <c r="O2747" s="209"/>
      <c r="P2747" s="209"/>
      <c r="Q2747" s="220"/>
      <c r="R2747" s="209"/>
      <c r="S2747" s="244"/>
      <c r="T2747" s="303">
        <f>IF(C2747=0,"VAZIO",MONTH(C2747))</f>
      </c>
      <c r="U2747" s="14"/>
      <c r="V2747" s="14"/>
      <c r="W2747" s="14"/>
      <c r="X2747" s="14"/>
      <c r="Y2747" s="14"/>
      <c r="Z2747" s="14"/>
      <c r="AA2747" s="14"/>
      <c r="AB2747" s="14"/>
      <c r="AC2747" s="14"/>
      <c r="AD2747" s="14"/>
      <c r="AE2747" s="14"/>
      <c r="AF2747" s="15"/>
      <c r="AG2747" s="14"/>
      <c r="AH2747" s="14"/>
      <c r="AI2747" s="14"/>
      <c r="AJ2747" s="14"/>
      <c r="AK2747" s="14"/>
      <c r="AL2747" s="14"/>
      <c r="AM2747" s="14"/>
      <c r="AN2747" s="14"/>
      <c r="AO2747" s="14"/>
      <c r="AP2747" s="14"/>
      <c r="AQ2747" s="14"/>
      <c r="AR2747" s="14"/>
      <c r="AS2747" s="14"/>
      <c r="AT2747" s="14"/>
      <c r="AU2747" s="14"/>
      <c r="AV2747" s="14"/>
      <c r="AW2747" s="14"/>
      <c r="AX2747" s="14"/>
      <c r="AY2747" s="14"/>
      <c r="AZ2747" s="14"/>
    </row>
    <row x14ac:dyDescent="0.25" r="2748" customHeight="1" ht="16.5">
      <c r="A2748" s="299"/>
      <c r="B2748" s="300"/>
      <c r="C2748" s="301"/>
      <c r="D2748" s="227"/>
      <c r="E2748" s="209"/>
      <c r="F2748" s="209"/>
      <c r="G2748" s="302"/>
      <c r="H2748" s="227"/>
      <c r="I2748" s="227"/>
      <c r="J2748" s="209"/>
      <c r="K2748" s="209"/>
      <c r="L2748" s="209"/>
      <c r="M2748" s="227"/>
      <c r="N2748" s="227"/>
      <c r="O2748" s="209"/>
      <c r="P2748" s="209"/>
      <c r="Q2748" s="220"/>
      <c r="R2748" s="209"/>
      <c r="S2748" s="244"/>
      <c r="T2748" s="303">
        <f>IF(C2748=0,"VAZIO",MONTH(C2748))</f>
      </c>
      <c r="U2748" s="14"/>
      <c r="V2748" s="14"/>
      <c r="W2748" s="14"/>
      <c r="X2748" s="14"/>
      <c r="Y2748" s="14"/>
      <c r="Z2748" s="14"/>
      <c r="AA2748" s="14"/>
      <c r="AB2748" s="14"/>
      <c r="AC2748" s="14"/>
      <c r="AD2748" s="14"/>
      <c r="AE2748" s="14"/>
      <c r="AF2748" s="15"/>
      <c r="AG2748" s="14"/>
      <c r="AH2748" s="14"/>
      <c r="AI2748" s="14"/>
      <c r="AJ2748" s="14"/>
      <c r="AK2748" s="14"/>
      <c r="AL2748" s="14"/>
      <c r="AM2748" s="14"/>
      <c r="AN2748" s="14"/>
      <c r="AO2748" s="14"/>
      <c r="AP2748" s="14"/>
      <c r="AQ2748" s="14"/>
      <c r="AR2748" s="14"/>
      <c r="AS2748" s="14"/>
      <c r="AT2748" s="14"/>
      <c r="AU2748" s="14"/>
      <c r="AV2748" s="14"/>
      <c r="AW2748" s="14"/>
      <c r="AX2748" s="14"/>
      <c r="AY2748" s="14"/>
      <c r="AZ2748" s="14"/>
    </row>
    <row x14ac:dyDescent="0.25" r="2749" customHeight="1" ht="16.5">
      <c r="A2749" s="299"/>
      <c r="B2749" s="300"/>
      <c r="C2749" s="301"/>
      <c r="D2749" s="227"/>
      <c r="E2749" s="209"/>
      <c r="F2749" s="209"/>
      <c r="G2749" s="302"/>
      <c r="H2749" s="227"/>
      <c r="I2749" s="227"/>
      <c r="J2749" s="209"/>
      <c r="K2749" s="209"/>
      <c r="L2749" s="209"/>
      <c r="M2749" s="227"/>
      <c r="N2749" s="227"/>
      <c r="O2749" s="209"/>
      <c r="P2749" s="209"/>
      <c r="Q2749" s="220"/>
      <c r="R2749" s="209"/>
      <c r="S2749" s="244"/>
      <c r="T2749" s="303">
        <f>IF(C2749=0,"VAZIO",MONTH(C2749))</f>
      </c>
      <c r="U2749" s="14"/>
      <c r="V2749" s="14"/>
      <c r="W2749" s="14"/>
      <c r="X2749" s="14"/>
      <c r="Y2749" s="14"/>
      <c r="Z2749" s="14"/>
      <c r="AA2749" s="14"/>
      <c r="AB2749" s="14"/>
      <c r="AC2749" s="14"/>
      <c r="AD2749" s="14"/>
      <c r="AE2749" s="14"/>
      <c r="AF2749" s="15"/>
      <c r="AG2749" s="14"/>
      <c r="AH2749" s="14"/>
      <c r="AI2749" s="14"/>
      <c r="AJ2749" s="14"/>
      <c r="AK2749" s="14"/>
      <c r="AL2749" s="14"/>
      <c r="AM2749" s="14"/>
      <c r="AN2749" s="14"/>
      <c r="AO2749" s="14"/>
      <c r="AP2749" s="14"/>
      <c r="AQ2749" s="14"/>
      <c r="AR2749" s="14"/>
      <c r="AS2749" s="14"/>
      <c r="AT2749" s="14"/>
      <c r="AU2749" s="14"/>
      <c r="AV2749" s="14"/>
      <c r="AW2749" s="14"/>
      <c r="AX2749" s="14"/>
      <c r="AY2749" s="14"/>
      <c r="AZ2749" s="14"/>
    </row>
    <row x14ac:dyDescent="0.25" r="2750" customHeight="1" ht="16.5">
      <c r="A2750" s="299"/>
      <c r="B2750" s="300"/>
      <c r="C2750" s="301"/>
      <c r="D2750" s="227"/>
      <c r="E2750" s="209"/>
      <c r="F2750" s="209"/>
      <c r="G2750" s="302"/>
      <c r="H2750" s="227"/>
      <c r="I2750" s="227"/>
      <c r="J2750" s="209"/>
      <c r="K2750" s="209"/>
      <c r="L2750" s="209"/>
      <c r="M2750" s="227"/>
      <c r="N2750" s="227"/>
      <c r="O2750" s="209"/>
      <c r="P2750" s="209"/>
      <c r="Q2750" s="220"/>
      <c r="R2750" s="209"/>
      <c r="S2750" s="244"/>
      <c r="T2750" s="303">
        <f>IF(C2750=0,"VAZIO",MONTH(C2750))</f>
      </c>
      <c r="U2750" s="14"/>
      <c r="V2750" s="14"/>
      <c r="W2750" s="14"/>
      <c r="X2750" s="14"/>
      <c r="Y2750" s="14"/>
      <c r="Z2750" s="14"/>
      <c r="AA2750" s="14"/>
      <c r="AB2750" s="14"/>
      <c r="AC2750" s="14"/>
      <c r="AD2750" s="14"/>
      <c r="AE2750" s="14"/>
      <c r="AF2750" s="15"/>
      <c r="AG2750" s="14"/>
      <c r="AH2750" s="14"/>
      <c r="AI2750" s="14"/>
      <c r="AJ2750" s="14"/>
      <c r="AK2750" s="14"/>
      <c r="AL2750" s="14"/>
      <c r="AM2750" s="14"/>
      <c r="AN2750" s="14"/>
      <c r="AO2750" s="14"/>
      <c r="AP2750" s="14"/>
      <c r="AQ2750" s="14"/>
      <c r="AR2750" s="14"/>
      <c r="AS2750" s="14"/>
      <c r="AT2750" s="14"/>
      <c r="AU2750" s="14"/>
      <c r="AV2750" s="14"/>
      <c r="AW2750" s="14"/>
      <c r="AX2750" s="14"/>
      <c r="AY2750" s="14"/>
      <c r="AZ2750" s="14"/>
    </row>
    <row x14ac:dyDescent="0.25" r="2751" customHeight="1" ht="16.5">
      <c r="A2751" s="299"/>
      <c r="B2751" s="300"/>
      <c r="C2751" s="301"/>
      <c r="D2751" s="227"/>
      <c r="E2751" s="209"/>
      <c r="F2751" s="209"/>
      <c r="G2751" s="302"/>
      <c r="H2751" s="227"/>
      <c r="I2751" s="227"/>
      <c r="J2751" s="209"/>
      <c r="K2751" s="209"/>
      <c r="L2751" s="209"/>
      <c r="M2751" s="227"/>
      <c r="N2751" s="227"/>
      <c r="O2751" s="209"/>
      <c r="P2751" s="209"/>
      <c r="Q2751" s="220"/>
      <c r="R2751" s="209"/>
      <c r="S2751" s="244"/>
      <c r="T2751" s="303">
        <f>IF(C2751=0,"VAZIO",MONTH(C2751))</f>
      </c>
      <c r="U2751" s="14"/>
      <c r="V2751" s="14"/>
      <c r="W2751" s="14"/>
      <c r="X2751" s="14"/>
      <c r="Y2751" s="14"/>
      <c r="Z2751" s="14"/>
      <c r="AA2751" s="14"/>
      <c r="AB2751" s="14"/>
      <c r="AC2751" s="14"/>
      <c r="AD2751" s="14"/>
      <c r="AE2751" s="14"/>
      <c r="AF2751" s="15"/>
      <c r="AG2751" s="14"/>
      <c r="AH2751" s="14"/>
      <c r="AI2751" s="14"/>
      <c r="AJ2751" s="14"/>
      <c r="AK2751" s="14"/>
      <c r="AL2751" s="14"/>
      <c r="AM2751" s="14"/>
      <c r="AN2751" s="14"/>
      <c r="AO2751" s="14"/>
      <c r="AP2751" s="14"/>
      <c r="AQ2751" s="14"/>
      <c r="AR2751" s="14"/>
      <c r="AS2751" s="14"/>
      <c r="AT2751" s="14"/>
      <c r="AU2751" s="14"/>
      <c r="AV2751" s="14"/>
      <c r="AW2751" s="14"/>
      <c r="AX2751" s="14"/>
      <c r="AY2751" s="14"/>
      <c r="AZ2751" s="14"/>
    </row>
    <row x14ac:dyDescent="0.25" r="2752" customHeight="1" ht="16.5">
      <c r="A2752" s="299"/>
      <c r="B2752" s="300"/>
      <c r="C2752" s="301"/>
      <c r="D2752" s="227"/>
      <c r="E2752" s="209"/>
      <c r="F2752" s="209"/>
      <c r="G2752" s="302"/>
      <c r="H2752" s="227"/>
      <c r="I2752" s="227"/>
      <c r="J2752" s="209"/>
      <c r="K2752" s="209"/>
      <c r="L2752" s="209"/>
      <c r="M2752" s="227"/>
      <c r="N2752" s="227"/>
      <c r="O2752" s="209"/>
      <c r="P2752" s="209"/>
      <c r="Q2752" s="220"/>
      <c r="R2752" s="209"/>
      <c r="S2752" s="244"/>
      <c r="T2752" s="303">
        <f>IF(C2752=0,"VAZIO",MONTH(C2752))</f>
      </c>
      <c r="U2752" s="14"/>
      <c r="V2752" s="14"/>
      <c r="W2752" s="14"/>
      <c r="X2752" s="14"/>
      <c r="Y2752" s="14"/>
      <c r="Z2752" s="14"/>
      <c r="AA2752" s="14"/>
      <c r="AB2752" s="14"/>
      <c r="AC2752" s="14"/>
      <c r="AD2752" s="14"/>
      <c r="AE2752" s="14"/>
      <c r="AF2752" s="15"/>
      <c r="AG2752" s="14"/>
      <c r="AH2752" s="14"/>
      <c r="AI2752" s="14"/>
      <c r="AJ2752" s="14"/>
      <c r="AK2752" s="14"/>
      <c r="AL2752" s="14"/>
      <c r="AM2752" s="14"/>
      <c r="AN2752" s="14"/>
      <c r="AO2752" s="14"/>
      <c r="AP2752" s="14"/>
      <c r="AQ2752" s="14"/>
      <c r="AR2752" s="14"/>
      <c r="AS2752" s="14"/>
      <c r="AT2752" s="14"/>
      <c r="AU2752" s="14"/>
      <c r="AV2752" s="14"/>
      <c r="AW2752" s="14"/>
      <c r="AX2752" s="14"/>
      <c r="AY2752" s="14"/>
      <c r="AZ2752" s="14"/>
    </row>
    <row x14ac:dyDescent="0.25" r="2753" customHeight="1" ht="16.5">
      <c r="A2753" s="299"/>
      <c r="B2753" s="300"/>
      <c r="C2753" s="301"/>
      <c r="D2753" s="227"/>
      <c r="E2753" s="209"/>
      <c r="F2753" s="209"/>
      <c r="G2753" s="302"/>
      <c r="H2753" s="227"/>
      <c r="I2753" s="227"/>
      <c r="J2753" s="209"/>
      <c r="K2753" s="209"/>
      <c r="L2753" s="209"/>
      <c r="M2753" s="227"/>
      <c r="N2753" s="227"/>
      <c r="O2753" s="209"/>
      <c r="P2753" s="209"/>
      <c r="Q2753" s="220"/>
      <c r="R2753" s="209"/>
      <c r="S2753" s="244"/>
      <c r="T2753" s="303">
        <f>IF(C2753=0,"VAZIO",MONTH(C2753))</f>
      </c>
      <c r="U2753" s="14"/>
      <c r="V2753" s="14"/>
      <c r="W2753" s="14"/>
      <c r="X2753" s="14"/>
      <c r="Y2753" s="14"/>
      <c r="Z2753" s="14"/>
      <c r="AA2753" s="14"/>
      <c r="AB2753" s="14"/>
      <c r="AC2753" s="14"/>
      <c r="AD2753" s="14"/>
      <c r="AE2753" s="14"/>
      <c r="AF2753" s="15"/>
      <c r="AG2753" s="14"/>
      <c r="AH2753" s="14"/>
      <c r="AI2753" s="14"/>
      <c r="AJ2753" s="14"/>
      <c r="AK2753" s="14"/>
      <c r="AL2753" s="14"/>
      <c r="AM2753" s="14"/>
      <c r="AN2753" s="14"/>
      <c r="AO2753" s="14"/>
      <c r="AP2753" s="14"/>
      <c r="AQ2753" s="14"/>
      <c r="AR2753" s="14"/>
      <c r="AS2753" s="14"/>
      <c r="AT2753" s="14"/>
      <c r="AU2753" s="14"/>
      <c r="AV2753" s="14"/>
      <c r="AW2753" s="14"/>
      <c r="AX2753" s="14"/>
      <c r="AY2753" s="14"/>
      <c r="AZ2753" s="14"/>
    </row>
    <row x14ac:dyDescent="0.25" r="2754" customHeight="1" ht="16.5">
      <c r="A2754" s="299"/>
      <c r="B2754" s="300"/>
      <c r="C2754" s="301"/>
      <c r="D2754" s="227"/>
      <c r="E2754" s="209"/>
      <c r="F2754" s="209"/>
      <c r="G2754" s="302"/>
      <c r="H2754" s="227"/>
      <c r="I2754" s="227"/>
      <c r="J2754" s="209"/>
      <c r="K2754" s="209"/>
      <c r="L2754" s="209"/>
      <c r="M2754" s="227"/>
      <c r="N2754" s="227"/>
      <c r="O2754" s="209"/>
      <c r="P2754" s="209"/>
      <c r="Q2754" s="220"/>
      <c r="R2754" s="209"/>
      <c r="S2754" s="244"/>
      <c r="T2754" s="303">
        <f>IF(C2754=0,"VAZIO",MONTH(C2754))</f>
      </c>
      <c r="U2754" s="14"/>
      <c r="V2754" s="14"/>
      <c r="W2754" s="14"/>
      <c r="X2754" s="14"/>
      <c r="Y2754" s="14"/>
      <c r="Z2754" s="14"/>
      <c r="AA2754" s="14"/>
      <c r="AB2754" s="14"/>
      <c r="AC2754" s="14"/>
      <c r="AD2754" s="14"/>
      <c r="AE2754" s="14"/>
      <c r="AF2754" s="15"/>
      <c r="AG2754" s="14"/>
      <c r="AH2754" s="14"/>
      <c r="AI2754" s="14"/>
      <c r="AJ2754" s="14"/>
      <c r="AK2754" s="14"/>
      <c r="AL2754" s="14"/>
      <c r="AM2754" s="14"/>
      <c r="AN2754" s="14"/>
      <c r="AO2754" s="14"/>
      <c r="AP2754" s="14"/>
      <c r="AQ2754" s="14"/>
      <c r="AR2754" s="14"/>
      <c r="AS2754" s="14"/>
      <c r="AT2754" s="14"/>
      <c r="AU2754" s="14"/>
      <c r="AV2754" s="14"/>
      <c r="AW2754" s="14"/>
      <c r="AX2754" s="14"/>
      <c r="AY2754" s="14"/>
      <c r="AZ2754" s="14"/>
    </row>
    <row x14ac:dyDescent="0.25" r="2755" customHeight="1" ht="16.5">
      <c r="A2755" s="299"/>
      <c r="B2755" s="300"/>
      <c r="C2755" s="301"/>
      <c r="D2755" s="227"/>
      <c r="E2755" s="209"/>
      <c r="F2755" s="209"/>
      <c r="G2755" s="302"/>
      <c r="H2755" s="227"/>
      <c r="I2755" s="227"/>
      <c r="J2755" s="209"/>
      <c r="K2755" s="209"/>
      <c r="L2755" s="209"/>
      <c r="M2755" s="227"/>
      <c r="N2755" s="227"/>
      <c r="O2755" s="209"/>
      <c r="P2755" s="209"/>
      <c r="Q2755" s="220"/>
      <c r="R2755" s="209"/>
      <c r="S2755" s="244"/>
      <c r="T2755" s="303">
        <f>IF(C2755=0,"VAZIO",MONTH(C2755))</f>
      </c>
      <c r="U2755" s="14"/>
      <c r="V2755" s="14"/>
      <c r="W2755" s="14"/>
      <c r="X2755" s="14"/>
      <c r="Y2755" s="14"/>
      <c r="Z2755" s="14"/>
      <c r="AA2755" s="14"/>
      <c r="AB2755" s="14"/>
      <c r="AC2755" s="14"/>
      <c r="AD2755" s="14"/>
      <c r="AE2755" s="14"/>
      <c r="AF2755" s="15"/>
      <c r="AG2755" s="14"/>
      <c r="AH2755" s="14"/>
      <c r="AI2755" s="14"/>
      <c r="AJ2755" s="14"/>
      <c r="AK2755" s="14"/>
      <c r="AL2755" s="14"/>
      <c r="AM2755" s="14"/>
      <c r="AN2755" s="14"/>
      <c r="AO2755" s="14"/>
      <c r="AP2755" s="14"/>
      <c r="AQ2755" s="14"/>
      <c r="AR2755" s="14"/>
      <c r="AS2755" s="14"/>
      <c r="AT2755" s="14"/>
      <c r="AU2755" s="14"/>
      <c r="AV2755" s="14"/>
      <c r="AW2755" s="14"/>
      <c r="AX2755" s="14"/>
      <c r="AY2755" s="14"/>
      <c r="AZ2755" s="14"/>
    </row>
    <row x14ac:dyDescent="0.25" r="2756" customHeight="1" ht="16.5">
      <c r="A2756" s="299"/>
      <c r="B2756" s="300"/>
      <c r="C2756" s="301"/>
      <c r="D2756" s="227"/>
      <c r="E2756" s="209"/>
      <c r="F2756" s="209"/>
      <c r="G2756" s="302"/>
      <c r="H2756" s="227"/>
      <c r="I2756" s="227"/>
      <c r="J2756" s="209"/>
      <c r="K2756" s="209"/>
      <c r="L2756" s="209"/>
      <c r="M2756" s="227"/>
      <c r="N2756" s="227"/>
      <c r="O2756" s="209"/>
      <c r="P2756" s="209"/>
      <c r="Q2756" s="220"/>
      <c r="R2756" s="209"/>
      <c r="S2756" s="244"/>
      <c r="T2756" s="303">
        <f>IF(C2756=0,"VAZIO",MONTH(C2756))</f>
      </c>
      <c r="U2756" s="14"/>
      <c r="V2756" s="14"/>
      <c r="W2756" s="14"/>
      <c r="X2756" s="14"/>
      <c r="Y2756" s="14"/>
      <c r="Z2756" s="14"/>
      <c r="AA2756" s="14"/>
      <c r="AB2756" s="14"/>
      <c r="AC2756" s="14"/>
      <c r="AD2756" s="14"/>
      <c r="AE2756" s="14"/>
      <c r="AF2756" s="15"/>
      <c r="AG2756" s="14"/>
      <c r="AH2756" s="14"/>
      <c r="AI2756" s="14"/>
      <c r="AJ2756" s="14"/>
      <c r="AK2756" s="14"/>
      <c r="AL2756" s="14"/>
      <c r="AM2756" s="14"/>
      <c r="AN2756" s="14"/>
      <c r="AO2756" s="14"/>
      <c r="AP2756" s="14"/>
      <c r="AQ2756" s="14"/>
      <c r="AR2756" s="14"/>
      <c r="AS2756" s="14"/>
      <c r="AT2756" s="14"/>
      <c r="AU2756" s="14"/>
      <c r="AV2756" s="14"/>
      <c r="AW2756" s="14"/>
      <c r="AX2756" s="14"/>
      <c r="AY2756" s="14"/>
      <c r="AZ2756" s="14"/>
    </row>
    <row x14ac:dyDescent="0.25" r="2757" customHeight="1" ht="16.5">
      <c r="A2757" s="299"/>
      <c r="B2757" s="300"/>
      <c r="C2757" s="301"/>
      <c r="D2757" s="227"/>
      <c r="E2757" s="209"/>
      <c r="F2757" s="209"/>
      <c r="G2757" s="302"/>
      <c r="H2757" s="227"/>
      <c r="I2757" s="227"/>
      <c r="J2757" s="209"/>
      <c r="K2757" s="209"/>
      <c r="L2757" s="209"/>
      <c r="M2757" s="227"/>
      <c r="N2757" s="227"/>
      <c r="O2757" s="209"/>
      <c r="P2757" s="209"/>
      <c r="Q2757" s="220"/>
      <c r="R2757" s="209"/>
      <c r="S2757" s="244"/>
      <c r="T2757" s="303">
        <f>IF(C2757=0,"VAZIO",MONTH(C2757))</f>
      </c>
      <c r="U2757" s="14"/>
      <c r="V2757" s="14"/>
      <c r="W2757" s="14"/>
      <c r="X2757" s="14"/>
      <c r="Y2757" s="14"/>
      <c r="Z2757" s="14"/>
      <c r="AA2757" s="14"/>
      <c r="AB2757" s="14"/>
      <c r="AC2757" s="14"/>
      <c r="AD2757" s="14"/>
      <c r="AE2757" s="14"/>
      <c r="AF2757" s="15"/>
      <c r="AG2757" s="14"/>
      <c r="AH2757" s="14"/>
      <c r="AI2757" s="14"/>
      <c r="AJ2757" s="14"/>
      <c r="AK2757" s="14"/>
      <c r="AL2757" s="14"/>
      <c r="AM2757" s="14"/>
      <c r="AN2757" s="14"/>
      <c r="AO2757" s="14"/>
      <c r="AP2757" s="14"/>
      <c r="AQ2757" s="14"/>
      <c r="AR2757" s="14"/>
      <c r="AS2757" s="14"/>
      <c r="AT2757" s="14"/>
      <c r="AU2757" s="14"/>
      <c r="AV2757" s="14"/>
      <c r="AW2757" s="14"/>
      <c r="AX2757" s="14"/>
      <c r="AY2757" s="14"/>
      <c r="AZ2757" s="14"/>
    </row>
    <row x14ac:dyDescent="0.25" r="2758" customHeight="1" ht="16.5">
      <c r="A2758" s="299"/>
      <c r="B2758" s="300"/>
      <c r="C2758" s="301"/>
      <c r="D2758" s="227"/>
      <c r="E2758" s="209"/>
      <c r="F2758" s="209"/>
      <c r="G2758" s="302"/>
      <c r="H2758" s="227"/>
      <c r="I2758" s="227"/>
      <c r="J2758" s="209"/>
      <c r="K2758" s="209"/>
      <c r="L2758" s="209"/>
      <c r="M2758" s="227"/>
      <c r="N2758" s="227"/>
      <c r="O2758" s="209"/>
      <c r="P2758" s="209"/>
      <c r="Q2758" s="220"/>
      <c r="R2758" s="209"/>
      <c r="S2758" s="244"/>
      <c r="T2758" s="303">
        <f>IF(C2758=0,"VAZIO",MONTH(C2758))</f>
      </c>
      <c r="U2758" s="14"/>
      <c r="V2758" s="14"/>
      <c r="W2758" s="14"/>
      <c r="X2758" s="14"/>
      <c r="Y2758" s="14"/>
      <c r="Z2758" s="14"/>
      <c r="AA2758" s="14"/>
      <c r="AB2758" s="14"/>
      <c r="AC2758" s="14"/>
      <c r="AD2758" s="14"/>
      <c r="AE2758" s="14"/>
      <c r="AF2758" s="15"/>
      <c r="AG2758" s="14"/>
      <c r="AH2758" s="14"/>
      <c r="AI2758" s="14"/>
      <c r="AJ2758" s="14"/>
      <c r="AK2758" s="14"/>
      <c r="AL2758" s="14"/>
      <c r="AM2758" s="14"/>
      <c r="AN2758" s="14"/>
      <c r="AO2758" s="14"/>
      <c r="AP2758" s="14"/>
      <c r="AQ2758" s="14"/>
      <c r="AR2758" s="14"/>
      <c r="AS2758" s="14"/>
      <c r="AT2758" s="14"/>
      <c r="AU2758" s="14"/>
      <c r="AV2758" s="14"/>
      <c r="AW2758" s="14"/>
      <c r="AX2758" s="14"/>
      <c r="AY2758" s="14"/>
      <c r="AZ2758" s="14"/>
    </row>
    <row x14ac:dyDescent="0.25" r="2759" customHeight="1" ht="16.5">
      <c r="A2759" s="299"/>
      <c r="B2759" s="300"/>
      <c r="C2759" s="301"/>
      <c r="D2759" s="227"/>
      <c r="E2759" s="209"/>
      <c r="F2759" s="209"/>
      <c r="G2759" s="302"/>
      <c r="H2759" s="227"/>
      <c r="I2759" s="227"/>
      <c r="J2759" s="209"/>
      <c r="K2759" s="209"/>
      <c r="L2759" s="209"/>
      <c r="M2759" s="227"/>
      <c r="N2759" s="227"/>
      <c r="O2759" s="209"/>
      <c r="P2759" s="209"/>
      <c r="Q2759" s="220"/>
      <c r="R2759" s="209"/>
      <c r="S2759" s="244"/>
      <c r="T2759" s="303">
        <f>IF(C2759=0,"VAZIO",MONTH(C2759))</f>
      </c>
      <c r="U2759" s="14"/>
      <c r="V2759" s="14"/>
      <c r="W2759" s="14"/>
      <c r="X2759" s="14"/>
      <c r="Y2759" s="14"/>
      <c r="Z2759" s="14"/>
      <c r="AA2759" s="14"/>
      <c r="AB2759" s="14"/>
      <c r="AC2759" s="14"/>
      <c r="AD2759" s="14"/>
      <c r="AE2759" s="14"/>
      <c r="AF2759" s="15"/>
      <c r="AG2759" s="14"/>
      <c r="AH2759" s="14"/>
      <c r="AI2759" s="14"/>
      <c r="AJ2759" s="14"/>
      <c r="AK2759" s="14"/>
      <c r="AL2759" s="14"/>
      <c r="AM2759" s="14"/>
      <c r="AN2759" s="14"/>
      <c r="AO2759" s="14"/>
      <c r="AP2759" s="14"/>
      <c r="AQ2759" s="14"/>
      <c r="AR2759" s="14"/>
      <c r="AS2759" s="14"/>
      <c r="AT2759" s="14"/>
      <c r="AU2759" s="14"/>
      <c r="AV2759" s="14"/>
      <c r="AW2759" s="14"/>
      <c r="AX2759" s="14"/>
      <c r="AY2759" s="14"/>
      <c r="AZ2759" s="14"/>
    </row>
    <row x14ac:dyDescent="0.25" r="2760" customHeight="1" ht="16.5">
      <c r="A2760" s="299"/>
      <c r="B2760" s="300"/>
      <c r="C2760" s="301"/>
      <c r="D2760" s="227"/>
      <c r="E2760" s="209"/>
      <c r="F2760" s="209"/>
      <c r="G2760" s="302"/>
      <c r="H2760" s="227"/>
      <c r="I2760" s="227"/>
      <c r="J2760" s="209"/>
      <c r="K2760" s="209"/>
      <c r="L2760" s="209"/>
      <c r="M2760" s="227"/>
      <c r="N2760" s="227"/>
      <c r="O2760" s="209"/>
      <c r="P2760" s="209"/>
      <c r="Q2760" s="220"/>
      <c r="R2760" s="209"/>
      <c r="S2760" s="244"/>
      <c r="T2760" s="303">
        <f>IF(C2760=0,"VAZIO",MONTH(C2760))</f>
      </c>
      <c r="U2760" s="14"/>
      <c r="V2760" s="14"/>
      <c r="W2760" s="14"/>
      <c r="X2760" s="14"/>
      <c r="Y2760" s="14"/>
      <c r="Z2760" s="14"/>
      <c r="AA2760" s="14"/>
      <c r="AB2760" s="14"/>
      <c r="AC2760" s="14"/>
      <c r="AD2760" s="14"/>
      <c r="AE2760" s="14"/>
      <c r="AF2760" s="15"/>
      <c r="AG2760" s="14"/>
      <c r="AH2760" s="14"/>
      <c r="AI2760" s="14"/>
      <c r="AJ2760" s="14"/>
      <c r="AK2760" s="14"/>
      <c r="AL2760" s="14"/>
      <c r="AM2760" s="14"/>
      <c r="AN2760" s="14"/>
      <c r="AO2760" s="14"/>
      <c r="AP2760" s="14"/>
      <c r="AQ2760" s="14"/>
      <c r="AR2760" s="14"/>
      <c r="AS2760" s="14"/>
      <c r="AT2760" s="14"/>
      <c r="AU2760" s="14"/>
      <c r="AV2760" s="14"/>
      <c r="AW2760" s="14"/>
      <c r="AX2760" s="14"/>
      <c r="AY2760" s="14"/>
      <c r="AZ2760" s="14"/>
    </row>
    <row x14ac:dyDescent="0.25" r="2761" customHeight="1" ht="16.5">
      <c r="A2761" s="299"/>
      <c r="B2761" s="300"/>
      <c r="C2761" s="301"/>
      <c r="D2761" s="227"/>
      <c r="E2761" s="209"/>
      <c r="F2761" s="209"/>
      <c r="G2761" s="302"/>
      <c r="H2761" s="227"/>
      <c r="I2761" s="227"/>
      <c r="J2761" s="209"/>
      <c r="K2761" s="209"/>
      <c r="L2761" s="209"/>
      <c r="M2761" s="227"/>
      <c r="N2761" s="227"/>
      <c r="O2761" s="209"/>
      <c r="P2761" s="209"/>
      <c r="Q2761" s="220"/>
      <c r="R2761" s="209"/>
      <c r="S2761" s="244"/>
      <c r="T2761" s="303">
        <f>IF(C2761=0,"VAZIO",MONTH(C2761))</f>
      </c>
      <c r="U2761" s="14"/>
      <c r="V2761" s="14"/>
      <c r="W2761" s="14"/>
      <c r="X2761" s="14"/>
      <c r="Y2761" s="14"/>
      <c r="Z2761" s="14"/>
      <c r="AA2761" s="14"/>
      <c r="AB2761" s="14"/>
      <c r="AC2761" s="14"/>
      <c r="AD2761" s="14"/>
      <c r="AE2761" s="14"/>
      <c r="AF2761" s="15"/>
      <c r="AG2761" s="14"/>
      <c r="AH2761" s="14"/>
      <c r="AI2761" s="14"/>
      <c r="AJ2761" s="14"/>
      <c r="AK2761" s="14"/>
      <c r="AL2761" s="14"/>
      <c r="AM2761" s="14"/>
      <c r="AN2761" s="14"/>
      <c r="AO2761" s="14"/>
      <c r="AP2761" s="14"/>
      <c r="AQ2761" s="14"/>
      <c r="AR2761" s="14"/>
      <c r="AS2761" s="14"/>
      <c r="AT2761" s="14"/>
      <c r="AU2761" s="14"/>
      <c r="AV2761" s="14"/>
      <c r="AW2761" s="14"/>
      <c r="AX2761" s="14"/>
      <c r="AY2761" s="14"/>
      <c r="AZ2761" s="14"/>
    </row>
    <row x14ac:dyDescent="0.25" r="2762" customHeight="1" ht="16.5">
      <c r="A2762" s="299"/>
      <c r="B2762" s="300"/>
      <c r="C2762" s="301"/>
      <c r="D2762" s="227"/>
      <c r="E2762" s="209"/>
      <c r="F2762" s="209"/>
      <c r="G2762" s="302"/>
      <c r="H2762" s="227"/>
      <c r="I2762" s="227"/>
      <c r="J2762" s="209"/>
      <c r="K2762" s="209"/>
      <c r="L2762" s="209"/>
      <c r="M2762" s="227"/>
      <c r="N2762" s="227"/>
      <c r="O2762" s="209"/>
      <c r="P2762" s="209"/>
      <c r="Q2762" s="220"/>
      <c r="R2762" s="209"/>
      <c r="S2762" s="244"/>
      <c r="T2762" s="303">
        <f>IF(C2762=0,"VAZIO",MONTH(C2762))</f>
      </c>
      <c r="U2762" s="14"/>
      <c r="V2762" s="14"/>
      <c r="W2762" s="14"/>
      <c r="X2762" s="14"/>
      <c r="Y2762" s="14"/>
      <c r="Z2762" s="14"/>
      <c r="AA2762" s="14"/>
      <c r="AB2762" s="14"/>
      <c r="AC2762" s="14"/>
      <c r="AD2762" s="14"/>
      <c r="AE2762" s="14"/>
      <c r="AF2762" s="15"/>
      <c r="AG2762" s="14"/>
      <c r="AH2762" s="14"/>
      <c r="AI2762" s="14"/>
      <c r="AJ2762" s="14"/>
      <c r="AK2762" s="14"/>
      <c r="AL2762" s="14"/>
      <c r="AM2762" s="14"/>
      <c r="AN2762" s="14"/>
      <c r="AO2762" s="14"/>
      <c r="AP2762" s="14"/>
      <c r="AQ2762" s="14"/>
      <c r="AR2762" s="14"/>
      <c r="AS2762" s="14"/>
      <c r="AT2762" s="14"/>
      <c r="AU2762" s="14"/>
      <c r="AV2762" s="14"/>
      <c r="AW2762" s="14"/>
      <c r="AX2762" s="14"/>
      <c r="AY2762" s="14"/>
      <c r="AZ2762" s="14"/>
    </row>
    <row x14ac:dyDescent="0.25" r="2763" customHeight="1" ht="16.5">
      <c r="A2763" s="299"/>
      <c r="B2763" s="300"/>
      <c r="C2763" s="301"/>
      <c r="D2763" s="227"/>
      <c r="E2763" s="209"/>
      <c r="F2763" s="209"/>
      <c r="G2763" s="302"/>
      <c r="H2763" s="227"/>
      <c r="I2763" s="227"/>
      <c r="J2763" s="209"/>
      <c r="K2763" s="209"/>
      <c r="L2763" s="209"/>
      <c r="M2763" s="227"/>
      <c r="N2763" s="227"/>
      <c r="O2763" s="209"/>
      <c r="P2763" s="209"/>
      <c r="Q2763" s="220"/>
      <c r="R2763" s="209"/>
      <c r="S2763" s="244"/>
      <c r="T2763" s="303">
        <f>IF(C2763=0,"VAZIO",MONTH(C2763))</f>
      </c>
      <c r="U2763" s="14"/>
      <c r="V2763" s="14"/>
      <c r="W2763" s="14"/>
      <c r="X2763" s="14"/>
      <c r="Y2763" s="14"/>
      <c r="Z2763" s="14"/>
      <c r="AA2763" s="14"/>
      <c r="AB2763" s="14"/>
      <c r="AC2763" s="14"/>
      <c r="AD2763" s="14"/>
      <c r="AE2763" s="14"/>
      <c r="AF2763" s="15"/>
      <c r="AG2763" s="14"/>
      <c r="AH2763" s="14"/>
      <c r="AI2763" s="14"/>
      <c r="AJ2763" s="14"/>
      <c r="AK2763" s="14"/>
      <c r="AL2763" s="14"/>
      <c r="AM2763" s="14"/>
      <c r="AN2763" s="14"/>
      <c r="AO2763" s="14"/>
      <c r="AP2763" s="14"/>
      <c r="AQ2763" s="14"/>
      <c r="AR2763" s="14"/>
      <c r="AS2763" s="14"/>
      <c r="AT2763" s="14"/>
      <c r="AU2763" s="14"/>
      <c r="AV2763" s="14"/>
      <c r="AW2763" s="14"/>
      <c r="AX2763" s="14"/>
      <c r="AY2763" s="14"/>
      <c r="AZ2763" s="14"/>
    </row>
    <row x14ac:dyDescent="0.25" r="2764" customHeight="1" ht="16.5">
      <c r="A2764" s="299"/>
      <c r="B2764" s="300"/>
      <c r="C2764" s="301"/>
      <c r="D2764" s="227"/>
      <c r="E2764" s="209"/>
      <c r="F2764" s="209"/>
      <c r="G2764" s="302"/>
      <c r="H2764" s="227"/>
      <c r="I2764" s="227"/>
      <c r="J2764" s="209"/>
      <c r="K2764" s="209"/>
      <c r="L2764" s="209"/>
      <c r="M2764" s="227"/>
      <c r="N2764" s="227"/>
      <c r="O2764" s="209"/>
      <c r="P2764" s="209"/>
      <c r="Q2764" s="220"/>
      <c r="R2764" s="209"/>
      <c r="S2764" s="244"/>
      <c r="T2764" s="303">
        <f>IF(C2764=0,"VAZIO",MONTH(C2764))</f>
      </c>
      <c r="U2764" s="14"/>
      <c r="V2764" s="14"/>
      <c r="W2764" s="14"/>
      <c r="X2764" s="14"/>
      <c r="Y2764" s="14"/>
      <c r="Z2764" s="14"/>
      <c r="AA2764" s="14"/>
      <c r="AB2764" s="14"/>
      <c r="AC2764" s="14"/>
      <c r="AD2764" s="14"/>
      <c r="AE2764" s="14"/>
      <c r="AF2764" s="15"/>
      <c r="AG2764" s="14"/>
      <c r="AH2764" s="14"/>
      <c r="AI2764" s="14"/>
      <c r="AJ2764" s="14"/>
      <c r="AK2764" s="14"/>
      <c r="AL2764" s="14"/>
      <c r="AM2764" s="14"/>
      <c r="AN2764" s="14"/>
      <c r="AO2764" s="14"/>
      <c r="AP2764" s="14"/>
      <c r="AQ2764" s="14"/>
      <c r="AR2764" s="14"/>
      <c r="AS2764" s="14"/>
      <c r="AT2764" s="14"/>
      <c r="AU2764" s="14"/>
      <c r="AV2764" s="14"/>
      <c r="AW2764" s="14"/>
      <c r="AX2764" s="14"/>
      <c r="AY2764" s="14"/>
      <c r="AZ2764" s="14"/>
    </row>
    <row x14ac:dyDescent="0.25" r="2765" customHeight="1" ht="16.5">
      <c r="A2765" s="299"/>
      <c r="B2765" s="300"/>
      <c r="C2765" s="301"/>
      <c r="D2765" s="227"/>
      <c r="E2765" s="209"/>
      <c r="F2765" s="209"/>
      <c r="G2765" s="302"/>
      <c r="H2765" s="227"/>
      <c r="I2765" s="227"/>
      <c r="J2765" s="209"/>
      <c r="K2765" s="209"/>
      <c r="L2765" s="209"/>
      <c r="M2765" s="227"/>
      <c r="N2765" s="227"/>
      <c r="O2765" s="209"/>
      <c r="P2765" s="209"/>
      <c r="Q2765" s="220"/>
      <c r="R2765" s="209"/>
      <c r="S2765" s="244"/>
      <c r="T2765" s="303">
        <f>IF(C2765=0,"VAZIO",MONTH(C2765))</f>
      </c>
      <c r="U2765" s="14"/>
      <c r="V2765" s="14"/>
      <c r="W2765" s="14"/>
      <c r="X2765" s="14"/>
      <c r="Y2765" s="14"/>
      <c r="Z2765" s="14"/>
      <c r="AA2765" s="14"/>
      <c r="AB2765" s="14"/>
      <c r="AC2765" s="14"/>
      <c r="AD2765" s="14"/>
      <c r="AE2765" s="14"/>
      <c r="AF2765" s="15"/>
      <c r="AG2765" s="14"/>
      <c r="AH2765" s="14"/>
      <c r="AI2765" s="14"/>
      <c r="AJ2765" s="14"/>
      <c r="AK2765" s="14"/>
      <c r="AL2765" s="14"/>
      <c r="AM2765" s="14"/>
      <c r="AN2765" s="14"/>
      <c r="AO2765" s="14"/>
      <c r="AP2765" s="14"/>
      <c r="AQ2765" s="14"/>
      <c r="AR2765" s="14"/>
      <c r="AS2765" s="14"/>
      <c r="AT2765" s="14"/>
      <c r="AU2765" s="14"/>
      <c r="AV2765" s="14"/>
      <c r="AW2765" s="14"/>
      <c r="AX2765" s="14"/>
      <c r="AY2765" s="14"/>
      <c r="AZ2765" s="14"/>
    </row>
    <row x14ac:dyDescent="0.25" r="2766" customHeight="1" ht="16.5">
      <c r="A2766" s="299"/>
      <c r="B2766" s="300"/>
      <c r="C2766" s="301"/>
      <c r="D2766" s="227"/>
      <c r="E2766" s="209"/>
      <c r="F2766" s="209"/>
      <c r="G2766" s="302"/>
      <c r="H2766" s="227"/>
      <c r="I2766" s="227"/>
      <c r="J2766" s="209"/>
      <c r="K2766" s="209"/>
      <c r="L2766" s="209"/>
      <c r="M2766" s="227"/>
      <c r="N2766" s="227"/>
      <c r="O2766" s="209"/>
      <c r="P2766" s="209"/>
      <c r="Q2766" s="220"/>
      <c r="R2766" s="209"/>
      <c r="S2766" s="244"/>
      <c r="T2766" s="303">
        <f>IF(C2766=0,"VAZIO",MONTH(C2766))</f>
      </c>
      <c r="U2766" s="14"/>
      <c r="V2766" s="14"/>
      <c r="W2766" s="14"/>
      <c r="X2766" s="14"/>
      <c r="Y2766" s="14"/>
      <c r="Z2766" s="14"/>
      <c r="AA2766" s="14"/>
      <c r="AB2766" s="14"/>
      <c r="AC2766" s="14"/>
      <c r="AD2766" s="14"/>
      <c r="AE2766" s="14"/>
      <c r="AF2766" s="15"/>
      <c r="AG2766" s="14"/>
      <c r="AH2766" s="14"/>
      <c r="AI2766" s="14"/>
      <c r="AJ2766" s="14"/>
      <c r="AK2766" s="14"/>
      <c r="AL2766" s="14"/>
      <c r="AM2766" s="14"/>
      <c r="AN2766" s="14"/>
      <c r="AO2766" s="14"/>
      <c r="AP2766" s="14"/>
      <c r="AQ2766" s="14"/>
      <c r="AR2766" s="14"/>
      <c r="AS2766" s="14"/>
      <c r="AT2766" s="14"/>
      <c r="AU2766" s="14"/>
      <c r="AV2766" s="14"/>
      <c r="AW2766" s="14"/>
      <c r="AX2766" s="14"/>
      <c r="AY2766" s="14"/>
      <c r="AZ2766" s="14"/>
    </row>
    <row x14ac:dyDescent="0.25" r="2767" customHeight="1" ht="16.5">
      <c r="A2767" s="299"/>
      <c r="B2767" s="300"/>
      <c r="C2767" s="301"/>
      <c r="D2767" s="227"/>
      <c r="E2767" s="209"/>
      <c r="F2767" s="209"/>
      <c r="G2767" s="302"/>
      <c r="H2767" s="227"/>
      <c r="I2767" s="227"/>
      <c r="J2767" s="209"/>
      <c r="K2767" s="209"/>
      <c r="L2767" s="209"/>
      <c r="M2767" s="227"/>
      <c r="N2767" s="227"/>
      <c r="O2767" s="209"/>
      <c r="P2767" s="209"/>
      <c r="Q2767" s="220"/>
      <c r="R2767" s="209"/>
      <c r="S2767" s="244"/>
      <c r="T2767" s="303">
        <f>IF(C2767=0,"VAZIO",MONTH(C2767))</f>
      </c>
      <c r="U2767" s="14"/>
      <c r="V2767" s="14"/>
      <c r="W2767" s="14"/>
      <c r="X2767" s="14"/>
      <c r="Y2767" s="14"/>
      <c r="Z2767" s="14"/>
      <c r="AA2767" s="14"/>
      <c r="AB2767" s="14"/>
      <c r="AC2767" s="14"/>
      <c r="AD2767" s="14"/>
      <c r="AE2767" s="14"/>
      <c r="AF2767" s="15"/>
      <c r="AG2767" s="14"/>
      <c r="AH2767" s="14"/>
      <c r="AI2767" s="14"/>
      <c r="AJ2767" s="14"/>
      <c r="AK2767" s="14"/>
      <c r="AL2767" s="14"/>
      <c r="AM2767" s="14"/>
      <c r="AN2767" s="14"/>
      <c r="AO2767" s="14"/>
      <c r="AP2767" s="14"/>
      <c r="AQ2767" s="14"/>
      <c r="AR2767" s="14"/>
      <c r="AS2767" s="14"/>
      <c r="AT2767" s="14"/>
      <c r="AU2767" s="14"/>
      <c r="AV2767" s="14"/>
      <c r="AW2767" s="14"/>
      <c r="AX2767" s="14"/>
      <c r="AY2767" s="14"/>
      <c r="AZ2767" s="14"/>
    </row>
    <row x14ac:dyDescent="0.25" r="2768" customHeight="1" ht="16.5">
      <c r="A2768" s="299"/>
      <c r="B2768" s="300"/>
      <c r="C2768" s="301"/>
      <c r="D2768" s="227"/>
      <c r="E2768" s="209"/>
      <c r="F2768" s="209"/>
      <c r="G2768" s="302"/>
      <c r="H2768" s="227"/>
      <c r="I2768" s="227"/>
      <c r="J2768" s="209"/>
      <c r="K2768" s="209"/>
      <c r="L2768" s="209"/>
      <c r="M2768" s="227"/>
      <c r="N2768" s="227"/>
      <c r="O2768" s="209"/>
      <c r="P2768" s="209"/>
      <c r="Q2768" s="220"/>
      <c r="R2768" s="209"/>
      <c r="S2768" s="244"/>
      <c r="T2768" s="303">
        <f>IF(C2768=0,"VAZIO",MONTH(C2768))</f>
      </c>
      <c r="U2768" s="14"/>
      <c r="V2768" s="14"/>
      <c r="W2768" s="14"/>
      <c r="X2768" s="14"/>
      <c r="Y2768" s="14"/>
      <c r="Z2768" s="14"/>
      <c r="AA2768" s="14"/>
      <c r="AB2768" s="14"/>
      <c r="AC2768" s="14"/>
      <c r="AD2768" s="14"/>
      <c r="AE2768" s="14"/>
      <c r="AF2768" s="15"/>
      <c r="AG2768" s="14"/>
      <c r="AH2768" s="14"/>
      <c r="AI2768" s="14"/>
      <c r="AJ2768" s="14"/>
      <c r="AK2768" s="14"/>
      <c r="AL2768" s="14"/>
      <c r="AM2768" s="14"/>
      <c r="AN2768" s="14"/>
      <c r="AO2768" s="14"/>
      <c r="AP2768" s="14"/>
      <c r="AQ2768" s="14"/>
      <c r="AR2768" s="14"/>
      <c r="AS2768" s="14"/>
      <c r="AT2768" s="14"/>
      <c r="AU2768" s="14"/>
      <c r="AV2768" s="14"/>
      <c r="AW2768" s="14"/>
      <c r="AX2768" s="14"/>
      <c r="AY2768" s="14"/>
      <c r="AZ2768" s="14"/>
    </row>
    <row x14ac:dyDescent="0.25" r="2769" customHeight="1" ht="16.5">
      <c r="A2769" s="299"/>
      <c r="B2769" s="300"/>
      <c r="C2769" s="301"/>
      <c r="D2769" s="227"/>
      <c r="E2769" s="209"/>
      <c r="F2769" s="209"/>
      <c r="G2769" s="302"/>
      <c r="H2769" s="227"/>
      <c r="I2769" s="227"/>
      <c r="J2769" s="209"/>
      <c r="K2769" s="209"/>
      <c r="L2769" s="209"/>
      <c r="M2769" s="227"/>
      <c r="N2769" s="227"/>
      <c r="O2769" s="209"/>
      <c r="P2769" s="209"/>
      <c r="Q2769" s="220"/>
      <c r="R2769" s="209"/>
      <c r="S2769" s="244"/>
      <c r="T2769" s="303">
        <f>IF(C2769=0,"VAZIO",MONTH(C2769))</f>
      </c>
      <c r="U2769" s="14"/>
      <c r="V2769" s="14"/>
      <c r="W2769" s="14"/>
      <c r="X2769" s="14"/>
      <c r="Y2769" s="14"/>
      <c r="Z2769" s="14"/>
      <c r="AA2769" s="14"/>
      <c r="AB2769" s="14"/>
      <c r="AC2769" s="14"/>
      <c r="AD2769" s="14"/>
      <c r="AE2769" s="14"/>
      <c r="AF2769" s="15"/>
      <c r="AG2769" s="14"/>
      <c r="AH2769" s="14"/>
      <c r="AI2769" s="14"/>
      <c r="AJ2769" s="14"/>
      <c r="AK2769" s="14"/>
      <c r="AL2769" s="14"/>
      <c r="AM2769" s="14"/>
      <c r="AN2769" s="14"/>
      <c r="AO2769" s="14"/>
      <c r="AP2769" s="14"/>
      <c r="AQ2769" s="14"/>
      <c r="AR2769" s="14"/>
      <c r="AS2769" s="14"/>
      <c r="AT2769" s="14"/>
      <c r="AU2769" s="14"/>
      <c r="AV2769" s="14"/>
      <c r="AW2769" s="14"/>
      <c r="AX2769" s="14"/>
      <c r="AY2769" s="14"/>
      <c r="AZ2769" s="14"/>
    </row>
    <row x14ac:dyDescent="0.25" r="2770" customHeight="1" ht="16.5">
      <c r="A2770" s="299"/>
      <c r="B2770" s="300"/>
      <c r="C2770" s="301"/>
      <c r="D2770" s="227"/>
      <c r="E2770" s="209"/>
      <c r="F2770" s="209"/>
      <c r="G2770" s="302"/>
      <c r="H2770" s="227"/>
      <c r="I2770" s="227"/>
      <c r="J2770" s="209"/>
      <c r="K2770" s="209"/>
      <c r="L2770" s="209"/>
      <c r="M2770" s="227"/>
      <c r="N2770" s="227"/>
      <c r="O2770" s="209"/>
      <c r="P2770" s="209"/>
      <c r="Q2770" s="220"/>
      <c r="R2770" s="209"/>
      <c r="S2770" s="244"/>
      <c r="T2770" s="303">
        <f>IF(C2770=0,"VAZIO",MONTH(C2770))</f>
      </c>
      <c r="U2770" s="14"/>
      <c r="V2770" s="14"/>
      <c r="W2770" s="14"/>
      <c r="X2770" s="14"/>
      <c r="Y2770" s="14"/>
      <c r="Z2770" s="14"/>
      <c r="AA2770" s="14"/>
      <c r="AB2770" s="14"/>
      <c r="AC2770" s="14"/>
      <c r="AD2770" s="14"/>
      <c r="AE2770" s="14"/>
      <c r="AF2770" s="15"/>
      <c r="AG2770" s="14"/>
      <c r="AH2770" s="14"/>
      <c r="AI2770" s="14"/>
      <c r="AJ2770" s="14"/>
      <c r="AK2770" s="14"/>
      <c r="AL2770" s="14"/>
      <c r="AM2770" s="14"/>
      <c r="AN2770" s="14"/>
      <c r="AO2770" s="14"/>
      <c r="AP2770" s="14"/>
      <c r="AQ2770" s="14"/>
      <c r="AR2770" s="14"/>
      <c r="AS2770" s="14"/>
      <c r="AT2770" s="14"/>
      <c r="AU2770" s="14"/>
      <c r="AV2770" s="14"/>
      <c r="AW2770" s="14"/>
      <c r="AX2770" s="14"/>
      <c r="AY2770" s="14"/>
      <c r="AZ2770" s="14"/>
    </row>
    <row x14ac:dyDescent="0.25" r="2771" customHeight="1" ht="16.5">
      <c r="A2771" s="299"/>
      <c r="B2771" s="300"/>
      <c r="C2771" s="301"/>
      <c r="D2771" s="227"/>
      <c r="E2771" s="209"/>
      <c r="F2771" s="209"/>
      <c r="G2771" s="302"/>
      <c r="H2771" s="227"/>
      <c r="I2771" s="227"/>
      <c r="J2771" s="209"/>
      <c r="K2771" s="209"/>
      <c r="L2771" s="209"/>
      <c r="M2771" s="227"/>
      <c r="N2771" s="227"/>
      <c r="O2771" s="209"/>
      <c r="P2771" s="209"/>
      <c r="Q2771" s="220"/>
      <c r="R2771" s="209"/>
      <c r="S2771" s="244"/>
      <c r="T2771" s="303">
        <f>IF(C2771=0,"VAZIO",MONTH(C2771))</f>
      </c>
      <c r="U2771" s="14"/>
      <c r="V2771" s="14"/>
      <c r="W2771" s="14"/>
      <c r="X2771" s="14"/>
      <c r="Y2771" s="14"/>
      <c r="Z2771" s="14"/>
      <c r="AA2771" s="14"/>
      <c r="AB2771" s="14"/>
      <c r="AC2771" s="14"/>
      <c r="AD2771" s="14"/>
      <c r="AE2771" s="14"/>
      <c r="AF2771" s="15"/>
      <c r="AG2771" s="14"/>
      <c r="AH2771" s="14"/>
      <c r="AI2771" s="14"/>
      <c r="AJ2771" s="14"/>
      <c r="AK2771" s="14"/>
      <c r="AL2771" s="14"/>
      <c r="AM2771" s="14"/>
      <c r="AN2771" s="14"/>
      <c r="AO2771" s="14"/>
      <c r="AP2771" s="14"/>
      <c r="AQ2771" s="14"/>
      <c r="AR2771" s="14"/>
      <c r="AS2771" s="14"/>
      <c r="AT2771" s="14"/>
      <c r="AU2771" s="14"/>
      <c r="AV2771" s="14"/>
      <c r="AW2771" s="14"/>
      <c r="AX2771" s="14"/>
      <c r="AY2771" s="14"/>
      <c r="AZ2771" s="14"/>
    </row>
    <row x14ac:dyDescent="0.25" r="2772" customHeight="1" ht="16.5">
      <c r="A2772" s="299"/>
      <c r="B2772" s="300"/>
      <c r="C2772" s="301"/>
      <c r="D2772" s="227"/>
      <c r="E2772" s="209"/>
      <c r="F2772" s="209"/>
      <c r="G2772" s="302"/>
      <c r="H2772" s="227"/>
      <c r="I2772" s="227"/>
      <c r="J2772" s="209"/>
      <c r="K2772" s="209"/>
      <c r="L2772" s="209"/>
      <c r="M2772" s="227"/>
      <c r="N2772" s="227"/>
      <c r="O2772" s="209"/>
      <c r="P2772" s="209"/>
      <c r="Q2772" s="220"/>
      <c r="R2772" s="209"/>
      <c r="S2772" s="244"/>
      <c r="T2772" s="303">
        <f>IF(C2772=0,"VAZIO",MONTH(C2772))</f>
      </c>
      <c r="U2772" s="14"/>
      <c r="V2772" s="14"/>
      <c r="W2772" s="14"/>
      <c r="X2772" s="14"/>
      <c r="Y2772" s="14"/>
      <c r="Z2772" s="14"/>
      <c r="AA2772" s="14"/>
      <c r="AB2772" s="14"/>
      <c r="AC2772" s="14"/>
      <c r="AD2772" s="14"/>
      <c r="AE2772" s="14"/>
      <c r="AF2772" s="15"/>
      <c r="AG2772" s="14"/>
      <c r="AH2772" s="14"/>
      <c r="AI2772" s="14"/>
      <c r="AJ2772" s="14"/>
      <c r="AK2772" s="14"/>
      <c r="AL2772" s="14"/>
      <c r="AM2772" s="14"/>
      <c r="AN2772" s="14"/>
      <c r="AO2772" s="14"/>
      <c r="AP2772" s="14"/>
      <c r="AQ2772" s="14"/>
      <c r="AR2772" s="14"/>
      <c r="AS2772" s="14"/>
      <c r="AT2772" s="14"/>
      <c r="AU2772" s="14"/>
      <c r="AV2772" s="14"/>
      <c r="AW2772" s="14"/>
      <c r="AX2772" s="14"/>
      <c r="AY2772" s="14"/>
      <c r="AZ2772" s="14"/>
    </row>
    <row x14ac:dyDescent="0.25" r="2773" customHeight="1" ht="16.5">
      <c r="A2773" s="299"/>
      <c r="B2773" s="300"/>
      <c r="C2773" s="301"/>
      <c r="D2773" s="227"/>
      <c r="E2773" s="209"/>
      <c r="F2773" s="209"/>
      <c r="G2773" s="302"/>
      <c r="H2773" s="227"/>
      <c r="I2773" s="227"/>
      <c r="J2773" s="209"/>
      <c r="K2773" s="209"/>
      <c r="L2773" s="209"/>
      <c r="M2773" s="227"/>
      <c r="N2773" s="227"/>
      <c r="O2773" s="209"/>
      <c r="P2773" s="209"/>
      <c r="Q2773" s="220"/>
      <c r="R2773" s="209"/>
      <c r="S2773" s="244"/>
      <c r="T2773" s="303">
        <f>IF(C2773=0,"VAZIO",MONTH(C2773))</f>
      </c>
      <c r="U2773" s="14"/>
      <c r="V2773" s="14"/>
      <c r="W2773" s="14"/>
      <c r="X2773" s="14"/>
      <c r="Y2773" s="14"/>
      <c r="Z2773" s="14"/>
      <c r="AA2773" s="14"/>
      <c r="AB2773" s="14"/>
      <c r="AC2773" s="14"/>
      <c r="AD2773" s="14"/>
      <c r="AE2773" s="14"/>
      <c r="AF2773" s="15"/>
      <c r="AG2773" s="14"/>
      <c r="AH2773" s="14"/>
      <c r="AI2773" s="14"/>
      <c r="AJ2773" s="14"/>
      <c r="AK2773" s="14"/>
      <c r="AL2773" s="14"/>
      <c r="AM2773" s="14"/>
      <c r="AN2773" s="14"/>
      <c r="AO2773" s="14"/>
      <c r="AP2773" s="14"/>
      <c r="AQ2773" s="14"/>
      <c r="AR2773" s="14"/>
      <c r="AS2773" s="14"/>
      <c r="AT2773" s="14"/>
      <c r="AU2773" s="14"/>
      <c r="AV2773" s="14"/>
      <c r="AW2773" s="14"/>
      <c r="AX2773" s="14"/>
      <c r="AY2773" s="14"/>
      <c r="AZ2773" s="14"/>
    </row>
    <row x14ac:dyDescent="0.25" r="2774" customHeight="1" ht="16.5">
      <c r="A2774" s="299"/>
      <c r="B2774" s="300"/>
      <c r="C2774" s="301"/>
      <c r="D2774" s="227"/>
      <c r="E2774" s="209"/>
      <c r="F2774" s="209"/>
      <c r="G2774" s="302"/>
      <c r="H2774" s="227"/>
      <c r="I2774" s="227"/>
      <c r="J2774" s="209"/>
      <c r="K2774" s="209"/>
      <c r="L2774" s="209"/>
      <c r="M2774" s="227"/>
      <c r="N2774" s="227"/>
      <c r="O2774" s="209"/>
      <c r="P2774" s="209"/>
      <c r="Q2774" s="220"/>
      <c r="R2774" s="209"/>
      <c r="S2774" s="244"/>
      <c r="T2774" s="303">
        <f>IF(C2774=0,"VAZIO",MONTH(C2774))</f>
      </c>
      <c r="U2774" s="14"/>
      <c r="V2774" s="14"/>
      <c r="W2774" s="14"/>
      <c r="X2774" s="14"/>
      <c r="Y2774" s="14"/>
      <c r="Z2774" s="14"/>
      <c r="AA2774" s="14"/>
      <c r="AB2774" s="14"/>
      <c r="AC2774" s="14"/>
      <c r="AD2774" s="14"/>
      <c r="AE2774" s="14"/>
      <c r="AF2774" s="15"/>
      <c r="AG2774" s="14"/>
      <c r="AH2774" s="14"/>
      <c r="AI2774" s="14"/>
      <c r="AJ2774" s="14"/>
      <c r="AK2774" s="14"/>
      <c r="AL2774" s="14"/>
      <c r="AM2774" s="14"/>
      <c r="AN2774" s="14"/>
      <c r="AO2774" s="14"/>
      <c r="AP2774" s="14"/>
      <c r="AQ2774" s="14"/>
      <c r="AR2774" s="14"/>
      <c r="AS2774" s="14"/>
      <c r="AT2774" s="14"/>
      <c r="AU2774" s="14"/>
      <c r="AV2774" s="14"/>
      <c r="AW2774" s="14"/>
      <c r="AX2774" s="14"/>
      <c r="AY2774" s="14"/>
      <c r="AZ2774" s="14"/>
    </row>
    <row x14ac:dyDescent="0.25" r="2775" customHeight="1" ht="16.5">
      <c r="A2775" s="299"/>
      <c r="B2775" s="300"/>
      <c r="C2775" s="301"/>
      <c r="D2775" s="227"/>
      <c r="E2775" s="209"/>
      <c r="F2775" s="209"/>
      <c r="G2775" s="302"/>
      <c r="H2775" s="227"/>
      <c r="I2775" s="227"/>
      <c r="J2775" s="209"/>
      <c r="K2775" s="209"/>
      <c r="L2775" s="209"/>
      <c r="M2775" s="227"/>
      <c r="N2775" s="227"/>
      <c r="O2775" s="209"/>
      <c r="P2775" s="209"/>
      <c r="Q2775" s="220"/>
      <c r="R2775" s="209"/>
      <c r="S2775" s="244"/>
      <c r="T2775" s="303">
        <f>IF(C2775=0,"VAZIO",MONTH(C2775))</f>
      </c>
      <c r="U2775" s="14"/>
      <c r="V2775" s="14"/>
      <c r="W2775" s="14"/>
      <c r="X2775" s="14"/>
      <c r="Y2775" s="14"/>
      <c r="Z2775" s="14"/>
      <c r="AA2775" s="14"/>
      <c r="AB2775" s="14"/>
      <c r="AC2775" s="14"/>
      <c r="AD2775" s="14"/>
      <c r="AE2775" s="14"/>
      <c r="AF2775" s="15"/>
      <c r="AG2775" s="14"/>
      <c r="AH2775" s="14"/>
      <c r="AI2775" s="14"/>
      <c r="AJ2775" s="14"/>
      <c r="AK2775" s="14"/>
      <c r="AL2775" s="14"/>
      <c r="AM2775" s="14"/>
      <c r="AN2775" s="14"/>
      <c r="AO2775" s="14"/>
      <c r="AP2775" s="14"/>
      <c r="AQ2775" s="14"/>
      <c r="AR2775" s="14"/>
      <c r="AS2775" s="14"/>
      <c r="AT2775" s="14"/>
      <c r="AU2775" s="14"/>
      <c r="AV2775" s="14"/>
      <c r="AW2775" s="14"/>
      <c r="AX2775" s="14"/>
      <c r="AY2775" s="14"/>
      <c r="AZ2775" s="14"/>
    </row>
    <row x14ac:dyDescent="0.25" r="2776" customHeight="1" ht="16.5">
      <c r="A2776" s="299"/>
      <c r="B2776" s="300"/>
      <c r="C2776" s="301"/>
      <c r="D2776" s="227"/>
      <c r="E2776" s="209"/>
      <c r="F2776" s="209"/>
      <c r="G2776" s="302"/>
      <c r="H2776" s="227"/>
      <c r="I2776" s="227"/>
      <c r="J2776" s="209"/>
      <c r="K2776" s="209"/>
      <c r="L2776" s="209"/>
      <c r="M2776" s="227"/>
      <c r="N2776" s="227"/>
      <c r="O2776" s="209"/>
      <c r="P2776" s="209"/>
      <c r="Q2776" s="220"/>
      <c r="R2776" s="209"/>
      <c r="S2776" s="244"/>
      <c r="T2776" s="303">
        <f>IF(C2776=0,"VAZIO",MONTH(C2776))</f>
      </c>
      <c r="U2776" s="14"/>
      <c r="V2776" s="14"/>
      <c r="W2776" s="14"/>
      <c r="X2776" s="14"/>
      <c r="Y2776" s="14"/>
      <c r="Z2776" s="14"/>
      <c r="AA2776" s="14"/>
      <c r="AB2776" s="14"/>
      <c r="AC2776" s="14"/>
      <c r="AD2776" s="14"/>
      <c r="AE2776" s="14"/>
      <c r="AF2776" s="15"/>
      <c r="AG2776" s="14"/>
      <c r="AH2776" s="14"/>
      <c r="AI2776" s="14"/>
      <c r="AJ2776" s="14"/>
      <c r="AK2776" s="14"/>
      <c r="AL2776" s="14"/>
      <c r="AM2776" s="14"/>
      <c r="AN2776" s="14"/>
      <c r="AO2776" s="14"/>
      <c r="AP2776" s="14"/>
      <c r="AQ2776" s="14"/>
      <c r="AR2776" s="14"/>
      <c r="AS2776" s="14"/>
      <c r="AT2776" s="14"/>
      <c r="AU2776" s="14"/>
      <c r="AV2776" s="14"/>
      <c r="AW2776" s="14"/>
      <c r="AX2776" s="14"/>
      <c r="AY2776" s="14"/>
      <c r="AZ2776" s="14"/>
    </row>
    <row x14ac:dyDescent="0.25" r="2777" customHeight="1" ht="16.5">
      <c r="A2777" s="299"/>
      <c r="B2777" s="300"/>
      <c r="C2777" s="301"/>
      <c r="D2777" s="227"/>
      <c r="E2777" s="209"/>
      <c r="F2777" s="209"/>
      <c r="G2777" s="302"/>
      <c r="H2777" s="227"/>
      <c r="I2777" s="227"/>
      <c r="J2777" s="209"/>
      <c r="K2777" s="209"/>
      <c r="L2777" s="209"/>
      <c r="M2777" s="227"/>
      <c r="N2777" s="227"/>
      <c r="O2777" s="209"/>
      <c r="P2777" s="209"/>
      <c r="Q2777" s="220"/>
      <c r="R2777" s="209"/>
      <c r="S2777" s="244"/>
      <c r="T2777" s="303">
        <f>IF(C2777=0,"VAZIO",MONTH(C2777))</f>
      </c>
      <c r="U2777" s="14"/>
      <c r="V2777" s="14"/>
      <c r="W2777" s="14"/>
      <c r="X2777" s="14"/>
      <c r="Y2777" s="14"/>
      <c r="Z2777" s="14"/>
      <c r="AA2777" s="14"/>
      <c r="AB2777" s="14"/>
      <c r="AC2777" s="14"/>
      <c r="AD2777" s="14"/>
      <c r="AE2777" s="14"/>
      <c r="AF2777" s="15"/>
      <c r="AG2777" s="14"/>
      <c r="AH2777" s="14"/>
      <c r="AI2777" s="14"/>
      <c r="AJ2777" s="14"/>
      <c r="AK2777" s="14"/>
      <c r="AL2777" s="14"/>
      <c r="AM2777" s="14"/>
      <c r="AN2777" s="14"/>
      <c r="AO2777" s="14"/>
      <c r="AP2777" s="14"/>
      <c r="AQ2777" s="14"/>
      <c r="AR2777" s="14"/>
      <c r="AS2777" s="14"/>
      <c r="AT2777" s="14"/>
      <c r="AU2777" s="14"/>
      <c r="AV2777" s="14"/>
      <c r="AW2777" s="14"/>
      <c r="AX2777" s="14"/>
      <c r="AY2777" s="14"/>
      <c r="AZ2777" s="14"/>
    </row>
    <row x14ac:dyDescent="0.25" r="2778" customHeight="1" ht="16.5">
      <c r="A2778" s="299"/>
      <c r="B2778" s="300"/>
      <c r="C2778" s="301"/>
      <c r="D2778" s="227"/>
      <c r="E2778" s="209"/>
      <c r="F2778" s="209"/>
      <c r="G2778" s="302"/>
      <c r="H2778" s="227"/>
      <c r="I2778" s="227"/>
      <c r="J2778" s="209"/>
      <c r="K2778" s="209"/>
      <c r="L2778" s="209"/>
      <c r="M2778" s="227"/>
      <c r="N2778" s="227"/>
      <c r="O2778" s="209"/>
      <c r="P2778" s="209"/>
      <c r="Q2778" s="220"/>
      <c r="R2778" s="209"/>
      <c r="S2778" s="244"/>
      <c r="T2778" s="303">
        <f>IF(C2778=0,"VAZIO",MONTH(C2778))</f>
      </c>
      <c r="U2778" s="14"/>
      <c r="V2778" s="14"/>
      <c r="W2778" s="14"/>
      <c r="X2778" s="14"/>
      <c r="Y2778" s="14"/>
      <c r="Z2778" s="14"/>
      <c r="AA2778" s="14"/>
      <c r="AB2778" s="14"/>
      <c r="AC2778" s="14"/>
      <c r="AD2778" s="14"/>
      <c r="AE2778" s="14"/>
      <c r="AF2778" s="15"/>
      <c r="AG2778" s="14"/>
      <c r="AH2778" s="14"/>
      <c r="AI2778" s="14"/>
      <c r="AJ2778" s="14"/>
      <c r="AK2778" s="14"/>
      <c r="AL2778" s="14"/>
      <c r="AM2778" s="14"/>
      <c r="AN2778" s="14"/>
      <c r="AO2778" s="14"/>
      <c r="AP2778" s="14"/>
      <c r="AQ2778" s="14"/>
      <c r="AR2778" s="14"/>
      <c r="AS2778" s="14"/>
      <c r="AT2778" s="14"/>
      <c r="AU2778" s="14"/>
      <c r="AV2778" s="14"/>
      <c r="AW2778" s="14"/>
      <c r="AX2778" s="14"/>
      <c r="AY2778" s="14"/>
      <c r="AZ2778" s="14"/>
    </row>
    <row x14ac:dyDescent="0.25" r="2779" customHeight="1" ht="16.5">
      <c r="A2779" s="299"/>
      <c r="B2779" s="300"/>
      <c r="C2779" s="301"/>
      <c r="D2779" s="227"/>
      <c r="E2779" s="209"/>
      <c r="F2779" s="209"/>
      <c r="G2779" s="302"/>
      <c r="H2779" s="227"/>
      <c r="I2779" s="227"/>
      <c r="J2779" s="209"/>
      <c r="K2779" s="209"/>
      <c r="L2779" s="209"/>
      <c r="M2779" s="227"/>
      <c r="N2779" s="227"/>
      <c r="O2779" s="209"/>
      <c r="P2779" s="209"/>
      <c r="Q2779" s="220"/>
      <c r="R2779" s="209"/>
      <c r="S2779" s="244"/>
      <c r="T2779" s="303">
        <f>IF(C2779=0,"VAZIO",MONTH(C2779))</f>
      </c>
      <c r="U2779" s="14"/>
      <c r="V2779" s="14"/>
      <c r="W2779" s="14"/>
      <c r="X2779" s="14"/>
      <c r="Y2779" s="14"/>
      <c r="Z2779" s="14"/>
      <c r="AA2779" s="14"/>
      <c r="AB2779" s="14"/>
      <c r="AC2779" s="14"/>
      <c r="AD2779" s="14"/>
      <c r="AE2779" s="14"/>
      <c r="AF2779" s="15"/>
      <c r="AG2779" s="14"/>
      <c r="AH2779" s="14"/>
      <c r="AI2779" s="14"/>
      <c r="AJ2779" s="14"/>
      <c r="AK2779" s="14"/>
      <c r="AL2779" s="14"/>
      <c r="AM2779" s="14"/>
      <c r="AN2779" s="14"/>
      <c r="AO2779" s="14"/>
      <c r="AP2779" s="14"/>
      <c r="AQ2779" s="14"/>
      <c r="AR2779" s="14"/>
      <c r="AS2779" s="14"/>
      <c r="AT2779" s="14"/>
      <c r="AU2779" s="14"/>
      <c r="AV2779" s="14"/>
      <c r="AW2779" s="14"/>
      <c r="AX2779" s="14"/>
      <c r="AY2779" s="14"/>
      <c r="AZ2779" s="14"/>
    </row>
    <row x14ac:dyDescent="0.25" r="2780" customHeight="1" ht="16.5">
      <c r="A2780" s="299"/>
      <c r="B2780" s="300"/>
      <c r="C2780" s="301"/>
      <c r="D2780" s="227"/>
      <c r="E2780" s="209"/>
      <c r="F2780" s="209"/>
      <c r="G2780" s="302"/>
      <c r="H2780" s="227"/>
      <c r="I2780" s="227"/>
      <c r="J2780" s="209"/>
      <c r="K2780" s="209"/>
      <c r="L2780" s="209"/>
      <c r="M2780" s="227"/>
      <c r="N2780" s="227"/>
      <c r="O2780" s="209"/>
      <c r="P2780" s="209"/>
      <c r="Q2780" s="220"/>
      <c r="R2780" s="209"/>
      <c r="S2780" s="244"/>
      <c r="T2780" s="303">
        <f>IF(C2780=0,"VAZIO",MONTH(C2780))</f>
      </c>
      <c r="U2780" s="14"/>
      <c r="V2780" s="14"/>
      <c r="W2780" s="14"/>
      <c r="X2780" s="14"/>
      <c r="Y2780" s="14"/>
      <c r="Z2780" s="14"/>
      <c r="AA2780" s="14"/>
      <c r="AB2780" s="14"/>
      <c r="AC2780" s="14"/>
      <c r="AD2780" s="14"/>
      <c r="AE2780" s="14"/>
      <c r="AF2780" s="15"/>
      <c r="AG2780" s="14"/>
      <c r="AH2780" s="14"/>
      <c r="AI2780" s="14"/>
      <c r="AJ2780" s="14"/>
      <c r="AK2780" s="14"/>
      <c r="AL2780" s="14"/>
      <c r="AM2780" s="14"/>
      <c r="AN2780" s="14"/>
      <c r="AO2780" s="14"/>
      <c r="AP2780" s="14"/>
      <c r="AQ2780" s="14"/>
      <c r="AR2780" s="14"/>
      <c r="AS2780" s="14"/>
      <c r="AT2780" s="14"/>
      <c r="AU2780" s="14"/>
      <c r="AV2780" s="14"/>
      <c r="AW2780" s="14"/>
      <c r="AX2780" s="14"/>
      <c r="AY2780" s="14"/>
      <c r="AZ2780" s="14"/>
    </row>
    <row x14ac:dyDescent="0.25" r="2781" customHeight="1" ht="16.5">
      <c r="A2781" s="299"/>
      <c r="B2781" s="300"/>
      <c r="C2781" s="301"/>
      <c r="D2781" s="227"/>
      <c r="E2781" s="209"/>
      <c r="F2781" s="209"/>
      <c r="G2781" s="302"/>
      <c r="H2781" s="227"/>
      <c r="I2781" s="227"/>
      <c r="J2781" s="209"/>
      <c r="K2781" s="209"/>
      <c r="L2781" s="209"/>
      <c r="M2781" s="227"/>
      <c r="N2781" s="227"/>
      <c r="O2781" s="209"/>
      <c r="P2781" s="209"/>
      <c r="Q2781" s="220"/>
      <c r="R2781" s="209"/>
      <c r="S2781" s="244"/>
      <c r="T2781" s="303">
        <f>IF(C2781=0,"VAZIO",MONTH(C2781))</f>
      </c>
      <c r="U2781" s="14"/>
      <c r="V2781" s="14"/>
      <c r="W2781" s="14"/>
      <c r="X2781" s="14"/>
      <c r="Y2781" s="14"/>
      <c r="Z2781" s="14"/>
      <c r="AA2781" s="14"/>
      <c r="AB2781" s="14"/>
      <c r="AC2781" s="14"/>
      <c r="AD2781" s="14"/>
      <c r="AE2781" s="14"/>
      <c r="AF2781" s="15"/>
      <c r="AG2781" s="14"/>
      <c r="AH2781" s="14"/>
      <c r="AI2781" s="14"/>
      <c r="AJ2781" s="14"/>
      <c r="AK2781" s="14"/>
      <c r="AL2781" s="14"/>
      <c r="AM2781" s="14"/>
      <c r="AN2781" s="14"/>
      <c r="AO2781" s="14"/>
      <c r="AP2781" s="14"/>
      <c r="AQ2781" s="14"/>
      <c r="AR2781" s="14"/>
      <c r="AS2781" s="14"/>
      <c r="AT2781" s="14"/>
      <c r="AU2781" s="14"/>
      <c r="AV2781" s="14"/>
      <c r="AW2781" s="14"/>
      <c r="AX2781" s="14"/>
      <c r="AY2781" s="14"/>
      <c r="AZ2781" s="14"/>
    </row>
    <row x14ac:dyDescent="0.25" r="2782" customHeight="1" ht="16.5">
      <c r="A2782" s="299"/>
      <c r="B2782" s="300"/>
      <c r="C2782" s="301"/>
      <c r="D2782" s="227"/>
      <c r="E2782" s="209"/>
      <c r="F2782" s="209"/>
      <c r="G2782" s="302"/>
      <c r="H2782" s="227"/>
      <c r="I2782" s="227"/>
      <c r="J2782" s="209"/>
      <c r="K2782" s="209"/>
      <c r="L2782" s="209"/>
      <c r="M2782" s="227"/>
      <c r="N2782" s="227"/>
      <c r="O2782" s="209"/>
      <c r="P2782" s="209"/>
      <c r="Q2782" s="220"/>
      <c r="R2782" s="209"/>
      <c r="S2782" s="244"/>
      <c r="T2782" s="303">
        <f>IF(C2782=0,"VAZIO",MONTH(C2782))</f>
      </c>
      <c r="U2782" s="14"/>
      <c r="V2782" s="14"/>
      <c r="W2782" s="14"/>
      <c r="X2782" s="14"/>
      <c r="Y2782" s="14"/>
      <c r="Z2782" s="14"/>
      <c r="AA2782" s="14"/>
      <c r="AB2782" s="14"/>
      <c r="AC2782" s="14"/>
      <c r="AD2782" s="14"/>
      <c r="AE2782" s="14"/>
      <c r="AF2782" s="15"/>
      <c r="AG2782" s="14"/>
      <c r="AH2782" s="14"/>
      <c r="AI2782" s="14"/>
      <c r="AJ2782" s="14"/>
      <c r="AK2782" s="14"/>
      <c r="AL2782" s="14"/>
      <c r="AM2782" s="14"/>
      <c r="AN2782" s="14"/>
      <c r="AO2782" s="14"/>
      <c r="AP2782" s="14"/>
      <c r="AQ2782" s="14"/>
      <c r="AR2782" s="14"/>
      <c r="AS2782" s="14"/>
      <c r="AT2782" s="14"/>
      <c r="AU2782" s="14"/>
      <c r="AV2782" s="14"/>
      <c r="AW2782" s="14"/>
      <c r="AX2782" s="14"/>
      <c r="AY2782" s="14"/>
      <c r="AZ2782" s="14"/>
    </row>
    <row x14ac:dyDescent="0.25" r="2783" customHeight="1" ht="16.5">
      <c r="A2783" s="299"/>
      <c r="B2783" s="300"/>
      <c r="C2783" s="301"/>
      <c r="D2783" s="227"/>
      <c r="E2783" s="209"/>
      <c r="F2783" s="209"/>
      <c r="G2783" s="302"/>
      <c r="H2783" s="227"/>
      <c r="I2783" s="227"/>
      <c r="J2783" s="209"/>
      <c r="K2783" s="209"/>
      <c r="L2783" s="209"/>
      <c r="M2783" s="227"/>
      <c r="N2783" s="227"/>
      <c r="O2783" s="209"/>
      <c r="P2783" s="209"/>
      <c r="Q2783" s="220"/>
      <c r="R2783" s="209"/>
      <c r="S2783" s="244"/>
      <c r="T2783" s="303">
        <f>IF(C2783=0,"VAZIO",MONTH(C2783))</f>
      </c>
      <c r="U2783" s="14"/>
      <c r="V2783" s="14"/>
      <c r="W2783" s="14"/>
      <c r="X2783" s="14"/>
      <c r="Y2783" s="14"/>
      <c r="Z2783" s="14"/>
      <c r="AA2783" s="14"/>
      <c r="AB2783" s="14"/>
      <c r="AC2783" s="14"/>
      <c r="AD2783" s="14"/>
      <c r="AE2783" s="14"/>
      <c r="AF2783" s="15"/>
      <c r="AG2783" s="14"/>
      <c r="AH2783" s="14"/>
      <c r="AI2783" s="14"/>
      <c r="AJ2783" s="14"/>
      <c r="AK2783" s="14"/>
      <c r="AL2783" s="14"/>
      <c r="AM2783" s="14"/>
      <c r="AN2783" s="14"/>
      <c r="AO2783" s="14"/>
      <c r="AP2783" s="14"/>
      <c r="AQ2783" s="14"/>
      <c r="AR2783" s="14"/>
      <c r="AS2783" s="14"/>
      <c r="AT2783" s="14"/>
      <c r="AU2783" s="14"/>
      <c r="AV2783" s="14"/>
      <c r="AW2783" s="14"/>
      <c r="AX2783" s="14"/>
      <c r="AY2783" s="14"/>
      <c r="AZ2783" s="14"/>
    </row>
    <row x14ac:dyDescent="0.25" r="2784" customHeight="1" ht="16.5">
      <c r="A2784" s="299"/>
      <c r="B2784" s="300"/>
      <c r="C2784" s="301"/>
      <c r="D2784" s="227"/>
      <c r="E2784" s="209"/>
      <c r="F2784" s="209"/>
      <c r="G2784" s="302"/>
      <c r="H2784" s="227"/>
      <c r="I2784" s="227"/>
      <c r="J2784" s="209"/>
      <c r="K2784" s="209"/>
      <c r="L2784" s="209"/>
      <c r="M2784" s="227"/>
      <c r="N2784" s="227"/>
      <c r="O2784" s="209"/>
      <c r="P2784" s="209"/>
      <c r="Q2784" s="220"/>
      <c r="R2784" s="209"/>
      <c r="S2784" s="244"/>
      <c r="T2784" s="303">
        <f>IF(C2784=0,"VAZIO",MONTH(C2784))</f>
      </c>
      <c r="U2784" s="14"/>
      <c r="V2784" s="14"/>
      <c r="W2784" s="14"/>
      <c r="X2784" s="14"/>
      <c r="Y2784" s="14"/>
      <c r="Z2784" s="14"/>
      <c r="AA2784" s="14"/>
      <c r="AB2784" s="14"/>
      <c r="AC2784" s="14"/>
      <c r="AD2784" s="14"/>
      <c r="AE2784" s="14"/>
      <c r="AF2784" s="15"/>
      <c r="AG2784" s="14"/>
      <c r="AH2784" s="14"/>
      <c r="AI2784" s="14"/>
      <c r="AJ2784" s="14"/>
      <c r="AK2784" s="14"/>
      <c r="AL2784" s="14"/>
      <c r="AM2784" s="14"/>
      <c r="AN2784" s="14"/>
      <c r="AO2784" s="14"/>
      <c r="AP2784" s="14"/>
      <c r="AQ2784" s="14"/>
      <c r="AR2784" s="14"/>
      <c r="AS2784" s="14"/>
      <c r="AT2784" s="14"/>
      <c r="AU2784" s="14"/>
      <c r="AV2784" s="14"/>
      <c r="AW2784" s="14"/>
      <c r="AX2784" s="14"/>
      <c r="AY2784" s="14"/>
      <c r="AZ2784" s="14"/>
    </row>
    <row x14ac:dyDescent="0.25" r="2785" customHeight="1" ht="16.5">
      <c r="A2785" s="299"/>
      <c r="B2785" s="300"/>
      <c r="C2785" s="301"/>
      <c r="D2785" s="227"/>
      <c r="E2785" s="209"/>
      <c r="F2785" s="209"/>
      <c r="G2785" s="302"/>
      <c r="H2785" s="227"/>
      <c r="I2785" s="227"/>
      <c r="J2785" s="209"/>
      <c r="K2785" s="209"/>
      <c r="L2785" s="209"/>
      <c r="M2785" s="227"/>
      <c r="N2785" s="227"/>
      <c r="O2785" s="209"/>
      <c r="P2785" s="209"/>
      <c r="Q2785" s="220"/>
      <c r="R2785" s="209"/>
      <c r="S2785" s="244"/>
      <c r="T2785" s="303">
        <f>IF(C2785=0,"VAZIO",MONTH(C2785))</f>
      </c>
      <c r="U2785" s="14"/>
      <c r="V2785" s="14"/>
      <c r="W2785" s="14"/>
      <c r="X2785" s="14"/>
      <c r="Y2785" s="14"/>
      <c r="Z2785" s="14"/>
      <c r="AA2785" s="14"/>
      <c r="AB2785" s="14"/>
      <c r="AC2785" s="14"/>
      <c r="AD2785" s="14"/>
      <c r="AE2785" s="14"/>
      <c r="AF2785" s="15"/>
      <c r="AG2785" s="14"/>
      <c r="AH2785" s="14"/>
      <c r="AI2785" s="14"/>
      <c r="AJ2785" s="14"/>
      <c r="AK2785" s="14"/>
      <c r="AL2785" s="14"/>
      <c r="AM2785" s="14"/>
      <c r="AN2785" s="14"/>
      <c r="AO2785" s="14"/>
      <c r="AP2785" s="14"/>
      <c r="AQ2785" s="14"/>
      <c r="AR2785" s="14"/>
      <c r="AS2785" s="14"/>
      <c r="AT2785" s="14"/>
      <c r="AU2785" s="14"/>
      <c r="AV2785" s="14"/>
      <c r="AW2785" s="14"/>
      <c r="AX2785" s="14"/>
      <c r="AY2785" s="14"/>
      <c r="AZ2785" s="14"/>
    </row>
    <row x14ac:dyDescent="0.25" r="2786" customHeight="1" ht="16.5">
      <c r="A2786" s="299"/>
      <c r="B2786" s="300"/>
      <c r="C2786" s="301"/>
      <c r="D2786" s="227"/>
      <c r="E2786" s="209"/>
      <c r="F2786" s="209"/>
      <c r="G2786" s="302"/>
      <c r="H2786" s="227"/>
      <c r="I2786" s="227"/>
      <c r="J2786" s="209"/>
      <c r="K2786" s="209"/>
      <c r="L2786" s="209"/>
      <c r="M2786" s="227"/>
      <c r="N2786" s="227"/>
      <c r="O2786" s="209"/>
      <c r="P2786" s="209"/>
      <c r="Q2786" s="220"/>
      <c r="R2786" s="209"/>
      <c r="S2786" s="244"/>
      <c r="T2786" s="303">
        <f>IF(C2786=0,"VAZIO",MONTH(C2786))</f>
      </c>
      <c r="U2786" s="14"/>
      <c r="V2786" s="14"/>
      <c r="W2786" s="14"/>
      <c r="X2786" s="14"/>
      <c r="Y2786" s="14"/>
      <c r="Z2786" s="14"/>
      <c r="AA2786" s="14"/>
      <c r="AB2786" s="14"/>
      <c r="AC2786" s="14"/>
      <c r="AD2786" s="14"/>
      <c r="AE2786" s="14"/>
      <c r="AF2786" s="15"/>
      <c r="AG2786" s="14"/>
      <c r="AH2786" s="14"/>
      <c r="AI2786" s="14"/>
      <c r="AJ2786" s="14"/>
      <c r="AK2786" s="14"/>
      <c r="AL2786" s="14"/>
      <c r="AM2786" s="14"/>
      <c r="AN2786" s="14"/>
      <c r="AO2786" s="14"/>
      <c r="AP2786" s="14"/>
      <c r="AQ2786" s="14"/>
      <c r="AR2786" s="14"/>
      <c r="AS2786" s="14"/>
      <c r="AT2786" s="14"/>
      <c r="AU2786" s="14"/>
      <c r="AV2786" s="14"/>
      <c r="AW2786" s="14"/>
      <c r="AX2786" s="14"/>
      <c r="AY2786" s="14"/>
      <c r="AZ2786" s="14"/>
    </row>
    <row x14ac:dyDescent="0.25" r="2787" customHeight="1" ht="16.5">
      <c r="A2787" s="299"/>
      <c r="B2787" s="300"/>
      <c r="C2787" s="301"/>
      <c r="D2787" s="227"/>
      <c r="E2787" s="209"/>
      <c r="F2787" s="209"/>
      <c r="G2787" s="302"/>
      <c r="H2787" s="227"/>
      <c r="I2787" s="227"/>
      <c r="J2787" s="209"/>
      <c r="K2787" s="209"/>
      <c r="L2787" s="209"/>
      <c r="M2787" s="227"/>
      <c r="N2787" s="227"/>
      <c r="O2787" s="209"/>
      <c r="P2787" s="209"/>
      <c r="Q2787" s="220"/>
      <c r="R2787" s="209"/>
      <c r="S2787" s="244"/>
      <c r="T2787" s="303">
        <f>IF(C2787=0,"VAZIO",MONTH(C2787))</f>
      </c>
      <c r="U2787" s="14"/>
      <c r="V2787" s="14"/>
      <c r="W2787" s="14"/>
      <c r="X2787" s="14"/>
      <c r="Y2787" s="14"/>
      <c r="Z2787" s="14"/>
      <c r="AA2787" s="14"/>
      <c r="AB2787" s="14"/>
      <c r="AC2787" s="14"/>
      <c r="AD2787" s="14"/>
      <c r="AE2787" s="14"/>
      <c r="AF2787" s="15"/>
      <c r="AG2787" s="14"/>
      <c r="AH2787" s="14"/>
      <c r="AI2787" s="14"/>
      <c r="AJ2787" s="14"/>
      <c r="AK2787" s="14"/>
      <c r="AL2787" s="14"/>
      <c r="AM2787" s="14"/>
      <c r="AN2787" s="14"/>
      <c r="AO2787" s="14"/>
      <c r="AP2787" s="14"/>
      <c r="AQ2787" s="14"/>
      <c r="AR2787" s="14"/>
      <c r="AS2787" s="14"/>
      <c r="AT2787" s="14"/>
      <c r="AU2787" s="14"/>
      <c r="AV2787" s="14"/>
      <c r="AW2787" s="14"/>
      <c r="AX2787" s="14"/>
      <c r="AY2787" s="14"/>
      <c r="AZ2787" s="14"/>
    </row>
    <row x14ac:dyDescent="0.25" r="2788" customHeight="1" ht="16.5">
      <c r="A2788" s="299"/>
      <c r="B2788" s="300"/>
      <c r="C2788" s="301"/>
      <c r="D2788" s="227"/>
      <c r="E2788" s="209"/>
      <c r="F2788" s="209"/>
      <c r="G2788" s="302"/>
      <c r="H2788" s="227"/>
      <c r="I2788" s="227"/>
      <c r="J2788" s="209"/>
      <c r="K2788" s="209"/>
      <c r="L2788" s="209"/>
      <c r="M2788" s="227"/>
      <c r="N2788" s="227"/>
      <c r="O2788" s="209"/>
      <c r="P2788" s="209"/>
      <c r="Q2788" s="220"/>
      <c r="R2788" s="209"/>
      <c r="S2788" s="244"/>
      <c r="T2788" s="303">
        <f>IF(C2788=0,"VAZIO",MONTH(C2788))</f>
      </c>
      <c r="U2788" s="14"/>
      <c r="V2788" s="14"/>
      <c r="W2788" s="14"/>
      <c r="X2788" s="14"/>
      <c r="Y2788" s="14"/>
      <c r="Z2788" s="14"/>
      <c r="AA2788" s="14"/>
      <c r="AB2788" s="14"/>
      <c r="AC2788" s="14"/>
      <c r="AD2788" s="14"/>
      <c r="AE2788" s="14"/>
      <c r="AF2788" s="15"/>
      <c r="AG2788" s="14"/>
      <c r="AH2788" s="14"/>
      <c r="AI2788" s="14"/>
      <c r="AJ2788" s="14"/>
      <c r="AK2788" s="14"/>
      <c r="AL2788" s="14"/>
      <c r="AM2788" s="14"/>
      <c r="AN2788" s="14"/>
      <c r="AO2788" s="14"/>
      <c r="AP2788" s="14"/>
      <c r="AQ2788" s="14"/>
      <c r="AR2788" s="14"/>
      <c r="AS2788" s="14"/>
      <c r="AT2788" s="14"/>
      <c r="AU2788" s="14"/>
      <c r="AV2788" s="14"/>
      <c r="AW2788" s="14"/>
      <c r="AX2788" s="14"/>
      <c r="AY2788" s="14"/>
      <c r="AZ2788" s="14"/>
    </row>
    <row x14ac:dyDescent="0.25" r="2789" customHeight="1" ht="16.5">
      <c r="A2789" s="299"/>
      <c r="B2789" s="300"/>
      <c r="C2789" s="301"/>
      <c r="D2789" s="227"/>
      <c r="E2789" s="209"/>
      <c r="F2789" s="209"/>
      <c r="G2789" s="302"/>
      <c r="H2789" s="227"/>
      <c r="I2789" s="227"/>
      <c r="J2789" s="209"/>
      <c r="K2789" s="209"/>
      <c r="L2789" s="209"/>
      <c r="M2789" s="227"/>
      <c r="N2789" s="227"/>
      <c r="O2789" s="209"/>
      <c r="P2789" s="209"/>
      <c r="Q2789" s="220"/>
      <c r="R2789" s="209"/>
      <c r="S2789" s="244"/>
      <c r="T2789" s="303">
        <f>IF(C2789=0,"VAZIO",MONTH(C2789))</f>
      </c>
      <c r="U2789" s="14"/>
      <c r="V2789" s="14"/>
      <c r="W2789" s="14"/>
      <c r="X2789" s="14"/>
      <c r="Y2789" s="14"/>
      <c r="Z2789" s="14"/>
      <c r="AA2789" s="14"/>
      <c r="AB2789" s="14"/>
      <c r="AC2789" s="14"/>
      <c r="AD2789" s="14"/>
      <c r="AE2789" s="14"/>
      <c r="AF2789" s="15"/>
      <c r="AG2789" s="14"/>
      <c r="AH2789" s="14"/>
      <c r="AI2789" s="14"/>
      <c r="AJ2789" s="14"/>
      <c r="AK2789" s="14"/>
      <c r="AL2789" s="14"/>
      <c r="AM2789" s="14"/>
      <c r="AN2789" s="14"/>
      <c r="AO2789" s="14"/>
      <c r="AP2789" s="14"/>
      <c r="AQ2789" s="14"/>
      <c r="AR2789" s="14"/>
      <c r="AS2789" s="14"/>
      <c r="AT2789" s="14"/>
      <c r="AU2789" s="14"/>
      <c r="AV2789" s="14"/>
      <c r="AW2789" s="14"/>
      <c r="AX2789" s="14"/>
      <c r="AY2789" s="14"/>
      <c r="AZ2789" s="14"/>
    </row>
    <row x14ac:dyDescent="0.25" r="2790" customHeight="1" ht="16.5">
      <c r="A2790" s="299"/>
      <c r="B2790" s="300"/>
      <c r="C2790" s="301"/>
      <c r="D2790" s="227"/>
      <c r="E2790" s="209"/>
      <c r="F2790" s="209"/>
      <c r="G2790" s="302"/>
      <c r="H2790" s="227"/>
      <c r="I2790" s="227"/>
      <c r="J2790" s="209"/>
      <c r="K2790" s="209"/>
      <c r="L2790" s="209"/>
      <c r="M2790" s="227"/>
      <c r="N2790" s="227"/>
      <c r="O2790" s="209"/>
      <c r="P2790" s="209"/>
      <c r="Q2790" s="220"/>
      <c r="R2790" s="209"/>
      <c r="S2790" s="244"/>
      <c r="T2790" s="303">
        <f>IF(C2790=0,"VAZIO",MONTH(C2790))</f>
      </c>
      <c r="U2790" s="14"/>
      <c r="V2790" s="14"/>
      <c r="W2790" s="14"/>
      <c r="X2790" s="14"/>
      <c r="Y2790" s="14"/>
      <c r="Z2790" s="14"/>
      <c r="AA2790" s="14"/>
      <c r="AB2790" s="14"/>
      <c r="AC2790" s="14"/>
      <c r="AD2790" s="14"/>
      <c r="AE2790" s="14"/>
      <c r="AF2790" s="15"/>
      <c r="AG2790" s="14"/>
      <c r="AH2790" s="14"/>
      <c r="AI2790" s="14"/>
      <c r="AJ2790" s="14"/>
      <c r="AK2790" s="14"/>
      <c r="AL2790" s="14"/>
      <c r="AM2790" s="14"/>
      <c r="AN2790" s="14"/>
      <c r="AO2790" s="14"/>
      <c r="AP2790" s="14"/>
      <c r="AQ2790" s="14"/>
      <c r="AR2790" s="14"/>
      <c r="AS2790" s="14"/>
      <c r="AT2790" s="14"/>
      <c r="AU2790" s="14"/>
      <c r="AV2790" s="14"/>
      <c r="AW2790" s="14"/>
      <c r="AX2790" s="14"/>
      <c r="AY2790" s="14"/>
      <c r="AZ2790" s="14"/>
    </row>
    <row x14ac:dyDescent="0.25" r="2791" customHeight="1" ht="16.5">
      <c r="A2791" s="299"/>
      <c r="B2791" s="300"/>
      <c r="C2791" s="301"/>
      <c r="D2791" s="227"/>
      <c r="E2791" s="209"/>
      <c r="F2791" s="209"/>
      <c r="G2791" s="302"/>
      <c r="H2791" s="227"/>
      <c r="I2791" s="227"/>
      <c r="J2791" s="209"/>
      <c r="K2791" s="209"/>
      <c r="L2791" s="209"/>
      <c r="M2791" s="227"/>
      <c r="N2791" s="227"/>
      <c r="O2791" s="209"/>
      <c r="P2791" s="209"/>
      <c r="Q2791" s="220"/>
      <c r="R2791" s="209"/>
      <c r="S2791" s="244"/>
      <c r="T2791" s="303">
        <f>IF(C2791=0,"VAZIO",MONTH(C2791))</f>
      </c>
      <c r="U2791" s="14"/>
      <c r="V2791" s="14"/>
      <c r="W2791" s="14"/>
      <c r="X2791" s="14"/>
      <c r="Y2791" s="14"/>
      <c r="Z2791" s="14"/>
      <c r="AA2791" s="14"/>
      <c r="AB2791" s="14"/>
      <c r="AC2791" s="14"/>
      <c r="AD2791" s="14"/>
      <c r="AE2791" s="14"/>
      <c r="AF2791" s="15"/>
      <c r="AG2791" s="14"/>
      <c r="AH2791" s="14"/>
      <c r="AI2791" s="14"/>
      <c r="AJ2791" s="14"/>
      <c r="AK2791" s="14"/>
      <c r="AL2791" s="14"/>
      <c r="AM2791" s="14"/>
      <c r="AN2791" s="14"/>
      <c r="AO2791" s="14"/>
      <c r="AP2791" s="14"/>
      <c r="AQ2791" s="14"/>
      <c r="AR2791" s="14"/>
      <c r="AS2791" s="14"/>
      <c r="AT2791" s="14"/>
      <c r="AU2791" s="14"/>
      <c r="AV2791" s="14"/>
      <c r="AW2791" s="14"/>
      <c r="AX2791" s="14"/>
      <c r="AY2791" s="14"/>
      <c r="AZ2791" s="14"/>
    </row>
    <row x14ac:dyDescent="0.25" r="2792" customHeight="1" ht="16.5">
      <c r="A2792" s="299"/>
      <c r="B2792" s="300"/>
      <c r="C2792" s="301"/>
      <c r="D2792" s="227"/>
      <c r="E2792" s="209"/>
      <c r="F2792" s="209"/>
      <c r="G2792" s="302"/>
      <c r="H2792" s="227"/>
      <c r="I2792" s="227"/>
      <c r="J2792" s="209"/>
      <c r="K2792" s="209"/>
      <c r="L2792" s="209"/>
      <c r="M2792" s="227"/>
      <c r="N2792" s="227"/>
      <c r="O2792" s="209"/>
      <c r="P2792" s="209"/>
      <c r="Q2792" s="220"/>
      <c r="R2792" s="209"/>
      <c r="S2792" s="244"/>
      <c r="T2792" s="303">
        <f>IF(C2792=0,"VAZIO",MONTH(C2792))</f>
      </c>
      <c r="U2792" s="14"/>
      <c r="V2792" s="14"/>
      <c r="W2792" s="14"/>
      <c r="X2792" s="14"/>
      <c r="Y2792" s="14"/>
      <c r="Z2792" s="14"/>
      <c r="AA2792" s="14"/>
      <c r="AB2792" s="14"/>
      <c r="AC2792" s="14"/>
      <c r="AD2792" s="14"/>
      <c r="AE2792" s="14"/>
      <c r="AF2792" s="15"/>
      <c r="AG2792" s="14"/>
      <c r="AH2792" s="14"/>
      <c r="AI2792" s="14"/>
      <c r="AJ2792" s="14"/>
      <c r="AK2792" s="14"/>
      <c r="AL2792" s="14"/>
      <c r="AM2792" s="14"/>
      <c r="AN2792" s="14"/>
      <c r="AO2792" s="14"/>
      <c r="AP2792" s="14"/>
      <c r="AQ2792" s="14"/>
      <c r="AR2792" s="14"/>
      <c r="AS2792" s="14"/>
      <c r="AT2792" s="14"/>
      <c r="AU2792" s="14"/>
      <c r="AV2792" s="14"/>
      <c r="AW2792" s="14"/>
      <c r="AX2792" s="14"/>
      <c r="AY2792" s="14"/>
      <c r="AZ2792"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D17"/>
  <sheetViews>
    <sheetView workbookViewId="0"/>
  </sheetViews>
  <sheetFormatPr defaultRowHeight="15" x14ac:dyDescent="0.25"/>
  <cols>
    <col min="1" max="1" style="188" width="11.862142857142858" customWidth="1" bestFit="1"/>
    <col min="2" max="2" style="18" width="25.14785714285714" customWidth="1" bestFit="1"/>
    <col min="3" max="3" style="188" width="11.862142857142858" customWidth="1" bestFit="1"/>
    <col min="4" max="4" style="189" width="11.862142857142858" customWidth="1" bestFit="1"/>
  </cols>
  <sheetData>
    <row x14ac:dyDescent="0.25" r="1" customHeight="1" ht="16.5" customFormat="1" s="180">
      <c r="A1" s="181"/>
      <c r="B1" s="182"/>
      <c r="C1" s="181"/>
      <c r="D1" s="183"/>
    </row>
    <row x14ac:dyDescent="0.25" r="2" customHeight="1" ht="16.5" customFormat="1" s="180">
      <c r="A2" s="181"/>
      <c r="B2" s="182"/>
      <c r="C2" s="181"/>
      <c r="D2" s="183"/>
    </row>
    <row x14ac:dyDescent="0.25" r="3" customHeight="1" ht="16.5">
      <c r="A3" s="184"/>
      <c r="B3" s="185" t="s">
        <v>118</v>
      </c>
      <c r="C3" s="184"/>
      <c r="D3" s="186" t="s">
        <v>117</v>
      </c>
    </row>
    <row x14ac:dyDescent="0.25" r="4" customHeight="1" ht="16.5">
      <c r="A4" s="184"/>
      <c r="B4" s="187" t="s">
        <v>118</v>
      </c>
      <c r="C4" s="184"/>
      <c r="D4" s="186" t="s">
        <v>2</v>
      </c>
    </row>
    <row x14ac:dyDescent="0.25" r="5" customHeight="1" ht="16.5">
      <c r="A5" s="184"/>
      <c r="B5" s="187" t="s">
        <v>119</v>
      </c>
      <c r="C5" s="184"/>
      <c r="D5" s="186" t="s">
        <v>3</v>
      </c>
    </row>
    <row x14ac:dyDescent="0.25" r="6" customHeight="1" ht="16.5">
      <c r="A6" s="184"/>
      <c r="B6" s="187" t="s">
        <v>120</v>
      </c>
      <c r="C6" s="184"/>
      <c r="D6" s="186" t="s">
        <v>4</v>
      </c>
    </row>
    <row x14ac:dyDescent="0.25" r="7" customHeight="1" ht="16.5">
      <c r="A7" s="184"/>
      <c r="B7" s="187" t="s">
        <v>8183</v>
      </c>
      <c r="C7" s="184"/>
      <c r="D7" s="186" t="s">
        <v>5</v>
      </c>
    </row>
    <row x14ac:dyDescent="0.25" r="8" customHeight="1" ht="16.5">
      <c r="A8" s="184"/>
      <c r="B8" s="187" t="s">
        <v>122</v>
      </c>
      <c r="C8" s="184"/>
      <c r="D8" s="186" t="s">
        <v>6</v>
      </c>
    </row>
    <row x14ac:dyDescent="0.25" r="9" customHeight="1" ht="16.5">
      <c r="A9" s="184"/>
      <c r="B9" s="187" t="s">
        <v>123</v>
      </c>
      <c r="C9" s="184"/>
      <c r="D9" s="186" t="s">
        <v>7</v>
      </c>
    </row>
    <row x14ac:dyDescent="0.25" r="10" customHeight="1" ht="16.5">
      <c r="A10" s="184"/>
      <c r="B10" s="187" t="s">
        <v>124</v>
      </c>
      <c r="C10" s="184"/>
      <c r="D10" s="186" t="s">
        <v>8</v>
      </c>
    </row>
    <row x14ac:dyDescent="0.25" r="11" customHeight="1" ht="16.5">
      <c r="A11" s="184"/>
      <c r="B11" s="187" t="s">
        <v>8184</v>
      </c>
      <c r="C11" s="184"/>
      <c r="D11" s="186" t="s">
        <v>9</v>
      </c>
    </row>
    <row x14ac:dyDescent="0.25" r="12" customHeight="1" ht="16.5">
      <c r="A12" s="184"/>
      <c r="B12" s="187" t="s">
        <v>605</v>
      </c>
      <c r="C12" s="184"/>
      <c r="D12" s="186" t="s">
        <v>126</v>
      </c>
    </row>
    <row x14ac:dyDescent="0.25" r="13" customHeight="1" ht="16.5">
      <c r="A13" s="184"/>
      <c r="B13" s="187" t="s">
        <v>615</v>
      </c>
      <c r="C13" s="184"/>
      <c r="D13" s="186" t="s">
        <v>1493</v>
      </c>
    </row>
    <row x14ac:dyDescent="0.25" r="14" customHeight="1" ht="16.5">
      <c r="A14" s="184"/>
      <c r="B14" s="187" t="s">
        <v>284</v>
      </c>
      <c r="C14" s="184"/>
      <c r="D14" s="183"/>
    </row>
    <row x14ac:dyDescent="0.25" r="15" customHeight="1" ht="16.5">
      <c r="A15" s="184"/>
      <c r="B15" s="187" t="s">
        <v>512</v>
      </c>
      <c r="C15" s="184"/>
      <c r="D15" s="183"/>
    </row>
    <row x14ac:dyDescent="0.25" r="16" customHeight="1" ht="16.5">
      <c r="A16" s="184"/>
      <c r="B16" s="187" t="s">
        <v>710</v>
      </c>
      <c r="C16" s="184"/>
      <c r="D16" s="183"/>
    </row>
    <row x14ac:dyDescent="0.25" r="17" customHeight="1" ht="16.5">
      <c r="A17" s="184"/>
      <c r="B17" s="187" t="s">
        <v>1202</v>
      </c>
      <c r="C17" s="184"/>
      <c r="D17" s="18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X2088"/>
  <sheetViews>
    <sheetView workbookViewId="0">
      <pane state="frozen" activePane="topRight" topLeftCell="C1" ySplit="0" xSplit="2"/>
    </sheetView>
  </sheetViews>
  <sheetFormatPr defaultRowHeight="15" x14ac:dyDescent="0.25"/>
  <cols>
    <col min="1" max="1" style="47" width="5.719285714285714" customWidth="1" bestFit="1"/>
    <col min="2" max="2" style="47" width="11.862142857142858" customWidth="1" bestFit="1"/>
    <col min="3" max="3" style="48" width="15.005" customWidth="1" bestFit="1"/>
    <col min="4" max="4" style="18" width="32.57642857142857" customWidth="1" bestFit="1"/>
    <col min="5" max="5" style="18" width="37.71928571428572" customWidth="1" bestFit="1"/>
    <col min="6" max="6" style="47" width="11.862142857142858" customWidth="1" bestFit="1"/>
    <col min="7" max="7" style="18" width="25.576428571428572" customWidth="1" bestFit="1"/>
    <col min="8" max="8" style="18" width="20.005" customWidth="1" bestFit="1"/>
    <col min="9" max="9" style="47" width="34.29071428571429" customWidth="1" bestFit="1"/>
    <col min="10" max="10" style="18" width="45.86214285714286" customWidth="1" bestFit="1"/>
    <col min="11" max="11" style="18" width="40.71928571428572" customWidth="1" bestFit="1"/>
    <col min="12" max="12" style="18" width="27.14785714285714" customWidth="1" bestFit="1"/>
    <col min="13" max="13" style="18" width="91.86214285714286" customWidth="1" bestFit="1"/>
    <col min="14" max="14" style="18" width="11.862142857142858" customWidth="1" bestFit="1"/>
    <col min="15" max="15" style="179" width="11.862142857142858" customWidth="1" bestFit="1"/>
    <col min="16" max="16" style="179" width="11.862142857142858" customWidth="1" bestFit="1"/>
    <col min="17" max="17" style="18" width="11.862142857142858" customWidth="1" bestFit="1"/>
    <col min="18" max="18" style="18" width="11.862142857142858" customWidth="1" bestFit="1"/>
    <col min="19" max="19" style="18" width="41.14785714285715" customWidth="1" bestFit="1"/>
    <col min="20" max="20" style="18" width="24.576428571428572" customWidth="1" bestFit="1"/>
    <col min="21" max="21" style="48" width="11.862142857142858" customWidth="1" bestFit="1"/>
    <col min="22" max="22" style="18" width="11.862142857142858" customWidth="1" bestFit="1"/>
    <col min="23" max="23" style="18" width="11.862142857142858" customWidth="1" bestFit="1"/>
    <col min="24" max="24" style="18" width="11.862142857142858" customWidth="1" bestFit="1"/>
  </cols>
  <sheetData>
    <row x14ac:dyDescent="0.25" r="1" customHeight="1" ht="45">
      <c r="A1" s="132"/>
      <c r="B1" s="133" t="s">
        <v>127</v>
      </c>
      <c r="C1" s="134" t="s">
        <v>128</v>
      </c>
      <c r="D1" s="135" t="s">
        <v>2898</v>
      </c>
      <c r="E1" s="135" t="s">
        <v>130</v>
      </c>
      <c r="F1" s="133" t="s">
        <v>131</v>
      </c>
      <c r="G1" s="135" t="s">
        <v>132</v>
      </c>
      <c r="H1" s="135" t="s">
        <v>133</v>
      </c>
      <c r="I1" s="133" t="s">
        <v>134</v>
      </c>
      <c r="J1" s="135" t="s">
        <v>135</v>
      </c>
      <c r="K1" s="135" t="s">
        <v>135</v>
      </c>
      <c r="L1" s="135" t="s">
        <v>2899</v>
      </c>
      <c r="M1" s="135" t="s">
        <v>138</v>
      </c>
      <c r="N1" s="135" t="s">
        <v>139</v>
      </c>
      <c r="O1" s="136" t="s">
        <v>2900</v>
      </c>
      <c r="P1" s="136" t="s">
        <v>2901</v>
      </c>
      <c r="Q1" s="136" t="s">
        <v>2902</v>
      </c>
      <c r="R1" s="136" t="s">
        <v>2903</v>
      </c>
      <c r="S1" s="136" t="s">
        <v>2904</v>
      </c>
      <c r="T1" s="137" t="s">
        <v>140</v>
      </c>
      <c r="U1" s="138" t="s">
        <v>141</v>
      </c>
      <c r="V1" s="139" t="s">
        <v>2905</v>
      </c>
      <c r="W1" s="139" t="s">
        <v>2906</v>
      </c>
      <c r="X1" s="140"/>
    </row>
    <row x14ac:dyDescent="0.25" r="2" customHeight="1" ht="31.5">
      <c r="A2" s="141">
        <v>5342</v>
      </c>
      <c r="B2" s="142" t="s">
        <v>2907</v>
      </c>
      <c r="C2" s="143">
        <v>44928</v>
      </c>
      <c r="D2" s="144" t="s">
        <v>158</v>
      </c>
      <c r="E2" s="144" t="s">
        <v>2125</v>
      </c>
      <c r="F2" s="142">
        <v>5318</v>
      </c>
      <c r="G2" s="144" t="s">
        <v>2908</v>
      </c>
      <c r="H2" s="144" t="s">
        <v>112</v>
      </c>
      <c r="I2" s="142" t="s">
        <v>2909</v>
      </c>
      <c r="J2" s="144" t="s">
        <v>3</v>
      </c>
      <c r="K2" s="144" t="s">
        <v>3</v>
      </c>
      <c r="L2" s="145"/>
      <c r="M2" s="144" t="s">
        <v>2910</v>
      </c>
      <c r="N2" s="145"/>
      <c r="O2" s="144" t="s">
        <v>2911</v>
      </c>
      <c r="P2" s="144" t="s">
        <v>2911</v>
      </c>
      <c r="Q2" s="145"/>
      <c r="R2" s="145"/>
      <c r="S2" s="145"/>
      <c r="T2" s="146" t="s">
        <v>120</v>
      </c>
      <c r="U2" s="147">
        <v>44953</v>
      </c>
      <c r="V2" s="148">
        <f>IF(T2="Realizado",U2-C2," ")</f>
      </c>
      <c r="W2" s="148">
        <f>IF(C2=0,"VAZIO",MONTH(C2))</f>
      </c>
      <c r="X2" s="22"/>
    </row>
    <row x14ac:dyDescent="0.25" r="3" customHeight="1" ht="31.5">
      <c r="A3" s="141">
        <v>5343</v>
      </c>
      <c r="B3" s="142" t="s">
        <v>2912</v>
      </c>
      <c r="C3" s="143">
        <v>44928</v>
      </c>
      <c r="D3" s="144" t="s">
        <v>158</v>
      </c>
      <c r="E3" s="144" t="s">
        <v>2125</v>
      </c>
      <c r="F3" s="142">
        <v>5318</v>
      </c>
      <c r="G3" s="144" t="s">
        <v>2908</v>
      </c>
      <c r="H3" s="144" t="s">
        <v>103</v>
      </c>
      <c r="I3" s="142" t="s">
        <v>2913</v>
      </c>
      <c r="J3" s="144" t="s">
        <v>3</v>
      </c>
      <c r="K3" s="144" t="s">
        <v>3</v>
      </c>
      <c r="L3" s="145"/>
      <c r="M3" s="144" t="s">
        <v>2914</v>
      </c>
      <c r="N3" s="145"/>
      <c r="O3" s="144" t="s">
        <v>2911</v>
      </c>
      <c r="P3" s="144" t="s">
        <v>2911</v>
      </c>
      <c r="Q3" s="145"/>
      <c r="R3" s="145"/>
      <c r="S3" s="145"/>
      <c r="T3" s="146" t="s">
        <v>120</v>
      </c>
      <c r="U3" s="147">
        <v>44953</v>
      </c>
      <c r="V3" s="148">
        <f>IF(T3="Realizado",U3-C3," ")</f>
      </c>
      <c r="W3" s="148">
        <f>IF(C3=0,"VAZIO",MONTH(C3))</f>
      </c>
      <c r="X3" s="22"/>
    </row>
    <row x14ac:dyDescent="0.25" r="4" customHeight="1" ht="31.5">
      <c r="A4" s="141">
        <v>5344</v>
      </c>
      <c r="B4" s="142" t="s">
        <v>2915</v>
      </c>
      <c r="C4" s="143">
        <v>44928</v>
      </c>
      <c r="D4" s="144" t="s">
        <v>294</v>
      </c>
      <c r="E4" s="144" t="s">
        <v>295</v>
      </c>
      <c r="F4" s="142">
        <v>5304</v>
      </c>
      <c r="G4" s="144" t="s">
        <v>2916</v>
      </c>
      <c r="H4" s="144" t="s">
        <v>105</v>
      </c>
      <c r="I4" s="142" t="s">
        <v>2917</v>
      </c>
      <c r="J4" s="144" t="s">
        <v>2918</v>
      </c>
      <c r="K4" s="144" t="s">
        <v>2918</v>
      </c>
      <c r="L4" s="145"/>
      <c r="M4" s="144" t="s">
        <v>2919</v>
      </c>
      <c r="N4" s="145"/>
      <c r="O4" s="144" t="s">
        <v>2920</v>
      </c>
      <c r="P4" s="144" t="s">
        <v>2920</v>
      </c>
      <c r="Q4" s="145"/>
      <c r="R4" s="145"/>
      <c r="S4" s="145"/>
      <c r="T4" s="146" t="s">
        <v>120</v>
      </c>
      <c r="U4" s="147">
        <v>45184</v>
      </c>
      <c r="V4" s="148">
        <f>IF(T4="Realizado",U4-C4," ")</f>
      </c>
      <c r="W4" s="148">
        <f>IF(C4=0,"VAZIO",MONTH(C4))</f>
      </c>
      <c r="X4" s="149"/>
    </row>
    <row x14ac:dyDescent="0.25" r="5" customHeight="1" ht="57">
      <c r="A5" s="141">
        <v>5345</v>
      </c>
      <c r="B5" s="142" t="s">
        <v>2921</v>
      </c>
      <c r="C5" s="143">
        <v>44928</v>
      </c>
      <c r="D5" s="144" t="s">
        <v>2922</v>
      </c>
      <c r="E5" s="144" t="s">
        <v>2923</v>
      </c>
      <c r="F5" s="142">
        <v>64984397471</v>
      </c>
      <c r="G5" s="144" t="s">
        <v>2924</v>
      </c>
      <c r="H5" s="144" t="s">
        <v>93</v>
      </c>
      <c r="I5" s="142" t="s">
        <v>2925</v>
      </c>
      <c r="J5" s="144" t="s">
        <v>2926</v>
      </c>
      <c r="K5" s="144" t="s">
        <v>2926</v>
      </c>
      <c r="L5" s="145"/>
      <c r="M5" s="144" t="s">
        <v>2927</v>
      </c>
      <c r="N5" s="145"/>
      <c r="O5" s="144" t="s">
        <v>576</v>
      </c>
      <c r="P5" s="144" t="s">
        <v>576</v>
      </c>
      <c r="Q5" s="145"/>
      <c r="R5" s="145"/>
      <c r="S5" s="145"/>
      <c r="T5" s="146" t="s">
        <v>120</v>
      </c>
      <c r="U5" s="147">
        <v>44930</v>
      </c>
      <c r="V5" s="148">
        <f>IF(T5="Realizado",U5-C5," ")</f>
      </c>
      <c r="W5" s="148">
        <f>IF(C5=0,"VAZIO",MONTH(C5))</f>
      </c>
      <c r="X5" s="149"/>
    </row>
    <row x14ac:dyDescent="0.25" r="6" customHeight="1" ht="31.5">
      <c r="A6" s="141">
        <v>5346</v>
      </c>
      <c r="B6" s="142" t="s">
        <v>2928</v>
      </c>
      <c r="C6" s="143">
        <v>44928</v>
      </c>
      <c r="D6" s="144" t="s">
        <v>207</v>
      </c>
      <c r="E6" s="144" t="s">
        <v>2929</v>
      </c>
      <c r="F6" s="142">
        <v>5333</v>
      </c>
      <c r="G6" s="144" t="s">
        <v>2930</v>
      </c>
      <c r="H6" s="144" t="s">
        <v>87</v>
      </c>
      <c r="I6" s="142" t="s">
        <v>2931</v>
      </c>
      <c r="J6" s="144" t="s">
        <v>9</v>
      </c>
      <c r="K6" s="144" t="s">
        <v>9</v>
      </c>
      <c r="L6" s="145"/>
      <c r="M6" s="144" t="s">
        <v>2932</v>
      </c>
      <c r="N6" s="145"/>
      <c r="O6" s="144" t="s">
        <v>525</v>
      </c>
      <c r="P6" s="144" t="s">
        <v>525</v>
      </c>
      <c r="Q6" s="145"/>
      <c r="R6" s="145"/>
      <c r="S6" s="144" t="s">
        <v>2933</v>
      </c>
      <c r="T6" s="146" t="s">
        <v>120</v>
      </c>
      <c r="U6" s="147">
        <v>44931</v>
      </c>
      <c r="V6" s="148">
        <f>IF(T6="Realizado",U6-C6," ")</f>
      </c>
      <c r="W6" s="148">
        <f>IF(C6=0,"VAZIO",MONTH(C6))</f>
      </c>
      <c r="X6" s="149"/>
    </row>
    <row x14ac:dyDescent="0.25" r="7" customHeight="1" ht="31.5">
      <c r="A7" s="141">
        <v>5347</v>
      </c>
      <c r="B7" s="142" t="s">
        <v>2934</v>
      </c>
      <c r="C7" s="143">
        <v>44929</v>
      </c>
      <c r="D7" s="144" t="s">
        <v>1600</v>
      </c>
      <c r="E7" s="144" t="s">
        <v>1601</v>
      </c>
      <c r="F7" s="142">
        <v>5351</v>
      </c>
      <c r="G7" s="144" t="s">
        <v>2935</v>
      </c>
      <c r="H7" s="144" t="s">
        <v>96</v>
      </c>
      <c r="I7" s="142" t="s">
        <v>2936</v>
      </c>
      <c r="J7" s="144" t="s">
        <v>2926</v>
      </c>
      <c r="K7" s="144" t="s">
        <v>2926</v>
      </c>
      <c r="L7" s="145"/>
      <c r="M7" s="144" t="s">
        <v>2937</v>
      </c>
      <c r="N7" s="145"/>
      <c r="O7" s="144" t="s">
        <v>2911</v>
      </c>
      <c r="P7" s="144" t="s">
        <v>2938</v>
      </c>
      <c r="Q7" s="145"/>
      <c r="R7" s="145"/>
      <c r="S7" s="144" t="s">
        <v>2939</v>
      </c>
      <c r="T7" s="146" t="s">
        <v>120</v>
      </c>
      <c r="U7" s="147">
        <v>44929</v>
      </c>
      <c r="V7" s="148">
        <f>IF(T7="Realizado",U7-C7," ")</f>
      </c>
      <c r="W7" s="148">
        <f>IF(C7=0,"VAZIO",MONTH(C7))</f>
      </c>
      <c r="X7" s="149"/>
    </row>
    <row x14ac:dyDescent="0.25" r="8" customHeight="1" ht="18.75">
      <c r="A8" s="141">
        <v>5348</v>
      </c>
      <c r="B8" s="142" t="s">
        <v>2940</v>
      </c>
      <c r="C8" s="143">
        <v>44929</v>
      </c>
      <c r="D8" s="144" t="s">
        <v>494</v>
      </c>
      <c r="E8" s="144" t="s">
        <v>1532</v>
      </c>
      <c r="F8" s="142">
        <v>5302</v>
      </c>
      <c r="G8" s="144" t="s">
        <v>2941</v>
      </c>
      <c r="H8" s="144" t="s">
        <v>101</v>
      </c>
      <c r="I8" s="142" t="s">
        <v>1643</v>
      </c>
      <c r="J8" s="144" t="s">
        <v>2918</v>
      </c>
      <c r="K8" s="144" t="s">
        <v>2918</v>
      </c>
      <c r="L8" s="145"/>
      <c r="M8" s="144" t="s">
        <v>2942</v>
      </c>
      <c r="N8" s="145"/>
      <c r="O8" s="144" t="s">
        <v>2421</v>
      </c>
      <c r="P8" s="144" t="s">
        <v>2943</v>
      </c>
      <c r="Q8" s="145"/>
      <c r="R8" s="145"/>
      <c r="S8" s="145"/>
      <c r="T8" s="146" t="s">
        <v>120</v>
      </c>
      <c r="U8" s="147">
        <v>44950</v>
      </c>
      <c r="V8" s="148">
        <f>IF(T8="Realizado",U8-C8," ")</f>
      </c>
      <c r="W8" s="148">
        <f>IF(C8=0,"VAZIO",MONTH(C8))</f>
      </c>
      <c r="X8" s="149"/>
    </row>
    <row x14ac:dyDescent="0.25" r="9" customHeight="1" ht="18.75">
      <c r="A9" s="141">
        <v>5349</v>
      </c>
      <c r="B9" s="142" t="s">
        <v>2944</v>
      </c>
      <c r="C9" s="143">
        <v>44929</v>
      </c>
      <c r="D9" s="144" t="s">
        <v>2945</v>
      </c>
      <c r="E9" s="144" t="s">
        <v>2946</v>
      </c>
      <c r="F9" s="142">
        <v>5349</v>
      </c>
      <c r="G9" s="144" t="s">
        <v>2947</v>
      </c>
      <c r="H9" s="144" t="s">
        <v>85</v>
      </c>
      <c r="I9" s="142" t="s">
        <v>2948</v>
      </c>
      <c r="J9" s="144" t="s">
        <v>2926</v>
      </c>
      <c r="K9" s="144" t="s">
        <v>2926</v>
      </c>
      <c r="L9" s="145"/>
      <c r="M9" s="144" t="s">
        <v>2949</v>
      </c>
      <c r="N9" s="145"/>
      <c r="O9" s="144" t="s">
        <v>2950</v>
      </c>
      <c r="P9" s="144" t="s">
        <v>2950</v>
      </c>
      <c r="Q9" s="145"/>
      <c r="R9" s="145"/>
      <c r="S9" s="145"/>
      <c r="T9" s="146" t="s">
        <v>120</v>
      </c>
      <c r="U9" s="147">
        <v>44994</v>
      </c>
      <c r="V9" s="148">
        <f>IF(T9="Realizado",U9-C9," ")</f>
      </c>
      <c r="W9" s="148">
        <f>IF(C9=0,"VAZIO",MONTH(C9))</f>
      </c>
      <c r="X9" s="149"/>
    </row>
    <row x14ac:dyDescent="0.25" r="10" customHeight="1" ht="31.5">
      <c r="A10" s="141">
        <v>5350</v>
      </c>
      <c r="B10" s="142" t="s">
        <v>2951</v>
      </c>
      <c r="C10" s="143">
        <v>44929</v>
      </c>
      <c r="D10" s="144" t="s">
        <v>158</v>
      </c>
      <c r="E10" s="144" t="s">
        <v>164</v>
      </c>
      <c r="F10" s="142">
        <v>5318</v>
      </c>
      <c r="G10" s="144" t="s">
        <v>2908</v>
      </c>
      <c r="H10" s="144" t="s">
        <v>112</v>
      </c>
      <c r="I10" s="142" t="s">
        <v>2952</v>
      </c>
      <c r="J10" s="144" t="s">
        <v>3</v>
      </c>
      <c r="K10" s="144" t="s">
        <v>3</v>
      </c>
      <c r="L10" s="145"/>
      <c r="M10" s="144" t="s">
        <v>2953</v>
      </c>
      <c r="N10" s="145"/>
      <c r="O10" s="144" t="s">
        <v>2954</v>
      </c>
      <c r="P10" s="144" t="s">
        <v>2954</v>
      </c>
      <c r="Q10" s="145"/>
      <c r="R10" s="145"/>
      <c r="S10" s="145"/>
      <c r="T10" s="146" t="s">
        <v>120</v>
      </c>
      <c r="U10" s="147">
        <v>44931</v>
      </c>
      <c r="V10" s="148">
        <f>IF(T10="Realizado",U10-C10," ")</f>
      </c>
      <c r="W10" s="148">
        <f>IF(C10=0,"VAZIO",MONTH(C10))</f>
      </c>
      <c r="X10" s="149"/>
    </row>
    <row x14ac:dyDescent="0.25" r="11" customHeight="1" ht="31.5">
      <c r="A11" s="141">
        <v>5351</v>
      </c>
      <c r="B11" s="150" t="s">
        <v>2955</v>
      </c>
      <c r="C11" s="151">
        <v>44929</v>
      </c>
      <c r="D11" s="152" t="s">
        <v>752</v>
      </c>
      <c r="E11" s="152" t="s">
        <v>2956</v>
      </c>
      <c r="F11" s="150">
        <v>5340</v>
      </c>
      <c r="G11" s="152" t="s">
        <v>1437</v>
      </c>
      <c r="H11" s="152" t="s">
        <v>93</v>
      </c>
      <c r="I11" s="150" t="s">
        <v>2957</v>
      </c>
      <c r="J11" s="152" t="s">
        <v>2918</v>
      </c>
      <c r="K11" s="152" t="s">
        <v>2918</v>
      </c>
      <c r="L11" s="153"/>
      <c r="M11" s="152" t="s">
        <v>2958</v>
      </c>
      <c r="N11" s="153"/>
      <c r="O11" s="153"/>
      <c r="P11" s="153"/>
      <c r="Q11" s="153"/>
      <c r="R11" s="153"/>
      <c r="S11" s="152" t="s">
        <v>2959</v>
      </c>
      <c r="T11" s="154" t="s">
        <v>122</v>
      </c>
      <c r="U11" s="155"/>
      <c r="V11" s="156">
        <f>IF(T11="Realizado",U11-C11," ")</f>
      </c>
      <c r="W11" s="148">
        <f>IF(C11=0,"VAZIO",MONTH(C11))</f>
      </c>
      <c r="X11" s="157"/>
    </row>
    <row x14ac:dyDescent="0.25" r="12" customHeight="1" ht="31.5">
      <c r="A12" s="141">
        <v>5352</v>
      </c>
      <c r="B12" s="142" t="s">
        <v>2960</v>
      </c>
      <c r="C12" s="143">
        <v>44930</v>
      </c>
      <c r="D12" s="144" t="s">
        <v>2961</v>
      </c>
      <c r="E12" s="144" t="s">
        <v>1176</v>
      </c>
      <c r="F12" s="142">
        <v>5340</v>
      </c>
      <c r="G12" s="144" t="s">
        <v>1437</v>
      </c>
      <c r="H12" s="144" t="s">
        <v>317</v>
      </c>
      <c r="I12" s="142" t="s">
        <v>2962</v>
      </c>
      <c r="J12" s="144" t="s">
        <v>117</v>
      </c>
      <c r="K12" s="144" t="s">
        <v>117</v>
      </c>
      <c r="L12" s="145"/>
      <c r="M12" s="144" t="s">
        <v>2963</v>
      </c>
      <c r="N12" s="145"/>
      <c r="O12" s="144" t="s">
        <v>2613</v>
      </c>
      <c r="P12" s="144" t="s">
        <v>2613</v>
      </c>
      <c r="Q12" s="145"/>
      <c r="R12" s="145"/>
      <c r="S12" s="145"/>
      <c r="T12" s="146" t="s">
        <v>120</v>
      </c>
      <c r="U12" s="147">
        <v>44986</v>
      </c>
      <c r="V12" s="148">
        <f>IF(T12="Realizado",U12-C12," ")</f>
      </c>
      <c r="W12" s="148">
        <f>IF(C12=0,"VAZIO",MONTH(C12))</f>
      </c>
      <c r="X12" s="149"/>
    </row>
    <row x14ac:dyDescent="0.25" r="13" customHeight="1" ht="18.75">
      <c r="A13" s="141">
        <v>5353</v>
      </c>
      <c r="B13" s="142" t="s">
        <v>2964</v>
      </c>
      <c r="C13" s="143">
        <v>44930</v>
      </c>
      <c r="D13" s="144" t="s">
        <v>2961</v>
      </c>
      <c r="E13" s="144" t="s">
        <v>1176</v>
      </c>
      <c r="F13" s="142">
        <v>5340</v>
      </c>
      <c r="G13" s="144" t="s">
        <v>1437</v>
      </c>
      <c r="H13" s="144" t="s">
        <v>192</v>
      </c>
      <c r="I13" s="142" t="s">
        <v>2965</v>
      </c>
      <c r="J13" s="144" t="s">
        <v>117</v>
      </c>
      <c r="K13" s="144" t="s">
        <v>117</v>
      </c>
      <c r="L13" s="145"/>
      <c r="M13" s="144" t="s">
        <v>2966</v>
      </c>
      <c r="N13" s="145"/>
      <c r="O13" s="144" t="s">
        <v>2613</v>
      </c>
      <c r="P13" s="144" t="s">
        <v>2613</v>
      </c>
      <c r="Q13" s="145"/>
      <c r="R13" s="145"/>
      <c r="S13" s="145"/>
      <c r="T13" s="146" t="s">
        <v>120</v>
      </c>
      <c r="U13" s="147">
        <v>44986</v>
      </c>
      <c r="V13" s="148">
        <f>IF(T13="Realizado",U13-C13," ")</f>
      </c>
      <c r="W13" s="148">
        <f>IF(C13=0,"VAZIO",MONTH(C13))</f>
      </c>
      <c r="X13" s="149"/>
    </row>
    <row x14ac:dyDescent="0.25" r="14" customHeight="1" ht="16.5">
      <c r="A14" s="141">
        <v>5354</v>
      </c>
      <c r="B14" s="142" t="s">
        <v>2967</v>
      </c>
      <c r="C14" s="143">
        <v>44930</v>
      </c>
      <c r="D14" s="144" t="s">
        <v>2961</v>
      </c>
      <c r="E14" s="144" t="s">
        <v>1176</v>
      </c>
      <c r="F14" s="142">
        <v>5340</v>
      </c>
      <c r="G14" s="144" t="s">
        <v>1437</v>
      </c>
      <c r="H14" s="144" t="s">
        <v>90</v>
      </c>
      <c r="I14" s="142" t="s">
        <v>2968</v>
      </c>
      <c r="J14" s="144" t="s">
        <v>117</v>
      </c>
      <c r="K14" s="144" t="s">
        <v>117</v>
      </c>
      <c r="L14" s="145"/>
      <c r="M14" s="144" t="s">
        <v>2969</v>
      </c>
      <c r="N14" s="145"/>
      <c r="O14" s="144" t="s">
        <v>2613</v>
      </c>
      <c r="P14" s="144" t="s">
        <v>2613</v>
      </c>
      <c r="Q14" s="145"/>
      <c r="R14" s="145"/>
      <c r="S14" s="145"/>
      <c r="T14" s="146" t="s">
        <v>120</v>
      </c>
      <c r="U14" s="147">
        <v>44986</v>
      </c>
      <c r="V14" s="148">
        <f>IF(T14="Realizado",U14-C14," ")</f>
      </c>
      <c r="W14" s="148">
        <f>IF(C14=0,"VAZIO",MONTH(C14))</f>
      </c>
      <c r="X14" s="149"/>
    </row>
    <row x14ac:dyDescent="0.25" r="15" customHeight="1" ht="16.5">
      <c r="A15" s="141">
        <v>5355</v>
      </c>
      <c r="B15" s="142" t="s">
        <v>2970</v>
      </c>
      <c r="C15" s="143">
        <v>44930</v>
      </c>
      <c r="D15" s="144" t="s">
        <v>2961</v>
      </c>
      <c r="E15" s="144" t="s">
        <v>1176</v>
      </c>
      <c r="F15" s="142">
        <v>5340</v>
      </c>
      <c r="G15" s="144" t="s">
        <v>1437</v>
      </c>
      <c r="H15" s="144" t="s">
        <v>523</v>
      </c>
      <c r="I15" s="142" t="s">
        <v>2971</v>
      </c>
      <c r="J15" s="144" t="s">
        <v>117</v>
      </c>
      <c r="K15" s="144" t="s">
        <v>117</v>
      </c>
      <c r="L15" s="145"/>
      <c r="M15" s="144" t="s">
        <v>2969</v>
      </c>
      <c r="N15" s="145"/>
      <c r="O15" s="144" t="s">
        <v>2613</v>
      </c>
      <c r="P15" s="144" t="s">
        <v>2613</v>
      </c>
      <c r="Q15" s="145"/>
      <c r="R15" s="145"/>
      <c r="S15" s="145"/>
      <c r="T15" s="146" t="s">
        <v>120</v>
      </c>
      <c r="U15" s="147">
        <v>44986</v>
      </c>
      <c r="V15" s="148">
        <f>IF(T15="Realizado",U15-C15," ")</f>
      </c>
      <c r="W15" s="148">
        <f>IF(C15=0,"VAZIO",MONTH(C15))</f>
      </c>
      <c r="X15" s="149"/>
    </row>
    <row x14ac:dyDescent="0.25" r="16" customHeight="1" ht="16.5">
      <c r="A16" s="141">
        <v>5356</v>
      </c>
      <c r="B16" s="142" t="s">
        <v>2972</v>
      </c>
      <c r="C16" s="143">
        <v>44930</v>
      </c>
      <c r="D16" s="144" t="s">
        <v>2961</v>
      </c>
      <c r="E16" s="144" t="s">
        <v>1176</v>
      </c>
      <c r="F16" s="142">
        <v>5340</v>
      </c>
      <c r="G16" s="144" t="s">
        <v>1437</v>
      </c>
      <c r="H16" s="144" t="s">
        <v>2973</v>
      </c>
      <c r="I16" s="142" t="s">
        <v>2974</v>
      </c>
      <c r="J16" s="144" t="s">
        <v>117</v>
      </c>
      <c r="K16" s="144" t="s">
        <v>117</v>
      </c>
      <c r="L16" s="145"/>
      <c r="M16" s="144" t="s">
        <v>2975</v>
      </c>
      <c r="N16" s="145"/>
      <c r="O16" s="144" t="s">
        <v>2613</v>
      </c>
      <c r="P16" s="144" t="s">
        <v>2613</v>
      </c>
      <c r="Q16" s="145"/>
      <c r="R16" s="145"/>
      <c r="S16" s="145"/>
      <c r="T16" s="146" t="s">
        <v>120</v>
      </c>
      <c r="U16" s="147">
        <v>44986</v>
      </c>
      <c r="V16" s="148">
        <f>IF(T16="Realizado",U16-C16," ")</f>
      </c>
      <c r="W16" s="148">
        <f>IF(C16=0,"VAZIO",MONTH(C16))</f>
      </c>
      <c r="X16" s="149"/>
    </row>
    <row x14ac:dyDescent="0.25" r="17" customHeight="1" ht="16.5">
      <c r="A17" s="141">
        <v>5357</v>
      </c>
      <c r="B17" s="142" t="s">
        <v>2976</v>
      </c>
      <c r="C17" s="143">
        <v>44930</v>
      </c>
      <c r="D17" s="144" t="s">
        <v>2961</v>
      </c>
      <c r="E17" s="144" t="s">
        <v>1176</v>
      </c>
      <c r="F17" s="142">
        <v>5340</v>
      </c>
      <c r="G17" s="144" t="s">
        <v>1437</v>
      </c>
      <c r="H17" s="144" t="s">
        <v>105</v>
      </c>
      <c r="I17" s="142" t="s">
        <v>1080</v>
      </c>
      <c r="J17" s="144" t="s">
        <v>117</v>
      </c>
      <c r="K17" s="144" t="s">
        <v>117</v>
      </c>
      <c r="L17" s="145"/>
      <c r="M17" s="144" t="s">
        <v>2977</v>
      </c>
      <c r="N17" s="145"/>
      <c r="O17" s="144" t="s">
        <v>2613</v>
      </c>
      <c r="P17" s="144" t="s">
        <v>2613</v>
      </c>
      <c r="Q17" s="145"/>
      <c r="R17" s="145"/>
      <c r="S17" s="145"/>
      <c r="T17" s="146" t="s">
        <v>120</v>
      </c>
      <c r="U17" s="147">
        <v>45017</v>
      </c>
      <c r="V17" s="148">
        <f>IF(T17="Realizado",U17-C17," ")</f>
      </c>
      <c r="W17" s="148">
        <f>IF(C17=0,"VAZIO",MONTH(C17))</f>
      </c>
      <c r="X17" s="149"/>
    </row>
    <row x14ac:dyDescent="0.25" r="18" customHeight="1" ht="16.5">
      <c r="A18" s="141">
        <v>5358</v>
      </c>
      <c r="B18" s="142" t="s">
        <v>2978</v>
      </c>
      <c r="C18" s="143">
        <v>44930</v>
      </c>
      <c r="D18" s="144" t="s">
        <v>2961</v>
      </c>
      <c r="E18" s="144" t="s">
        <v>1176</v>
      </c>
      <c r="F18" s="142">
        <v>5340</v>
      </c>
      <c r="G18" s="144" t="s">
        <v>1437</v>
      </c>
      <c r="H18" s="144" t="s">
        <v>89</v>
      </c>
      <c r="I18" s="142" t="s">
        <v>1157</v>
      </c>
      <c r="J18" s="144" t="s">
        <v>117</v>
      </c>
      <c r="K18" s="144" t="s">
        <v>117</v>
      </c>
      <c r="L18" s="145"/>
      <c r="M18" s="144" t="s">
        <v>2977</v>
      </c>
      <c r="N18" s="145"/>
      <c r="O18" s="144" t="s">
        <v>2613</v>
      </c>
      <c r="P18" s="144" t="s">
        <v>2613</v>
      </c>
      <c r="Q18" s="145"/>
      <c r="R18" s="145"/>
      <c r="S18" s="145"/>
      <c r="T18" s="146" t="s">
        <v>120</v>
      </c>
      <c r="U18" s="147">
        <v>45017</v>
      </c>
      <c r="V18" s="148">
        <f>IF(T18="Realizado",U18-C18," ")</f>
      </c>
      <c r="W18" s="148">
        <f>IF(C18=0,"VAZIO",MONTH(C18))</f>
      </c>
      <c r="X18" s="149"/>
    </row>
    <row x14ac:dyDescent="0.25" r="19" customHeight="1" ht="16.5">
      <c r="A19" s="141">
        <v>5359</v>
      </c>
      <c r="B19" s="142" t="s">
        <v>2979</v>
      </c>
      <c r="C19" s="143">
        <v>44930</v>
      </c>
      <c r="D19" s="144" t="s">
        <v>2961</v>
      </c>
      <c r="E19" s="144" t="s">
        <v>1176</v>
      </c>
      <c r="F19" s="142">
        <v>5340</v>
      </c>
      <c r="G19" s="144" t="s">
        <v>1437</v>
      </c>
      <c r="H19" s="144" t="s">
        <v>110</v>
      </c>
      <c r="I19" s="142" t="s">
        <v>1157</v>
      </c>
      <c r="J19" s="144" t="s">
        <v>117</v>
      </c>
      <c r="K19" s="144" t="s">
        <v>117</v>
      </c>
      <c r="L19" s="145"/>
      <c r="M19" s="144" t="s">
        <v>2977</v>
      </c>
      <c r="N19" s="145"/>
      <c r="O19" s="144" t="s">
        <v>2613</v>
      </c>
      <c r="P19" s="144" t="s">
        <v>2613</v>
      </c>
      <c r="Q19" s="145"/>
      <c r="R19" s="145"/>
      <c r="S19" s="145"/>
      <c r="T19" s="146" t="s">
        <v>120</v>
      </c>
      <c r="U19" s="147">
        <v>45017</v>
      </c>
      <c r="V19" s="148">
        <f>IF(T19="Realizado",U19-C19," ")</f>
      </c>
      <c r="W19" s="148">
        <f>IF(C19=0,"VAZIO",MONTH(C19))</f>
      </c>
      <c r="X19" s="149"/>
    </row>
    <row x14ac:dyDescent="0.25" r="20" customHeight="1" ht="16.5">
      <c r="A20" s="141">
        <v>5360</v>
      </c>
      <c r="B20" s="142" t="s">
        <v>2980</v>
      </c>
      <c r="C20" s="143">
        <v>44930</v>
      </c>
      <c r="D20" s="144" t="s">
        <v>2981</v>
      </c>
      <c r="E20" s="144" t="s">
        <v>2982</v>
      </c>
      <c r="F20" s="142">
        <v>5333</v>
      </c>
      <c r="G20" s="144" t="s">
        <v>2930</v>
      </c>
      <c r="H20" s="144" t="s">
        <v>192</v>
      </c>
      <c r="I20" s="142" t="s">
        <v>2983</v>
      </c>
      <c r="J20" s="144" t="s">
        <v>2984</v>
      </c>
      <c r="K20" s="144" t="s">
        <v>2984</v>
      </c>
      <c r="L20" s="145"/>
      <c r="M20" s="144" t="s">
        <v>2985</v>
      </c>
      <c r="N20" s="145"/>
      <c r="O20" s="144" t="s">
        <v>2911</v>
      </c>
      <c r="P20" s="144" t="s">
        <v>2911</v>
      </c>
      <c r="Q20" s="145"/>
      <c r="R20" s="145"/>
      <c r="S20" s="145"/>
      <c r="T20" s="146" t="s">
        <v>120</v>
      </c>
      <c r="U20" s="147">
        <v>44957</v>
      </c>
      <c r="V20" s="148">
        <f>IF(T20="Realizado",U20-C20," ")</f>
      </c>
      <c r="W20" s="148">
        <f>IF(C20=0,"VAZIO",MONTH(C20))</f>
      </c>
      <c r="X20" s="149"/>
    </row>
    <row x14ac:dyDescent="0.25" r="21" customHeight="1" ht="16.5">
      <c r="A21" s="141">
        <v>5361</v>
      </c>
      <c r="B21" s="142" t="s">
        <v>2986</v>
      </c>
      <c r="C21" s="143">
        <v>44930</v>
      </c>
      <c r="D21" s="144" t="s">
        <v>461</v>
      </c>
      <c r="E21" s="144" t="s">
        <v>2987</v>
      </c>
      <c r="F21" s="142">
        <v>5369</v>
      </c>
      <c r="G21" s="144" t="s">
        <v>2988</v>
      </c>
      <c r="H21" s="144" t="s">
        <v>192</v>
      </c>
      <c r="I21" s="142" t="s">
        <v>2989</v>
      </c>
      <c r="J21" s="144" t="s">
        <v>2918</v>
      </c>
      <c r="K21" s="144" t="s">
        <v>2918</v>
      </c>
      <c r="L21" s="145"/>
      <c r="M21" s="144" t="s">
        <v>2990</v>
      </c>
      <c r="N21" s="145"/>
      <c r="O21" s="144" t="s">
        <v>2421</v>
      </c>
      <c r="P21" s="144" t="s">
        <v>2421</v>
      </c>
      <c r="Q21" s="145"/>
      <c r="R21" s="145"/>
      <c r="S21" s="145"/>
      <c r="T21" s="146" t="s">
        <v>120</v>
      </c>
      <c r="U21" s="147">
        <v>44936</v>
      </c>
      <c r="V21" s="148">
        <f>IF(T21="Realizado",U21-C21," ")</f>
      </c>
      <c r="W21" s="148">
        <f>IF(C21=0,"VAZIO",MONTH(C21))</f>
      </c>
      <c r="X21" s="149"/>
    </row>
    <row x14ac:dyDescent="0.25" r="22" customHeight="1" ht="16.5">
      <c r="A22" s="141">
        <v>5362</v>
      </c>
      <c r="B22" s="142" t="s">
        <v>2991</v>
      </c>
      <c r="C22" s="143">
        <v>44930</v>
      </c>
      <c r="D22" s="144" t="s">
        <v>2992</v>
      </c>
      <c r="E22" s="144" t="s">
        <v>2993</v>
      </c>
      <c r="F22" s="142">
        <v>5395</v>
      </c>
      <c r="G22" s="144" t="s">
        <v>2994</v>
      </c>
      <c r="H22" s="144" t="s">
        <v>2995</v>
      </c>
      <c r="I22" s="142" t="s">
        <v>2996</v>
      </c>
      <c r="J22" s="144" t="s">
        <v>2926</v>
      </c>
      <c r="K22" s="144" t="s">
        <v>2926</v>
      </c>
      <c r="L22" s="145"/>
      <c r="M22" s="144" t="s">
        <v>2997</v>
      </c>
      <c r="N22" s="145"/>
      <c r="O22" s="144" t="s">
        <v>2911</v>
      </c>
      <c r="P22" s="144" t="s">
        <v>2911</v>
      </c>
      <c r="Q22" s="145"/>
      <c r="R22" s="145"/>
      <c r="S22" s="145"/>
      <c r="T22" s="146" t="s">
        <v>120</v>
      </c>
      <c r="U22" s="147">
        <v>44931</v>
      </c>
      <c r="V22" s="148">
        <f>IF(T22="Realizado",U22-C22," ")</f>
      </c>
      <c r="W22" s="148">
        <f>IF(C22=0,"VAZIO",MONTH(C22))</f>
      </c>
      <c r="X22" s="149"/>
    </row>
    <row x14ac:dyDescent="0.25" r="23" customHeight="1" ht="16.5">
      <c r="A23" s="141">
        <v>5363</v>
      </c>
      <c r="B23" s="142" t="s">
        <v>2998</v>
      </c>
      <c r="C23" s="143">
        <v>44931</v>
      </c>
      <c r="D23" s="144" t="s">
        <v>2999</v>
      </c>
      <c r="E23" s="144" t="s">
        <v>3000</v>
      </c>
      <c r="F23" s="142">
        <v>5340</v>
      </c>
      <c r="G23" s="144" t="s">
        <v>1437</v>
      </c>
      <c r="H23" s="144" t="s">
        <v>102</v>
      </c>
      <c r="I23" s="142" t="s">
        <v>3001</v>
      </c>
      <c r="J23" s="144" t="s">
        <v>2926</v>
      </c>
      <c r="K23" s="144" t="s">
        <v>2926</v>
      </c>
      <c r="L23" s="145"/>
      <c r="M23" s="144" t="s">
        <v>3002</v>
      </c>
      <c r="N23" s="145"/>
      <c r="O23" s="144" t="s">
        <v>2911</v>
      </c>
      <c r="P23" s="144" t="s">
        <v>3003</v>
      </c>
      <c r="Q23" s="145"/>
      <c r="R23" s="145"/>
      <c r="S23" s="145"/>
      <c r="T23" s="146" t="s">
        <v>120</v>
      </c>
      <c r="U23" s="147">
        <v>44931</v>
      </c>
      <c r="V23" s="148">
        <f>IF(T23="Realizado",U23-C23," ")</f>
      </c>
      <c r="W23" s="148">
        <f>IF(C23=0,"VAZIO",MONTH(C23))</f>
      </c>
      <c r="X23" s="149"/>
    </row>
    <row x14ac:dyDescent="0.25" r="24" customHeight="1" ht="16.5">
      <c r="A24" s="141">
        <v>5364</v>
      </c>
      <c r="B24" s="142" t="s">
        <v>3004</v>
      </c>
      <c r="C24" s="143">
        <v>44931</v>
      </c>
      <c r="D24" s="144" t="s">
        <v>2999</v>
      </c>
      <c r="E24" s="144" t="s">
        <v>3000</v>
      </c>
      <c r="F24" s="142">
        <v>5340</v>
      </c>
      <c r="G24" s="144" t="s">
        <v>1437</v>
      </c>
      <c r="H24" s="144" t="s">
        <v>90</v>
      </c>
      <c r="I24" s="142" t="s">
        <v>3005</v>
      </c>
      <c r="J24" s="144" t="s">
        <v>2926</v>
      </c>
      <c r="K24" s="144" t="s">
        <v>2926</v>
      </c>
      <c r="L24" s="145"/>
      <c r="M24" s="144" t="s">
        <v>3006</v>
      </c>
      <c r="N24" s="145"/>
      <c r="O24" s="144" t="s">
        <v>3007</v>
      </c>
      <c r="P24" s="144" t="s">
        <v>3008</v>
      </c>
      <c r="Q24" s="145"/>
      <c r="R24" s="145"/>
      <c r="S24" s="145"/>
      <c r="T24" s="146" t="s">
        <v>120</v>
      </c>
      <c r="U24" s="147">
        <v>44932</v>
      </c>
      <c r="V24" s="148">
        <f>IF(T24="Realizado",U24-C24," ")</f>
      </c>
      <c r="W24" s="148">
        <f>IF(C24=0,"VAZIO",MONTH(C24))</f>
      </c>
      <c r="X24" s="149"/>
    </row>
    <row x14ac:dyDescent="0.25" r="25" customHeight="1" ht="16.5">
      <c r="A25" s="141">
        <v>5365</v>
      </c>
      <c r="B25" s="142" t="s">
        <v>3009</v>
      </c>
      <c r="C25" s="143">
        <v>44931</v>
      </c>
      <c r="D25" s="144" t="s">
        <v>2999</v>
      </c>
      <c r="E25" s="144" t="s">
        <v>3000</v>
      </c>
      <c r="F25" s="142">
        <v>5340</v>
      </c>
      <c r="G25" s="144" t="s">
        <v>1437</v>
      </c>
      <c r="H25" s="144" t="s">
        <v>2995</v>
      </c>
      <c r="I25" s="142" t="s">
        <v>3010</v>
      </c>
      <c r="J25" s="144" t="s">
        <v>6</v>
      </c>
      <c r="K25" s="144" t="s">
        <v>6</v>
      </c>
      <c r="L25" s="145"/>
      <c r="M25" s="144" t="s">
        <v>3011</v>
      </c>
      <c r="N25" s="145"/>
      <c r="O25" s="144" t="s">
        <v>576</v>
      </c>
      <c r="P25" s="144" t="s">
        <v>576</v>
      </c>
      <c r="Q25" s="145"/>
      <c r="R25" s="145"/>
      <c r="S25" s="145"/>
      <c r="T25" s="146" t="s">
        <v>120</v>
      </c>
      <c r="U25" s="147">
        <v>45017</v>
      </c>
      <c r="V25" s="148">
        <f>IF(T25="Realizado",U25-C25," ")</f>
      </c>
      <c r="W25" s="148">
        <f>IF(C25=0,"VAZIO",MONTH(C25))</f>
      </c>
      <c r="X25" s="149"/>
    </row>
    <row x14ac:dyDescent="0.25" r="26" customHeight="1" ht="16.5">
      <c r="A26" s="141">
        <v>5366</v>
      </c>
      <c r="B26" s="142" t="s">
        <v>3012</v>
      </c>
      <c r="C26" s="143">
        <v>44931</v>
      </c>
      <c r="D26" s="144" t="s">
        <v>286</v>
      </c>
      <c r="E26" s="144" t="s">
        <v>1176</v>
      </c>
      <c r="F26" s="142">
        <v>5340</v>
      </c>
      <c r="G26" s="144" t="s">
        <v>1437</v>
      </c>
      <c r="H26" s="144" t="s">
        <v>96</v>
      </c>
      <c r="I26" s="142" t="s">
        <v>297</v>
      </c>
      <c r="J26" s="144" t="s">
        <v>117</v>
      </c>
      <c r="K26" s="144" t="s">
        <v>117</v>
      </c>
      <c r="L26" s="145"/>
      <c r="M26" s="144" t="s">
        <v>3013</v>
      </c>
      <c r="N26" s="145"/>
      <c r="O26" s="144" t="s">
        <v>2613</v>
      </c>
      <c r="P26" s="144" t="s">
        <v>2613</v>
      </c>
      <c r="Q26" s="145"/>
      <c r="R26" s="145"/>
      <c r="S26" s="145"/>
      <c r="T26" s="146" t="s">
        <v>120</v>
      </c>
      <c r="U26" s="147">
        <v>44931</v>
      </c>
      <c r="V26" s="148">
        <f>IF(T26="Realizado",U26-C26," ")</f>
      </c>
      <c r="W26" s="148">
        <f>IF(C26=0,"VAZIO",MONTH(C26))</f>
      </c>
      <c r="X26" s="149"/>
    </row>
    <row x14ac:dyDescent="0.25" r="27" customHeight="1" ht="16.5">
      <c r="A27" s="141">
        <v>5367</v>
      </c>
      <c r="B27" s="142" t="s">
        <v>3014</v>
      </c>
      <c r="C27" s="143">
        <v>44931</v>
      </c>
      <c r="D27" s="144" t="s">
        <v>3015</v>
      </c>
      <c r="E27" s="144" t="s">
        <v>2929</v>
      </c>
      <c r="F27" s="142">
        <v>5333</v>
      </c>
      <c r="G27" s="144" t="s">
        <v>2930</v>
      </c>
      <c r="H27" s="144" t="s">
        <v>85</v>
      </c>
      <c r="I27" s="142" t="s">
        <v>376</v>
      </c>
      <c r="J27" s="144" t="s">
        <v>2926</v>
      </c>
      <c r="K27" s="144" t="s">
        <v>2926</v>
      </c>
      <c r="L27" s="145"/>
      <c r="M27" s="144" t="s">
        <v>3016</v>
      </c>
      <c r="N27" s="145"/>
      <c r="O27" s="144" t="s">
        <v>3007</v>
      </c>
      <c r="P27" s="144" t="s">
        <v>3008</v>
      </c>
      <c r="Q27" s="145"/>
      <c r="R27" s="145"/>
      <c r="S27" s="145"/>
      <c r="T27" s="146" t="s">
        <v>120</v>
      </c>
      <c r="U27" s="147">
        <v>44932</v>
      </c>
      <c r="V27" s="148">
        <f>IF(T27="Realizado",U27-C27," ")</f>
      </c>
      <c r="W27" s="148">
        <f>IF(C27=0,"VAZIO",MONTH(C27))</f>
      </c>
      <c r="X27" s="149"/>
    </row>
    <row x14ac:dyDescent="0.25" r="28" customHeight="1" ht="16.5">
      <c r="A28" s="141">
        <v>5368</v>
      </c>
      <c r="B28" s="142" t="s">
        <v>3017</v>
      </c>
      <c r="C28" s="143">
        <v>44931</v>
      </c>
      <c r="D28" s="144" t="s">
        <v>158</v>
      </c>
      <c r="E28" s="144" t="s">
        <v>172</v>
      </c>
      <c r="F28" s="142">
        <v>5318</v>
      </c>
      <c r="G28" s="144" t="s">
        <v>2908</v>
      </c>
      <c r="H28" s="144" t="s">
        <v>2973</v>
      </c>
      <c r="I28" s="142" t="s">
        <v>3018</v>
      </c>
      <c r="J28" s="144" t="s">
        <v>3</v>
      </c>
      <c r="K28" s="144" t="s">
        <v>3</v>
      </c>
      <c r="L28" s="145"/>
      <c r="M28" s="144" t="s">
        <v>3019</v>
      </c>
      <c r="N28" s="145"/>
      <c r="O28" s="144" t="s">
        <v>576</v>
      </c>
      <c r="P28" s="144" t="s">
        <v>3020</v>
      </c>
      <c r="Q28" s="145"/>
      <c r="R28" s="145"/>
      <c r="S28" s="145"/>
      <c r="T28" s="146" t="s">
        <v>120</v>
      </c>
      <c r="U28" s="147">
        <v>44965</v>
      </c>
      <c r="V28" s="148">
        <f>IF(T28="Realizado",U28-C28," ")</f>
      </c>
      <c r="W28" s="148">
        <f>IF(C28=0,"VAZIO",MONTH(C28))</f>
      </c>
      <c r="X28" s="149"/>
    </row>
    <row x14ac:dyDescent="0.25" r="29" customHeight="1" ht="16.5">
      <c r="A29" s="141">
        <v>5369</v>
      </c>
      <c r="B29" s="142" t="s">
        <v>3021</v>
      </c>
      <c r="C29" s="143">
        <v>44932</v>
      </c>
      <c r="D29" s="144" t="s">
        <v>752</v>
      </c>
      <c r="E29" s="144" t="s">
        <v>2956</v>
      </c>
      <c r="F29" s="142">
        <v>5340</v>
      </c>
      <c r="G29" s="144" t="s">
        <v>1437</v>
      </c>
      <c r="H29" s="144" t="s">
        <v>107</v>
      </c>
      <c r="I29" s="142" t="s">
        <v>3022</v>
      </c>
      <c r="J29" s="144" t="s">
        <v>2926</v>
      </c>
      <c r="K29" s="144" t="s">
        <v>2926</v>
      </c>
      <c r="L29" s="145"/>
      <c r="M29" s="144" t="s">
        <v>3023</v>
      </c>
      <c r="N29" s="145"/>
      <c r="O29" s="144" t="s">
        <v>3007</v>
      </c>
      <c r="P29" s="144" t="s">
        <v>3024</v>
      </c>
      <c r="Q29" s="145"/>
      <c r="R29" s="145"/>
      <c r="S29" s="145"/>
      <c r="T29" s="146" t="s">
        <v>120</v>
      </c>
      <c r="U29" s="147">
        <v>44935</v>
      </c>
      <c r="V29" s="148">
        <f>IF(T29="Realizado",U29-C29," ")</f>
      </c>
      <c r="W29" s="148">
        <f>IF(C29=0,"VAZIO",MONTH(C29))</f>
      </c>
      <c r="X29" s="149"/>
    </row>
    <row x14ac:dyDescent="0.25" r="30" customHeight="1" ht="16.5">
      <c r="A30" s="141">
        <v>5370</v>
      </c>
      <c r="B30" s="142" t="s">
        <v>3025</v>
      </c>
      <c r="C30" s="143">
        <v>44932</v>
      </c>
      <c r="D30" s="144" t="s">
        <v>2945</v>
      </c>
      <c r="E30" s="144" t="s">
        <v>2946</v>
      </c>
      <c r="F30" s="142">
        <v>5349</v>
      </c>
      <c r="G30" s="144" t="s">
        <v>2947</v>
      </c>
      <c r="H30" s="144" t="s">
        <v>85</v>
      </c>
      <c r="I30" s="142" t="s">
        <v>3026</v>
      </c>
      <c r="J30" s="144" t="s">
        <v>2926</v>
      </c>
      <c r="K30" s="144" t="s">
        <v>2926</v>
      </c>
      <c r="L30" s="145"/>
      <c r="M30" s="144" t="s">
        <v>3027</v>
      </c>
      <c r="N30" s="145"/>
      <c r="O30" s="144" t="s">
        <v>3007</v>
      </c>
      <c r="P30" s="144" t="s">
        <v>3007</v>
      </c>
      <c r="Q30" s="145"/>
      <c r="R30" s="145"/>
      <c r="S30" s="145"/>
      <c r="T30" s="146" t="s">
        <v>120</v>
      </c>
      <c r="U30" s="147">
        <v>44932</v>
      </c>
      <c r="V30" s="148">
        <f>IF(T30="Realizado",U30-C30," ")</f>
      </c>
      <c r="W30" s="148">
        <f>IF(C30=0,"VAZIO",MONTH(C30))</f>
      </c>
      <c r="X30" s="149"/>
    </row>
    <row x14ac:dyDescent="0.25" r="31" customHeight="1" ht="16.5">
      <c r="A31" s="141">
        <v>5371</v>
      </c>
      <c r="B31" s="142" t="s">
        <v>3028</v>
      </c>
      <c r="C31" s="143">
        <v>44932</v>
      </c>
      <c r="D31" s="144" t="s">
        <v>2945</v>
      </c>
      <c r="E31" s="144" t="s">
        <v>2946</v>
      </c>
      <c r="F31" s="142">
        <v>5349</v>
      </c>
      <c r="G31" s="144" t="s">
        <v>2947</v>
      </c>
      <c r="H31" s="144" t="s">
        <v>85</v>
      </c>
      <c r="I31" s="142" t="s">
        <v>3026</v>
      </c>
      <c r="J31" s="144" t="s">
        <v>2918</v>
      </c>
      <c r="K31" s="144" t="s">
        <v>2918</v>
      </c>
      <c r="L31" s="145"/>
      <c r="M31" s="144" t="s">
        <v>3029</v>
      </c>
      <c r="N31" s="145"/>
      <c r="O31" s="144" t="s">
        <v>2421</v>
      </c>
      <c r="P31" s="144" t="s">
        <v>3030</v>
      </c>
      <c r="Q31" s="145"/>
      <c r="R31" s="145"/>
      <c r="S31" s="145"/>
      <c r="T31" s="146" t="s">
        <v>120</v>
      </c>
      <c r="U31" s="147">
        <v>44951</v>
      </c>
      <c r="V31" s="148">
        <f>IF(T31="Realizado",U31-C31," ")</f>
      </c>
      <c r="W31" s="148">
        <f>IF(C31=0,"VAZIO",MONTH(C31))</f>
      </c>
      <c r="X31" s="149"/>
    </row>
    <row x14ac:dyDescent="0.25" r="32" customHeight="1" ht="16.5">
      <c r="A32" s="141">
        <v>5372</v>
      </c>
      <c r="B32" s="150" t="s">
        <v>3031</v>
      </c>
      <c r="C32" s="151">
        <v>44932</v>
      </c>
      <c r="D32" s="152" t="s">
        <v>752</v>
      </c>
      <c r="E32" s="152" t="s">
        <v>2956</v>
      </c>
      <c r="F32" s="150">
        <v>5340</v>
      </c>
      <c r="G32" s="152" t="s">
        <v>1437</v>
      </c>
      <c r="H32" s="152" t="s">
        <v>101</v>
      </c>
      <c r="I32" s="150" t="s">
        <v>3032</v>
      </c>
      <c r="J32" s="152" t="s">
        <v>2918</v>
      </c>
      <c r="K32" s="152" t="s">
        <v>2918</v>
      </c>
      <c r="L32" s="153"/>
      <c r="M32" s="152" t="s">
        <v>3033</v>
      </c>
      <c r="N32" s="153"/>
      <c r="O32" s="153"/>
      <c r="P32" s="153"/>
      <c r="Q32" s="153"/>
      <c r="R32" s="153"/>
      <c r="S32" s="153"/>
      <c r="T32" s="154" t="s">
        <v>118</v>
      </c>
      <c r="U32" s="155"/>
      <c r="V32" s="156">
        <f>IF(T32="Realizado",U32-C32," ")</f>
      </c>
      <c r="W32" s="148">
        <f>IF(C32=0,"VAZIO",MONTH(C32))</f>
      </c>
      <c r="X32" s="157"/>
    </row>
    <row x14ac:dyDescent="0.25" r="33" customHeight="1" ht="16.5">
      <c r="A33" s="141">
        <v>5373</v>
      </c>
      <c r="B33" s="150" t="s">
        <v>3034</v>
      </c>
      <c r="C33" s="151">
        <v>44932</v>
      </c>
      <c r="D33" s="152" t="s">
        <v>3035</v>
      </c>
      <c r="E33" s="152" t="s">
        <v>3036</v>
      </c>
      <c r="F33" s="150">
        <v>5397</v>
      </c>
      <c r="G33" s="152" t="s">
        <v>3037</v>
      </c>
      <c r="H33" s="152" t="s">
        <v>96</v>
      </c>
      <c r="I33" s="150" t="s">
        <v>3038</v>
      </c>
      <c r="J33" s="152" t="s">
        <v>2984</v>
      </c>
      <c r="K33" s="152" t="s">
        <v>2984</v>
      </c>
      <c r="L33" s="153"/>
      <c r="M33" s="152" t="s">
        <v>3039</v>
      </c>
      <c r="N33" s="153"/>
      <c r="O33" s="153"/>
      <c r="P33" s="153"/>
      <c r="Q33" s="153"/>
      <c r="R33" s="153"/>
      <c r="S33" s="152" t="s">
        <v>2280</v>
      </c>
      <c r="T33" s="154" t="s">
        <v>118</v>
      </c>
      <c r="U33" s="155"/>
      <c r="V33" s="156">
        <f>IF(T33="Realizado",U33-C33," ")</f>
      </c>
      <c r="W33" s="148">
        <f>IF(C33=0,"VAZIO",MONTH(C33))</f>
      </c>
      <c r="X33" s="157"/>
    </row>
    <row x14ac:dyDescent="0.25" r="34" customHeight="1" ht="16.5">
      <c r="A34" s="141">
        <v>5374</v>
      </c>
      <c r="B34" s="142" t="s">
        <v>3040</v>
      </c>
      <c r="C34" s="143">
        <v>44932</v>
      </c>
      <c r="D34" s="144" t="s">
        <v>314</v>
      </c>
      <c r="E34" s="144" t="s">
        <v>3041</v>
      </c>
      <c r="F34" s="142">
        <v>5313</v>
      </c>
      <c r="G34" s="144" t="s">
        <v>3042</v>
      </c>
      <c r="H34" s="144" t="s">
        <v>317</v>
      </c>
      <c r="I34" s="142" t="s">
        <v>3043</v>
      </c>
      <c r="J34" s="144" t="s">
        <v>7</v>
      </c>
      <c r="K34" s="144" t="s">
        <v>7</v>
      </c>
      <c r="L34" s="145"/>
      <c r="M34" s="144" t="s">
        <v>3044</v>
      </c>
      <c r="N34" s="145"/>
      <c r="O34" s="144" t="s">
        <v>3045</v>
      </c>
      <c r="P34" s="144" t="s">
        <v>3045</v>
      </c>
      <c r="Q34" s="145"/>
      <c r="R34" s="145"/>
      <c r="S34" s="145"/>
      <c r="T34" s="146" t="s">
        <v>120</v>
      </c>
      <c r="U34" s="147">
        <v>45153</v>
      </c>
      <c r="V34" s="148">
        <f>IF(T34="Realizado",U34-C34," ")</f>
      </c>
      <c r="W34" s="148">
        <f>IF(C34=0,"VAZIO",MONTH(C34))</f>
      </c>
      <c r="X34" s="149"/>
    </row>
    <row x14ac:dyDescent="0.25" r="35" customHeight="1" ht="16.5">
      <c r="A35" s="141">
        <v>5375</v>
      </c>
      <c r="B35" s="142" t="s">
        <v>3046</v>
      </c>
      <c r="C35" s="143">
        <v>44933</v>
      </c>
      <c r="D35" s="144" t="s">
        <v>3047</v>
      </c>
      <c r="E35" s="144" t="s">
        <v>3048</v>
      </c>
      <c r="F35" s="142">
        <v>5318</v>
      </c>
      <c r="G35" s="144" t="s">
        <v>2908</v>
      </c>
      <c r="H35" s="144" t="s">
        <v>107</v>
      </c>
      <c r="I35" s="142" t="s">
        <v>3049</v>
      </c>
      <c r="J35" s="144" t="s">
        <v>2926</v>
      </c>
      <c r="K35" s="144" t="s">
        <v>2926</v>
      </c>
      <c r="L35" s="145"/>
      <c r="M35" s="144" t="s">
        <v>3050</v>
      </c>
      <c r="N35" s="145"/>
      <c r="O35" s="144" t="s">
        <v>3007</v>
      </c>
      <c r="P35" s="144" t="s">
        <v>3051</v>
      </c>
      <c r="Q35" s="145"/>
      <c r="R35" s="145"/>
      <c r="S35" s="145"/>
      <c r="T35" s="146" t="s">
        <v>120</v>
      </c>
      <c r="U35" s="147">
        <v>44935</v>
      </c>
      <c r="V35" s="148">
        <f>IF(T35="Realizado",U35-C35," ")</f>
      </c>
      <c r="W35" s="148">
        <f>IF(C35=0,"VAZIO",MONTH(C35))</f>
      </c>
      <c r="X35" s="149"/>
    </row>
    <row x14ac:dyDescent="0.25" r="36" customHeight="1" ht="16.5">
      <c r="A36" s="141">
        <v>5376</v>
      </c>
      <c r="B36" s="142" t="s">
        <v>3052</v>
      </c>
      <c r="C36" s="143">
        <v>44935</v>
      </c>
      <c r="D36" s="144" t="s">
        <v>158</v>
      </c>
      <c r="E36" s="144" t="s">
        <v>557</v>
      </c>
      <c r="F36" s="142">
        <v>5318</v>
      </c>
      <c r="G36" s="144" t="s">
        <v>2908</v>
      </c>
      <c r="H36" s="144" t="s">
        <v>103</v>
      </c>
      <c r="I36" s="142" t="s">
        <v>3053</v>
      </c>
      <c r="J36" s="144" t="s">
        <v>2926</v>
      </c>
      <c r="K36" s="144" t="s">
        <v>2926</v>
      </c>
      <c r="L36" s="145"/>
      <c r="M36" s="144" t="s">
        <v>3054</v>
      </c>
      <c r="N36" s="145"/>
      <c r="O36" s="144" t="s">
        <v>3007</v>
      </c>
      <c r="P36" s="144" t="s">
        <v>3051</v>
      </c>
      <c r="Q36" s="145"/>
      <c r="R36" s="145"/>
      <c r="S36" s="144" t="s">
        <v>3055</v>
      </c>
      <c r="T36" s="146" t="s">
        <v>120</v>
      </c>
      <c r="U36" s="147">
        <v>44935</v>
      </c>
      <c r="V36" s="148">
        <f>IF(T36="Realizado",U36-C36," ")</f>
      </c>
      <c r="W36" s="148">
        <f>IF(C36=0,"VAZIO",MONTH(C36))</f>
      </c>
      <c r="X36" s="149"/>
    </row>
    <row x14ac:dyDescent="0.25" r="37" customHeight="1" ht="16.5">
      <c r="A37" s="141">
        <v>5377</v>
      </c>
      <c r="B37" s="142" t="s">
        <v>3056</v>
      </c>
      <c r="C37" s="143">
        <v>44935</v>
      </c>
      <c r="D37" s="144" t="s">
        <v>158</v>
      </c>
      <c r="E37" s="144" t="s">
        <v>557</v>
      </c>
      <c r="F37" s="142">
        <v>5318</v>
      </c>
      <c r="G37" s="144" t="s">
        <v>2908</v>
      </c>
      <c r="H37" s="144" t="s">
        <v>85</v>
      </c>
      <c r="I37" s="142" t="s">
        <v>3057</v>
      </c>
      <c r="J37" s="144" t="s">
        <v>2926</v>
      </c>
      <c r="K37" s="144" t="s">
        <v>2926</v>
      </c>
      <c r="L37" s="145"/>
      <c r="M37" s="144" t="s">
        <v>3058</v>
      </c>
      <c r="N37" s="145"/>
      <c r="O37" s="144" t="s">
        <v>3007</v>
      </c>
      <c r="P37" s="144" t="s">
        <v>3051</v>
      </c>
      <c r="Q37" s="145"/>
      <c r="R37" s="145"/>
      <c r="S37" s="145"/>
      <c r="T37" s="146" t="s">
        <v>120</v>
      </c>
      <c r="U37" s="147">
        <v>44935</v>
      </c>
      <c r="V37" s="148">
        <f>IF(T37="Realizado",U37-C37," ")</f>
      </c>
      <c r="W37" s="148">
        <f>IF(C37=0,"VAZIO",MONTH(C37))</f>
      </c>
      <c r="X37" s="149"/>
    </row>
    <row x14ac:dyDescent="0.25" r="38" customHeight="1" ht="16.5">
      <c r="A38" s="141">
        <v>5378</v>
      </c>
      <c r="B38" s="142" t="s">
        <v>3059</v>
      </c>
      <c r="C38" s="143">
        <v>44935</v>
      </c>
      <c r="D38" s="144" t="s">
        <v>158</v>
      </c>
      <c r="E38" s="144" t="s">
        <v>557</v>
      </c>
      <c r="F38" s="142">
        <v>5318</v>
      </c>
      <c r="G38" s="144" t="s">
        <v>2908</v>
      </c>
      <c r="H38" s="144" t="s">
        <v>90</v>
      </c>
      <c r="I38" s="142" t="s">
        <v>3057</v>
      </c>
      <c r="J38" s="144" t="s">
        <v>2926</v>
      </c>
      <c r="K38" s="144" t="s">
        <v>2926</v>
      </c>
      <c r="L38" s="145"/>
      <c r="M38" s="144" t="s">
        <v>3060</v>
      </c>
      <c r="N38" s="145"/>
      <c r="O38" s="144" t="s">
        <v>3007</v>
      </c>
      <c r="P38" s="144" t="s">
        <v>3051</v>
      </c>
      <c r="Q38" s="145"/>
      <c r="R38" s="145"/>
      <c r="S38" s="145"/>
      <c r="T38" s="146" t="s">
        <v>120</v>
      </c>
      <c r="U38" s="147">
        <v>44935</v>
      </c>
      <c r="V38" s="148">
        <f>IF(T38="Realizado",U38-C38," ")</f>
      </c>
      <c r="W38" s="148">
        <f>IF(C38=0,"VAZIO",MONTH(C38))</f>
      </c>
      <c r="X38" s="149"/>
    </row>
    <row x14ac:dyDescent="0.25" r="39" customHeight="1" ht="16.5">
      <c r="A39" s="141">
        <v>5379</v>
      </c>
      <c r="B39" s="142" t="s">
        <v>3061</v>
      </c>
      <c r="C39" s="143">
        <v>44935</v>
      </c>
      <c r="D39" s="144" t="s">
        <v>752</v>
      </c>
      <c r="E39" s="144" t="s">
        <v>2956</v>
      </c>
      <c r="F39" s="142">
        <v>5340</v>
      </c>
      <c r="G39" s="144" t="s">
        <v>1437</v>
      </c>
      <c r="H39" s="144" t="s">
        <v>99</v>
      </c>
      <c r="I39" s="142" t="s">
        <v>673</v>
      </c>
      <c r="J39" s="144" t="s">
        <v>117</v>
      </c>
      <c r="K39" s="144" t="s">
        <v>117</v>
      </c>
      <c r="L39" s="145"/>
      <c r="M39" s="144" t="s">
        <v>3062</v>
      </c>
      <c r="N39" s="145"/>
      <c r="O39" s="144" t="s">
        <v>2613</v>
      </c>
      <c r="P39" s="144" t="s">
        <v>2613</v>
      </c>
      <c r="Q39" s="145"/>
      <c r="R39" s="145"/>
      <c r="S39" s="145"/>
      <c r="T39" s="146" t="s">
        <v>120</v>
      </c>
      <c r="U39" s="147">
        <v>44935</v>
      </c>
      <c r="V39" s="148">
        <f>IF(T39="Realizado",U39-C39," ")</f>
      </c>
      <c r="W39" s="148">
        <f>IF(C39=0,"VAZIO",MONTH(C39))</f>
      </c>
      <c r="X39" s="149"/>
    </row>
    <row x14ac:dyDescent="0.25" r="40" customHeight="1" ht="16.5">
      <c r="A40" s="141">
        <v>5380</v>
      </c>
      <c r="B40" s="142" t="s">
        <v>3063</v>
      </c>
      <c r="C40" s="143">
        <v>44935</v>
      </c>
      <c r="D40" s="144" t="s">
        <v>2258</v>
      </c>
      <c r="E40" s="144" t="s">
        <v>2259</v>
      </c>
      <c r="F40" s="142">
        <v>5305</v>
      </c>
      <c r="G40" s="144" t="s">
        <v>3064</v>
      </c>
      <c r="H40" s="144" t="s">
        <v>107</v>
      </c>
      <c r="I40" s="142">
        <v>7</v>
      </c>
      <c r="J40" s="144" t="s">
        <v>2926</v>
      </c>
      <c r="K40" s="144" t="s">
        <v>2926</v>
      </c>
      <c r="L40" s="145"/>
      <c r="M40" s="144" t="s">
        <v>3065</v>
      </c>
      <c r="N40" s="145"/>
      <c r="O40" s="144" t="s">
        <v>3007</v>
      </c>
      <c r="P40" s="144" t="s">
        <v>3024</v>
      </c>
      <c r="Q40" s="145"/>
      <c r="R40" s="145"/>
      <c r="S40" s="145"/>
      <c r="T40" s="146" t="s">
        <v>120</v>
      </c>
      <c r="U40" s="147">
        <v>44935</v>
      </c>
      <c r="V40" s="148">
        <f>IF(T40="Realizado",U40-C40," ")</f>
      </c>
      <c r="W40" s="148">
        <f>IF(C40=0,"VAZIO",MONTH(C40))</f>
      </c>
      <c r="X40" s="149"/>
    </row>
    <row x14ac:dyDescent="0.25" r="41" customHeight="1" ht="16.5">
      <c r="A41" s="141">
        <v>5381</v>
      </c>
      <c r="B41" s="142" t="s">
        <v>3066</v>
      </c>
      <c r="C41" s="143">
        <v>44935</v>
      </c>
      <c r="D41" s="144" t="s">
        <v>679</v>
      </c>
      <c r="E41" s="144" t="s">
        <v>680</v>
      </c>
      <c r="F41" s="142">
        <v>64984129238</v>
      </c>
      <c r="G41" s="144" t="s">
        <v>3067</v>
      </c>
      <c r="H41" s="144" t="s">
        <v>95</v>
      </c>
      <c r="I41" s="142" t="s">
        <v>3068</v>
      </c>
      <c r="J41" s="144" t="s">
        <v>2926</v>
      </c>
      <c r="K41" s="144" t="s">
        <v>2926</v>
      </c>
      <c r="L41" s="145"/>
      <c r="M41" s="144" t="s">
        <v>3069</v>
      </c>
      <c r="N41" s="145"/>
      <c r="O41" s="144" t="s">
        <v>3007</v>
      </c>
      <c r="P41" s="144" t="s">
        <v>3024</v>
      </c>
      <c r="Q41" s="145"/>
      <c r="R41" s="145"/>
      <c r="S41" s="145"/>
      <c r="T41" s="146" t="s">
        <v>120</v>
      </c>
      <c r="U41" s="147">
        <v>44935</v>
      </c>
      <c r="V41" s="148">
        <f>IF(T41="Realizado",U41-C41," ")</f>
      </c>
      <c r="W41" s="148">
        <f>IF(C41=0,"VAZIO",MONTH(C41))</f>
      </c>
      <c r="X41" s="149"/>
    </row>
    <row x14ac:dyDescent="0.25" r="42" customHeight="1" ht="16.5">
      <c r="A42" s="141">
        <v>5382</v>
      </c>
      <c r="B42" s="142" t="s">
        <v>3070</v>
      </c>
      <c r="C42" s="143">
        <v>44935</v>
      </c>
      <c r="D42" s="144" t="s">
        <v>679</v>
      </c>
      <c r="E42" s="144" t="s">
        <v>680</v>
      </c>
      <c r="F42" s="142">
        <v>5334</v>
      </c>
      <c r="G42" s="144" t="s">
        <v>3067</v>
      </c>
      <c r="H42" s="144" t="s">
        <v>95</v>
      </c>
      <c r="I42" s="142">
        <v>11</v>
      </c>
      <c r="J42" s="144" t="s">
        <v>7</v>
      </c>
      <c r="K42" s="144" t="s">
        <v>7</v>
      </c>
      <c r="L42" s="145"/>
      <c r="M42" s="144" t="s">
        <v>3071</v>
      </c>
      <c r="N42" s="145"/>
      <c r="O42" s="144" t="s">
        <v>2421</v>
      </c>
      <c r="P42" s="144" t="s">
        <v>3072</v>
      </c>
      <c r="Q42" s="145"/>
      <c r="R42" s="145"/>
      <c r="S42" s="145"/>
      <c r="T42" s="146" t="s">
        <v>120</v>
      </c>
      <c r="U42" s="147">
        <v>44951</v>
      </c>
      <c r="V42" s="148">
        <f>IF(T42="Realizado",U42-C42," ")</f>
      </c>
      <c r="W42" s="148">
        <f>IF(C42=0,"VAZIO",MONTH(C42))</f>
      </c>
      <c r="X42" s="149"/>
    </row>
    <row x14ac:dyDescent="0.25" r="43" customHeight="1" ht="16.5">
      <c r="A43" s="141">
        <v>5383</v>
      </c>
      <c r="B43" s="142" t="s">
        <v>3073</v>
      </c>
      <c r="C43" s="143">
        <v>44935</v>
      </c>
      <c r="D43" s="144" t="s">
        <v>300</v>
      </c>
      <c r="E43" s="144" t="s">
        <v>301</v>
      </c>
      <c r="F43" s="142">
        <v>7601</v>
      </c>
      <c r="G43" s="144" t="s">
        <v>3074</v>
      </c>
      <c r="H43" s="144" t="s">
        <v>93</v>
      </c>
      <c r="I43" s="142" t="s">
        <v>93</v>
      </c>
      <c r="J43" s="144" t="s">
        <v>7</v>
      </c>
      <c r="K43" s="144" t="s">
        <v>7</v>
      </c>
      <c r="L43" s="145"/>
      <c r="M43" s="144" t="s">
        <v>3075</v>
      </c>
      <c r="N43" s="145"/>
      <c r="O43" s="145"/>
      <c r="P43" s="145"/>
      <c r="Q43" s="145"/>
      <c r="R43" s="145"/>
      <c r="S43" s="145"/>
      <c r="T43" s="146" t="s">
        <v>120</v>
      </c>
      <c r="U43" s="147">
        <v>45017</v>
      </c>
      <c r="V43" s="148">
        <f>IF(T43="Realizado",U43-C43," ")</f>
      </c>
      <c r="W43" s="148">
        <f>IF(C43=0,"VAZIO",MONTH(C43))</f>
      </c>
      <c r="X43" s="149"/>
    </row>
    <row x14ac:dyDescent="0.25" r="44" customHeight="1" ht="16.5">
      <c r="A44" s="141">
        <v>5384</v>
      </c>
      <c r="B44" s="142" t="s">
        <v>3076</v>
      </c>
      <c r="C44" s="143">
        <v>44935</v>
      </c>
      <c r="D44" s="144" t="s">
        <v>3077</v>
      </c>
      <c r="E44" s="144" t="s">
        <v>3078</v>
      </c>
      <c r="F44" s="142">
        <v>2200</v>
      </c>
      <c r="G44" s="144" t="s">
        <v>3079</v>
      </c>
      <c r="H44" s="144" t="s">
        <v>90</v>
      </c>
      <c r="I44" s="142" t="s">
        <v>3080</v>
      </c>
      <c r="J44" s="144" t="s">
        <v>2926</v>
      </c>
      <c r="K44" s="144" t="s">
        <v>2926</v>
      </c>
      <c r="L44" s="145"/>
      <c r="M44" s="144" t="s">
        <v>3081</v>
      </c>
      <c r="N44" s="145"/>
      <c r="O44" s="144" t="s">
        <v>3007</v>
      </c>
      <c r="P44" s="144" t="s">
        <v>3082</v>
      </c>
      <c r="Q44" s="145"/>
      <c r="R44" s="145"/>
      <c r="S44" s="145"/>
      <c r="T44" s="146" t="s">
        <v>120</v>
      </c>
      <c r="U44" s="147">
        <v>44936</v>
      </c>
      <c r="V44" s="148">
        <f>IF(T44="Realizado",U44-C44," ")</f>
      </c>
      <c r="W44" s="148">
        <f>IF(C44=0,"VAZIO",MONTH(C44))</f>
      </c>
      <c r="X44" s="149"/>
    </row>
    <row x14ac:dyDescent="0.25" r="45" customHeight="1" ht="16.5">
      <c r="A45" s="141">
        <v>5385</v>
      </c>
      <c r="B45" s="142" t="s">
        <v>3083</v>
      </c>
      <c r="C45" s="143">
        <v>44935</v>
      </c>
      <c r="D45" s="144" t="s">
        <v>2945</v>
      </c>
      <c r="E45" s="144" t="s">
        <v>2946</v>
      </c>
      <c r="F45" s="142">
        <v>5349</v>
      </c>
      <c r="G45" s="144" t="s">
        <v>2947</v>
      </c>
      <c r="H45" s="144" t="s">
        <v>85</v>
      </c>
      <c r="I45" s="142" t="s">
        <v>3026</v>
      </c>
      <c r="J45" s="144" t="s">
        <v>2918</v>
      </c>
      <c r="K45" s="144" t="s">
        <v>2918</v>
      </c>
      <c r="L45" s="145"/>
      <c r="M45" s="144" t="s">
        <v>3084</v>
      </c>
      <c r="N45" s="145"/>
      <c r="O45" s="145"/>
      <c r="P45" s="145"/>
      <c r="Q45" s="145"/>
      <c r="R45" s="145"/>
      <c r="S45" s="145"/>
      <c r="T45" s="146" t="s">
        <v>120</v>
      </c>
      <c r="U45" s="147">
        <v>45154</v>
      </c>
      <c r="V45" s="148">
        <f>IF(T45="Realizado",U45-C45," ")</f>
      </c>
      <c r="W45" s="148">
        <f>IF(C45=0,"VAZIO",MONTH(C45))</f>
      </c>
      <c r="X45" s="149"/>
    </row>
    <row x14ac:dyDescent="0.25" r="46" customHeight="1" ht="16.5">
      <c r="A46" s="141">
        <v>5386</v>
      </c>
      <c r="B46" s="142" t="s">
        <v>3085</v>
      </c>
      <c r="C46" s="143">
        <v>44935</v>
      </c>
      <c r="D46" s="144" t="s">
        <v>3086</v>
      </c>
      <c r="E46" s="144" t="s">
        <v>3087</v>
      </c>
      <c r="F46" s="142">
        <v>64981619931</v>
      </c>
      <c r="G46" s="144" t="s">
        <v>3088</v>
      </c>
      <c r="H46" s="144" t="s">
        <v>85</v>
      </c>
      <c r="I46" s="142">
        <v>356</v>
      </c>
      <c r="J46" s="144" t="s">
        <v>2984</v>
      </c>
      <c r="K46" s="144" t="s">
        <v>2984</v>
      </c>
      <c r="L46" s="145"/>
      <c r="M46" s="144" t="s">
        <v>3089</v>
      </c>
      <c r="N46" s="145"/>
      <c r="O46" s="144" t="s">
        <v>2123</v>
      </c>
      <c r="P46" s="144" t="s">
        <v>3090</v>
      </c>
      <c r="Q46" s="145"/>
      <c r="R46" s="145"/>
      <c r="S46" s="145"/>
      <c r="T46" s="146" t="s">
        <v>120</v>
      </c>
      <c r="U46" s="147">
        <v>44953</v>
      </c>
      <c r="V46" s="148">
        <f>IF(T46="Realizado",U46-C46," ")</f>
      </c>
      <c r="W46" s="148">
        <f>IF(C46=0,"VAZIO",MONTH(C46))</f>
      </c>
      <c r="X46" s="149"/>
    </row>
    <row x14ac:dyDescent="0.25" r="47" customHeight="1" ht="16.5">
      <c r="A47" s="141">
        <v>5387</v>
      </c>
      <c r="B47" s="142" t="s">
        <v>3091</v>
      </c>
      <c r="C47" s="143">
        <v>44935</v>
      </c>
      <c r="D47" s="144" t="s">
        <v>207</v>
      </c>
      <c r="E47" s="144" t="s">
        <v>2929</v>
      </c>
      <c r="F47" s="142">
        <v>34987004342</v>
      </c>
      <c r="G47" s="144" t="s">
        <v>2930</v>
      </c>
      <c r="H47" s="144" t="s">
        <v>87</v>
      </c>
      <c r="I47" s="142" t="s">
        <v>3092</v>
      </c>
      <c r="J47" s="144" t="s">
        <v>2918</v>
      </c>
      <c r="K47" s="144" t="s">
        <v>2918</v>
      </c>
      <c r="L47" s="145"/>
      <c r="M47" s="144" t="s">
        <v>3093</v>
      </c>
      <c r="N47" s="145"/>
      <c r="O47" s="145"/>
      <c r="P47" s="145"/>
      <c r="Q47" s="145"/>
      <c r="R47" s="145"/>
      <c r="S47" s="145"/>
      <c r="T47" s="146" t="s">
        <v>120</v>
      </c>
      <c r="U47" s="147">
        <v>45155</v>
      </c>
      <c r="V47" s="148">
        <f>IF(T47="Realizado",U47-C47," ")</f>
      </c>
      <c r="W47" s="148">
        <f>IF(C47=0,"VAZIO",MONTH(C47))</f>
      </c>
      <c r="X47" s="149"/>
    </row>
    <row x14ac:dyDescent="0.25" r="48" customHeight="1" ht="16.5">
      <c r="A48" s="141">
        <v>5388</v>
      </c>
      <c r="B48" s="142" t="s">
        <v>3094</v>
      </c>
      <c r="C48" s="143">
        <v>44935</v>
      </c>
      <c r="D48" s="144" t="s">
        <v>207</v>
      </c>
      <c r="E48" s="144" t="s">
        <v>2929</v>
      </c>
      <c r="F48" s="142">
        <v>5333</v>
      </c>
      <c r="G48" s="144" t="s">
        <v>2930</v>
      </c>
      <c r="H48" s="144" t="s">
        <v>87</v>
      </c>
      <c r="I48" s="142" t="s">
        <v>2347</v>
      </c>
      <c r="J48" s="144" t="s">
        <v>2918</v>
      </c>
      <c r="K48" s="144" t="s">
        <v>2918</v>
      </c>
      <c r="L48" s="145"/>
      <c r="M48" s="144" t="s">
        <v>3095</v>
      </c>
      <c r="N48" s="145"/>
      <c r="O48" s="144" t="s">
        <v>3045</v>
      </c>
      <c r="P48" s="144" t="s">
        <v>3045</v>
      </c>
      <c r="Q48" s="145"/>
      <c r="R48" s="145"/>
      <c r="S48" s="145"/>
      <c r="T48" s="146" t="s">
        <v>120</v>
      </c>
      <c r="U48" s="147">
        <v>44971</v>
      </c>
      <c r="V48" s="148">
        <f>IF(T48="Realizado",U48-C48," ")</f>
      </c>
      <c r="W48" s="148">
        <f>IF(C48=0,"VAZIO",MONTH(C48))</f>
      </c>
      <c r="X48" s="149"/>
    </row>
    <row x14ac:dyDescent="0.25" r="49" customHeight="1" ht="16.5">
      <c r="A49" s="141">
        <v>5389</v>
      </c>
      <c r="B49" s="142" t="s">
        <v>3096</v>
      </c>
      <c r="C49" s="143">
        <v>44935</v>
      </c>
      <c r="D49" s="144" t="s">
        <v>207</v>
      </c>
      <c r="E49" s="144" t="s">
        <v>1301</v>
      </c>
      <c r="F49" s="142">
        <v>5333</v>
      </c>
      <c r="G49" s="144" t="s">
        <v>2930</v>
      </c>
      <c r="H49" s="144" t="s">
        <v>87</v>
      </c>
      <c r="I49" s="142" t="s">
        <v>3097</v>
      </c>
      <c r="J49" s="144" t="s">
        <v>7</v>
      </c>
      <c r="K49" s="144" t="s">
        <v>7</v>
      </c>
      <c r="L49" s="145"/>
      <c r="M49" s="144" t="s">
        <v>3098</v>
      </c>
      <c r="N49" s="145"/>
      <c r="O49" s="144" t="s">
        <v>3045</v>
      </c>
      <c r="P49" s="144" t="s">
        <v>3045</v>
      </c>
      <c r="Q49" s="145"/>
      <c r="R49" s="145"/>
      <c r="S49" s="145"/>
      <c r="T49" s="146" t="s">
        <v>120</v>
      </c>
      <c r="U49" s="147">
        <v>44971</v>
      </c>
      <c r="V49" s="148">
        <f>IF(T49="Realizado",U49-C49," ")</f>
      </c>
      <c r="W49" s="148">
        <f>IF(C49=0,"VAZIO",MONTH(C49))</f>
      </c>
      <c r="X49" s="149"/>
    </row>
    <row x14ac:dyDescent="0.25" r="50" customHeight="1" ht="16.5">
      <c r="A50" s="141">
        <v>5390</v>
      </c>
      <c r="B50" s="142" t="s">
        <v>3099</v>
      </c>
      <c r="C50" s="143">
        <v>44935</v>
      </c>
      <c r="D50" s="144" t="s">
        <v>2945</v>
      </c>
      <c r="E50" s="144" t="s">
        <v>2946</v>
      </c>
      <c r="F50" s="142">
        <v>5349</v>
      </c>
      <c r="G50" s="144" t="s">
        <v>2947</v>
      </c>
      <c r="H50" s="144" t="s">
        <v>85</v>
      </c>
      <c r="I50" s="142" t="s">
        <v>3026</v>
      </c>
      <c r="J50" s="144" t="s">
        <v>2918</v>
      </c>
      <c r="K50" s="144" t="s">
        <v>2918</v>
      </c>
      <c r="L50" s="145"/>
      <c r="M50" s="144" t="s">
        <v>3100</v>
      </c>
      <c r="N50" s="145"/>
      <c r="O50" s="145"/>
      <c r="P50" s="145"/>
      <c r="Q50" s="145"/>
      <c r="R50" s="145"/>
      <c r="S50" s="144" t="s">
        <v>3101</v>
      </c>
      <c r="T50" s="146" t="s">
        <v>121</v>
      </c>
      <c r="U50" s="158"/>
      <c r="V50" s="156">
        <f>IF(T50="Realizado",U50-C50," ")</f>
      </c>
      <c r="W50" s="148">
        <f>IF(C50=0,"VAZIO",MONTH(C50))</f>
      </c>
      <c r="X50" s="149"/>
    </row>
    <row x14ac:dyDescent="0.25" r="51" customHeight="1" ht="16.5">
      <c r="A51" s="141">
        <v>5391</v>
      </c>
      <c r="B51" s="142" t="s">
        <v>3102</v>
      </c>
      <c r="C51" s="143">
        <v>44935</v>
      </c>
      <c r="D51" s="144" t="s">
        <v>3103</v>
      </c>
      <c r="E51" s="144" t="s">
        <v>3104</v>
      </c>
      <c r="F51" s="142">
        <v>5333</v>
      </c>
      <c r="G51" s="144" t="s">
        <v>2930</v>
      </c>
      <c r="H51" s="144" t="s">
        <v>192</v>
      </c>
      <c r="I51" s="142" t="s">
        <v>3105</v>
      </c>
      <c r="J51" s="144" t="s">
        <v>7</v>
      </c>
      <c r="K51" s="144" t="s">
        <v>7</v>
      </c>
      <c r="L51" s="145"/>
      <c r="M51" s="144" t="s">
        <v>3106</v>
      </c>
      <c r="N51" s="145"/>
      <c r="O51" s="144" t="s">
        <v>2613</v>
      </c>
      <c r="P51" s="144" t="s">
        <v>2613</v>
      </c>
      <c r="Q51" s="145"/>
      <c r="R51" s="145"/>
      <c r="S51" s="145"/>
      <c r="T51" s="146" t="s">
        <v>120</v>
      </c>
      <c r="U51" s="147">
        <v>44993</v>
      </c>
      <c r="V51" s="148">
        <f>IF(T51="Realizado",U51-C51," ")</f>
      </c>
      <c r="W51" s="148">
        <f>IF(C51=0,"VAZIO",MONTH(C51))</f>
      </c>
      <c r="X51" s="149"/>
    </row>
    <row x14ac:dyDescent="0.25" r="52" customHeight="1" ht="16.5">
      <c r="A52" s="141">
        <v>5392</v>
      </c>
      <c r="B52" s="142" t="s">
        <v>3107</v>
      </c>
      <c r="C52" s="143">
        <v>44936</v>
      </c>
      <c r="D52" s="144" t="s">
        <v>3108</v>
      </c>
      <c r="E52" s="144" t="s">
        <v>1338</v>
      </c>
      <c r="F52" s="142">
        <v>5365</v>
      </c>
      <c r="G52" s="144" t="s">
        <v>3109</v>
      </c>
      <c r="H52" s="144" t="s">
        <v>85</v>
      </c>
      <c r="I52" s="142" t="s">
        <v>3110</v>
      </c>
      <c r="J52" s="144" t="s">
        <v>2918</v>
      </c>
      <c r="K52" s="144" t="s">
        <v>2918</v>
      </c>
      <c r="L52" s="145"/>
      <c r="M52" s="144" t="s">
        <v>3111</v>
      </c>
      <c r="N52" s="145"/>
      <c r="O52" s="144" t="s">
        <v>2123</v>
      </c>
      <c r="P52" s="144" t="s">
        <v>3112</v>
      </c>
      <c r="Q52" s="145"/>
      <c r="R52" s="145"/>
      <c r="S52" s="145"/>
      <c r="T52" s="146" t="s">
        <v>120</v>
      </c>
      <c r="U52" s="147">
        <v>44952</v>
      </c>
      <c r="V52" s="148">
        <f>IF(T52="Realizado",U52-C52," ")</f>
      </c>
      <c r="W52" s="148">
        <f>IF(C52=0,"VAZIO",MONTH(C52))</f>
      </c>
      <c r="X52" s="149"/>
    </row>
    <row x14ac:dyDescent="0.25" r="53" customHeight="1" ht="16.5">
      <c r="A53" s="141">
        <v>5393</v>
      </c>
      <c r="B53" s="142" t="s">
        <v>3113</v>
      </c>
      <c r="C53" s="143">
        <v>44936</v>
      </c>
      <c r="D53" s="144" t="s">
        <v>752</v>
      </c>
      <c r="E53" s="144" t="s">
        <v>2956</v>
      </c>
      <c r="F53" s="142">
        <v>5340</v>
      </c>
      <c r="G53" s="144" t="s">
        <v>1437</v>
      </c>
      <c r="H53" s="144" t="s">
        <v>89</v>
      </c>
      <c r="I53" s="142" t="s">
        <v>673</v>
      </c>
      <c r="J53" s="144" t="s">
        <v>2926</v>
      </c>
      <c r="K53" s="144" t="s">
        <v>2926</v>
      </c>
      <c r="L53" s="145"/>
      <c r="M53" s="144" t="s">
        <v>3114</v>
      </c>
      <c r="N53" s="145"/>
      <c r="O53" s="144" t="s">
        <v>3007</v>
      </c>
      <c r="P53" s="144" t="s">
        <v>3008</v>
      </c>
      <c r="Q53" s="145"/>
      <c r="R53" s="145"/>
      <c r="S53" s="145"/>
      <c r="T53" s="146" t="s">
        <v>120</v>
      </c>
      <c r="U53" s="147">
        <v>44936</v>
      </c>
      <c r="V53" s="148">
        <f>IF(T53="Realizado",U53-C53," ")</f>
      </c>
      <c r="W53" s="148">
        <f>IF(C53=0,"VAZIO",MONTH(C53))</f>
      </c>
      <c r="X53" s="149"/>
    </row>
    <row x14ac:dyDescent="0.25" r="54" customHeight="1" ht="16.5">
      <c r="A54" s="141">
        <v>5394</v>
      </c>
      <c r="B54" s="142" t="s">
        <v>3115</v>
      </c>
      <c r="C54" s="143">
        <v>44936</v>
      </c>
      <c r="D54" s="144" t="s">
        <v>3116</v>
      </c>
      <c r="E54" s="144" t="s">
        <v>3117</v>
      </c>
      <c r="F54" s="142">
        <v>5340</v>
      </c>
      <c r="G54" s="144" t="s">
        <v>1437</v>
      </c>
      <c r="H54" s="144" t="s">
        <v>90</v>
      </c>
      <c r="I54" s="142" t="s">
        <v>3118</v>
      </c>
      <c r="J54" s="144" t="s">
        <v>2918</v>
      </c>
      <c r="K54" s="144" t="s">
        <v>2918</v>
      </c>
      <c r="L54" s="145"/>
      <c r="M54" s="144" t="s">
        <v>3119</v>
      </c>
      <c r="N54" s="145"/>
      <c r="O54" s="144" t="s">
        <v>3045</v>
      </c>
      <c r="P54" s="144" t="s">
        <v>3045</v>
      </c>
      <c r="Q54" s="145"/>
      <c r="R54" s="145"/>
      <c r="S54" s="145"/>
      <c r="T54" s="146" t="s">
        <v>120</v>
      </c>
      <c r="U54" s="147">
        <v>44936</v>
      </c>
      <c r="V54" s="148">
        <f>IF(T54="Realizado",U54-C54," ")</f>
      </c>
      <c r="W54" s="148">
        <f>IF(C54=0,"VAZIO",MONTH(C54))</f>
      </c>
      <c r="X54" s="149"/>
    </row>
    <row x14ac:dyDescent="0.25" r="55" customHeight="1" ht="16.5">
      <c r="A55" s="141">
        <v>5395</v>
      </c>
      <c r="B55" s="142" t="s">
        <v>3120</v>
      </c>
      <c r="C55" s="143">
        <v>44936</v>
      </c>
      <c r="D55" s="144" t="s">
        <v>2999</v>
      </c>
      <c r="E55" s="144" t="s">
        <v>3000</v>
      </c>
      <c r="F55" s="142">
        <v>5340</v>
      </c>
      <c r="G55" s="144" t="s">
        <v>1437</v>
      </c>
      <c r="H55" s="144" t="s">
        <v>2995</v>
      </c>
      <c r="I55" s="142" t="s">
        <v>3121</v>
      </c>
      <c r="J55" s="144" t="s">
        <v>2926</v>
      </c>
      <c r="K55" s="144" t="s">
        <v>2926</v>
      </c>
      <c r="L55" s="145"/>
      <c r="M55" s="144" t="s">
        <v>3122</v>
      </c>
      <c r="N55" s="145"/>
      <c r="O55" s="144" t="s">
        <v>3123</v>
      </c>
      <c r="P55" s="144" t="s">
        <v>3051</v>
      </c>
      <c r="Q55" s="145"/>
      <c r="R55" s="145"/>
      <c r="S55" s="145"/>
      <c r="T55" s="146" t="s">
        <v>120</v>
      </c>
      <c r="U55" s="147">
        <v>44936</v>
      </c>
      <c r="V55" s="148">
        <f>IF(T55="Realizado",U55-C55," ")</f>
      </c>
      <c r="W55" s="148">
        <f>IF(C55=0,"VAZIO",MONTH(C55))</f>
      </c>
      <c r="X55" s="149"/>
    </row>
    <row x14ac:dyDescent="0.25" r="56" customHeight="1" ht="16.5">
      <c r="A56" s="141">
        <v>5396</v>
      </c>
      <c r="B56" s="142" t="s">
        <v>3124</v>
      </c>
      <c r="C56" s="143">
        <v>44936</v>
      </c>
      <c r="D56" s="144" t="s">
        <v>2999</v>
      </c>
      <c r="E56" s="144" t="s">
        <v>3000</v>
      </c>
      <c r="F56" s="142">
        <v>5340</v>
      </c>
      <c r="G56" s="144" t="s">
        <v>1437</v>
      </c>
      <c r="H56" s="144" t="s">
        <v>2995</v>
      </c>
      <c r="I56" s="142" t="s">
        <v>3125</v>
      </c>
      <c r="J56" s="144" t="s">
        <v>2926</v>
      </c>
      <c r="K56" s="144" t="s">
        <v>2926</v>
      </c>
      <c r="L56" s="145"/>
      <c r="M56" s="144" t="s">
        <v>3126</v>
      </c>
      <c r="N56" s="145"/>
      <c r="O56" s="144" t="s">
        <v>3007</v>
      </c>
      <c r="P56" s="144" t="s">
        <v>3082</v>
      </c>
      <c r="Q56" s="145"/>
      <c r="R56" s="145"/>
      <c r="S56" s="145"/>
      <c r="T56" s="146" t="s">
        <v>120</v>
      </c>
      <c r="U56" s="147">
        <v>44936</v>
      </c>
      <c r="V56" s="148">
        <f>IF(T56="Realizado",U56-C56," ")</f>
      </c>
      <c r="W56" s="148">
        <f>IF(C56=0,"VAZIO",MONTH(C56))</f>
      </c>
      <c r="X56" s="149"/>
    </row>
    <row x14ac:dyDescent="0.25" r="57" customHeight="1" ht="16.5">
      <c r="A57" s="141">
        <v>5397</v>
      </c>
      <c r="B57" s="142" t="s">
        <v>3127</v>
      </c>
      <c r="C57" s="143">
        <v>44936</v>
      </c>
      <c r="D57" s="144" t="s">
        <v>2999</v>
      </c>
      <c r="E57" s="144" t="s">
        <v>3000</v>
      </c>
      <c r="F57" s="142">
        <v>5340</v>
      </c>
      <c r="G57" s="144" t="s">
        <v>1437</v>
      </c>
      <c r="H57" s="144" t="s">
        <v>317</v>
      </c>
      <c r="I57" s="142" t="s">
        <v>3128</v>
      </c>
      <c r="J57" s="144" t="s">
        <v>2918</v>
      </c>
      <c r="K57" s="144" t="s">
        <v>2918</v>
      </c>
      <c r="L57" s="145"/>
      <c r="M57" s="144" t="s">
        <v>3129</v>
      </c>
      <c r="N57" s="145"/>
      <c r="O57" s="144" t="s">
        <v>576</v>
      </c>
      <c r="P57" s="144" t="s">
        <v>576</v>
      </c>
      <c r="Q57" s="145"/>
      <c r="R57" s="145"/>
      <c r="S57" s="145"/>
      <c r="T57" s="146" t="s">
        <v>120</v>
      </c>
      <c r="U57" s="147">
        <v>44936</v>
      </c>
      <c r="V57" s="148">
        <f>IF(T57="Realizado",U57-C57," ")</f>
      </c>
      <c r="W57" s="148">
        <f>IF(C57=0,"VAZIO",MONTH(C57))</f>
      </c>
      <c r="X57" s="149"/>
    </row>
    <row x14ac:dyDescent="0.25" r="58" customHeight="1" ht="16.5">
      <c r="A58" s="141">
        <v>5398</v>
      </c>
      <c r="B58" s="142" t="s">
        <v>3130</v>
      </c>
      <c r="C58" s="143">
        <v>44936</v>
      </c>
      <c r="D58" s="144" t="s">
        <v>3131</v>
      </c>
      <c r="E58" s="144" t="s">
        <v>3132</v>
      </c>
      <c r="F58" s="142">
        <v>64984563310</v>
      </c>
      <c r="G58" s="144" t="s">
        <v>3133</v>
      </c>
      <c r="H58" s="144" t="s">
        <v>99</v>
      </c>
      <c r="I58" s="142" t="s">
        <v>1377</v>
      </c>
      <c r="J58" s="144" t="s">
        <v>2926</v>
      </c>
      <c r="K58" s="144" t="s">
        <v>2926</v>
      </c>
      <c r="L58" s="145"/>
      <c r="M58" s="144" t="s">
        <v>3134</v>
      </c>
      <c r="N58" s="145"/>
      <c r="O58" s="144" t="s">
        <v>2911</v>
      </c>
      <c r="P58" s="144" t="s">
        <v>3003</v>
      </c>
      <c r="Q58" s="145"/>
      <c r="R58" s="145"/>
      <c r="S58" s="145"/>
      <c r="T58" s="146" t="s">
        <v>120</v>
      </c>
      <c r="U58" s="147">
        <v>44938</v>
      </c>
      <c r="V58" s="148">
        <f>IF(T58="Realizado",U58-C58," ")</f>
      </c>
      <c r="W58" s="148">
        <f>IF(C58=0,"VAZIO",MONTH(C58))</f>
      </c>
      <c r="X58" s="149"/>
    </row>
    <row x14ac:dyDescent="0.25" r="59" customHeight="1" ht="16.5">
      <c r="A59" s="141">
        <v>5399</v>
      </c>
      <c r="B59" s="142" t="s">
        <v>3135</v>
      </c>
      <c r="C59" s="143">
        <v>44936</v>
      </c>
      <c r="D59" s="144" t="s">
        <v>3136</v>
      </c>
      <c r="E59" s="144" t="s">
        <v>3137</v>
      </c>
      <c r="F59" s="142">
        <v>34415322</v>
      </c>
      <c r="G59" s="144" t="s">
        <v>3138</v>
      </c>
      <c r="H59" s="144" t="s">
        <v>85</v>
      </c>
      <c r="I59" s="142">
        <v>265</v>
      </c>
      <c r="J59" s="144" t="s">
        <v>2918</v>
      </c>
      <c r="K59" s="144" t="s">
        <v>2918</v>
      </c>
      <c r="L59" s="145"/>
      <c r="M59" s="144" t="s">
        <v>3139</v>
      </c>
      <c r="N59" s="145"/>
      <c r="O59" s="144" t="s">
        <v>576</v>
      </c>
      <c r="P59" s="144" t="s">
        <v>576</v>
      </c>
      <c r="Q59" s="145"/>
      <c r="R59" s="145"/>
      <c r="S59" s="145"/>
      <c r="T59" s="146" t="s">
        <v>120</v>
      </c>
      <c r="U59" s="147">
        <v>44953</v>
      </c>
      <c r="V59" s="148">
        <f>IF(T59="Realizado",U59-C59," ")</f>
      </c>
      <c r="W59" s="148">
        <f>IF(C59=0,"VAZIO",MONTH(C59))</f>
      </c>
      <c r="X59" s="149"/>
    </row>
    <row x14ac:dyDescent="0.25" r="60" customHeight="1" ht="16.5">
      <c r="A60" s="141">
        <v>5400</v>
      </c>
      <c r="B60" s="142" t="s">
        <v>3140</v>
      </c>
      <c r="C60" s="143">
        <v>44936</v>
      </c>
      <c r="D60" s="144" t="s">
        <v>286</v>
      </c>
      <c r="E60" s="144" t="s">
        <v>1176</v>
      </c>
      <c r="F60" s="142">
        <v>5340</v>
      </c>
      <c r="G60" s="144" t="s">
        <v>1437</v>
      </c>
      <c r="H60" s="144" t="s">
        <v>89</v>
      </c>
      <c r="I60" s="142" t="s">
        <v>3141</v>
      </c>
      <c r="J60" s="144" t="s">
        <v>2926</v>
      </c>
      <c r="K60" s="144" t="s">
        <v>2926</v>
      </c>
      <c r="L60" s="145"/>
      <c r="M60" s="144" t="s">
        <v>3142</v>
      </c>
      <c r="N60" s="145"/>
      <c r="O60" s="144" t="s">
        <v>3008</v>
      </c>
      <c r="P60" s="144" t="s">
        <v>3008</v>
      </c>
      <c r="Q60" s="145"/>
      <c r="R60" s="145"/>
      <c r="S60" s="145"/>
      <c r="T60" s="146" t="s">
        <v>120</v>
      </c>
      <c r="U60" s="147">
        <v>44936</v>
      </c>
      <c r="V60" s="148">
        <f>IF(T60="Realizado",U60-C60," ")</f>
      </c>
      <c r="W60" s="148">
        <f>IF(C60=0,"VAZIO",MONTH(C60))</f>
      </c>
      <c r="X60" s="149"/>
    </row>
    <row x14ac:dyDescent="0.25" r="61" customHeight="1" ht="16.5">
      <c r="A61" s="141">
        <v>5401</v>
      </c>
      <c r="B61" s="142" t="s">
        <v>3143</v>
      </c>
      <c r="C61" s="143">
        <v>44936</v>
      </c>
      <c r="D61" s="144" t="s">
        <v>286</v>
      </c>
      <c r="E61" s="144" t="s">
        <v>1176</v>
      </c>
      <c r="F61" s="142">
        <v>5340</v>
      </c>
      <c r="G61" s="144" t="s">
        <v>1437</v>
      </c>
      <c r="H61" s="144" t="s">
        <v>90</v>
      </c>
      <c r="I61" s="142" t="s">
        <v>3144</v>
      </c>
      <c r="J61" s="144" t="s">
        <v>117</v>
      </c>
      <c r="K61" s="144" t="s">
        <v>117</v>
      </c>
      <c r="L61" s="145"/>
      <c r="M61" s="144" t="s">
        <v>3145</v>
      </c>
      <c r="N61" s="145"/>
      <c r="O61" s="144" t="s">
        <v>2613</v>
      </c>
      <c r="P61" s="144" t="s">
        <v>2613</v>
      </c>
      <c r="Q61" s="145"/>
      <c r="R61" s="145"/>
      <c r="S61" s="145"/>
      <c r="T61" s="146" t="s">
        <v>120</v>
      </c>
      <c r="U61" s="147">
        <v>44936</v>
      </c>
      <c r="V61" s="148">
        <f>IF(T61="Realizado",U61-C61," ")</f>
      </c>
      <c r="W61" s="148">
        <f>IF(C61=0,"VAZIO",MONTH(C61))</f>
      </c>
      <c r="X61" s="149"/>
    </row>
    <row x14ac:dyDescent="0.25" r="62" customHeight="1" ht="16.5">
      <c r="A62" s="141">
        <v>5402</v>
      </c>
      <c r="B62" s="142" t="s">
        <v>3146</v>
      </c>
      <c r="C62" s="143">
        <v>44936</v>
      </c>
      <c r="D62" s="144" t="s">
        <v>747</v>
      </c>
      <c r="E62" s="144" t="s">
        <v>3147</v>
      </c>
      <c r="F62" s="142">
        <v>34415337</v>
      </c>
      <c r="G62" s="144" t="s">
        <v>243</v>
      </c>
      <c r="H62" s="144" t="s">
        <v>3148</v>
      </c>
      <c r="I62" s="142" t="s">
        <v>3149</v>
      </c>
      <c r="J62" s="144" t="s">
        <v>2918</v>
      </c>
      <c r="K62" s="144" t="s">
        <v>2918</v>
      </c>
      <c r="L62" s="145"/>
      <c r="M62" s="144" t="s">
        <v>3150</v>
      </c>
      <c r="N62" s="145"/>
      <c r="O62" s="144" t="s">
        <v>2613</v>
      </c>
      <c r="P62" s="144" t="s">
        <v>2613</v>
      </c>
      <c r="Q62" s="145"/>
      <c r="R62" s="145"/>
      <c r="S62" s="145"/>
      <c r="T62" s="146" t="s">
        <v>120</v>
      </c>
      <c r="U62" s="147">
        <v>44937</v>
      </c>
      <c r="V62" s="148">
        <f>IF(T62="Realizado",U62-C62," ")</f>
      </c>
      <c r="W62" s="148">
        <f>IF(C62=0,"VAZIO",MONTH(C62))</f>
      </c>
      <c r="X62" s="149"/>
    </row>
    <row x14ac:dyDescent="0.25" r="63" customHeight="1" ht="16.5">
      <c r="A63" s="141">
        <v>5403</v>
      </c>
      <c r="B63" s="142" t="s">
        <v>3151</v>
      </c>
      <c r="C63" s="143">
        <v>44937</v>
      </c>
      <c r="D63" s="144" t="s">
        <v>214</v>
      </c>
      <c r="E63" s="144" t="s">
        <v>215</v>
      </c>
      <c r="F63" s="142">
        <v>5343</v>
      </c>
      <c r="G63" s="144" t="s">
        <v>2994</v>
      </c>
      <c r="H63" s="144" t="s">
        <v>192</v>
      </c>
      <c r="I63" s="142">
        <v>11</v>
      </c>
      <c r="J63" s="144" t="s">
        <v>6</v>
      </c>
      <c r="K63" s="144" t="s">
        <v>6</v>
      </c>
      <c r="L63" s="145"/>
      <c r="M63" s="144" t="s">
        <v>3152</v>
      </c>
      <c r="N63" s="145"/>
      <c r="O63" s="144" t="s">
        <v>3045</v>
      </c>
      <c r="P63" s="144" t="s">
        <v>3045</v>
      </c>
      <c r="Q63" s="145"/>
      <c r="R63" s="145"/>
      <c r="S63" s="145"/>
      <c r="T63" s="146" t="s">
        <v>120</v>
      </c>
      <c r="U63" s="147">
        <v>44939</v>
      </c>
      <c r="V63" s="148">
        <f>IF(T63="Realizado",U63-C63," ")</f>
      </c>
      <c r="W63" s="148">
        <f>IF(C63=0,"VAZIO",MONTH(C63))</f>
      </c>
      <c r="X63" s="149"/>
    </row>
    <row x14ac:dyDescent="0.25" r="64" customHeight="1" ht="16.5">
      <c r="A64" s="141">
        <v>5404</v>
      </c>
      <c r="B64" s="142" t="s">
        <v>3153</v>
      </c>
      <c r="C64" s="143">
        <v>44937</v>
      </c>
      <c r="D64" s="144" t="s">
        <v>3154</v>
      </c>
      <c r="E64" s="144" t="s">
        <v>3155</v>
      </c>
      <c r="F64" s="142">
        <v>5331</v>
      </c>
      <c r="G64" s="144" t="s">
        <v>3064</v>
      </c>
      <c r="H64" s="144" t="s">
        <v>107</v>
      </c>
      <c r="I64" s="142" t="s">
        <v>3156</v>
      </c>
      <c r="J64" s="144" t="s">
        <v>7</v>
      </c>
      <c r="K64" s="144" t="s">
        <v>7</v>
      </c>
      <c r="L64" s="145"/>
      <c r="M64" s="144" t="s">
        <v>3157</v>
      </c>
      <c r="N64" s="145"/>
      <c r="O64" s="144" t="s">
        <v>2911</v>
      </c>
      <c r="P64" s="144" t="s">
        <v>3158</v>
      </c>
      <c r="Q64" s="145"/>
      <c r="R64" s="145"/>
      <c r="S64" s="145"/>
      <c r="T64" s="146" t="s">
        <v>120</v>
      </c>
      <c r="U64" s="147">
        <v>44957</v>
      </c>
      <c r="V64" s="148">
        <f>IF(T64="Realizado",U64-C64," ")</f>
      </c>
      <c r="W64" s="148">
        <f>IF(C64=0,"VAZIO",MONTH(C64))</f>
      </c>
      <c r="X64" s="149"/>
    </row>
    <row x14ac:dyDescent="0.25" r="65" customHeight="1" ht="16.5">
      <c r="A65" s="141">
        <v>5405</v>
      </c>
      <c r="B65" s="142" t="s">
        <v>3159</v>
      </c>
      <c r="C65" s="143">
        <v>44937</v>
      </c>
      <c r="D65" s="144" t="s">
        <v>1772</v>
      </c>
      <c r="E65" s="144" t="s">
        <v>3160</v>
      </c>
      <c r="F65" s="142">
        <v>34415304</v>
      </c>
      <c r="G65" s="144" t="s">
        <v>2916</v>
      </c>
      <c r="H65" s="144" t="s">
        <v>105</v>
      </c>
      <c r="I65" s="142" t="s">
        <v>3161</v>
      </c>
      <c r="J65" s="144" t="s">
        <v>7</v>
      </c>
      <c r="K65" s="144" t="s">
        <v>7</v>
      </c>
      <c r="L65" s="145"/>
      <c r="M65" s="144" t="s">
        <v>3162</v>
      </c>
      <c r="N65" s="145"/>
      <c r="O65" s="144" t="s">
        <v>2920</v>
      </c>
      <c r="P65" s="144" t="s">
        <v>2920</v>
      </c>
      <c r="Q65" s="145"/>
      <c r="R65" s="145"/>
      <c r="S65" s="144" t="s">
        <v>3163</v>
      </c>
      <c r="T65" s="146" t="s">
        <v>120</v>
      </c>
      <c r="U65" s="147">
        <v>45184</v>
      </c>
      <c r="V65" s="148">
        <f>IF(T65="Realizado",U65-C65," ")</f>
      </c>
      <c r="W65" s="148">
        <f>IF(C65=0,"VAZIO",MONTH(C65))</f>
      </c>
      <c r="X65" s="149"/>
    </row>
    <row x14ac:dyDescent="0.25" r="66" customHeight="1" ht="16.5">
      <c r="A66" s="141">
        <v>5406</v>
      </c>
      <c r="B66" s="142" t="s">
        <v>3164</v>
      </c>
      <c r="C66" s="143">
        <v>44937</v>
      </c>
      <c r="D66" s="144" t="s">
        <v>294</v>
      </c>
      <c r="E66" s="144" t="s">
        <v>295</v>
      </c>
      <c r="F66" s="142">
        <v>5304</v>
      </c>
      <c r="G66" s="144" t="s">
        <v>2916</v>
      </c>
      <c r="H66" s="144" t="s">
        <v>105</v>
      </c>
      <c r="I66" s="142" t="s">
        <v>3165</v>
      </c>
      <c r="J66" s="144" t="s">
        <v>7</v>
      </c>
      <c r="K66" s="144" t="s">
        <v>7</v>
      </c>
      <c r="L66" s="145"/>
      <c r="M66" s="144" t="s">
        <v>3166</v>
      </c>
      <c r="N66" s="145"/>
      <c r="O66" s="144" t="s">
        <v>2920</v>
      </c>
      <c r="P66" s="144" t="s">
        <v>2920</v>
      </c>
      <c r="Q66" s="145"/>
      <c r="R66" s="145"/>
      <c r="S66" s="144" t="s">
        <v>3163</v>
      </c>
      <c r="T66" s="146" t="s">
        <v>120</v>
      </c>
      <c r="U66" s="147">
        <v>45184</v>
      </c>
      <c r="V66" s="148">
        <f>IF(T66="Realizado",U66-C66," ")</f>
      </c>
      <c r="W66" s="148">
        <f>IF(C66=0,"VAZIO",MONTH(C66))</f>
      </c>
      <c r="X66" s="149"/>
    </row>
    <row x14ac:dyDescent="0.25" r="67" customHeight="1" ht="16.5">
      <c r="A67" s="141">
        <v>5407</v>
      </c>
      <c r="B67" s="142" t="s">
        <v>3167</v>
      </c>
      <c r="C67" s="143">
        <v>44937</v>
      </c>
      <c r="D67" s="144" t="s">
        <v>1012</v>
      </c>
      <c r="E67" s="144" t="s">
        <v>929</v>
      </c>
      <c r="F67" s="142">
        <v>5363</v>
      </c>
      <c r="G67" s="144" t="s">
        <v>243</v>
      </c>
      <c r="H67" s="144" t="s">
        <v>192</v>
      </c>
      <c r="I67" s="142">
        <v>116</v>
      </c>
      <c r="J67" s="144" t="s">
        <v>2918</v>
      </c>
      <c r="K67" s="144" t="s">
        <v>2918</v>
      </c>
      <c r="L67" s="145"/>
      <c r="M67" s="144" t="s">
        <v>3168</v>
      </c>
      <c r="N67" s="145"/>
      <c r="O67" s="144" t="s">
        <v>3045</v>
      </c>
      <c r="P67" s="144" t="s">
        <v>3045</v>
      </c>
      <c r="Q67" s="145"/>
      <c r="R67" s="145"/>
      <c r="S67" s="145"/>
      <c r="T67" s="146" t="s">
        <v>120</v>
      </c>
      <c r="U67" s="147">
        <v>44946</v>
      </c>
      <c r="V67" s="148">
        <f>IF(T67="Realizado",U67-C67," ")</f>
      </c>
      <c r="W67" s="148">
        <f>IF(C67=0,"VAZIO",MONTH(C67))</f>
      </c>
      <c r="X67" s="149"/>
    </row>
    <row x14ac:dyDescent="0.25" r="68" customHeight="1" ht="16.5">
      <c r="A68" s="141">
        <v>5408</v>
      </c>
      <c r="B68" s="142" t="s">
        <v>3169</v>
      </c>
      <c r="C68" s="143">
        <v>44937</v>
      </c>
      <c r="D68" s="144" t="s">
        <v>3170</v>
      </c>
      <c r="E68" s="144" t="s">
        <v>3171</v>
      </c>
      <c r="F68" s="142">
        <v>0</v>
      </c>
      <c r="G68" s="144" t="s">
        <v>3172</v>
      </c>
      <c r="H68" s="144" t="s">
        <v>90</v>
      </c>
      <c r="I68" s="142" t="s">
        <v>3173</v>
      </c>
      <c r="J68" s="144" t="s">
        <v>7</v>
      </c>
      <c r="K68" s="144" t="s">
        <v>7</v>
      </c>
      <c r="L68" s="145"/>
      <c r="M68" s="144" t="s">
        <v>3174</v>
      </c>
      <c r="N68" s="145"/>
      <c r="O68" s="144" t="s">
        <v>1528</v>
      </c>
      <c r="P68" s="144" t="s">
        <v>3175</v>
      </c>
      <c r="Q68" s="145"/>
      <c r="R68" s="145"/>
      <c r="S68" s="145"/>
      <c r="T68" s="146" t="s">
        <v>120</v>
      </c>
      <c r="U68" s="147">
        <v>44956</v>
      </c>
      <c r="V68" s="148">
        <f>IF(T68="Realizado",U68-C68," ")</f>
      </c>
      <c r="W68" s="148">
        <f>IF(C68=0,"VAZIO",MONTH(C68))</f>
      </c>
      <c r="X68" s="149"/>
    </row>
    <row x14ac:dyDescent="0.25" r="69" customHeight="1" ht="16.5">
      <c r="A69" s="141">
        <v>5409</v>
      </c>
      <c r="B69" s="142" t="s">
        <v>3176</v>
      </c>
      <c r="C69" s="143">
        <v>44937</v>
      </c>
      <c r="D69" s="144" t="s">
        <v>494</v>
      </c>
      <c r="E69" s="144" t="s">
        <v>1532</v>
      </c>
      <c r="F69" s="142">
        <v>5302</v>
      </c>
      <c r="G69" s="144" t="s">
        <v>3177</v>
      </c>
      <c r="H69" s="144" t="s">
        <v>101</v>
      </c>
      <c r="I69" s="142" t="s">
        <v>3178</v>
      </c>
      <c r="J69" s="144" t="s">
        <v>2918</v>
      </c>
      <c r="K69" s="144" t="s">
        <v>2918</v>
      </c>
      <c r="L69" s="145"/>
      <c r="M69" s="144" t="s">
        <v>3179</v>
      </c>
      <c r="N69" s="145"/>
      <c r="O69" s="145"/>
      <c r="P69" s="145"/>
      <c r="Q69" s="145"/>
      <c r="R69" s="145"/>
      <c r="S69" s="144" t="s">
        <v>3180</v>
      </c>
      <c r="T69" s="146" t="s">
        <v>120</v>
      </c>
      <c r="U69" s="147">
        <v>45078</v>
      </c>
      <c r="V69" s="148">
        <f>IF(T69="Realizado",U69-C69," ")</f>
      </c>
      <c r="W69" s="148">
        <f>IF(C69=0,"VAZIO",MONTH(C69))</f>
      </c>
      <c r="X69" s="149"/>
    </row>
    <row x14ac:dyDescent="0.25" r="70" customHeight="1" ht="16.5">
      <c r="A70" s="141">
        <v>5410</v>
      </c>
      <c r="B70" s="142" t="s">
        <v>3181</v>
      </c>
      <c r="C70" s="143">
        <v>44937</v>
      </c>
      <c r="D70" s="144" t="s">
        <v>3182</v>
      </c>
      <c r="E70" s="144" t="s">
        <v>3183</v>
      </c>
      <c r="F70" s="142">
        <v>5356</v>
      </c>
      <c r="G70" s="144" t="s">
        <v>2916</v>
      </c>
      <c r="H70" s="144" t="s">
        <v>105</v>
      </c>
      <c r="I70" s="142" t="s">
        <v>3184</v>
      </c>
      <c r="J70" s="144" t="s">
        <v>2984</v>
      </c>
      <c r="K70" s="144" t="s">
        <v>2984</v>
      </c>
      <c r="L70" s="145"/>
      <c r="M70" s="144" t="s">
        <v>3185</v>
      </c>
      <c r="N70" s="145"/>
      <c r="O70" s="144" t="s">
        <v>3045</v>
      </c>
      <c r="P70" s="144" t="s">
        <v>3045</v>
      </c>
      <c r="Q70" s="145"/>
      <c r="R70" s="145"/>
      <c r="S70" s="145"/>
      <c r="T70" s="146" t="s">
        <v>120</v>
      </c>
      <c r="U70" s="147">
        <v>44949</v>
      </c>
      <c r="V70" s="148">
        <f>IF(T70="Realizado",U70-C70," ")</f>
      </c>
      <c r="W70" s="148">
        <f>IF(C70=0,"VAZIO",MONTH(C70))</f>
      </c>
      <c r="X70" s="149"/>
    </row>
    <row x14ac:dyDescent="0.25" r="71" customHeight="1" ht="16.5">
      <c r="A71" s="141">
        <v>5411</v>
      </c>
      <c r="B71" s="142" t="s">
        <v>3186</v>
      </c>
      <c r="C71" s="143">
        <v>44937</v>
      </c>
      <c r="D71" s="144" t="s">
        <v>294</v>
      </c>
      <c r="E71" s="144" t="s">
        <v>3187</v>
      </c>
      <c r="F71" s="142">
        <v>5304</v>
      </c>
      <c r="G71" s="144" t="s">
        <v>2916</v>
      </c>
      <c r="H71" s="144" t="s">
        <v>105</v>
      </c>
      <c r="I71" s="142" t="s">
        <v>3188</v>
      </c>
      <c r="J71" s="144" t="s">
        <v>5</v>
      </c>
      <c r="K71" s="144" t="s">
        <v>5</v>
      </c>
      <c r="L71" s="145"/>
      <c r="M71" s="144" t="s">
        <v>3189</v>
      </c>
      <c r="N71" s="145"/>
      <c r="O71" s="145"/>
      <c r="P71" s="145"/>
      <c r="Q71" s="145"/>
      <c r="R71" s="145"/>
      <c r="S71" s="144" t="s">
        <v>3190</v>
      </c>
      <c r="T71" s="146" t="s">
        <v>120</v>
      </c>
      <c r="U71" s="158">
        <v>45183</v>
      </c>
      <c r="V71" s="148">
        <f>IF(T71="Realizado",U71-C71," ")</f>
      </c>
      <c r="W71" s="148">
        <f>IF(C71=0,"VAZIO",MONTH(C71))</f>
      </c>
      <c r="X71" s="149"/>
    </row>
    <row x14ac:dyDescent="0.25" r="72" customHeight="1" ht="16.5">
      <c r="A72" s="141">
        <v>5412</v>
      </c>
      <c r="B72" s="142" t="s">
        <v>3191</v>
      </c>
      <c r="C72" s="143">
        <v>44937</v>
      </c>
      <c r="D72" s="144" t="s">
        <v>3131</v>
      </c>
      <c r="E72" s="144" t="s">
        <v>3132</v>
      </c>
      <c r="F72" s="142">
        <v>64984563310</v>
      </c>
      <c r="G72" s="144" t="s">
        <v>3133</v>
      </c>
      <c r="H72" s="144" t="s">
        <v>99</v>
      </c>
      <c r="I72" s="142" t="s">
        <v>3192</v>
      </c>
      <c r="J72" s="144" t="s">
        <v>2918</v>
      </c>
      <c r="K72" s="144" t="s">
        <v>2918</v>
      </c>
      <c r="L72" s="145"/>
      <c r="M72" s="144" t="s">
        <v>3193</v>
      </c>
      <c r="N72" s="145"/>
      <c r="O72" s="144" t="s">
        <v>576</v>
      </c>
      <c r="P72" s="144" t="s">
        <v>3194</v>
      </c>
      <c r="Q72" s="145"/>
      <c r="R72" s="145"/>
      <c r="S72" s="145"/>
      <c r="T72" s="146" t="s">
        <v>120</v>
      </c>
      <c r="U72" s="147">
        <v>44950</v>
      </c>
      <c r="V72" s="148">
        <f>IF(T72="Realizado",U72-C72," ")</f>
      </c>
      <c r="W72" s="148">
        <f>IF(C72=0,"VAZIO",MONTH(C72))</f>
      </c>
      <c r="X72" s="149"/>
    </row>
    <row x14ac:dyDescent="0.25" r="73" customHeight="1" ht="16.5">
      <c r="A73" s="141">
        <v>5413</v>
      </c>
      <c r="B73" s="142" t="s">
        <v>3195</v>
      </c>
      <c r="C73" s="143">
        <v>44937</v>
      </c>
      <c r="D73" s="144" t="s">
        <v>207</v>
      </c>
      <c r="E73" s="144" t="s">
        <v>2929</v>
      </c>
      <c r="F73" s="142">
        <v>5333</v>
      </c>
      <c r="G73" s="144" t="s">
        <v>2930</v>
      </c>
      <c r="H73" s="144" t="s">
        <v>87</v>
      </c>
      <c r="I73" s="142" t="s">
        <v>2493</v>
      </c>
      <c r="J73" s="144" t="s">
        <v>2918</v>
      </c>
      <c r="K73" s="144" t="s">
        <v>2918</v>
      </c>
      <c r="L73" s="145"/>
      <c r="M73" s="144" t="s">
        <v>3196</v>
      </c>
      <c r="N73" s="145"/>
      <c r="O73" s="144" t="s">
        <v>2613</v>
      </c>
      <c r="P73" s="144" t="s">
        <v>2613</v>
      </c>
      <c r="Q73" s="145"/>
      <c r="R73" s="145"/>
      <c r="S73" s="145"/>
      <c r="T73" s="146" t="s">
        <v>120</v>
      </c>
      <c r="U73" s="147">
        <v>44953</v>
      </c>
      <c r="V73" s="148">
        <f>IF(T73="Realizado",U73-C73," ")</f>
      </c>
      <c r="W73" s="148">
        <f>IF(C73=0,"VAZIO",MONTH(C73))</f>
      </c>
      <c r="X73" s="149"/>
    </row>
    <row x14ac:dyDescent="0.25" r="74" customHeight="1" ht="16.5">
      <c r="A74" s="141">
        <v>5414</v>
      </c>
      <c r="B74" s="142" t="s">
        <v>3197</v>
      </c>
      <c r="C74" s="143">
        <v>44938</v>
      </c>
      <c r="D74" s="144" t="s">
        <v>533</v>
      </c>
      <c r="E74" s="144" t="s">
        <v>534</v>
      </c>
      <c r="F74" s="142">
        <v>34999071369</v>
      </c>
      <c r="G74" s="144" t="s">
        <v>3198</v>
      </c>
      <c r="H74" s="144" t="s">
        <v>85</v>
      </c>
      <c r="I74" s="142">
        <v>153</v>
      </c>
      <c r="J74" s="144" t="s">
        <v>2926</v>
      </c>
      <c r="K74" s="144" t="s">
        <v>2926</v>
      </c>
      <c r="L74" s="145"/>
      <c r="M74" s="144" t="s">
        <v>3199</v>
      </c>
      <c r="N74" s="145"/>
      <c r="O74" s="144" t="s">
        <v>2911</v>
      </c>
      <c r="P74" s="144" t="s">
        <v>3003</v>
      </c>
      <c r="Q74" s="145"/>
      <c r="R74" s="145"/>
      <c r="S74" s="145"/>
      <c r="T74" s="146" t="s">
        <v>120</v>
      </c>
      <c r="U74" s="147">
        <v>44942</v>
      </c>
      <c r="V74" s="148">
        <f>IF(T74="Realizado",U74-C74," ")</f>
      </c>
      <c r="W74" s="148">
        <f>IF(C74=0,"VAZIO",MONTH(C74))</f>
      </c>
      <c r="X74" s="149"/>
    </row>
    <row x14ac:dyDescent="0.25" r="75" customHeight="1" ht="16.5">
      <c r="A75" s="141">
        <v>5415</v>
      </c>
      <c r="B75" s="142" t="s">
        <v>3200</v>
      </c>
      <c r="C75" s="143">
        <v>44938</v>
      </c>
      <c r="D75" s="144" t="s">
        <v>533</v>
      </c>
      <c r="E75" s="144" t="s">
        <v>534</v>
      </c>
      <c r="F75" s="142">
        <v>34999071369</v>
      </c>
      <c r="G75" s="144" t="s">
        <v>3198</v>
      </c>
      <c r="H75" s="144" t="s">
        <v>85</v>
      </c>
      <c r="I75" s="142">
        <v>155</v>
      </c>
      <c r="J75" s="144" t="s">
        <v>2926</v>
      </c>
      <c r="K75" s="144" t="s">
        <v>2926</v>
      </c>
      <c r="L75" s="145"/>
      <c r="M75" s="144" t="s">
        <v>3201</v>
      </c>
      <c r="N75" s="145"/>
      <c r="O75" s="144" t="s">
        <v>2911</v>
      </c>
      <c r="P75" s="144" t="s">
        <v>3202</v>
      </c>
      <c r="Q75" s="145"/>
      <c r="R75" s="145"/>
      <c r="S75" s="145"/>
      <c r="T75" s="146" t="s">
        <v>120</v>
      </c>
      <c r="U75" s="147">
        <v>44942</v>
      </c>
      <c r="V75" s="148">
        <f>IF(T75="Realizado",U75-C75," ")</f>
      </c>
      <c r="W75" s="148">
        <f>IF(C75=0,"VAZIO",MONTH(C75))</f>
      </c>
      <c r="X75" s="149"/>
    </row>
    <row x14ac:dyDescent="0.25" r="76" customHeight="1" ht="16.5">
      <c r="A76" s="141">
        <v>5416</v>
      </c>
      <c r="B76" s="142" t="s">
        <v>3203</v>
      </c>
      <c r="C76" s="143">
        <v>44938</v>
      </c>
      <c r="D76" s="144" t="s">
        <v>3116</v>
      </c>
      <c r="E76" s="144" t="s">
        <v>3000</v>
      </c>
      <c r="F76" s="142">
        <v>5340</v>
      </c>
      <c r="G76" s="144" t="s">
        <v>1437</v>
      </c>
      <c r="H76" s="144" t="s">
        <v>3204</v>
      </c>
      <c r="I76" s="142" t="s">
        <v>3205</v>
      </c>
      <c r="J76" s="144" t="s">
        <v>2918</v>
      </c>
      <c r="K76" s="144" t="s">
        <v>2918</v>
      </c>
      <c r="L76" s="145"/>
      <c r="M76" s="144" t="s">
        <v>3206</v>
      </c>
      <c r="N76" s="145"/>
      <c r="O76" s="144" t="s">
        <v>2421</v>
      </c>
      <c r="P76" s="144" t="s">
        <v>2421</v>
      </c>
      <c r="Q76" s="145"/>
      <c r="R76" s="145"/>
      <c r="S76" s="145"/>
      <c r="T76" s="146" t="s">
        <v>120</v>
      </c>
      <c r="U76" s="147">
        <v>44943</v>
      </c>
      <c r="V76" s="148">
        <f>IF(T76="Realizado",U76-C76," ")</f>
      </c>
      <c r="W76" s="148">
        <f>IF(C76=0,"VAZIO",MONTH(C76))</f>
      </c>
      <c r="X76" s="149"/>
    </row>
    <row x14ac:dyDescent="0.25" r="77" customHeight="1" ht="16.5">
      <c r="A77" s="141">
        <v>5417</v>
      </c>
      <c r="B77" s="142" t="s">
        <v>3207</v>
      </c>
      <c r="C77" s="143">
        <v>44938</v>
      </c>
      <c r="D77" s="144" t="s">
        <v>2999</v>
      </c>
      <c r="E77" s="144" t="s">
        <v>3000</v>
      </c>
      <c r="F77" s="142">
        <v>5340</v>
      </c>
      <c r="G77" s="144" t="s">
        <v>1437</v>
      </c>
      <c r="H77" s="144" t="s">
        <v>2995</v>
      </c>
      <c r="I77" s="142" t="s">
        <v>3208</v>
      </c>
      <c r="J77" s="144" t="s">
        <v>2918</v>
      </c>
      <c r="K77" s="144" t="s">
        <v>2918</v>
      </c>
      <c r="L77" s="145"/>
      <c r="M77" s="144" t="s">
        <v>3209</v>
      </c>
      <c r="N77" s="145"/>
      <c r="O77" s="144" t="s">
        <v>2613</v>
      </c>
      <c r="P77" s="144" t="s">
        <v>2613</v>
      </c>
      <c r="Q77" s="145"/>
      <c r="R77" s="145"/>
      <c r="S77" s="145"/>
      <c r="T77" s="146" t="s">
        <v>120</v>
      </c>
      <c r="U77" s="147">
        <v>44938</v>
      </c>
      <c r="V77" s="148">
        <f>IF(T77="Realizado",U77-C77," ")</f>
      </c>
      <c r="W77" s="148">
        <f>IF(C77=0,"VAZIO",MONTH(C77))</f>
      </c>
      <c r="X77" s="149"/>
    </row>
    <row x14ac:dyDescent="0.25" r="78" customHeight="1" ht="16.5">
      <c r="A78" s="141">
        <v>5418</v>
      </c>
      <c r="B78" s="142" t="s">
        <v>3210</v>
      </c>
      <c r="C78" s="143">
        <v>44938</v>
      </c>
      <c r="D78" s="144" t="s">
        <v>913</v>
      </c>
      <c r="E78" s="144" t="s">
        <v>2051</v>
      </c>
      <c r="F78" s="142">
        <v>64981047171</v>
      </c>
      <c r="G78" s="144" t="s">
        <v>3064</v>
      </c>
      <c r="H78" s="144" t="s">
        <v>107</v>
      </c>
      <c r="I78" s="142" t="s">
        <v>3211</v>
      </c>
      <c r="J78" s="144" t="s">
        <v>2926</v>
      </c>
      <c r="K78" s="144" t="s">
        <v>2926</v>
      </c>
      <c r="L78" s="145"/>
      <c r="M78" s="144" t="s">
        <v>3212</v>
      </c>
      <c r="N78" s="145"/>
      <c r="O78" s="144" t="s">
        <v>3007</v>
      </c>
      <c r="P78" s="144" t="s">
        <v>3213</v>
      </c>
      <c r="Q78" s="145"/>
      <c r="R78" s="145"/>
      <c r="S78" s="145"/>
      <c r="T78" s="146" t="s">
        <v>120</v>
      </c>
      <c r="U78" s="147">
        <v>44938</v>
      </c>
      <c r="V78" s="148">
        <f>IF(T78="Realizado",U78-C78," ")</f>
      </c>
      <c r="W78" s="148">
        <f>IF(C78=0,"VAZIO",MONTH(C78))</f>
      </c>
      <c r="X78" s="149"/>
    </row>
    <row x14ac:dyDescent="0.25" r="79" customHeight="1" ht="16.5">
      <c r="A79" s="141">
        <v>5419</v>
      </c>
      <c r="B79" s="142" t="s">
        <v>3214</v>
      </c>
      <c r="C79" s="143">
        <v>44938</v>
      </c>
      <c r="D79" s="144" t="s">
        <v>913</v>
      </c>
      <c r="E79" s="144" t="s">
        <v>2051</v>
      </c>
      <c r="F79" s="142">
        <v>64981047171</v>
      </c>
      <c r="G79" s="144" t="s">
        <v>3064</v>
      </c>
      <c r="H79" s="144" t="s">
        <v>107</v>
      </c>
      <c r="I79" s="142" t="s">
        <v>3215</v>
      </c>
      <c r="J79" s="144" t="s">
        <v>2918</v>
      </c>
      <c r="K79" s="144" t="s">
        <v>2918</v>
      </c>
      <c r="L79" s="145"/>
      <c r="M79" s="144" t="s">
        <v>3216</v>
      </c>
      <c r="N79" s="145"/>
      <c r="O79" s="144" t="s">
        <v>2911</v>
      </c>
      <c r="P79" s="144" t="s">
        <v>3003</v>
      </c>
      <c r="Q79" s="145"/>
      <c r="R79" s="145"/>
      <c r="S79" s="145"/>
      <c r="T79" s="146" t="s">
        <v>120</v>
      </c>
      <c r="U79" s="147">
        <v>44959</v>
      </c>
      <c r="V79" s="148">
        <f>IF(T79="Realizado",U79-C79," ")</f>
      </c>
      <c r="W79" s="148">
        <f>IF(C79=0,"VAZIO",MONTH(C79))</f>
      </c>
      <c r="X79" s="149"/>
    </row>
    <row x14ac:dyDescent="0.25" r="80" customHeight="1" ht="16.5">
      <c r="A80" s="141">
        <v>5420</v>
      </c>
      <c r="B80" s="142" t="s">
        <v>3217</v>
      </c>
      <c r="C80" s="143">
        <v>44938</v>
      </c>
      <c r="D80" s="144" t="s">
        <v>3218</v>
      </c>
      <c r="E80" s="144" t="s">
        <v>3219</v>
      </c>
      <c r="F80" s="142">
        <v>5311</v>
      </c>
      <c r="G80" s="144" t="s">
        <v>3220</v>
      </c>
      <c r="H80" s="144" t="s">
        <v>89</v>
      </c>
      <c r="I80" s="142" t="s">
        <v>3221</v>
      </c>
      <c r="J80" s="144" t="s">
        <v>7</v>
      </c>
      <c r="K80" s="144" t="s">
        <v>7</v>
      </c>
      <c r="L80" s="145"/>
      <c r="M80" s="144" t="s">
        <v>3222</v>
      </c>
      <c r="N80" s="145"/>
      <c r="O80" s="144" t="s">
        <v>3045</v>
      </c>
      <c r="P80" s="144" t="s">
        <v>3223</v>
      </c>
      <c r="Q80" s="145"/>
      <c r="R80" s="145"/>
      <c r="S80" s="145"/>
      <c r="T80" s="146" t="s">
        <v>120</v>
      </c>
      <c r="U80" s="147">
        <v>44971</v>
      </c>
      <c r="V80" s="148">
        <f>IF(T80="Realizado",U80-C80," ")</f>
      </c>
      <c r="W80" s="148">
        <f>IF(C80=0,"VAZIO",MONTH(C80))</f>
      </c>
      <c r="X80" s="149"/>
    </row>
    <row x14ac:dyDescent="0.25" r="81" customHeight="1" ht="16.5">
      <c r="A81" s="141">
        <v>5421</v>
      </c>
      <c r="B81" s="142" t="s">
        <v>3224</v>
      </c>
      <c r="C81" s="143">
        <v>44938</v>
      </c>
      <c r="D81" s="144" t="s">
        <v>3225</v>
      </c>
      <c r="E81" s="144" t="s">
        <v>3219</v>
      </c>
      <c r="F81" s="142">
        <v>5311</v>
      </c>
      <c r="G81" s="144" t="s">
        <v>3220</v>
      </c>
      <c r="H81" s="144" t="s">
        <v>2995</v>
      </c>
      <c r="I81" s="142" t="s">
        <v>633</v>
      </c>
      <c r="J81" s="144" t="s">
        <v>2918</v>
      </c>
      <c r="K81" s="144" t="s">
        <v>2918</v>
      </c>
      <c r="L81" s="145"/>
      <c r="M81" s="144" t="s">
        <v>3226</v>
      </c>
      <c r="N81" s="145"/>
      <c r="O81" s="145"/>
      <c r="P81" s="145"/>
      <c r="Q81" s="145"/>
      <c r="R81" s="145"/>
      <c r="S81" s="145"/>
      <c r="T81" s="146" t="s">
        <v>120</v>
      </c>
      <c r="U81" s="147">
        <v>45156</v>
      </c>
      <c r="V81" s="148">
        <f>IF(T81="Realizado",U81-C81," ")</f>
      </c>
      <c r="W81" s="148">
        <f>IF(C81=0,"VAZIO",MONTH(C81))</f>
      </c>
      <c r="X81" s="149"/>
    </row>
    <row x14ac:dyDescent="0.25" r="82" customHeight="1" ht="16.5">
      <c r="A82" s="141">
        <v>5422</v>
      </c>
      <c r="B82" s="142" t="s">
        <v>3227</v>
      </c>
      <c r="C82" s="143">
        <v>44938</v>
      </c>
      <c r="D82" s="144" t="s">
        <v>3228</v>
      </c>
      <c r="E82" s="144" t="s">
        <v>3229</v>
      </c>
      <c r="F82" s="142">
        <v>64996431506</v>
      </c>
      <c r="G82" s="144" t="s">
        <v>3198</v>
      </c>
      <c r="H82" s="144" t="s">
        <v>85</v>
      </c>
      <c r="I82" s="142" t="s">
        <v>754</v>
      </c>
      <c r="J82" s="144" t="s">
        <v>2926</v>
      </c>
      <c r="K82" s="144" t="s">
        <v>2926</v>
      </c>
      <c r="L82" s="145"/>
      <c r="M82" s="144" t="s">
        <v>3230</v>
      </c>
      <c r="N82" s="145"/>
      <c r="O82" s="144" t="s">
        <v>576</v>
      </c>
      <c r="P82" s="144" t="s">
        <v>576</v>
      </c>
      <c r="Q82" s="145"/>
      <c r="R82" s="145"/>
      <c r="S82" s="145"/>
      <c r="T82" s="146" t="s">
        <v>120</v>
      </c>
      <c r="U82" s="147">
        <v>45153</v>
      </c>
      <c r="V82" s="148">
        <f>IF(T82="Realizado",U82-C82," ")</f>
      </c>
      <c r="W82" s="148">
        <f>IF(C82=0,"VAZIO",MONTH(C82))</f>
      </c>
      <c r="X82" s="149"/>
    </row>
    <row x14ac:dyDescent="0.25" r="83" customHeight="1" ht="16.5">
      <c r="A83" s="141">
        <v>5423</v>
      </c>
      <c r="B83" s="142" t="s">
        <v>3231</v>
      </c>
      <c r="C83" s="143">
        <v>44938</v>
      </c>
      <c r="D83" s="144" t="s">
        <v>1524</v>
      </c>
      <c r="E83" s="144" t="s">
        <v>1525</v>
      </c>
      <c r="F83" s="142">
        <v>77999477415</v>
      </c>
      <c r="G83" s="144" t="s">
        <v>3172</v>
      </c>
      <c r="H83" s="144" t="s">
        <v>90</v>
      </c>
      <c r="I83" s="142" t="s">
        <v>3232</v>
      </c>
      <c r="J83" s="144" t="s">
        <v>2926</v>
      </c>
      <c r="K83" s="144" t="s">
        <v>2926</v>
      </c>
      <c r="L83" s="145"/>
      <c r="M83" s="144" t="s">
        <v>3233</v>
      </c>
      <c r="N83" s="145"/>
      <c r="O83" s="144" t="s">
        <v>2911</v>
      </c>
      <c r="P83" s="144" t="s">
        <v>3003</v>
      </c>
      <c r="Q83" s="145"/>
      <c r="R83" s="145"/>
      <c r="S83" s="145"/>
      <c r="T83" s="146" t="s">
        <v>120</v>
      </c>
      <c r="U83" s="147">
        <v>44942</v>
      </c>
      <c r="V83" s="148">
        <f>IF(T83="Realizado",U83-C83," ")</f>
      </c>
      <c r="W83" s="148">
        <f>IF(C83=0,"VAZIO",MONTH(C83))</f>
      </c>
      <c r="X83" s="149"/>
    </row>
    <row x14ac:dyDescent="0.25" r="84" customHeight="1" ht="16.5">
      <c r="A84" s="141">
        <v>5424</v>
      </c>
      <c r="B84" s="142" t="s">
        <v>3234</v>
      </c>
      <c r="C84" s="143">
        <v>44938</v>
      </c>
      <c r="D84" s="144" t="s">
        <v>1524</v>
      </c>
      <c r="E84" s="144" t="s">
        <v>1525</v>
      </c>
      <c r="F84" s="142">
        <v>77999477415</v>
      </c>
      <c r="G84" s="144" t="s">
        <v>3172</v>
      </c>
      <c r="H84" s="144" t="s">
        <v>90</v>
      </c>
      <c r="I84" s="142" t="s">
        <v>3235</v>
      </c>
      <c r="J84" s="144" t="s">
        <v>2926</v>
      </c>
      <c r="K84" s="144" t="s">
        <v>2926</v>
      </c>
      <c r="L84" s="145"/>
      <c r="M84" s="144" t="s">
        <v>3236</v>
      </c>
      <c r="N84" s="145"/>
      <c r="O84" s="144" t="s">
        <v>576</v>
      </c>
      <c r="P84" s="144" t="s">
        <v>576</v>
      </c>
      <c r="Q84" s="145"/>
      <c r="R84" s="145"/>
      <c r="S84" s="144" t="s">
        <v>3237</v>
      </c>
      <c r="T84" s="146" t="s">
        <v>120</v>
      </c>
      <c r="U84" s="147">
        <v>45153</v>
      </c>
      <c r="V84" s="148">
        <f>IF(T84="Realizado",U84-C84," ")</f>
      </c>
      <c r="W84" s="148">
        <f>IF(C84=0,"VAZIO",MONTH(C84))</f>
      </c>
      <c r="X84" s="149"/>
    </row>
    <row x14ac:dyDescent="0.25" r="85" customHeight="1" ht="16.5">
      <c r="A85" s="141">
        <v>5425</v>
      </c>
      <c r="B85" s="142" t="s">
        <v>3238</v>
      </c>
      <c r="C85" s="143">
        <v>44938</v>
      </c>
      <c r="D85" s="144" t="s">
        <v>3239</v>
      </c>
      <c r="E85" s="144" t="s">
        <v>442</v>
      </c>
      <c r="F85" s="142">
        <v>34415324</v>
      </c>
      <c r="G85" s="144" t="s">
        <v>2924</v>
      </c>
      <c r="H85" s="144" t="s">
        <v>88</v>
      </c>
      <c r="I85" s="142" t="s">
        <v>3240</v>
      </c>
      <c r="J85" s="144" t="s">
        <v>7</v>
      </c>
      <c r="K85" s="144" t="s">
        <v>7</v>
      </c>
      <c r="L85" s="145"/>
      <c r="M85" s="144" t="s">
        <v>3241</v>
      </c>
      <c r="N85" s="145"/>
      <c r="O85" s="144" t="s">
        <v>2613</v>
      </c>
      <c r="P85" s="144" t="s">
        <v>1528</v>
      </c>
      <c r="Q85" s="145"/>
      <c r="R85" s="145"/>
      <c r="S85" s="145"/>
      <c r="T85" s="146" t="s">
        <v>120</v>
      </c>
      <c r="U85" s="147">
        <v>44973</v>
      </c>
      <c r="V85" s="148">
        <f>IF(T85="Realizado",U85-C85," ")</f>
      </c>
      <c r="W85" s="148">
        <f>IF(C85=0,"VAZIO",MONTH(C85))</f>
      </c>
      <c r="X85" s="149"/>
    </row>
    <row x14ac:dyDescent="0.25" r="86" customHeight="1" ht="16.5">
      <c r="A86" s="141">
        <v>5426</v>
      </c>
      <c r="B86" s="142" t="s">
        <v>3242</v>
      </c>
      <c r="C86" s="143">
        <v>44938</v>
      </c>
      <c r="D86" s="144" t="s">
        <v>533</v>
      </c>
      <c r="E86" s="144" t="s">
        <v>534</v>
      </c>
      <c r="F86" s="142">
        <v>34999071369</v>
      </c>
      <c r="G86" s="144" t="s">
        <v>3198</v>
      </c>
      <c r="H86" s="144" t="s">
        <v>95</v>
      </c>
      <c r="I86" s="142" t="s">
        <v>3243</v>
      </c>
      <c r="J86" s="144" t="s">
        <v>2926</v>
      </c>
      <c r="K86" s="144" t="s">
        <v>2926</v>
      </c>
      <c r="L86" s="145"/>
      <c r="M86" s="144" t="s">
        <v>3244</v>
      </c>
      <c r="N86" s="145"/>
      <c r="O86" s="144" t="s">
        <v>3007</v>
      </c>
      <c r="P86" s="145"/>
      <c r="Q86" s="145"/>
      <c r="R86" s="145"/>
      <c r="S86" s="144" t="s">
        <v>3245</v>
      </c>
      <c r="T86" s="146" t="s">
        <v>120</v>
      </c>
      <c r="U86" s="147">
        <v>45153</v>
      </c>
      <c r="V86" s="148">
        <f>IF(T86="Realizado",U86-C86," ")</f>
      </c>
      <c r="W86" s="148">
        <f>IF(C86=0,"VAZIO",MONTH(C86))</f>
      </c>
      <c r="X86" s="149"/>
    </row>
    <row x14ac:dyDescent="0.25" r="87" customHeight="1" ht="16.5">
      <c r="A87" s="141">
        <v>5427</v>
      </c>
      <c r="B87" s="142" t="s">
        <v>3246</v>
      </c>
      <c r="C87" s="143">
        <v>44938</v>
      </c>
      <c r="D87" s="144" t="s">
        <v>273</v>
      </c>
      <c r="E87" s="144" t="s">
        <v>3247</v>
      </c>
      <c r="F87" s="142">
        <v>5365</v>
      </c>
      <c r="G87" s="144" t="s">
        <v>3109</v>
      </c>
      <c r="H87" s="144" t="s">
        <v>85</v>
      </c>
      <c r="I87" s="142" t="s">
        <v>3248</v>
      </c>
      <c r="J87" s="144" t="s">
        <v>2918</v>
      </c>
      <c r="K87" s="144" t="s">
        <v>2918</v>
      </c>
      <c r="L87" s="145"/>
      <c r="M87" s="144" t="s">
        <v>3249</v>
      </c>
      <c r="N87" s="145"/>
      <c r="O87" s="144" t="s">
        <v>2613</v>
      </c>
      <c r="P87" s="144" t="s">
        <v>2613</v>
      </c>
      <c r="Q87" s="145"/>
      <c r="R87" s="145"/>
      <c r="S87" s="145"/>
      <c r="T87" s="146" t="s">
        <v>120</v>
      </c>
      <c r="U87" s="147">
        <v>44950</v>
      </c>
      <c r="V87" s="148">
        <f>IF(T87="Realizado",U87-C87," ")</f>
      </c>
      <c r="W87" s="148">
        <f>IF(C87=0,"VAZIO",MONTH(C87))</f>
      </c>
      <c r="X87" s="149"/>
    </row>
    <row x14ac:dyDescent="0.25" r="88" customHeight="1" ht="16.5">
      <c r="A88" s="141">
        <v>5428</v>
      </c>
      <c r="B88" s="142" t="s">
        <v>3250</v>
      </c>
      <c r="C88" s="143">
        <v>44938</v>
      </c>
      <c r="D88" s="144" t="s">
        <v>1524</v>
      </c>
      <c r="E88" s="144" t="s">
        <v>1525</v>
      </c>
      <c r="F88" s="142">
        <v>77999477415</v>
      </c>
      <c r="G88" s="144" t="s">
        <v>3172</v>
      </c>
      <c r="H88" s="144" t="s">
        <v>90</v>
      </c>
      <c r="I88" s="142" t="s">
        <v>3251</v>
      </c>
      <c r="J88" s="144" t="s">
        <v>2926</v>
      </c>
      <c r="K88" s="144" t="s">
        <v>2926</v>
      </c>
      <c r="L88" s="145"/>
      <c r="M88" s="144" t="s">
        <v>3252</v>
      </c>
      <c r="N88" s="145"/>
      <c r="O88" s="144" t="s">
        <v>2911</v>
      </c>
      <c r="P88" s="144" t="s">
        <v>3003</v>
      </c>
      <c r="Q88" s="145"/>
      <c r="R88" s="145"/>
      <c r="S88" s="145"/>
      <c r="T88" s="146" t="s">
        <v>120</v>
      </c>
      <c r="U88" s="147">
        <v>44942</v>
      </c>
      <c r="V88" s="148">
        <f>IF(T88="Realizado",U88-C88," ")</f>
      </c>
      <c r="W88" s="148">
        <f>IF(C88=0,"VAZIO",MONTH(C88))</f>
      </c>
      <c r="X88" s="149"/>
    </row>
    <row x14ac:dyDescent="0.25" r="89" customHeight="1" ht="16.5">
      <c r="A89" s="141">
        <v>5429</v>
      </c>
      <c r="B89" s="142" t="s">
        <v>3253</v>
      </c>
      <c r="C89" s="159" t="s">
        <v>3254</v>
      </c>
      <c r="D89" s="144" t="s">
        <v>752</v>
      </c>
      <c r="E89" s="144" t="s">
        <v>2956</v>
      </c>
      <c r="F89" s="142">
        <v>5340</v>
      </c>
      <c r="G89" s="144" t="s">
        <v>1437</v>
      </c>
      <c r="H89" s="144" t="s">
        <v>3204</v>
      </c>
      <c r="I89" s="142" t="s">
        <v>673</v>
      </c>
      <c r="J89" s="144" t="s">
        <v>117</v>
      </c>
      <c r="K89" s="144" t="s">
        <v>117</v>
      </c>
      <c r="L89" s="145"/>
      <c r="M89" s="144" t="s">
        <v>3255</v>
      </c>
      <c r="N89" s="145"/>
      <c r="O89" s="144" t="s">
        <v>2613</v>
      </c>
      <c r="P89" s="144" t="s">
        <v>2613</v>
      </c>
      <c r="Q89" s="145"/>
      <c r="R89" s="145"/>
      <c r="S89" s="145"/>
      <c r="T89" s="146" t="s">
        <v>120</v>
      </c>
      <c r="U89" s="147">
        <v>44951</v>
      </c>
      <c r="V89" s="148">
        <f>IF(T89="Realizado",U89-C89," ")</f>
      </c>
      <c r="W89" s="148">
        <f>IF(C89=0,"VAZIO",MONTH(C89))</f>
      </c>
      <c r="X89" s="149"/>
    </row>
    <row x14ac:dyDescent="0.25" r="90" customHeight="1" ht="16.5">
      <c r="A90" s="141">
        <v>5430</v>
      </c>
      <c r="B90" s="142" t="s">
        <v>3256</v>
      </c>
      <c r="C90" s="159" t="s">
        <v>3257</v>
      </c>
      <c r="D90" s="144" t="s">
        <v>3258</v>
      </c>
      <c r="E90" s="144" t="s">
        <v>3259</v>
      </c>
      <c r="F90" s="142">
        <v>7601</v>
      </c>
      <c r="G90" s="144" t="s">
        <v>3074</v>
      </c>
      <c r="H90" s="144" t="s">
        <v>93</v>
      </c>
      <c r="I90" s="142" t="s">
        <v>3260</v>
      </c>
      <c r="J90" s="144" t="s">
        <v>2926</v>
      </c>
      <c r="K90" s="144" t="s">
        <v>2926</v>
      </c>
      <c r="L90" s="145"/>
      <c r="M90" s="144" t="s">
        <v>3261</v>
      </c>
      <c r="N90" s="145"/>
      <c r="O90" s="144" t="s">
        <v>3123</v>
      </c>
      <c r="P90" s="144" t="s">
        <v>3262</v>
      </c>
      <c r="Q90" s="145"/>
      <c r="R90" s="145"/>
      <c r="S90" s="145"/>
      <c r="T90" s="146" t="s">
        <v>120</v>
      </c>
      <c r="U90" s="147">
        <v>44944</v>
      </c>
      <c r="V90" s="148">
        <f>IF(T90="Realizado",U90-C90," ")</f>
      </c>
      <c r="W90" s="148">
        <f>IF(C90=0,"VAZIO",MONTH(C90))</f>
      </c>
      <c r="X90" s="149"/>
    </row>
    <row x14ac:dyDescent="0.25" r="91" customHeight="1" ht="16.5">
      <c r="A91" s="141">
        <v>5431</v>
      </c>
      <c r="B91" s="150" t="s">
        <v>3263</v>
      </c>
      <c r="C91" s="160" t="s">
        <v>3264</v>
      </c>
      <c r="D91" s="152" t="s">
        <v>2258</v>
      </c>
      <c r="E91" s="152" t="s">
        <v>2259</v>
      </c>
      <c r="F91" s="150">
        <v>5305</v>
      </c>
      <c r="G91" s="152" t="s">
        <v>3064</v>
      </c>
      <c r="H91" s="152" t="s">
        <v>109</v>
      </c>
      <c r="I91" s="150" t="s">
        <v>1377</v>
      </c>
      <c r="J91" s="152" t="s">
        <v>2918</v>
      </c>
      <c r="K91" s="152" t="s">
        <v>2918</v>
      </c>
      <c r="L91" s="153"/>
      <c r="M91" s="152" t="s">
        <v>3265</v>
      </c>
      <c r="N91" s="153"/>
      <c r="O91" s="153"/>
      <c r="P91" s="153"/>
      <c r="Q91" s="153"/>
      <c r="R91" s="153"/>
      <c r="S91" s="152" t="s">
        <v>3266</v>
      </c>
      <c r="T91" s="154" t="s">
        <v>3267</v>
      </c>
      <c r="U91" s="155"/>
      <c r="V91" s="156">
        <f>IF(T91="Realizado",U91-C91," ")</f>
      </c>
      <c r="W91" s="148">
        <f>IF(C91=0,"VAZIO",MONTH(C91))</f>
      </c>
      <c r="X91" s="157"/>
    </row>
    <row x14ac:dyDescent="0.25" r="92" customHeight="1" ht="16.5">
      <c r="A92" s="141">
        <v>5432</v>
      </c>
      <c r="B92" s="142" t="s">
        <v>3268</v>
      </c>
      <c r="C92" s="159" t="s">
        <v>3269</v>
      </c>
      <c r="D92" s="144" t="s">
        <v>3270</v>
      </c>
      <c r="E92" s="144" t="s">
        <v>3271</v>
      </c>
      <c r="F92" s="142">
        <v>6434415306</v>
      </c>
      <c r="G92" s="144" t="s">
        <v>457</v>
      </c>
      <c r="H92" s="144" t="s">
        <v>96</v>
      </c>
      <c r="I92" s="142" t="s">
        <v>3272</v>
      </c>
      <c r="J92" s="144" t="s">
        <v>2926</v>
      </c>
      <c r="K92" s="144" t="s">
        <v>2926</v>
      </c>
      <c r="L92" s="145"/>
      <c r="M92" s="144" t="s">
        <v>3273</v>
      </c>
      <c r="N92" s="145"/>
      <c r="O92" s="144" t="s">
        <v>2911</v>
      </c>
      <c r="P92" s="144" t="s">
        <v>3274</v>
      </c>
      <c r="Q92" s="145"/>
      <c r="R92" s="145"/>
      <c r="S92" s="145"/>
      <c r="T92" s="146" t="s">
        <v>120</v>
      </c>
      <c r="U92" s="147">
        <v>44945</v>
      </c>
      <c r="V92" s="148">
        <f>IF(T92="Realizado",U92-C92," ")</f>
      </c>
      <c r="W92" s="148">
        <f>IF(C92=0,"VAZIO",MONTH(C92))</f>
      </c>
      <c r="X92" s="149"/>
    </row>
    <row x14ac:dyDescent="0.25" r="93" customHeight="1" ht="16.5">
      <c r="A93" s="141">
        <v>5433</v>
      </c>
      <c r="B93" s="142" t="s">
        <v>3275</v>
      </c>
      <c r="C93" s="159" t="s">
        <v>3276</v>
      </c>
      <c r="D93" s="144" t="s">
        <v>3270</v>
      </c>
      <c r="E93" s="144" t="s">
        <v>3271</v>
      </c>
      <c r="F93" s="142">
        <v>6434415306</v>
      </c>
      <c r="G93" s="144" t="s">
        <v>457</v>
      </c>
      <c r="H93" s="144" t="s">
        <v>96</v>
      </c>
      <c r="I93" s="142" t="s">
        <v>3277</v>
      </c>
      <c r="J93" s="144" t="s">
        <v>3</v>
      </c>
      <c r="K93" s="144" t="s">
        <v>3</v>
      </c>
      <c r="L93" s="145"/>
      <c r="M93" s="144" t="s">
        <v>3278</v>
      </c>
      <c r="N93" s="145"/>
      <c r="O93" s="144" t="s">
        <v>2911</v>
      </c>
      <c r="P93" s="144" t="s">
        <v>2911</v>
      </c>
      <c r="Q93" s="145"/>
      <c r="R93" s="145"/>
      <c r="S93" s="144" t="s">
        <v>3279</v>
      </c>
      <c r="T93" s="146" t="s">
        <v>120</v>
      </c>
      <c r="U93" s="147">
        <v>44943</v>
      </c>
      <c r="V93" s="148">
        <f>IF(T93="Realizado",U93-C93," ")</f>
      </c>
      <c r="W93" s="148">
        <f>IF(C93=0,"VAZIO",MONTH(C93))</f>
      </c>
      <c r="X93" s="149"/>
    </row>
    <row x14ac:dyDescent="0.25" r="94" customHeight="1" ht="16.5">
      <c r="A94" s="141">
        <v>5434</v>
      </c>
      <c r="B94" s="142" t="s">
        <v>3280</v>
      </c>
      <c r="C94" s="143">
        <v>44939</v>
      </c>
      <c r="D94" s="144" t="s">
        <v>286</v>
      </c>
      <c r="E94" s="144" t="s">
        <v>1176</v>
      </c>
      <c r="F94" s="142">
        <v>5340</v>
      </c>
      <c r="G94" s="144" t="s">
        <v>1437</v>
      </c>
      <c r="H94" s="144" t="s">
        <v>96</v>
      </c>
      <c r="I94" s="142" t="s">
        <v>96</v>
      </c>
      <c r="J94" s="144" t="s">
        <v>117</v>
      </c>
      <c r="K94" s="144" t="s">
        <v>117</v>
      </c>
      <c r="L94" s="145"/>
      <c r="M94" s="144" t="s">
        <v>3281</v>
      </c>
      <c r="N94" s="145"/>
      <c r="O94" s="144" t="s">
        <v>2613</v>
      </c>
      <c r="P94" s="144" t="s">
        <v>2613</v>
      </c>
      <c r="Q94" s="145"/>
      <c r="R94" s="145"/>
      <c r="S94" s="145"/>
      <c r="T94" s="146" t="s">
        <v>120</v>
      </c>
      <c r="U94" s="147">
        <v>44939</v>
      </c>
      <c r="V94" s="148">
        <f>IF(T94="Realizado",U94-C94," ")</f>
      </c>
      <c r="W94" s="148">
        <f>IF(C94=0,"VAZIO",MONTH(C94))</f>
      </c>
      <c r="X94" s="149"/>
    </row>
    <row x14ac:dyDescent="0.25" r="95" customHeight="1" ht="16.5">
      <c r="A95" s="141">
        <v>5435</v>
      </c>
      <c r="B95" s="142" t="s">
        <v>3282</v>
      </c>
      <c r="C95" s="143">
        <v>44939</v>
      </c>
      <c r="D95" s="144" t="s">
        <v>286</v>
      </c>
      <c r="E95" s="144" t="s">
        <v>1176</v>
      </c>
      <c r="F95" s="142">
        <v>5340</v>
      </c>
      <c r="G95" s="144" t="s">
        <v>1437</v>
      </c>
      <c r="H95" s="144" t="s">
        <v>107</v>
      </c>
      <c r="I95" s="142" t="s">
        <v>3283</v>
      </c>
      <c r="J95" s="144" t="s">
        <v>2926</v>
      </c>
      <c r="K95" s="144" t="s">
        <v>2926</v>
      </c>
      <c r="L95" s="145"/>
      <c r="M95" s="144" t="s">
        <v>3284</v>
      </c>
      <c r="N95" s="145"/>
      <c r="O95" s="144" t="s">
        <v>576</v>
      </c>
      <c r="P95" s="144" t="s">
        <v>3285</v>
      </c>
      <c r="Q95" s="145"/>
      <c r="R95" s="145"/>
      <c r="S95" s="145"/>
      <c r="T95" s="146" t="s">
        <v>120</v>
      </c>
      <c r="U95" s="147">
        <v>44939</v>
      </c>
      <c r="V95" s="148">
        <f>IF(T95="Realizado",U95-C95," ")</f>
      </c>
      <c r="W95" s="148">
        <f>IF(C95=0,"VAZIO",MONTH(C95))</f>
      </c>
      <c r="X95" s="149"/>
    </row>
    <row x14ac:dyDescent="0.25" r="96" customHeight="1" ht="16.5">
      <c r="A96" s="141">
        <v>5436</v>
      </c>
      <c r="B96" s="142" t="s">
        <v>3286</v>
      </c>
      <c r="C96" s="159" t="s">
        <v>3287</v>
      </c>
      <c r="D96" s="144" t="s">
        <v>1444</v>
      </c>
      <c r="E96" s="144" t="s">
        <v>3288</v>
      </c>
      <c r="F96" s="142">
        <v>0</v>
      </c>
      <c r="G96" s="144" t="s">
        <v>3074</v>
      </c>
      <c r="H96" s="144" t="s">
        <v>93</v>
      </c>
      <c r="I96" s="142" t="s">
        <v>3289</v>
      </c>
      <c r="J96" s="144" t="s">
        <v>7</v>
      </c>
      <c r="K96" s="144" t="s">
        <v>7</v>
      </c>
      <c r="L96" s="145"/>
      <c r="M96" s="144" t="s">
        <v>3290</v>
      </c>
      <c r="N96" s="145"/>
      <c r="O96" s="145"/>
      <c r="P96" s="145"/>
      <c r="Q96" s="145"/>
      <c r="R96" s="145"/>
      <c r="S96" s="145"/>
      <c r="T96" s="146" t="s">
        <v>120</v>
      </c>
      <c r="U96" s="147">
        <v>45153</v>
      </c>
      <c r="V96" s="148">
        <f>IF(T96="Realizado",U96-C96," ")</f>
      </c>
      <c r="W96" s="148">
        <f>IF(C96=0,"VAZIO",MONTH(C96))</f>
      </c>
      <c r="X96" s="149"/>
    </row>
    <row x14ac:dyDescent="0.25" r="97" customHeight="1" ht="16.5">
      <c r="A97" s="141">
        <v>5439</v>
      </c>
      <c r="B97" s="142" t="s">
        <v>3291</v>
      </c>
      <c r="C97" s="159" t="s">
        <v>3292</v>
      </c>
      <c r="D97" s="144" t="s">
        <v>207</v>
      </c>
      <c r="E97" s="144" t="s">
        <v>1301</v>
      </c>
      <c r="F97" s="142">
        <v>5333</v>
      </c>
      <c r="G97" s="144" t="s">
        <v>2930</v>
      </c>
      <c r="H97" s="144" t="s">
        <v>87</v>
      </c>
      <c r="I97" s="142" t="s">
        <v>3293</v>
      </c>
      <c r="J97" s="144" t="s">
        <v>7</v>
      </c>
      <c r="K97" s="144" t="s">
        <v>7</v>
      </c>
      <c r="L97" s="145"/>
      <c r="M97" s="144" t="s">
        <v>3294</v>
      </c>
      <c r="N97" s="145"/>
      <c r="O97" s="144" t="s">
        <v>2613</v>
      </c>
      <c r="P97" s="144" t="s">
        <v>2613</v>
      </c>
      <c r="Q97" s="145"/>
      <c r="R97" s="145"/>
      <c r="S97" s="145"/>
      <c r="T97" s="146" t="s">
        <v>120</v>
      </c>
      <c r="U97" s="147">
        <v>44956</v>
      </c>
      <c r="V97" s="148">
        <f>IF(T97="Realizado",U97-C97," ")</f>
      </c>
      <c r="W97" s="148">
        <f>IF(C97=0,"VAZIO",MONTH(C97))</f>
      </c>
      <c r="X97" s="149"/>
    </row>
    <row x14ac:dyDescent="0.25" r="98" customHeight="1" ht="16.5">
      <c r="A98" s="141">
        <v>5440</v>
      </c>
      <c r="B98" s="142" t="s">
        <v>3295</v>
      </c>
      <c r="C98" s="159" t="s">
        <v>3296</v>
      </c>
      <c r="D98" s="144" t="s">
        <v>273</v>
      </c>
      <c r="E98" s="144" t="s">
        <v>3247</v>
      </c>
      <c r="F98" s="142">
        <v>5323</v>
      </c>
      <c r="G98" s="144" t="s">
        <v>3220</v>
      </c>
      <c r="H98" s="144" t="s">
        <v>89</v>
      </c>
      <c r="I98" s="142" t="s">
        <v>3297</v>
      </c>
      <c r="J98" s="144" t="s">
        <v>2918</v>
      </c>
      <c r="K98" s="144" t="s">
        <v>2918</v>
      </c>
      <c r="L98" s="145"/>
      <c r="M98" s="144" t="s">
        <v>3298</v>
      </c>
      <c r="N98" s="145"/>
      <c r="O98" s="144" t="s">
        <v>525</v>
      </c>
      <c r="P98" s="144" t="s">
        <v>525</v>
      </c>
      <c r="Q98" s="145"/>
      <c r="R98" s="145"/>
      <c r="S98" s="145"/>
      <c r="T98" s="146" t="s">
        <v>120</v>
      </c>
      <c r="U98" s="147">
        <v>44942</v>
      </c>
      <c r="V98" s="148">
        <f>IF(T98="Realizado",U98-C98," ")</f>
      </c>
      <c r="W98" s="148">
        <f>IF(C98=0,"VAZIO",MONTH(C98))</f>
      </c>
      <c r="X98" s="149"/>
    </row>
    <row x14ac:dyDescent="0.25" r="99" customHeight="1" ht="16.5">
      <c r="A99" s="141">
        <v>5441</v>
      </c>
      <c r="B99" s="142" t="s">
        <v>3299</v>
      </c>
      <c r="C99" s="159" t="s">
        <v>3300</v>
      </c>
      <c r="D99" s="144" t="s">
        <v>752</v>
      </c>
      <c r="E99" s="144" t="s">
        <v>2956</v>
      </c>
      <c r="F99" s="142">
        <v>5340</v>
      </c>
      <c r="G99" s="144" t="s">
        <v>1437</v>
      </c>
      <c r="H99" s="144" t="s">
        <v>100</v>
      </c>
      <c r="I99" s="142" t="s">
        <v>673</v>
      </c>
      <c r="J99" s="144" t="s">
        <v>117</v>
      </c>
      <c r="K99" s="144" t="s">
        <v>117</v>
      </c>
      <c r="L99" s="145"/>
      <c r="M99" s="144" t="s">
        <v>3301</v>
      </c>
      <c r="N99" s="145"/>
      <c r="O99" s="144" t="s">
        <v>2911</v>
      </c>
      <c r="P99" s="144" t="s">
        <v>3302</v>
      </c>
      <c r="Q99" s="145"/>
      <c r="R99" s="145"/>
      <c r="S99" s="145"/>
      <c r="T99" s="146" t="s">
        <v>120</v>
      </c>
      <c r="U99" s="147">
        <v>44942</v>
      </c>
      <c r="V99" s="148">
        <f>IF(T99="Realizado",U99-C99," ")</f>
      </c>
      <c r="W99" s="148">
        <f>IF(C99=0,"VAZIO",MONTH(C99))</f>
      </c>
      <c r="X99" s="149"/>
    </row>
    <row x14ac:dyDescent="0.25" r="100" customHeight="1" ht="16.5">
      <c r="A100" s="141">
        <v>5442</v>
      </c>
      <c r="B100" s="142" t="s">
        <v>3303</v>
      </c>
      <c r="C100" s="159" t="s">
        <v>3304</v>
      </c>
      <c r="D100" s="144" t="s">
        <v>533</v>
      </c>
      <c r="E100" s="144" t="s">
        <v>534</v>
      </c>
      <c r="F100" s="142">
        <v>34999071369</v>
      </c>
      <c r="G100" s="144" t="s">
        <v>3198</v>
      </c>
      <c r="H100" s="144" t="s">
        <v>95</v>
      </c>
      <c r="I100" s="142" t="s">
        <v>3305</v>
      </c>
      <c r="J100" s="144" t="s">
        <v>2918</v>
      </c>
      <c r="K100" s="144" t="s">
        <v>2918</v>
      </c>
      <c r="L100" s="145"/>
      <c r="M100" s="144" t="s">
        <v>3306</v>
      </c>
      <c r="N100" s="145"/>
      <c r="O100" s="144" t="s">
        <v>3045</v>
      </c>
      <c r="P100" s="144" t="s">
        <v>3045</v>
      </c>
      <c r="Q100" s="145"/>
      <c r="R100" s="145"/>
      <c r="S100" s="145"/>
      <c r="T100" s="146" t="s">
        <v>120</v>
      </c>
      <c r="U100" s="147">
        <v>44949</v>
      </c>
      <c r="V100" s="148">
        <f>IF(T100="Realizado",U100-C100," ")</f>
      </c>
      <c r="W100" s="148">
        <f>IF(C100=0,"VAZIO",MONTH(C100))</f>
      </c>
      <c r="X100" s="149"/>
    </row>
    <row x14ac:dyDescent="0.25" r="101" customHeight="1" ht="16.5">
      <c r="A101" s="141">
        <v>5443</v>
      </c>
      <c r="B101" s="142" t="s">
        <v>3307</v>
      </c>
      <c r="C101" s="159" t="s">
        <v>3308</v>
      </c>
      <c r="D101" s="144" t="s">
        <v>752</v>
      </c>
      <c r="E101" s="144" t="s">
        <v>2956</v>
      </c>
      <c r="F101" s="142">
        <v>5340</v>
      </c>
      <c r="G101" s="144" t="s">
        <v>1437</v>
      </c>
      <c r="H101" s="144" t="s">
        <v>3204</v>
      </c>
      <c r="I101" s="142" t="s">
        <v>3309</v>
      </c>
      <c r="J101" s="144" t="s">
        <v>2918</v>
      </c>
      <c r="K101" s="144" t="s">
        <v>2918</v>
      </c>
      <c r="L101" s="145"/>
      <c r="M101" s="144" t="s">
        <v>3310</v>
      </c>
      <c r="N101" s="145"/>
      <c r="O101" s="144" t="s">
        <v>576</v>
      </c>
      <c r="P101" s="144" t="s">
        <v>576</v>
      </c>
      <c r="Q101" s="145"/>
      <c r="R101" s="145"/>
      <c r="S101" s="145"/>
      <c r="T101" s="146" t="s">
        <v>120</v>
      </c>
      <c r="U101" s="147">
        <v>44949</v>
      </c>
      <c r="V101" s="148">
        <f>IF(T101="Realizado",U101-C101," ")</f>
      </c>
      <c r="W101" s="148">
        <f>IF(C101=0,"VAZIO",MONTH(C101))</f>
      </c>
      <c r="X101" s="149"/>
    </row>
    <row x14ac:dyDescent="0.25" r="102" customHeight="1" ht="16.5">
      <c r="A102" s="141">
        <v>5444</v>
      </c>
      <c r="B102" s="142" t="s">
        <v>3311</v>
      </c>
      <c r="C102" s="159" t="s">
        <v>3312</v>
      </c>
      <c r="D102" s="144" t="s">
        <v>3313</v>
      </c>
      <c r="E102" s="144" t="s">
        <v>3087</v>
      </c>
      <c r="F102" s="142">
        <v>5316</v>
      </c>
      <c r="G102" s="144" t="s">
        <v>3088</v>
      </c>
      <c r="H102" s="144" t="s">
        <v>85</v>
      </c>
      <c r="I102" s="142" t="s">
        <v>3314</v>
      </c>
      <c r="J102" s="144" t="s">
        <v>117</v>
      </c>
      <c r="K102" s="144" t="s">
        <v>117</v>
      </c>
      <c r="L102" s="145"/>
      <c r="M102" s="144" t="s">
        <v>3315</v>
      </c>
      <c r="N102" s="145"/>
      <c r="O102" s="144" t="s">
        <v>2613</v>
      </c>
      <c r="P102" s="144" t="s">
        <v>2613</v>
      </c>
      <c r="Q102" s="145"/>
      <c r="R102" s="145"/>
      <c r="S102" s="145"/>
      <c r="T102" s="146" t="s">
        <v>120</v>
      </c>
      <c r="U102" s="147">
        <v>44942</v>
      </c>
      <c r="V102" s="148">
        <f>IF(T102="Realizado",U102-C102," ")</f>
      </c>
      <c r="W102" s="148">
        <f>IF(C102=0,"VAZIO",MONTH(C102))</f>
      </c>
      <c r="X102" s="149"/>
    </row>
    <row x14ac:dyDescent="0.25" r="103" customHeight="1" ht="16.5">
      <c r="A103" s="141">
        <v>5445</v>
      </c>
      <c r="B103" s="142" t="s">
        <v>3316</v>
      </c>
      <c r="C103" s="143">
        <v>44942</v>
      </c>
      <c r="D103" s="144" t="s">
        <v>321</v>
      </c>
      <c r="E103" s="144" t="s">
        <v>700</v>
      </c>
      <c r="F103" s="142">
        <v>5320</v>
      </c>
      <c r="G103" s="144" t="s">
        <v>3088</v>
      </c>
      <c r="H103" s="144" t="s">
        <v>85</v>
      </c>
      <c r="I103" s="142" t="s">
        <v>3317</v>
      </c>
      <c r="J103" s="144" t="s">
        <v>117</v>
      </c>
      <c r="K103" s="144" t="s">
        <v>117</v>
      </c>
      <c r="L103" s="145"/>
      <c r="M103" s="144" t="s">
        <v>3318</v>
      </c>
      <c r="N103" s="145"/>
      <c r="O103" s="144" t="s">
        <v>2613</v>
      </c>
      <c r="P103" s="144" t="s">
        <v>2613</v>
      </c>
      <c r="Q103" s="145"/>
      <c r="R103" s="145"/>
      <c r="S103" s="145"/>
      <c r="T103" s="146" t="s">
        <v>120</v>
      </c>
      <c r="U103" s="147">
        <v>44942</v>
      </c>
      <c r="V103" s="148">
        <f>IF(T103="Realizado",U103-C103," ")</f>
      </c>
      <c r="W103" s="148">
        <f>IF(C103=0,"VAZIO",MONTH(C103))</f>
      </c>
      <c r="X103" s="149"/>
    </row>
    <row x14ac:dyDescent="0.25" r="104" customHeight="1" ht="16.5">
      <c r="A104" s="141">
        <v>5446</v>
      </c>
      <c r="B104" s="142" t="s">
        <v>3319</v>
      </c>
      <c r="C104" s="159" t="s">
        <v>3320</v>
      </c>
      <c r="D104" s="144" t="s">
        <v>3321</v>
      </c>
      <c r="E104" s="144" t="s">
        <v>1301</v>
      </c>
      <c r="F104" s="142">
        <v>5333</v>
      </c>
      <c r="G104" s="144" t="s">
        <v>2930</v>
      </c>
      <c r="H104" s="144" t="s">
        <v>87</v>
      </c>
      <c r="I104" s="142" t="s">
        <v>3322</v>
      </c>
      <c r="J104" s="144" t="s">
        <v>7</v>
      </c>
      <c r="K104" s="144" t="s">
        <v>7</v>
      </c>
      <c r="L104" s="145"/>
      <c r="M104" s="144" t="s">
        <v>3323</v>
      </c>
      <c r="N104" s="145"/>
      <c r="O104" s="144" t="s">
        <v>2613</v>
      </c>
      <c r="P104" s="145"/>
      <c r="Q104" s="145"/>
      <c r="R104" s="145"/>
      <c r="S104" s="144" t="s">
        <v>3324</v>
      </c>
      <c r="T104" s="146" t="s">
        <v>120</v>
      </c>
      <c r="U104" s="147">
        <v>44946</v>
      </c>
      <c r="V104" s="148">
        <f>IF(T104="Realizado",U104-C104," ")</f>
      </c>
      <c r="W104" s="148">
        <f>IF(C104=0,"VAZIO",MONTH(C104))</f>
      </c>
      <c r="X104" s="149"/>
    </row>
    <row x14ac:dyDescent="0.25" r="105" customHeight="1" ht="16.5">
      <c r="A105" s="141">
        <v>5447</v>
      </c>
      <c r="B105" s="142" t="s">
        <v>3325</v>
      </c>
      <c r="C105" s="159" t="s">
        <v>3326</v>
      </c>
      <c r="D105" s="144" t="s">
        <v>207</v>
      </c>
      <c r="E105" s="144" t="s">
        <v>1301</v>
      </c>
      <c r="F105" s="142">
        <v>5333</v>
      </c>
      <c r="G105" s="144" t="s">
        <v>2930</v>
      </c>
      <c r="H105" s="144" t="s">
        <v>87</v>
      </c>
      <c r="I105" s="142" t="s">
        <v>1728</v>
      </c>
      <c r="J105" s="144" t="s">
        <v>117</v>
      </c>
      <c r="K105" s="144" t="s">
        <v>117</v>
      </c>
      <c r="L105" s="145"/>
      <c r="M105" s="144" t="s">
        <v>3327</v>
      </c>
      <c r="N105" s="145"/>
      <c r="O105" s="144" t="s">
        <v>2613</v>
      </c>
      <c r="P105" s="145"/>
      <c r="Q105" s="145"/>
      <c r="R105" s="145"/>
      <c r="S105" s="144" t="s">
        <v>3324</v>
      </c>
      <c r="T105" s="146" t="s">
        <v>120</v>
      </c>
      <c r="U105" s="147">
        <v>44946</v>
      </c>
      <c r="V105" s="148">
        <f>IF(T105="Realizado",U105-C105," ")</f>
      </c>
      <c r="W105" s="148">
        <f>IF(C105=0,"VAZIO",MONTH(C105))</f>
      </c>
      <c r="X105" s="149"/>
    </row>
    <row x14ac:dyDescent="0.25" r="106" customHeight="1" ht="16.5">
      <c r="A106" s="141">
        <v>5448</v>
      </c>
      <c r="B106" s="142" t="s">
        <v>3328</v>
      </c>
      <c r="C106" s="159" t="s">
        <v>3329</v>
      </c>
      <c r="D106" s="144" t="s">
        <v>3330</v>
      </c>
      <c r="E106" s="144" t="s">
        <v>534</v>
      </c>
      <c r="F106" s="142">
        <v>34999071369</v>
      </c>
      <c r="G106" s="144" t="s">
        <v>3198</v>
      </c>
      <c r="H106" s="144" t="s">
        <v>85</v>
      </c>
      <c r="I106" s="142">
        <v>153</v>
      </c>
      <c r="J106" s="144" t="s">
        <v>2926</v>
      </c>
      <c r="K106" s="144" t="s">
        <v>2926</v>
      </c>
      <c r="L106" s="145"/>
      <c r="M106" s="144" t="s">
        <v>3331</v>
      </c>
      <c r="N106" s="145"/>
      <c r="O106" s="144" t="s">
        <v>576</v>
      </c>
      <c r="P106" s="144" t="s">
        <v>576</v>
      </c>
      <c r="Q106" s="145"/>
      <c r="R106" s="145"/>
      <c r="S106" s="145"/>
      <c r="T106" s="146" t="s">
        <v>120</v>
      </c>
      <c r="U106" s="147">
        <v>45153</v>
      </c>
      <c r="V106" s="148">
        <f>IF(T106="Realizado",U106-C106," ")</f>
      </c>
      <c r="W106" s="148">
        <f>IF(C106=0,"VAZIO",MONTH(C106))</f>
      </c>
      <c r="X106" s="149"/>
    </row>
    <row x14ac:dyDescent="0.25" r="107" customHeight="1" ht="16.5">
      <c r="A107" s="141">
        <v>5449</v>
      </c>
      <c r="B107" s="142" t="s">
        <v>3332</v>
      </c>
      <c r="C107" s="159" t="s">
        <v>3333</v>
      </c>
      <c r="D107" s="144" t="s">
        <v>3131</v>
      </c>
      <c r="E107" s="144" t="s">
        <v>3132</v>
      </c>
      <c r="F107" s="142">
        <v>64984563310</v>
      </c>
      <c r="G107" s="144" t="s">
        <v>3133</v>
      </c>
      <c r="H107" s="144" t="s">
        <v>99</v>
      </c>
      <c r="I107" s="142" t="s">
        <v>1377</v>
      </c>
      <c r="J107" s="144" t="s">
        <v>3</v>
      </c>
      <c r="K107" s="144" t="s">
        <v>3</v>
      </c>
      <c r="L107" s="145"/>
      <c r="M107" s="144" t="s">
        <v>3334</v>
      </c>
      <c r="N107" s="145"/>
      <c r="O107" s="144" t="s">
        <v>3123</v>
      </c>
      <c r="P107" s="145"/>
      <c r="Q107" s="145"/>
      <c r="R107" s="145"/>
      <c r="S107" s="144" t="s">
        <v>2954</v>
      </c>
      <c r="T107" s="146" t="s">
        <v>120</v>
      </c>
      <c r="U107" s="147">
        <v>44946</v>
      </c>
      <c r="V107" s="148">
        <f>IF(T107="Realizado",U107-C107," ")</f>
      </c>
      <c r="W107" s="148">
        <f>IF(C107=0,"VAZIO",MONTH(C107))</f>
      </c>
      <c r="X107" s="149"/>
    </row>
    <row x14ac:dyDescent="0.25" r="108" customHeight="1" ht="16.5">
      <c r="A108" s="141">
        <v>5450</v>
      </c>
      <c r="B108" s="142" t="s">
        <v>3335</v>
      </c>
      <c r="C108" s="143">
        <v>44943</v>
      </c>
      <c r="D108" s="144" t="s">
        <v>494</v>
      </c>
      <c r="E108" s="144" t="s">
        <v>1532</v>
      </c>
      <c r="F108" s="142">
        <v>5302</v>
      </c>
      <c r="G108" s="144" t="s">
        <v>3177</v>
      </c>
      <c r="H108" s="144" t="s">
        <v>101</v>
      </c>
      <c r="I108" s="142" t="s">
        <v>3336</v>
      </c>
      <c r="J108" s="144" t="s">
        <v>2918</v>
      </c>
      <c r="K108" s="144" t="s">
        <v>2918</v>
      </c>
      <c r="L108" s="145"/>
      <c r="M108" s="144" t="s">
        <v>3337</v>
      </c>
      <c r="N108" s="145"/>
      <c r="O108" s="144" t="s">
        <v>2421</v>
      </c>
      <c r="P108" s="144" t="s">
        <v>3338</v>
      </c>
      <c r="Q108" s="145"/>
      <c r="R108" s="145"/>
      <c r="S108" s="144" t="s">
        <v>3339</v>
      </c>
      <c r="T108" s="146" t="s">
        <v>120</v>
      </c>
      <c r="U108" s="147">
        <v>44945</v>
      </c>
      <c r="V108" s="148">
        <f>IF(T108="Realizado",U108-C108," ")</f>
      </c>
      <c r="W108" s="148">
        <f>IF(C108=0,"VAZIO",MONTH(C108))</f>
      </c>
      <c r="X108" s="149"/>
    </row>
    <row x14ac:dyDescent="0.25" r="109" customHeight="1" ht="16.5">
      <c r="A109" s="141">
        <v>5451</v>
      </c>
      <c r="B109" s="142" t="s">
        <v>3340</v>
      </c>
      <c r="C109" s="143">
        <v>44943</v>
      </c>
      <c r="D109" s="144" t="s">
        <v>1170</v>
      </c>
      <c r="E109" s="144" t="s">
        <v>1325</v>
      </c>
      <c r="F109" s="142">
        <v>4356</v>
      </c>
      <c r="G109" s="144" t="s">
        <v>3341</v>
      </c>
      <c r="H109" s="144" t="s">
        <v>192</v>
      </c>
      <c r="I109" s="142" t="s">
        <v>3342</v>
      </c>
      <c r="J109" s="144" t="s">
        <v>2926</v>
      </c>
      <c r="K109" s="144" t="s">
        <v>2926</v>
      </c>
      <c r="L109" s="145"/>
      <c r="M109" s="144" t="s">
        <v>3343</v>
      </c>
      <c r="N109" s="145"/>
      <c r="O109" s="144" t="s">
        <v>3008</v>
      </c>
      <c r="P109" s="144" t="s">
        <v>3024</v>
      </c>
      <c r="Q109" s="145"/>
      <c r="R109" s="145"/>
      <c r="S109" s="145"/>
      <c r="T109" s="146" t="s">
        <v>120</v>
      </c>
      <c r="U109" s="147">
        <v>44944</v>
      </c>
      <c r="V109" s="148">
        <f>IF(T109="Realizado",U109-C109," ")</f>
      </c>
      <c r="W109" s="148">
        <f>IF(C109=0,"VAZIO",MONTH(C109))</f>
      </c>
      <c r="X109" s="149"/>
    </row>
    <row x14ac:dyDescent="0.25" r="110" customHeight="1" ht="16.5">
      <c r="A110" s="141">
        <v>5452</v>
      </c>
      <c r="B110" s="142" t="s">
        <v>3344</v>
      </c>
      <c r="C110" s="143">
        <v>44944</v>
      </c>
      <c r="D110" s="144" t="s">
        <v>747</v>
      </c>
      <c r="E110" s="144" t="s">
        <v>3345</v>
      </c>
      <c r="F110" s="142">
        <v>5337</v>
      </c>
      <c r="G110" s="144" t="s">
        <v>3148</v>
      </c>
      <c r="H110" s="144" t="s">
        <v>3148</v>
      </c>
      <c r="I110" s="142" t="s">
        <v>3346</v>
      </c>
      <c r="J110" s="144" t="s">
        <v>117</v>
      </c>
      <c r="K110" s="144" t="s">
        <v>117</v>
      </c>
      <c r="L110" s="145"/>
      <c r="M110" s="144" t="s">
        <v>3347</v>
      </c>
      <c r="N110" s="145"/>
      <c r="O110" s="144" t="s">
        <v>2613</v>
      </c>
      <c r="P110" s="144" t="s">
        <v>2613</v>
      </c>
      <c r="Q110" s="145"/>
      <c r="R110" s="145"/>
      <c r="S110" s="145"/>
      <c r="T110" s="146" t="s">
        <v>120</v>
      </c>
      <c r="U110" s="147">
        <v>44950</v>
      </c>
      <c r="V110" s="148">
        <f>IF(T110="Realizado",U110-C110," ")</f>
      </c>
      <c r="W110" s="148">
        <f>IF(C110=0,"VAZIO",MONTH(C110))</f>
      </c>
      <c r="X110" s="149"/>
    </row>
    <row x14ac:dyDescent="0.25" r="111" customHeight="1" ht="16.5">
      <c r="A111" s="141">
        <v>5453</v>
      </c>
      <c r="B111" s="142" t="s">
        <v>3348</v>
      </c>
      <c r="C111" s="143">
        <v>44944</v>
      </c>
      <c r="D111" s="144" t="s">
        <v>601</v>
      </c>
      <c r="E111" s="144" t="s">
        <v>602</v>
      </c>
      <c r="F111" s="142">
        <v>981321757</v>
      </c>
      <c r="G111" s="144" t="s">
        <v>3067</v>
      </c>
      <c r="H111" s="144" t="s">
        <v>88</v>
      </c>
      <c r="I111" s="142" t="s">
        <v>3349</v>
      </c>
      <c r="J111" s="144" t="s">
        <v>2926</v>
      </c>
      <c r="K111" s="144" t="s">
        <v>2926</v>
      </c>
      <c r="L111" s="145"/>
      <c r="M111" s="144" t="s">
        <v>3350</v>
      </c>
      <c r="N111" s="145"/>
      <c r="O111" s="144" t="s">
        <v>576</v>
      </c>
      <c r="P111" s="144" t="s">
        <v>576</v>
      </c>
      <c r="Q111" s="145"/>
      <c r="R111" s="145"/>
      <c r="S111" s="145"/>
      <c r="T111" s="146" t="s">
        <v>120</v>
      </c>
      <c r="U111" s="147">
        <v>45153</v>
      </c>
      <c r="V111" s="148">
        <f>IF(T111="Realizado",U111-C111," ")</f>
      </c>
      <c r="W111" s="148">
        <f>IF(C111=0,"VAZIO",MONTH(C111))</f>
      </c>
      <c r="X111" s="149"/>
    </row>
    <row x14ac:dyDescent="0.25" r="112" customHeight="1" ht="16.5">
      <c r="A112" s="141">
        <v>5454</v>
      </c>
      <c r="B112" s="142" t="s">
        <v>3351</v>
      </c>
      <c r="C112" s="143">
        <v>44944</v>
      </c>
      <c r="D112" s="144" t="s">
        <v>3352</v>
      </c>
      <c r="E112" s="144" t="s">
        <v>3353</v>
      </c>
      <c r="F112" s="142">
        <v>5338</v>
      </c>
      <c r="G112" s="144" t="s">
        <v>2930</v>
      </c>
      <c r="H112" s="144" t="s">
        <v>523</v>
      </c>
      <c r="I112" s="142" t="s">
        <v>3354</v>
      </c>
      <c r="J112" s="144" t="s">
        <v>117</v>
      </c>
      <c r="K112" s="144" t="s">
        <v>117</v>
      </c>
      <c r="L112" s="145"/>
      <c r="M112" s="144" t="s">
        <v>3355</v>
      </c>
      <c r="N112" s="145"/>
      <c r="O112" s="144" t="s">
        <v>2613</v>
      </c>
      <c r="P112" s="144" t="s">
        <v>2613</v>
      </c>
      <c r="Q112" s="145"/>
      <c r="R112" s="145"/>
      <c r="S112" s="145"/>
      <c r="T112" s="146" t="s">
        <v>3356</v>
      </c>
      <c r="U112" s="147">
        <v>44944</v>
      </c>
      <c r="V112" s="156">
        <f>IF(T112="Realizado",U112-C112," ")</f>
      </c>
      <c r="W112" s="148">
        <f>IF(C112=0,"VAZIO",MONTH(C112))</f>
      </c>
      <c r="X112" s="149"/>
    </row>
    <row x14ac:dyDescent="0.25" r="113" customHeight="1" ht="16.5">
      <c r="A113" s="141">
        <v>5455</v>
      </c>
      <c r="B113" s="142" t="s">
        <v>3357</v>
      </c>
      <c r="C113" s="143">
        <v>44944</v>
      </c>
      <c r="D113" s="144" t="s">
        <v>3358</v>
      </c>
      <c r="E113" s="144" t="s">
        <v>3359</v>
      </c>
      <c r="F113" s="142">
        <v>5337</v>
      </c>
      <c r="G113" s="144" t="s">
        <v>3148</v>
      </c>
      <c r="H113" s="144" t="s">
        <v>3148</v>
      </c>
      <c r="I113" s="142" t="s">
        <v>942</v>
      </c>
      <c r="J113" s="144" t="s">
        <v>2918</v>
      </c>
      <c r="K113" s="144" t="s">
        <v>2918</v>
      </c>
      <c r="L113" s="145"/>
      <c r="M113" s="144" t="s">
        <v>3360</v>
      </c>
      <c r="N113" s="145"/>
      <c r="O113" s="144" t="s">
        <v>2613</v>
      </c>
      <c r="P113" s="144" t="s">
        <v>2613</v>
      </c>
      <c r="Q113" s="145"/>
      <c r="R113" s="145"/>
      <c r="S113" s="145"/>
      <c r="T113" s="146" t="s">
        <v>120</v>
      </c>
      <c r="U113" s="147">
        <v>44950</v>
      </c>
      <c r="V113" s="148">
        <f>IF(T113="Realizado",U113-C113," ")</f>
      </c>
      <c r="W113" s="148">
        <f>IF(C113=0,"VAZIO",MONTH(C113))</f>
      </c>
      <c r="X113" s="149"/>
    </row>
    <row x14ac:dyDescent="0.25" r="114" customHeight="1" ht="16.5">
      <c r="A114" s="141">
        <v>5456</v>
      </c>
      <c r="B114" s="142" t="s">
        <v>3361</v>
      </c>
      <c r="C114" s="143">
        <v>44944</v>
      </c>
      <c r="D114" s="144" t="s">
        <v>3358</v>
      </c>
      <c r="E114" s="144" t="s">
        <v>3359</v>
      </c>
      <c r="F114" s="142">
        <v>5337</v>
      </c>
      <c r="G114" s="144" t="s">
        <v>3148</v>
      </c>
      <c r="H114" s="144" t="s">
        <v>3148</v>
      </c>
      <c r="I114" s="142" t="s">
        <v>942</v>
      </c>
      <c r="J114" s="144" t="s">
        <v>2918</v>
      </c>
      <c r="K114" s="144" t="s">
        <v>2918</v>
      </c>
      <c r="L114" s="145"/>
      <c r="M114" s="144" t="s">
        <v>3362</v>
      </c>
      <c r="N114" s="145"/>
      <c r="O114" s="144" t="s">
        <v>1528</v>
      </c>
      <c r="P114" s="144" t="s">
        <v>1528</v>
      </c>
      <c r="Q114" s="145"/>
      <c r="R114" s="145"/>
      <c r="S114" s="145"/>
      <c r="T114" s="146" t="s">
        <v>120</v>
      </c>
      <c r="U114" s="147">
        <v>44951</v>
      </c>
      <c r="V114" s="148">
        <f>IF(T114="Realizado",U114-C114," ")</f>
      </c>
      <c r="W114" s="148">
        <f>IF(C114=0,"VAZIO",MONTH(C114))</f>
      </c>
      <c r="X114" s="149"/>
    </row>
    <row x14ac:dyDescent="0.25" r="115" customHeight="1" ht="16.5">
      <c r="A115" s="141">
        <v>5457</v>
      </c>
      <c r="B115" s="142" t="s">
        <v>3363</v>
      </c>
      <c r="C115" s="143">
        <v>44944</v>
      </c>
      <c r="D115" s="144" t="s">
        <v>705</v>
      </c>
      <c r="E115" s="144" t="s">
        <v>707</v>
      </c>
      <c r="F115" s="142">
        <v>5312</v>
      </c>
      <c r="G115" s="144" t="s">
        <v>3364</v>
      </c>
      <c r="H115" s="144" t="s">
        <v>192</v>
      </c>
      <c r="I115" s="142" t="s">
        <v>995</v>
      </c>
      <c r="J115" s="144" t="s">
        <v>2926</v>
      </c>
      <c r="K115" s="144" t="s">
        <v>2926</v>
      </c>
      <c r="L115" s="145"/>
      <c r="M115" s="144" t="s">
        <v>3365</v>
      </c>
      <c r="N115" s="145"/>
      <c r="O115" s="144" t="s">
        <v>2950</v>
      </c>
      <c r="P115" s="144" t="s">
        <v>3366</v>
      </c>
      <c r="Q115" s="145"/>
      <c r="R115" s="145"/>
      <c r="S115" s="145"/>
      <c r="T115" s="146" t="s">
        <v>120</v>
      </c>
      <c r="U115" s="147">
        <v>44994</v>
      </c>
      <c r="V115" s="148">
        <f>IF(T115="Realizado",U115-C115," ")</f>
      </c>
      <c r="W115" s="148">
        <f>IF(C115=0,"VAZIO",MONTH(C115))</f>
      </c>
      <c r="X115" s="149"/>
    </row>
    <row x14ac:dyDescent="0.25" r="116" customHeight="1" ht="16.5">
      <c r="A116" s="141">
        <v>5458</v>
      </c>
      <c r="B116" s="142" t="s">
        <v>3367</v>
      </c>
      <c r="C116" s="143">
        <v>44944</v>
      </c>
      <c r="D116" s="144" t="s">
        <v>3368</v>
      </c>
      <c r="E116" s="144" t="s">
        <v>1773</v>
      </c>
      <c r="F116" s="142">
        <v>5304</v>
      </c>
      <c r="G116" s="144" t="s">
        <v>2916</v>
      </c>
      <c r="H116" s="144" t="s">
        <v>105</v>
      </c>
      <c r="I116" s="142" t="s">
        <v>3369</v>
      </c>
      <c r="J116" s="144" t="s">
        <v>2918</v>
      </c>
      <c r="K116" s="144" t="s">
        <v>2918</v>
      </c>
      <c r="L116" s="145"/>
      <c r="M116" s="144" t="s">
        <v>3370</v>
      </c>
      <c r="N116" s="145"/>
      <c r="O116" s="145"/>
      <c r="P116" s="145"/>
      <c r="Q116" s="145"/>
      <c r="R116" s="145"/>
      <c r="S116" s="145"/>
      <c r="T116" s="146" t="s">
        <v>3356</v>
      </c>
      <c r="U116" s="147">
        <v>44944</v>
      </c>
      <c r="V116" s="156">
        <f>IF(T116="Realizado",U116-C116," ")</f>
      </c>
      <c r="W116" s="148">
        <f>IF(C116=0,"VAZIO",MONTH(C116))</f>
      </c>
      <c r="X116" s="149"/>
    </row>
    <row x14ac:dyDescent="0.25" r="117" customHeight="1" ht="16.5">
      <c r="A117" s="141">
        <v>5459</v>
      </c>
      <c r="B117" s="142" t="s">
        <v>3371</v>
      </c>
      <c r="C117" s="143">
        <v>44944</v>
      </c>
      <c r="D117" s="144" t="s">
        <v>533</v>
      </c>
      <c r="E117" s="144" t="s">
        <v>3372</v>
      </c>
      <c r="F117" s="142">
        <v>34999071369</v>
      </c>
      <c r="G117" s="144" t="s">
        <v>3198</v>
      </c>
      <c r="H117" s="144" t="s">
        <v>95</v>
      </c>
      <c r="I117" s="142" t="s">
        <v>3373</v>
      </c>
      <c r="J117" s="144" t="s">
        <v>2926</v>
      </c>
      <c r="K117" s="144" t="s">
        <v>2926</v>
      </c>
      <c r="L117" s="145"/>
      <c r="M117" s="144" t="s">
        <v>3374</v>
      </c>
      <c r="N117" s="145"/>
      <c r="O117" s="144" t="s">
        <v>576</v>
      </c>
      <c r="P117" s="144" t="s">
        <v>576</v>
      </c>
      <c r="Q117" s="145"/>
      <c r="R117" s="145"/>
      <c r="S117" s="145"/>
      <c r="T117" s="146" t="s">
        <v>120</v>
      </c>
      <c r="U117" s="147">
        <v>45153</v>
      </c>
      <c r="V117" s="148">
        <f>IF(T117="Realizado",U117-C117," ")</f>
      </c>
      <c r="W117" s="148">
        <f>IF(C117=0,"VAZIO",MONTH(C117))</f>
      </c>
      <c r="X117" s="149"/>
    </row>
    <row x14ac:dyDescent="0.25" r="118" customHeight="1" ht="16.5">
      <c r="A118" s="141">
        <v>5460</v>
      </c>
      <c r="B118" s="142" t="s">
        <v>3375</v>
      </c>
      <c r="C118" s="143">
        <v>44944</v>
      </c>
      <c r="D118" s="144" t="s">
        <v>533</v>
      </c>
      <c r="E118" s="144" t="s">
        <v>3376</v>
      </c>
      <c r="F118" s="142">
        <v>34999071369</v>
      </c>
      <c r="G118" s="144" t="s">
        <v>3198</v>
      </c>
      <c r="H118" s="144" t="s">
        <v>95</v>
      </c>
      <c r="I118" s="142" t="s">
        <v>903</v>
      </c>
      <c r="J118" s="144" t="s">
        <v>2926</v>
      </c>
      <c r="K118" s="144" t="s">
        <v>2926</v>
      </c>
      <c r="L118" s="145"/>
      <c r="M118" s="144" t="s">
        <v>3377</v>
      </c>
      <c r="N118" s="145"/>
      <c r="O118" s="144" t="s">
        <v>2911</v>
      </c>
      <c r="P118" s="144" t="s">
        <v>3302</v>
      </c>
      <c r="Q118" s="145"/>
      <c r="R118" s="145"/>
      <c r="S118" s="145"/>
      <c r="T118" s="146" t="s">
        <v>3356</v>
      </c>
      <c r="U118" s="147">
        <v>44945</v>
      </c>
      <c r="V118" s="156">
        <f>IF(T118="Realizado",U118-C118," ")</f>
      </c>
      <c r="W118" s="148">
        <f>IF(C118=0,"VAZIO",MONTH(C118))</f>
      </c>
      <c r="X118" s="149"/>
    </row>
    <row x14ac:dyDescent="0.25" r="119" customHeight="1" ht="16.5">
      <c r="A119" s="141">
        <v>5461</v>
      </c>
      <c r="B119" s="142" t="s">
        <v>3378</v>
      </c>
      <c r="C119" s="143">
        <v>44945</v>
      </c>
      <c r="D119" s="161" t="s">
        <v>3225</v>
      </c>
      <c r="E119" s="144" t="s">
        <v>3219</v>
      </c>
      <c r="F119" s="142">
        <v>5311</v>
      </c>
      <c r="G119" s="144" t="s">
        <v>3220</v>
      </c>
      <c r="H119" s="144" t="s">
        <v>2995</v>
      </c>
      <c r="I119" s="142" t="s">
        <v>1861</v>
      </c>
      <c r="J119" s="144" t="s">
        <v>2918</v>
      </c>
      <c r="K119" s="144" t="s">
        <v>2918</v>
      </c>
      <c r="L119" s="145"/>
      <c r="M119" s="144" t="s">
        <v>3379</v>
      </c>
      <c r="N119" s="145"/>
      <c r="O119" s="144" t="s">
        <v>2613</v>
      </c>
      <c r="P119" s="144" t="s">
        <v>2613</v>
      </c>
      <c r="Q119" s="145"/>
      <c r="R119" s="145"/>
      <c r="S119" s="145"/>
      <c r="T119" s="146" t="s">
        <v>3356</v>
      </c>
      <c r="U119" s="147">
        <v>44945</v>
      </c>
      <c r="V119" s="156">
        <f>IF(T119="Realizado",U119-C119," ")</f>
      </c>
      <c r="W119" s="148">
        <f>IF(C119=0,"VAZIO",MONTH(C119))</f>
      </c>
      <c r="X119" s="149"/>
    </row>
    <row x14ac:dyDescent="0.25" r="120" customHeight="1" ht="16.5">
      <c r="A120" s="141">
        <v>5462</v>
      </c>
      <c r="B120" s="142" t="s">
        <v>3380</v>
      </c>
      <c r="C120" s="143">
        <v>44945</v>
      </c>
      <c r="D120" s="144" t="s">
        <v>273</v>
      </c>
      <c r="E120" s="144" t="s">
        <v>3247</v>
      </c>
      <c r="F120" s="142">
        <v>5323</v>
      </c>
      <c r="G120" s="144" t="s">
        <v>3220</v>
      </c>
      <c r="H120" s="144" t="s">
        <v>100</v>
      </c>
      <c r="I120" s="142" t="s">
        <v>1377</v>
      </c>
      <c r="J120" s="144" t="s">
        <v>2918</v>
      </c>
      <c r="K120" s="144" t="s">
        <v>2918</v>
      </c>
      <c r="L120" s="145"/>
      <c r="M120" s="144" t="s">
        <v>3381</v>
      </c>
      <c r="N120" s="145"/>
      <c r="O120" s="144" t="s">
        <v>576</v>
      </c>
      <c r="P120" s="144" t="s">
        <v>576</v>
      </c>
      <c r="Q120" s="145"/>
      <c r="R120" s="145"/>
      <c r="S120" s="145"/>
      <c r="T120" s="146" t="s">
        <v>120</v>
      </c>
      <c r="U120" s="147">
        <v>45153</v>
      </c>
      <c r="V120" s="148">
        <f>IF(T120="Realizado",U120-C120," ")</f>
      </c>
      <c r="W120" s="148">
        <f>IF(C120=0,"VAZIO",MONTH(C120))</f>
      </c>
      <c r="X120" s="149"/>
    </row>
    <row x14ac:dyDescent="0.25" r="121" customHeight="1" ht="16.5">
      <c r="A121" s="141">
        <v>5463</v>
      </c>
      <c r="B121" s="142" t="s">
        <v>3382</v>
      </c>
      <c r="C121" s="143">
        <v>44945</v>
      </c>
      <c r="D121" s="144" t="s">
        <v>3131</v>
      </c>
      <c r="E121" s="144" t="s">
        <v>3132</v>
      </c>
      <c r="F121" s="142">
        <v>64984563310</v>
      </c>
      <c r="G121" s="144" t="s">
        <v>3133</v>
      </c>
      <c r="H121" s="144" t="s">
        <v>99</v>
      </c>
      <c r="I121" s="142" t="s">
        <v>3383</v>
      </c>
      <c r="J121" s="144" t="s">
        <v>2926</v>
      </c>
      <c r="K121" s="144" t="s">
        <v>2926</v>
      </c>
      <c r="L121" s="145"/>
      <c r="M121" s="144" t="s">
        <v>3384</v>
      </c>
      <c r="N121" s="145"/>
      <c r="O121" s="144" t="s">
        <v>2911</v>
      </c>
      <c r="P121" s="144" t="s">
        <v>3302</v>
      </c>
      <c r="Q121" s="145"/>
      <c r="R121" s="145"/>
      <c r="S121" s="145"/>
      <c r="T121" s="146" t="s">
        <v>3356</v>
      </c>
      <c r="U121" s="147">
        <v>44945</v>
      </c>
      <c r="V121" s="156">
        <f>IF(T121="Realizado",U121-C121," ")</f>
      </c>
      <c r="W121" s="148">
        <f>IF(C121=0,"VAZIO",MONTH(C121))</f>
      </c>
      <c r="X121" s="149"/>
    </row>
    <row x14ac:dyDescent="0.25" r="122" customHeight="1" ht="16.5">
      <c r="A122" s="141">
        <v>5464</v>
      </c>
      <c r="B122" s="142" t="s">
        <v>3385</v>
      </c>
      <c r="C122" s="143">
        <v>44945</v>
      </c>
      <c r="D122" s="144" t="s">
        <v>752</v>
      </c>
      <c r="E122" s="144" t="s">
        <v>2956</v>
      </c>
      <c r="F122" s="142">
        <v>5340</v>
      </c>
      <c r="G122" s="144" t="s">
        <v>1437</v>
      </c>
      <c r="H122" s="144" t="s">
        <v>101</v>
      </c>
      <c r="I122" s="142" t="s">
        <v>3386</v>
      </c>
      <c r="J122" s="144" t="s">
        <v>2918</v>
      </c>
      <c r="K122" s="144" t="s">
        <v>2918</v>
      </c>
      <c r="L122" s="145"/>
      <c r="M122" s="144" t="s">
        <v>3387</v>
      </c>
      <c r="N122" s="145"/>
      <c r="O122" s="145"/>
      <c r="P122" s="145"/>
      <c r="Q122" s="145"/>
      <c r="R122" s="145"/>
      <c r="S122" s="145"/>
      <c r="T122" s="146" t="s">
        <v>120</v>
      </c>
      <c r="U122" s="147">
        <v>45157</v>
      </c>
      <c r="V122" s="148">
        <f>IF(T122="Realizado",U122-C122," ")</f>
      </c>
      <c r="W122" s="148">
        <f>IF(C122=0,"VAZIO",MONTH(C122))</f>
      </c>
      <c r="X122" s="149"/>
    </row>
    <row x14ac:dyDescent="0.25" r="123" customHeight="1" ht="16.5">
      <c r="A123" s="141">
        <v>5465</v>
      </c>
      <c r="B123" s="142" t="s">
        <v>3388</v>
      </c>
      <c r="C123" s="143">
        <v>44945</v>
      </c>
      <c r="D123" s="144" t="s">
        <v>300</v>
      </c>
      <c r="E123" s="144" t="s">
        <v>301</v>
      </c>
      <c r="F123" s="142">
        <v>34417601</v>
      </c>
      <c r="G123" s="144" t="s">
        <v>3074</v>
      </c>
      <c r="H123" s="144" t="s">
        <v>192</v>
      </c>
      <c r="I123" s="142" t="s">
        <v>3389</v>
      </c>
      <c r="J123" s="144" t="s">
        <v>2918</v>
      </c>
      <c r="K123" s="144" t="s">
        <v>2918</v>
      </c>
      <c r="L123" s="145"/>
      <c r="M123" s="144" t="s">
        <v>3390</v>
      </c>
      <c r="N123" s="145"/>
      <c r="O123" s="144" t="s">
        <v>3045</v>
      </c>
      <c r="P123" s="144" t="s">
        <v>3391</v>
      </c>
      <c r="Q123" s="145"/>
      <c r="R123" s="145"/>
      <c r="S123" s="145"/>
      <c r="T123" s="146" t="s">
        <v>120</v>
      </c>
      <c r="U123" s="147">
        <v>44950</v>
      </c>
      <c r="V123" s="148">
        <f>IF(T123="Realizado",U123-C123," ")</f>
      </c>
      <c r="W123" s="148">
        <f>IF(C123=0,"VAZIO",MONTH(C123))</f>
      </c>
      <c r="X123" s="149"/>
    </row>
    <row x14ac:dyDescent="0.25" r="124" customHeight="1" ht="16.5">
      <c r="A124" s="141">
        <v>5466</v>
      </c>
      <c r="B124" s="142" t="s">
        <v>3392</v>
      </c>
      <c r="C124" s="143">
        <v>44945</v>
      </c>
      <c r="D124" s="144" t="s">
        <v>461</v>
      </c>
      <c r="E124" s="144" t="s">
        <v>2987</v>
      </c>
      <c r="F124" s="142">
        <v>5369</v>
      </c>
      <c r="G124" s="144" t="s">
        <v>2988</v>
      </c>
      <c r="H124" s="144" t="s">
        <v>192</v>
      </c>
      <c r="I124" s="142" t="s">
        <v>3393</v>
      </c>
      <c r="J124" s="144" t="s">
        <v>2926</v>
      </c>
      <c r="K124" s="144" t="s">
        <v>2926</v>
      </c>
      <c r="L124" s="145"/>
      <c r="M124" s="144" t="s">
        <v>3394</v>
      </c>
      <c r="N124" s="145"/>
      <c r="O124" s="144" t="s">
        <v>576</v>
      </c>
      <c r="P124" s="144" t="s">
        <v>576</v>
      </c>
      <c r="Q124" s="145"/>
      <c r="R124" s="145"/>
      <c r="S124" s="145"/>
      <c r="T124" s="146" t="s">
        <v>120</v>
      </c>
      <c r="U124" s="147">
        <v>44949</v>
      </c>
      <c r="V124" s="148">
        <f>IF(T124="Realizado",U124-C124," ")</f>
      </c>
      <c r="W124" s="148">
        <f>IF(C124=0,"VAZIO",MONTH(C124))</f>
      </c>
      <c r="X124" s="149"/>
    </row>
    <row x14ac:dyDescent="0.25" r="125" customHeight="1" ht="16.5">
      <c r="A125" s="141">
        <v>5467</v>
      </c>
      <c r="B125" s="142" t="s">
        <v>3395</v>
      </c>
      <c r="C125" s="143">
        <v>44945</v>
      </c>
      <c r="D125" s="144" t="s">
        <v>3396</v>
      </c>
      <c r="E125" s="144" t="s">
        <v>3397</v>
      </c>
      <c r="F125" s="142">
        <v>64996412449</v>
      </c>
      <c r="G125" s="144" t="s">
        <v>2916</v>
      </c>
      <c r="H125" s="144" t="s">
        <v>105</v>
      </c>
      <c r="I125" s="142" t="s">
        <v>2737</v>
      </c>
      <c r="J125" s="144" t="s">
        <v>7</v>
      </c>
      <c r="K125" s="144" t="s">
        <v>7</v>
      </c>
      <c r="L125" s="145"/>
      <c r="M125" s="144" t="s">
        <v>3398</v>
      </c>
      <c r="N125" s="145"/>
      <c r="O125" s="144" t="s">
        <v>3045</v>
      </c>
      <c r="P125" s="144" t="s">
        <v>3045</v>
      </c>
      <c r="Q125" s="145"/>
      <c r="R125" s="145"/>
      <c r="S125" s="145"/>
      <c r="T125" s="146" t="s">
        <v>120</v>
      </c>
      <c r="U125" s="147">
        <v>44957</v>
      </c>
      <c r="V125" s="148">
        <f>IF(T125="Realizado",U125-C125," ")</f>
      </c>
      <c r="W125" s="148">
        <f>IF(C125=0,"VAZIO",MONTH(C125))</f>
      </c>
      <c r="X125" s="149"/>
    </row>
    <row x14ac:dyDescent="0.25" r="126" customHeight="1" ht="16.5">
      <c r="A126" s="141">
        <v>5468</v>
      </c>
      <c r="B126" s="142" t="s">
        <v>3399</v>
      </c>
      <c r="C126" s="143">
        <v>44946</v>
      </c>
      <c r="D126" s="144" t="s">
        <v>752</v>
      </c>
      <c r="E126" s="144" t="s">
        <v>716</v>
      </c>
      <c r="F126" s="142">
        <v>5340</v>
      </c>
      <c r="G126" s="144" t="s">
        <v>1437</v>
      </c>
      <c r="H126" s="144" t="s">
        <v>2973</v>
      </c>
      <c r="I126" s="142" t="s">
        <v>3400</v>
      </c>
      <c r="J126" s="144" t="s">
        <v>2918</v>
      </c>
      <c r="K126" s="144" t="s">
        <v>2918</v>
      </c>
      <c r="L126" s="145"/>
      <c r="M126" s="144" t="s">
        <v>3401</v>
      </c>
      <c r="N126" s="145"/>
      <c r="O126" s="144" t="s">
        <v>2123</v>
      </c>
      <c r="P126" s="144" t="s">
        <v>2123</v>
      </c>
      <c r="Q126" s="145"/>
      <c r="R126" s="145"/>
      <c r="S126" s="145"/>
      <c r="T126" s="146" t="s">
        <v>120</v>
      </c>
      <c r="U126" s="147">
        <v>44949</v>
      </c>
      <c r="V126" s="148">
        <f>IF(T126="Realizado",U126-C126," ")</f>
      </c>
      <c r="W126" s="148">
        <f>IF(C126=0,"VAZIO",MONTH(C126))</f>
      </c>
      <c r="X126" s="149"/>
    </row>
    <row x14ac:dyDescent="0.25" r="127" customHeight="1" ht="16.5">
      <c r="A127" s="141">
        <v>5469</v>
      </c>
      <c r="B127" s="142" t="s">
        <v>3402</v>
      </c>
      <c r="C127" s="143">
        <v>44946</v>
      </c>
      <c r="D127" s="144" t="s">
        <v>3403</v>
      </c>
      <c r="E127" s="144" t="s">
        <v>3404</v>
      </c>
      <c r="F127" s="142" t="s">
        <v>3405</v>
      </c>
      <c r="G127" s="144" t="s">
        <v>2924</v>
      </c>
      <c r="H127" s="144" t="s">
        <v>88</v>
      </c>
      <c r="I127" s="162"/>
      <c r="J127" s="144" t="s">
        <v>2926</v>
      </c>
      <c r="K127" s="144" t="s">
        <v>2926</v>
      </c>
      <c r="L127" s="145"/>
      <c r="M127" s="144" t="s">
        <v>3406</v>
      </c>
      <c r="N127" s="145"/>
      <c r="O127" s="144" t="s">
        <v>3123</v>
      </c>
      <c r="P127" s="144" t="s">
        <v>3123</v>
      </c>
      <c r="Q127" s="145"/>
      <c r="R127" s="145"/>
      <c r="S127" s="145"/>
      <c r="T127" s="146" t="s">
        <v>120</v>
      </c>
      <c r="U127" s="147">
        <v>44951</v>
      </c>
      <c r="V127" s="148">
        <f>IF(T127="Realizado",U127-C127," ")</f>
      </c>
      <c r="W127" s="148">
        <f>IF(C127=0,"VAZIO",MONTH(C127))</f>
      </c>
      <c r="X127" s="149"/>
    </row>
    <row x14ac:dyDescent="0.25" r="128" customHeight="1" ht="16.5">
      <c r="A128" s="141">
        <v>5470</v>
      </c>
      <c r="B128" s="142" t="s">
        <v>3407</v>
      </c>
      <c r="C128" s="143">
        <v>44946</v>
      </c>
      <c r="D128" s="144" t="s">
        <v>3103</v>
      </c>
      <c r="E128" s="144" t="s">
        <v>3408</v>
      </c>
      <c r="F128" s="142">
        <v>5333</v>
      </c>
      <c r="G128" s="144" t="s">
        <v>2930</v>
      </c>
      <c r="H128" s="144" t="s">
        <v>2995</v>
      </c>
      <c r="I128" s="162"/>
      <c r="J128" s="144" t="s">
        <v>2918</v>
      </c>
      <c r="K128" s="144" t="s">
        <v>2918</v>
      </c>
      <c r="L128" s="145"/>
      <c r="M128" s="144" t="s">
        <v>3409</v>
      </c>
      <c r="N128" s="145"/>
      <c r="O128" s="145"/>
      <c r="P128" s="145"/>
      <c r="Q128" s="145"/>
      <c r="R128" s="145"/>
      <c r="S128" s="145"/>
      <c r="T128" s="146" t="s">
        <v>120</v>
      </c>
      <c r="U128" s="147">
        <v>45158</v>
      </c>
      <c r="V128" s="148">
        <f>IF(T128="Realizado",U128-C128," ")</f>
      </c>
      <c r="W128" s="148">
        <f>IF(C128=0,"VAZIO",MONTH(C128))</f>
      </c>
      <c r="X128" s="149"/>
    </row>
    <row x14ac:dyDescent="0.25" r="129" customHeight="1" ht="16.5">
      <c r="A129" s="141">
        <v>5471</v>
      </c>
      <c r="B129" s="142" t="s">
        <v>3410</v>
      </c>
      <c r="C129" s="143">
        <v>44946</v>
      </c>
      <c r="D129" s="144" t="s">
        <v>2945</v>
      </c>
      <c r="E129" s="144" t="s">
        <v>2946</v>
      </c>
      <c r="F129" s="142">
        <v>5349</v>
      </c>
      <c r="G129" s="144" t="s">
        <v>2947</v>
      </c>
      <c r="H129" s="144" t="s">
        <v>85</v>
      </c>
      <c r="I129" s="162"/>
      <c r="J129" s="144" t="s">
        <v>2918</v>
      </c>
      <c r="K129" s="144" t="s">
        <v>2918</v>
      </c>
      <c r="L129" s="145"/>
      <c r="M129" s="144" t="s">
        <v>3411</v>
      </c>
      <c r="N129" s="145"/>
      <c r="O129" s="144" t="s">
        <v>2123</v>
      </c>
      <c r="P129" s="144" t="s">
        <v>2123</v>
      </c>
      <c r="Q129" s="145"/>
      <c r="R129" s="145"/>
      <c r="S129" s="145"/>
      <c r="T129" s="146" t="s">
        <v>120</v>
      </c>
      <c r="U129" s="147">
        <v>44949</v>
      </c>
      <c r="V129" s="148">
        <f>IF(T129="Realizado",U129-C129," ")</f>
      </c>
      <c r="W129" s="148">
        <f>IF(C129=0,"VAZIO",MONTH(C129))</f>
      </c>
      <c r="X129" s="149"/>
    </row>
    <row x14ac:dyDescent="0.25" r="130" customHeight="1" ht="16.5">
      <c r="A130" s="141">
        <v>5472</v>
      </c>
      <c r="B130" s="142" t="s">
        <v>3412</v>
      </c>
      <c r="C130" s="143">
        <v>44946</v>
      </c>
      <c r="D130" s="144" t="s">
        <v>2945</v>
      </c>
      <c r="E130" s="144" t="s">
        <v>2946</v>
      </c>
      <c r="F130" s="142">
        <v>5349</v>
      </c>
      <c r="G130" s="144" t="s">
        <v>2947</v>
      </c>
      <c r="H130" s="144" t="s">
        <v>85</v>
      </c>
      <c r="I130" s="162"/>
      <c r="J130" s="144" t="s">
        <v>2926</v>
      </c>
      <c r="K130" s="144" t="s">
        <v>2926</v>
      </c>
      <c r="L130" s="145"/>
      <c r="M130" s="144" t="s">
        <v>3413</v>
      </c>
      <c r="N130" s="145"/>
      <c r="O130" s="144" t="s">
        <v>2911</v>
      </c>
      <c r="P130" s="144" t="s">
        <v>2911</v>
      </c>
      <c r="Q130" s="145"/>
      <c r="R130" s="145"/>
      <c r="S130" s="145"/>
      <c r="T130" s="146" t="s">
        <v>120</v>
      </c>
      <c r="U130" s="147">
        <v>44981</v>
      </c>
      <c r="V130" s="148">
        <f>IF(T130="Realizado",U130-C130," ")</f>
      </c>
      <c r="W130" s="148">
        <f>IF(C130=0,"VAZIO",MONTH(C130))</f>
      </c>
      <c r="X130" s="149"/>
    </row>
    <row x14ac:dyDescent="0.25" r="131" customHeight="1" ht="16.5">
      <c r="A131" s="141">
        <v>5473</v>
      </c>
      <c r="B131" s="142" t="s">
        <v>3414</v>
      </c>
      <c r="C131" s="143">
        <v>44947.23787037037</v>
      </c>
      <c r="D131" s="144" t="s">
        <v>158</v>
      </c>
      <c r="E131" s="144" t="s">
        <v>557</v>
      </c>
      <c r="F131" s="142">
        <v>5318</v>
      </c>
      <c r="G131" s="144" t="s">
        <v>2908</v>
      </c>
      <c r="H131" s="144" t="s">
        <v>2995</v>
      </c>
      <c r="I131" s="162"/>
      <c r="J131" s="144" t="s">
        <v>2926</v>
      </c>
      <c r="K131" s="144" t="s">
        <v>2926</v>
      </c>
      <c r="L131" s="145"/>
      <c r="M131" s="144" t="s">
        <v>3415</v>
      </c>
      <c r="N131" s="145"/>
      <c r="O131" s="144" t="s">
        <v>576</v>
      </c>
      <c r="P131" s="144" t="s">
        <v>3020</v>
      </c>
      <c r="Q131" s="145"/>
      <c r="R131" s="145"/>
      <c r="S131" s="145"/>
      <c r="T131" s="146" t="s">
        <v>120</v>
      </c>
      <c r="U131" s="147">
        <v>44951</v>
      </c>
      <c r="V131" s="148">
        <f>IF(T131="Realizado",U131-C131," ")</f>
      </c>
      <c r="W131" s="148">
        <f>IF(C131=0,"VAZIO",MONTH(C131))</f>
      </c>
      <c r="X131" s="149"/>
    </row>
    <row x14ac:dyDescent="0.25" r="132" customHeight="1" ht="16.5">
      <c r="A132" s="141">
        <v>5474</v>
      </c>
      <c r="B132" s="142" t="s">
        <v>3416</v>
      </c>
      <c r="C132" s="143">
        <v>44949.30608796296</v>
      </c>
      <c r="D132" s="144" t="s">
        <v>752</v>
      </c>
      <c r="E132" s="144" t="s">
        <v>716</v>
      </c>
      <c r="F132" s="142">
        <v>5340</v>
      </c>
      <c r="G132" s="144" t="s">
        <v>1437</v>
      </c>
      <c r="H132" s="144" t="s">
        <v>523</v>
      </c>
      <c r="I132" s="142" t="s">
        <v>3417</v>
      </c>
      <c r="J132" s="144" t="s">
        <v>2918</v>
      </c>
      <c r="K132" s="144" t="s">
        <v>2918</v>
      </c>
      <c r="L132" s="145"/>
      <c r="M132" s="144" t="s">
        <v>3418</v>
      </c>
      <c r="N132" s="145"/>
      <c r="O132" s="145"/>
      <c r="P132" s="145"/>
      <c r="Q132" s="145"/>
      <c r="R132" s="145"/>
      <c r="S132" s="144" t="s">
        <v>3419</v>
      </c>
      <c r="T132" s="163" t="s">
        <v>121</v>
      </c>
      <c r="U132" s="158"/>
      <c r="V132" s="156">
        <f>IF(T132="Realizado",U132-C132," ")</f>
      </c>
      <c r="W132" s="148">
        <f>IF(C132=0,"VAZIO",MONTH(C132))</f>
      </c>
      <c r="X132" s="149"/>
    </row>
    <row x14ac:dyDescent="0.25" r="133" customHeight="1" ht="16.5">
      <c r="A133" s="141">
        <v>5475</v>
      </c>
      <c r="B133" s="142" t="s">
        <v>3420</v>
      </c>
      <c r="C133" s="143">
        <v>44949.32539351852</v>
      </c>
      <c r="D133" s="144" t="s">
        <v>752</v>
      </c>
      <c r="E133" s="144" t="s">
        <v>716</v>
      </c>
      <c r="F133" s="142">
        <v>5340</v>
      </c>
      <c r="G133" s="144" t="s">
        <v>1437</v>
      </c>
      <c r="H133" s="144" t="s">
        <v>2973</v>
      </c>
      <c r="I133" s="142" t="s">
        <v>3421</v>
      </c>
      <c r="J133" s="144" t="s">
        <v>2918</v>
      </c>
      <c r="K133" s="144" t="s">
        <v>2918</v>
      </c>
      <c r="L133" s="145"/>
      <c r="M133" s="144" t="s">
        <v>3422</v>
      </c>
      <c r="N133" s="145"/>
      <c r="O133" s="144" t="s">
        <v>576</v>
      </c>
      <c r="P133" s="144" t="s">
        <v>576</v>
      </c>
      <c r="Q133" s="145"/>
      <c r="R133" s="145"/>
      <c r="S133" s="145"/>
      <c r="T133" s="146" t="s">
        <v>120</v>
      </c>
      <c r="U133" s="147">
        <v>44949</v>
      </c>
      <c r="V133" s="148">
        <f>IF(T133="Realizado",U133-C133," ")</f>
      </c>
      <c r="W133" s="148">
        <f>IF(C133=0,"VAZIO",MONTH(C133))</f>
      </c>
      <c r="X133" s="149"/>
    </row>
    <row x14ac:dyDescent="0.25" r="134" customHeight="1" ht="16.5">
      <c r="A134" s="141">
        <v>5476</v>
      </c>
      <c r="B134" s="142" t="s">
        <v>3423</v>
      </c>
      <c r="C134" s="143">
        <v>44949.30291666667</v>
      </c>
      <c r="D134" s="144" t="s">
        <v>752</v>
      </c>
      <c r="E134" s="144" t="s">
        <v>716</v>
      </c>
      <c r="F134" s="142">
        <v>5340</v>
      </c>
      <c r="G134" s="144" t="s">
        <v>1437</v>
      </c>
      <c r="H134" s="144" t="s">
        <v>2995</v>
      </c>
      <c r="I134" s="142" t="s">
        <v>1381</v>
      </c>
      <c r="J134" s="144" t="s">
        <v>2926</v>
      </c>
      <c r="K134" s="144" t="s">
        <v>2926</v>
      </c>
      <c r="L134" s="145"/>
      <c r="M134" s="144" t="s">
        <v>3424</v>
      </c>
      <c r="N134" s="145"/>
      <c r="O134" s="145"/>
      <c r="P134" s="145"/>
      <c r="Q134" s="145"/>
      <c r="R134" s="145"/>
      <c r="S134" s="144" t="s">
        <v>3425</v>
      </c>
      <c r="T134" s="163" t="s">
        <v>121</v>
      </c>
      <c r="U134" s="158"/>
      <c r="V134" s="156">
        <f>IF(T134="Realizado",U134-C134," ")</f>
      </c>
      <c r="W134" s="148">
        <f>IF(C134=0,"VAZIO",MONTH(C134))</f>
      </c>
      <c r="X134" s="149"/>
    </row>
    <row x14ac:dyDescent="0.25" r="135" customHeight="1" ht="16.5">
      <c r="A135" s="141">
        <v>5477</v>
      </c>
      <c r="B135" s="142" t="s">
        <v>3426</v>
      </c>
      <c r="C135" s="143">
        <v>44949.36722222222</v>
      </c>
      <c r="D135" s="144" t="s">
        <v>286</v>
      </c>
      <c r="E135" s="144" t="s">
        <v>287</v>
      </c>
      <c r="F135" s="142">
        <v>5340</v>
      </c>
      <c r="G135" s="144" t="s">
        <v>1437</v>
      </c>
      <c r="H135" s="144" t="s">
        <v>192</v>
      </c>
      <c r="I135" s="142" t="s">
        <v>2131</v>
      </c>
      <c r="J135" s="144" t="s">
        <v>2918</v>
      </c>
      <c r="K135" s="144" t="s">
        <v>2918</v>
      </c>
      <c r="L135" s="145"/>
      <c r="M135" s="144" t="s">
        <v>3427</v>
      </c>
      <c r="N135" s="145"/>
      <c r="O135" s="144" t="s">
        <v>2679</v>
      </c>
      <c r="P135" s="144" t="s">
        <v>2679</v>
      </c>
      <c r="Q135" s="145"/>
      <c r="R135" s="145"/>
      <c r="S135" s="145"/>
      <c r="T135" s="146" t="s">
        <v>120</v>
      </c>
      <c r="U135" s="147">
        <v>44949</v>
      </c>
      <c r="V135" s="148">
        <f>IF(T135="Realizado",U135-C135," ")</f>
      </c>
      <c r="W135" s="148">
        <f>IF(C135=0,"VAZIO",MONTH(C135))</f>
      </c>
      <c r="X135" s="149"/>
    </row>
    <row x14ac:dyDescent="0.25" r="136" customHeight="1" ht="16.5">
      <c r="A136" s="141">
        <v>5478</v>
      </c>
      <c r="B136" s="142" t="s">
        <v>3428</v>
      </c>
      <c r="C136" s="143">
        <v>44949.37398148148</v>
      </c>
      <c r="D136" s="144" t="s">
        <v>679</v>
      </c>
      <c r="E136" s="144" t="s">
        <v>680</v>
      </c>
      <c r="F136" s="142">
        <v>5334</v>
      </c>
      <c r="G136" s="144" t="s">
        <v>3429</v>
      </c>
      <c r="H136" s="144" t="s">
        <v>95</v>
      </c>
      <c r="I136" s="142" t="s">
        <v>3430</v>
      </c>
      <c r="J136" s="144" t="s">
        <v>2984</v>
      </c>
      <c r="K136" s="144" t="s">
        <v>2984</v>
      </c>
      <c r="L136" s="145"/>
      <c r="M136" s="144" t="s">
        <v>3431</v>
      </c>
      <c r="N136" s="145"/>
      <c r="O136" s="144" t="s">
        <v>3045</v>
      </c>
      <c r="P136" s="144" t="s">
        <v>3045</v>
      </c>
      <c r="Q136" s="145"/>
      <c r="R136" s="145"/>
      <c r="S136" s="145"/>
      <c r="T136" s="146" t="s">
        <v>120</v>
      </c>
      <c r="U136" s="147">
        <v>44984</v>
      </c>
      <c r="V136" s="148">
        <f>IF(T136="Realizado",U136-C136," ")</f>
      </c>
      <c r="W136" s="148">
        <f>IF(C136=0,"VAZIO",MONTH(C136))</f>
      </c>
      <c r="X136" s="149"/>
    </row>
    <row x14ac:dyDescent="0.25" r="137" customHeight="1" ht="16.5">
      <c r="A137" s="141">
        <v>5479</v>
      </c>
      <c r="B137" s="142" t="s">
        <v>3432</v>
      </c>
      <c r="C137" s="143">
        <v>44949.401608796295</v>
      </c>
      <c r="D137" s="144" t="s">
        <v>461</v>
      </c>
      <c r="E137" s="144" t="s">
        <v>2987</v>
      </c>
      <c r="F137" s="142">
        <v>5369</v>
      </c>
      <c r="G137" s="144" t="s">
        <v>2988</v>
      </c>
      <c r="H137" s="144" t="s">
        <v>192</v>
      </c>
      <c r="I137" s="142" t="s">
        <v>3433</v>
      </c>
      <c r="J137" s="144" t="s">
        <v>2918</v>
      </c>
      <c r="K137" s="144" t="s">
        <v>2918</v>
      </c>
      <c r="L137" s="145"/>
      <c r="M137" s="144" t="s">
        <v>3434</v>
      </c>
      <c r="N137" s="145"/>
      <c r="O137" s="144" t="s">
        <v>3045</v>
      </c>
      <c r="P137" s="144" t="s">
        <v>3045</v>
      </c>
      <c r="Q137" s="145"/>
      <c r="R137" s="145"/>
      <c r="S137" s="145"/>
      <c r="T137" s="146" t="s">
        <v>120</v>
      </c>
      <c r="U137" s="147">
        <v>44949</v>
      </c>
      <c r="V137" s="148">
        <f>IF(T137="Realizado",U137-C137," ")</f>
      </c>
      <c r="W137" s="148">
        <f>IF(C137=0,"VAZIO",MONTH(C137))</f>
      </c>
      <c r="X137" s="149"/>
    </row>
    <row x14ac:dyDescent="0.25" r="138" customHeight="1" ht="16.5">
      <c r="A138" s="141">
        <v>5480</v>
      </c>
      <c r="B138" s="142" t="s">
        <v>3435</v>
      </c>
      <c r="C138" s="143">
        <v>44949.46362268519</v>
      </c>
      <c r="D138" s="144" t="s">
        <v>207</v>
      </c>
      <c r="E138" s="144" t="s">
        <v>853</v>
      </c>
      <c r="F138" s="142">
        <v>5333</v>
      </c>
      <c r="G138" s="144" t="s">
        <v>2930</v>
      </c>
      <c r="H138" s="144" t="s">
        <v>87</v>
      </c>
      <c r="I138" s="142" t="s">
        <v>3322</v>
      </c>
      <c r="J138" s="144" t="s">
        <v>2926</v>
      </c>
      <c r="K138" s="144" t="s">
        <v>2926</v>
      </c>
      <c r="L138" s="145"/>
      <c r="M138" s="144" t="s">
        <v>3436</v>
      </c>
      <c r="N138" s="145"/>
      <c r="O138" s="144" t="s">
        <v>2911</v>
      </c>
      <c r="P138" s="144" t="s">
        <v>3302</v>
      </c>
      <c r="Q138" s="145"/>
      <c r="R138" s="145"/>
      <c r="S138" s="145"/>
      <c r="T138" s="146" t="s">
        <v>120</v>
      </c>
      <c r="U138" s="147">
        <v>44949</v>
      </c>
      <c r="V138" s="148">
        <f>IF(T138="Realizado",U138-C138," ")</f>
      </c>
      <c r="W138" s="148">
        <f>IF(C138=0,"VAZIO",MONTH(C138))</f>
      </c>
      <c r="X138" s="149"/>
    </row>
    <row x14ac:dyDescent="0.25" r="139" customHeight="1" ht="16.5">
      <c r="A139" s="141">
        <v>5481</v>
      </c>
      <c r="B139" s="142" t="s">
        <v>3437</v>
      </c>
      <c r="C139" s="143">
        <v>44949.60759259259</v>
      </c>
      <c r="D139" s="144" t="s">
        <v>3438</v>
      </c>
      <c r="E139" s="144" t="s">
        <v>902</v>
      </c>
      <c r="F139" s="142">
        <v>34999071369</v>
      </c>
      <c r="G139" s="144" t="s">
        <v>3198</v>
      </c>
      <c r="H139" s="144" t="s">
        <v>95</v>
      </c>
      <c r="I139" s="142" t="s">
        <v>3149</v>
      </c>
      <c r="J139" s="144" t="s">
        <v>2918</v>
      </c>
      <c r="K139" s="144" t="s">
        <v>2918</v>
      </c>
      <c r="L139" s="145"/>
      <c r="M139" s="144" t="s">
        <v>3439</v>
      </c>
      <c r="N139" s="145"/>
      <c r="O139" s="145"/>
      <c r="P139" s="145"/>
      <c r="Q139" s="145"/>
      <c r="R139" s="145"/>
      <c r="S139" s="145"/>
      <c r="T139" s="146" t="s">
        <v>120</v>
      </c>
      <c r="U139" s="147">
        <v>45159</v>
      </c>
      <c r="V139" s="148">
        <f>IF(T139="Realizado",U139-C139," ")</f>
      </c>
      <c r="W139" s="148">
        <f>IF(C139=0,"VAZIO",MONTH(C139))</f>
      </c>
      <c r="X139" s="149"/>
    </row>
    <row x14ac:dyDescent="0.25" r="140" customHeight="1" ht="16.5">
      <c r="A140" s="141">
        <v>5482</v>
      </c>
      <c r="B140" s="142" t="s">
        <v>3437</v>
      </c>
      <c r="C140" s="143">
        <v>44950.36981481482</v>
      </c>
      <c r="D140" s="144" t="s">
        <v>3440</v>
      </c>
      <c r="E140" s="144" t="s">
        <v>3441</v>
      </c>
      <c r="F140" s="142">
        <v>5331</v>
      </c>
      <c r="G140" s="144" t="s">
        <v>3064</v>
      </c>
      <c r="H140" s="144" t="s">
        <v>107</v>
      </c>
      <c r="I140" s="142" t="s">
        <v>3442</v>
      </c>
      <c r="J140" s="144" t="s">
        <v>2918</v>
      </c>
      <c r="K140" s="144" t="s">
        <v>2918</v>
      </c>
      <c r="L140" s="145"/>
      <c r="M140" s="144" t="s">
        <v>3443</v>
      </c>
      <c r="N140" s="145"/>
      <c r="O140" s="144" t="s">
        <v>2511</v>
      </c>
      <c r="P140" s="144" t="s">
        <v>2511</v>
      </c>
      <c r="Q140" s="145"/>
      <c r="R140" s="145"/>
      <c r="S140" s="145"/>
      <c r="T140" s="146" t="s">
        <v>120</v>
      </c>
      <c r="U140" s="147">
        <v>44951</v>
      </c>
      <c r="V140" s="148">
        <f>IF(T140="Realizado",U140-C140," ")</f>
      </c>
      <c r="W140" s="148">
        <f>IF(C140=0,"VAZIO",MONTH(C140))</f>
      </c>
      <c r="X140" s="149"/>
    </row>
    <row x14ac:dyDescent="0.25" r="141" customHeight="1" ht="16.5">
      <c r="A141" s="141">
        <v>5483</v>
      </c>
      <c r="B141" s="142" t="s">
        <v>3444</v>
      </c>
      <c r="C141" s="143">
        <v>44950.429074074076</v>
      </c>
      <c r="D141" s="144" t="s">
        <v>408</v>
      </c>
      <c r="E141" s="144" t="s">
        <v>409</v>
      </c>
      <c r="F141" s="142">
        <v>34415341</v>
      </c>
      <c r="G141" s="144" t="s">
        <v>3445</v>
      </c>
      <c r="H141" s="144" t="s">
        <v>2973</v>
      </c>
      <c r="I141" s="142" t="s">
        <v>3446</v>
      </c>
      <c r="J141" s="144" t="s">
        <v>2918</v>
      </c>
      <c r="K141" s="144" t="s">
        <v>2918</v>
      </c>
      <c r="L141" s="145"/>
      <c r="M141" s="144" t="s">
        <v>3447</v>
      </c>
      <c r="N141" s="145"/>
      <c r="O141" s="144" t="s">
        <v>2511</v>
      </c>
      <c r="P141" s="144" t="s">
        <v>2511</v>
      </c>
      <c r="Q141" s="145"/>
      <c r="R141" s="145"/>
      <c r="S141" s="145"/>
      <c r="T141" s="146" t="s">
        <v>120</v>
      </c>
      <c r="U141" s="147">
        <v>44950</v>
      </c>
      <c r="V141" s="148">
        <f>IF(T141="Realizado",U141-C141," ")</f>
      </c>
      <c r="W141" s="148">
        <f>IF(C141=0,"VAZIO",MONTH(C141))</f>
      </c>
      <c r="X141" s="149"/>
    </row>
    <row x14ac:dyDescent="0.25" r="142" customHeight="1" ht="16.5">
      <c r="A142" s="141">
        <v>5484</v>
      </c>
      <c r="B142" s="142" t="s">
        <v>3448</v>
      </c>
      <c r="C142" s="143">
        <v>44950.56082175926</v>
      </c>
      <c r="D142" s="144" t="s">
        <v>913</v>
      </c>
      <c r="E142" s="144" t="s">
        <v>2051</v>
      </c>
      <c r="F142" s="142">
        <v>34415305</v>
      </c>
      <c r="G142" s="144" t="s">
        <v>3064</v>
      </c>
      <c r="H142" s="144" t="s">
        <v>107</v>
      </c>
      <c r="I142" s="142" t="s">
        <v>3449</v>
      </c>
      <c r="J142" s="144" t="s">
        <v>2918</v>
      </c>
      <c r="K142" s="144" t="s">
        <v>2918</v>
      </c>
      <c r="L142" s="145"/>
      <c r="M142" s="144" t="s">
        <v>3450</v>
      </c>
      <c r="N142" s="145"/>
      <c r="O142" s="144" t="s">
        <v>2511</v>
      </c>
      <c r="P142" s="144" t="s">
        <v>2511</v>
      </c>
      <c r="Q142" s="145"/>
      <c r="R142" s="145"/>
      <c r="S142" s="145"/>
      <c r="T142" s="146" t="s">
        <v>120</v>
      </c>
      <c r="U142" s="147">
        <v>44951</v>
      </c>
      <c r="V142" s="148">
        <f>IF(T142="Realizado",U142-C142," ")</f>
      </c>
      <c r="W142" s="148">
        <f>IF(C142=0,"VAZIO",MONTH(C142))</f>
      </c>
      <c r="X142" s="149"/>
    </row>
    <row x14ac:dyDescent="0.25" r="143" customHeight="1" ht="16.5">
      <c r="A143" s="141">
        <v>5485</v>
      </c>
      <c r="B143" s="150" t="s">
        <v>3451</v>
      </c>
      <c r="C143" s="151">
        <v>44950</v>
      </c>
      <c r="D143" s="164" t="s">
        <v>1184</v>
      </c>
      <c r="E143" s="152" t="s">
        <v>1185</v>
      </c>
      <c r="F143" s="150">
        <v>5303</v>
      </c>
      <c r="G143" s="152" t="s">
        <v>249</v>
      </c>
      <c r="H143" s="152" t="s">
        <v>192</v>
      </c>
      <c r="I143" s="150">
        <v>122</v>
      </c>
      <c r="J143" s="152" t="s">
        <v>2918</v>
      </c>
      <c r="K143" s="152" t="s">
        <v>2918</v>
      </c>
      <c r="L143" s="153"/>
      <c r="M143" s="152" t="s">
        <v>3452</v>
      </c>
      <c r="N143" s="153"/>
      <c r="O143" s="153"/>
      <c r="P143" s="153"/>
      <c r="Q143" s="153"/>
      <c r="R143" s="153"/>
      <c r="S143" s="153"/>
      <c r="T143" s="154" t="s">
        <v>121</v>
      </c>
      <c r="U143" s="155"/>
      <c r="V143" s="156">
        <f>IF(T143="Realizado",U143-C143," ")</f>
      </c>
      <c r="W143" s="148">
        <f>IF(C143=0,"VAZIO",MONTH(C143))</f>
      </c>
      <c r="X143" s="157"/>
    </row>
    <row x14ac:dyDescent="0.25" r="144" customHeight="1" ht="16.5">
      <c r="A144" s="141">
        <v>5486</v>
      </c>
      <c r="B144" s="142" t="s">
        <v>3453</v>
      </c>
      <c r="C144" s="143">
        <v>44950.63386574074</v>
      </c>
      <c r="D144" s="144" t="s">
        <v>3454</v>
      </c>
      <c r="E144" s="144" t="s">
        <v>3455</v>
      </c>
      <c r="F144" s="142">
        <v>7602</v>
      </c>
      <c r="G144" s="144" t="s">
        <v>3074</v>
      </c>
      <c r="H144" s="144" t="s">
        <v>93</v>
      </c>
      <c r="I144" s="142" t="s">
        <v>3456</v>
      </c>
      <c r="J144" s="144" t="s">
        <v>2926</v>
      </c>
      <c r="K144" s="144" t="s">
        <v>2926</v>
      </c>
      <c r="L144" s="145"/>
      <c r="M144" s="144" t="s">
        <v>3457</v>
      </c>
      <c r="N144" s="145"/>
      <c r="O144" s="145"/>
      <c r="P144" s="145"/>
      <c r="Q144" s="145"/>
      <c r="R144" s="145"/>
      <c r="S144" s="145"/>
      <c r="T144" s="146" t="s">
        <v>120</v>
      </c>
      <c r="U144" s="147">
        <v>45160</v>
      </c>
      <c r="V144" s="148">
        <f>IF(T144="Realizado",U144-C144," ")</f>
      </c>
      <c r="W144" s="148">
        <f>IF(C144=0,"VAZIO",MONTH(C144))</f>
      </c>
      <c r="X144" s="149"/>
    </row>
    <row x14ac:dyDescent="0.25" r="145" customHeight="1" ht="16.5">
      <c r="A145" s="141">
        <v>5487</v>
      </c>
      <c r="B145" s="142" t="s">
        <v>3458</v>
      </c>
      <c r="C145" s="143">
        <v>44950.64528935185</v>
      </c>
      <c r="D145" s="144" t="s">
        <v>273</v>
      </c>
      <c r="E145" s="144" t="s">
        <v>3247</v>
      </c>
      <c r="F145" s="142">
        <v>5323</v>
      </c>
      <c r="G145" s="144" t="s">
        <v>3220</v>
      </c>
      <c r="H145" s="144" t="s">
        <v>89</v>
      </c>
      <c r="I145" s="142" t="s">
        <v>3459</v>
      </c>
      <c r="J145" s="144" t="s">
        <v>2926</v>
      </c>
      <c r="K145" s="144" t="s">
        <v>2926</v>
      </c>
      <c r="L145" s="145"/>
      <c r="M145" s="144" t="s">
        <v>3460</v>
      </c>
      <c r="N145" s="145"/>
      <c r="O145" s="145"/>
      <c r="P145" s="145"/>
      <c r="Q145" s="145"/>
      <c r="R145" s="145"/>
      <c r="S145" s="145"/>
      <c r="T145" s="146" t="s">
        <v>120</v>
      </c>
      <c r="U145" s="147">
        <v>44984</v>
      </c>
      <c r="V145" s="148">
        <f>IF(T145="Realizado",U145-C145," ")</f>
      </c>
      <c r="W145" s="148">
        <f>IF(C145=0,"VAZIO",MONTH(C145))</f>
      </c>
      <c r="X145" s="149"/>
    </row>
    <row x14ac:dyDescent="0.25" r="146" customHeight="1" ht="16.5">
      <c r="A146" s="141">
        <v>5488</v>
      </c>
      <c r="B146" s="142" t="s">
        <v>3461</v>
      </c>
      <c r="C146" s="143">
        <v>44950.654861111114</v>
      </c>
      <c r="D146" s="144" t="s">
        <v>207</v>
      </c>
      <c r="E146" s="144" t="s">
        <v>853</v>
      </c>
      <c r="F146" s="142">
        <v>5333</v>
      </c>
      <c r="G146" s="144" t="s">
        <v>2930</v>
      </c>
      <c r="H146" s="144" t="s">
        <v>87</v>
      </c>
      <c r="I146" s="142" t="s">
        <v>3462</v>
      </c>
      <c r="J146" s="144" t="s">
        <v>2926</v>
      </c>
      <c r="K146" s="144" t="s">
        <v>2926</v>
      </c>
      <c r="L146" s="145"/>
      <c r="M146" s="144" t="s">
        <v>3463</v>
      </c>
      <c r="N146" s="145"/>
      <c r="O146" s="144" t="s">
        <v>3008</v>
      </c>
      <c r="P146" s="144" t="s">
        <v>3464</v>
      </c>
      <c r="Q146" s="145"/>
      <c r="R146" s="145"/>
      <c r="S146" s="145"/>
      <c r="T146" s="146" t="s">
        <v>120</v>
      </c>
      <c r="U146" s="147">
        <v>44956</v>
      </c>
      <c r="V146" s="148">
        <f>IF(T146="Realizado",U146-C146," ")</f>
      </c>
      <c r="W146" s="148">
        <f>IF(C146=0,"VAZIO",MONTH(C146))</f>
      </c>
      <c r="X146" s="149"/>
    </row>
    <row x14ac:dyDescent="0.25" r="147" customHeight="1" ht="16.5">
      <c r="A147" s="141">
        <v>5489</v>
      </c>
      <c r="B147" s="142" t="s">
        <v>3465</v>
      </c>
      <c r="C147" s="143">
        <v>44950.65704861111</v>
      </c>
      <c r="D147" s="144" t="s">
        <v>158</v>
      </c>
      <c r="E147" s="144" t="s">
        <v>179</v>
      </c>
      <c r="F147" s="142">
        <v>5318</v>
      </c>
      <c r="G147" s="144" t="s">
        <v>2908</v>
      </c>
      <c r="H147" s="144" t="s">
        <v>111</v>
      </c>
      <c r="I147" s="142" t="s">
        <v>3466</v>
      </c>
      <c r="J147" s="144" t="s">
        <v>3</v>
      </c>
      <c r="K147" s="144" t="s">
        <v>3</v>
      </c>
      <c r="L147" s="145"/>
      <c r="M147" s="144" t="s">
        <v>3467</v>
      </c>
      <c r="N147" s="145"/>
      <c r="O147" s="144" t="s">
        <v>3008</v>
      </c>
      <c r="P147" s="144" t="s">
        <v>3020</v>
      </c>
      <c r="Q147" s="145"/>
      <c r="R147" s="145"/>
      <c r="S147" s="145"/>
      <c r="T147" s="146" t="s">
        <v>120</v>
      </c>
      <c r="U147" s="147">
        <v>44951</v>
      </c>
      <c r="V147" s="148">
        <f>IF(T147="Realizado",U147-C147," ")</f>
      </c>
      <c r="W147" s="148">
        <f>IF(C147=0,"VAZIO",MONTH(C147))</f>
      </c>
      <c r="X147" s="149"/>
    </row>
    <row x14ac:dyDescent="0.25" r="148" customHeight="1" ht="16.5">
      <c r="A148" s="141">
        <v>5490</v>
      </c>
      <c r="B148" s="142" t="s">
        <v>3468</v>
      </c>
      <c r="C148" s="143">
        <v>44951.23324074074</v>
      </c>
      <c r="D148" s="144" t="s">
        <v>158</v>
      </c>
      <c r="E148" s="144" t="s">
        <v>557</v>
      </c>
      <c r="F148" s="142">
        <v>5318</v>
      </c>
      <c r="G148" s="144" t="s">
        <v>2908</v>
      </c>
      <c r="H148" s="144" t="s">
        <v>2973</v>
      </c>
      <c r="I148" s="142" t="s">
        <v>3469</v>
      </c>
      <c r="J148" s="144" t="s">
        <v>2926</v>
      </c>
      <c r="K148" s="144" t="s">
        <v>2926</v>
      </c>
      <c r="L148" s="145"/>
      <c r="M148" s="144" t="s">
        <v>3470</v>
      </c>
      <c r="N148" s="145"/>
      <c r="O148" s="145"/>
      <c r="P148" s="145"/>
      <c r="Q148" s="145"/>
      <c r="R148" s="145"/>
      <c r="S148" s="144" t="s">
        <v>3471</v>
      </c>
      <c r="T148" s="146" t="s">
        <v>120</v>
      </c>
      <c r="U148" s="147">
        <v>45153</v>
      </c>
      <c r="V148" s="148">
        <f>IF(T148="Realizado",U148-C148," ")</f>
      </c>
      <c r="W148" s="148">
        <f>IF(C148=0,"VAZIO",MONTH(C148))</f>
      </c>
      <c r="X148" s="149"/>
    </row>
    <row x14ac:dyDescent="0.25" r="149" customHeight="1" ht="16.5">
      <c r="A149" s="141">
        <v>5491</v>
      </c>
      <c r="B149" s="142" t="s">
        <v>3472</v>
      </c>
      <c r="C149" s="143">
        <v>44951.302349537036</v>
      </c>
      <c r="D149" s="144" t="s">
        <v>752</v>
      </c>
      <c r="E149" s="144" t="s">
        <v>716</v>
      </c>
      <c r="F149" s="142">
        <v>5340</v>
      </c>
      <c r="G149" s="144" t="s">
        <v>1437</v>
      </c>
      <c r="H149" s="144" t="s">
        <v>2973</v>
      </c>
      <c r="I149" s="142" t="s">
        <v>3473</v>
      </c>
      <c r="J149" s="144" t="s">
        <v>2926</v>
      </c>
      <c r="K149" s="144" t="s">
        <v>2926</v>
      </c>
      <c r="L149" s="145"/>
      <c r="M149" s="144" t="s">
        <v>3474</v>
      </c>
      <c r="N149" s="145"/>
      <c r="O149" s="144" t="s">
        <v>3008</v>
      </c>
      <c r="P149" s="144" t="s">
        <v>3008</v>
      </c>
      <c r="Q149" s="145"/>
      <c r="R149" s="145"/>
      <c r="S149" s="145"/>
      <c r="T149" s="146" t="s">
        <v>120</v>
      </c>
      <c r="U149" s="147">
        <v>44958</v>
      </c>
      <c r="V149" s="148">
        <f>IF(T149="Realizado",U149-C149," ")</f>
      </c>
      <c r="W149" s="148">
        <f>IF(C149=0,"VAZIO",MONTH(C149))</f>
      </c>
      <c r="X149" s="149"/>
    </row>
    <row x14ac:dyDescent="0.25" r="150" customHeight="1" ht="16.5">
      <c r="A150" s="141">
        <v>5492</v>
      </c>
      <c r="B150" s="142" t="s">
        <v>3475</v>
      </c>
      <c r="C150" s="143">
        <v>44951.39739583333</v>
      </c>
      <c r="D150" s="144" t="s">
        <v>3131</v>
      </c>
      <c r="E150" s="144" t="s">
        <v>3476</v>
      </c>
      <c r="F150" s="142">
        <v>64984563310</v>
      </c>
      <c r="G150" s="144" t="s">
        <v>3133</v>
      </c>
      <c r="H150" s="144" t="s">
        <v>99</v>
      </c>
      <c r="I150" s="142" t="s">
        <v>3477</v>
      </c>
      <c r="J150" s="144" t="s">
        <v>2984</v>
      </c>
      <c r="K150" s="144" t="s">
        <v>2984</v>
      </c>
      <c r="L150" s="145"/>
      <c r="M150" s="144" t="s">
        <v>3478</v>
      </c>
      <c r="N150" s="145"/>
      <c r="O150" s="144" t="s">
        <v>3045</v>
      </c>
      <c r="P150" s="144" t="s">
        <v>3045</v>
      </c>
      <c r="Q150" s="145"/>
      <c r="R150" s="145"/>
      <c r="S150" s="145"/>
      <c r="T150" s="146" t="s">
        <v>120</v>
      </c>
      <c r="U150" s="147">
        <v>44973</v>
      </c>
      <c r="V150" s="148">
        <f>IF(T150="Realizado",U150-C150," ")</f>
      </c>
      <c r="W150" s="148">
        <f>IF(C150=0,"VAZIO",MONTH(C150))</f>
      </c>
      <c r="X150" s="149"/>
    </row>
    <row x14ac:dyDescent="0.25" r="151" customHeight="1" ht="16.5">
      <c r="A151" s="141">
        <v>5493</v>
      </c>
      <c r="B151" s="142" t="s">
        <v>3479</v>
      </c>
      <c r="C151" s="143">
        <v>44951</v>
      </c>
      <c r="D151" s="144" t="s">
        <v>3480</v>
      </c>
      <c r="E151" s="144" t="s">
        <v>3219</v>
      </c>
      <c r="F151" s="142">
        <v>5311</v>
      </c>
      <c r="G151" s="144" t="s">
        <v>3220</v>
      </c>
      <c r="H151" s="144" t="s">
        <v>2995</v>
      </c>
      <c r="I151" s="142" t="s">
        <v>3481</v>
      </c>
      <c r="J151" s="144" t="s">
        <v>2926</v>
      </c>
      <c r="K151" s="144" t="s">
        <v>2926</v>
      </c>
      <c r="L151" s="145"/>
      <c r="M151" s="144" t="s">
        <v>3482</v>
      </c>
      <c r="N151" s="145"/>
      <c r="O151" s="144" t="s">
        <v>576</v>
      </c>
      <c r="P151" s="144" t="s">
        <v>3020</v>
      </c>
      <c r="Q151" s="145"/>
      <c r="R151" s="145"/>
      <c r="S151" s="145"/>
      <c r="T151" s="146" t="s">
        <v>120</v>
      </c>
      <c r="U151" s="147">
        <v>44951</v>
      </c>
      <c r="V151" s="148">
        <f>IF(T151="Realizado",U151-C151," ")</f>
      </c>
      <c r="W151" s="148">
        <f>IF(C151=0,"VAZIO",MONTH(C151))</f>
      </c>
      <c r="X151" s="149"/>
    </row>
    <row x14ac:dyDescent="0.25" r="152" customHeight="1" ht="16.5">
      <c r="A152" s="141">
        <v>5494</v>
      </c>
      <c r="B152" s="142" t="s">
        <v>3483</v>
      </c>
      <c r="C152" s="143">
        <v>44951.557175925926</v>
      </c>
      <c r="D152" s="144" t="s">
        <v>1079</v>
      </c>
      <c r="E152" s="144" t="s">
        <v>409</v>
      </c>
      <c r="F152" s="142">
        <v>5341</v>
      </c>
      <c r="G152" s="144" t="s">
        <v>3445</v>
      </c>
      <c r="H152" s="144" t="s">
        <v>109</v>
      </c>
      <c r="I152" s="142" t="s">
        <v>3484</v>
      </c>
      <c r="J152" s="144" t="s">
        <v>117</v>
      </c>
      <c r="K152" s="144" t="s">
        <v>117</v>
      </c>
      <c r="L152" s="145"/>
      <c r="M152" s="144" t="s">
        <v>3485</v>
      </c>
      <c r="N152" s="145"/>
      <c r="O152" s="144" t="s">
        <v>2613</v>
      </c>
      <c r="P152" s="144" t="s">
        <v>1528</v>
      </c>
      <c r="Q152" s="145"/>
      <c r="R152" s="145"/>
      <c r="S152" s="145"/>
      <c r="T152" s="146" t="s">
        <v>120</v>
      </c>
      <c r="U152" s="147">
        <v>44957</v>
      </c>
      <c r="V152" s="148">
        <f>IF(T152="Realizado",U152-C152," ")</f>
      </c>
      <c r="W152" s="148">
        <f>IF(C152=0,"VAZIO",MONTH(C152))</f>
      </c>
      <c r="X152" s="149"/>
    </row>
    <row x14ac:dyDescent="0.25" r="153" customHeight="1" ht="16.5">
      <c r="A153" s="141">
        <v>5495</v>
      </c>
      <c r="B153" s="142" t="s">
        <v>3486</v>
      </c>
      <c r="C153" s="143">
        <v>44951.559583333335</v>
      </c>
      <c r="D153" s="144" t="s">
        <v>408</v>
      </c>
      <c r="E153" s="144" t="s">
        <v>409</v>
      </c>
      <c r="F153" s="142">
        <v>5341</v>
      </c>
      <c r="G153" s="144" t="s">
        <v>3445</v>
      </c>
      <c r="H153" s="144" t="s">
        <v>89</v>
      </c>
      <c r="I153" s="142" t="s">
        <v>3487</v>
      </c>
      <c r="J153" s="144" t="s">
        <v>117</v>
      </c>
      <c r="K153" s="144" t="s">
        <v>117</v>
      </c>
      <c r="L153" s="145"/>
      <c r="M153" s="144" t="s">
        <v>3488</v>
      </c>
      <c r="N153" s="145"/>
      <c r="O153" s="144" t="s">
        <v>2613</v>
      </c>
      <c r="P153" s="144" t="s">
        <v>1528</v>
      </c>
      <c r="Q153" s="145"/>
      <c r="R153" s="145"/>
      <c r="S153" s="145"/>
      <c r="T153" s="146" t="s">
        <v>120</v>
      </c>
      <c r="U153" s="147">
        <v>44964</v>
      </c>
      <c r="V153" s="148">
        <f>IF(T153="Realizado",U153-C153," ")</f>
      </c>
      <c r="W153" s="148">
        <f>IF(C153=0,"VAZIO",MONTH(C153))</f>
      </c>
      <c r="X153" s="149"/>
    </row>
    <row x14ac:dyDescent="0.25" r="154" customHeight="1" ht="16.5">
      <c r="A154" s="141">
        <v>5496</v>
      </c>
      <c r="B154" s="142" t="s">
        <v>3489</v>
      </c>
      <c r="C154" s="143">
        <v>44951.56113425926</v>
      </c>
      <c r="D154" s="144" t="s">
        <v>207</v>
      </c>
      <c r="E154" s="144" t="s">
        <v>1301</v>
      </c>
      <c r="F154" s="142">
        <v>5333</v>
      </c>
      <c r="G154" s="144" t="s">
        <v>2930</v>
      </c>
      <c r="H154" s="144" t="s">
        <v>87</v>
      </c>
      <c r="I154" s="142" t="s">
        <v>3322</v>
      </c>
      <c r="J154" s="144" t="s">
        <v>117</v>
      </c>
      <c r="K154" s="144" t="s">
        <v>117</v>
      </c>
      <c r="L154" s="145"/>
      <c r="M154" s="144" t="s">
        <v>3490</v>
      </c>
      <c r="N154" s="145"/>
      <c r="O154" s="144" t="s">
        <v>1528</v>
      </c>
      <c r="P154" s="144" t="s">
        <v>1528</v>
      </c>
      <c r="Q154" s="145"/>
      <c r="R154" s="145"/>
      <c r="S154" s="145"/>
      <c r="T154" s="146" t="s">
        <v>120</v>
      </c>
      <c r="U154" s="147">
        <v>44953</v>
      </c>
      <c r="V154" s="148">
        <f>IF(T154="Realizado",U154-C154," ")</f>
      </c>
      <c r="W154" s="148">
        <f>IF(C154=0,"VAZIO",MONTH(C154))</f>
      </c>
      <c r="X154" s="149"/>
    </row>
    <row x14ac:dyDescent="0.25" r="155" customHeight="1" ht="16.5">
      <c r="A155" s="141">
        <v>5497</v>
      </c>
      <c r="B155" s="142" t="s">
        <v>3491</v>
      </c>
      <c r="C155" s="143">
        <v>44951.64674768518</v>
      </c>
      <c r="D155" s="144" t="s">
        <v>3492</v>
      </c>
      <c r="E155" s="144" t="s">
        <v>3493</v>
      </c>
      <c r="F155" s="142">
        <v>64984251101</v>
      </c>
      <c r="G155" s="144" t="s">
        <v>3494</v>
      </c>
      <c r="H155" s="144" t="s">
        <v>110</v>
      </c>
      <c r="I155" s="142" t="s">
        <v>3495</v>
      </c>
      <c r="J155" s="144" t="s">
        <v>2918</v>
      </c>
      <c r="K155" s="144" t="s">
        <v>2918</v>
      </c>
      <c r="L155" s="145"/>
      <c r="M155" s="144" t="s">
        <v>3496</v>
      </c>
      <c r="N155" s="145"/>
      <c r="O155" s="145"/>
      <c r="P155" s="145"/>
      <c r="Q155" s="145"/>
      <c r="R155" s="145"/>
      <c r="S155" s="145"/>
      <c r="T155" s="146" t="s">
        <v>120</v>
      </c>
      <c r="U155" s="147">
        <v>45161</v>
      </c>
      <c r="V155" s="148">
        <f>IF(T155="Realizado",U155-C155," ")</f>
      </c>
      <c r="W155" s="148">
        <f>IF(C155=0,"VAZIO",MONTH(C155))</f>
      </c>
      <c r="X155" s="149"/>
    </row>
    <row x14ac:dyDescent="0.25" r="156" customHeight="1" ht="16.5">
      <c r="A156" s="141">
        <v>5498</v>
      </c>
      <c r="B156" s="142" t="s">
        <v>3497</v>
      </c>
      <c r="C156" s="143">
        <v>44951.64974537037</v>
      </c>
      <c r="D156" s="144" t="s">
        <v>207</v>
      </c>
      <c r="E156" s="144" t="s">
        <v>1301</v>
      </c>
      <c r="F156" s="142">
        <v>5333</v>
      </c>
      <c r="G156" s="144" t="s">
        <v>2930</v>
      </c>
      <c r="H156" s="144" t="s">
        <v>87</v>
      </c>
      <c r="I156" s="142" t="s">
        <v>3498</v>
      </c>
      <c r="J156" s="144" t="s">
        <v>117</v>
      </c>
      <c r="K156" s="144" t="s">
        <v>117</v>
      </c>
      <c r="L156" s="145"/>
      <c r="M156" s="144" t="s">
        <v>3499</v>
      </c>
      <c r="N156" s="145"/>
      <c r="O156" s="144" t="s">
        <v>1528</v>
      </c>
      <c r="P156" s="144" t="s">
        <v>1528</v>
      </c>
      <c r="Q156" s="145"/>
      <c r="R156" s="145"/>
      <c r="S156" s="145"/>
      <c r="T156" s="146" t="s">
        <v>120</v>
      </c>
      <c r="U156" s="147">
        <v>44953</v>
      </c>
      <c r="V156" s="148">
        <f>IF(T156="Realizado",U156-C156," ")</f>
      </c>
      <c r="W156" s="148">
        <f>IF(C156=0,"VAZIO",MONTH(C156))</f>
      </c>
      <c r="X156" s="149"/>
    </row>
    <row x14ac:dyDescent="0.25" r="157" customHeight="1" ht="16.5">
      <c r="A157" s="141">
        <v>5498</v>
      </c>
      <c r="B157" s="142" t="s">
        <v>3500</v>
      </c>
      <c r="C157" s="143">
        <v>44951.67359953704</v>
      </c>
      <c r="D157" s="144" t="s">
        <v>207</v>
      </c>
      <c r="E157" s="144" t="s">
        <v>1301</v>
      </c>
      <c r="F157" s="142">
        <v>5333</v>
      </c>
      <c r="G157" s="144" t="s">
        <v>2930</v>
      </c>
      <c r="H157" s="144" t="s">
        <v>87</v>
      </c>
      <c r="I157" s="142" t="s">
        <v>3498</v>
      </c>
      <c r="J157" s="144" t="s">
        <v>7</v>
      </c>
      <c r="K157" s="144" t="s">
        <v>7</v>
      </c>
      <c r="L157" s="145"/>
      <c r="M157" s="144" t="s">
        <v>3501</v>
      </c>
      <c r="N157" s="145"/>
      <c r="O157" s="144" t="s">
        <v>3045</v>
      </c>
      <c r="P157" s="144" t="s">
        <v>3045</v>
      </c>
      <c r="Q157" s="145"/>
      <c r="R157" s="145"/>
      <c r="S157" s="145"/>
      <c r="T157" s="146" t="s">
        <v>120</v>
      </c>
      <c r="U157" s="147">
        <v>44971</v>
      </c>
      <c r="V157" s="148">
        <f>IF(T157="Realizado",U157-C157," ")</f>
      </c>
      <c r="W157" s="148">
        <f>IF(C157=0,"VAZIO",MONTH(C157))</f>
      </c>
      <c r="X157" s="149"/>
    </row>
    <row x14ac:dyDescent="0.25" r="158" customHeight="1" ht="16.5">
      <c r="A158" s="141">
        <v>5499</v>
      </c>
      <c r="B158" s="142" t="s">
        <v>3502</v>
      </c>
      <c r="C158" s="143">
        <v>44951.88914351852</v>
      </c>
      <c r="D158" s="144" t="s">
        <v>3368</v>
      </c>
      <c r="E158" s="144" t="s">
        <v>1773</v>
      </c>
      <c r="F158" s="142">
        <v>5304</v>
      </c>
      <c r="G158" s="144" t="s">
        <v>2916</v>
      </c>
      <c r="H158" s="144" t="s">
        <v>2973</v>
      </c>
      <c r="I158" s="142">
        <v>101</v>
      </c>
      <c r="J158" s="144" t="s">
        <v>2926</v>
      </c>
      <c r="K158" s="144" t="s">
        <v>2926</v>
      </c>
      <c r="L158" s="145"/>
      <c r="M158" s="144" t="s">
        <v>3503</v>
      </c>
      <c r="N158" s="145"/>
      <c r="O158" s="144" t="s">
        <v>3008</v>
      </c>
      <c r="P158" s="144" t="s">
        <v>3008</v>
      </c>
      <c r="Q158" s="145"/>
      <c r="R158" s="145"/>
      <c r="S158" s="145"/>
      <c r="T158" s="146" t="s">
        <v>120</v>
      </c>
      <c r="U158" s="147">
        <v>44958</v>
      </c>
      <c r="V158" s="148">
        <f>IF(T158="Realizado",U158-C158," ")</f>
      </c>
      <c r="W158" s="148">
        <f>IF(C158=0,"VAZIO",MONTH(C158))</f>
      </c>
      <c r="X158" s="149"/>
    </row>
    <row x14ac:dyDescent="0.25" r="159" customHeight="1" ht="16.5">
      <c r="A159" s="141">
        <v>5500</v>
      </c>
      <c r="B159" s="142" t="s">
        <v>3504</v>
      </c>
      <c r="C159" s="143">
        <v>44952.49459490741</v>
      </c>
      <c r="D159" s="144" t="s">
        <v>207</v>
      </c>
      <c r="E159" s="144" t="s">
        <v>1301</v>
      </c>
      <c r="F159" s="142">
        <v>5333</v>
      </c>
      <c r="G159" s="144" t="s">
        <v>1437</v>
      </c>
      <c r="H159" s="144" t="s">
        <v>87</v>
      </c>
      <c r="I159" s="142" t="s">
        <v>3505</v>
      </c>
      <c r="J159" s="144" t="s">
        <v>2926</v>
      </c>
      <c r="K159" s="144" t="s">
        <v>2926</v>
      </c>
      <c r="L159" s="145"/>
      <c r="M159" s="144" t="s">
        <v>3506</v>
      </c>
      <c r="N159" s="145"/>
      <c r="O159" s="144" t="s">
        <v>576</v>
      </c>
      <c r="P159" s="144" t="s">
        <v>3020</v>
      </c>
      <c r="Q159" s="145"/>
      <c r="R159" s="145"/>
      <c r="S159" s="145"/>
      <c r="T159" s="146" t="s">
        <v>120</v>
      </c>
      <c r="U159" s="147">
        <v>44956</v>
      </c>
      <c r="V159" s="148">
        <f>IF(T159="Realizado",U159-C159," ")</f>
      </c>
      <c r="W159" s="148">
        <f>IF(C159=0,"VAZIO",MONTH(C159))</f>
      </c>
      <c r="X159" s="149"/>
    </row>
    <row x14ac:dyDescent="0.25" r="160" customHeight="1" ht="16.5">
      <c r="A160" s="141">
        <v>5501</v>
      </c>
      <c r="B160" s="142" t="s">
        <v>3507</v>
      </c>
      <c r="C160" s="143">
        <v>44952.53959490741</v>
      </c>
      <c r="D160" s="144" t="s">
        <v>3508</v>
      </c>
      <c r="E160" s="144" t="s">
        <v>3509</v>
      </c>
      <c r="F160" s="142">
        <v>5326</v>
      </c>
      <c r="G160" s="144" t="s">
        <v>3510</v>
      </c>
      <c r="H160" s="144" t="s">
        <v>85</v>
      </c>
      <c r="I160" s="142" t="s">
        <v>439</v>
      </c>
      <c r="J160" s="144" t="s">
        <v>2926</v>
      </c>
      <c r="K160" s="144" t="s">
        <v>2926</v>
      </c>
      <c r="L160" s="145"/>
      <c r="M160" s="144" t="s">
        <v>3511</v>
      </c>
      <c r="N160" s="145"/>
      <c r="O160" s="144" t="s">
        <v>576</v>
      </c>
      <c r="P160" s="144" t="s">
        <v>576</v>
      </c>
      <c r="Q160" s="145"/>
      <c r="R160" s="145"/>
      <c r="S160" s="145"/>
      <c r="T160" s="146" t="s">
        <v>120</v>
      </c>
      <c r="U160" s="147">
        <v>44953</v>
      </c>
      <c r="V160" s="148">
        <f>IF(T160="Realizado",U160-C160," ")</f>
      </c>
      <c r="W160" s="148">
        <f>IF(C160=0,"VAZIO",MONTH(C160))</f>
      </c>
      <c r="X160" s="149"/>
    </row>
    <row x14ac:dyDescent="0.25" r="161" customHeight="1" ht="16.5">
      <c r="A161" s="141">
        <v>5502</v>
      </c>
      <c r="B161" s="142" t="s">
        <v>3512</v>
      </c>
      <c r="C161" s="143">
        <v>44952.55118055556</v>
      </c>
      <c r="D161" s="144" t="s">
        <v>2945</v>
      </c>
      <c r="E161" s="144" t="s">
        <v>2946</v>
      </c>
      <c r="F161" s="142">
        <v>5349</v>
      </c>
      <c r="G161" s="144" t="s">
        <v>2947</v>
      </c>
      <c r="H161" s="144" t="s">
        <v>85</v>
      </c>
      <c r="I161" s="142" t="s">
        <v>3513</v>
      </c>
      <c r="J161" s="144" t="s">
        <v>2984</v>
      </c>
      <c r="K161" s="144" t="s">
        <v>2984</v>
      </c>
      <c r="L161" s="145"/>
      <c r="M161" s="144" t="s">
        <v>3514</v>
      </c>
      <c r="N161" s="145"/>
      <c r="O161" s="144" t="s">
        <v>2123</v>
      </c>
      <c r="P161" s="144" t="s">
        <v>3090</v>
      </c>
      <c r="Q161" s="145"/>
      <c r="R161" s="145"/>
      <c r="S161" s="145"/>
      <c r="T161" s="146" t="s">
        <v>120</v>
      </c>
      <c r="U161" s="147">
        <v>44991</v>
      </c>
      <c r="V161" s="148">
        <f>IF(T161="Realizado",U161-C161," ")</f>
      </c>
      <c r="W161" s="148">
        <f>IF(C161=0,"VAZIO",MONTH(C161))</f>
      </c>
      <c r="X161" s="149"/>
    </row>
    <row x14ac:dyDescent="0.25" r="162" customHeight="1" ht="16.5">
      <c r="A162" s="141">
        <v>5503</v>
      </c>
      <c r="B162" s="142" t="s">
        <v>3515</v>
      </c>
      <c r="C162" s="143">
        <v>44952</v>
      </c>
      <c r="D162" s="144" t="s">
        <v>286</v>
      </c>
      <c r="E162" s="144" t="s">
        <v>287</v>
      </c>
      <c r="F162" s="142">
        <v>5340</v>
      </c>
      <c r="G162" s="144" t="s">
        <v>1437</v>
      </c>
      <c r="H162" s="144" t="s">
        <v>2995</v>
      </c>
      <c r="I162" s="142" t="s">
        <v>3516</v>
      </c>
      <c r="J162" s="144" t="s">
        <v>117</v>
      </c>
      <c r="K162" s="144" t="s">
        <v>117</v>
      </c>
      <c r="L162" s="145"/>
      <c r="M162" s="144" t="s">
        <v>3517</v>
      </c>
      <c r="N162" s="145"/>
      <c r="O162" s="144" t="s">
        <v>2613</v>
      </c>
      <c r="P162" s="144" t="s">
        <v>2613</v>
      </c>
      <c r="Q162" s="145"/>
      <c r="R162" s="145"/>
      <c r="S162" s="145"/>
      <c r="T162" s="146" t="s">
        <v>120</v>
      </c>
      <c r="U162" s="147">
        <v>44952</v>
      </c>
      <c r="V162" s="148">
        <f>IF(T162="Realizado",U162-C162," ")</f>
      </c>
      <c r="W162" s="148">
        <f>IF(C162=0,"VAZIO",MONTH(C162))</f>
      </c>
      <c r="X162" s="149"/>
    </row>
    <row x14ac:dyDescent="0.25" r="163" customHeight="1" ht="16.5">
      <c r="A163" s="141">
        <v>5504</v>
      </c>
      <c r="B163" s="142" t="s">
        <v>3518</v>
      </c>
      <c r="C163" s="143">
        <v>44952</v>
      </c>
      <c r="D163" s="144" t="s">
        <v>294</v>
      </c>
      <c r="E163" s="144" t="s">
        <v>3519</v>
      </c>
      <c r="F163" s="142">
        <v>5356</v>
      </c>
      <c r="G163" s="144" t="s">
        <v>2916</v>
      </c>
      <c r="H163" s="144" t="s">
        <v>112</v>
      </c>
      <c r="I163" s="142" t="s">
        <v>3520</v>
      </c>
      <c r="J163" s="144" t="s">
        <v>7</v>
      </c>
      <c r="K163" s="144" t="s">
        <v>7</v>
      </c>
      <c r="L163" s="145"/>
      <c r="M163" s="144" t="s">
        <v>3521</v>
      </c>
      <c r="N163" s="145"/>
      <c r="O163" s="144" t="s">
        <v>2264</v>
      </c>
      <c r="P163" s="144" t="s">
        <v>3522</v>
      </c>
      <c r="Q163" s="145"/>
      <c r="R163" s="145"/>
      <c r="S163" s="145" t="s">
        <v>3523</v>
      </c>
      <c r="T163" s="146" t="s">
        <v>120</v>
      </c>
      <c r="U163" s="147">
        <v>45257</v>
      </c>
      <c r="V163" s="148">
        <f>IF(T163="Realizado",U163-C163," ")</f>
      </c>
      <c r="W163" s="148">
        <f>IF(C163=0,"VAZIO",MONTH(C163))</f>
      </c>
      <c r="X163" s="149"/>
    </row>
    <row x14ac:dyDescent="0.25" r="164" customHeight="1" ht="16.5">
      <c r="A164" s="141">
        <v>5505</v>
      </c>
      <c r="B164" s="142" t="s">
        <v>3524</v>
      </c>
      <c r="C164" s="143">
        <v>44952.7768287037</v>
      </c>
      <c r="D164" s="144" t="s">
        <v>207</v>
      </c>
      <c r="E164" s="144" t="s">
        <v>2929</v>
      </c>
      <c r="F164" s="142">
        <v>5333</v>
      </c>
      <c r="G164" s="144" t="s">
        <v>2930</v>
      </c>
      <c r="H164" s="144" t="s">
        <v>87</v>
      </c>
      <c r="I164" s="142" t="s">
        <v>580</v>
      </c>
      <c r="J164" s="144" t="s">
        <v>117</v>
      </c>
      <c r="K164" s="144" t="s">
        <v>117</v>
      </c>
      <c r="L164" s="145"/>
      <c r="M164" s="144" t="s">
        <v>3525</v>
      </c>
      <c r="N164" s="145"/>
      <c r="O164" s="144" t="s">
        <v>1528</v>
      </c>
      <c r="P164" s="144" t="s">
        <v>1528</v>
      </c>
      <c r="Q164" s="145"/>
      <c r="R164" s="145"/>
      <c r="S164" s="145"/>
      <c r="T164" s="146" t="s">
        <v>120</v>
      </c>
      <c r="U164" s="147">
        <v>44953</v>
      </c>
      <c r="V164" s="148">
        <f>IF(T164="Realizado",U164-C164," ")</f>
      </c>
      <c r="W164" s="148">
        <f>IF(C164=0,"VAZIO",MONTH(C164))</f>
      </c>
      <c r="X164" s="149"/>
    </row>
    <row x14ac:dyDescent="0.25" r="165" customHeight="1" ht="16.5">
      <c r="A165" s="141">
        <v>5506</v>
      </c>
      <c r="B165" s="142" t="s">
        <v>3526</v>
      </c>
      <c r="C165" s="143">
        <v>44953.32678240741</v>
      </c>
      <c r="D165" s="144" t="s">
        <v>321</v>
      </c>
      <c r="E165" s="144" t="s">
        <v>3527</v>
      </c>
      <c r="F165" s="142">
        <v>5320</v>
      </c>
      <c r="G165" s="144" t="s">
        <v>3088</v>
      </c>
      <c r="H165" s="144" t="s">
        <v>99</v>
      </c>
      <c r="I165" s="142" t="s">
        <v>3528</v>
      </c>
      <c r="J165" s="144" t="s">
        <v>2918</v>
      </c>
      <c r="K165" s="144" t="s">
        <v>2918</v>
      </c>
      <c r="L165" s="145"/>
      <c r="M165" s="144" t="s">
        <v>3529</v>
      </c>
      <c r="N165" s="145"/>
      <c r="O165" s="144" t="s">
        <v>3045</v>
      </c>
      <c r="P165" s="144" t="s">
        <v>3391</v>
      </c>
      <c r="Q165" s="145"/>
      <c r="R165" s="145"/>
      <c r="S165" s="145"/>
      <c r="T165" s="146" t="s">
        <v>120</v>
      </c>
      <c r="U165" s="147">
        <v>44970</v>
      </c>
      <c r="V165" s="148">
        <f>IF(T165="Realizado",U165-C165," ")</f>
      </c>
      <c r="W165" s="148">
        <f>IF(C165=0,"VAZIO",MONTH(C165))</f>
      </c>
      <c r="X165" s="149"/>
    </row>
    <row x14ac:dyDescent="0.25" r="166" customHeight="1" ht="16.5">
      <c r="A166" s="141">
        <v>5507</v>
      </c>
      <c r="B166" s="142" t="s">
        <v>3530</v>
      </c>
      <c r="C166" s="143">
        <v>44953.389444444445</v>
      </c>
      <c r="D166" s="144" t="s">
        <v>3438</v>
      </c>
      <c r="E166" s="144" t="s">
        <v>534</v>
      </c>
      <c r="F166" s="142">
        <v>34999071369</v>
      </c>
      <c r="G166" s="144" t="s">
        <v>3198</v>
      </c>
      <c r="H166" s="144" t="s">
        <v>85</v>
      </c>
      <c r="I166" s="142" t="s">
        <v>3531</v>
      </c>
      <c r="J166" s="144" t="s">
        <v>2926</v>
      </c>
      <c r="K166" s="144" t="s">
        <v>2926</v>
      </c>
      <c r="L166" s="145"/>
      <c r="M166" s="144" t="s">
        <v>3532</v>
      </c>
      <c r="N166" s="145"/>
      <c r="O166" s="144" t="s">
        <v>576</v>
      </c>
      <c r="P166" s="144" t="s">
        <v>576</v>
      </c>
      <c r="Q166" s="145"/>
      <c r="R166" s="145"/>
      <c r="S166" s="145"/>
      <c r="T166" s="146" t="s">
        <v>120</v>
      </c>
      <c r="U166" s="147">
        <v>44953</v>
      </c>
      <c r="V166" s="148">
        <f>IF(T166="Realizado",U166-C166," ")</f>
      </c>
      <c r="W166" s="148">
        <f>IF(C166=0,"VAZIO",MONTH(C166))</f>
      </c>
      <c r="X166" s="149"/>
    </row>
    <row x14ac:dyDescent="0.25" r="167" customHeight="1" ht="16.5">
      <c r="A167" s="141">
        <v>5508</v>
      </c>
      <c r="B167" s="142" t="s">
        <v>3533</v>
      </c>
      <c r="C167" s="143">
        <v>44953.39103009259</v>
      </c>
      <c r="D167" s="144" t="s">
        <v>3438</v>
      </c>
      <c r="E167" s="144" t="s">
        <v>534</v>
      </c>
      <c r="F167" s="142">
        <v>34999071369</v>
      </c>
      <c r="G167" s="144" t="s">
        <v>3198</v>
      </c>
      <c r="H167" s="144" t="s">
        <v>85</v>
      </c>
      <c r="I167" s="142">
        <v>163</v>
      </c>
      <c r="J167" s="144" t="s">
        <v>2926</v>
      </c>
      <c r="K167" s="144" t="s">
        <v>2926</v>
      </c>
      <c r="L167" s="145"/>
      <c r="M167" s="144" t="s">
        <v>3534</v>
      </c>
      <c r="N167" s="145"/>
      <c r="O167" s="145"/>
      <c r="P167" s="145"/>
      <c r="Q167" s="145"/>
      <c r="R167" s="145"/>
      <c r="S167" s="165"/>
      <c r="T167" s="163" t="s">
        <v>121</v>
      </c>
      <c r="U167" s="158"/>
      <c r="V167" s="156">
        <f>IF(T167="Realizado",U167-C167," ")</f>
      </c>
      <c r="W167" s="148">
        <f>IF(C167=0,"VAZIO",MONTH(C167))</f>
      </c>
      <c r="X167" s="149"/>
    </row>
    <row x14ac:dyDescent="0.25" r="168" customHeight="1" ht="16.5">
      <c r="A168" s="141">
        <v>5509</v>
      </c>
      <c r="B168" s="142" t="s">
        <v>3535</v>
      </c>
      <c r="C168" s="143">
        <v>44953.39209490741</v>
      </c>
      <c r="D168" s="144" t="s">
        <v>3536</v>
      </c>
      <c r="E168" s="144" t="s">
        <v>3537</v>
      </c>
      <c r="F168" s="142">
        <v>2200</v>
      </c>
      <c r="G168" s="144" t="s">
        <v>3538</v>
      </c>
      <c r="H168" s="144" t="s">
        <v>90</v>
      </c>
      <c r="I168" s="142" t="s">
        <v>3539</v>
      </c>
      <c r="J168" s="144" t="s">
        <v>2926</v>
      </c>
      <c r="K168" s="144" t="s">
        <v>2926</v>
      </c>
      <c r="L168" s="145"/>
      <c r="M168" s="144" t="s">
        <v>3540</v>
      </c>
      <c r="N168" s="145"/>
      <c r="O168" s="144" t="s">
        <v>2613</v>
      </c>
      <c r="P168" s="144" t="s">
        <v>2613</v>
      </c>
      <c r="Q168" s="145"/>
      <c r="R168" s="145"/>
      <c r="S168" s="145"/>
      <c r="T168" s="146" t="s">
        <v>120</v>
      </c>
      <c r="U168" s="147">
        <v>44972</v>
      </c>
      <c r="V168" s="148">
        <f>IF(T168="Realizado",U168-C168," ")</f>
      </c>
      <c r="W168" s="148">
        <f>IF(C168=0,"VAZIO",MONTH(C168))</f>
      </c>
      <c r="X168" s="149"/>
    </row>
    <row x14ac:dyDescent="0.25" r="169" customHeight="1" ht="16.5">
      <c r="A169" s="141">
        <v>5510</v>
      </c>
      <c r="B169" s="142" t="s">
        <v>3541</v>
      </c>
      <c r="C169" s="143">
        <v>44953.39273148148</v>
      </c>
      <c r="D169" s="144" t="s">
        <v>3536</v>
      </c>
      <c r="E169" s="144" t="s">
        <v>3537</v>
      </c>
      <c r="F169" s="142">
        <v>2200</v>
      </c>
      <c r="G169" s="144" t="s">
        <v>3538</v>
      </c>
      <c r="H169" s="144" t="s">
        <v>90</v>
      </c>
      <c r="I169" s="142" t="s">
        <v>3542</v>
      </c>
      <c r="J169" s="144" t="s">
        <v>117</v>
      </c>
      <c r="K169" s="144" t="s">
        <v>117</v>
      </c>
      <c r="L169" s="145"/>
      <c r="M169" s="144" t="s">
        <v>3543</v>
      </c>
      <c r="N169" s="145"/>
      <c r="O169" s="144" t="s">
        <v>2613</v>
      </c>
      <c r="P169" s="144" t="s">
        <v>2613</v>
      </c>
      <c r="Q169" s="145"/>
      <c r="R169" s="145"/>
      <c r="S169" s="145"/>
      <c r="T169" s="146" t="s">
        <v>120</v>
      </c>
      <c r="U169" s="147">
        <v>44956</v>
      </c>
      <c r="V169" s="148">
        <f>IF(T169="Realizado",U169-C169," ")</f>
      </c>
      <c r="W169" s="148">
        <f>IF(C169=0,"VAZIO",MONTH(C169))</f>
      </c>
      <c r="X169" s="149"/>
    </row>
    <row x14ac:dyDescent="0.25" r="170" customHeight="1" ht="16.5">
      <c r="A170" s="141">
        <v>5511</v>
      </c>
      <c r="B170" s="142" t="s">
        <v>3544</v>
      </c>
      <c r="C170" s="143">
        <v>44953</v>
      </c>
      <c r="D170" s="144" t="s">
        <v>3545</v>
      </c>
      <c r="E170" s="144" t="s">
        <v>3546</v>
      </c>
      <c r="F170" s="142">
        <v>5306</v>
      </c>
      <c r="G170" s="144" t="s">
        <v>457</v>
      </c>
      <c r="H170" s="144" t="s">
        <v>96</v>
      </c>
      <c r="I170" s="142" t="s">
        <v>3547</v>
      </c>
      <c r="J170" s="144" t="s">
        <v>2926</v>
      </c>
      <c r="K170" s="144" t="s">
        <v>2926</v>
      </c>
      <c r="L170" s="145"/>
      <c r="M170" s="144" t="s">
        <v>2485</v>
      </c>
      <c r="N170" s="145"/>
      <c r="O170" s="144" t="s">
        <v>3008</v>
      </c>
      <c r="P170" s="144" t="s">
        <v>3008</v>
      </c>
      <c r="Q170" s="145"/>
      <c r="R170" s="145"/>
      <c r="S170" s="145"/>
      <c r="T170" s="146" t="s">
        <v>120</v>
      </c>
      <c r="U170" s="147">
        <v>44928</v>
      </c>
      <c r="V170" s="148">
        <f>IF(T170="Realizado",U170-C170," ")</f>
      </c>
      <c r="W170" s="148">
        <f>IF(C170=0,"VAZIO",MONTH(C170))</f>
      </c>
      <c r="X170" s="149"/>
    </row>
    <row x14ac:dyDescent="0.25" r="171" customHeight="1" ht="16.5">
      <c r="A171" s="141">
        <v>5512</v>
      </c>
      <c r="B171" s="142" t="s">
        <v>3548</v>
      </c>
      <c r="C171" s="143">
        <v>44953.429456018515</v>
      </c>
      <c r="D171" s="144" t="s">
        <v>2258</v>
      </c>
      <c r="E171" s="144" t="s">
        <v>3549</v>
      </c>
      <c r="F171" s="142">
        <v>5305</v>
      </c>
      <c r="G171" s="144" t="s">
        <v>3064</v>
      </c>
      <c r="H171" s="144" t="s">
        <v>107</v>
      </c>
      <c r="I171" s="142" t="s">
        <v>3442</v>
      </c>
      <c r="J171" s="144" t="s">
        <v>2926</v>
      </c>
      <c r="K171" s="144" t="s">
        <v>2926</v>
      </c>
      <c r="L171" s="145"/>
      <c r="M171" s="144" t="s">
        <v>3550</v>
      </c>
      <c r="N171" s="145"/>
      <c r="O171" s="144" t="s">
        <v>576</v>
      </c>
      <c r="P171" s="144" t="s">
        <v>3020</v>
      </c>
      <c r="Q171" s="145"/>
      <c r="R171" s="145"/>
      <c r="S171" s="145"/>
      <c r="T171" s="146" t="s">
        <v>120</v>
      </c>
      <c r="U171" s="147">
        <v>44956</v>
      </c>
      <c r="V171" s="148">
        <f>IF(T171="Realizado",U171-C171," ")</f>
      </c>
      <c r="W171" s="148">
        <f>IF(C171=0,"VAZIO",MONTH(C171))</f>
      </c>
      <c r="X171" s="149"/>
    </row>
    <row x14ac:dyDescent="0.25" r="172" customHeight="1" ht="16.5">
      <c r="A172" s="141">
        <v>5513</v>
      </c>
      <c r="B172" s="142" t="s">
        <v>3551</v>
      </c>
      <c r="C172" s="143">
        <v>44953.43224537037</v>
      </c>
      <c r="D172" s="144" t="s">
        <v>3552</v>
      </c>
      <c r="E172" s="144" t="s">
        <v>3271</v>
      </c>
      <c r="F172" s="142">
        <v>5360</v>
      </c>
      <c r="G172" s="144" t="s">
        <v>457</v>
      </c>
      <c r="H172" s="144" t="s">
        <v>96</v>
      </c>
      <c r="I172" s="142" t="s">
        <v>3553</v>
      </c>
      <c r="J172" s="144" t="s">
        <v>3</v>
      </c>
      <c r="K172" s="144" t="s">
        <v>3</v>
      </c>
      <c r="L172" s="145"/>
      <c r="M172" s="144" t="s">
        <v>3554</v>
      </c>
      <c r="N172" s="145"/>
      <c r="O172" s="144" t="s">
        <v>2613</v>
      </c>
      <c r="P172" s="144" t="s">
        <v>2613</v>
      </c>
      <c r="Q172" s="145"/>
      <c r="R172" s="145"/>
      <c r="S172" s="145"/>
      <c r="T172" s="146" t="s">
        <v>120</v>
      </c>
      <c r="U172" s="147">
        <v>44984</v>
      </c>
      <c r="V172" s="148">
        <f>IF(T172="Realizado",U172-C172," ")</f>
      </c>
      <c r="W172" s="148">
        <f>IF(C172=0,"VAZIO",MONTH(C172))</f>
      </c>
      <c r="X172" s="149"/>
    </row>
    <row x14ac:dyDescent="0.25" r="173" customHeight="1" ht="16.5">
      <c r="A173" s="141">
        <v>5514</v>
      </c>
      <c r="B173" s="142" t="s">
        <v>3555</v>
      </c>
      <c r="C173" s="143">
        <v>44953.437581018516</v>
      </c>
      <c r="D173" s="144" t="s">
        <v>1079</v>
      </c>
      <c r="E173" s="144" t="s">
        <v>409</v>
      </c>
      <c r="F173" s="142">
        <v>5341</v>
      </c>
      <c r="G173" s="144" t="s">
        <v>3445</v>
      </c>
      <c r="H173" s="144" t="s">
        <v>317</v>
      </c>
      <c r="I173" s="142" t="s">
        <v>3556</v>
      </c>
      <c r="J173" s="144" t="s">
        <v>117</v>
      </c>
      <c r="K173" s="144" t="s">
        <v>117</v>
      </c>
      <c r="L173" s="145"/>
      <c r="M173" s="144" t="s">
        <v>3557</v>
      </c>
      <c r="N173" s="145"/>
      <c r="O173" s="145"/>
      <c r="P173" s="145"/>
      <c r="Q173" s="145"/>
      <c r="R173" s="145"/>
      <c r="S173" s="145"/>
      <c r="T173" s="146" t="s">
        <v>120</v>
      </c>
      <c r="U173" s="147">
        <v>45162</v>
      </c>
      <c r="V173" s="148">
        <f>IF(T173="Realizado",U173-C173," ")</f>
      </c>
      <c r="W173" s="148">
        <f>IF(C173=0,"VAZIO",MONTH(C173))</f>
      </c>
      <c r="X173" s="149"/>
    </row>
    <row x14ac:dyDescent="0.25" r="174" customHeight="1" ht="16.5">
      <c r="A174" s="141">
        <v>5515</v>
      </c>
      <c r="B174" s="142" t="s">
        <v>3558</v>
      </c>
      <c r="C174" s="143">
        <v>44953.49083333334</v>
      </c>
      <c r="D174" s="144" t="s">
        <v>1001</v>
      </c>
      <c r="E174" s="144" t="s">
        <v>3559</v>
      </c>
      <c r="F174" s="142">
        <v>64999344232</v>
      </c>
      <c r="G174" s="144" t="s">
        <v>3079</v>
      </c>
      <c r="H174" s="144" t="s">
        <v>101</v>
      </c>
      <c r="I174" s="142" t="s">
        <v>3560</v>
      </c>
      <c r="J174" s="144" t="s">
        <v>2918</v>
      </c>
      <c r="K174" s="144" t="s">
        <v>2918</v>
      </c>
      <c r="L174" s="145"/>
      <c r="M174" s="144" t="s">
        <v>3561</v>
      </c>
      <c r="N174" s="145"/>
      <c r="O174" s="144" t="s">
        <v>126</v>
      </c>
      <c r="P174" s="144" t="s">
        <v>281</v>
      </c>
      <c r="Q174" s="145"/>
      <c r="R174" s="145"/>
      <c r="S174" s="145"/>
      <c r="T174" s="146" t="s">
        <v>120</v>
      </c>
      <c r="U174" s="147">
        <v>44984</v>
      </c>
      <c r="V174" s="148">
        <f>IF(T174="Realizado",U174-C174," ")</f>
      </c>
      <c r="W174" s="148">
        <f>IF(C174=0,"VAZIO",MONTH(C174))</f>
      </c>
      <c r="X174" s="149"/>
    </row>
    <row x14ac:dyDescent="0.25" r="175" customHeight="1" ht="16.5">
      <c r="A175" s="141">
        <v>5516</v>
      </c>
      <c r="B175" s="142" t="s">
        <v>3562</v>
      </c>
      <c r="C175" s="143">
        <v>44953</v>
      </c>
      <c r="D175" s="144" t="s">
        <v>3563</v>
      </c>
      <c r="E175" s="144" t="s">
        <v>3564</v>
      </c>
      <c r="F175" s="142">
        <v>5305</v>
      </c>
      <c r="G175" s="144" t="s">
        <v>3064</v>
      </c>
      <c r="H175" s="144" t="s">
        <v>107</v>
      </c>
      <c r="I175" s="142" t="s">
        <v>3565</v>
      </c>
      <c r="J175" s="144" t="s">
        <v>3</v>
      </c>
      <c r="K175" s="144" t="s">
        <v>3</v>
      </c>
      <c r="L175" s="145"/>
      <c r="M175" s="144" t="s">
        <v>3566</v>
      </c>
      <c r="N175" s="145"/>
      <c r="O175" s="144" t="s">
        <v>576</v>
      </c>
      <c r="P175" s="144" t="s">
        <v>3567</v>
      </c>
      <c r="Q175" s="145"/>
      <c r="R175" s="145"/>
      <c r="S175" s="145"/>
      <c r="T175" s="146" t="s">
        <v>120</v>
      </c>
      <c r="U175" s="147">
        <v>44928</v>
      </c>
      <c r="V175" s="148">
        <f>IF(T175="Realizado",U175-C175," ")</f>
      </c>
      <c r="W175" s="148">
        <f>IF(C175=0,"VAZIO",MONTH(C175))</f>
      </c>
      <c r="X175" s="149"/>
    </row>
    <row x14ac:dyDescent="0.25" r="176" customHeight="1" ht="16.5">
      <c r="A176" s="141">
        <v>5517</v>
      </c>
      <c r="B176" s="142" t="s">
        <v>3568</v>
      </c>
      <c r="C176" s="143">
        <v>44953.54106481482</v>
      </c>
      <c r="D176" s="144" t="s">
        <v>3569</v>
      </c>
      <c r="E176" s="144" t="s">
        <v>1773</v>
      </c>
      <c r="F176" s="142">
        <v>5304</v>
      </c>
      <c r="G176" s="144" t="s">
        <v>2916</v>
      </c>
      <c r="H176" s="144" t="s">
        <v>105</v>
      </c>
      <c r="I176" s="142">
        <v>4</v>
      </c>
      <c r="J176" s="144" t="s">
        <v>2918</v>
      </c>
      <c r="K176" s="144" t="s">
        <v>2918</v>
      </c>
      <c r="L176" s="145"/>
      <c r="M176" s="144" t="s">
        <v>3570</v>
      </c>
      <c r="N176" s="145"/>
      <c r="O176" s="144" t="s">
        <v>3045</v>
      </c>
      <c r="P176" s="144" t="s">
        <v>3045</v>
      </c>
      <c r="Q176" s="145"/>
      <c r="R176" s="145"/>
      <c r="S176" s="145"/>
      <c r="T176" s="146" t="s">
        <v>120</v>
      </c>
      <c r="U176" s="147">
        <v>44957</v>
      </c>
      <c r="V176" s="148">
        <f>IF(T176="Realizado",U176-C176," ")</f>
      </c>
      <c r="W176" s="148">
        <f>IF(C176=0,"VAZIO",MONTH(C176))</f>
      </c>
      <c r="X176" s="149"/>
    </row>
    <row x14ac:dyDescent="0.25" r="177" customHeight="1" ht="16.5">
      <c r="A177" s="141">
        <v>5518</v>
      </c>
      <c r="B177" s="142" t="s">
        <v>3571</v>
      </c>
      <c r="C177" s="143">
        <v>44953</v>
      </c>
      <c r="D177" s="144" t="s">
        <v>2945</v>
      </c>
      <c r="E177" s="144" t="s">
        <v>3572</v>
      </c>
      <c r="F177" s="142">
        <v>5349</v>
      </c>
      <c r="G177" s="144" t="s">
        <v>2947</v>
      </c>
      <c r="H177" s="144" t="s">
        <v>85</v>
      </c>
      <c r="I177" s="142" t="s">
        <v>3513</v>
      </c>
      <c r="J177" s="144" t="s">
        <v>3573</v>
      </c>
      <c r="K177" s="144" t="s">
        <v>7</v>
      </c>
      <c r="L177" s="145"/>
      <c r="M177" s="144" t="s">
        <v>3574</v>
      </c>
      <c r="N177" s="145"/>
      <c r="O177" s="144" t="s">
        <v>3045</v>
      </c>
      <c r="P177" s="144" t="s">
        <v>3045</v>
      </c>
      <c r="Q177" s="145"/>
      <c r="R177" s="145"/>
      <c r="S177" s="145"/>
      <c r="T177" s="146" t="s">
        <v>120</v>
      </c>
      <c r="U177" s="147">
        <v>44957</v>
      </c>
      <c r="V177" s="148">
        <f>IF(T177="Realizado",U177-C177," ")</f>
      </c>
      <c r="W177" s="148">
        <f>IF(C177=0,"VAZIO",MONTH(C177))</f>
      </c>
      <c r="X177" s="149"/>
    </row>
    <row x14ac:dyDescent="0.25" r="178" customHeight="1" ht="16.5">
      <c r="A178" s="141">
        <v>5519</v>
      </c>
      <c r="B178" s="142" t="s">
        <v>3575</v>
      </c>
      <c r="C178" s="143">
        <v>44954</v>
      </c>
      <c r="D178" s="144" t="s">
        <v>314</v>
      </c>
      <c r="E178" s="144" t="s">
        <v>3041</v>
      </c>
      <c r="F178" s="142">
        <v>5313</v>
      </c>
      <c r="G178" s="144" t="s">
        <v>3042</v>
      </c>
      <c r="H178" s="144" t="s">
        <v>317</v>
      </c>
      <c r="I178" s="142" t="s">
        <v>3576</v>
      </c>
      <c r="J178" s="144" t="s">
        <v>3573</v>
      </c>
      <c r="K178" s="144" t="s">
        <v>7</v>
      </c>
      <c r="L178" s="145"/>
      <c r="M178" s="144" t="s">
        <v>3577</v>
      </c>
      <c r="N178" s="145"/>
      <c r="O178" s="144" t="s">
        <v>2421</v>
      </c>
      <c r="P178" s="144" t="s">
        <v>2421</v>
      </c>
      <c r="Q178" s="145"/>
      <c r="R178" s="145"/>
      <c r="S178" s="145"/>
      <c r="T178" s="146" t="s">
        <v>120</v>
      </c>
      <c r="U178" s="147">
        <v>44984</v>
      </c>
      <c r="V178" s="148">
        <f>IF(T178="Realizado",U178-C178," ")</f>
      </c>
      <c r="W178" s="148">
        <f>IF(C178=0,"VAZIO",MONTH(C178))</f>
      </c>
      <c r="X178" s="149"/>
    </row>
    <row x14ac:dyDescent="0.25" r="179" customHeight="1" ht="16.5">
      <c r="A179" s="141">
        <v>5520</v>
      </c>
      <c r="B179" s="142" t="s">
        <v>3578</v>
      </c>
      <c r="C179" s="143">
        <v>44954</v>
      </c>
      <c r="D179" s="144" t="s">
        <v>314</v>
      </c>
      <c r="E179" s="144" t="s">
        <v>3041</v>
      </c>
      <c r="F179" s="142">
        <v>5313</v>
      </c>
      <c r="G179" s="144" t="s">
        <v>3042</v>
      </c>
      <c r="H179" s="144" t="s">
        <v>317</v>
      </c>
      <c r="I179" s="142" t="s">
        <v>3576</v>
      </c>
      <c r="J179" s="144" t="s">
        <v>117</v>
      </c>
      <c r="K179" s="144" t="s">
        <v>117</v>
      </c>
      <c r="L179" s="145"/>
      <c r="M179" s="144" t="s">
        <v>3579</v>
      </c>
      <c r="N179" s="145"/>
      <c r="O179" s="144" t="s">
        <v>2421</v>
      </c>
      <c r="P179" s="144" t="s">
        <v>2421</v>
      </c>
      <c r="Q179" s="145"/>
      <c r="R179" s="145"/>
      <c r="S179" s="145"/>
      <c r="T179" s="146" t="s">
        <v>120</v>
      </c>
      <c r="U179" s="147">
        <v>44984</v>
      </c>
      <c r="V179" s="148">
        <f>IF(T179="Realizado",U179-C179," ")</f>
      </c>
      <c r="W179" s="148">
        <f>IF(C179=0,"VAZIO",MONTH(C179))</f>
      </c>
      <c r="X179" s="149"/>
    </row>
    <row x14ac:dyDescent="0.25" r="180" customHeight="1" ht="16.5">
      <c r="A180" s="141">
        <v>5521</v>
      </c>
      <c r="B180" s="142" t="s">
        <v>3580</v>
      </c>
      <c r="C180" s="143">
        <v>44956</v>
      </c>
      <c r="D180" s="144" t="s">
        <v>3581</v>
      </c>
      <c r="E180" s="144" t="s">
        <v>3582</v>
      </c>
      <c r="F180" s="142">
        <v>5340</v>
      </c>
      <c r="G180" s="144" t="s">
        <v>3583</v>
      </c>
      <c r="H180" s="144" t="s">
        <v>107</v>
      </c>
      <c r="I180" s="142" t="s">
        <v>3584</v>
      </c>
      <c r="J180" s="144" t="s">
        <v>3585</v>
      </c>
      <c r="K180" s="144" t="s">
        <v>7</v>
      </c>
      <c r="L180" s="145"/>
      <c r="M180" s="144" t="s">
        <v>3586</v>
      </c>
      <c r="N180" s="145"/>
      <c r="O180" s="144" t="s">
        <v>3045</v>
      </c>
      <c r="P180" s="144" t="s">
        <v>3045</v>
      </c>
      <c r="Q180" s="145"/>
      <c r="R180" s="145"/>
      <c r="S180" s="145"/>
      <c r="T180" s="146" t="s">
        <v>120</v>
      </c>
      <c r="U180" s="147">
        <v>44956</v>
      </c>
      <c r="V180" s="148">
        <f>IF(T180="Realizado",U180-C180," ")</f>
      </c>
      <c r="W180" s="148">
        <f>IF(C180=0,"VAZIO",MONTH(C180))</f>
      </c>
      <c r="X180" s="149"/>
    </row>
    <row x14ac:dyDescent="0.25" r="181" customHeight="1" ht="16.5">
      <c r="A181" s="141">
        <v>5522</v>
      </c>
      <c r="B181" s="142" t="s">
        <v>3587</v>
      </c>
      <c r="C181" s="143">
        <v>44956.40775462963</v>
      </c>
      <c r="D181" s="144" t="s">
        <v>3086</v>
      </c>
      <c r="E181" s="144" t="s">
        <v>3087</v>
      </c>
      <c r="F181" s="142">
        <v>5316</v>
      </c>
      <c r="G181" s="144" t="s">
        <v>3588</v>
      </c>
      <c r="H181" s="144" t="s">
        <v>3589</v>
      </c>
      <c r="I181" s="142">
        <v>356</v>
      </c>
      <c r="J181" s="144" t="s">
        <v>2926</v>
      </c>
      <c r="K181" s="144" t="s">
        <v>2926</v>
      </c>
      <c r="L181" s="145"/>
      <c r="M181" s="144" t="s">
        <v>3590</v>
      </c>
      <c r="N181" s="145"/>
      <c r="O181" s="144" t="s">
        <v>3008</v>
      </c>
      <c r="P181" s="144" t="s">
        <v>3024</v>
      </c>
      <c r="Q181" s="145"/>
      <c r="R181" s="145"/>
      <c r="S181" s="145"/>
      <c r="T181" s="146" t="s">
        <v>120</v>
      </c>
      <c r="U181" s="147">
        <v>44998</v>
      </c>
      <c r="V181" s="148">
        <f>IF(T181="Realizado",U181-C181," ")</f>
      </c>
      <c r="W181" s="148">
        <f>IF(C181=0,"VAZIO",MONTH(C181))</f>
      </c>
      <c r="X181" s="149"/>
    </row>
    <row x14ac:dyDescent="0.25" r="182" customHeight="1" ht="16.5">
      <c r="A182" s="141">
        <v>5523</v>
      </c>
      <c r="B182" s="142" t="s">
        <v>3591</v>
      </c>
      <c r="C182" s="143">
        <v>44956.45322916667</v>
      </c>
      <c r="D182" s="144" t="s">
        <v>882</v>
      </c>
      <c r="E182" s="144" t="s">
        <v>3592</v>
      </c>
      <c r="F182" s="142">
        <v>5336</v>
      </c>
      <c r="G182" s="144" t="s">
        <v>3593</v>
      </c>
      <c r="H182" s="144" t="s">
        <v>3594</v>
      </c>
      <c r="I182" s="142" t="s">
        <v>3595</v>
      </c>
      <c r="J182" s="144" t="s">
        <v>3596</v>
      </c>
      <c r="K182" s="144" t="s">
        <v>2918</v>
      </c>
      <c r="L182" s="145"/>
      <c r="M182" s="144" t="s">
        <v>3597</v>
      </c>
      <c r="N182" s="145"/>
      <c r="O182" s="144" t="s">
        <v>3045</v>
      </c>
      <c r="P182" s="144" t="s">
        <v>3045</v>
      </c>
      <c r="Q182" s="145"/>
      <c r="R182" s="145"/>
      <c r="S182" s="145"/>
      <c r="T182" s="146" t="s">
        <v>120</v>
      </c>
      <c r="U182" s="147">
        <v>44958</v>
      </c>
      <c r="V182" s="148">
        <f>IF(T182="Realizado",U182-C182," ")</f>
      </c>
      <c r="W182" s="148">
        <f>IF(C182=0,"VAZIO",MONTH(C182))</f>
      </c>
      <c r="X182" s="149"/>
    </row>
    <row x14ac:dyDescent="0.25" r="183" customHeight="1" ht="16.5">
      <c r="A183" s="141">
        <v>5524</v>
      </c>
      <c r="B183" s="142" t="s">
        <v>3598</v>
      </c>
      <c r="C183" s="143">
        <v>44956.49755787037</v>
      </c>
      <c r="D183" s="144" t="s">
        <v>207</v>
      </c>
      <c r="E183" s="144" t="s">
        <v>1301</v>
      </c>
      <c r="F183" s="142">
        <v>5333</v>
      </c>
      <c r="G183" s="144" t="s">
        <v>2930</v>
      </c>
      <c r="H183" s="144" t="s">
        <v>87</v>
      </c>
      <c r="I183" s="142" t="s">
        <v>3599</v>
      </c>
      <c r="J183" s="144" t="s">
        <v>3600</v>
      </c>
      <c r="K183" s="144" t="s">
        <v>2926</v>
      </c>
      <c r="L183" s="145"/>
      <c r="M183" s="144" t="s">
        <v>3601</v>
      </c>
      <c r="N183" s="145"/>
      <c r="O183" s="144" t="s">
        <v>576</v>
      </c>
      <c r="P183" s="144" t="s">
        <v>3464</v>
      </c>
      <c r="Q183" s="145"/>
      <c r="R183" s="145"/>
      <c r="S183" s="145"/>
      <c r="T183" s="146" t="s">
        <v>120</v>
      </c>
      <c r="U183" s="147">
        <v>44956</v>
      </c>
      <c r="V183" s="148">
        <f>IF(T183="Realizado",U183-C183," ")</f>
      </c>
      <c r="W183" s="148">
        <f>IF(C183=0,"VAZIO",MONTH(C183))</f>
      </c>
      <c r="X183" s="149"/>
    </row>
    <row x14ac:dyDescent="0.25" r="184" customHeight="1" ht="16.5">
      <c r="A184" s="141">
        <v>5525</v>
      </c>
      <c r="B184" s="142" t="s">
        <v>3602</v>
      </c>
      <c r="C184" s="143">
        <v>44956.633888888886</v>
      </c>
      <c r="D184" s="144" t="s">
        <v>1149</v>
      </c>
      <c r="E184" s="144" t="s">
        <v>1945</v>
      </c>
      <c r="F184" s="142">
        <v>5335</v>
      </c>
      <c r="G184" s="144" t="s">
        <v>2271</v>
      </c>
      <c r="H184" s="144" t="s">
        <v>3603</v>
      </c>
      <c r="I184" s="142" t="s">
        <v>3604</v>
      </c>
      <c r="J184" s="144" t="s">
        <v>3596</v>
      </c>
      <c r="K184" s="144" t="s">
        <v>2918</v>
      </c>
      <c r="L184" s="145"/>
      <c r="M184" s="144" t="s">
        <v>3605</v>
      </c>
      <c r="N184" s="145"/>
      <c r="O184" s="145"/>
      <c r="P184" s="145"/>
      <c r="Q184" s="145"/>
      <c r="R184" s="145"/>
      <c r="S184" s="144" t="s">
        <v>3606</v>
      </c>
      <c r="T184" s="163" t="s">
        <v>121</v>
      </c>
      <c r="U184" s="166">
        <v>44956</v>
      </c>
      <c r="V184" s="156">
        <f>IF(T184="Realizado",U184-C184," ")</f>
      </c>
      <c r="W184" s="148">
        <f>IF(C184=0,"VAZIO",MONTH(C184))</f>
      </c>
      <c r="X184" s="149"/>
    </row>
    <row x14ac:dyDescent="0.25" r="185" customHeight="1" ht="16.5">
      <c r="A185" s="141">
        <v>5526</v>
      </c>
      <c r="B185" s="142" t="s">
        <v>3607</v>
      </c>
      <c r="C185" s="143">
        <v>44956.64542824074</v>
      </c>
      <c r="D185" s="144" t="s">
        <v>207</v>
      </c>
      <c r="E185" s="144" t="s">
        <v>1301</v>
      </c>
      <c r="F185" s="142">
        <v>5333</v>
      </c>
      <c r="G185" s="144" t="s">
        <v>2930</v>
      </c>
      <c r="H185" s="144" t="s">
        <v>87</v>
      </c>
      <c r="I185" s="142" t="s">
        <v>3462</v>
      </c>
      <c r="J185" s="144" t="s">
        <v>2926</v>
      </c>
      <c r="K185" s="144" t="s">
        <v>2926</v>
      </c>
      <c r="L185" s="145"/>
      <c r="M185" s="144" t="s">
        <v>3608</v>
      </c>
      <c r="N185" s="145"/>
      <c r="O185" s="144" t="s">
        <v>576</v>
      </c>
      <c r="P185" s="144" t="s">
        <v>576</v>
      </c>
      <c r="Q185" s="145"/>
      <c r="R185" s="145"/>
      <c r="S185" s="145"/>
      <c r="T185" s="146" t="s">
        <v>120</v>
      </c>
      <c r="U185" s="147">
        <v>44958</v>
      </c>
      <c r="V185" s="148">
        <f>IF(T185="Realizado",U185-C185," ")</f>
      </c>
      <c r="W185" s="148">
        <f>IF(C185=0,"VAZIO",MONTH(C185))</f>
      </c>
      <c r="X185" s="149"/>
    </row>
    <row x14ac:dyDescent="0.25" r="186" customHeight="1" ht="16.5">
      <c r="A186" s="141">
        <v>5527</v>
      </c>
      <c r="B186" s="142" t="s">
        <v>3609</v>
      </c>
      <c r="C186" s="143">
        <v>44956.646319444444</v>
      </c>
      <c r="D186" s="144" t="s">
        <v>207</v>
      </c>
      <c r="E186" s="144" t="s">
        <v>3610</v>
      </c>
      <c r="F186" s="142">
        <v>5333</v>
      </c>
      <c r="G186" s="144" t="s">
        <v>2930</v>
      </c>
      <c r="H186" s="144" t="s">
        <v>87</v>
      </c>
      <c r="I186" s="142" t="s">
        <v>3462</v>
      </c>
      <c r="J186" s="144" t="s">
        <v>2926</v>
      </c>
      <c r="K186" s="144" t="s">
        <v>2926</v>
      </c>
      <c r="L186" s="145"/>
      <c r="M186" s="144" t="s">
        <v>3611</v>
      </c>
      <c r="N186" s="145"/>
      <c r="O186" s="144" t="s">
        <v>576</v>
      </c>
      <c r="P186" s="144" t="s">
        <v>576</v>
      </c>
      <c r="Q186" s="145"/>
      <c r="R186" s="145"/>
      <c r="S186" s="145"/>
      <c r="T186" s="146" t="s">
        <v>120</v>
      </c>
      <c r="U186" s="147">
        <v>44958</v>
      </c>
      <c r="V186" s="148">
        <f>IF(T186="Realizado",U186-C186," ")</f>
      </c>
      <c r="W186" s="148">
        <f>IF(C186=0,"VAZIO",MONTH(C186))</f>
      </c>
      <c r="X186" s="149"/>
    </row>
    <row x14ac:dyDescent="0.25" r="187" customHeight="1" ht="16.5">
      <c r="A187" s="141">
        <v>5528</v>
      </c>
      <c r="B187" s="142" t="s">
        <v>3612</v>
      </c>
      <c r="C187" s="143">
        <v>44957.33875</v>
      </c>
      <c r="D187" s="144" t="s">
        <v>3613</v>
      </c>
      <c r="E187" s="144" t="s">
        <v>3614</v>
      </c>
      <c r="F187" s="142">
        <v>5340</v>
      </c>
      <c r="G187" s="144" t="s">
        <v>3615</v>
      </c>
      <c r="H187" s="144" t="s">
        <v>89</v>
      </c>
      <c r="I187" s="142" t="s">
        <v>634</v>
      </c>
      <c r="J187" s="144" t="s">
        <v>3616</v>
      </c>
      <c r="K187" s="144" t="s">
        <v>117</v>
      </c>
      <c r="L187" s="145"/>
      <c r="M187" s="144" t="s">
        <v>3617</v>
      </c>
      <c r="N187" s="145"/>
      <c r="O187" s="144" t="s">
        <v>2613</v>
      </c>
      <c r="P187" s="144" t="s">
        <v>2613</v>
      </c>
      <c r="Q187" s="145"/>
      <c r="R187" s="145"/>
      <c r="S187" s="145"/>
      <c r="T187" s="146" t="s">
        <v>120</v>
      </c>
      <c r="U187" s="147">
        <v>44957</v>
      </c>
      <c r="V187" s="148">
        <f>IF(T187="Realizado",U187-C187," ")</f>
      </c>
      <c r="W187" s="148">
        <f>IF(C187=0,"VAZIO",MONTH(C187))</f>
      </c>
      <c r="X187" s="149"/>
    </row>
    <row x14ac:dyDescent="0.25" r="188" customHeight="1" ht="16.5">
      <c r="A188" s="141">
        <v>5529</v>
      </c>
      <c r="B188" s="142" t="s">
        <v>3618</v>
      </c>
      <c r="C188" s="143">
        <v>44957.44520833333</v>
      </c>
      <c r="D188" s="144" t="s">
        <v>1524</v>
      </c>
      <c r="E188" s="144" t="s">
        <v>1525</v>
      </c>
      <c r="F188" s="142" t="s">
        <v>3619</v>
      </c>
      <c r="G188" s="144" t="s">
        <v>3620</v>
      </c>
      <c r="H188" s="144" t="s">
        <v>3621</v>
      </c>
      <c r="I188" s="142" t="s">
        <v>3622</v>
      </c>
      <c r="J188" s="144" t="s">
        <v>3623</v>
      </c>
      <c r="K188" s="144" t="s">
        <v>117</v>
      </c>
      <c r="L188" s="145"/>
      <c r="M188" s="144" t="s">
        <v>3624</v>
      </c>
      <c r="N188" s="145"/>
      <c r="O188" s="144" t="s">
        <v>3045</v>
      </c>
      <c r="P188" s="144" t="s">
        <v>3045</v>
      </c>
      <c r="Q188" s="145"/>
      <c r="R188" s="145"/>
      <c r="S188" s="145"/>
      <c r="T188" s="146" t="s">
        <v>120</v>
      </c>
      <c r="U188" s="147">
        <v>44985</v>
      </c>
      <c r="V188" s="148">
        <f>IF(T188="Realizado",U188-C188," ")</f>
      </c>
      <c r="W188" s="148">
        <f>IF(C188=0,"VAZIO",MONTH(C188))</f>
      </c>
      <c r="X188" s="149"/>
    </row>
    <row x14ac:dyDescent="0.25" r="189" customHeight="1" ht="16.5">
      <c r="A189" s="141">
        <v>5530</v>
      </c>
      <c r="B189" s="142" t="s">
        <v>3625</v>
      </c>
      <c r="C189" s="143">
        <v>44957.458287037036</v>
      </c>
      <c r="D189" s="144" t="s">
        <v>207</v>
      </c>
      <c r="E189" s="144" t="s">
        <v>1301</v>
      </c>
      <c r="F189" s="142">
        <v>61983466720</v>
      </c>
      <c r="G189" s="144" t="s">
        <v>2930</v>
      </c>
      <c r="H189" s="144" t="s">
        <v>87</v>
      </c>
      <c r="I189" s="142" t="s">
        <v>854</v>
      </c>
      <c r="J189" s="144" t="s">
        <v>3626</v>
      </c>
      <c r="K189" s="144" t="s">
        <v>7</v>
      </c>
      <c r="L189" s="145"/>
      <c r="M189" s="144" t="s">
        <v>3627</v>
      </c>
      <c r="N189" s="145"/>
      <c r="O189" s="144" t="s">
        <v>3045</v>
      </c>
      <c r="P189" s="144" t="s">
        <v>3045</v>
      </c>
      <c r="Q189" s="145"/>
      <c r="R189" s="145"/>
      <c r="S189" s="145"/>
      <c r="T189" s="146" t="s">
        <v>120</v>
      </c>
      <c r="U189" s="147">
        <v>44971</v>
      </c>
      <c r="V189" s="148">
        <f>IF(T189="Realizado",U189-C189," ")</f>
      </c>
      <c r="W189" s="148">
        <f>IF(C189=0,"VAZIO",MONTH(C189))</f>
      </c>
      <c r="X189" s="149"/>
    </row>
    <row x14ac:dyDescent="0.25" r="190" customHeight="1" ht="16.5">
      <c r="A190" s="141">
        <v>5531</v>
      </c>
      <c r="B190" s="142" t="s">
        <v>3628</v>
      </c>
      <c r="C190" s="143">
        <v>44958.29111111111</v>
      </c>
      <c r="D190" s="144" t="s">
        <v>3403</v>
      </c>
      <c r="E190" s="144" t="s">
        <v>3629</v>
      </c>
      <c r="F190" s="142">
        <v>64992610995</v>
      </c>
      <c r="G190" s="144" t="s">
        <v>3630</v>
      </c>
      <c r="H190" s="144" t="s">
        <v>95</v>
      </c>
      <c r="I190" s="142" t="s">
        <v>3495</v>
      </c>
      <c r="J190" s="144" t="s">
        <v>3616</v>
      </c>
      <c r="K190" s="144" t="s">
        <v>117</v>
      </c>
      <c r="L190" s="145"/>
      <c r="M190" s="144" t="s">
        <v>3631</v>
      </c>
      <c r="N190" s="145"/>
      <c r="O190" s="144" t="s">
        <v>2613</v>
      </c>
      <c r="P190" s="144" t="s">
        <v>2613</v>
      </c>
      <c r="Q190" s="145"/>
      <c r="R190" s="145"/>
      <c r="S190" s="145"/>
      <c r="T190" s="146" t="s">
        <v>120</v>
      </c>
      <c r="U190" s="147">
        <v>44958</v>
      </c>
      <c r="V190" s="148">
        <f>IF(T190="Realizado",U190-C190," ")</f>
      </c>
      <c r="W190" s="148">
        <f>IF(C190=0,"VAZIO",MONTH(C190))</f>
      </c>
      <c r="X190" s="149"/>
    </row>
    <row x14ac:dyDescent="0.25" r="191" customHeight="1" ht="16.5">
      <c r="A191" s="141">
        <v>5532</v>
      </c>
      <c r="B191" s="142" t="s">
        <v>3632</v>
      </c>
      <c r="C191" s="143">
        <v>44958.34289351852</v>
      </c>
      <c r="D191" s="144" t="s">
        <v>3633</v>
      </c>
      <c r="E191" s="144" t="s">
        <v>1487</v>
      </c>
      <c r="F191" s="142">
        <v>5347</v>
      </c>
      <c r="G191" s="144" t="s">
        <v>3042</v>
      </c>
      <c r="H191" s="144" t="s">
        <v>3634</v>
      </c>
      <c r="I191" s="142">
        <v>24</v>
      </c>
      <c r="J191" s="144" t="s">
        <v>3600</v>
      </c>
      <c r="K191" s="144" t="s">
        <v>2926</v>
      </c>
      <c r="L191" s="145"/>
      <c r="M191" s="144" t="s">
        <v>3635</v>
      </c>
      <c r="N191" s="145"/>
      <c r="O191" s="144" t="s">
        <v>576</v>
      </c>
      <c r="P191" s="144" t="s">
        <v>576</v>
      </c>
      <c r="Q191" s="145"/>
      <c r="R191" s="145"/>
      <c r="S191" s="145"/>
      <c r="T191" s="146" t="s">
        <v>120</v>
      </c>
      <c r="U191" s="147">
        <v>44958</v>
      </c>
      <c r="V191" s="148">
        <f>IF(T191="Realizado",U191-C191," ")</f>
      </c>
      <c r="W191" s="148">
        <f>IF(C191=0,"VAZIO",MONTH(C191))</f>
      </c>
      <c r="X191" s="149"/>
    </row>
    <row x14ac:dyDescent="0.25" r="192" customHeight="1" ht="16.5">
      <c r="A192" s="141">
        <v>5533</v>
      </c>
      <c r="B192" s="142" t="s">
        <v>3636</v>
      </c>
      <c r="C192" s="143">
        <v>44958.38596064815</v>
      </c>
      <c r="D192" s="144" t="s">
        <v>1012</v>
      </c>
      <c r="E192" s="144" t="s">
        <v>929</v>
      </c>
      <c r="F192" s="142">
        <v>5333</v>
      </c>
      <c r="G192" s="144" t="s">
        <v>2930</v>
      </c>
      <c r="H192" s="144" t="s">
        <v>3603</v>
      </c>
      <c r="I192" s="142">
        <v>101</v>
      </c>
      <c r="J192" s="144" t="s">
        <v>3596</v>
      </c>
      <c r="K192" s="144" t="s">
        <v>2918</v>
      </c>
      <c r="L192" s="145"/>
      <c r="M192" s="144" t="s">
        <v>3637</v>
      </c>
      <c r="N192" s="145"/>
      <c r="O192" s="144" t="s">
        <v>3008</v>
      </c>
      <c r="P192" s="144" t="s">
        <v>3024</v>
      </c>
      <c r="Q192" s="145"/>
      <c r="R192" s="145"/>
      <c r="S192" s="145"/>
      <c r="T192" s="146" t="s">
        <v>120</v>
      </c>
      <c r="U192" s="147">
        <v>44963</v>
      </c>
      <c r="V192" s="148">
        <f>IF(T192="Realizado",U192-C192," ")</f>
      </c>
      <c r="W192" s="148">
        <f>IF(C192=0,"VAZIO",MONTH(C192))</f>
      </c>
      <c r="X192" s="149"/>
    </row>
    <row x14ac:dyDescent="0.25" r="193" customHeight="1" ht="16.5">
      <c r="A193" s="141">
        <v>5534</v>
      </c>
      <c r="B193" s="142" t="s">
        <v>3638</v>
      </c>
      <c r="C193" s="143">
        <v>44958.405960648146</v>
      </c>
      <c r="D193" s="144" t="s">
        <v>3103</v>
      </c>
      <c r="E193" s="144" t="s">
        <v>209</v>
      </c>
      <c r="F193" s="142">
        <v>5333</v>
      </c>
      <c r="G193" s="144" t="s">
        <v>2930</v>
      </c>
      <c r="H193" s="144" t="s">
        <v>2737</v>
      </c>
      <c r="I193" s="142" t="s">
        <v>3639</v>
      </c>
      <c r="J193" s="144" t="s">
        <v>3640</v>
      </c>
      <c r="K193" s="144" t="s">
        <v>117</v>
      </c>
      <c r="L193" s="145"/>
      <c r="M193" s="144" t="s">
        <v>3641</v>
      </c>
      <c r="N193" s="145"/>
      <c r="O193" s="144" t="s">
        <v>3045</v>
      </c>
      <c r="P193" s="144" t="s">
        <v>3045</v>
      </c>
      <c r="Q193" s="145"/>
      <c r="R193" s="145"/>
      <c r="S193" s="145"/>
      <c r="T193" s="146" t="s">
        <v>120</v>
      </c>
      <c r="U193" s="147">
        <v>44958</v>
      </c>
      <c r="V193" s="148">
        <f>IF(T193="Realizado",U193-C193," ")</f>
      </c>
      <c r="W193" s="148">
        <f>IF(C193=0,"VAZIO",MONTH(C193))</f>
      </c>
      <c r="X193" s="149"/>
    </row>
    <row x14ac:dyDescent="0.25" r="194" customHeight="1" ht="16.5">
      <c r="A194" s="141">
        <v>5535</v>
      </c>
      <c r="B194" s="142" t="s">
        <v>3642</v>
      </c>
      <c r="C194" s="143">
        <v>44958.409837962965</v>
      </c>
      <c r="D194" s="144" t="s">
        <v>408</v>
      </c>
      <c r="E194" s="144" t="s">
        <v>409</v>
      </c>
      <c r="F194" s="142">
        <v>5341</v>
      </c>
      <c r="G194" s="144" t="s">
        <v>3445</v>
      </c>
      <c r="H194" s="144" t="s">
        <v>93</v>
      </c>
      <c r="I194" s="142" t="s">
        <v>3643</v>
      </c>
      <c r="J194" s="144" t="s">
        <v>3596</v>
      </c>
      <c r="K194" s="144" t="s">
        <v>2918</v>
      </c>
      <c r="L194" s="145"/>
      <c r="M194" s="144" t="s">
        <v>3644</v>
      </c>
      <c r="N194" s="145"/>
      <c r="O194" s="144" t="s">
        <v>3045</v>
      </c>
      <c r="P194" s="144" t="s">
        <v>3045</v>
      </c>
      <c r="Q194" s="145"/>
      <c r="R194" s="145"/>
      <c r="S194" s="145"/>
      <c r="T194" s="146" t="s">
        <v>120</v>
      </c>
      <c r="U194" s="147">
        <v>44967</v>
      </c>
      <c r="V194" s="148">
        <f>IF(T194="Realizado",U194-C194," ")</f>
      </c>
      <c r="W194" s="148">
        <f>IF(C194=0,"VAZIO",MONTH(C194))</f>
      </c>
      <c r="X194" s="149"/>
    </row>
    <row x14ac:dyDescent="0.25" r="195" customHeight="1" ht="16.5">
      <c r="A195" s="141">
        <v>5536</v>
      </c>
      <c r="B195" s="142" t="s">
        <v>3645</v>
      </c>
      <c r="C195" s="143">
        <v>44958.4134837963</v>
      </c>
      <c r="D195" s="144" t="s">
        <v>408</v>
      </c>
      <c r="E195" s="144" t="s">
        <v>409</v>
      </c>
      <c r="F195" s="142">
        <v>5341</v>
      </c>
      <c r="G195" s="144" t="s">
        <v>3445</v>
      </c>
      <c r="H195" s="144" t="s">
        <v>3646</v>
      </c>
      <c r="I195" s="142" t="s">
        <v>673</v>
      </c>
      <c r="J195" s="144" t="s">
        <v>3616</v>
      </c>
      <c r="K195" s="144" t="s">
        <v>117</v>
      </c>
      <c r="L195" s="145"/>
      <c r="M195" s="144" t="s">
        <v>3647</v>
      </c>
      <c r="N195" s="145"/>
      <c r="O195" s="144" t="s">
        <v>1528</v>
      </c>
      <c r="P195" s="144" t="s">
        <v>1528</v>
      </c>
      <c r="Q195" s="145"/>
      <c r="R195" s="145"/>
      <c r="S195" s="145"/>
      <c r="T195" s="146" t="s">
        <v>120</v>
      </c>
      <c r="U195" s="147">
        <v>44959</v>
      </c>
      <c r="V195" s="148">
        <f>IF(T195="Realizado",U195-C195," ")</f>
      </c>
      <c r="W195" s="148">
        <f>IF(C195=0,"VAZIO",MONTH(C195))</f>
      </c>
      <c r="X195" s="149"/>
    </row>
    <row x14ac:dyDescent="0.25" r="196" customHeight="1" ht="16.5">
      <c r="A196" s="141">
        <v>5537</v>
      </c>
      <c r="B196" s="142" t="s">
        <v>3648</v>
      </c>
      <c r="C196" s="143">
        <v>44958.419895833336</v>
      </c>
      <c r="D196" s="144" t="s">
        <v>158</v>
      </c>
      <c r="E196" s="144" t="s">
        <v>179</v>
      </c>
      <c r="F196" s="142">
        <v>5318</v>
      </c>
      <c r="G196" s="144" t="s">
        <v>2908</v>
      </c>
      <c r="H196" s="144" t="s">
        <v>3649</v>
      </c>
      <c r="I196" s="142" t="s">
        <v>3650</v>
      </c>
      <c r="J196" s="144" t="s">
        <v>2926</v>
      </c>
      <c r="K196" s="144" t="s">
        <v>2926</v>
      </c>
      <c r="L196" s="145"/>
      <c r="M196" s="144" t="s">
        <v>3651</v>
      </c>
      <c r="N196" s="145"/>
      <c r="O196" s="144" t="s">
        <v>576</v>
      </c>
      <c r="P196" s="144" t="s">
        <v>3020</v>
      </c>
      <c r="Q196" s="145"/>
      <c r="R196" s="145"/>
      <c r="S196" s="145"/>
      <c r="T196" s="146" t="s">
        <v>120</v>
      </c>
      <c r="U196" s="147">
        <v>44967</v>
      </c>
      <c r="V196" s="148">
        <f>IF(T196="Realizado",U196-C196," ")</f>
      </c>
      <c r="W196" s="148">
        <f>IF(C196=0,"VAZIO",MONTH(C196))</f>
      </c>
      <c r="X196" s="149"/>
    </row>
    <row x14ac:dyDescent="0.25" r="197" customHeight="1" ht="16.5">
      <c r="A197" s="141">
        <v>5538</v>
      </c>
      <c r="B197" s="142" t="s">
        <v>3652</v>
      </c>
      <c r="C197" s="143">
        <v>44958.45381944445</v>
      </c>
      <c r="D197" s="144" t="s">
        <v>3103</v>
      </c>
      <c r="E197" s="144" t="s">
        <v>3104</v>
      </c>
      <c r="F197" s="142">
        <v>5333</v>
      </c>
      <c r="G197" s="144" t="s">
        <v>2930</v>
      </c>
      <c r="H197" s="144" t="s">
        <v>3639</v>
      </c>
      <c r="I197" s="142" t="s">
        <v>3639</v>
      </c>
      <c r="J197" s="144" t="s">
        <v>2926</v>
      </c>
      <c r="K197" s="144" t="s">
        <v>2926</v>
      </c>
      <c r="L197" s="145"/>
      <c r="M197" s="144" t="s">
        <v>3653</v>
      </c>
      <c r="N197" s="145"/>
      <c r="O197" s="144" t="s">
        <v>576</v>
      </c>
      <c r="P197" s="144" t="s">
        <v>576</v>
      </c>
      <c r="Q197" s="145"/>
      <c r="R197" s="145"/>
      <c r="S197" s="145"/>
      <c r="T197" s="146" t="s">
        <v>120</v>
      </c>
      <c r="U197" s="167" t="s">
        <v>3654</v>
      </c>
      <c r="V197" s="168">
        <f>IF(T197="Realizado",U197-C197," ")</f>
      </c>
      <c r="W197" s="148">
        <f>IF(C197=0,"VAZIO",MONTH(C197))</f>
      </c>
      <c r="X197" s="149"/>
    </row>
    <row x14ac:dyDescent="0.25" r="198" customHeight="1" ht="16.5">
      <c r="A198" s="141">
        <v>5539</v>
      </c>
      <c r="B198" s="142" t="s">
        <v>3655</v>
      </c>
      <c r="C198" s="143">
        <v>44958.57498842593</v>
      </c>
      <c r="D198" s="144" t="s">
        <v>913</v>
      </c>
      <c r="E198" s="144" t="s">
        <v>2051</v>
      </c>
      <c r="F198" s="142">
        <v>34415305</v>
      </c>
      <c r="G198" s="144" t="s">
        <v>3583</v>
      </c>
      <c r="H198" s="144" t="s">
        <v>107</v>
      </c>
      <c r="I198" s="142" t="s">
        <v>3656</v>
      </c>
      <c r="J198" s="144" t="s">
        <v>3623</v>
      </c>
      <c r="K198" s="144" t="s">
        <v>117</v>
      </c>
      <c r="L198" s="145"/>
      <c r="M198" s="144" t="s">
        <v>3657</v>
      </c>
      <c r="N198" s="145"/>
      <c r="O198" s="145"/>
      <c r="P198" s="145"/>
      <c r="Q198" s="145"/>
      <c r="R198" s="145"/>
      <c r="S198" s="145"/>
      <c r="T198" s="146" t="s">
        <v>120</v>
      </c>
      <c r="U198" s="147">
        <v>45163</v>
      </c>
      <c r="V198" s="148">
        <f>IF(T198="Realizado",U198-C198," ")</f>
      </c>
      <c r="W198" s="148">
        <f>IF(C198=0,"VAZIO",MONTH(C198))</f>
      </c>
      <c r="X198" s="149"/>
    </row>
    <row x14ac:dyDescent="0.25" r="199" customHeight="1" ht="16.5">
      <c r="A199" s="141">
        <v>5540</v>
      </c>
      <c r="B199" s="142" t="s">
        <v>3658</v>
      </c>
      <c r="C199" s="143">
        <v>44958</v>
      </c>
      <c r="D199" s="144" t="s">
        <v>3536</v>
      </c>
      <c r="E199" s="144" t="s">
        <v>3537</v>
      </c>
      <c r="F199" s="142">
        <v>2200</v>
      </c>
      <c r="G199" s="144" t="s">
        <v>3659</v>
      </c>
      <c r="H199" s="144" t="s">
        <v>90</v>
      </c>
      <c r="I199" s="142" t="s">
        <v>3660</v>
      </c>
      <c r="J199" s="144" t="s">
        <v>3626</v>
      </c>
      <c r="K199" s="144" t="s">
        <v>7</v>
      </c>
      <c r="L199" s="145"/>
      <c r="M199" s="144" t="s">
        <v>3661</v>
      </c>
      <c r="N199" s="145"/>
      <c r="O199" s="144" t="s">
        <v>3045</v>
      </c>
      <c r="P199" s="144" t="s">
        <v>3158</v>
      </c>
      <c r="Q199" s="145"/>
      <c r="R199" s="145"/>
      <c r="S199" s="145"/>
      <c r="T199" s="146" t="s">
        <v>120</v>
      </c>
      <c r="U199" s="147">
        <v>44958</v>
      </c>
      <c r="V199" s="148">
        <f>IF(T199="Realizado",U199-C199," ")</f>
      </c>
      <c r="W199" s="148">
        <f>IF(C199=0,"VAZIO",MONTH(C199))</f>
      </c>
      <c r="X199" s="149"/>
    </row>
    <row x14ac:dyDescent="0.25" r="200" customHeight="1" ht="16.5">
      <c r="A200" s="141">
        <v>5541</v>
      </c>
      <c r="B200" s="142" t="s">
        <v>3662</v>
      </c>
      <c r="C200" s="143">
        <v>44958.655439814815</v>
      </c>
      <c r="D200" s="144" t="s">
        <v>1524</v>
      </c>
      <c r="E200" s="144" t="s">
        <v>1525</v>
      </c>
      <c r="F200" s="142" t="s">
        <v>3663</v>
      </c>
      <c r="G200" s="144" t="s">
        <v>3620</v>
      </c>
      <c r="H200" s="144" t="s">
        <v>3664</v>
      </c>
      <c r="I200" s="142" t="s">
        <v>3665</v>
      </c>
      <c r="J200" s="144" t="s">
        <v>2926</v>
      </c>
      <c r="K200" s="144" t="s">
        <v>2926</v>
      </c>
      <c r="L200" s="145"/>
      <c r="M200" s="144" t="s">
        <v>3666</v>
      </c>
      <c r="N200" s="145"/>
      <c r="O200" s="144" t="s">
        <v>3008</v>
      </c>
      <c r="P200" s="144" t="s">
        <v>3008</v>
      </c>
      <c r="Q200" s="145"/>
      <c r="R200" s="145"/>
      <c r="S200" s="145"/>
      <c r="T200" s="146" t="s">
        <v>120</v>
      </c>
      <c r="U200" s="147">
        <v>44963</v>
      </c>
      <c r="V200" s="148">
        <f>IF(T200="Realizado",U200-C200," ")</f>
      </c>
      <c r="W200" s="148">
        <f>IF(C200=0,"VAZIO",MONTH(C200))</f>
      </c>
      <c r="X200" s="149"/>
    </row>
    <row x14ac:dyDescent="0.25" r="201" customHeight="1" ht="16.5">
      <c r="A201" s="141">
        <v>5542</v>
      </c>
      <c r="B201" s="142" t="s">
        <v>3667</v>
      </c>
      <c r="C201" s="143">
        <v>44958.69646990741</v>
      </c>
      <c r="D201" s="144" t="s">
        <v>1149</v>
      </c>
      <c r="E201" s="144" t="s">
        <v>3668</v>
      </c>
      <c r="F201" s="142">
        <v>5332</v>
      </c>
      <c r="G201" s="144" t="s">
        <v>3669</v>
      </c>
      <c r="H201" s="144" t="s">
        <v>110</v>
      </c>
      <c r="I201" s="142" t="s">
        <v>3369</v>
      </c>
      <c r="J201" s="144" t="s">
        <v>2926</v>
      </c>
      <c r="K201" s="144" t="s">
        <v>2926</v>
      </c>
      <c r="L201" s="145"/>
      <c r="M201" s="144" t="s">
        <v>3670</v>
      </c>
      <c r="N201" s="145"/>
      <c r="O201" s="144" t="s">
        <v>3008</v>
      </c>
      <c r="P201" s="144" t="s">
        <v>3020</v>
      </c>
      <c r="Q201" s="145"/>
      <c r="R201" s="145"/>
      <c r="S201" s="145"/>
      <c r="T201" s="146" t="s">
        <v>120</v>
      </c>
      <c r="U201" s="147">
        <v>44973</v>
      </c>
      <c r="V201" s="148">
        <f>IF(T201="Realizado",U201-C201," ")</f>
      </c>
      <c r="W201" s="148">
        <f>IF(C201=0,"VAZIO",MONTH(C201))</f>
      </c>
      <c r="X201" s="149"/>
    </row>
    <row x14ac:dyDescent="0.25" r="202" customHeight="1" ht="16.5">
      <c r="A202" s="141">
        <v>5543</v>
      </c>
      <c r="B202" s="142" t="s">
        <v>3671</v>
      </c>
      <c r="C202" s="143">
        <v>44959.39376157407</v>
      </c>
      <c r="D202" s="144" t="s">
        <v>882</v>
      </c>
      <c r="E202" s="144" t="s">
        <v>3672</v>
      </c>
      <c r="F202" s="142">
        <v>7617</v>
      </c>
      <c r="G202" s="144" t="s">
        <v>3593</v>
      </c>
      <c r="H202" s="144" t="s">
        <v>3673</v>
      </c>
      <c r="I202" s="142" t="s">
        <v>3674</v>
      </c>
      <c r="J202" s="144" t="s">
        <v>2926</v>
      </c>
      <c r="K202" s="144" t="s">
        <v>2926</v>
      </c>
      <c r="L202" s="145"/>
      <c r="M202" s="144" t="s">
        <v>3675</v>
      </c>
      <c r="N202" s="145"/>
      <c r="O202" s="144" t="s">
        <v>576</v>
      </c>
      <c r="P202" s="144" t="s">
        <v>3464</v>
      </c>
      <c r="Q202" s="145"/>
      <c r="R202" s="145"/>
      <c r="S202" s="145"/>
      <c r="T202" s="146" t="s">
        <v>120</v>
      </c>
      <c r="U202" s="147">
        <v>44960</v>
      </c>
      <c r="V202" s="148">
        <f>IF(T202="Realizado",U202-C202," ")</f>
      </c>
      <c r="W202" s="148">
        <f>IF(C202=0,"VAZIO",MONTH(C202))</f>
      </c>
      <c r="X202" s="149"/>
    </row>
    <row x14ac:dyDescent="0.25" r="203" customHeight="1" ht="16.5">
      <c r="A203" s="141">
        <v>5544</v>
      </c>
      <c r="B203" s="150" t="s">
        <v>3676</v>
      </c>
      <c r="C203" s="151">
        <v>44959.419583333336</v>
      </c>
      <c r="D203" s="152" t="s">
        <v>3536</v>
      </c>
      <c r="E203" s="152" t="s">
        <v>3677</v>
      </c>
      <c r="F203" s="150">
        <v>2200</v>
      </c>
      <c r="G203" s="152" t="s">
        <v>3659</v>
      </c>
      <c r="H203" s="152" t="s">
        <v>90</v>
      </c>
      <c r="I203" s="150" t="s">
        <v>3678</v>
      </c>
      <c r="J203" s="152" t="s">
        <v>3679</v>
      </c>
      <c r="K203" s="152" t="s">
        <v>6</v>
      </c>
      <c r="L203" s="153"/>
      <c r="M203" s="152" t="s">
        <v>3680</v>
      </c>
      <c r="N203" s="153"/>
      <c r="O203" s="153"/>
      <c r="P203" s="153"/>
      <c r="Q203" s="153"/>
      <c r="R203" s="153"/>
      <c r="S203" s="152" t="s">
        <v>3681</v>
      </c>
      <c r="T203" s="154" t="s">
        <v>122</v>
      </c>
      <c r="U203" s="155"/>
      <c r="V203" s="156">
        <f>IF(T203="Realizado",U203-C203," ")</f>
      </c>
      <c r="W203" s="148">
        <f>IF(C203=0,"VAZIO",MONTH(C203))</f>
      </c>
      <c r="X203" s="157"/>
    </row>
    <row x14ac:dyDescent="0.25" r="204" customHeight="1" ht="16.5">
      <c r="A204" s="141">
        <v>5545</v>
      </c>
      <c r="B204" s="150" t="s">
        <v>3682</v>
      </c>
      <c r="C204" s="151">
        <v>44959.43630787037</v>
      </c>
      <c r="D204" s="152" t="s">
        <v>300</v>
      </c>
      <c r="E204" s="152" t="s">
        <v>301</v>
      </c>
      <c r="F204" s="150" t="s">
        <v>302</v>
      </c>
      <c r="G204" s="152" t="s">
        <v>3683</v>
      </c>
      <c r="H204" s="152" t="s">
        <v>3684</v>
      </c>
      <c r="I204" s="150" t="s">
        <v>3685</v>
      </c>
      <c r="J204" s="152" t="s">
        <v>2926</v>
      </c>
      <c r="K204" s="152" t="s">
        <v>2926</v>
      </c>
      <c r="L204" s="153"/>
      <c r="M204" s="152" t="s">
        <v>3686</v>
      </c>
      <c r="N204" s="153"/>
      <c r="O204" s="153"/>
      <c r="P204" s="153"/>
      <c r="Q204" s="153"/>
      <c r="R204" s="153"/>
      <c r="S204" s="153"/>
      <c r="T204" s="152" t="s">
        <v>122</v>
      </c>
      <c r="U204" s="169"/>
      <c r="V204" s="156">
        <f>IF(T204="Realizado",U204-C204," ")</f>
      </c>
      <c r="W204" s="148">
        <f>IF(C204=0,"VAZIO",MONTH(C204))</f>
      </c>
      <c r="X204" s="170"/>
    </row>
    <row x14ac:dyDescent="0.25" r="205" customHeight="1" ht="16.5">
      <c r="A205" s="141">
        <v>5546</v>
      </c>
      <c r="B205" s="142" t="s">
        <v>3687</v>
      </c>
      <c r="C205" s="143">
        <v>44959.521828703706</v>
      </c>
      <c r="D205" s="144" t="s">
        <v>2945</v>
      </c>
      <c r="E205" s="144" t="s">
        <v>2946</v>
      </c>
      <c r="F205" s="142">
        <v>5349</v>
      </c>
      <c r="G205" s="144" t="s">
        <v>3688</v>
      </c>
      <c r="H205" s="144" t="s">
        <v>3689</v>
      </c>
      <c r="I205" s="142" t="s">
        <v>3690</v>
      </c>
      <c r="J205" s="144" t="s">
        <v>3596</v>
      </c>
      <c r="K205" s="144" t="s">
        <v>2918</v>
      </c>
      <c r="L205" s="145"/>
      <c r="M205" s="144" t="s">
        <v>3691</v>
      </c>
      <c r="N205" s="145"/>
      <c r="O205" s="144" t="s">
        <v>1528</v>
      </c>
      <c r="P205" s="144" t="s">
        <v>1528</v>
      </c>
      <c r="Q205" s="145"/>
      <c r="R205" s="145"/>
      <c r="S205" s="145"/>
      <c r="T205" s="146" t="s">
        <v>120</v>
      </c>
      <c r="U205" s="147">
        <v>44972</v>
      </c>
      <c r="V205" s="148">
        <f>IF(T205="Realizado",U205-C205," ")</f>
      </c>
      <c r="W205" s="148">
        <f>IF(C205=0,"VAZIO",MONTH(C205))</f>
      </c>
      <c r="X205" s="149"/>
    </row>
    <row x14ac:dyDescent="0.25" r="206" customHeight="1" ht="16.5">
      <c r="A206" s="141">
        <v>5547</v>
      </c>
      <c r="B206" s="142" t="s">
        <v>3692</v>
      </c>
      <c r="C206" s="143">
        <v>44959.59118055556</v>
      </c>
      <c r="D206" s="144" t="s">
        <v>940</v>
      </c>
      <c r="E206" s="144" t="s">
        <v>3693</v>
      </c>
      <c r="F206" s="142">
        <v>6434415399</v>
      </c>
      <c r="G206" s="144" t="s">
        <v>249</v>
      </c>
      <c r="H206" s="144" t="s">
        <v>3603</v>
      </c>
      <c r="I206" s="142" t="s">
        <v>3694</v>
      </c>
      <c r="J206" s="144" t="s">
        <v>3596</v>
      </c>
      <c r="K206" s="144" t="s">
        <v>2918</v>
      </c>
      <c r="L206" s="145"/>
      <c r="M206" s="144" t="s">
        <v>3695</v>
      </c>
      <c r="N206" s="145"/>
      <c r="O206" s="144" t="s">
        <v>2421</v>
      </c>
      <c r="P206" s="144" t="s">
        <v>2421</v>
      </c>
      <c r="Q206" s="145"/>
      <c r="R206" s="145"/>
      <c r="S206" s="145"/>
      <c r="T206" s="146" t="s">
        <v>120</v>
      </c>
      <c r="U206" s="147">
        <v>44963</v>
      </c>
      <c r="V206" s="148">
        <f>IF(T206="Realizado",U206-C206," ")</f>
      </c>
      <c r="W206" s="148">
        <f>IF(C206=0,"VAZIO",MONTH(C206))</f>
      </c>
      <c r="X206" s="149"/>
    </row>
    <row x14ac:dyDescent="0.25" r="207" customHeight="1" ht="16.5">
      <c r="A207" s="141">
        <v>5548</v>
      </c>
      <c r="B207" s="150" t="s">
        <v>3696</v>
      </c>
      <c r="C207" s="151">
        <v>44959.659166666665</v>
      </c>
      <c r="D207" s="152" t="s">
        <v>3697</v>
      </c>
      <c r="E207" s="152" t="s">
        <v>3698</v>
      </c>
      <c r="F207" s="150">
        <v>34992161116</v>
      </c>
      <c r="G207" s="152" t="s">
        <v>3630</v>
      </c>
      <c r="H207" s="152" t="s">
        <v>3699</v>
      </c>
      <c r="I207" s="150">
        <v>22</v>
      </c>
      <c r="J207" s="152" t="s">
        <v>3623</v>
      </c>
      <c r="K207" s="152" t="s">
        <v>117</v>
      </c>
      <c r="L207" s="153"/>
      <c r="M207" s="152" t="s">
        <v>3700</v>
      </c>
      <c r="N207" s="153"/>
      <c r="O207" s="153"/>
      <c r="P207" s="153"/>
      <c r="Q207" s="153"/>
      <c r="R207" s="153"/>
      <c r="S207" s="153"/>
      <c r="T207" s="154" t="s">
        <v>121</v>
      </c>
      <c r="U207" s="171">
        <v>45153</v>
      </c>
      <c r="V207" s="156">
        <f>IF(T207="Realizado",U207-C207," ")</f>
      </c>
      <c r="W207" s="148">
        <f>IF(C207=0,"VAZIO",MONTH(C207))</f>
      </c>
      <c r="X207" s="170"/>
    </row>
    <row x14ac:dyDescent="0.25" r="208" customHeight="1" ht="16.5">
      <c r="A208" s="141">
        <v>5549</v>
      </c>
      <c r="B208" s="142" t="s">
        <v>3701</v>
      </c>
      <c r="C208" s="143">
        <v>44959.68659722222</v>
      </c>
      <c r="D208" s="144" t="s">
        <v>314</v>
      </c>
      <c r="E208" s="144" t="s">
        <v>3702</v>
      </c>
      <c r="F208" s="142">
        <v>5313</v>
      </c>
      <c r="G208" s="144" t="s">
        <v>3042</v>
      </c>
      <c r="H208" s="144" t="s">
        <v>1424</v>
      </c>
      <c r="I208" s="142" t="s">
        <v>3703</v>
      </c>
      <c r="J208" s="144" t="s">
        <v>2926</v>
      </c>
      <c r="K208" s="144" t="s">
        <v>2926</v>
      </c>
      <c r="L208" s="145"/>
      <c r="M208" s="144" t="s">
        <v>3704</v>
      </c>
      <c r="N208" s="145"/>
      <c r="O208" s="144" t="s">
        <v>576</v>
      </c>
      <c r="P208" s="144" t="s">
        <v>3567</v>
      </c>
      <c r="Q208" s="145"/>
      <c r="R208" s="145"/>
      <c r="S208" s="145"/>
      <c r="T208" s="146" t="s">
        <v>120</v>
      </c>
      <c r="U208" s="147">
        <v>44964</v>
      </c>
      <c r="V208" s="148">
        <f>IF(T208="Realizado",U208-C208," ")</f>
      </c>
      <c r="W208" s="148">
        <f>IF(C208=0,"VAZIO",MONTH(C208))</f>
      </c>
      <c r="X208" s="149"/>
    </row>
    <row x14ac:dyDescent="0.25" r="209" customHeight="1" ht="16.5">
      <c r="A209" s="141">
        <v>5550</v>
      </c>
      <c r="B209" s="142" t="s">
        <v>3705</v>
      </c>
      <c r="C209" s="143">
        <v>44959.701828703706</v>
      </c>
      <c r="D209" s="144" t="s">
        <v>533</v>
      </c>
      <c r="E209" s="144" t="s">
        <v>3706</v>
      </c>
      <c r="F209" s="142">
        <v>34999071369</v>
      </c>
      <c r="G209" s="144" t="s">
        <v>3707</v>
      </c>
      <c r="H209" s="144" t="s">
        <v>3708</v>
      </c>
      <c r="I209" s="142">
        <v>5</v>
      </c>
      <c r="J209" s="144" t="s">
        <v>3709</v>
      </c>
      <c r="K209" s="144" t="s">
        <v>4</v>
      </c>
      <c r="L209" s="145"/>
      <c r="M209" s="144" t="s">
        <v>3710</v>
      </c>
      <c r="N209" s="145"/>
      <c r="O209" s="145"/>
      <c r="P209" s="145"/>
      <c r="Q209" s="145"/>
      <c r="R209" s="145"/>
      <c r="S209" s="145"/>
      <c r="T209" s="146" t="s">
        <v>120</v>
      </c>
      <c r="U209" s="147">
        <v>45164</v>
      </c>
      <c r="V209" s="148">
        <f>IF(T209="Realizado",U209-C209," ")</f>
      </c>
      <c r="W209" s="148">
        <f>IF(C209=0,"VAZIO",MONTH(C209))</f>
      </c>
      <c r="X209" s="149"/>
    </row>
    <row x14ac:dyDescent="0.25" r="210" customHeight="1" ht="16.5">
      <c r="A210" s="141">
        <v>5551</v>
      </c>
      <c r="B210" s="142" t="s">
        <v>3711</v>
      </c>
      <c r="C210" s="143">
        <v>44960.36650462963</v>
      </c>
      <c r="D210" s="144" t="s">
        <v>207</v>
      </c>
      <c r="E210" s="144" t="s">
        <v>1301</v>
      </c>
      <c r="F210" s="142">
        <v>5333</v>
      </c>
      <c r="G210" s="144" t="s">
        <v>2930</v>
      </c>
      <c r="H210" s="144" t="s">
        <v>87</v>
      </c>
      <c r="I210" s="142" t="s">
        <v>3712</v>
      </c>
      <c r="J210" s="144" t="s">
        <v>3616</v>
      </c>
      <c r="K210" s="144" t="s">
        <v>117</v>
      </c>
      <c r="L210" s="145"/>
      <c r="M210" s="144" t="s">
        <v>3713</v>
      </c>
      <c r="N210" s="145"/>
      <c r="O210" s="144" t="s">
        <v>576</v>
      </c>
      <c r="P210" s="144" t="s">
        <v>3020</v>
      </c>
      <c r="Q210" s="145"/>
      <c r="R210" s="145"/>
      <c r="S210" s="145"/>
      <c r="T210" s="146" t="s">
        <v>120</v>
      </c>
      <c r="U210" s="147">
        <v>44967</v>
      </c>
      <c r="V210" s="148">
        <f>IF(T210="Realizado",U210-C210," ")</f>
      </c>
      <c r="W210" s="148">
        <f>IF(C210=0,"VAZIO",MONTH(C210))</f>
      </c>
      <c r="X210" s="149"/>
    </row>
    <row x14ac:dyDescent="0.25" r="211" customHeight="1" ht="16.5">
      <c r="A211" s="141">
        <v>5552</v>
      </c>
      <c r="B211" s="142" t="s">
        <v>3714</v>
      </c>
      <c r="C211" s="143">
        <v>44960.415243055555</v>
      </c>
      <c r="D211" s="144" t="s">
        <v>940</v>
      </c>
      <c r="E211" s="144" t="s">
        <v>3693</v>
      </c>
      <c r="F211" s="142">
        <v>5399</v>
      </c>
      <c r="G211" s="144" t="s">
        <v>249</v>
      </c>
      <c r="H211" s="144" t="s">
        <v>3715</v>
      </c>
      <c r="I211" s="142">
        <v>108</v>
      </c>
      <c r="J211" s="144" t="s">
        <v>3596</v>
      </c>
      <c r="K211" s="144" t="s">
        <v>2918</v>
      </c>
      <c r="L211" s="145"/>
      <c r="M211" s="144" t="s">
        <v>3716</v>
      </c>
      <c r="N211" s="145"/>
      <c r="O211" s="144" t="s">
        <v>3008</v>
      </c>
      <c r="P211" s="144" t="s">
        <v>3008</v>
      </c>
      <c r="Q211" s="145"/>
      <c r="R211" s="145"/>
      <c r="S211" s="145"/>
      <c r="T211" s="146" t="s">
        <v>120</v>
      </c>
      <c r="U211" s="147">
        <v>44960</v>
      </c>
      <c r="V211" s="148">
        <f>IF(T211="Realizado",U211-C211," ")</f>
      </c>
      <c r="W211" s="148">
        <f>IF(C211=0,"VAZIO",MONTH(C211))</f>
      </c>
      <c r="X211" s="149"/>
    </row>
    <row x14ac:dyDescent="0.25" r="212" customHeight="1" ht="16.5">
      <c r="A212" s="141">
        <v>5553</v>
      </c>
      <c r="B212" s="142" t="s">
        <v>3717</v>
      </c>
      <c r="C212" s="143">
        <v>44960.44125</v>
      </c>
      <c r="D212" s="144" t="s">
        <v>1050</v>
      </c>
      <c r="E212" s="144" t="s">
        <v>1068</v>
      </c>
      <c r="F212" s="142">
        <v>34415300</v>
      </c>
      <c r="G212" s="144" t="s">
        <v>249</v>
      </c>
      <c r="H212" s="144" t="s">
        <v>3718</v>
      </c>
      <c r="I212" s="142" t="s">
        <v>3719</v>
      </c>
      <c r="J212" s="144" t="s">
        <v>3709</v>
      </c>
      <c r="K212" s="144" t="s">
        <v>4</v>
      </c>
      <c r="L212" s="145"/>
      <c r="M212" s="144" t="s">
        <v>3720</v>
      </c>
      <c r="N212" s="145"/>
      <c r="O212" s="144" t="s">
        <v>1528</v>
      </c>
      <c r="P212" s="144" t="s">
        <v>1528</v>
      </c>
      <c r="Q212" s="145"/>
      <c r="R212" s="145"/>
      <c r="S212" s="145"/>
      <c r="T212" s="146" t="s">
        <v>120</v>
      </c>
      <c r="U212" s="147">
        <v>44963</v>
      </c>
      <c r="V212" s="148">
        <f>IF(T212="Realizado",U212-C212," ")</f>
      </c>
      <c r="W212" s="148">
        <f>IF(C212=0,"VAZIO",MONTH(C212))</f>
      </c>
      <c r="X212" s="149"/>
    </row>
    <row x14ac:dyDescent="0.25" r="213" customHeight="1" ht="16.5">
      <c r="A213" s="141">
        <v>5554</v>
      </c>
      <c r="B213" s="142" t="s">
        <v>3721</v>
      </c>
      <c r="C213" s="143">
        <v>44960.44452546296</v>
      </c>
      <c r="D213" s="144" t="s">
        <v>1050</v>
      </c>
      <c r="E213" s="144" t="s">
        <v>1068</v>
      </c>
      <c r="F213" s="142">
        <v>34415300</v>
      </c>
      <c r="G213" s="144" t="s">
        <v>249</v>
      </c>
      <c r="H213" s="144" t="s">
        <v>3722</v>
      </c>
      <c r="I213" s="142" t="s">
        <v>3723</v>
      </c>
      <c r="J213" s="144" t="s">
        <v>3616</v>
      </c>
      <c r="K213" s="144" t="s">
        <v>117</v>
      </c>
      <c r="L213" s="145"/>
      <c r="M213" s="144" t="s">
        <v>3724</v>
      </c>
      <c r="N213" s="145"/>
      <c r="O213" s="144" t="s">
        <v>1528</v>
      </c>
      <c r="P213" s="144" t="s">
        <v>1528</v>
      </c>
      <c r="Q213" s="145"/>
      <c r="R213" s="145"/>
      <c r="S213" s="145"/>
      <c r="T213" s="146" t="s">
        <v>120</v>
      </c>
      <c r="U213" s="147">
        <v>44963</v>
      </c>
      <c r="V213" s="148">
        <f>IF(T213="Realizado",U213-C213," ")</f>
      </c>
      <c r="W213" s="148">
        <f>IF(C213=0,"VAZIO",MONTH(C213))</f>
      </c>
      <c r="X213" s="149"/>
    </row>
    <row x14ac:dyDescent="0.25" r="214" customHeight="1" ht="16.5">
      <c r="A214" s="141">
        <v>5555</v>
      </c>
      <c r="B214" s="142" t="s">
        <v>3725</v>
      </c>
      <c r="C214" s="143">
        <v>44960.45545138889</v>
      </c>
      <c r="D214" s="144" t="s">
        <v>3239</v>
      </c>
      <c r="E214" s="144" t="s">
        <v>442</v>
      </c>
      <c r="F214" s="142" t="s">
        <v>3726</v>
      </c>
      <c r="G214" s="144" t="s">
        <v>3630</v>
      </c>
      <c r="H214" s="144" t="s">
        <v>3727</v>
      </c>
      <c r="I214" s="142" t="s">
        <v>2925</v>
      </c>
      <c r="J214" s="144" t="s">
        <v>3616</v>
      </c>
      <c r="K214" s="144" t="s">
        <v>117</v>
      </c>
      <c r="L214" s="145"/>
      <c r="M214" s="144" t="s">
        <v>3728</v>
      </c>
      <c r="N214" s="145"/>
      <c r="O214" s="144" t="s">
        <v>1528</v>
      </c>
      <c r="P214" s="144" t="s">
        <v>1528</v>
      </c>
      <c r="Q214" s="145"/>
      <c r="R214" s="145"/>
      <c r="S214" s="145"/>
      <c r="T214" s="146" t="s">
        <v>120</v>
      </c>
      <c r="U214" s="147">
        <v>44963</v>
      </c>
      <c r="V214" s="148">
        <f>IF(T214="Realizado",U214-C214," ")</f>
      </c>
      <c r="W214" s="148">
        <f>IF(C214=0,"VAZIO",MONTH(C214))</f>
      </c>
      <c r="X214" s="149"/>
    </row>
    <row x14ac:dyDescent="0.25" r="215" customHeight="1" ht="16.5">
      <c r="A215" s="141">
        <v>5556</v>
      </c>
      <c r="B215" s="150" t="s">
        <v>3729</v>
      </c>
      <c r="C215" s="151">
        <v>44960.45694444444</v>
      </c>
      <c r="D215" s="152" t="s">
        <v>3438</v>
      </c>
      <c r="E215" s="152" t="s">
        <v>534</v>
      </c>
      <c r="F215" s="150">
        <v>34999071369</v>
      </c>
      <c r="G215" s="152" t="s">
        <v>3707</v>
      </c>
      <c r="H215" s="152" t="s">
        <v>3730</v>
      </c>
      <c r="I215" s="150" t="s">
        <v>3731</v>
      </c>
      <c r="J215" s="152" t="s">
        <v>3679</v>
      </c>
      <c r="K215" s="152" t="s">
        <v>6</v>
      </c>
      <c r="L215" s="153"/>
      <c r="M215" s="152" t="s">
        <v>3732</v>
      </c>
      <c r="N215" s="153"/>
      <c r="O215" s="153"/>
      <c r="P215" s="153"/>
      <c r="Q215" s="153"/>
      <c r="R215" s="153"/>
      <c r="S215" s="152" t="s">
        <v>3733</v>
      </c>
      <c r="T215" s="154" t="s">
        <v>122</v>
      </c>
      <c r="U215" s="155"/>
      <c r="V215" s="156">
        <f>IF(T215="Realizado",U215-C215," ")</f>
      </c>
      <c r="W215" s="148">
        <f>IF(C215=0,"VAZIO",MONTH(C215))</f>
      </c>
      <c r="X215" s="157"/>
    </row>
    <row x14ac:dyDescent="0.25" r="216" customHeight="1" ht="16.5">
      <c r="A216" s="141">
        <v>5557</v>
      </c>
      <c r="B216" s="150" t="s">
        <v>3734</v>
      </c>
      <c r="C216" s="151">
        <v>44960.481990740744</v>
      </c>
      <c r="D216" s="152" t="s">
        <v>3438</v>
      </c>
      <c r="E216" s="152" t="s">
        <v>3735</v>
      </c>
      <c r="F216" s="150">
        <v>34999071369</v>
      </c>
      <c r="G216" s="152" t="s">
        <v>3707</v>
      </c>
      <c r="H216" s="152" t="s">
        <v>3730</v>
      </c>
      <c r="I216" s="150" t="s">
        <v>3736</v>
      </c>
      <c r="J216" s="152" t="s">
        <v>3679</v>
      </c>
      <c r="K216" s="152" t="s">
        <v>6</v>
      </c>
      <c r="L216" s="153"/>
      <c r="M216" s="152" t="s">
        <v>3737</v>
      </c>
      <c r="N216" s="153"/>
      <c r="O216" s="153"/>
      <c r="P216" s="153"/>
      <c r="Q216" s="153"/>
      <c r="R216" s="153"/>
      <c r="S216" s="152" t="s">
        <v>3733</v>
      </c>
      <c r="T216" s="154" t="s">
        <v>122</v>
      </c>
      <c r="U216" s="155"/>
      <c r="V216" s="156">
        <f>IF(T216="Realizado",U216-C216," ")</f>
      </c>
      <c r="W216" s="148">
        <f>IF(C216=0,"VAZIO",MONTH(C216))</f>
      </c>
      <c r="X216" s="157"/>
    </row>
    <row x14ac:dyDescent="0.25" r="217" customHeight="1" ht="16.5">
      <c r="A217" s="141">
        <v>5558</v>
      </c>
      <c r="B217" s="142" t="s">
        <v>3738</v>
      </c>
      <c r="C217" s="143">
        <v>44960.58346064815</v>
      </c>
      <c r="D217" s="144" t="s">
        <v>3613</v>
      </c>
      <c r="E217" s="144" t="s">
        <v>3614</v>
      </c>
      <c r="F217" s="142">
        <v>5340</v>
      </c>
      <c r="G217" s="144" t="s">
        <v>3615</v>
      </c>
      <c r="H217" s="144" t="s">
        <v>109</v>
      </c>
      <c r="I217" s="142" t="s">
        <v>3739</v>
      </c>
      <c r="J217" s="144" t="s">
        <v>3596</v>
      </c>
      <c r="K217" s="144" t="s">
        <v>2918</v>
      </c>
      <c r="L217" s="145"/>
      <c r="M217" s="144" t="s">
        <v>3740</v>
      </c>
      <c r="N217" s="145"/>
      <c r="O217" s="144" t="s">
        <v>1528</v>
      </c>
      <c r="P217" s="144" t="s">
        <v>1528</v>
      </c>
      <c r="Q217" s="145"/>
      <c r="R217" s="145"/>
      <c r="S217" s="145"/>
      <c r="T217" s="146" t="s">
        <v>120</v>
      </c>
      <c r="U217" s="147">
        <v>45260</v>
      </c>
      <c r="V217" s="148">
        <f>IF(T217="Realizado",U217-C217," ")</f>
      </c>
      <c r="W217" s="148">
        <f>IF(C217=0,"VAZIO",MONTH(C217))</f>
      </c>
      <c r="X217" s="149"/>
    </row>
    <row x14ac:dyDescent="0.25" r="218" customHeight="1" ht="16.5">
      <c r="A218" s="141">
        <v>5559</v>
      </c>
      <c r="B218" s="142" t="s">
        <v>3741</v>
      </c>
      <c r="C218" s="143">
        <v>44960.58430555555</v>
      </c>
      <c r="D218" s="144" t="s">
        <v>3613</v>
      </c>
      <c r="E218" s="144" t="s">
        <v>3614</v>
      </c>
      <c r="F218" s="142">
        <v>5340</v>
      </c>
      <c r="G218" s="144" t="s">
        <v>3615</v>
      </c>
      <c r="H218" s="144" t="s">
        <v>89</v>
      </c>
      <c r="I218" s="142" t="s">
        <v>288</v>
      </c>
      <c r="J218" s="144" t="s">
        <v>3596</v>
      </c>
      <c r="K218" s="144" t="s">
        <v>2918</v>
      </c>
      <c r="L218" s="145"/>
      <c r="M218" s="144" t="s">
        <v>3742</v>
      </c>
      <c r="N218" s="145"/>
      <c r="O218" s="144" t="s">
        <v>1528</v>
      </c>
      <c r="P218" s="144" t="s">
        <v>1528</v>
      </c>
      <c r="Q218" s="145"/>
      <c r="R218" s="145"/>
      <c r="S218" s="145"/>
      <c r="T218" s="146" t="s">
        <v>120</v>
      </c>
      <c r="U218" s="147">
        <v>44988</v>
      </c>
      <c r="V218" s="148">
        <f>IF(T218="Realizado",U218-C218," ")</f>
      </c>
      <c r="W218" s="148">
        <f>IF(C218=0,"VAZIO",MONTH(C218))</f>
      </c>
      <c r="X218" s="149"/>
    </row>
    <row x14ac:dyDescent="0.25" r="219" customHeight="1" ht="16.5">
      <c r="A219" s="141">
        <v>5560</v>
      </c>
      <c r="B219" s="142" t="s">
        <v>3743</v>
      </c>
      <c r="C219" s="143">
        <v>44960.58498842592</v>
      </c>
      <c r="D219" s="144" t="s">
        <v>3613</v>
      </c>
      <c r="E219" s="144" t="s">
        <v>3614</v>
      </c>
      <c r="F219" s="142">
        <v>5340</v>
      </c>
      <c r="G219" s="144" t="s">
        <v>3615</v>
      </c>
      <c r="H219" s="144" t="s">
        <v>110</v>
      </c>
      <c r="I219" s="142" t="s">
        <v>288</v>
      </c>
      <c r="J219" s="144" t="s">
        <v>3596</v>
      </c>
      <c r="K219" s="144" t="s">
        <v>2918</v>
      </c>
      <c r="L219" s="145"/>
      <c r="M219" s="144" t="s">
        <v>3744</v>
      </c>
      <c r="N219" s="145"/>
      <c r="O219" s="144" t="s">
        <v>1528</v>
      </c>
      <c r="P219" s="144" t="s">
        <v>1528</v>
      </c>
      <c r="Q219" s="145"/>
      <c r="R219" s="145"/>
      <c r="S219" s="145"/>
      <c r="T219" s="146" t="s">
        <v>120</v>
      </c>
      <c r="U219" s="147">
        <v>45260</v>
      </c>
      <c r="V219" s="148">
        <f>IF(T219="Realizado",U219-C219," ")</f>
      </c>
      <c r="W219" s="148">
        <f>IF(C219=0,"VAZIO",MONTH(C219))</f>
      </c>
      <c r="X219" s="149"/>
    </row>
    <row x14ac:dyDescent="0.25" r="220" customHeight="1" ht="16.5">
      <c r="A220" s="141">
        <v>5561</v>
      </c>
      <c r="B220" s="142" t="s">
        <v>3745</v>
      </c>
      <c r="C220" s="143">
        <v>44960.585914351854</v>
      </c>
      <c r="D220" s="144" t="s">
        <v>3613</v>
      </c>
      <c r="E220" s="144" t="s">
        <v>3614</v>
      </c>
      <c r="F220" s="142">
        <v>5340</v>
      </c>
      <c r="G220" s="144" t="s">
        <v>3615</v>
      </c>
      <c r="H220" s="144" t="s">
        <v>111</v>
      </c>
      <c r="I220" s="142" t="s">
        <v>3542</v>
      </c>
      <c r="J220" s="144" t="s">
        <v>3596</v>
      </c>
      <c r="K220" s="144" t="s">
        <v>2918</v>
      </c>
      <c r="L220" s="145"/>
      <c r="M220" s="144" t="s">
        <v>3746</v>
      </c>
      <c r="N220" s="145"/>
      <c r="O220" s="144" t="s">
        <v>2613</v>
      </c>
      <c r="P220" s="144" t="s">
        <v>1528</v>
      </c>
      <c r="Q220" s="145"/>
      <c r="R220" s="145"/>
      <c r="S220" s="145"/>
      <c r="T220" s="146" t="s">
        <v>120</v>
      </c>
      <c r="U220" s="147">
        <v>45260</v>
      </c>
      <c r="V220" s="148">
        <f>IF(T220="Realizado",U220-C220," ")</f>
      </c>
      <c r="W220" s="148">
        <f>IF(C220=0,"VAZIO",MONTH(C220))</f>
      </c>
      <c r="X220" s="149"/>
    </row>
    <row x14ac:dyDescent="0.25" r="221" customHeight="1" ht="16.5">
      <c r="A221" s="141">
        <v>5562</v>
      </c>
      <c r="B221" s="142" t="s">
        <v>3747</v>
      </c>
      <c r="C221" s="143">
        <v>44960.587696759256</v>
      </c>
      <c r="D221" s="144" t="s">
        <v>3613</v>
      </c>
      <c r="E221" s="144" t="s">
        <v>3614</v>
      </c>
      <c r="F221" s="142">
        <v>5340</v>
      </c>
      <c r="G221" s="144" t="s">
        <v>3615</v>
      </c>
      <c r="H221" s="144" t="s">
        <v>101</v>
      </c>
      <c r="I221" s="142" t="s">
        <v>3748</v>
      </c>
      <c r="J221" s="144" t="s">
        <v>3596</v>
      </c>
      <c r="K221" s="144" t="s">
        <v>2918</v>
      </c>
      <c r="L221" s="145"/>
      <c r="M221" s="144" t="s">
        <v>3749</v>
      </c>
      <c r="N221" s="145"/>
      <c r="O221" s="144" t="s">
        <v>2613</v>
      </c>
      <c r="P221" s="144" t="s">
        <v>3750</v>
      </c>
      <c r="Q221" s="145"/>
      <c r="R221" s="145"/>
      <c r="S221" s="145"/>
      <c r="T221" s="146" t="s">
        <v>120</v>
      </c>
      <c r="U221" s="147">
        <v>44998</v>
      </c>
      <c r="V221" s="148">
        <f>IF(T221="Realizado",U221-C221," ")</f>
      </c>
      <c r="W221" s="148">
        <f>IF(C221=0,"VAZIO",MONTH(C221))</f>
      </c>
      <c r="X221" s="149"/>
    </row>
    <row x14ac:dyDescent="0.25" r="222" customHeight="1" ht="16.5">
      <c r="A222" s="141">
        <v>5563</v>
      </c>
      <c r="B222" s="142" t="s">
        <v>3751</v>
      </c>
      <c r="C222" s="143">
        <v>44960.58837962963</v>
      </c>
      <c r="D222" s="144" t="s">
        <v>3613</v>
      </c>
      <c r="E222" s="144" t="s">
        <v>3614</v>
      </c>
      <c r="F222" s="142">
        <v>5340</v>
      </c>
      <c r="G222" s="144" t="s">
        <v>3615</v>
      </c>
      <c r="H222" s="144" t="s">
        <v>95</v>
      </c>
      <c r="I222" s="142" t="s">
        <v>666</v>
      </c>
      <c r="J222" s="144" t="s">
        <v>3596</v>
      </c>
      <c r="K222" s="144" t="s">
        <v>2918</v>
      </c>
      <c r="L222" s="145"/>
      <c r="M222" s="144" t="s">
        <v>3752</v>
      </c>
      <c r="N222" s="145" t="s">
        <v>3753</v>
      </c>
      <c r="O222" s="144" t="s">
        <v>1528</v>
      </c>
      <c r="P222" s="144" t="s">
        <v>1528</v>
      </c>
      <c r="Q222" s="145"/>
      <c r="R222" s="145"/>
      <c r="S222" s="145"/>
      <c r="T222" s="146" t="s">
        <v>120</v>
      </c>
      <c r="U222" s="147">
        <v>45260</v>
      </c>
      <c r="V222" s="148">
        <f>IF(T222="Realizado",U222-C222," ")</f>
      </c>
      <c r="W222" s="148">
        <f>IF(C222=0,"VAZIO",MONTH(C222))</f>
      </c>
      <c r="X222" s="149"/>
    </row>
    <row x14ac:dyDescent="0.25" r="223" customHeight="1" ht="16.5">
      <c r="A223" s="141">
        <v>5564</v>
      </c>
      <c r="B223" s="150" t="s">
        <v>3754</v>
      </c>
      <c r="C223" s="151">
        <v>44960.58975694444</v>
      </c>
      <c r="D223" s="152" t="s">
        <v>3613</v>
      </c>
      <c r="E223" s="152" t="s">
        <v>3614</v>
      </c>
      <c r="F223" s="150">
        <v>5340</v>
      </c>
      <c r="G223" s="152" t="s">
        <v>3615</v>
      </c>
      <c r="H223" s="152" t="s">
        <v>3755</v>
      </c>
      <c r="I223" s="150" t="s">
        <v>3756</v>
      </c>
      <c r="J223" s="152" t="s">
        <v>3596</v>
      </c>
      <c r="K223" s="152" t="s">
        <v>2918</v>
      </c>
      <c r="L223" s="153"/>
      <c r="M223" s="152" t="s">
        <v>3757</v>
      </c>
      <c r="N223" s="153"/>
      <c r="O223" s="153"/>
      <c r="P223" s="153"/>
      <c r="Q223" s="153"/>
      <c r="R223" s="153"/>
      <c r="S223" s="153"/>
      <c r="T223" s="154" t="s">
        <v>122</v>
      </c>
      <c r="U223" s="155"/>
      <c r="V223" s="156">
        <f>IF(T223="Realizado",U223-C223," ")</f>
      </c>
      <c r="W223" s="148">
        <f>IF(C223=0,"VAZIO",MONTH(C223))</f>
      </c>
      <c r="X223" s="157"/>
    </row>
    <row x14ac:dyDescent="0.25" r="224" customHeight="1" ht="16.5">
      <c r="A224" s="141">
        <v>5565</v>
      </c>
      <c r="B224" s="150" t="s">
        <v>3758</v>
      </c>
      <c r="C224" s="151">
        <v>44960.59085648148</v>
      </c>
      <c r="D224" s="152" t="s">
        <v>3613</v>
      </c>
      <c r="E224" s="152" t="s">
        <v>3614</v>
      </c>
      <c r="F224" s="150">
        <v>5340</v>
      </c>
      <c r="G224" s="152" t="s">
        <v>3615</v>
      </c>
      <c r="H224" s="152" t="s">
        <v>3204</v>
      </c>
      <c r="I224" s="150" t="s">
        <v>3759</v>
      </c>
      <c r="J224" s="152" t="s">
        <v>3596</v>
      </c>
      <c r="K224" s="152" t="s">
        <v>2918</v>
      </c>
      <c r="L224" s="153"/>
      <c r="M224" s="152" t="s">
        <v>3760</v>
      </c>
      <c r="N224" s="153"/>
      <c r="O224" s="153"/>
      <c r="P224" s="153"/>
      <c r="Q224" s="153"/>
      <c r="R224" s="153"/>
      <c r="S224" s="153"/>
      <c r="T224" s="154" t="s">
        <v>122</v>
      </c>
      <c r="U224" s="155"/>
      <c r="V224" s="156">
        <f>IF(T224="Realizado",U224-C224," ")</f>
      </c>
      <c r="W224" s="148">
        <f>IF(C224=0,"VAZIO",MONTH(C224))</f>
      </c>
      <c r="X224" s="157"/>
    </row>
    <row x14ac:dyDescent="0.25" r="225" customHeight="1" ht="16.5">
      <c r="A225" s="141">
        <v>5566</v>
      </c>
      <c r="B225" s="150" t="s">
        <v>3761</v>
      </c>
      <c r="C225" s="151">
        <v>44960.59144675926</v>
      </c>
      <c r="D225" s="152" t="s">
        <v>3613</v>
      </c>
      <c r="E225" s="152" t="s">
        <v>3614</v>
      </c>
      <c r="F225" s="150">
        <v>5340</v>
      </c>
      <c r="G225" s="152" t="s">
        <v>3615</v>
      </c>
      <c r="H225" s="152" t="s">
        <v>3762</v>
      </c>
      <c r="I225" s="150" t="s">
        <v>3759</v>
      </c>
      <c r="J225" s="152" t="s">
        <v>3596</v>
      </c>
      <c r="K225" s="152" t="s">
        <v>2918</v>
      </c>
      <c r="L225" s="153"/>
      <c r="M225" s="152" t="s">
        <v>3763</v>
      </c>
      <c r="N225" s="153"/>
      <c r="O225" s="153"/>
      <c r="P225" s="153"/>
      <c r="Q225" s="153"/>
      <c r="R225" s="153"/>
      <c r="S225" s="153"/>
      <c r="T225" s="154" t="s">
        <v>122</v>
      </c>
      <c r="U225" s="155"/>
      <c r="V225" s="156">
        <f>IF(T225="Realizado",U225-C225," ")</f>
      </c>
      <c r="W225" s="148">
        <f>IF(C225=0,"VAZIO",MONTH(C225))</f>
      </c>
      <c r="X225" s="157"/>
    </row>
    <row x14ac:dyDescent="0.25" r="226" customHeight="1" ht="16.5">
      <c r="A226" s="141">
        <v>5567</v>
      </c>
      <c r="B226" s="150" t="s">
        <v>3764</v>
      </c>
      <c r="C226" s="151">
        <v>44960.59212962963</v>
      </c>
      <c r="D226" s="152" t="s">
        <v>3613</v>
      </c>
      <c r="E226" s="152" t="s">
        <v>3614</v>
      </c>
      <c r="F226" s="150">
        <v>5340</v>
      </c>
      <c r="G226" s="152" t="s">
        <v>3615</v>
      </c>
      <c r="H226" s="152" t="s">
        <v>3765</v>
      </c>
      <c r="I226" s="150" t="s">
        <v>3759</v>
      </c>
      <c r="J226" s="152" t="s">
        <v>3596</v>
      </c>
      <c r="K226" s="152" t="s">
        <v>2918</v>
      </c>
      <c r="L226" s="153"/>
      <c r="M226" s="152" t="s">
        <v>3766</v>
      </c>
      <c r="N226" s="153"/>
      <c r="O226" s="153"/>
      <c r="P226" s="153"/>
      <c r="Q226" s="153"/>
      <c r="R226" s="153"/>
      <c r="S226" s="153"/>
      <c r="T226" s="154" t="s">
        <v>118</v>
      </c>
      <c r="U226" s="155"/>
      <c r="V226" s="156">
        <f>IF(T226="Realizado",U226-C226," ")</f>
      </c>
      <c r="W226" s="148">
        <f>IF(C226=0,"VAZIO",MONTH(C226))</f>
      </c>
      <c r="X226" s="157"/>
    </row>
    <row x14ac:dyDescent="0.25" r="227" customHeight="1" ht="16.5">
      <c r="A227" s="141">
        <v>5568</v>
      </c>
      <c r="B227" s="150" t="s">
        <v>3767</v>
      </c>
      <c r="C227" s="151">
        <v>44960.59341435185</v>
      </c>
      <c r="D227" s="152" t="s">
        <v>3613</v>
      </c>
      <c r="E227" s="152" t="s">
        <v>3614</v>
      </c>
      <c r="F227" s="150">
        <v>5340</v>
      </c>
      <c r="G227" s="152" t="s">
        <v>3615</v>
      </c>
      <c r="H227" s="152" t="s">
        <v>3768</v>
      </c>
      <c r="I227" s="150" t="s">
        <v>3759</v>
      </c>
      <c r="J227" s="152" t="s">
        <v>3596</v>
      </c>
      <c r="K227" s="152" t="s">
        <v>2918</v>
      </c>
      <c r="L227" s="153"/>
      <c r="M227" s="152" t="s">
        <v>3769</v>
      </c>
      <c r="N227" s="153"/>
      <c r="O227" s="153"/>
      <c r="P227" s="153"/>
      <c r="Q227" s="153"/>
      <c r="R227" s="153"/>
      <c r="S227" s="153"/>
      <c r="T227" s="154" t="s">
        <v>118</v>
      </c>
      <c r="U227" s="155"/>
      <c r="V227" s="156">
        <f>IF(T227="Realizado",U227-C227," ")</f>
      </c>
      <c r="W227" s="148">
        <f>IF(C227=0,"VAZIO",MONTH(C227))</f>
      </c>
      <c r="X227" s="157"/>
    </row>
    <row x14ac:dyDescent="0.25" r="228" customHeight="1" ht="16.5">
      <c r="A228" s="141">
        <v>5569</v>
      </c>
      <c r="B228" s="150" t="s">
        <v>3770</v>
      </c>
      <c r="C228" s="151">
        <v>44960.59421296296</v>
      </c>
      <c r="D228" s="152" t="s">
        <v>3613</v>
      </c>
      <c r="E228" s="152" t="s">
        <v>3614</v>
      </c>
      <c r="F228" s="150">
        <v>5340</v>
      </c>
      <c r="G228" s="152" t="s">
        <v>3615</v>
      </c>
      <c r="H228" s="152" t="s">
        <v>3771</v>
      </c>
      <c r="I228" s="150" t="s">
        <v>3759</v>
      </c>
      <c r="J228" s="152" t="s">
        <v>3596</v>
      </c>
      <c r="K228" s="152" t="s">
        <v>2918</v>
      </c>
      <c r="L228" s="153"/>
      <c r="M228" s="152" t="s">
        <v>3772</v>
      </c>
      <c r="N228" s="153"/>
      <c r="O228" s="153"/>
      <c r="P228" s="153"/>
      <c r="Q228" s="153"/>
      <c r="R228" s="153"/>
      <c r="S228" s="153"/>
      <c r="T228" s="154" t="s">
        <v>3267</v>
      </c>
      <c r="U228" s="155"/>
      <c r="V228" s="156">
        <f>IF(T228="Realizado",U228-C228," ")</f>
      </c>
      <c r="W228" s="148">
        <f>IF(C228=0,"VAZIO",MONTH(C228))</f>
      </c>
      <c r="X228" s="157"/>
    </row>
    <row x14ac:dyDescent="0.25" r="229" customHeight="1" ht="16.5">
      <c r="A229" s="141">
        <v>5570</v>
      </c>
      <c r="B229" s="150" t="s">
        <v>3773</v>
      </c>
      <c r="C229" s="151">
        <v>44960.595243055555</v>
      </c>
      <c r="D229" s="152" t="s">
        <v>3613</v>
      </c>
      <c r="E229" s="152" t="s">
        <v>3614</v>
      </c>
      <c r="F229" s="150">
        <v>5340</v>
      </c>
      <c r="G229" s="152" t="s">
        <v>3615</v>
      </c>
      <c r="H229" s="152" t="s">
        <v>3774</v>
      </c>
      <c r="I229" s="150" t="s">
        <v>3759</v>
      </c>
      <c r="J229" s="152" t="s">
        <v>3596</v>
      </c>
      <c r="K229" s="152" t="s">
        <v>2918</v>
      </c>
      <c r="L229" s="153"/>
      <c r="M229" s="152" t="s">
        <v>3775</v>
      </c>
      <c r="N229" s="153"/>
      <c r="O229" s="153"/>
      <c r="P229" s="153"/>
      <c r="Q229" s="153"/>
      <c r="R229" s="153"/>
      <c r="S229" s="153"/>
      <c r="T229" s="154" t="s">
        <v>3267</v>
      </c>
      <c r="U229" s="155"/>
      <c r="V229" s="156">
        <f>IF(T229="Realizado",U229-C229," ")</f>
      </c>
      <c r="W229" s="148">
        <f>IF(C229=0,"VAZIO",MONTH(C229))</f>
      </c>
      <c r="X229" s="157"/>
    </row>
    <row x14ac:dyDescent="0.25" r="230" customHeight="1" ht="16.5">
      <c r="A230" s="141">
        <v>5571</v>
      </c>
      <c r="B230" s="142" t="s">
        <v>3776</v>
      </c>
      <c r="C230" s="143">
        <v>44960.609872685185</v>
      </c>
      <c r="D230" s="144" t="s">
        <v>3777</v>
      </c>
      <c r="E230" s="144" t="s">
        <v>3778</v>
      </c>
      <c r="F230" s="142">
        <v>5387</v>
      </c>
      <c r="G230" s="144" t="s">
        <v>3779</v>
      </c>
      <c r="H230" s="144" t="s">
        <v>3780</v>
      </c>
      <c r="I230" s="142" t="s">
        <v>3781</v>
      </c>
      <c r="J230" s="144" t="s">
        <v>2926</v>
      </c>
      <c r="K230" s="144" t="s">
        <v>2926</v>
      </c>
      <c r="L230" s="145"/>
      <c r="M230" s="144" t="s">
        <v>3782</v>
      </c>
      <c r="N230" s="145"/>
      <c r="O230" s="145"/>
      <c r="P230" s="145"/>
      <c r="Q230" s="145"/>
      <c r="R230" s="145"/>
      <c r="S230" s="144" t="s">
        <v>3783</v>
      </c>
      <c r="T230" s="146" t="s">
        <v>120</v>
      </c>
      <c r="U230" s="147">
        <v>45165</v>
      </c>
      <c r="V230" s="148">
        <f>IF(T230="Realizado",U230-C230," ")</f>
      </c>
      <c r="W230" s="148">
        <f>IF(C230=0,"VAZIO",MONTH(C230))</f>
      </c>
      <c r="X230" s="149"/>
    </row>
    <row x14ac:dyDescent="0.25" r="231" customHeight="1" ht="16.5">
      <c r="A231" s="141">
        <v>5572</v>
      </c>
      <c r="B231" s="142" t="s">
        <v>3784</v>
      </c>
      <c r="C231" s="143">
        <v>44960.614340277774</v>
      </c>
      <c r="D231" s="144" t="s">
        <v>3239</v>
      </c>
      <c r="E231" s="144" t="s">
        <v>436</v>
      </c>
      <c r="F231" s="142" t="s">
        <v>3785</v>
      </c>
      <c r="G231" s="144" t="s">
        <v>3630</v>
      </c>
      <c r="H231" s="144" t="s">
        <v>3786</v>
      </c>
      <c r="I231" s="142" t="s">
        <v>2925</v>
      </c>
      <c r="J231" s="144" t="s">
        <v>3616</v>
      </c>
      <c r="K231" s="144" t="s">
        <v>117</v>
      </c>
      <c r="L231" s="145"/>
      <c r="M231" s="144" t="s">
        <v>3787</v>
      </c>
      <c r="N231" s="145"/>
      <c r="O231" s="144" t="s">
        <v>1528</v>
      </c>
      <c r="P231" s="144" t="s">
        <v>1528</v>
      </c>
      <c r="Q231" s="145"/>
      <c r="R231" s="145"/>
      <c r="S231" s="145"/>
      <c r="T231" s="146" t="s">
        <v>120</v>
      </c>
      <c r="U231" s="147">
        <v>44963</v>
      </c>
      <c r="V231" s="148">
        <f>IF(T231="Realizado",U231-C231," ")</f>
      </c>
      <c r="W231" s="148">
        <f>IF(C231=0,"VAZIO",MONTH(C231))</f>
      </c>
      <c r="X231" s="149"/>
    </row>
    <row x14ac:dyDescent="0.25" r="232" customHeight="1" ht="16.5">
      <c r="A232" s="141">
        <v>5573</v>
      </c>
      <c r="B232" s="142" t="s">
        <v>3788</v>
      </c>
      <c r="C232" s="143">
        <v>44960.61644675926</v>
      </c>
      <c r="D232" s="144" t="s">
        <v>207</v>
      </c>
      <c r="E232" s="144" t="s">
        <v>2929</v>
      </c>
      <c r="F232" s="142">
        <v>5333</v>
      </c>
      <c r="G232" s="144" t="s">
        <v>2930</v>
      </c>
      <c r="H232" s="144" t="s">
        <v>87</v>
      </c>
      <c r="I232" s="142" t="s">
        <v>3789</v>
      </c>
      <c r="J232" s="144" t="s">
        <v>3616</v>
      </c>
      <c r="K232" s="144" t="s">
        <v>117</v>
      </c>
      <c r="L232" s="145"/>
      <c r="M232" s="144" t="s">
        <v>3790</v>
      </c>
      <c r="N232" s="145"/>
      <c r="O232" s="144" t="s">
        <v>1528</v>
      </c>
      <c r="P232" s="144" t="s">
        <v>1528</v>
      </c>
      <c r="Q232" s="145"/>
      <c r="R232" s="145"/>
      <c r="S232" s="145"/>
      <c r="T232" s="146" t="s">
        <v>120</v>
      </c>
      <c r="U232" s="147">
        <v>45005</v>
      </c>
      <c r="V232" s="148">
        <f>IF(T232="Realizado",U232-C232," ")</f>
      </c>
      <c r="W232" s="148">
        <f>IF(C232=0,"VAZIO",MONTH(C232))</f>
      </c>
      <c r="X232" s="149"/>
    </row>
    <row x14ac:dyDescent="0.25" r="233" customHeight="1" ht="16.5">
      <c r="A233" s="141">
        <v>5574</v>
      </c>
      <c r="B233" s="142" t="s">
        <v>3791</v>
      </c>
      <c r="C233" s="143">
        <v>44960.80462962963</v>
      </c>
      <c r="D233" s="144" t="s">
        <v>913</v>
      </c>
      <c r="E233" s="144" t="s">
        <v>2051</v>
      </c>
      <c r="F233" s="142">
        <v>5305</v>
      </c>
      <c r="G233" s="144" t="s">
        <v>3583</v>
      </c>
      <c r="H233" s="144" t="s">
        <v>3792</v>
      </c>
      <c r="I233" s="142">
        <v>27</v>
      </c>
      <c r="J233" s="144" t="s">
        <v>3596</v>
      </c>
      <c r="K233" s="144" t="s">
        <v>2918</v>
      </c>
      <c r="L233" s="145"/>
      <c r="M233" s="144" t="s">
        <v>3793</v>
      </c>
      <c r="N233" s="145"/>
      <c r="O233" s="144" t="s">
        <v>576</v>
      </c>
      <c r="P233" s="144" t="s">
        <v>576</v>
      </c>
      <c r="Q233" s="145"/>
      <c r="R233" s="145"/>
      <c r="S233" s="145"/>
      <c r="T233" s="146" t="s">
        <v>120</v>
      </c>
      <c r="U233" s="147">
        <v>44963</v>
      </c>
      <c r="V233" s="148">
        <f>IF(T233="Realizado",U233-C233," ")</f>
      </c>
      <c r="W233" s="148">
        <f>IF(C233=0,"VAZIO",MONTH(C233))</f>
      </c>
      <c r="X233" s="149"/>
    </row>
    <row x14ac:dyDescent="0.25" r="234" customHeight="1" ht="16.5">
      <c r="A234" s="141">
        <v>5575</v>
      </c>
      <c r="B234" s="142" t="s">
        <v>3794</v>
      </c>
      <c r="C234" s="143">
        <v>44960.83799768519</v>
      </c>
      <c r="D234" s="144" t="s">
        <v>3368</v>
      </c>
      <c r="E234" s="144" t="s">
        <v>1773</v>
      </c>
      <c r="F234" s="142">
        <v>5304</v>
      </c>
      <c r="G234" s="144" t="s">
        <v>3795</v>
      </c>
      <c r="H234" s="144" t="s">
        <v>105</v>
      </c>
      <c r="I234" s="142" t="s">
        <v>3369</v>
      </c>
      <c r="J234" s="144" t="s">
        <v>3616</v>
      </c>
      <c r="K234" s="144" t="s">
        <v>117</v>
      </c>
      <c r="L234" s="145"/>
      <c r="M234" s="144" t="s">
        <v>3796</v>
      </c>
      <c r="N234" s="145"/>
      <c r="O234" s="144" t="s">
        <v>1528</v>
      </c>
      <c r="P234" s="144" t="s">
        <v>1528</v>
      </c>
      <c r="Q234" s="145"/>
      <c r="R234" s="145"/>
      <c r="S234" s="145"/>
      <c r="T234" s="146" t="s">
        <v>120</v>
      </c>
      <c r="U234" s="147">
        <v>44963</v>
      </c>
      <c r="V234" s="148">
        <f>IF(T234="Realizado",U234-C234," ")</f>
      </c>
      <c r="W234" s="148">
        <f>IF(C234=0,"VAZIO",MONTH(C234))</f>
      </c>
      <c r="X234" s="149"/>
    </row>
    <row x14ac:dyDescent="0.25" r="235" customHeight="1" ht="16.5">
      <c r="A235" s="141">
        <v>5576</v>
      </c>
      <c r="B235" s="142" t="s">
        <v>3797</v>
      </c>
      <c r="C235" s="143">
        <v>44961.595717592594</v>
      </c>
      <c r="D235" s="144" t="s">
        <v>314</v>
      </c>
      <c r="E235" s="144" t="s">
        <v>315</v>
      </c>
      <c r="F235" s="142">
        <v>5313</v>
      </c>
      <c r="G235" s="144" t="s">
        <v>3042</v>
      </c>
      <c r="H235" s="144" t="s">
        <v>1424</v>
      </c>
      <c r="I235" s="142" t="s">
        <v>3798</v>
      </c>
      <c r="J235" s="144" t="s">
        <v>2926</v>
      </c>
      <c r="K235" s="144" t="s">
        <v>2926</v>
      </c>
      <c r="L235" s="145"/>
      <c r="M235" s="144" t="s">
        <v>3799</v>
      </c>
      <c r="N235" s="145"/>
      <c r="O235" s="144" t="s">
        <v>576</v>
      </c>
      <c r="P235" s="144" t="s">
        <v>3020</v>
      </c>
      <c r="Q235" s="145"/>
      <c r="R235" s="145"/>
      <c r="S235" s="145"/>
      <c r="T235" s="146" t="s">
        <v>120</v>
      </c>
      <c r="U235" s="147">
        <v>44964</v>
      </c>
      <c r="V235" s="148">
        <f>IF(T235="Realizado",U235-C235," ")</f>
      </c>
      <c r="W235" s="148">
        <f>IF(C235=0,"VAZIO",MONTH(C235))</f>
      </c>
      <c r="X235" s="149"/>
    </row>
    <row x14ac:dyDescent="0.25" r="236" customHeight="1" ht="16.5">
      <c r="A236" s="141">
        <v>5577</v>
      </c>
      <c r="B236" s="142" t="s">
        <v>3800</v>
      </c>
      <c r="C236" s="143">
        <v>44963.37230324074</v>
      </c>
      <c r="D236" s="144" t="s">
        <v>214</v>
      </c>
      <c r="E236" s="144" t="s">
        <v>215</v>
      </c>
      <c r="F236" s="142">
        <v>5343</v>
      </c>
      <c r="G236" s="144" t="s">
        <v>2994</v>
      </c>
      <c r="H236" s="144" t="s">
        <v>3801</v>
      </c>
      <c r="I236" s="142" t="s">
        <v>3802</v>
      </c>
      <c r="J236" s="144" t="s">
        <v>2926</v>
      </c>
      <c r="K236" s="144" t="s">
        <v>2926</v>
      </c>
      <c r="L236" s="145"/>
      <c r="M236" s="144" t="s">
        <v>3803</v>
      </c>
      <c r="N236" s="145"/>
      <c r="O236" s="144" t="s">
        <v>576</v>
      </c>
      <c r="P236" s="144" t="s">
        <v>3567</v>
      </c>
      <c r="Q236" s="145"/>
      <c r="R236" s="145"/>
      <c r="S236" s="145"/>
      <c r="T236" s="146" t="s">
        <v>120</v>
      </c>
      <c r="U236" s="147">
        <v>44973</v>
      </c>
      <c r="V236" s="148">
        <f>IF(T236="Realizado",U236-C236," ")</f>
      </c>
      <c r="W236" s="148">
        <f>IF(C236=0,"VAZIO",MONTH(C236))</f>
      </c>
      <c r="X236" s="149"/>
    </row>
    <row x14ac:dyDescent="0.25" r="237" customHeight="1" ht="16.5">
      <c r="A237" s="141">
        <v>5578</v>
      </c>
      <c r="B237" s="142" t="s">
        <v>3804</v>
      </c>
      <c r="C237" s="143">
        <v>44963.62321759259</v>
      </c>
      <c r="D237" s="144" t="s">
        <v>3536</v>
      </c>
      <c r="E237" s="144" t="s">
        <v>3677</v>
      </c>
      <c r="F237" s="142">
        <v>2200</v>
      </c>
      <c r="G237" s="144" t="s">
        <v>3805</v>
      </c>
      <c r="H237" s="144" t="s">
        <v>90</v>
      </c>
      <c r="I237" s="142" t="s">
        <v>3806</v>
      </c>
      <c r="J237" s="144" t="s">
        <v>3626</v>
      </c>
      <c r="K237" s="144" t="s">
        <v>7</v>
      </c>
      <c r="L237" s="145"/>
      <c r="M237" s="144" t="s">
        <v>3807</v>
      </c>
      <c r="N237" s="145"/>
      <c r="O237" s="144" t="s">
        <v>3045</v>
      </c>
      <c r="P237" s="144" t="s">
        <v>3808</v>
      </c>
      <c r="Q237" s="145"/>
      <c r="R237" s="145"/>
      <c r="S237" s="145"/>
      <c r="T237" s="146" t="s">
        <v>120</v>
      </c>
      <c r="U237" s="147">
        <v>44971</v>
      </c>
      <c r="V237" s="148">
        <f>IF(T237="Realizado",U237-C237," ")</f>
      </c>
      <c r="W237" s="148">
        <f>IF(C237=0,"VAZIO",MONTH(C237))</f>
      </c>
      <c r="X237" s="149"/>
    </row>
    <row x14ac:dyDescent="0.25" r="238" customHeight="1" ht="16.5">
      <c r="A238" s="141">
        <v>5579</v>
      </c>
      <c r="B238" s="142" t="s">
        <v>3809</v>
      </c>
      <c r="C238" s="143">
        <v>44963.67833333334</v>
      </c>
      <c r="D238" s="144" t="s">
        <v>1116</v>
      </c>
      <c r="E238" s="144" t="s">
        <v>3810</v>
      </c>
      <c r="F238" s="142">
        <v>5308</v>
      </c>
      <c r="G238" s="144" t="s">
        <v>3811</v>
      </c>
      <c r="H238" s="144" t="s">
        <v>3812</v>
      </c>
      <c r="I238" s="142" t="s">
        <v>3813</v>
      </c>
      <c r="J238" s="144" t="s">
        <v>3596</v>
      </c>
      <c r="K238" s="144" t="s">
        <v>2918</v>
      </c>
      <c r="L238" s="145"/>
      <c r="M238" s="144" t="s">
        <v>3814</v>
      </c>
      <c r="N238" s="145"/>
      <c r="O238" s="145"/>
      <c r="P238" s="145"/>
      <c r="Q238" s="145"/>
      <c r="R238" s="145"/>
      <c r="S238" s="144" t="s">
        <v>3783</v>
      </c>
      <c r="T238" s="146" t="s">
        <v>120</v>
      </c>
      <c r="U238" s="147">
        <v>45166</v>
      </c>
      <c r="V238" s="148">
        <f>IF(T238="Realizado",U238-C238," ")</f>
      </c>
      <c r="W238" s="148">
        <f>IF(C238=0,"VAZIO",MONTH(C238))</f>
      </c>
      <c r="X238" s="149"/>
    </row>
    <row x14ac:dyDescent="0.25" r="239" customHeight="1" ht="16.5">
      <c r="A239" s="141">
        <v>5580</v>
      </c>
      <c r="B239" s="142" t="s">
        <v>3815</v>
      </c>
      <c r="C239" s="143">
        <v>44963.69378472222</v>
      </c>
      <c r="D239" s="144" t="s">
        <v>1045</v>
      </c>
      <c r="E239" s="144" t="s">
        <v>1046</v>
      </c>
      <c r="F239" s="142" t="s">
        <v>3816</v>
      </c>
      <c r="G239" s="144" t="s">
        <v>3817</v>
      </c>
      <c r="H239" s="144" t="s">
        <v>88</v>
      </c>
      <c r="I239" s="142" t="s">
        <v>3818</v>
      </c>
      <c r="J239" s="144" t="s">
        <v>3623</v>
      </c>
      <c r="K239" s="144" t="s">
        <v>117</v>
      </c>
      <c r="L239" s="145"/>
      <c r="M239" s="144" t="s">
        <v>3819</v>
      </c>
      <c r="N239" s="145"/>
      <c r="O239" s="144" t="s">
        <v>2679</v>
      </c>
      <c r="P239" s="144" t="s">
        <v>3820</v>
      </c>
      <c r="Q239" s="145"/>
      <c r="R239" s="145"/>
      <c r="S239" s="145"/>
      <c r="T239" s="146" t="s">
        <v>120</v>
      </c>
      <c r="U239" s="147">
        <v>45035</v>
      </c>
      <c r="V239" s="148">
        <f>IF(T239="Realizado",U239-C239," ")</f>
      </c>
      <c r="W239" s="148">
        <f>IF(C239=0,"VAZIO",MONTH(C239))</f>
      </c>
      <c r="X239" s="149"/>
    </row>
    <row x14ac:dyDescent="0.25" r="240" customHeight="1" ht="16.5">
      <c r="A240" s="141">
        <v>5581</v>
      </c>
      <c r="B240" s="142" t="s">
        <v>3821</v>
      </c>
      <c r="C240" s="143">
        <v>44963.74277777778</v>
      </c>
      <c r="D240" s="144" t="s">
        <v>601</v>
      </c>
      <c r="E240" s="144" t="s">
        <v>602</v>
      </c>
      <c r="F240" s="142">
        <v>64981321757</v>
      </c>
      <c r="G240" s="144" t="s">
        <v>3817</v>
      </c>
      <c r="H240" s="144" t="s">
        <v>88</v>
      </c>
      <c r="I240" s="142" t="s">
        <v>3822</v>
      </c>
      <c r="J240" s="144" t="s">
        <v>3823</v>
      </c>
      <c r="K240" s="144" t="s">
        <v>5</v>
      </c>
      <c r="L240" s="145"/>
      <c r="M240" s="144" t="s">
        <v>3824</v>
      </c>
      <c r="N240" s="145"/>
      <c r="O240" s="144" t="s">
        <v>1528</v>
      </c>
      <c r="P240" s="144" t="s">
        <v>1528</v>
      </c>
      <c r="Q240" s="145"/>
      <c r="R240" s="145"/>
      <c r="S240" s="145"/>
      <c r="T240" s="146" t="s">
        <v>120</v>
      </c>
      <c r="U240" s="147">
        <v>44972</v>
      </c>
      <c r="V240" s="148">
        <f>IF(T240="Realizado",U240-C240," ")</f>
      </c>
      <c r="W240" s="148">
        <f>IF(C240=0,"VAZIO",MONTH(C240))</f>
      </c>
      <c r="X240" s="149"/>
    </row>
    <row x14ac:dyDescent="0.25" r="241" customHeight="1" ht="16.5">
      <c r="A241" s="141">
        <v>5582</v>
      </c>
      <c r="B241" s="142" t="s">
        <v>3825</v>
      </c>
      <c r="C241" s="143">
        <v>44963.9996875</v>
      </c>
      <c r="D241" s="144" t="s">
        <v>207</v>
      </c>
      <c r="E241" s="144" t="s">
        <v>2929</v>
      </c>
      <c r="F241" s="142">
        <v>5333</v>
      </c>
      <c r="G241" s="144" t="s">
        <v>2930</v>
      </c>
      <c r="H241" s="144" t="s">
        <v>3826</v>
      </c>
      <c r="I241" s="142" t="s">
        <v>2931</v>
      </c>
      <c r="J241" s="144" t="s">
        <v>2926</v>
      </c>
      <c r="K241" s="144" t="s">
        <v>2926</v>
      </c>
      <c r="L241" s="145"/>
      <c r="M241" s="144" t="s">
        <v>3827</v>
      </c>
      <c r="N241" s="145"/>
      <c r="O241" s="144" t="s">
        <v>576</v>
      </c>
      <c r="P241" s="144" t="s">
        <v>3464</v>
      </c>
      <c r="Q241" s="145"/>
      <c r="R241" s="145"/>
      <c r="S241" s="145"/>
      <c r="T241" s="146" t="s">
        <v>120</v>
      </c>
      <c r="U241" s="147">
        <v>44967</v>
      </c>
      <c r="V241" s="148">
        <f>IF(T241="Realizado",U241-C241," ")</f>
      </c>
      <c r="W241" s="148">
        <f>IF(C241=0,"VAZIO",MONTH(C241))</f>
      </c>
      <c r="X241" s="149"/>
    </row>
    <row x14ac:dyDescent="0.25" r="242" customHeight="1" ht="16.5">
      <c r="A242" s="141">
        <v>5583</v>
      </c>
      <c r="B242" s="142" t="s">
        <v>3828</v>
      </c>
      <c r="C242" s="143">
        <v>44964.33640046296</v>
      </c>
      <c r="D242" s="144" t="s">
        <v>207</v>
      </c>
      <c r="E242" s="144" t="s">
        <v>1301</v>
      </c>
      <c r="F242" s="142">
        <v>5333</v>
      </c>
      <c r="G242" s="144" t="s">
        <v>2930</v>
      </c>
      <c r="H242" s="144" t="s">
        <v>87</v>
      </c>
      <c r="I242" s="142" t="s">
        <v>3829</v>
      </c>
      <c r="J242" s="144" t="s">
        <v>2926</v>
      </c>
      <c r="K242" s="144" t="s">
        <v>2926</v>
      </c>
      <c r="L242" s="145"/>
      <c r="M242" s="144" t="s">
        <v>3830</v>
      </c>
      <c r="N242" s="145"/>
      <c r="O242" s="145"/>
      <c r="P242" s="145"/>
      <c r="Q242" s="145"/>
      <c r="R242" s="145"/>
      <c r="S242" s="144" t="s">
        <v>3783</v>
      </c>
      <c r="T242" s="146" t="s">
        <v>120</v>
      </c>
      <c r="U242" s="147">
        <v>45167</v>
      </c>
      <c r="V242" s="148">
        <f>IF(T242="Realizado",U242-C242," ")</f>
      </c>
      <c r="W242" s="148">
        <f>IF(C242=0,"VAZIO",MONTH(C242))</f>
      </c>
      <c r="X242" s="149"/>
    </row>
    <row x14ac:dyDescent="0.25" r="243" customHeight="1" ht="16.5">
      <c r="A243" s="141">
        <v>5584</v>
      </c>
      <c r="B243" s="142" t="s">
        <v>3831</v>
      </c>
      <c r="C243" s="143">
        <v>44964.39015046296</v>
      </c>
      <c r="D243" s="144" t="s">
        <v>679</v>
      </c>
      <c r="E243" s="144" t="s">
        <v>2550</v>
      </c>
      <c r="F243" s="142">
        <v>5334</v>
      </c>
      <c r="G243" s="144" t="s">
        <v>3817</v>
      </c>
      <c r="H243" s="144" t="s">
        <v>3832</v>
      </c>
      <c r="I243" s="142" t="s">
        <v>3833</v>
      </c>
      <c r="J243" s="144" t="s">
        <v>3616</v>
      </c>
      <c r="K243" s="144" t="s">
        <v>117</v>
      </c>
      <c r="L243" s="145"/>
      <c r="M243" s="144" t="s">
        <v>3834</v>
      </c>
      <c r="N243" s="145"/>
      <c r="O243" s="144" t="s">
        <v>1528</v>
      </c>
      <c r="P243" s="144" t="s">
        <v>1528</v>
      </c>
      <c r="Q243" s="145"/>
      <c r="R243" s="145"/>
      <c r="S243" s="145"/>
      <c r="T243" s="146" t="s">
        <v>120</v>
      </c>
      <c r="U243" s="147">
        <v>44964</v>
      </c>
      <c r="V243" s="148">
        <f>IF(T243="Realizado",U243-C243," ")</f>
      </c>
      <c r="W243" s="148">
        <f>IF(C243=0,"VAZIO",MONTH(C243))</f>
      </c>
      <c r="X243" s="149"/>
    </row>
    <row x14ac:dyDescent="0.25" r="244" customHeight="1" ht="16.5">
      <c r="A244" s="141">
        <v>5585</v>
      </c>
      <c r="B244" s="142" t="s">
        <v>3835</v>
      </c>
      <c r="C244" s="143">
        <v>44964.45747685185</v>
      </c>
      <c r="D244" s="144" t="s">
        <v>3239</v>
      </c>
      <c r="E244" s="144" t="s">
        <v>442</v>
      </c>
      <c r="F244" s="142" t="s">
        <v>3726</v>
      </c>
      <c r="G244" s="144" t="s">
        <v>3630</v>
      </c>
      <c r="H244" s="144" t="s">
        <v>88</v>
      </c>
      <c r="I244" s="142" t="s">
        <v>2225</v>
      </c>
      <c r="J244" s="144" t="s">
        <v>2926</v>
      </c>
      <c r="K244" s="144" t="s">
        <v>2926</v>
      </c>
      <c r="L244" s="145"/>
      <c r="M244" s="144" t="s">
        <v>3836</v>
      </c>
      <c r="N244" s="145"/>
      <c r="O244" s="144" t="s">
        <v>3008</v>
      </c>
      <c r="P244" s="144" t="s">
        <v>3464</v>
      </c>
      <c r="Q244" s="145"/>
      <c r="R244" s="145"/>
      <c r="S244" s="145"/>
      <c r="T244" s="146" t="s">
        <v>120</v>
      </c>
      <c r="U244" s="147">
        <v>44964</v>
      </c>
      <c r="V244" s="148">
        <f>IF(T244="Realizado",U244-C244," ")</f>
      </c>
      <c r="W244" s="148">
        <f>IF(C244=0,"VAZIO",MONTH(C244))</f>
      </c>
      <c r="X244" s="149"/>
    </row>
    <row x14ac:dyDescent="0.25" r="245" customHeight="1" ht="16.5">
      <c r="A245" s="141">
        <v>5586</v>
      </c>
      <c r="B245" s="142" t="s">
        <v>3837</v>
      </c>
      <c r="C245" s="143">
        <v>44964.57986111111</v>
      </c>
      <c r="D245" s="144" t="s">
        <v>408</v>
      </c>
      <c r="E245" s="144" t="s">
        <v>409</v>
      </c>
      <c r="F245" s="142">
        <v>5341</v>
      </c>
      <c r="G245" s="144" t="s">
        <v>3445</v>
      </c>
      <c r="H245" s="144" t="s">
        <v>85</v>
      </c>
      <c r="I245" s="142" t="s">
        <v>3838</v>
      </c>
      <c r="J245" s="144" t="s">
        <v>3596</v>
      </c>
      <c r="K245" s="144" t="s">
        <v>2918</v>
      </c>
      <c r="L245" s="145"/>
      <c r="M245" s="144" t="s">
        <v>3839</v>
      </c>
      <c r="N245" s="145"/>
      <c r="O245" s="144" t="s">
        <v>3045</v>
      </c>
      <c r="P245" s="144" t="s">
        <v>3045</v>
      </c>
      <c r="Q245" s="145"/>
      <c r="R245" s="145"/>
      <c r="S245" s="145"/>
      <c r="T245" s="146" t="s">
        <v>120</v>
      </c>
      <c r="U245" s="147">
        <v>44971</v>
      </c>
      <c r="V245" s="148">
        <f>IF(T245="Realizado",U245-C245," ")</f>
      </c>
      <c r="W245" s="148">
        <f>IF(C245=0,"VAZIO",MONTH(C245))</f>
      </c>
      <c r="X245" s="149"/>
    </row>
    <row x14ac:dyDescent="0.25" r="246" customHeight="1" ht="16.5">
      <c r="A246" s="141">
        <v>5587</v>
      </c>
      <c r="B246" s="142" t="s">
        <v>3840</v>
      </c>
      <c r="C246" s="143">
        <v>44964.58217592593</v>
      </c>
      <c r="D246" s="144" t="s">
        <v>408</v>
      </c>
      <c r="E246" s="144" t="s">
        <v>409</v>
      </c>
      <c r="F246" s="142">
        <v>5341</v>
      </c>
      <c r="G246" s="144" t="s">
        <v>3445</v>
      </c>
      <c r="H246" s="144" t="s">
        <v>99</v>
      </c>
      <c r="I246" s="142" t="s">
        <v>673</v>
      </c>
      <c r="J246" s="144" t="s">
        <v>3596</v>
      </c>
      <c r="K246" s="144" t="s">
        <v>2918</v>
      </c>
      <c r="L246" s="145"/>
      <c r="M246" s="144" t="s">
        <v>3841</v>
      </c>
      <c r="N246" s="145"/>
      <c r="O246" s="144" t="s">
        <v>1528</v>
      </c>
      <c r="P246" s="144" t="s">
        <v>1528</v>
      </c>
      <c r="Q246" s="145"/>
      <c r="R246" s="145"/>
      <c r="S246" s="145"/>
      <c r="T246" s="146" t="s">
        <v>120</v>
      </c>
      <c r="U246" s="147">
        <v>44970</v>
      </c>
      <c r="V246" s="148">
        <f>IF(T246="Realizado",U246-C246," ")</f>
      </c>
      <c r="W246" s="148">
        <f>IF(C246=0,"VAZIO",MONTH(C246))</f>
      </c>
      <c r="X246" s="149"/>
    </row>
    <row x14ac:dyDescent="0.25" r="247" customHeight="1" ht="16.5">
      <c r="A247" s="141">
        <v>5588</v>
      </c>
      <c r="B247" s="142" t="s">
        <v>3842</v>
      </c>
      <c r="C247" s="143">
        <v>44964</v>
      </c>
      <c r="D247" s="144" t="s">
        <v>2922</v>
      </c>
      <c r="E247" s="144" t="s">
        <v>3843</v>
      </c>
      <c r="F247" s="142">
        <v>64984397471</v>
      </c>
      <c r="G247" s="144" t="s">
        <v>3630</v>
      </c>
      <c r="H247" s="144" t="s">
        <v>3844</v>
      </c>
      <c r="I247" s="142" t="s">
        <v>1514</v>
      </c>
      <c r="J247" s="144" t="s">
        <v>2926</v>
      </c>
      <c r="K247" s="144" t="s">
        <v>2926</v>
      </c>
      <c r="L247" s="145"/>
      <c r="M247" s="144" t="s">
        <v>3845</v>
      </c>
      <c r="N247" s="145"/>
      <c r="O247" s="144" t="s">
        <v>3008</v>
      </c>
      <c r="P247" s="144" t="s">
        <v>3464</v>
      </c>
      <c r="Q247" s="145"/>
      <c r="R247" s="145"/>
      <c r="S247" s="145"/>
      <c r="T247" s="146" t="s">
        <v>120</v>
      </c>
      <c r="U247" s="147">
        <v>44964</v>
      </c>
      <c r="V247" s="148">
        <f>IF(T247="Realizado",U247-C247," ")</f>
      </c>
      <c r="W247" s="148">
        <f>IF(C247=0,"VAZIO",MONTH(C247))</f>
      </c>
      <c r="X247" s="149"/>
    </row>
    <row x14ac:dyDescent="0.25" r="248" customHeight="1" ht="16.5">
      <c r="A248" s="141">
        <v>5589</v>
      </c>
      <c r="B248" s="142" t="s">
        <v>3846</v>
      </c>
      <c r="C248" s="143">
        <v>44964.62841435185</v>
      </c>
      <c r="D248" s="144" t="s">
        <v>882</v>
      </c>
      <c r="E248" s="144" t="s">
        <v>3847</v>
      </c>
      <c r="F248" s="142">
        <v>7617</v>
      </c>
      <c r="G248" s="144" t="s">
        <v>3593</v>
      </c>
      <c r="H248" s="144" t="s">
        <v>192</v>
      </c>
      <c r="I248" s="142" t="s">
        <v>3848</v>
      </c>
      <c r="J248" s="144" t="s">
        <v>3596</v>
      </c>
      <c r="K248" s="144" t="s">
        <v>2918</v>
      </c>
      <c r="L248" s="145"/>
      <c r="M248" s="144" t="s">
        <v>3849</v>
      </c>
      <c r="N248" s="145"/>
      <c r="O248" s="144" t="s">
        <v>3008</v>
      </c>
      <c r="P248" s="144" t="s">
        <v>3024</v>
      </c>
      <c r="Q248" s="145"/>
      <c r="R248" s="145"/>
      <c r="S248" s="145"/>
      <c r="T248" s="146" t="s">
        <v>120</v>
      </c>
      <c r="U248" s="147">
        <v>44993</v>
      </c>
      <c r="V248" s="148">
        <f>IF(T248="Realizado",U248-C248," ")</f>
      </c>
      <c r="W248" s="148">
        <f>IF(C248=0,"VAZIO",MONTH(C248))</f>
      </c>
      <c r="X248" s="149"/>
    </row>
    <row x14ac:dyDescent="0.25" r="249" customHeight="1" ht="16.5">
      <c r="A249" s="141">
        <v>5590</v>
      </c>
      <c r="B249" s="142" t="s">
        <v>3850</v>
      </c>
      <c r="C249" s="143">
        <v>44964.63789351852</v>
      </c>
      <c r="D249" s="144" t="s">
        <v>207</v>
      </c>
      <c r="E249" s="144" t="s">
        <v>1301</v>
      </c>
      <c r="F249" s="142">
        <v>5333</v>
      </c>
      <c r="G249" s="144" t="s">
        <v>2930</v>
      </c>
      <c r="H249" s="144" t="s">
        <v>87</v>
      </c>
      <c r="I249" s="142" t="s">
        <v>3851</v>
      </c>
      <c r="J249" s="144" t="s">
        <v>2926</v>
      </c>
      <c r="K249" s="144" t="s">
        <v>2926</v>
      </c>
      <c r="L249" s="145"/>
      <c r="M249" s="144" t="s">
        <v>3852</v>
      </c>
      <c r="N249" s="145"/>
      <c r="O249" s="144" t="s">
        <v>576</v>
      </c>
      <c r="P249" s="144" t="s">
        <v>3020</v>
      </c>
      <c r="Q249" s="145"/>
      <c r="R249" s="145"/>
      <c r="S249" s="145"/>
      <c r="T249" s="146" t="s">
        <v>120</v>
      </c>
      <c r="U249" s="147">
        <v>44967</v>
      </c>
      <c r="V249" s="148">
        <f>IF(T249="Realizado",U249-C249," ")</f>
      </c>
      <c r="W249" s="148">
        <f>IF(C249=0,"VAZIO",MONTH(C249))</f>
      </c>
      <c r="X249" s="149"/>
    </row>
    <row x14ac:dyDescent="0.25" r="250" customHeight="1" ht="16.5">
      <c r="A250" s="141">
        <v>5591</v>
      </c>
      <c r="B250" s="142" t="s">
        <v>3853</v>
      </c>
      <c r="C250" s="143">
        <v>44965.332407407404</v>
      </c>
      <c r="D250" s="144" t="s">
        <v>158</v>
      </c>
      <c r="E250" s="144" t="s">
        <v>164</v>
      </c>
      <c r="F250" s="142">
        <v>5318</v>
      </c>
      <c r="G250" s="144" t="s">
        <v>2908</v>
      </c>
      <c r="H250" s="144" t="s">
        <v>3854</v>
      </c>
      <c r="I250" s="142" t="s">
        <v>3855</v>
      </c>
      <c r="J250" s="144" t="s">
        <v>2926</v>
      </c>
      <c r="K250" s="144" t="s">
        <v>2926</v>
      </c>
      <c r="L250" s="145"/>
      <c r="M250" s="144" t="s">
        <v>3856</v>
      </c>
      <c r="N250" s="145"/>
      <c r="O250" s="145"/>
      <c r="P250" s="145"/>
      <c r="Q250" s="145"/>
      <c r="R250" s="145"/>
      <c r="S250" s="144" t="s">
        <v>3783</v>
      </c>
      <c r="T250" s="146" t="s">
        <v>120</v>
      </c>
      <c r="U250" s="147">
        <v>45168</v>
      </c>
      <c r="V250" s="148">
        <f>IF(T250="Realizado",U250-C250," ")</f>
      </c>
      <c r="W250" s="148">
        <f>IF(C250=0,"VAZIO",MONTH(C250))</f>
      </c>
      <c r="X250" s="149"/>
    </row>
    <row x14ac:dyDescent="0.25" r="251" customHeight="1" ht="16.5">
      <c r="A251" s="141">
        <v>5592</v>
      </c>
      <c r="B251" s="142" t="s">
        <v>3857</v>
      </c>
      <c r="C251" s="143">
        <v>44965</v>
      </c>
      <c r="D251" s="144" t="s">
        <v>461</v>
      </c>
      <c r="E251" s="144" t="s">
        <v>2987</v>
      </c>
      <c r="F251" s="142">
        <v>5369</v>
      </c>
      <c r="G251" s="144" t="s">
        <v>2988</v>
      </c>
      <c r="H251" s="144" t="s">
        <v>2661</v>
      </c>
      <c r="I251" s="142" t="s">
        <v>3858</v>
      </c>
      <c r="J251" s="144" t="s">
        <v>3596</v>
      </c>
      <c r="K251" s="144" t="s">
        <v>2918</v>
      </c>
      <c r="L251" s="145"/>
      <c r="M251" s="144" t="s">
        <v>3859</v>
      </c>
      <c r="N251" s="145"/>
      <c r="O251" s="144" t="s">
        <v>3123</v>
      </c>
      <c r="P251" s="144" t="s">
        <v>3123</v>
      </c>
      <c r="Q251" s="145"/>
      <c r="R251" s="145"/>
      <c r="S251" s="145"/>
      <c r="T251" s="146" t="s">
        <v>120</v>
      </c>
      <c r="U251" s="147">
        <v>44939</v>
      </c>
      <c r="V251" s="148">
        <f>IF(T251="Realizado",U251-C251," ")</f>
      </c>
      <c r="W251" s="148">
        <f>IF(C251=0,"VAZIO",MONTH(C251))</f>
      </c>
      <c r="X251" s="149"/>
    </row>
    <row x14ac:dyDescent="0.25" r="252" customHeight="1" ht="16.5">
      <c r="A252" s="141">
        <v>5593</v>
      </c>
      <c r="B252" s="142" t="s">
        <v>3860</v>
      </c>
      <c r="C252" s="143">
        <v>44965</v>
      </c>
      <c r="D252" s="144" t="s">
        <v>2981</v>
      </c>
      <c r="E252" s="144" t="s">
        <v>2982</v>
      </c>
      <c r="F252" s="142">
        <v>5333</v>
      </c>
      <c r="G252" s="144" t="s">
        <v>2930</v>
      </c>
      <c r="H252" s="144" t="s">
        <v>3603</v>
      </c>
      <c r="I252" s="142">
        <v>101</v>
      </c>
      <c r="J252" s="144" t="s">
        <v>3596</v>
      </c>
      <c r="K252" s="144" t="s">
        <v>2918</v>
      </c>
      <c r="L252" s="145"/>
      <c r="M252" s="144" t="s">
        <v>3861</v>
      </c>
      <c r="N252" s="145"/>
      <c r="O252" s="144" t="s">
        <v>1528</v>
      </c>
      <c r="P252" s="144" t="s">
        <v>1528</v>
      </c>
      <c r="Q252" s="145"/>
      <c r="R252" s="145"/>
      <c r="S252" s="145"/>
      <c r="T252" s="146" t="s">
        <v>120</v>
      </c>
      <c r="U252" s="147">
        <v>44965</v>
      </c>
      <c r="V252" s="148">
        <f>IF(T252="Realizado",U252-C252," ")</f>
      </c>
      <c r="W252" s="148">
        <f>IF(C252=0,"VAZIO",MONTH(C252))</f>
      </c>
      <c r="X252" s="149"/>
    </row>
    <row x14ac:dyDescent="0.25" r="253" customHeight="1" ht="16.5">
      <c r="A253" s="141">
        <v>5594</v>
      </c>
      <c r="B253" s="142" t="s">
        <v>3862</v>
      </c>
      <c r="C253" s="143">
        <v>44965.63668981481</v>
      </c>
      <c r="D253" s="144" t="s">
        <v>3863</v>
      </c>
      <c r="E253" s="144" t="s">
        <v>2075</v>
      </c>
      <c r="F253" s="142">
        <v>5306</v>
      </c>
      <c r="G253" s="144" t="s">
        <v>3615</v>
      </c>
      <c r="H253" s="144" t="s">
        <v>3774</v>
      </c>
      <c r="I253" s="142" t="s">
        <v>3864</v>
      </c>
      <c r="J253" s="144" t="s">
        <v>3679</v>
      </c>
      <c r="K253" s="144" t="s">
        <v>2918</v>
      </c>
      <c r="L253" s="145"/>
      <c r="M253" s="144" t="s">
        <v>3865</v>
      </c>
      <c r="N253" s="145"/>
      <c r="O253" s="144" t="s">
        <v>576</v>
      </c>
      <c r="P253" s="144" t="s">
        <v>576</v>
      </c>
      <c r="Q253" s="145"/>
      <c r="R253" s="145"/>
      <c r="S253" s="145"/>
      <c r="T253" s="146" t="s">
        <v>120</v>
      </c>
      <c r="U253" s="147">
        <v>44993</v>
      </c>
      <c r="V253" s="148">
        <f>IF(T253="Realizado",U253-C253," ")</f>
      </c>
      <c r="W253" s="148">
        <f>IF(C253=0,"VAZIO",MONTH(C253))</f>
      </c>
      <c r="X253" s="149"/>
    </row>
    <row x14ac:dyDescent="0.25" r="254" customHeight="1" ht="16.5">
      <c r="A254" s="141">
        <v>5595</v>
      </c>
      <c r="B254" s="142" t="s">
        <v>3866</v>
      </c>
      <c r="C254" s="143">
        <v>44965.694375</v>
      </c>
      <c r="D254" s="144" t="s">
        <v>294</v>
      </c>
      <c r="E254" s="144" t="s">
        <v>295</v>
      </c>
      <c r="F254" s="142">
        <v>5304</v>
      </c>
      <c r="G254" s="144" t="s">
        <v>3795</v>
      </c>
      <c r="H254" s="144" t="s">
        <v>105</v>
      </c>
      <c r="I254" s="142" t="s">
        <v>3867</v>
      </c>
      <c r="J254" s="144" t="s">
        <v>3596</v>
      </c>
      <c r="K254" s="144" t="s">
        <v>2918</v>
      </c>
      <c r="L254" s="145"/>
      <c r="M254" s="144" t="s">
        <v>3868</v>
      </c>
      <c r="N254" s="145"/>
      <c r="O254" s="145"/>
      <c r="P254" s="145"/>
      <c r="Q254" s="145"/>
      <c r="R254" s="145"/>
      <c r="S254" s="144" t="s">
        <v>3783</v>
      </c>
      <c r="T254" s="146" t="s">
        <v>120</v>
      </c>
      <c r="U254" s="147">
        <v>45169</v>
      </c>
      <c r="V254" s="148">
        <f>IF(T254="Realizado",U254-C254," ")</f>
      </c>
      <c r="W254" s="148">
        <f>IF(C254=0,"VAZIO",MONTH(C254))</f>
      </c>
      <c r="X254" s="149"/>
    </row>
    <row x14ac:dyDescent="0.25" r="255" customHeight="1" ht="16.5">
      <c r="A255" s="141">
        <v>5596</v>
      </c>
      <c r="B255" s="142" t="s">
        <v>3869</v>
      </c>
      <c r="C255" s="143">
        <v>44965.735300925924</v>
      </c>
      <c r="D255" s="144" t="s">
        <v>3870</v>
      </c>
      <c r="E255" s="144" t="s">
        <v>3871</v>
      </c>
      <c r="F255" s="142">
        <v>2114</v>
      </c>
      <c r="G255" s="144" t="s">
        <v>3805</v>
      </c>
      <c r="H255" s="144" t="s">
        <v>90</v>
      </c>
      <c r="I255" s="142" t="s">
        <v>3872</v>
      </c>
      <c r="J255" s="144" t="s">
        <v>2926</v>
      </c>
      <c r="K255" s="144" t="s">
        <v>2926</v>
      </c>
      <c r="L255" s="145"/>
      <c r="M255" s="144" t="s">
        <v>3873</v>
      </c>
      <c r="N255" s="145"/>
      <c r="O255" s="144" t="s">
        <v>3123</v>
      </c>
      <c r="P255" s="144" t="s">
        <v>3123</v>
      </c>
      <c r="Q255" s="145"/>
      <c r="R255" s="145"/>
      <c r="S255" s="145"/>
      <c r="T255" s="146" t="s">
        <v>120</v>
      </c>
      <c r="U255" s="147">
        <v>45007</v>
      </c>
      <c r="V255" s="148">
        <f>IF(T255="Realizado",U255-C255," ")</f>
      </c>
      <c r="W255" s="148">
        <f>IF(C255=0,"VAZIO",MONTH(C255))</f>
      </c>
      <c r="X255" s="149"/>
    </row>
    <row x14ac:dyDescent="0.25" r="256" customHeight="1" ht="16.5">
      <c r="A256" s="141">
        <v>5597</v>
      </c>
      <c r="B256" s="142" t="s">
        <v>3874</v>
      </c>
      <c r="C256" s="143">
        <v>44966.34898148148</v>
      </c>
      <c r="D256" s="144" t="s">
        <v>752</v>
      </c>
      <c r="E256" s="144" t="s">
        <v>1982</v>
      </c>
      <c r="F256" s="142">
        <v>5340</v>
      </c>
      <c r="G256" s="144" t="s">
        <v>3615</v>
      </c>
      <c r="H256" s="144" t="s">
        <v>3875</v>
      </c>
      <c r="I256" s="142" t="s">
        <v>3876</v>
      </c>
      <c r="J256" s="144" t="s">
        <v>2926</v>
      </c>
      <c r="K256" s="144" t="s">
        <v>2926</v>
      </c>
      <c r="L256" s="145"/>
      <c r="M256" s="144" t="s">
        <v>3877</v>
      </c>
      <c r="N256" s="145"/>
      <c r="O256" s="144" t="s">
        <v>576</v>
      </c>
      <c r="P256" s="144" t="s">
        <v>3567</v>
      </c>
      <c r="Q256" s="145"/>
      <c r="R256" s="145"/>
      <c r="S256" s="145"/>
      <c r="T256" s="146" t="s">
        <v>120</v>
      </c>
      <c r="U256" s="147">
        <v>44971</v>
      </c>
      <c r="V256" s="148">
        <f>IF(T256="Realizado",U256-C256," ")</f>
      </c>
      <c r="W256" s="148">
        <f>IF(C256=0,"VAZIO",MONTH(C256))</f>
      </c>
      <c r="X256" s="149"/>
    </row>
    <row x14ac:dyDescent="0.25" r="257" customHeight="1" ht="16.5">
      <c r="A257" s="141">
        <v>5598</v>
      </c>
      <c r="B257" s="142" t="s">
        <v>3878</v>
      </c>
      <c r="C257" s="143">
        <v>44966.35021990741</v>
      </c>
      <c r="D257" s="144" t="s">
        <v>3879</v>
      </c>
      <c r="E257" s="144" t="s">
        <v>3880</v>
      </c>
      <c r="F257" s="142">
        <v>5363</v>
      </c>
      <c r="G257" s="144" t="s">
        <v>243</v>
      </c>
      <c r="H257" s="144" t="s">
        <v>3881</v>
      </c>
      <c r="I257" s="142" t="s">
        <v>3882</v>
      </c>
      <c r="J257" s="144" t="s">
        <v>2926</v>
      </c>
      <c r="K257" s="144" t="s">
        <v>2926</v>
      </c>
      <c r="L257" s="145"/>
      <c r="M257" s="144" t="s">
        <v>3883</v>
      </c>
      <c r="N257" s="145"/>
      <c r="O257" s="144" t="s">
        <v>2911</v>
      </c>
      <c r="P257" s="144" t="s">
        <v>2911</v>
      </c>
      <c r="Q257" s="145"/>
      <c r="R257" s="145"/>
      <c r="S257" s="145"/>
      <c r="T257" s="146" t="s">
        <v>120</v>
      </c>
      <c r="U257" s="147">
        <v>44966</v>
      </c>
      <c r="V257" s="148">
        <f>IF(T257="Realizado",U257-C257," ")</f>
      </c>
      <c r="W257" s="148">
        <f>IF(C257=0,"VAZIO",MONTH(C257))</f>
      </c>
      <c r="X257" s="149"/>
    </row>
    <row x14ac:dyDescent="0.25" r="258" customHeight="1" ht="16.5">
      <c r="A258" s="141">
        <v>5599</v>
      </c>
      <c r="B258" s="142" t="s">
        <v>3884</v>
      </c>
      <c r="C258" s="143">
        <v>44966.379953703705</v>
      </c>
      <c r="D258" s="144" t="s">
        <v>207</v>
      </c>
      <c r="E258" s="144" t="s">
        <v>3885</v>
      </c>
      <c r="F258" s="142">
        <v>5333</v>
      </c>
      <c r="G258" s="144" t="s">
        <v>2930</v>
      </c>
      <c r="H258" s="144" t="s">
        <v>87</v>
      </c>
      <c r="I258" s="142" t="s">
        <v>854</v>
      </c>
      <c r="J258" s="144" t="s">
        <v>2926</v>
      </c>
      <c r="K258" s="144" t="s">
        <v>2926</v>
      </c>
      <c r="L258" s="145"/>
      <c r="M258" s="144" t="s">
        <v>3886</v>
      </c>
      <c r="N258" s="145"/>
      <c r="O258" s="144" t="s">
        <v>576</v>
      </c>
      <c r="P258" s="144" t="s">
        <v>3020</v>
      </c>
      <c r="Q258" s="145"/>
      <c r="R258" s="145"/>
      <c r="S258" s="145"/>
      <c r="T258" s="146" t="s">
        <v>120</v>
      </c>
      <c r="U258" s="147">
        <v>44967</v>
      </c>
      <c r="V258" s="148">
        <f>IF(T258="Realizado",U258-C258," ")</f>
      </c>
      <c r="W258" s="148">
        <f>IF(C258=0,"VAZIO",MONTH(C258))</f>
      </c>
      <c r="X258" s="149"/>
    </row>
    <row x14ac:dyDescent="0.25" r="259" customHeight="1" ht="16.5">
      <c r="A259" s="141">
        <v>5600</v>
      </c>
      <c r="B259" s="142" t="s">
        <v>3887</v>
      </c>
      <c r="C259" s="143">
        <v>44966.406180555554</v>
      </c>
      <c r="D259" s="144" t="s">
        <v>3888</v>
      </c>
      <c r="E259" s="144" t="s">
        <v>3564</v>
      </c>
      <c r="F259" s="142">
        <v>5305</v>
      </c>
      <c r="G259" s="144" t="s">
        <v>3583</v>
      </c>
      <c r="H259" s="144" t="s">
        <v>3792</v>
      </c>
      <c r="I259" s="142" t="s">
        <v>3889</v>
      </c>
      <c r="J259" s="144" t="s">
        <v>3709</v>
      </c>
      <c r="K259" s="144" t="s">
        <v>4</v>
      </c>
      <c r="L259" s="145"/>
      <c r="M259" s="144" t="s">
        <v>3890</v>
      </c>
      <c r="N259" s="145"/>
      <c r="O259" s="144" t="s">
        <v>1528</v>
      </c>
      <c r="P259" s="144" t="s">
        <v>1528</v>
      </c>
      <c r="Q259" s="145"/>
      <c r="R259" s="145"/>
      <c r="S259" s="145"/>
      <c r="T259" s="146" t="s">
        <v>120</v>
      </c>
      <c r="U259" s="147">
        <v>44970</v>
      </c>
      <c r="V259" s="148">
        <f>IF(T259="Realizado",U259-C259," ")</f>
      </c>
      <c r="W259" s="148">
        <f>IF(C259=0,"VAZIO",MONTH(C259))</f>
      </c>
      <c r="X259" s="149"/>
    </row>
    <row x14ac:dyDescent="0.25" r="260" customHeight="1" ht="16.5">
      <c r="A260" s="141">
        <v>5601</v>
      </c>
      <c r="B260" s="142" t="s">
        <v>3891</v>
      </c>
      <c r="C260" s="143">
        <v>44966.41243055555</v>
      </c>
      <c r="D260" s="144" t="s">
        <v>3888</v>
      </c>
      <c r="E260" s="144" t="s">
        <v>3564</v>
      </c>
      <c r="F260" s="142">
        <v>5305</v>
      </c>
      <c r="G260" s="144" t="s">
        <v>3583</v>
      </c>
      <c r="H260" s="144" t="s">
        <v>3792</v>
      </c>
      <c r="I260" s="142">
        <v>27</v>
      </c>
      <c r="J260" s="144" t="s">
        <v>3679</v>
      </c>
      <c r="K260" s="144" t="s">
        <v>6</v>
      </c>
      <c r="L260" s="145"/>
      <c r="M260" s="144" t="s">
        <v>3892</v>
      </c>
      <c r="N260" s="145"/>
      <c r="O260" s="144" t="s">
        <v>576</v>
      </c>
      <c r="P260" s="144" t="s">
        <v>576</v>
      </c>
      <c r="Q260" s="145"/>
      <c r="R260" s="145"/>
      <c r="S260" s="145"/>
      <c r="T260" s="146" t="s">
        <v>120</v>
      </c>
      <c r="U260" s="147">
        <v>44970</v>
      </c>
      <c r="V260" s="148">
        <f>IF(T260="Realizado",U260-C260," ")</f>
      </c>
      <c r="W260" s="148">
        <f>IF(C260=0,"VAZIO",MONTH(C260))</f>
      </c>
      <c r="X260" s="149"/>
    </row>
    <row x14ac:dyDescent="0.25" r="261" customHeight="1" ht="16.5">
      <c r="A261" s="141">
        <v>5602</v>
      </c>
      <c r="B261" s="142" t="s">
        <v>3893</v>
      </c>
      <c r="C261" s="143">
        <v>44966.44673611111</v>
      </c>
      <c r="D261" s="144" t="s">
        <v>3454</v>
      </c>
      <c r="E261" s="144" t="s">
        <v>3455</v>
      </c>
      <c r="F261" s="142">
        <v>7602</v>
      </c>
      <c r="G261" s="144" t="s">
        <v>3630</v>
      </c>
      <c r="H261" s="144" t="s">
        <v>3699</v>
      </c>
      <c r="I261" s="142" t="s">
        <v>3699</v>
      </c>
      <c r="J261" s="144" t="s">
        <v>2926</v>
      </c>
      <c r="K261" s="144" t="s">
        <v>2926</v>
      </c>
      <c r="L261" s="145"/>
      <c r="M261" s="144" t="s">
        <v>3894</v>
      </c>
      <c r="N261" s="145"/>
      <c r="O261" s="145"/>
      <c r="P261" s="145"/>
      <c r="Q261" s="145"/>
      <c r="R261" s="145"/>
      <c r="S261" s="145"/>
      <c r="T261" s="146" t="s">
        <v>120</v>
      </c>
      <c r="U261" s="147">
        <v>45170</v>
      </c>
      <c r="V261" s="148">
        <f>IF(T261="Realizado",U261-C261," ")</f>
      </c>
      <c r="W261" s="148">
        <f>IF(C261=0,"VAZIO",MONTH(C261))</f>
      </c>
      <c r="X261" s="149"/>
    </row>
    <row x14ac:dyDescent="0.25" r="262" customHeight="1" ht="16.5">
      <c r="A262" s="141">
        <v>5603</v>
      </c>
      <c r="B262" s="142" t="s">
        <v>3895</v>
      </c>
      <c r="C262" s="143">
        <v>44966.59162037037</v>
      </c>
      <c r="D262" s="144" t="s">
        <v>494</v>
      </c>
      <c r="E262" s="144" t="s">
        <v>1532</v>
      </c>
      <c r="F262" s="142">
        <v>5302</v>
      </c>
      <c r="G262" s="144" t="s">
        <v>3779</v>
      </c>
      <c r="H262" s="144" t="s">
        <v>101</v>
      </c>
      <c r="I262" s="142" t="s">
        <v>3896</v>
      </c>
      <c r="J262" s="144" t="s">
        <v>2926</v>
      </c>
      <c r="K262" s="144" t="s">
        <v>2926</v>
      </c>
      <c r="L262" s="145"/>
      <c r="M262" s="144" t="s">
        <v>3897</v>
      </c>
      <c r="N262" s="145"/>
      <c r="O262" s="144" t="s">
        <v>576</v>
      </c>
      <c r="P262" s="144" t="s">
        <v>3464</v>
      </c>
      <c r="Q262" s="145"/>
      <c r="R262" s="145"/>
      <c r="S262" s="145"/>
      <c r="T262" s="146" t="s">
        <v>120</v>
      </c>
      <c r="U262" s="147">
        <v>44980</v>
      </c>
      <c r="V262" s="148">
        <f>IF(T262="Realizado",U262-C262," ")</f>
      </c>
      <c r="W262" s="148">
        <f>IF(C262=0,"VAZIO",MONTH(C262))</f>
      </c>
      <c r="X262" s="149"/>
    </row>
    <row x14ac:dyDescent="0.25" r="263" customHeight="1" ht="16.5">
      <c r="A263" s="141">
        <v>5604</v>
      </c>
      <c r="B263" s="142" t="s">
        <v>3898</v>
      </c>
      <c r="C263" s="143">
        <v>44966.61002314815</v>
      </c>
      <c r="D263" s="144" t="s">
        <v>494</v>
      </c>
      <c r="E263" s="144" t="s">
        <v>1532</v>
      </c>
      <c r="F263" s="142">
        <v>5302</v>
      </c>
      <c r="G263" s="144" t="s">
        <v>3779</v>
      </c>
      <c r="H263" s="144" t="s">
        <v>101</v>
      </c>
      <c r="I263" s="142" t="s">
        <v>343</v>
      </c>
      <c r="J263" s="144" t="s">
        <v>3640</v>
      </c>
      <c r="K263" s="144" t="s">
        <v>117</v>
      </c>
      <c r="L263" s="145"/>
      <c r="M263" s="144" t="s">
        <v>3899</v>
      </c>
      <c r="N263" s="145"/>
      <c r="O263" s="144" t="s">
        <v>2613</v>
      </c>
      <c r="P263" s="144" t="s">
        <v>3900</v>
      </c>
      <c r="Q263" s="145"/>
      <c r="R263" s="145"/>
      <c r="S263" s="145"/>
      <c r="T263" s="146" t="s">
        <v>120</v>
      </c>
      <c r="U263" s="147">
        <v>44998</v>
      </c>
      <c r="V263" s="148">
        <f>IF(T263="Realizado",U263-C263," ")</f>
      </c>
      <c r="W263" s="148">
        <f>IF(C263=0,"VAZIO",MONTH(C263))</f>
      </c>
      <c r="X263" s="149"/>
    </row>
    <row x14ac:dyDescent="0.25" r="264" customHeight="1" ht="16.5">
      <c r="A264" s="141">
        <v>5605</v>
      </c>
      <c r="B264" s="142" t="s">
        <v>3901</v>
      </c>
      <c r="C264" s="143">
        <v>44966.986180555556</v>
      </c>
      <c r="D264" s="144" t="s">
        <v>601</v>
      </c>
      <c r="E264" s="144" t="s">
        <v>1492</v>
      </c>
      <c r="F264" s="142">
        <v>64981321757</v>
      </c>
      <c r="G264" s="144" t="s">
        <v>3817</v>
      </c>
      <c r="H264" s="144" t="s">
        <v>3902</v>
      </c>
      <c r="I264" s="142" t="s">
        <v>3903</v>
      </c>
      <c r="J264" s="144" t="s">
        <v>2926</v>
      </c>
      <c r="K264" s="144" t="s">
        <v>2926</v>
      </c>
      <c r="L264" s="145"/>
      <c r="M264" s="144" t="s">
        <v>3904</v>
      </c>
      <c r="N264" s="145"/>
      <c r="O264" s="144" t="s">
        <v>2911</v>
      </c>
      <c r="P264" s="144" t="s">
        <v>3003</v>
      </c>
      <c r="Q264" s="145"/>
      <c r="R264" s="145"/>
      <c r="S264" s="145"/>
      <c r="T264" s="146" t="s">
        <v>120</v>
      </c>
      <c r="U264" s="147">
        <v>44981</v>
      </c>
      <c r="V264" s="148">
        <f>IF(T264="Realizado",U264-C264," ")</f>
      </c>
      <c r="W264" s="148">
        <f>IF(C264=0,"VAZIO",MONTH(C264))</f>
      </c>
      <c r="X264" s="149"/>
    </row>
    <row x14ac:dyDescent="0.25" r="265" customHeight="1" ht="16.5">
      <c r="A265" s="141">
        <v>5606</v>
      </c>
      <c r="B265" s="142" t="s">
        <v>3905</v>
      </c>
      <c r="C265" s="143">
        <v>44966.99015046296</v>
      </c>
      <c r="D265" s="144" t="s">
        <v>601</v>
      </c>
      <c r="E265" s="144" t="s">
        <v>3906</v>
      </c>
      <c r="F265" s="142">
        <v>64981321757</v>
      </c>
      <c r="G265" s="144" t="s">
        <v>3817</v>
      </c>
      <c r="H265" s="144" t="s">
        <v>3907</v>
      </c>
      <c r="I265" s="142">
        <v>115</v>
      </c>
      <c r="J265" s="144" t="s">
        <v>3679</v>
      </c>
      <c r="K265" s="144" t="s">
        <v>6</v>
      </c>
      <c r="L265" s="145"/>
      <c r="M265" s="144" t="s">
        <v>3908</v>
      </c>
      <c r="N265" s="145"/>
      <c r="O265" s="144" t="s">
        <v>576</v>
      </c>
      <c r="P265" s="144" t="s">
        <v>3909</v>
      </c>
      <c r="Q265" s="145"/>
      <c r="R265" s="145"/>
      <c r="S265" s="145"/>
      <c r="T265" s="146" t="s">
        <v>120</v>
      </c>
      <c r="U265" s="147">
        <v>45092</v>
      </c>
      <c r="V265" s="148">
        <f>IF(T265="Realizado",U265-C265," ")</f>
      </c>
      <c r="W265" s="148">
        <f>IF(C265=0,"VAZIO",MONTH(C265))</f>
      </c>
      <c r="X265" s="149"/>
    </row>
    <row x14ac:dyDescent="0.25" r="266" customHeight="1" ht="16.5">
      <c r="A266" s="141">
        <v>5607</v>
      </c>
      <c r="B266" s="142" t="s">
        <v>3910</v>
      </c>
      <c r="C266" s="143">
        <v>44967.4819212963</v>
      </c>
      <c r="D266" s="144" t="s">
        <v>3911</v>
      </c>
      <c r="E266" s="144" t="s">
        <v>3912</v>
      </c>
      <c r="F266" s="142">
        <v>5335</v>
      </c>
      <c r="G266" s="144" t="s">
        <v>2271</v>
      </c>
      <c r="H266" s="144" t="s">
        <v>3913</v>
      </c>
      <c r="I266" s="142" t="s">
        <v>3914</v>
      </c>
      <c r="J266" s="144" t="s">
        <v>2926</v>
      </c>
      <c r="K266" s="144" t="s">
        <v>2926</v>
      </c>
      <c r="L266" s="145"/>
      <c r="M266" s="144" t="s">
        <v>3915</v>
      </c>
      <c r="N266" s="145"/>
      <c r="O266" s="145"/>
      <c r="P266" s="145"/>
      <c r="Q266" s="145"/>
      <c r="R266" s="145"/>
      <c r="S266" s="144" t="s">
        <v>3916</v>
      </c>
      <c r="T266" s="163" t="s">
        <v>121</v>
      </c>
      <c r="U266" s="166">
        <v>44967</v>
      </c>
      <c r="V266" s="156">
        <f>IF(T266="Realizado",U266-C266," ")</f>
      </c>
      <c r="W266" s="148">
        <f>IF(C266=0,"VAZIO",MONTH(C266))</f>
      </c>
      <c r="X266" s="149"/>
    </row>
    <row x14ac:dyDescent="0.25" r="267" customHeight="1" ht="16.5">
      <c r="A267" s="141">
        <v>5608</v>
      </c>
      <c r="B267" s="142" t="s">
        <v>3917</v>
      </c>
      <c r="C267" s="143">
        <v>44967.5912962963</v>
      </c>
      <c r="D267" s="144" t="s">
        <v>3918</v>
      </c>
      <c r="E267" s="144" t="s">
        <v>3288</v>
      </c>
      <c r="F267" s="142" t="s">
        <v>1446</v>
      </c>
      <c r="G267" s="144" t="s">
        <v>3919</v>
      </c>
      <c r="H267" s="144" t="s">
        <v>3920</v>
      </c>
      <c r="I267" s="142" t="s">
        <v>3921</v>
      </c>
      <c r="J267" s="144" t="s">
        <v>3596</v>
      </c>
      <c r="K267" s="144" t="s">
        <v>2918</v>
      </c>
      <c r="L267" s="145"/>
      <c r="M267" s="144" t="s">
        <v>3922</v>
      </c>
      <c r="N267" s="145"/>
      <c r="O267" s="145"/>
      <c r="P267" s="145"/>
      <c r="Q267" s="145"/>
      <c r="R267" s="145"/>
      <c r="S267" s="145"/>
      <c r="T267" s="146" t="s">
        <v>120</v>
      </c>
      <c r="U267" s="147">
        <v>45171</v>
      </c>
      <c r="V267" s="148">
        <f>IF(T267="Realizado",U267-C267," ")</f>
      </c>
      <c r="W267" s="148">
        <f>IF(C267=0,"VAZIO",MONTH(C267))</f>
      </c>
      <c r="X267" s="149"/>
    </row>
    <row x14ac:dyDescent="0.25" r="268" customHeight="1" ht="16.5">
      <c r="A268" s="141">
        <v>5607</v>
      </c>
      <c r="B268" s="142" t="s">
        <v>3923</v>
      </c>
      <c r="C268" s="143">
        <v>44970.30107638889</v>
      </c>
      <c r="D268" s="144" t="s">
        <v>3924</v>
      </c>
      <c r="E268" s="144" t="s">
        <v>3925</v>
      </c>
      <c r="F268" s="142">
        <v>5327</v>
      </c>
      <c r="G268" s="144" t="s">
        <v>3926</v>
      </c>
      <c r="H268" s="144" t="s">
        <v>90</v>
      </c>
      <c r="I268" s="142" t="s">
        <v>3927</v>
      </c>
      <c r="J268" s="144" t="s">
        <v>3600</v>
      </c>
      <c r="K268" s="144" t="s">
        <v>2926</v>
      </c>
      <c r="L268" s="145"/>
      <c r="M268" s="144" t="s">
        <v>3928</v>
      </c>
      <c r="N268" s="145"/>
      <c r="O268" s="144" t="s">
        <v>3123</v>
      </c>
      <c r="P268" s="144" t="s">
        <v>3123</v>
      </c>
      <c r="Q268" s="145"/>
      <c r="R268" s="145"/>
      <c r="S268" s="145"/>
      <c r="T268" s="146" t="s">
        <v>120</v>
      </c>
      <c r="U268" s="147">
        <v>44999</v>
      </c>
      <c r="V268" s="148">
        <f>IF(T268="Realizado",U268-C268," ")</f>
      </c>
      <c r="W268" s="148">
        <f>IF(C268=0,"VAZIO",MONTH(C268))</f>
      </c>
      <c r="X268" s="149"/>
    </row>
    <row x14ac:dyDescent="0.25" r="269" customHeight="1" ht="16.5">
      <c r="A269" s="141">
        <v>5608</v>
      </c>
      <c r="B269" s="142" t="s">
        <v>3929</v>
      </c>
      <c r="C269" s="143">
        <v>44970.60255787037</v>
      </c>
      <c r="D269" s="144" t="s">
        <v>247</v>
      </c>
      <c r="E269" s="144" t="s">
        <v>2228</v>
      </c>
      <c r="F269" s="142">
        <v>5345</v>
      </c>
      <c r="G269" s="144" t="s">
        <v>3930</v>
      </c>
      <c r="H269" s="144" t="s">
        <v>3931</v>
      </c>
      <c r="I269" s="142" t="s">
        <v>3932</v>
      </c>
      <c r="J269" s="144" t="s">
        <v>2926</v>
      </c>
      <c r="K269" s="144" t="s">
        <v>2926</v>
      </c>
      <c r="L269" s="145"/>
      <c r="M269" s="144" t="s">
        <v>3933</v>
      </c>
      <c r="N269" s="145"/>
      <c r="O269" s="144" t="s">
        <v>3123</v>
      </c>
      <c r="P269" s="144" t="s">
        <v>3123</v>
      </c>
      <c r="Q269" s="145"/>
      <c r="R269" s="145"/>
      <c r="S269" s="145"/>
      <c r="T269" s="146" t="s">
        <v>120</v>
      </c>
      <c r="U269" s="147">
        <v>44999</v>
      </c>
      <c r="V269" s="148">
        <f>IF(T269="Realizado",U269-C269," ")</f>
      </c>
      <c r="W269" s="148">
        <f>IF(C269=0,"VAZIO",MONTH(C269))</f>
      </c>
      <c r="X269" s="149"/>
    </row>
    <row x14ac:dyDescent="0.25" r="270" customHeight="1" ht="16.5">
      <c r="A270" s="141">
        <v>5609</v>
      </c>
      <c r="B270" s="142" t="s">
        <v>3934</v>
      </c>
      <c r="C270" s="143">
        <v>44970.61633101852</v>
      </c>
      <c r="D270" s="144" t="s">
        <v>207</v>
      </c>
      <c r="E270" s="144" t="s">
        <v>2929</v>
      </c>
      <c r="F270" s="142">
        <v>5333</v>
      </c>
      <c r="G270" s="144" t="s">
        <v>2930</v>
      </c>
      <c r="H270" s="144" t="s">
        <v>87</v>
      </c>
      <c r="I270" s="142" t="s">
        <v>1019</v>
      </c>
      <c r="J270" s="144" t="s">
        <v>3616</v>
      </c>
      <c r="K270" s="144" t="s">
        <v>117</v>
      </c>
      <c r="L270" s="145"/>
      <c r="M270" s="144" t="s">
        <v>3935</v>
      </c>
      <c r="N270" s="145"/>
      <c r="O270" s="144" t="s">
        <v>1528</v>
      </c>
      <c r="P270" s="144" t="s">
        <v>2613</v>
      </c>
      <c r="Q270" s="145"/>
      <c r="R270" s="145"/>
      <c r="S270" s="145"/>
      <c r="T270" s="146" t="s">
        <v>120</v>
      </c>
      <c r="U270" s="147">
        <v>45005</v>
      </c>
      <c r="V270" s="148">
        <f>IF(T270="Realizado",U270-C270," ")</f>
      </c>
      <c r="W270" s="148">
        <f>IF(C270=0,"VAZIO",MONTH(C270))</f>
      </c>
      <c r="X270" s="149"/>
    </row>
    <row x14ac:dyDescent="0.25" r="271" customHeight="1" ht="16.5">
      <c r="A271" s="141">
        <v>5610</v>
      </c>
      <c r="B271" s="142" t="s">
        <v>3936</v>
      </c>
      <c r="C271" s="143">
        <v>44970.618113425924</v>
      </c>
      <c r="D271" s="144" t="s">
        <v>207</v>
      </c>
      <c r="E271" s="144" t="s">
        <v>2929</v>
      </c>
      <c r="F271" s="142">
        <v>5333</v>
      </c>
      <c r="G271" s="144" t="s">
        <v>2930</v>
      </c>
      <c r="H271" s="144" t="s">
        <v>87</v>
      </c>
      <c r="I271" s="142" t="s">
        <v>476</v>
      </c>
      <c r="J271" s="144" t="s">
        <v>3596</v>
      </c>
      <c r="K271" s="144" t="s">
        <v>2918</v>
      </c>
      <c r="L271" s="145"/>
      <c r="M271" s="144" t="s">
        <v>3937</v>
      </c>
      <c r="N271" s="145"/>
      <c r="O271" s="144" t="s">
        <v>3045</v>
      </c>
      <c r="P271" s="144" t="s">
        <v>3045</v>
      </c>
      <c r="Q271" s="145"/>
      <c r="R271" s="145"/>
      <c r="S271" s="145"/>
      <c r="T271" s="146" t="s">
        <v>120</v>
      </c>
      <c r="U271" s="147">
        <v>44987</v>
      </c>
      <c r="V271" s="148">
        <f>IF(T271="Realizado",U271-C271," ")</f>
      </c>
      <c r="W271" s="148">
        <f>IF(C271=0,"VAZIO",MONTH(C271))</f>
      </c>
      <c r="X271" s="149"/>
    </row>
    <row x14ac:dyDescent="0.25" r="272" customHeight="1" ht="16.5">
      <c r="A272" s="141">
        <v>5611</v>
      </c>
      <c r="B272" s="142" t="s">
        <v>3938</v>
      </c>
      <c r="C272" s="143">
        <v>44970.687430555554</v>
      </c>
      <c r="D272" s="144" t="s">
        <v>3939</v>
      </c>
      <c r="E272" s="144" t="s">
        <v>3592</v>
      </c>
      <c r="F272" s="142">
        <v>5636</v>
      </c>
      <c r="G272" s="144" t="s">
        <v>3593</v>
      </c>
      <c r="H272" s="144" t="s">
        <v>3673</v>
      </c>
      <c r="I272" s="142" t="s">
        <v>3940</v>
      </c>
      <c r="J272" s="144" t="s">
        <v>2926</v>
      </c>
      <c r="K272" s="144" t="s">
        <v>2926</v>
      </c>
      <c r="L272" s="145"/>
      <c r="M272" s="144" t="s">
        <v>3941</v>
      </c>
      <c r="N272" s="145"/>
      <c r="O272" s="145"/>
      <c r="P272" s="145"/>
      <c r="Q272" s="145"/>
      <c r="R272" s="145"/>
      <c r="S272" s="144" t="s">
        <v>3783</v>
      </c>
      <c r="T272" s="146" t="s">
        <v>120</v>
      </c>
      <c r="U272" s="147">
        <v>45172</v>
      </c>
      <c r="V272" s="148">
        <f>IF(T272="Realizado",U272-C272," ")</f>
      </c>
      <c r="W272" s="148">
        <f>IF(C272=0,"VAZIO",MONTH(C272))</f>
      </c>
      <c r="X272" s="149"/>
    </row>
    <row x14ac:dyDescent="0.25" r="273" customHeight="1" ht="16.5">
      <c r="A273" s="141">
        <v>5612</v>
      </c>
      <c r="B273" s="142" t="s">
        <v>3942</v>
      </c>
      <c r="C273" s="143">
        <v>44970.69060185185</v>
      </c>
      <c r="D273" s="144" t="s">
        <v>882</v>
      </c>
      <c r="E273" s="144" t="s">
        <v>1558</v>
      </c>
      <c r="F273" s="142">
        <v>5336</v>
      </c>
      <c r="G273" s="144" t="s">
        <v>3593</v>
      </c>
      <c r="H273" s="144" t="s">
        <v>3594</v>
      </c>
      <c r="I273" s="142" t="s">
        <v>3943</v>
      </c>
      <c r="J273" s="144" t="s">
        <v>2926</v>
      </c>
      <c r="K273" s="144" t="s">
        <v>2926</v>
      </c>
      <c r="L273" s="145"/>
      <c r="M273" s="144" t="s">
        <v>3944</v>
      </c>
      <c r="N273" s="145"/>
      <c r="O273" s="145"/>
      <c r="P273" s="145"/>
      <c r="Q273" s="145"/>
      <c r="R273" s="145"/>
      <c r="S273" s="144" t="s">
        <v>3783</v>
      </c>
      <c r="T273" s="146" t="s">
        <v>120</v>
      </c>
      <c r="U273" s="147">
        <v>45173</v>
      </c>
      <c r="V273" s="148">
        <f>IF(T273="Realizado",U273-C273," ")</f>
      </c>
      <c r="W273" s="148">
        <f>IF(C273=0,"VAZIO",MONTH(C273))</f>
      </c>
      <c r="X273" s="149"/>
    </row>
    <row x14ac:dyDescent="0.25" r="274" customHeight="1" ht="16.5">
      <c r="A274" s="141">
        <v>5613</v>
      </c>
      <c r="B274" s="142" t="s">
        <v>3945</v>
      </c>
      <c r="C274" s="143">
        <v>44970.69148148148</v>
      </c>
      <c r="D274" s="144" t="s">
        <v>3946</v>
      </c>
      <c r="E274" s="144" t="s">
        <v>3947</v>
      </c>
      <c r="F274" s="142">
        <v>5343</v>
      </c>
      <c r="G274" s="144" t="s">
        <v>3389</v>
      </c>
      <c r="H274" s="144" t="s">
        <v>3603</v>
      </c>
      <c r="I274" s="142" t="s">
        <v>3948</v>
      </c>
      <c r="J274" s="144" t="s">
        <v>2926</v>
      </c>
      <c r="K274" s="144" t="s">
        <v>2926</v>
      </c>
      <c r="L274" s="145"/>
      <c r="M274" s="144" t="s">
        <v>3949</v>
      </c>
      <c r="N274" s="145"/>
      <c r="O274" s="144" t="s">
        <v>3123</v>
      </c>
      <c r="P274" s="144" t="s">
        <v>3123</v>
      </c>
      <c r="Q274" s="145"/>
      <c r="R274" s="145"/>
      <c r="S274" s="145"/>
      <c r="T274" s="146" t="s">
        <v>120</v>
      </c>
      <c r="U274" s="147">
        <v>44999</v>
      </c>
      <c r="V274" s="148">
        <f>IF(T274="Realizado",U274-C274," ")</f>
      </c>
      <c r="W274" s="148">
        <f>IF(C274=0,"VAZIO",MONTH(C274))</f>
      </c>
      <c r="X274" s="149"/>
    </row>
    <row x14ac:dyDescent="0.25" r="275" customHeight="1" ht="16.5">
      <c r="A275" s="141">
        <v>5614</v>
      </c>
      <c r="B275" s="142" t="s">
        <v>3950</v>
      </c>
      <c r="C275" s="143">
        <v>44970.69226851852</v>
      </c>
      <c r="D275" s="144" t="s">
        <v>882</v>
      </c>
      <c r="E275" s="144" t="s">
        <v>3951</v>
      </c>
      <c r="F275" s="142">
        <v>5336</v>
      </c>
      <c r="G275" s="144" t="s">
        <v>3593</v>
      </c>
      <c r="H275" s="144" t="s">
        <v>3594</v>
      </c>
      <c r="I275" s="142" t="s">
        <v>3595</v>
      </c>
      <c r="J275" s="144" t="s">
        <v>2926</v>
      </c>
      <c r="K275" s="144" t="s">
        <v>2926</v>
      </c>
      <c r="L275" s="145"/>
      <c r="M275" s="144" t="s">
        <v>3952</v>
      </c>
      <c r="N275" s="145"/>
      <c r="O275" s="145"/>
      <c r="P275" s="145"/>
      <c r="Q275" s="145"/>
      <c r="R275" s="145"/>
      <c r="S275" s="144" t="s">
        <v>3783</v>
      </c>
      <c r="T275" s="146" t="s">
        <v>120</v>
      </c>
      <c r="U275" s="147">
        <v>45174</v>
      </c>
      <c r="V275" s="148">
        <f>IF(T275="Realizado",U275-C275," ")</f>
      </c>
      <c r="W275" s="148">
        <f>IF(C275=0,"VAZIO",MONTH(C275))</f>
      </c>
      <c r="X275" s="149"/>
    </row>
    <row x14ac:dyDescent="0.25" r="276" customHeight="1" ht="16.5">
      <c r="A276" s="141">
        <v>5615</v>
      </c>
      <c r="B276" s="142" t="s">
        <v>3953</v>
      </c>
      <c r="C276" s="143">
        <v>44970.693703703706</v>
      </c>
      <c r="D276" s="144" t="s">
        <v>3954</v>
      </c>
      <c r="E276" s="144" t="s">
        <v>3955</v>
      </c>
      <c r="F276" s="142">
        <v>34415308</v>
      </c>
      <c r="G276" s="144" t="s">
        <v>3956</v>
      </c>
      <c r="H276" s="144" t="s">
        <v>3646</v>
      </c>
      <c r="I276" s="142" t="s">
        <v>3957</v>
      </c>
      <c r="J276" s="144" t="s">
        <v>3623</v>
      </c>
      <c r="K276" s="144" t="s">
        <v>117</v>
      </c>
      <c r="L276" s="145"/>
      <c r="M276" s="144" t="s">
        <v>3958</v>
      </c>
      <c r="N276" s="145"/>
      <c r="O276" s="145"/>
      <c r="P276" s="145"/>
      <c r="Q276" s="145"/>
      <c r="R276" s="145"/>
      <c r="S276" s="145"/>
      <c r="T276" s="146" t="s">
        <v>120</v>
      </c>
      <c r="U276" s="147">
        <v>45153</v>
      </c>
      <c r="V276" s="148">
        <f>IF(T276="Realizado",U276-C276," ")</f>
      </c>
      <c r="W276" s="148">
        <f>IF(C276=0,"VAZIO",MONTH(C276))</f>
      </c>
      <c r="X276" s="149"/>
    </row>
    <row x14ac:dyDescent="0.25" r="277" customHeight="1" ht="16.5">
      <c r="A277" s="141">
        <v>5616</v>
      </c>
      <c r="B277" s="142" t="s">
        <v>3959</v>
      </c>
      <c r="C277" s="143">
        <v>44970.71193287037</v>
      </c>
      <c r="D277" s="144" t="s">
        <v>3954</v>
      </c>
      <c r="E277" s="144" t="s">
        <v>3955</v>
      </c>
      <c r="F277" s="142">
        <v>34415308</v>
      </c>
      <c r="G277" s="144" t="s">
        <v>3956</v>
      </c>
      <c r="H277" s="144" t="s">
        <v>111</v>
      </c>
      <c r="I277" s="142" t="s">
        <v>3960</v>
      </c>
      <c r="J277" s="144" t="s">
        <v>3596</v>
      </c>
      <c r="K277" s="144" t="s">
        <v>2918</v>
      </c>
      <c r="L277" s="145"/>
      <c r="M277" s="144" t="s">
        <v>3961</v>
      </c>
      <c r="N277" s="145"/>
      <c r="O277" s="144" t="s">
        <v>576</v>
      </c>
      <c r="P277" s="144" t="s">
        <v>3020</v>
      </c>
      <c r="Q277" s="145"/>
      <c r="R277" s="145"/>
      <c r="S277" s="145"/>
      <c r="T277" s="146" t="s">
        <v>120</v>
      </c>
      <c r="U277" s="147">
        <v>44971</v>
      </c>
      <c r="V277" s="148">
        <f>IF(T277="Realizado",U277-C277," ")</f>
      </c>
      <c r="W277" s="148">
        <f>IF(C277=0,"VAZIO",MONTH(C277))</f>
      </c>
      <c r="X277" s="149"/>
    </row>
    <row x14ac:dyDescent="0.25" r="278" customHeight="1" ht="16.5">
      <c r="A278" s="141">
        <v>5617</v>
      </c>
      <c r="B278" s="142" t="s">
        <v>3962</v>
      </c>
      <c r="C278" s="143">
        <v>44970.83212962963</v>
      </c>
      <c r="D278" s="144" t="s">
        <v>207</v>
      </c>
      <c r="E278" s="144" t="s">
        <v>2929</v>
      </c>
      <c r="F278" s="142">
        <v>5333</v>
      </c>
      <c r="G278" s="144" t="s">
        <v>2930</v>
      </c>
      <c r="H278" s="144" t="s">
        <v>87</v>
      </c>
      <c r="I278" s="142" t="s">
        <v>3963</v>
      </c>
      <c r="J278" s="144" t="s">
        <v>2926</v>
      </c>
      <c r="K278" s="144" t="s">
        <v>2926</v>
      </c>
      <c r="L278" s="145"/>
      <c r="M278" s="144" t="s">
        <v>3964</v>
      </c>
      <c r="N278" s="145"/>
      <c r="O278" s="144" t="s">
        <v>3008</v>
      </c>
      <c r="P278" s="144" t="s">
        <v>3008</v>
      </c>
      <c r="Q278" s="145"/>
      <c r="R278" s="145"/>
      <c r="S278" s="145"/>
      <c r="T278" s="146" t="s">
        <v>120</v>
      </c>
      <c r="U278" s="147">
        <v>44987</v>
      </c>
      <c r="V278" s="148">
        <f>IF(T278="Realizado",U278-C278," ")</f>
      </c>
      <c r="W278" s="148">
        <f>IF(C278=0,"VAZIO",MONTH(C278))</f>
      </c>
      <c r="X278" s="149"/>
    </row>
    <row x14ac:dyDescent="0.25" r="279" customHeight="1" ht="16.5">
      <c r="A279" s="141">
        <v>5618</v>
      </c>
      <c r="B279" s="142" t="s">
        <v>3965</v>
      </c>
      <c r="C279" s="143">
        <v>44971.382835648146</v>
      </c>
      <c r="D279" s="144" t="s">
        <v>3966</v>
      </c>
      <c r="E279" s="144" t="s">
        <v>3967</v>
      </c>
      <c r="F279" s="142">
        <v>5342</v>
      </c>
      <c r="G279" s="144" t="s">
        <v>3968</v>
      </c>
      <c r="H279" s="144" t="s">
        <v>3969</v>
      </c>
      <c r="I279" s="142" t="s">
        <v>3970</v>
      </c>
      <c r="J279" s="144" t="s">
        <v>2926</v>
      </c>
      <c r="K279" s="144" t="s">
        <v>2926</v>
      </c>
      <c r="L279" s="145"/>
      <c r="M279" s="144" t="s">
        <v>3971</v>
      </c>
      <c r="N279" s="145"/>
      <c r="O279" s="144" t="s">
        <v>3123</v>
      </c>
      <c r="P279" s="144" t="s">
        <v>3123</v>
      </c>
      <c r="Q279" s="145"/>
      <c r="R279" s="145"/>
      <c r="S279" s="145"/>
      <c r="T279" s="146" t="s">
        <v>120</v>
      </c>
      <c r="U279" s="147">
        <v>45006</v>
      </c>
      <c r="V279" s="148">
        <f>IF(T279="Realizado",U279-C279," ")</f>
      </c>
      <c r="W279" s="148">
        <f>IF(C279=0,"VAZIO",MONTH(C279))</f>
      </c>
      <c r="X279" s="149"/>
    </row>
    <row x14ac:dyDescent="0.25" r="280" customHeight="1" ht="16.5">
      <c r="A280" s="141">
        <v>5619</v>
      </c>
      <c r="B280" s="142" t="s">
        <v>3972</v>
      </c>
      <c r="C280" s="143">
        <v>44971.46092592592</v>
      </c>
      <c r="D280" s="144" t="s">
        <v>1149</v>
      </c>
      <c r="E280" s="144" t="s">
        <v>1945</v>
      </c>
      <c r="F280" s="142">
        <v>5332</v>
      </c>
      <c r="G280" s="144" t="s">
        <v>3669</v>
      </c>
      <c r="H280" s="144" t="s">
        <v>110</v>
      </c>
      <c r="I280" s="142" t="s">
        <v>3973</v>
      </c>
      <c r="J280" s="144" t="s">
        <v>3596</v>
      </c>
      <c r="K280" s="144" t="s">
        <v>2918</v>
      </c>
      <c r="L280" s="145"/>
      <c r="M280" s="144" t="s">
        <v>3974</v>
      </c>
      <c r="N280" s="145"/>
      <c r="O280" s="145"/>
      <c r="P280" s="145"/>
      <c r="Q280" s="145"/>
      <c r="R280" s="145"/>
      <c r="S280" s="144" t="s">
        <v>3975</v>
      </c>
      <c r="T280" s="146" t="s">
        <v>121</v>
      </c>
      <c r="U280" s="147">
        <v>45229</v>
      </c>
      <c r="V280" s="156">
        <f>IF(T280="Realizado",U280-C280," ")</f>
      </c>
      <c r="W280" s="148">
        <f>IF(C280=0,"VAZIO",MONTH(C280))</f>
      </c>
      <c r="X280" s="149"/>
    </row>
    <row x14ac:dyDescent="0.25" r="281" customHeight="1" ht="16.5">
      <c r="A281" s="141">
        <v>5620</v>
      </c>
      <c r="B281" s="142" t="s">
        <v>3976</v>
      </c>
      <c r="C281" s="143">
        <v>44971.484976851854</v>
      </c>
      <c r="D281" s="144" t="s">
        <v>300</v>
      </c>
      <c r="E281" s="144" t="s">
        <v>301</v>
      </c>
      <c r="F281" s="142" t="s">
        <v>302</v>
      </c>
      <c r="G281" s="144" t="s">
        <v>303</v>
      </c>
      <c r="H281" s="144" t="s">
        <v>3977</v>
      </c>
      <c r="I281" s="142" t="s">
        <v>3977</v>
      </c>
      <c r="J281" s="144" t="s">
        <v>3823</v>
      </c>
      <c r="K281" s="144" t="s">
        <v>5</v>
      </c>
      <c r="L281" s="145"/>
      <c r="M281" s="144" t="s">
        <v>3978</v>
      </c>
      <c r="N281" s="145"/>
      <c r="O281" s="144" t="s">
        <v>2264</v>
      </c>
      <c r="P281" s="144" t="s">
        <v>2264</v>
      </c>
      <c r="Q281" s="145"/>
      <c r="R281" s="145"/>
      <c r="S281" s="145"/>
      <c r="T281" s="146" t="s">
        <v>120</v>
      </c>
      <c r="U281" s="147">
        <v>44986</v>
      </c>
      <c r="V281" s="148">
        <f>IF(T281="Realizado",U281-C281," ")</f>
      </c>
      <c r="W281" s="148">
        <f>IF(C281=0,"VAZIO",MONTH(C281))</f>
      </c>
      <c r="X281" s="149"/>
    </row>
    <row x14ac:dyDescent="0.25" r="282" customHeight="1" ht="16.5">
      <c r="A282" s="141">
        <v>5621</v>
      </c>
      <c r="B282" s="142" t="s">
        <v>3979</v>
      </c>
      <c r="C282" s="143">
        <v>44971.56282407408</v>
      </c>
      <c r="D282" s="144" t="s">
        <v>3508</v>
      </c>
      <c r="E282" s="144" t="s">
        <v>3980</v>
      </c>
      <c r="F282" s="142">
        <v>5236</v>
      </c>
      <c r="G282" s="144" t="s">
        <v>3981</v>
      </c>
      <c r="H282" s="144" t="s">
        <v>3982</v>
      </c>
      <c r="I282" s="142" t="s">
        <v>3983</v>
      </c>
      <c r="J282" s="144" t="s">
        <v>2926</v>
      </c>
      <c r="K282" s="144" t="s">
        <v>2926</v>
      </c>
      <c r="L282" s="145"/>
      <c r="M282" s="144" t="s">
        <v>812</v>
      </c>
      <c r="N282" s="145"/>
      <c r="O282" s="144" t="s">
        <v>3008</v>
      </c>
      <c r="P282" s="144" t="s">
        <v>3024</v>
      </c>
      <c r="Q282" s="145"/>
      <c r="R282" s="145"/>
      <c r="S282" s="145"/>
      <c r="T282" s="146" t="s">
        <v>120</v>
      </c>
      <c r="U282" s="147">
        <v>44998</v>
      </c>
      <c r="V282" s="148">
        <f>IF(T282="Realizado",U282-C282," ")</f>
      </c>
      <c r="W282" s="148">
        <f>IF(C282=0,"VAZIO",MONTH(C282))</f>
      </c>
      <c r="X282" s="149"/>
    </row>
    <row x14ac:dyDescent="0.25" r="283" customHeight="1" ht="16.5">
      <c r="A283" s="141">
        <v>5622</v>
      </c>
      <c r="B283" s="142" t="s">
        <v>3984</v>
      </c>
      <c r="C283" s="143">
        <v>44971.57261574074</v>
      </c>
      <c r="D283" s="144" t="s">
        <v>207</v>
      </c>
      <c r="E283" s="144" t="s">
        <v>2929</v>
      </c>
      <c r="F283" s="142">
        <v>5333</v>
      </c>
      <c r="G283" s="144" t="s">
        <v>2930</v>
      </c>
      <c r="H283" s="144" t="s">
        <v>87</v>
      </c>
      <c r="I283" s="142" t="s">
        <v>894</v>
      </c>
      <c r="J283" s="144" t="s">
        <v>3616</v>
      </c>
      <c r="K283" s="144" t="s">
        <v>117</v>
      </c>
      <c r="L283" s="145"/>
      <c r="M283" s="144" t="s">
        <v>3985</v>
      </c>
      <c r="N283" s="145"/>
      <c r="O283" s="144" t="s">
        <v>1528</v>
      </c>
      <c r="P283" s="144" t="s">
        <v>1528</v>
      </c>
      <c r="Q283" s="145"/>
      <c r="R283" s="145"/>
      <c r="S283" s="145"/>
      <c r="T283" s="146" t="s">
        <v>120</v>
      </c>
      <c r="U283" s="147">
        <v>45005</v>
      </c>
      <c r="V283" s="148">
        <f>IF(T283="Realizado",U283-C283," ")</f>
      </c>
      <c r="W283" s="148">
        <f>IF(C283=0,"VAZIO",MONTH(C283))</f>
      </c>
      <c r="X283" s="149"/>
    </row>
    <row x14ac:dyDescent="0.25" r="284" customHeight="1" ht="16.5">
      <c r="A284" s="141">
        <v>5623</v>
      </c>
      <c r="B284" s="142" t="s">
        <v>3986</v>
      </c>
      <c r="C284" s="143">
        <v>44971.79622685185</v>
      </c>
      <c r="D284" s="144" t="s">
        <v>601</v>
      </c>
      <c r="E284" s="144" t="s">
        <v>602</v>
      </c>
      <c r="F284" s="142">
        <v>64981321757</v>
      </c>
      <c r="G284" s="144" t="s">
        <v>3987</v>
      </c>
      <c r="H284" s="144" t="s">
        <v>3988</v>
      </c>
      <c r="I284" s="142" t="s">
        <v>3989</v>
      </c>
      <c r="J284" s="144" t="s">
        <v>3679</v>
      </c>
      <c r="K284" s="144" t="s">
        <v>6</v>
      </c>
      <c r="L284" s="145"/>
      <c r="M284" s="144" t="s">
        <v>3990</v>
      </c>
      <c r="N284" s="145"/>
      <c r="O284" s="144" t="s">
        <v>576</v>
      </c>
      <c r="P284" s="144" t="s">
        <v>576</v>
      </c>
      <c r="Q284" s="145"/>
      <c r="R284" s="145"/>
      <c r="S284" s="145"/>
      <c r="T284" s="146" t="s">
        <v>120</v>
      </c>
      <c r="U284" s="147">
        <v>44972</v>
      </c>
      <c r="V284" s="148">
        <f>IF(T284="Realizado",U284-C284," ")</f>
      </c>
      <c r="W284" s="148">
        <f>IF(C284=0,"VAZIO",MONTH(C284))</f>
      </c>
      <c r="X284" s="149"/>
    </row>
    <row x14ac:dyDescent="0.25" r="285" customHeight="1" ht="16.5">
      <c r="A285" s="141">
        <v>5624</v>
      </c>
      <c r="B285" s="150" t="s">
        <v>3991</v>
      </c>
      <c r="C285" s="151">
        <v>44971.79736111111</v>
      </c>
      <c r="D285" s="152" t="s">
        <v>601</v>
      </c>
      <c r="E285" s="152" t="s">
        <v>3992</v>
      </c>
      <c r="F285" s="150" t="s">
        <v>1478</v>
      </c>
      <c r="G285" s="152" t="s">
        <v>3987</v>
      </c>
      <c r="H285" s="152" t="s">
        <v>3993</v>
      </c>
      <c r="I285" s="150" t="s">
        <v>3349</v>
      </c>
      <c r="J285" s="152" t="s">
        <v>3616</v>
      </c>
      <c r="K285" s="152" t="s">
        <v>117</v>
      </c>
      <c r="L285" s="153"/>
      <c r="M285" s="152" t="s">
        <v>3994</v>
      </c>
      <c r="N285" s="153"/>
      <c r="O285" s="153"/>
      <c r="P285" s="153"/>
      <c r="Q285" s="153"/>
      <c r="R285" s="153"/>
      <c r="S285" s="152" t="s">
        <v>3995</v>
      </c>
      <c r="T285" s="154" t="s">
        <v>118</v>
      </c>
      <c r="U285" s="155"/>
      <c r="V285" s="156">
        <f>IF(T285="Realizado",U285-C285," ")</f>
      </c>
      <c r="W285" s="148">
        <f>IF(C285=0,"VAZIO",MONTH(C285))</f>
      </c>
      <c r="X285" s="157"/>
    </row>
    <row x14ac:dyDescent="0.25" r="286" customHeight="1" ht="16.5">
      <c r="A286" s="141">
        <v>5625</v>
      </c>
      <c r="B286" s="142" t="s">
        <v>3996</v>
      </c>
      <c r="C286" s="143">
        <v>44972.33863425926</v>
      </c>
      <c r="D286" s="144" t="s">
        <v>601</v>
      </c>
      <c r="E286" s="144" t="s">
        <v>1072</v>
      </c>
      <c r="F286" s="142">
        <v>64981321757</v>
      </c>
      <c r="G286" s="144" t="s">
        <v>3987</v>
      </c>
      <c r="H286" s="144" t="s">
        <v>88</v>
      </c>
      <c r="I286" s="142" t="s">
        <v>3989</v>
      </c>
      <c r="J286" s="144" t="s">
        <v>3679</v>
      </c>
      <c r="K286" s="144" t="s">
        <v>6</v>
      </c>
      <c r="L286" s="145"/>
      <c r="M286" s="144" t="s">
        <v>3997</v>
      </c>
      <c r="N286" s="145"/>
      <c r="O286" s="144" t="s">
        <v>576</v>
      </c>
      <c r="P286" s="144" t="s">
        <v>576</v>
      </c>
      <c r="Q286" s="145"/>
      <c r="R286" s="145"/>
      <c r="S286" s="144" t="s">
        <v>3998</v>
      </c>
      <c r="T286" s="146" t="s">
        <v>120</v>
      </c>
      <c r="U286" s="147">
        <v>45203</v>
      </c>
      <c r="V286" s="148">
        <f>IF(T286="Realizado",U286-C286," ")</f>
      </c>
      <c r="W286" s="148">
        <f>IF(C286=0,"VAZIO",MONTH(C286))</f>
      </c>
      <c r="X286" s="149"/>
    </row>
    <row x14ac:dyDescent="0.25" r="287" customHeight="1" ht="16.5">
      <c r="A287" s="141">
        <v>5626</v>
      </c>
      <c r="B287" s="142" t="s">
        <v>3999</v>
      </c>
      <c r="C287" s="143">
        <v>44972.34153935185</v>
      </c>
      <c r="D287" s="144" t="s">
        <v>601</v>
      </c>
      <c r="E287" s="144" t="s">
        <v>1072</v>
      </c>
      <c r="F287" s="142">
        <v>64981321757</v>
      </c>
      <c r="G287" s="144" t="s">
        <v>3987</v>
      </c>
      <c r="H287" s="144" t="s">
        <v>3988</v>
      </c>
      <c r="I287" s="142" t="s">
        <v>4000</v>
      </c>
      <c r="J287" s="144" t="s">
        <v>3623</v>
      </c>
      <c r="K287" s="144" t="s">
        <v>117</v>
      </c>
      <c r="L287" s="145"/>
      <c r="M287" s="144" t="s">
        <v>4001</v>
      </c>
      <c r="N287" s="145"/>
      <c r="O287" s="145"/>
      <c r="P287" s="145"/>
      <c r="Q287" s="145"/>
      <c r="R287" s="145"/>
      <c r="S287" s="145"/>
      <c r="T287" s="146" t="s">
        <v>120</v>
      </c>
      <c r="U287" s="147">
        <v>45153</v>
      </c>
      <c r="V287" s="148">
        <f>IF(T287="Realizado",U287-C287," ")</f>
      </c>
      <c r="W287" s="148">
        <f>IF(C287=0,"VAZIO",MONTH(C287))</f>
      </c>
      <c r="X287" s="149"/>
    </row>
    <row x14ac:dyDescent="0.25" r="288" customHeight="1" ht="16.5">
      <c r="A288" s="141">
        <v>5627</v>
      </c>
      <c r="B288" s="142" t="s">
        <v>4002</v>
      </c>
      <c r="C288" s="143">
        <v>44972.4346875</v>
      </c>
      <c r="D288" s="144" t="s">
        <v>321</v>
      </c>
      <c r="E288" s="144" t="s">
        <v>3527</v>
      </c>
      <c r="F288" s="142">
        <v>5320</v>
      </c>
      <c r="G288" s="144" t="s">
        <v>4003</v>
      </c>
      <c r="H288" s="144" t="s">
        <v>4004</v>
      </c>
      <c r="I288" s="142" t="s">
        <v>4005</v>
      </c>
      <c r="J288" s="144" t="s">
        <v>2926</v>
      </c>
      <c r="K288" s="144" t="s">
        <v>2926</v>
      </c>
      <c r="L288" s="145"/>
      <c r="M288" s="144" t="s">
        <v>4006</v>
      </c>
      <c r="N288" s="145"/>
      <c r="O288" s="144" t="s">
        <v>3008</v>
      </c>
      <c r="P288" s="144" t="s">
        <v>3082</v>
      </c>
      <c r="Q288" s="145"/>
      <c r="R288" s="145"/>
      <c r="S288" s="145"/>
      <c r="T288" s="146" t="s">
        <v>120</v>
      </c>
      <c r="U288" s="147">
        <v>44972</v>
      </c>
      <c r="V288" s="148">
        <f>IF(T288="Realizado",U288-C288," ")</f>
      </c>
      <c r="W288" s="148">
        <f>IF(C288=0,"VAZIO",MONTH(C288))</f>
      </c>
      <c r="X288" s="149"/>
    </row>
    <row x14ac:dyDescent="0.25" r="289" customHeight="1" ht="16.5">
      <c r="A289" s="141">
        <v>5628</v>
      </c>
      <c r="B289" s="142" t="s">
        <v>4007</v>
      </c>
      <c r="C289" s="143">
        <v>44972.54875</v>
      </c>
      <c r="D289" s="144" t="s">
        <v>1007</v>
      </c>
      <c r="E289" s="144" t="s">
        <v>1008</v>
      </c>
      <c r="F289" s="142" t="s">
        <v>4008</v>
      </c>
      <c r="G289" s="144" t="s">
        <v>3919</v>
      </c>
      <c r="H289" s="144" t="s">
        <v>88</v>
      </c>
      <c r="I289" s="142">
        <v>109</v>
      </c>
      <c r="J289" s="144" t="s">
        <v>3616</v>
      </c>
      <c r="K289" s="144" t="s">
        <v>117</v>
      </c>
      <c r="L289" s="145"/>
      <c r="M289" s="144" t="s">
        <v>4009</v>
      </c>
      <c r="N289" s="145"/>
      <c r="O289" s="144" t="s">
        <v>1528</v>
      </c>
      <c r="P289" s="144" t="s">
        <v>1528</v>
      </c>
      <c r="Q289" s="145"/>
      <c r="R289" s="145"/>
      <c r="S289" s="145"/>
      <c r="T289" s="146" t="s">
        <v>120</v>
      </c>
      <c r="U289" s="147">
        <v>44973</v>
      </c>
      <c r="V289" s="148">
        <f>IF(T289="Realizado",U289-C289," ")</f>
      </c>
      <c r="W289" s="148">
        <f>IF(C289=0,"VAZIO",MONTH(C289))</f>
      </c>
      <c r="X289" s="149"/>
    </row>
    <row x14ac:dyDescent="0.25" r="290" customHeight="1" ht="16.5">
      <c r="A290" s="141">
        <v>5629</v>
      </c>
      <c r="B290" s="142" t="s">
        <v>4010</v>
      </c>
      <c r="C290" s="143">
        <v>44972.62832175926</v>
      </c>
      <c r="D290" s="144" t="s">
        <v>752</v>
      </c>
      <c r="E290" s="144" t="s">
        <v>716</v>
      </c>
      <c r="F290" s="142">
        <v>5340</v>
      </c>
      <c r="G290" s="144" t="s">
        <v>3615</v>
      </c>
      <c r="H290" s="144" t="s">
        <v>100</v>
      </c>
      <c r="I290" s="142" t="s">
        <v>4011</v>
      </c>
      <c r="J290" s="144" t="s">
        <v>3596</v>
      </c>
      <c r="K290" s="144" t="s">
        <v>2918</v>
      </c>
      <c r="L290" s="145"/>
      <c r="M290" s="144" t="s">
        <v>4012</v>
      </c>
      <c r="N290" s="145"/>
      <c r="O290" s="144" t="s">
        <v>3045</v>
      </c>
      <c r="P290" s="144" t="s">
        <v>3045</v>
      </c>
      <c r="Q290" s="145"/>
      <c r="R290" s="145"/>
      <c r="S290" s="145"/>
      <c r="T290" s="146" t="s">
        <v>120</v>
      </c>
      <c r="U290" s="147">
        <v>44973</v>
      </c>
      <c r="V290" s="148">
        <f>IF(T290="Realizado",U290-C290," ")</f>
      </c>
      <c r="W290" s="148">
        <f>IF(C290=0,"VAZIO",MONTH(C290))</f>
      </c>
      <c r="X290" s="149"/>
    </row>
    <row x14ac:dyDescent="0.25" r="291" customHeight="1" ht="16.5">
      <c r="A291" s="141">
        <v>5630</v>
      </c>
      <c r="B291" s="142" t="s">
        <v>4013</v>
      </c>
      <c r="C291" s="143">
        <v>44972.62951388889</v>
      </c>
      <c r="D291" s="144" t="s">
        <v>2981</v>
      </c>
      <c r="E291" s="144" t="s">
        <v>2982</v>
      </c>
      <c r="F291" s="142">
        <v>5333</v>
      </c>
      <c r="G291" s="144" t="s">
        <v>2930</v>
      </c>
      <c r="H291" s="144" t="s">
        <v>4014</v>
      </c>
      <c r="I291" s="142" t="s">
        <v>4014</v>
      </c>
      <c r="J291" s="144" t="s">
        <v>3709</v>
      </c>
      <c r="K291" s="144" t="s">
        <v>4</v>
      </c>
      <c r="L291" s="145"/>
      <c r="M291" s="144" t="s">
        <v>4015</v>
      </c>
      <c r="N291" s="145"/>
      <c r="O291" s="144" t="s">
        <v>2123</v>
      </c>
      <c r="P291" s="144" t="s">
        <v>3090</v>
      </c>
      <c r="Q291" s="145"/>
      <c r="R291" s="145"/>
      <c r="S291" s="145"/>
      <c r="T291" s="146" t="s">
        <v>120</v>
      </c>
      <c r="U291" s="147">
        <v>44973</v>
      </c>
      <c r="V291" s="148">
        <f>IF(T291="Realizado",U291-C291," ")</f>
      </c>
      <c r="W291" s="148">
        <f>IF(C291=0,"VAZIO",MONTH(C291))</f>
      </c>
      <c r="X291" s="149"/>
    </row>
    <row x14ac:dyDescent="0.25" r="292" customHeight="1" ht="16.5">
      <c r="A292" s="141">
        <v>5631</v>
      </c>
      <c r="B292" s="142" t="s">
        <v>4016</v>
      </c>
      <c r="C292" s="143">
        <v>44972.70229166667</v>
      </c>
      <c r="D292" s="144" t="s">
        <v>207</v>
      </c>
      <c r="E292" s="144" t="s">
        <v>2929</v>
      </c>
      <c r="F292" s="142">
        <v>5333</v>
      </c>
      <c r="G292" s="144" t="s">
        <v>2930</v>
      </c>
      <c r="H292" s="144" t="s">
        <v>87</v>
      </c>
      <c r="I292" s="142" t="s">
        <v>891</v>
      </c>
      <c r="J292" s="144" t="s">
        <v>3640</v>
      </c>
      <c r="K292" s="144" t="s">
        <v>117</v>
      </c>
      <c r="L292" s="145"/>
      <c r="M292" s="144" t="s">
        <v>4017</v>
      </c>
      <c r="N292" s="145"/>
      <c r="O292" s="144" t="s">
        <v>3008</v>
      </c>
      <c r="P292" s="144" t="s">
        <v>3082</v>
      </c>
      <c r="Q292" s="145"/>
      <c r="R292" s="145"/>
      <c r="S292" s="145"/>
      <c r="T292" s="146" t="s">
        <v>120</v>
      </c>
      <c r="U292" s="147">
        <v>45005</v>
      </c>
      <c r="V292" s="148">
        <f>IF(T292="Realizado",U292-C292," ")</f>
      </c>
      <c r="W292" s="148">
        <f>IF(C292=0,"VAZIO",MONTH(C292))</f>
      </c>
      <c r="X292" s="149"/>
    </row>
    <row x14ac:dyDescent="0.25" r="293" customHeight="1" ht="16.5">
      <c r="A293" s="141">
        <v>5632</v>
      </c>
      <c r="B293" s="142" t="s">
        <v>4018</v>
      </c>
      <c r="C293" s="143">
        <v>44972.70560185185</v>
      </c>
      <c r="D293" s="144" t="s">
        <v>2945</v>
      </c>
      <c r="E293" s="144" t="s">
        <v>2946</v>
      </c>
      <c r="F293" s="142">
        <v>5349</v>
      </c>
      <c r="G293" s="144" t="s">
        <v>4019</v>
      </c>
      <c r="H293" s="144" t="s">
        <v>4020</v>
      </c>
      <c r="I293" s="142" t="s">
        <v>3513</v>
      </c>
      <c r="J293" s="144" t="s">
        <v>2926</v>
      </c>
      <c r="K293" s="144" t="s">
        <v>2926</v>
      </c>
      <c r="L293" s="145"/>
      <c r="M293" s="144" t="s">
        <v>4021</v>
      </c>
      <c r="N293" s="145"/>
      <c r="O293" s="144" t="s">
        <v>3123</v>
      </c>
      <c r="P293" s="144" t="s">
        <v>3123</v>
      </c>
      <c r="Q293" s="145"/>
      <c r="R293" s="145"/>
      <c r="S293" s="145"/>
      <c r="T293" s="146" t="s">
        <v>120</v>
      </c>
      <c r="U293" s="147">
        <v>44974</v>
      </c>
      <c r="V293" s="148">
        <f>IF(T293="Realizado",U293-C293," ")</f>
      </c>
      <c r="W293" s="148">
        <f>IF(C293=0,"VAZIO",MONTH(C293))</f>
      </c>
      <c r="X293" s="149"/>
    </row>
    <row x14ac:dyDescent="0.25" r="294" customHeight="1" ht="16.5">
      <c r="A294" s="141">
        <v>5633</v>
      </c>
      <c r="B294" s="142" t="s">
        <v>4022</v>
      </c>
      <c r="C294" s="143">
        <v>44973.3887962963</v>
      </c>
      <c r="D294" s="144" t="s">
        <v>3552</v>
      </c>
      <c r="E294" s="144" t="s">
        <v>3271</v>
      </c>
      <c r="F294" s="142">
        <v>5306</v>
      </c>
      <c r="G294" s="144" t="s">
        <v>457</v>
      </c>
      <c r="H294" s="144" t="s">
        <v>96</v>
      </c>
      <c r="I294" s="142" t="s">
        <v>3272</v>
      </c>
      <c r="J294" s="144" t="s">
        <v>2926</v>
      </c>
      <c r="K294" s="144" t="s">
        <v>2926</v>
      </c>
      <c r="L294" s="145"/>
      <c r="M294" s="144" t="s">
        <v>4023</v>
      </c>
      <c r="N294" s="145"/>
      <c r="O294" s="144" t="s">
        <v>3123</v>
      </c>
      <c r="P294" s="144" t="s">
        <v>3123</v>
      </c>
      <c r="Q294" s="145"/>
      <c r="R294" s="145"/>
      <c r="S294" s="145"/>
      <c r="T294" s="146" t="s">
        <v>120</v>
      </c>
      <c r="U294" s="147">
        <v>44974</v>
      </c>
      <c r="V294" s="148">
        <f>IF(T294="Realizado",U294-C294," ")</f>
      </c>
      <c r="W294" s="148">
        <f>IF(C294=0,"VAZIO",MONTH(C294))</f>
      </c>
      <c r="X294" s="149"/>
    </row>
    <row x14ac:dyDescent="0.25" r="295" customHeight="1" ht="16.5">
      <c r="A295" s="141">
        <v>5634</v>
      </c>
      <c r="B295" s="142" t="s">
        <v>4024</v>
      </c>
      <c r="C295" s="143">
        <v>44973.39048611111</v>
      </c>
      <c r="D295" s="144" t="s">
        <v>207</v>
      </c>
      <c r="E295" s="144" t="s">
        <v>1301</v>
      </c>
      <c r="F295" s="142">
        <v>5333</v>
      </c>
      <c r="G295" s="144" t="s">
        <v>2930</v>
      </c>
      <c r="H295" s="144" t="s">
        <v>87</v>
      </c>
      <c r="I295" s="142" t="s">
        <v>4025</v>
      </c>
      <c r="J295" s="144" t="s">
        <v>3626</v>
      </c>
      <c r="K295" s="144" t="s">
        <v>7</v>
      </c>
      <c r="L295" s="145"/>
      <c r="M295" s="144" t="s">
        <v>4026</v>
      </c>
      <c r="N295" s="145"/>
      <c r="O295" s="144" t="s">
        <v>3045</v>
      </c>
      <c r="P295" s="144" t="s">
        <v>3045</v>
      </c>
      <c r="Q295" s="145"/>
      <c r="R295" s="145"/>
      <c r="S295" s="145"/>
      <c r="T295" s="146" t="s">
        <v>120</v>
      </c>
      <c r="U295" s="147">
        <v>44987</v>
      </c>
      <c r="V295" s="148">
        <f>IF(T295="Realizado",U295-C295," ")</f>
      </c>
      <c r="W295" s="148">
        <f>IF(C295=0,"VAZIO",MONTH(C295))</f>
      </c>
      <c r="X295" s="149"/>
    </row>
    <row x14ac:dyDescent="0.25" r="296" customHeight="1" ht="16.5">
      <c r="A296" s="141">
        <v>5635</v>
      </c>
      <c r="B296" s="142" t="s">
        <v>4027</v>
      </c>
      <c r="C296" s="143">
        <v>44973.4096875</v>
      </c>
      <c r="D296" s="144" t="s">
        <v>4028</v>
      </c>
      <c r="E296" s="144" t="s">
        <v>4029</v>
      </c>
      <c r="F296" s="142">
        <v>5309</v>
      </c>
      <c r="G296" s="144" t="s">
        <v>4030</v>
      </c>
      <c r="H296" s="144" t="s">
        <v>4031</v>
      </c>
      <c r="I296" s="142" t="s">
        <v>4032</v>
      </c>
      <c r="J296" s="144" t="s">
        <v>2926</v>
      </c>
      <c r="K296" s="144" t="s">
        <v>2926</v>
      </c>
      <c r="L296" s="145"/>
      <c r="M296" s="144" t="s">
        <v>4033</v>
      </c>
      <c r="N296" s="145"/>
      <c r="O296" s="144" t="s">
        <v>576</v>
      </c>
      <c r="P296" s="144" t="s">
        <v>3020</v>
      </c>
      <c r="Q296" s="145"/>
      <c r="R296" s="145"/>
      <c r="S296" s="145"/>
      <c r="T296" s="146" t="s">
        <v>120</v>
      </c>
      <c r="U296" s="147">
        <v>44974</v>
      </c>
      <c r="V296" s="148">
        <f>IF(T296="Realizado",U296-C296," ")</f>
      </c>
      <c r="W296" s="148">
        <f>IF(C296=0,"VAZIO",MONTH(C296))</f>
      </c>
      <c r="X296" s="149"/>
    </row>
    <row x14ac:dyDescent="0.25" r="297" customHeight="1" ht="16.5">
      <c r="A297" s="141">
        <v>5636</v>
      </c>
      <c r="B297" s="142" t="s">
        <v>4034</v>
      </c>
      <c r="C297" s="143">
        <v>44973.455243055556</v>
      </c>
      <c r="D297" s="144" t="s">
        <v>3131</v>
      </c>
      <c r="E297" s="144" t="s">
        <v>3132</v>
      </c>
      <c r="F297" s="142">
        <v>64984563310</v>
      </c>
      <c r="G297" s="144" t="s">
        <v>4035</v>
      </c>
      <c r="H297" s="144" t="s">
        <v>99</v>
      </c>
      <c r="I297" s="142" t="s">
        <v>1377</v>
      </c>
      <c r="J297" s="144" t="s">
        <v>3640</v>
      </c>
      <c r="K297" s="144" t="s">
        <v>117</v>
      </c>
      <c r="L297" s="145"/>
      <c r="M297" s="144" t="s">
        <v>4036</v>
      </c>
      <c r="N297" s="145"/>
      <c r="O297" s="144" t="s">
        <v>2123</v>
      </c>
      <c r="P297" s="144" t="s">
        <v>4037</v>
      </c>
      <c r="Q297" s="145"/>
      <c r="R297" s="145"/>
      <c r="S297" s="145"/>
      <c r="T297" s="146" t="s">
        <v>120</v>
      </c>
      <c r="U297" s="147">
        <v>44986</v>
      </c>
      <c r="V297" s="148">
        <f>IF(T297="Realizado",U297-C297," ")</f>
      </c>
      <c r="W297" s="148">
        <f>IF(C297=0,"VAZIO",MONTH(C297))</f>
      </c>
      <c r="X297" s="149"/>
    </row>
    <row x14ac:dyDescent="0.25" r="298" customHeight="1" ht="16.5">
      <c r="A298" s="141">
        <v>5637</v>
      </c>
      <c r="B298" s="142" t="s">
        <v>4038</v>
      </c>
      <c r="C298" s="143">
        <v>44973.586006944446</v>
      </c>
      <c r="D298" s="144" t="s">
        <v>1188</v>
      </c>
      <c r="E298" s="144" t="s">
        <v>1189</v>
      </c>
      <c r="F298" s="142">
        <v>5311</v>
      </c>
      <c r="G298" s="144" t="s">
        <v>4039</v>
      </c>
      <c r="H298" s="144" t="s">
        <v>4040</v>
      </c>
      <c r="I298" s="142" t="s">
        <v>669</v>
      </c>
      <c r="J298" s="144" t="s">
        <v>2926</v>
      </c>
      <c r="K298" s="144" t="s">
        <v>2926</v>
      </c>
      <c r="L298" s="145"/>
      <c r="M298" s="144" t="s">
        <v>4041</v>
      </c>
      <c r="N298" s="145"/>
      <c r="O298" s="144" t="s">
        <v>3008</v>
      </c>
      <c r="P298" s="144" t="s">
        <v>3464</v>
      </c>
      <c r="Q298" s="145"/>
      <c r="R298" s="145"/>
      <c r="S298" s="145"/>
      <c r="T298" s="146" t="s">
        <v>120</v>
      </c>
      <c r="U298" s="147">
        <v>44974</v>
      </c>
      <c r="V298" s="148">
        <f>IF(T298="Realizado",U298-C298," ")</f>
      </c>
      <c r="W298" s="148">
        <f>IF(C298=0,"VAZIO",MONTH(C298))</f>
      </c>
      <c r="X298" s="149"/>
    </row>
    <row x14ac:dyDescent="0.25" r="299" customHeight="1" ht="16.5">
      <c r="A299" s="141">
        <v>5638</v>
      </c>
      <c r="B299" s="142" t="s">
        <v>4042</v>
      </c>
      <c r="C299" s="143">
        <v>44973.587847222225</v>
      </c>
      <c r="D299" s="144" t="s">
        <v>1188</v>
      </c>
      <c r="E299" s="144" t="s">
        <v>1189</v>
      </c>
      <c r="F299" s="142">
        <v>5311</v>
      </c>
      <c r="G299" s="144" t="s">
        <v>4039</v>
      </c>
      <c r="H299" s="144" t="s">
        <v>4040</v>
      </c>
      <c r="I299" s="142" t="s">
        <v>385</v>
      </c>
      <c r="J299" s="144" t="s">
        <v>2926</v>
      </c>
      <c r="K299" s="144" t="s">
        <v>2926</v>
      </c>
      <c r="L299" s="145"/>
      <c r="M299" s="144" t="s">
        <v>4043</v>
      </c>
      <c r="N299" s="145"/>
      <c r="O299" s="144" t="s">
        <v>3008</v>
      </c>
      <c r="P299" s="144" t="s">
        <v>3464</v>
      </c>
      <c r="Q299" s="145"/>
      <c r="R299" s="145"/>
      <c r="S299" s="145"/>
      <c r="T299" s="146" t="s">
        <v>120</v>
      </c>
      <c r="U299" s="147">
        <v>44974</v>
      </c>
      <c r="V299" s="148">
        <f>IF(T299="Realizado",U299-C299," ")</f>
      </c>
      <c r="W299" s="148">
        <f>IF(C299=0,"VAZIO",MONTH(C299))</f>
      </c>
      <c r="X299" s="149"/>
    </row>
    <row x14ac:dyDescent="0.25" r="300" customHeight="1" ht="16.5">
      <c r="A300" s="141">
        <v>5639</v>
      </c>
      <c r="B300" s="142" t="s">
        <v>4044</v>
      </c>
      <c r="C300" s="143">
        <v>44973.656377314815</v>
      </c>
      <c r="D300" s="144" t="s">
        <v>752</v>
      </c>
      <c r="E300" s="144" t="s">
        <v>716</v>
      </c>
      <c r="F300" s="142">
        <v>5340</v>
      </c>
      <c r="G300" s="144" t="s">
        <v>3615</v>
      </c>
      <c r="H300" s="144" t="s">
        <v>4045</v>
      </c>
      <c r="I300" s="142" t="s">
        <v>1204</v>
      </c>
      <c r="J300" s="144" t="s">
        <v>3596</v>
      </c>
      <c r="K300" s="144" t="s">
        <v>2918</v>
      </c>
      <c r="L300" s="145"/>
      <c r="M300" s="144" t="s">
        <v>4046</v>
      </c>
      <c r="N300" s="145"/>
      <c r="O300" s="145"/>
      <c r="P300" s="145"/>
      <c r="Q300" s="145"/>
      <c r="R300" s="145"/>
      <c r="S300" s="145"/>
      <c r="T300" s="146" t="s">
        <v>120</v>
      </c>
      <c r="U300" s="147">
        <v>44984</v>
      </c>
      <c r="V300" s="148">
        <f>IF(T300="Realizado",U300-C300," ")</f>
      </c>
      <c r="W300" s="148">
        <f>IF(C300=0,"VAZIO",MONTH(C300))</f>
      </c>
      <c r="X300" s="149"/>
    </row>
    <row x14ac:dyDescent="0.25" r="301" customHeight="1" ht="16.5">
      <c r="A301" s="141">
        <v>5640</v>
      </c>
      <c r="B301" s="142" t="s">
        <v>4047</v>
      </c>
      <c r="C301" s="143">
        <v>44973.75714120371</v>
      </c>
      <c r="D301" s="144" t="s">
        <v>2945</v>
      </c>
      <c r="E301" s="144" t="s">
        <v>4048</v>
      </c>
      <c r="F301" s="142">
        <v>5349</v>
      </c>
      <c r="G301" s="144" t="s">
        <v>4019</v>
      </c>
      <c r="H301" s="144" t="s">
        <v>85</v>
      </c>
      <c r="I301" s="142" t="s">
        <v>3026</v>
      </c>
      <c r="J301" s="144" t="s">
        <v>3596</v>
      </c>
      <c r="K301" s="144" t="s">
        <v>2918</v>
      </c>
      <c r="L301" s="145"/>
      <c r="M301" s="144" t="s">
        <v>4049</v>
      </c>
      <c r="N301" s="145"/>
      <c r="O301" s="144" t="s">
        <v>3045</v>
      </c>
      <c r="P301" s="144" t="s">
        <v>3391</v>
      </c>
      <c r="Q301" s="145"/>
      <c r="R301" s="145"/>
      <c r="S301" s="145"/>
      <c r="T301" s="146" t="s">
        <v>120</v>
      </c>
      <c r="U301" s="147">
        <v>44974</v>
      </c>
      <c r="V301" s="148">
        <f>IF(T301="Realizado",U301-C301," ")</f>
      </c>
      <c r="W301" s="148">
        <f>IF(C301=0,"VAZIO",MONTH(C301))</f>
      </c>
      <c r="X301" s="149"/>
    </row>
    <row x14ac:dyDescent="0.25" r="302" customHeight="1" ht="16.5">
      <c r="A302" s="141">
        <v>5641</v>
      </c>
      <c r="B302" s="142" t="s">
        <v>4050</v>
      </c>
      <c r="C302" s="143">
        <v>44973.773460648146</v>
      </c>
      <c r="D302" s="144" t="s">
        <v>913</v>
      </c>
      <c r="E302" s="144" t="s">
        <v>2051</v>
      </c>
      <c r="F302" s="142">
        <v>5305</v>
      </c>
      <c r="G302" s="144" t="s">
        <v>4051</v>
      </c>
      <c r="H302" s="144" t="s">
        <v>4052</v>
      </c>
      <c r="I302" s="142" t="s">
        <v>4053</v>
      </c>
      <c r="J302" s="144" t="s">
        <v>4054</v>
      </c>
      <c r="K302" s="144" t="s">
        <v>9</v>
      </c>
      <c r="L302" s="145"/>
      <c r="M302" s="144" t="s">
        <v>4055</v>
      </c>
      <c r="N302" s="145"/>
      <c r="O302" s="144" t="s">
        <v>9</v>
      </c>
      <c r="P302" s="144" t="s">
        <v>9</v>
      </c>
      <c r="Q302" s="145"/>
      <c r="R302" s="145"/>
      <c r="S302" s="145"/>
      <c r="T302" s="146" t="s">
        <v>120</v>
      </c>
      <c r="U302" s="147">
        <v>44974</v>
      </c>
      <c r="V302" s="148">
        <f>IF(T302="Realizado",U302-C302," ")</f>
      </c>
      <c r="W302" s="148">
        <f>IF(C302=0,"VAZIO",MONTH(C302))</f>
      </c>
      <c r="X302" s="149"/>
    </row>
    <row x14ac:dyDescent="0.25" r="303" customHeight="1" ht="16.5">
      <c r="A303" s="141">
        <v>5642</v>
      </c>
      <c r="B303" s="142" t="s">
        <v>4056</v>
      </c>
      <c r="C303" s="143">
        <v>44973.83789351852</v>
      </c>
      <c r="D303" s="144" t="s">
        <v>2945</v>
      </c>
      <c r="E303" s="144" t="s">
        <v>4048</v>
      </c>
      <c r="F303" s="142">
        <v>5349</v>
      </c>
      <c r="G303" s="144" t="s">
        <v>4019</v>
      </c>
      <c r="H303" s="144" t="s">
        <v>4057</v>
      </c>
      <c r="I303" s="142" t="s">
        <v>4058</v>
      </c>
      <c r="J303" s="144" t="s">
        <v>3640</v>
      </c>
      <c r="K303" s="144" t="s">
        <v>117</v>
      </c>
      <c r="L303" s="145"/>
      <c r="M303" s="144" t="s">
        <v>4059</v>
      </c>
      <c r="N303" s="145"/>
      <c r="O303" s="144" t="s">
        <v>2123</v>
      </c>
      <c r="P303" s="144" t="s">
        <v>4037</v>
      </c>
      <c r="Q303" s="145"/>
      <c r="R303" s="145"/>
      <c r="S303" s="145"/>
      <c r="T303" s="146" t="s">
        <v>120</v>
      </c>
      <c r="U303" s="147">
        <v>44986</v>
      </c>
      <c r="V303" s="148">
        <f>IF(T303="Realizado",U303-C303," ")</f>
      </c>
      <c r="W303" s="148">
        <f>IF(C303=0,"VAZIO",MONTH(C303))</f>
      </c>
      <c r="X303" s="149"/>
    </row>
    <row x14ac:dyDescent="0.25" r="304" customHeight="1" ht="16.5">
      <c r="A304" s="141">
        <v>5643</v>
      </c>
      <c r="B304" s="142" t="s">
        <v>4060</v>
      </c>
      <c r="C304" s="143">
        <v>44973.856770833336</v>
      </c>
      <c r="D304" s="144" t="s">
        <v>3368</v>
      </c>
      <c r="E304" s="144" t="s">
        <v>1773</v>
      </c>
      <c r="F304" s="142">
        <v>5304</v>
      </c>
      <c r="G304" s="144" t="s">
        <v>3968</v>
      </c>
      <c r="H304" s="144" t="s">
        <v>4061</v>
      </c>
      <c r="I304" s="142" t="s">
        <v>3369</v>
      </c>
      <c r="J304" s="144" t="s">
        <v>3709</v>
      </c>
      <c r="K304" s="144" t="s">
        <v>4</v>
      </c>
      <c r="L304" s="145"/>
      <c r="M304" s="144" t="s">
        <v>4062</v>
      </c>
      <c r="N304" s="145"/>
      <c r="O304" s="144" t="s">
        <v>3045</v>
      </c>
      <c r="P304" s="144" t="s">
        <v>3045</v>
      </c>
      <c r="Q304" s="145"/>
      <c r="R304" s="145"/>
      <c r="S304" s="145"/>
      <c r="T304" s="146" t="s">
        <v>120</v>
      </c>
      <c r="U304" s="147">
        <v>44974</v>
      </c>
      <c r="V304" s="148">
        <f>IF(T304="Realizado",U304-C304," ")</f>
      </c>
      <c r="W304" s="148">
        <f>IF(C304=0,"VAZIO",MONTH(C304))</f>
      </c>
      <c r="X304" s="149"/>
    </row>
    <row x14ac:dyDescent="0.25" r="305" customHeight="1" ht="16.5">
      <c r="A305" s="141">
        <v>5644</v>
      </c>
      <c r="B305" s="142" t="s">
        <v>4063</v>
      </c>
      <c r="C305" s="143">
        <v>44974.34674768519</v>
      </c>
      <c r="D305" s="144" t="s">
        <v>273</v>
      </c>
      <c r="E305" s="144" t="s">
        <v>3247</v>
      </c>
      <c r="F305" s="142">
        <v>5323</v>
      </c>
      <c r="G305" s="144" t="s">
        <v>4039</v>
      </c>
      <c r="H305" s="144" t="s">
        <v>4064</v>
      </c>
      <c r="I305" s="142" t="s">
        <v>4065</v>
      </c>
      <c r="J305" s="144" t="s">
        <v>2926</v>
      </c>
      <c r="K305" s="144" t="s">
        <v>2926</v>
      </c>
      <c r="L305" s="145"/>
      <c r="M305" s="144" t="s">
        <v>4066</v>
      </c>
      <c r="N305" s="145"/>
      <c r="O305" s="144" t="s">
        <v>2911</v>
      </c>
      <c r="P305" s="144" t="s">
        <v>2911</v>
      </c>
      <c r="Q305" s="145"/>
      <c r="R305" s="145"/>
      <c r="S305" s="145"/>
      <c r="T305" s="146" t="s">
        <v>120</v>
      </c>
      <c r="U305" s="147">
        <v>44974</v>
      </c>
      <c r="V305" s="148">
        <f>IF(T305="Realizado",U305-C305," ")</f>
      </c>
      <c r="W305" s="148">
        <f>IF(C305=0,"VAZIO",MONTH(C305))</f>
      </c>
      <c r="X305" s="149"/>
    </row>
    <row x14ac:dyDescent="0.25" r="306" customHeight="1" ht="16.5">
      <c r="A306" s="141">
        <v>5645</v>
      </c>
      <c r="B306" s="142" t="s">
        <v>4067</v>
      </c>
      <c r="C306" s="143">
        <v>44974.39854166667</v>
      </c>
      <c r="D306" s="144" t="s">
        <v>3966</v>
      </c>
      <c r="E306" s="144" t="s">
        <v>3967</v>
      </c>
      <c r="F306" s="142">
        <v>5342</v>
      </c>
      <c r="G306" s="144" t="s">
        <v>296</v>
      </c>
      <c r="H306" s="144" t="s">
        <v>4068</v>
      </c>
      <c r="I306" s="142">
        <v>104</v>
      </c>
      <c r="J306" s="144" t="s">
        <v>3596</v>
      </c>
      <c r="K306" s="144" t="s">
        <v>2918</v>
      </c>
      <c r="L306" s="145"/>
      <c r="M306" s="144" t="s">
        <v>4069</v>
      </c>
      <c r="N306" s="145"/>
      <c r="O306" s="144" t="s">
        <v>3123</v>
      </c>
      <c r="P306" s="144" t="s">
        <v>3123</v>
      </c>
      <c r="Q306" s="145"/>
      <c r="R306" s="145"/>
      <c r="S306" s="145"/>
      <c r="T306" s="146" t="s">
        <v>120</v>
      </c>
      <c r="U306" s="147">
        <v>44980</v>
      </c>
      <c r="V306" s="148">
        <f>IF(T306="Realizado",U306-C306," ")</f>
      </c>
      <c r="W306" s="148">
        <f>IF(C306=0,"VAZIO",MONTH(C306))</f>
      </c>
      <c r="X306" s="149"/>
    </row>
    <row x14ac:dyDescent="0.25" r="307" customHeight="1" ht="16.5">
      <c r="A307" s="141">
        <v>5646</v>
      </c>
      <c r="B307" s="142" t="s">
        <v>4070</v>
      </c>
      <c r="C307" s="143">
        <v>44974.400289351855</v>
      </c>
      <c r="D307" s="144" t="s">
        <v>4071</v>
      </c>
      <c r="E307" s="144" t="s">
        <v>1674</v>
      </c>
      <c r="F307" s="142" t="s">
        <v>4072</v>
      </c>
      <c r="G307" s="144" t="s">
        <v>753</v>
      </c>
      <c r="H307" s="144" t="s">
        <v>4073</v>
      </c>
      <c r="I307" s="142" t="s">
        <v>1076</v>
      </c>
      <c r="J307" s="144" t="s">
        <v>2926</v>
      </c>
      <c r="K307" s="144" t="s">
        <v>2926</v>
      </c>
      <c r="L307" s="145"/>
      <c r="M307" s="144" t="s">
        <v>4074</v>
      </c>
      <c r="N307" s="145"/>
      <c r="O307" s="144" t="s">
        <v>576</v>
      </c>
      <c r="P307" s="144" t="s">
        <v>3020</v>
      </c>
      <c r="Q307" s="145"/>
      <c r="R307" s="145"/>
      <c r="S307" s="145"/>
      <c r="T307" s="146" t="s">
        <v>120</v>
      </c>
      <c r="U307" s="147">
        <v>44979</v>
      </c>
      <c r="V307" s="148">
        <f>IF(T307="Realizado",U307-C307," ")</f>
      </c>
      <c r="W307" s="148">
        <f>IF(C307=0,"VAZIO",MONTH(C307))</f>
      </c>
      <c r="X307" s="149"/>
    </row>
    <row x14ac:dyDescent="0.25" r="308" customHeight="1" ht="16.5">
      <c r="A308" s="141">
        <v>5647</v>
      </c>
      <c r="B308" s="142" t="s">
        <v>4075</v>
      </c>
      <c r="C308" s="143">
        <v>44974.40109953703</v>
      </c>
      <c r="D308" s="144" t="s">
        <v>3966</v>
      </c>
      <c r="E308" s="144" t="s">
        <v>3967</v>
      </c>
      <c r="F308" s="142">
        <v>5342</v>
      </c>
      <c r="G308" s="144" t="s">
        <v>296</v>
      </c>
      <c r="H308" s="144" t="s">
        <v>4076</v>
      </c>
      <c r="I308" s="142" t="s">
        <v>4077</v>
      </c>
      <c r="J308" s="144" t="s">
        <v>3596</v>
      </c>
      <c r="K308" s="144" t="s">
        <v>2918</v>
      </c>
      <c r="L308" s="145"/>
      <c r="M308" s="144" t="s">
        <v>4078</v>
      </c>
      <c r="N308" s="145"/>
      <c r="O308" s="144" t="s">
        <v>3123</v>
      </c>
      <c r="P308" s="144" t="s">
        <v>3123</v>
      </c>
      <c r="Q308" s="145"/>
      <c r="R308" s="145"/>
      <c r="S308" s="145"/>
      <c r="T308" s="146" t="s">
        <v>120</v>
      </c>
      <c r="U308" s="147">
        <v>44980</v>
      </c>
      <c r="V308" s="148">
        <f>IF(T308="Realizado",U308-C308," ")</f>
      </c>
      <c r="W308" s="148">
        <f>IF(C308=0,"VAZIO",MONTH(C308))</f>
      </c>
      <c r="X308" s="149"/>
    </row>
    <row x14ac:dyDescent="0.25" r="309" customHeight="1" ht="16.5">
      <c r="A309" s="141">
        <v>5648</v>
      </c>
      <c r="B309" s="142" t="s">
        <v>4079</v>
      </c>
      <c r="C309" s="143">
        <v>44974.40236111111</v>
      </c>
      <c r="D309" s="144" t="s">
        <v>3966</v>
      </c>
      <c r="E309" s="144" t="s">
        <v>3967</v>
      </c>
      <c r="F309" s="142">
        <v>5342</v>
      </c>
      <c r="G309" s="144" t="s">
        <v>296</v>
      </c>
      <c r="H309" s="144" t="s">
        <v>4080</v>
      </c>
      <c r="I309" s="142" t="s">
        <v>4081</v>
      </c>
      <c r="J309" s="144" t="s">
        <v>3596</v>
      </c>
      <c r="K309" s="144" t="s">
        <v>2918</v>
      </c>
      <c r="L309" s="145"/>
      <c r="M309" s="144" t="s">
        <v>4078</v>
      </c>
      <c r="N309" s="145"/>
      <c r="O309" s="144" t="s">
        <v>3123</v>
      </c>
      <c r="P309" s="144" t="s">
        <v>3123</v>
      </c>
      <c r="Q309" s="145"/>
      <c r="R309" s="145"/>
      <c r="S309" s="145"/>
      <c r="T309" s="146" t="s">
        <v>120</v>
      </c>
      <c r="U309" s="147">
        <v>44980</v>
      </c>
      <c r="V309" s="148">
        <f>IF(T309="Realizado",U309-C309," ")</f>
      </c>
      <c r="W309" s="148">
        <f>IF(C309=0,"VAZIO",MONTH(C309))</f>
      </c>
      <c r="X309" s="149"/>
    </row>
    <row x14ac:dyDescent="0.25" r="310" customHeight="1" ht="16.5">
      <c r="A310" s="141">
        <v>5649</v>
      </c>
      <c r="B310" s="142" t="s">
        <v>4082</v>
      </c>
      <c r="C310" s="143">
        <v>44974.4503125</v>
      </c>
      <c r="D310" s="144" t="s">
        <v>273</v>
      </c>
      <c r="E310" s="144" t="s">
        <v>3247</v>
      </c>
      <c r="F310" s="142">
        <v>5323</v>
      </c>
      <c r="G310" s="144" t="s">
        <v>717</v>
      </c>
      <c r="H310" s="144" t="s">
        <v>4083</v>
      </c>
      <c r="I310" s="142" t="s">
        <v>4084</v>
      </c>
      <c r="J310" s="144" t="s">
        <v>3640</v>
      </c>
      <c r="K310" s="144" t="s">
        <v>117</v>
      </c>
      <c r="L310" s="145"/>
      <c r="M310" s="144" t="s">
        <v>4085</v>
      </c>
      <c r="N310" s="145"/>
      <c r="O310" s="144" t="s">
        <v>576</v>
      </c>
      <c r="P310" s="144" t="s">
        <v>3567</v>
      </c>
      <c r="Q310" s="145"/>
      <c r="R310" s="145"/>
      <c r="S310" s="145"/>
      <c r="T310" s="146" t="s">
        <v>120</v>
      </c>
      <c r="U310" s="147">
        <v>44991</v>
      </c>
      <c r="V310" s="148">
        <f>IF(T310="Realizado",U310-C310," ")</f>
      </c>
      <c r="W310" s="148">
        <f>IF(C310=0,"VAZIO",MONTH(C310))</f>
      </c>
      <c r="X310" s="149"/>
    </row>
    <row x14ac:dyDescent="0.25" r="311" customHeight="1" ht="16.5">
      <c r="A311" s="141">
        <v>5650</v>
      </c>
      <c r="B311" s="142" t="s">
        <v>4086</v>
      </c>
      <c r="C311" s="143">
        <v>44974.47827546296</v>
      </c>
      <c r="D311" s="144" t="s">
        <v>679</v>
      </c>
      <c r="E311" s="144" t="s">
        <v>2550</v>
      </c>
      <c r="F311" s="142">
        <v>5334</v>
      </c>
      <c r="G311" s="144" t="s">
        <v>522</v>
      </c>
      <c r="H311" s="144" t="s">
        <v>4087</v>
      </c>
      <c r="I311" s="142" t="s">
        <v>4088</v>
      </c>
      <c r="J311" s="144" t="s">
        <v>2926</v>
      </c>
      <c r="K311" s="144" t="s">
        <v>2926</v>
      </c>
      <c r="L311" s="145"/>
      <c r="M311" s="144" t="s">
        <v>4089</v>
      </c>
      <c r="N311" s="145"/>
      <c r="O311" s="144" t="s">
        <v>3123</v>
      </c>
      <c r="P311" s="144" t="s">
        <v>3123</v>
      </c>
      <c r="Q311" s="145"/>
      <c r="R311" s="145"/>
      <c r="S311" s="145"/>
      <c r="T311" s="146" t="s">
        <v>120</v>
      </c>
      <c r="U311" s="147">
        <v>44974</v>
      </c>
      <c r="V311" s="148">
        <f>IF(T311="Realizado",U311-C311," ")</f>
      </c>
      <c r="W311" s="148">
        <f>IF(C311=0,"VAZIO",MONTH(C311))</f>
      </c>
      <c r="X311" s="149"/>
    </row>
    <row x14ac:dyDescent="0.25" r="312" customHeight="1" ht="16.5">
      <c r="A312" s="141">
        <v>5651</v>
      </c>
      <c r="B312" s="142" t="s">
        <v>4090</v>
      </c>
      <c r="C312" s="143">
        <v>44974.48079861111</v>
      </c>
      <c r="D312" s="144" t="s">
        <v>494</v>
      </c>
      <c r="E312" s="144" t="s">
        <v>1532</v>
      </c>
      <c r="F312" s="142">
        <v>5302</v>
      </c>
      <c r="G312" s="144" t="s">
        <v>496</v>
      </c>
      <c r="H312" s="144" t="s">
        <v>101</v>
      </c>
      <c r="I312" s="142" t="s">
        <v>930</v>
      </c>
      <c r="J312" s="144" t="s">
        <v>2926</v>
      </c>
      <c r="K312" s="144" t="s">
        <v>2926</v>
      </c>
      <c r="L312" s="145"/>
      <c r="M312" s="144" t="s">
        <v>4091</v>
      </c>
      <c r="N312" s="145"/>
      <c r="O312" s="144" t="s">
        <v>3123</v>
      </c>
      <c r="P312" s="144" t="s">
        <v>4092</v>
      </c>
      <c r="Q312" s="145"/>
      <c r="R312" s="145"/>
      <c r="S312" s="145"/>
      <c r="T312" s="146" t="s">
        <v>120</v>
      </c>
      <c r="U312" s="147">
        <v>45008</v>
      </c>
      <c r="V312" s="148">
        <f>IF(T312="Realizado",U312-C312," ")</f>
      </c>
      <c r="W312" s="148">
        <f>IF(C312=0,"VAZIO",MONTH(C312))</f>
      </c>
      <c r="X312" s="149"/>
    </row>
    <row x14ac:dyDescent="0.25" r="313" customHeight="1" ht="16.5">
      <c r="A313" s="141">
        <v>5652</v>
      </c>
      <c r="B313" s="142" t="s">
        <v>4093</v>
      </c>
      <c r="C313" s="143">
        <v>44974.482939814814</v>
      </c>
      <c r="D313" s="144" t="s">
        <v>494</v>
      </c>
      <c r="E313" s="144" t="s">
        <v>1532</v>
      </c>
      <c r="F313" s="142">
        <v>5302</v>
      </c>
      <c r="G313" s="144" t="s">
        <v>496</v>
      </c>
      <c r="H313" s="144" t="s">
        <v>101</v>
      </c>
      <c r="I313" s="142" t="s">
        <v>930</v>
      </c>
      <c r="J313" s="144" t="s">
        <v>2926</v>
      </c>
      <c r="K313" s="144" t="s">
        <v>2926</v>
      </c>
      <c r="L313" s="145"/>
      <c r="M313" s="144" t="s">
        <v>4094</v>
      </c>
      <c r="N313" s="145"/>
      <c r="O313" s="144" t="s">
        <v>576</v>
      </c>
      <c r="P313" s="144" t="s">
        <v>3285</v>
      </c>
      <c r="Q313" s="145"/>
      <c r="R313" s="145"/>
      <c r="S313" s="145"/>
      <c r="T313" s="146" t="s">
        <v>120</v>
      </c>
      <c r="U313" s="147">
        <v>44980</v>
      </c>
      <c r="V313" s="148">
        <f>IF(T313="Realizado",U313-C313," ")</f>
      </c>
      <c r="W313" s="148">
        <f>IF(C313=0,"VAZIO",MONTH(C313))</f>
      </c>
      <c r="X313" s="149"/>
    </row>
    <row x14ac:dyDescent="0.25" r="314" customHeight="1" ht="16.5">
      <c r="A314" s="141">
        <v>5653</v>
      </c>
      <c r="B314" s="142" t="s">
        <v>4095</v>
      </c>
      <c r="C314" s="143">
        <v>44974.48689814815</v>
      </c>
      <c r="D314" s="144" t="s">
        <v>494</v>
      </c>
      <c r="E314" s="144" t="s">
        <v>1532</v>
      </c>
      <c r="F314" s="142">
        <v>5302</v>
      </c>
      <c r="G314" s="144" t="s">
        <v>496</v>
      </c>
      <c r="H314" s="144" t="s">
        <v>101</v>
      </c>
      <c r="I314" s="142" t="s">
        <v>930</v>
      </c>
      <c r="J314" s="144" t="s">
        <v>2926</v>
      </c>
      <c r="K314" s="144" t="s">
        <v>2926</v>
      </c>
      <c r="L314" s="145"/>
      <c r="M314" s="144" t="s">
        <v>4096</v>
      </c>
      <c r="N314" s="145"/>
      <c r="O314" s="144" t="s">
        <v>576</v>
      </c>
      <c r="P314" s="144" t="s">
        <v>3567</v>
      </c>
      <c r="Q314" s="145"/>
      <c r="R314" s="145"/>
      <c r="S314" s="145"/>
      <c r="T314" s="146" t="s">
        <v>120</v>
      </c>
      <c r="U314" s="147">
        <v>44980</v>
      </c>
      <c r="V314" s="148">
        <f>IF(T314="Realizado",U314-C314," ")</f>
      </c>
      <c r="W314" s="148">
        <f>IF(C314=0,"VAZIO",MONTH(C314))</f>
      </c>
      <c r="X314" s="149"/>
    </row>
    <row x14ac:dyDescent="0.25" r="315" customHeight="1" ht="16.5">
      <c r="A315" s="141">
        <v>5654</v>
      </c>
      <c r="B315" s="142" t="s">
        <v>4097</v>
      </c>
      <c r="C315" s="143">
        <v>44974.58482638889</v>
      </c>
      <c r="D315" s="144" t="s">
        <v>2433</v>
      </c>
      <c r="E315" s="144" t="s">
        <v>4098</v>
      </c>
      <c r="F315" s="142">
        <v>7610</v>
      </c>
      <c r="G315" s="144" t="s">
        <v>2436</v>
      </c>
      <c r="H315" s="144" t="s">
        <v>4099</v>
      </c>
      <c r="I315" s="142" t="s">
        <v>4100</v>
      </c>
      <c r="J315" s="144" t="s">
        <v>2926</v>
      </c>
      <c r="K315" s="144" t="s">
        <v>2926</v>
      </c>
      <c r="L315" s="145"/>
      <c r="M315" s="144" t="s">
        <v>4101</v>
      </c>
      <c r="N315" s="145"/>
      <c r="O315" s="144" t="s">
        <v>576</v>
      </c>
      <c r="P315" s="144" t="s">
        <v>3020</v>
      </c>
      <c r="Q315" s="145"/>
      <c r="R315" s="145"/>
      <c r="S315" s="145"/>
      <c r="T315" s="146" t="s">
        <v>120</v>
      </c>
      <c r="U315" s="147">
        <v>44993</v>
      </c>
      <c r="V315" s="148">
        <f>IF(T315="Realizado",U315-C315," ")</f>
      </c>
      <c r="W315" s="148">
        <f>IF(C315=0,"VAZIO",MONTH(C315))</f>
      </c>
      <c r="X315" s="149"/>
    </row>
    <row x14ac:dyDescent="0.25" r="316" customHeight="1" ht="16.5">
      <c r="A316" s="141">
        <v>5655</v>
      </c>
      <c r="B316" s="142" t="s">
        <v>4102</v>
      </c>
      <c r="C316" s="143">
        <v>44979.61953703704</v>
      </c>
      <c r="D316" s="144" t="s">
        <v>207</v>
      </c>
      <c r="E316" s="144" t="s">
        <v>1301</v>
      </c>
      <c r="F316" s="142">
        <v>5333</v>
      </c>
      <c r="G316" s="144" t="s">
        <v>209</v>
      </c>
      <c r="H316" s="144" t="s">
        <v>87</v>
      </c>
      <c r="I316" s="142" t="s">
        <v>1951</v>
      </c>
      <c r="J316" s="144" t="s">
        <v>3616</v>
      </c>
      <c r="K316" s="144" t="s">
        <v>117</v>
      </c>
      <c r="L316" s="145"/>
      <c r="M316" s="144" t="s">
        <v>4103</v>
      </c>
      <c r="N316" s="145"/>
      <c r="O316" s="144" t="s">
        <v>1528</v>
      </c>
      <c r="P316" s="144" t="s">
        <v>1528</v>
      </c>
      <c r="Q316" s="145"/>
      <c r="R316" s="145"/>
      <c r="S316" s="145"/>
      <c r="T316" s="146" t="s">
        <v>120</v>
      </c>
      <c r="U316" s="147">
        <v>45005</v>
      </c>
      <c r="V316" s="148">
        <f>IF(T316="Realizado",U316-C316," ")</f>
      </c>
      <c r="W316" s="148">
        <f>IF(C316=0,"VAZIO",MONTH(C316))</f>
      </c>
      <c r="X316" s="149"/>
    </row>
    <row x14ac:dyDescent="0.25" r="317" customHeight="1" ht="16.5">
      <c r="A317" s="141">
        <v>5656</v>
      </c>
      <c r="B317" s="142" t="s">
        <v>4104</v>
      </c>
      <c r="C317" s="143">
        <v>44980.436585648145</v>
      </c>
      <c r="D317" s="144" t="s">
        <v>3438</v>
      </c>
      <c r="E317" s="144" t="s">
        <v>534</v>
      </c>
      <c r="F317" s="142">
        <v>34999071369</v>
      </c>
      <c r="G317" s="144" t="s">
        <v>535</v>
      </c>
      <c r="H317" s="144" t="s">
        <v>95</v>
      </c>
      <c r="I317" s="142" t="s">
        <v>1080</v>
      </c>
      <c r="J317" s="144" t="s">
        <v>3616</v>
      </c>
      <c r="K317" s="144" t="s">
        <v>117</v>
      </c>
      <c r="L317" s="145"/>
      <c r="M317" s="144" t="s">
        <v>4105</v>
      </c>
      <c r="N317" s="145"/>
      <c r="O317" s="144" t="s">
        <v>1528</v>
      </c>
      <c r="P317" s="144" t="s">
        <v>3900</v>
      </c>
      <c r="Q317" s="145"/>
      <c r="R317" s="145"/>
      <c r="S317" s="145"/>
      <c r="T317" s="146" t="s">
        <v>120</v>
      </c>
      <c r="U317" s="147">
        <v>44980</v>
      </c>
      <c r="V317" s="148">
        <f>IF(T317="Realizado",U317-C317," ")</f>
      </c>
      <c r="W317" s="148">
        <f>IF(C317=0,"VAZIO",MONTH(C317))</f>
      </c>
      <c r="X317" s="149"/>
    </row>
    <row x14ac:dyDescent="0.25" r="318" customHeight="1" ht="16.5">
      <c r="A318" s="141">
        <v>5657</v>
      </c>
      <c r="B318" s="142" t="s">
        <v>4106</v>
      </c>
      <c r="C318" s="143">
        <v>44980.56653935185</v>
      </c>
      <c r="D318" s="144" t="s">
        <v>4107</v>
      </c>
      <c r="E318" s="144" t="s">
        <v>4108</v>
      </c>
      <c r="F318" s="142">
        <v>5306</v>
      </c>
      <c r="G318" s="144" t="s">
        <v>457</v>
      </c>
      <c r="H318" s="144" t="s">
        <v>4109</v>
      </c>
      <c r="I318" s="142" t="s">
        <v>634</v>
      </c>
      <c r="J318" s="144" t="s">
        <v>3596</v>
      </c>
      <c r="K318" s="144" t="s">
        <v>2918</v>
      </c>
      <c r="L318" s="145"/>
      <c r="M318" s="144" t="s">
        <v>4110</v>
      </c>
      <c r="N318" s="145"/>
      <c r="O318" s="145"/>
      <c r="P318" s="145"/>
      <c r="Q318" s="145"/>
      <c r="R318" s="145"/>
      <c r="S318" s="145"/>
      <c r="T318" s="146" t="s">
        <v>120</v>
      </c>
      <c r="U318" s="147">
        <v>44981</v>
      </c>
      <c r="V318" s="148">
        <f>IF(T318="Realizado",U318-C318," ")</f>
      </c>
      <c r="W318" s="148">
        <f>IF(C318=0,"VAZIO",MONTH(C318))</f>
      </c>
      <c r="X318" s="149"/>
    </row>
    <row x14ac:dyDescent="0.25" r="319" customHeight="1" ht="16.5">
      <c r="A319" s="141">
        <v>5658</v>
      </c>
      <c r="B319" s="142" t="s">
        <v>4111</v>
      </c>
      <c r="C319" s="143">
        <v>44980.60086805555</v>
      </c>
      <c r="D319" s="144" t="s">
        <v>752</v>
      </c>
      <c r="E319" s="144" t="s">
        <v>716</v>
      </c>
      <c r="F319" s="142">
        <v>5340</v>
      </c>
      <c r="G319" s="144" t="s">
        <v>150</v>
      </c>
      <c r="H319" s="144" t="s">
        <v>3982</v>
      </c>
      <c r="I319" s="142" t="s">
        <v>4112</v>
      </c>
      <c r="J319" s="144" t="s">
        <v>3616</v>
      </c>
      <c r="K319" s="144" t="s">
        <v>117</v>
      </c>
      <c r="L319" s="145"/>
      <c r="M319" s="144" t="s">
        <v>4113</v>
      </c>
      <c r="N319" s="145"/>
      <c r="O319" s="144" t="s">
        <v>1528</v>
      </c>
      <c r="P319" s="144" t="s">
        <v>1528</v>
      </c>
      <c r="Q319" s="145"/>
      <c r="R319" s="145"/>
      <c r="S319" s="145"/>
      <c r="T319" s="146" t="s">
        <v>120</v>
      </c>
      <c r="U319" s="147">
        <v>44981</v>
      </c>
      <c r="V319" s="148">
        <f>IF(T319="Realizado",U319-C319," ")</f>
      </c>
      <c r="W319" s="148">
        <f>IF(C319=0,"VAZIO",MONTH(C319))</f>
      </c>
      <c r="X319" s="149"/>
    </row>
    <row x14ac:dyDescent="0.25" r="320" customHeight="1" ht="16.5">
      <c r="A320" s="141">
        <v>5659</v>
      </c>
      <c r="B320" s="142" t="s">
        <v>4114</v>
      </c>
      <c r="C320" s="143">
        <v>44980.60622685185</v>
      </c>
      <c r="D320" s="144" t="s">
        <v>752</v>
      </c>
      <c r="E320" s="144" t="s">
        <v>716</v>
      </c>
      <c r="F320" s="142">
        <v>5340</v>
      </c>
      <c r="G320" s="144" t="s">
        <v>150</v>
      </c>
      <c r="H320" s="144" t="s">
        <v>4115</v>
      </c>
      <c r="I320" s="142" t="s">
        <v>4116</v>
      </c>
      <c r="J320" s="144" t="s">
        <v>3596</v>
      </c>
      <c r="K320" s="144" t="s">
        <v>2918</v>
      </c>
      <c r="L320" s="145"/>
      <c r="M320" s="144" t="s">
        <v>4117</v>
      </c>
      <c r="N320" s="145"/>
      <c r="O320" s="144" t="s">
        <v>3008</v>
      </c>
      <c r="P320" s="144" t="s">
        <v>3051</v>
      </c>
      <c r="Q320" s="145"/>
      <c r="R320" s="145"/>
      <c r="S320" s="145"/>
      <c r="T320" s="146" t="s">
        <v>120</v>
      </c>
      <c r="U320" s="147">
        <v>44981</v>
      </c>
      <c r="V320" s="148">
        <f>IF(T320="Realizado",U320-C320," ")</f>
      </c>
      <c r="W320" s="148">
        <f>IF(C320=0,"VAZIO",MONTH(C320))</f>
      </c>
      <c r="X320" s="149"/>
    </row>
    <row x14ac:dyDescent="0.25" r="321" customHeight="1" ht="16.5">
      <c r="A321" s="141">
        <v>5660</v>
      </c>
      <c r="B321" s="142" t="s">
        <v>4118</v>
      </c>
      <c r="C321" s="143">
        <v>44980.61094907407</v>
      </c>
      <c r="D321" s="144" t="s">
        <v>752</v>
      </c>
      <c r="E321" s="144" t="s">
        <v>716</v>
      </c>
      <c r="F321" s="142">
        <v>5340</v>
      </c>
      <c r="G321" s="144" t="s">
        <v>150</v>
      </c>
      <c r="H321" s="144" t="s">
        <v>4119</v>
      </c>
      <c r="I321" s="142" t="s">
        <v>4120</v>
      </c>
      <c r="J321" s="144" t="s">
        <v>2926</v>
      </c>
      <c r="K321" s="144" t="s">
        <v>2926</v>
      </c>
      <c r="L321" s="145"/>
      <c r="M321" s="144" t="s">
        <v>4121</v>
      </c>
      <c r="N321" s="145"/>
      <c r="O321" s="144" t="s">
        <v>3008</v>
      </c>
      <c r="P321" s="144" t="s">
        <v>3024</v>
      </c>
      <c r="Q321" s="145"/>
      <c r="R321" s="145"/>
      <c r="S321" s="145"/>
      <c r="T321" s="146" t="s">
        <v>120</v>
      </c>
      <c r="U321" s="147">
        <v>44988</v>
      </c>
      <c r="V321" s="148">
        <f>IF(T321="Realizado",U321-C321," ")</f>
      </c>
      <c r="W321" s="148">
        <f>IF(C321=0,"VAZIO",MONTH(C321))</f>
      </c>
      <c r="X321" s="149"/>
    </row>
    <row x14ac:dyDescent="0.25" r="322" customHeight="1" ht="16.5">
      <c r="A322" s="141">
        <v>5661</v>
      </c>
      <c r="B322" s="142" t="s">
        <v>4122</v>
      </c>
      <c r="C322" s="143">
        <v>44980.61761574074</v>
      </c>
      <c r="D322" s="144" t="s">
        <v>752</v>
      </c>
      <c r="E322" s="144" t="s">
        <v>716</v>
      </c>
      <c r="F322" s="142">
        <v>5340</v>
      </c>
      <c r="G322" s="144" t="s">
        <v>150</v>
      </c>
      <c r="H322" s="144" t="s">
        <v>4045</v>
      </c>
      <c r="I322" s="142" t="s">
        <v>4123</v>
      </c>
      <c r="J322" s="144" t="s">
        <v>2926</v>
      </c>
      <c r="K322" s="144" t="s">
        <v>2926</v>
      </c>
      <c r="L322" s="145"/>
      <c r="M322" s="144" t="s">
        <v>4124</v>
      </c>
      <c r="N322" s="145"/>
      <c r="O322" s="144" t="s">
        <v>3123</v>
      </c>
      <c r="P322" s="144" t="s">
        <v>3123</v>
      </c>
      <c r="Q322" s="145"/>
      <c r="R322" s="145"/>
      <c r="S322" s="145"/>
      <c r="T322" s="146" t="s">
        <v>120</v>
      </c>
      <c r="U322" s="147">
        <v>45006</v>
      </c>
      <c r="V322" s="148">
        <f>IF(T322="Realizado",U322-C322," ")</f>
      </c>
      <c r="W322" s="148">
        <f>IF(C322=0,"VAZIO",MONTH(C322))</f>
      </c>
      <c r="X322" s="149"/>
    </row>
    <row x14ac:dyDescent="0.25" r="323" customHeight="1" ht="16.5">
      <c r="A323" s="141">
        <v>5662</v>
      </c>
      <c r="B323" s="142" t="s">
        <v>4125</v>
      </c>
      <c r="C323" s="143">
        <v>44980.620150462964</v>
      </c>
      <c r="D323" s="144" t="s">
        <v>752</v>
      </c>
      <c r="E323" s="144" t="s">
        <v>716</v>
      </c>
      <c r="F323" s="142">
        <v>5340</v>
      </c>
      <c r="G323" s="144" t="s">
        <v>150</v>
      </c>
      <c r="H323" s="144" t="s">
        <v>4126</v>
      </c>
      <c r="I323" s="142" t="s">
        <v>4127</v>
      </c>
      <c r="J323" s="144" t="s">
        <v>3626</v>
      </c>
      <c r="K323" s="144" t="s">
        <v>7</v>
      </c>
      <c r="L323" s="145"/>
      <c r="M323" s="144" t="s">
        <v>4128</v>
      </c>
      <c r="N323" s="145"/>
      <c r="O323" s="144" t="s">
        <v>1528</v>
      </c>
      <c r="P323" s="144" t="s">
        <v>4129</v>
      </c>
      <c r="Q323" s="145"/>
      <c r="R323" s="145"/>
      <c r="S323" s="145"/>
      <c r="T323" s="146" t="s">
        <v>120</v>
      </c>
      <c r="U323" s="147">
        <v>44984</v>
      </c>
      <c r="V323" s="148">
        <f>IF(T323="Realizado",U323-C323," ")</f>
      </c>
      <c r="W323" s="148">
        <f>IF(C323=0,"VAZIO",MONTH(C323))</f>
      </c>
      <c r="X323" s="149"/>
    </row>
    <row x14ac:dyDescent="0.25" r="324" customHeight="1" ht="16.5">
      <c r="A324" s="141">
        <v>5663</v>
      </c>
      <c r="B324" s="150" t="s">
        <v>4130</v>
      </c>
      <c r="C324" s="151">
        <v>44980.66489583333</v>
      </c>
      <c r="D324" s="152" t="s">
        <v>2945</v>
      </c>
      <c r="E324" s="152" t="s">
        <v>2946</v>
      </c>
      <c r="F324" s="150">
        <v>5349</v>
      </c>
      <c r="G324" s="152" t="s">
        <v>753</v>
      </c>
      <c r="H324" s="152" t="s">
        <v>4131</v>
      </c>
      <c r="I324" s="150" t="s">
        <v>4132</v>
      </c>
      <c r="J324" s="152" t="s">
        <v>3596</v>
      </c>
      <c r="K324" s="152" t="s">
        <v>2918</v>
      </c>
      <c r="L324" s="153"/>
      <c r="M324" s="152" t="s">
        <v>4133</v>
      </c>
      <c r="N324" s="153"/>
      <c r="O324" s="153"/>
      <c r="P324" s="153"/>
      <c r="Q324" s="153"/>
      <c r="R324" s="153"/>
      <c r="S324" s="153"/>
      <c r="T324" s="154" t="s">
        <v>3267</v>
      </c>
      <c r="U324" s="155"/>
      <c r="V324" s="156">
        <f>IF(T324="Realizado",U324-C324," ")</f>
      </c>
      <c r="W324" s="148">
        <f>IF(C324=0,"VAZIO",MONTH(C324))</f>
      </c>
      <c r="X324" s="157"/>
    </row>
    <row x14ac:dyDescent="0.25" r="325" customHeight="1" ht="16.5">
      <c r="A325" s="141">
        <v>5664</v>
      </c>
      <c r="B325" s="142" t="s">
        <v>4134</v>
      </c>
      <c r="C325" s="143">
        <v>44980.67024305555</v>
      </c>
      <c r="D325" s="144" t="s">
        <v>4135</v>
      </c>
      <c r="E325" s="144" t="s">
        <v>4136</v>
      </c>
      <c r="F325" s="142">
        <v>5333</v>
      </c>
      <c r="G325" s="144" t="s">
        <v>209</v>
      </c>
      <c r="H325" s="144" t="s">
        <v>4137</v>
      </c>
      <c r="I325" s="142">
        <v>101</v>
      </c>
      <c r="J325" s="144" t="s">
        <v>3596</v>
      </c>
      <c r="K325" s="144" t="s">
        <v>2918</v>
      </c>
      <c r="L325" s="145"/>
      <c r="M325" s="144" t="s">
        <v>4138</v>
      </c>
      <c r="N325" s="145"/>
      <c r="O325" s="145"/>
      <c r="P325" s="145"/>
      <c r="Q325" s="145"/>
      <c r="R325" s="145"/>
      <c r="S325" s="145"/>
      <c r="T325" s="146" t="s">
        <v>3356</v>
      </c>
      <c r="U325" s="158"/>
      <c r="V325" s="156">
        <f>IF(T325="Realizado",U325-C325," ")</f>
      </c>
      <c r="W325" s="148">
        <f>IF(C325=0,"VAZIO",MONTH(C325))</f>
      </c>
      <c r="X325" s="149"/>
    </row>
    <row x14ac:dyDescent="0.25" r="326" customHeight="1" ht="16.5">
      <c r="A326" s="141">
        <v>5665</v>
      </c>
      <c r="B326" s="142" t="s">
        <v>4139</v>
      </c>
      <c r="C326" s="143">
        <v>44980.69412037037</v>
      </c>
      <c r="D326" s="144" t="s">
        <v>2945</v>
      </c>
      <c r="E326" s="144" t="s">
        <v>2946</v>
      </c>
      <c r="F326" s="142">
        <v>5349</v>
      </c>
      <c r="G326" s="144" t="s">
        <v>753</v>
      </c>
      <c r="H326" s="144" t="s">
        <v>4057</v>
      </c>
      <c r="I326" s="142" t="s">
        <v>4140</v>
      </c>
      <c r="J326" s="144" t="s">
        <v>3623</v>
      </c>
      <c r="K326" s="144" t="s">
        <v>117</v>
      </c>
      <c r="L326" s="145"/>
      <c r="M326" s="144" t="s">
        <v>4141</v>
      </c>
      <c r="N326" s="145"/>
      <c r="O326" s="145" t="s">
        <v>2264</v>
      </c>
      <c r="P326" s="145" t="s">
        <v>2264</v>
      </c>
      <c r="Q326" s="145"/>
      <c r="R326" s="145"/>
      <c r="S326" s="145" t="s">
        <v>4142</v>
      </c>
      <c r="T326" s="146" t="s">
        <v>120</v>
      </c>
      <c r="U326" s="158">
        <v>45247</v>
      </c>
      <c r="V326" s="148">
        <f>IF(T326="Realizado",U326-C326," ")</f>
      </c>
      <c r="W326" s="148">
        <f>IF(C326=0,"VAZIO",MONTH(C326))</f>
      </c>
      <c r="X326" s="149"/>
    </row>
    <row x14ac:dyDescent="0.25" r="327" customHeight="1" ht="16.5">
      <c r="A327" s="141">
        <v>5666</v>
      </c>
      <c r="B327" s="142" t="s">
        <v>4143</v>
      </c>
      <c r="C327" s="143">
        <v>44981.37164351852</v>
      </c>
      <c r="D327" s="144" t="s">
        <v>207</v>
      </c>
      <c r="E327" s="144" t="s">
        <v>1301</v>
      </c>
      <c r="F327" s="142">
        <v>5333</v>
      </c>
      <c r="G327" s="144" t="s">
        <v>209</v>
      </c>
      <c r="H327" s="144" t="s">
        <v>87</v>
      </c>
      <c r="I327" s="142" t="s">
        <v>4144</v>
      </c>
      <c r="J327" s="144" t="s">
        <v>3596</v>
      </c>
      <c r="K327" s="144" t="s">
        <v>2918</v>
      </c>
      <c r="L327" s="145"/>
      <c r="M327" s="144" t="s">
        <v>4145</v>
      </c>
      <c r="N327" s="145"/>
      <c r="O327" s="144" t="s">
        <v>3008</v>
      </c>
      <c r="P327" s="144" t="s">
        <v>3024</v>
      </c>
      <c r="Q327" s="145"/>
      <c r="R327" s="145"/>
      <c r="S327" s="145"/>
      <c r="T327" s="146" t="s">
        <v>120</v>
      </c>
      <c r="U327" s="147">
        <v>45005</v>
      </c>
      <c r="V327" s="148">
        <f>IF(T327="Realizado",U327-C327," ")</f>
      </c>
      <c r="W327" s="148">
        <f>IF(C327=0,"VAZIO",MONTH(C327))</f>
      </c>
      <c r="X327" s="149"/>
    </row>
    <row x14ac:dyDescent="0.25" r="328" customHeight="1" ht="16.5">
      <c r="A328" s="141">
        <v>5667</v>
      </c>
      <c r="B328" s="142" t="s">
        <v>4146</v>
      </c>
      <c r="C328" s="143">
        <v>44981.39233796296</v>
      </c>
      <c r="D328" s="144" t="s">
        <v>3108</v>
      </c>
      <c r="E328" s="144" t="s">
        <v>1338</v>
      </c>
      <c r="F328" s="142">
        <v>5365</v>
      </c>
      <c r="G328" s="144" t="s">
        <v>275</v>
      </c>
      <c r="H328" s="144" t="s">
        <v>85</v>
      </c>
      <c r="I328" s="142" t="s">
        <v>3110</v>
      </c>
      <c r="J328" s="144" t="s">
        <v>3640</v>
      </c>
      <c r="K328" s="144" t="s">
        <v>117</v>
      </c>
      <c r="L328" s="145"/>
      <c r="M328" s="144" t="s">
        <v>1339</v>
      </c>
      <c r="N328" s="145"/>
      <c r="O328" s="144" t="s">
        <v>2123</v>
      </c>
      <c r="P328" s="144" t="s">
        <v>4037</v>
      </c>
      <c r="Q328" s="145"/>
      <c r="R328" s="145"/>
      <c r="S328" s="145"/>
      <c r="T328" s="146" t="s">
        <v>120</v>
      </c>
      <c r="U328" s="147">
        <v>44986</v>
      </c>
      <c r="V328" s="148">
        <f>IF(T328="Realizado",U328-C328," ")</f>
      </c>
      <c r="W328" s="148">
        <f>IF(C328=0,"VAZIO",MONTH(C328))</f>
      </c>
      <c r="X328" s="149"/>
    </row>
    <row x14ac:dyDescent="0.25" r="329" customHeight="1" ht="16.5">
      <c r="A329" s="141">
        <v>5668</v>
      </c>
      <c r="B329" s="142" t="s">
        <v>4147</v>
      </c>
      <c r="C329" s="143">
        <v>44981.41831018519</v>
      </c>
      <c r="D329" s="144" t="s">
        <v>3438</v>
      </c>
      <c r="E329" s="144" t="s">
        <v>534</v>
      </c>
      <c r="F329" s="142">
        <v>34999071369</v>
      </c>
      <c r="G329" s="144" t="s">
        <v>535</v>
      </c>
      <c r="H329" s="144" t="s">
        <v>4148</v>
      </c>
      <c r="I329" s="142">
        <v>5</v>
      </c>
      <c r="J329" s="144" t="s">
        <v>3709</v>
      </c>
      <c r="K329" s="144" t="s">
        <v>4</v>
      </c>
      <c r="L329" s="145"/>
      <c r="M329" s="144" t="s">
        <v>4149</v>
      </c>
      <c r="N329" s="145"/>
      <c r="O329" s="144" t="s">
        <v>2123</v>
      </c>
      <c r="P329" s="144" t="s">
        <v>4037</v>
      </c>
      <c r="Q329" s="145"/>
      <c r="R329" s="145"/>
      <c r="S329" s="145"/>
      <c r="T329" s="146" t="s">
        <v>120</v>
      </c>
      <c r="U329" s="147">
        <v>44985</v>
      </c>
      <c r="V329" s="148">
        <f>IF(T329="Realizado",U329-C329," ")</f>
      </c>
      <c r="W329" s="148">
        <f>IF(C329=0,"VAZIO",MONTH(C329))</f>
      </c>
      <c r="X329" s="149"/>
    </row>
    <row x14ac:dyDescent="0.25" r="330" customHeight="1" ht="16.5">
      <c r="A330" s="141">
        <v>5669</v>
      </c>
      <c r="B330" s="142" t="s">
        <v>4150</v>
      </c>
      <c r="C330" s="143">
        <v>44981.41875</v>
      </c>
      <c r="D330" s="144" t="s">
        <v>3438</v>
      </c>
      <c r="E330" s="144" t="s">
        <v>534</v>
      </c>
      <c r="F330" s="142">
        <v>34999071369</v>
      </c>
      <c r="G330" s="144" t="s">
        <v>535</v>
      </c>
      <c r="H330" s="144" t="s">
        <v>3730</v>
      </c>
      <c r="I330" s="142">
        <v>163</v>
      </c>
      <c r="J330" s="144" t="s">
        <v>3709</v>
      </c>
      <c r="K330" s="144" t="s">
        <v>4</v>
      </c>
      <c r="L330" s="145"/>
      <c r="M330" s="144" t="s">
        <v>4149</v>
      </c>
      <c r="N330" s="145"/>
      <c r="O330" s="144" t="s">
        <v>2123</v>
      </c>
      <c r="P330" s="144" t="s">
        <v>4037</v>
      </c>
      <c r="Q330" s="145"/>
      <c r="R330" s="145"/>
      <c r="S330" s="145"/>
      <c r="T330" s="146" t="s">
        <v>120</v>
      </c>
      <c r="U330" s="147">
        <v>44985</v>
      </c>
      <c r="V330" s="148">
        <f>IF(T330="Realizado",U330-C330," ")</f>
      </c>
      <c r="W330" s="148">
        <f>IF(C330=0,"VAZIO",MONTH(C330))</f>
      </c>
      <c r="X330" s="149"/>
    </row>
    <row x14ac:dyDescent="0.25" r="331" customHeight="1" ht="16.5">
      <c r="A331" s="141">
        <v>5670</v>
      </c>
      <c r="B331" s="142" t="s">
        <v>4151</v>
      </c>
      <c r="C331" s="143">
        <v>44981.57748842592</v>
      </c>
      <c r="D331" s="144" t="s">
        <v>158</v>
      </c>
      <c r="E331" s="144" t="s">
        <v>164</v>
      </c>
      <c r="F331" s="142">
        <v>5318</v>
      </c>
      <c r="G331" s="144" t="s">
        <v>4152</v>
      </c>
      <c r="H331" s="144" t="s">
        <v>90</v>
      </c>
      <c r="I331" s="142" t="s">
        <v>90</v>
      </c>
      <c r="J331" s="144" t="s">
        <v>3600</v>
      </c>
      <c r="K331" s="144" t="s">
        <v>2926</v>
      </c>
      <c r="L331" s="145"/>
      <c r="M331" s="144" t="s">
        <v>4153</v>
      </c>
      <c r="N331" s="145"/>
      <c r="O331" s="144" t="s">
        <v>3008</v>
      </c>
      <c r="P331" s="144" t="s">
        <v>3024</v>
      </c>
      <c r="Q331" s="145"/>
      <c r="R331" s="145"/>
      <c r="S331" s="145"/>
      <c r="T331" s="146" t="s">
        <v>120</v>
      </c>
      <c r="U331" s="147">
        <v>44984</v>
      </c>
      <c r="V331" s="148">
        <f>IF(T331="Realizado",U331-C331," ")</f>
      </c>
      <c r="W331" s="148">
        <f>IF(C331=0,"VAZIO",MONTH(C331))</f>
      </c>
      <c r="X331" s="149"/>
    </row>
    <row x14ac:dyDescent="0.25" r="332" customHeight="1" ht="16.5">
      <c r="A332" s="141">
        <v>5671</v>
      </c>
      <c r="B332" s="142" t="s">
        <v>4154</v>
      </c>
      <c r="C332" s="143">
        <v>44982.373611111114</v>
      </c>
      <c r="D332" s="144" t="s">
        <v>408</v>
      </c>
      <c r="E332" s="144" t="s">
        <v>409</v>
      </c>
      <c r="F332" s="142">
        <v>5341</v>
      </c>
      <c r="G332" s="144" t="s">
        <v>3445</v>
      </c>
      <c r="H332" s="144" t="s">
        <v>100</v>
      </c>
      <c r="I332" s="142" t="s">
        <v>411</v>
      </c>
      <c r="J332" s="144" t="s">
        <v>3596</v>
      </c>
      <c r="K332" s="144" t="s">
        <v>2918</v>
      </c>
      <c r="L332" s="145"/>
      <c r="M332" s="144" t="s">
        <v>4155</v>
      </c>
      <c r="N332" s="145"/>
      <c r="O332" s="144"/>
      <c r="P332" s="144"/>
      <c r="Q332" s="145"/>
      <c r="R332" s="145"/>
      <c r="S332" s="145" t="s">
        <v>908</v>
      </c>
      <c r="T332" s="146" t="s">
        <v>120</v>
      </c>
      <c r="U332" s="147">
        <v>45054</v>
      </c>
      <c r="V332" s="148">
        <f>IF(T332="Realizado",U332-C332," ")</f>
      </c>
      <c r="W332" s="148">
        <f>IF(C332=0,"VAZIO",MONTH(C332))</f>
      </c>
      <c r="X332" s="149"/>
    </row>
    <row x14ac:dyDescent="0.25" r="333" customHeight="1" ht="16.5">
      <c r="A333" s="141">
        <v>5672</v>
      </c>
      <c r="B333" s="150" t="s">
        <v>4156</v>
      </c>
      <c r="C333" s="151">
        <v>44982.37678240741</v>
      </c>
      <c r="D333" s="152" t="s">
        <v>408</v>
      </c>
      <c r="E333" s="152" t="s">
        <v>409</v>
      </c>
      <c r="F333" s="150">
        <v>5341</v>
      </c>
      <c r="G333" s="152" t="s">
        <v>3445</v>
      </c>
      <c r="H333" s="152" t="s">
        <v>109</v>
      </c>
      <c r="I333" s="150" t="s">
        <v>3484</v>
      </c>
      <c r="J333" s="152" t="s">
        <v>3679</v>
      </c>
      <c r="K333" s="152" t="s">
        <v>6</v>
      </c>
      <c r="L333" s="153"/>
      <c r="M333" s="152" t="s">
        <v>4157</v>
      </c>
      <c r="N333" s="153"/>
      <c r="O333" s="153"/>
      <c r="P333" s="153"/>
      <c r="Q333" s="153"/>
      <c r="R333" s="153"/>
      <c r="S333" s="152" t="s">
        <v>4158</v>
      </c>
      <c r="T333" s="154" t="s">
        <v>118</v>
      </c>
      <c r="U333" s="155"/>
      <c r="V333" s="156">
        <f>IF(T333="Realizado",U333-C333," ")</f>
      </c>
      <c r="W333" s="148">
        <f>IF(C333=0,"VAZIO",MONTH(C333))</f>
      </c>
      <c r="X333" s="157"/>
    </row>
    <row x14ac:dyDescent="0.25" r="334" customHeight="1" ht="16.5">
      <c r="A334" s="141">
        <v>5673</v>
      </c>
      <c r="B334" s="142" t="s">
        <v>4159</v>
      </c>
      <c r="C334" s="143">
        <v>44984.30849537037</v>
      </c>
      <c r="D334" s="144" t="s">
        <v>752</v>
      </c>
      <c r="E334" s="144" t="s">
        <v>716</v>
      </c>
      <c r="F334" s="142">
        <v>5340</v>
      </c>
      <c r="G334" s="144" t="s">
        <v>150</v>
      </c>
      <c r="H334" s="144" t="s">
        <v>4160</v>
      </c>
      <c r="I334" s="142" t="s">
        <v>4161</v>
      </c>
      <c r="J334" s="144" t="s">
        <v>2926</v>
      </c>
      <c r="K334" s="144" t="s">
        <v>2926</v>
      </c>
      <c r="L334" s="145"/>
      <c r="M334" s="144" t="s">
        <v>4162</v>
      </c>
      <c r="N334" s="145"/>
      <c r="O334" s="144" t="s">
        <v>3008</v>
      </c>
      <c r="P334" s="144" t="s">
        <v>3024</v>
      </c>
      <c r="Q334" s="145"/>
      <c r="R334" s="145"/>
      <c r="S334" s="145"/>
      <c r="T334" s="146" t="s">
        <v>120</v>
      </c>
      <c r="U334" s="147">
        <v>44984</v>
      </c>
      <c r="V334" s="148">
        <f>IF(T334="Realizado",U334-C334," ")</f>
      </c>
      <c r="W334" s="148">
        <f>IF(C334=0,"VAZIO",MONTH(C334))</f>
      </c>
      <c r="X334" s="149"/>
    </row>
    <row x14ac:dyDescent="0.25" r="335" customHeight="1" ht="16.5">
      <c r="A335" s="141">
        <v>5674</v>
      </c>
      <c r="B335" s="142" t="s">
        <v>4163</v>
      </c>
      <c r="C335" s="143">
        <v>44984.392800925925</v>
      </c>
      <c r="D335" s="144" t="s">
        <v>3438</v>
      </c>
      <c r="E335" s="144" t="s">
        <v>1226</v>
      </c>
      <c r="F335" s="142">
        <v>34999071369</v>
      </c>
      <c r="G335" s="144" t="s">
        <v>535</v>
      </c>
      <c r="H335" s="144" t="s">
        <v>4164</v>
      </c>
      <c r="I335" s="142" t="s">
        <v>4164</v>
      </c>
      <c r="J335" s="144" t="s">
        <v>4165</v>
      </c>
      <c r="K335" s="144" t="s">
        <v>4</v>
      </c>
      <c r="L335" s="145"/>
      <c r="M335" s="144" t="s">
        <v>4166</v>
      </c>
      <c r="N335" s="145"/>
      <c r="O335" s="144" t="s">
        <v>3045</v>
      </c>
      <c r="P335" s="144" t="s">
        <v>3391</v>
      </c>
      <c r="Q335" s="145"/>
      <c r="R335" s="145"/>
      <c r="S335" s="145"/>
      <c r="T335" s="146" t="s">
        <v>120</v>
      </c>
      <c r="U335" s="147">
        <v>44984</v>
      </c>
      <c r="V335" s="148">
        <f>IF(T335="Realizado",U335-C335," ")</f>
      </c>
      <c r="W335" s="148">
        <f>IF(C335=0,"VAZIO",MONTH(C335))</f>
      </c>
      <c r="X335" s="149"/>
    </row>
    <row x14ac:dyDescent="0.25" r="336" customHeight="1" ht="16.5">
      <c r="A336" s="141">
        <v>5675</v>
      </c>
      <c r="B336" s="142" t="s">
        <v>4167</v>
      </c>
      <c r="C336" s="143">
        <v>44984.45244212963</v>
      </c>
      <c r="D336" s="144" t="s">
        <v>4168</v>
      </c>
      <c r="E336" s="144" t="s">
        <v>4169</v>
      </c>
      <c r="F336" s="142">
        <v>5334</v>
      </c>
      <c r="G336" s="144" t="s">
        <v>522</v>
      </c>
      <c r="H336" s="144" t="s">
        <v>4170</v>
      </c>
      <c r="I336" s="142" t="s">
        <v>4171</v>
      </c>
      <c r="J336" s="144" t="s">
        <v>3640</v>
      </c>
      <c r="K336" s="144" t="s">
        <v>117</v>
      </c>
      <c r="L336" s="145"/>
      <c r="M336" s="144" t="s">
        <v>4172</v>
      </c>
      <c r="N336" s="145"/>
      <c r="O336" s="144" t="s">
        <v>1528</v>
      </c>
      <c r="P336" s="144" t="s">
        <v>1528</v>
      </c>
      <c r="Q336" s="145"/>
      <c r="R336" s="145"/>
      <c r="S336" s="145"/>
      <c r="T336" s="146" t="s">
        <v>120</v>
      </c>
      <c r="U336" s="147">
        <v>44998</v>
      </c>
      <c r="V336" s="148">
        <f>IF(T336="Realizado",U336-C336," ")</f>
      </c>
      <c r="W336" s="148">
        <f>IF(C336=0,"VAZIO",MONTH(C336))</f>
      </c>
      <c r="X336" s="149"/>
    </row>
    <row x14ac:dyDescent="0.25" r="337" customHeight="1" ht="16.5">
      <c r="A337" s="141">
        <v>5676</v>
      </c>
      <c r="B337" s="142" t="s">
        <v>4173</v>
      </c>
      <c r="C337" s="143">
        <v>44984.55287037037</v>
      </c>
      <c r="D337" s="144" t="s">
        <v>3368</v>
      </c>
      <c r="E337" s="144" t="s">
        <v>1773</v>
      </c>
      <c r="F337" s="142">
        <v>5304</v>
      </c>
      <c r="G337" s="144" t="s">
        <v>296</v>
      </c>
      <c r="H337" s="144" t="s">
        <v>4174</v>
      </c>
      <c r="I337" s="142">
        <v>3</v>
      </c>
      <c r="J337" s="144" t="s">
        <v>3596</v>
      </c>
      <c r="K337" s="144" t="s">
        <v>2918</v>
      </c>
      <c r="L337" s="145"/>
      <c r="M337" s="144" t="s">
        <v>4175</v>
      </c>
      <c r="N337" s="145"/>
      <c r="O337" s="144" t="s">
        <v>2920</v>
      </c>
      <c r="P337" s="144" t="s">
        <v>2920</v>
      </c>
      <c r="Q337" s="145"/>
      <c r="R337" s="145"/>
      <c r="S337" s="145" t="s">
        <v>4176</v>
      </c>
      <c r="T337" s="146" t="s">
        <v>120</v>
      </c>
      <c r="U337" s="147">
        <v>45236</v>
      </c>
      <c r="V337" s="148">
        <f>IF(T337="Realizado",U337-C337," ")</f>
      </c>
      <c r="W337" s="148">
        <f>IF(C337=0,"VAZIO",MONTH(C337))</f>
      </c>
      <c r="X337" s="149"/>
    </row>
    <row x14ac:dyDescent="0.25" r="338" customHeight="1" ht="16.5">
      <c r="A338" s="141">
        <v>5677</v>
      </c>
      <c r="B338" s="142" t="s">
        <v>4177</v>
      </c>
      <c r="C338" s="143">
        <v>44984.60582175926</v>
      </c>
      <c r="D338" s="144" t="s">
        <v>679</v>
      </c>
      <c r="E338" s="144" t="s">
        <v>2550</v>
      </c>
      <c r="F338" s="142">
        <v>5334</v>
      </c>
      <c r="G338" s="144" t="s">
        <v>522</v>
      </c>
      <c r="H338" s="144" t="s">
        <v>4087</v>
      </c>
      <c r="I338" s="142" t="s">
        <v>4178</v>
      </c>
      <c r="J338" s="144" t="s">
        <v>2926</v>
      </c>
      <c r="K338" s="144" t="s">
        <v>2926</v>
      </c>
      <c r="L338" s="145"/>
      <c r="M338" s="144" t="s">
        <v>4179</v>
      </c>
      <c r="N338" s="145"/>
      <c r="O338" s="144" t="s">
        <v>3008</v>
      </c>
      <c r="P338" s="144" t="s">
        <v>3024</v>
      </c>
      <c r="Q338" s="145"/>
      <c r="R338" s="145"/>
      <c r="S338" s="145"/>
      <c r="T338" s="146" t="s">
        <v>120</v>
      </c>
      <c r="U338" s="147">
        <v>44985</v>
      </c>
      <c r="V338" s="148">
        <f>IF(T338="Realizado",U338-C338," ")</f>
      </c>
      <c r="W338" s="148">
        <f>IF(C338=0,"VAZIO",MONTH(C338))</f>
      </c>
      <c r="X338" s="149"/>
    </row>
    <row x14ac:dyDescent="0.25" r="339" customHeight="1" ht="16.5">
      <c r="A339" s="141">
        <v>5678</v>
      </c>
      <c r="B339" s="142" t="s">
        <v>4180</v>
      </c>
      <c r="C339" s="143">
        <v>44984</v>
      </c>
      <c r="D339" s="144" t="s">
        <v>679</v>
      </c>
      <c r="E339" s="144" t="s">
        <v>2550</v>
      </c>
      <c r="F339" s="142">
        <v>5334</v>
      </c>
      <c r="G339" s="144" t="s">
        <v>522</v>
      </c>
      <c r="H339" s="144" t="s">
        <v>3832</v>
      </c>
      <c r="I339" s="142" t="s">
        <v>4181</v>
      </c>
      <c r="J339" s="144" t="s">
        <v>2926</v>
      </c>
      <c r="K339" s="144" t="s">
        <v>2926</v>
      </c>
      <c r="L339" s="145"/>
      <c r="M339" s="144" t="s">
        <v>4182</v>
      </c>
      <c r="N339" s="145"/>
      <c r="O339" s="144" t="s">
        <v>3008</v>
      </c>
      <c r="P339" s="144" t="s">
        <v>3024</v>
      </c>
      <c r="Q339" s="145"/>
      <c r="R339" s="145"/>
      <c r="S339" s="145"/>
      <c r="T339" s="146" t="s">
        <v>120</v>
      </c>
      <c r="U339" s="147">
        <v>44984</v>
      </c>
      <c r="V339" s="148">
        <f>IF(T339="Realizado",U339-C339," ")</f>
      </c>
      <c r="W339" s="148">
        <f>IF(C339=0,"VAZIO",MONTH(C339))</f>
      </c>
      <c r="X339" s="149"/>
    </row>
    <row x14ac:dyDescent="0.25" r="340" customHeight="1" ht="16.5">
      <c r="A340" s="141">
        <v>5679</v>
      </c>
      <c r="B340" s="142" t="s">
        <v>4183</v>
      </c>
      <c r="C340" s="143">
        <v>44985.31752314815</v>
      </c>
      <c r="D340" s="144" t="s">
        <v>752</v>
      </c>
      <c r="E340" s="144" t="s">
        <v>716</v>
      </c>
      <c r="F340" s="142">
        <v>5340</v>
      </c>
      <c r="G340" s="144" t="s">
        <v>150</v>
      </c>
      <c r="H340" s="144" t="s">
        <v>4184</v>
      </c>
      <c r="I340" s="142" t="s">
        <v>1332</v>
      </c>
      <c r="J340" s="144" t="s">
        <v>3616</v>
      </c>
      <c r="K340" s="144" t="s">
        <v>117</v>
      </c>
      <c r="L340" s="145"/>
      <c r="M340" s="144" t="s">
        <v>4185</v>
      </c>
      <c r="N340" s="145"/>
      <c r="O340" s="144" t="s">
        <v>1528</v>
      </c>
      <c r="P340" s="144" t="s">
        <v>1528</v>
      </c>
      <c r="Q340" s="145"/>
      <c r="R340" s="145"/>
      <c r="S340" s="145"/>
      <c r="T340" s="146" t="s">
        <v>120</v>
      </c>
      <c r="U340" s="147">
        <v>44985</v>
      </c>
      <c r="V340" s="148">
        <f>IF(T340="Realizado",U340-C340," ")</f>
      </c>
      <c r="W340" s="148">
        <f>IF(C340=0,"VAZIO",MONTH(C340))</f>
      </c>
      <c r="X340" s="149"/>
    </row>
    <row x14ac:dyDescent="0.25" r="341" customHeight="1" ht="16.5">
      <c r="A341" s="141">
        <v>5680</v>
      </c>
      <c r="B341" s="142" t="s">
        <v>4186</v>
      </c>
      <c r="C341" s="143">
        <v>44985</v>
      </c>
      <c r="D341" s="144" t="s">
        <v>3438</v>
      </c>
      <c r="E341" s="144" t="s">
        <v>902</v>
      </c>
      <c r="F341" s="142">
        <v>34999071369</v>
      </c>
      <c r="G341" s="144" t="s">
        <v>535</v>
      </c>
      <c r="H341" s="144" t="s">
        <v>3730</v>
      </c>
      <c r="I341" s="142" t="s">
        <v>4187</v>
      </c>
      <c r="J341" s="144" t="s">
        <v>3709</v>
      </c>
      <c r="K341" s="144" t="s">
        <v>4</v>
      </c>
      <c r="L341" s="145"/>
      <c r="M341" s="144" t="s">
        <v>4188</v>
      </c>
      <c r="N341" s="145"/>
      <c r="O341" s="144" t="s">
        <v>2123</v>
      </c>
      <c r="P341" s="144" t="s">
        <v>4037</v>
      </c>
      <c r="Q341" s="145"/>
      <c r="R341" s="145"/>
      <c r="S341" s="145"/>
      <c r="T341" s="146" t="s">
        <v>120</v>
      </c>
      <c r="U341" s="147">
        <v>44985</v>
      </c>
      <c r="V341" s="148">
        <f>IF(T341="Realizado",U341-C341," ")</f>
      </c>
      <c r="W341" s="148">
        <f>IF(C341=0,"VAZIO",MONTH(C341))</f>
      </c>
      <c r="X341" s="149"/>
    </row>
    <row x14ac:dyDescent="0.25" r="342" customHeight="1" ht="16.5">
      <c r="A342" s="141">
        <v>5681</v>
      </c>
      <c r="B342" s="142" t="s">
        <v>4189</v>
      </c>
      <c r="C342" s="143">
        <v>44985.60141203704</v>
      </c>
      <c r="D342" s="144" t="s">
        <v>1784</v>
      </c>
      <c r="E342" s="144" t="s">
        <v>4190</v>
      </c>
      <c r="F342" s="142">
        <v>6434415373</v>
      </c>
      <c r="G342" s="144" t="s">
        <v>2846</v>
      </c>
      <c r="H342" s="144" t="s">
        <v>4191</v>
      </c>
      <c r="I342" s="142" t="s">
        <v>4192</v>
      </c>
      <c r="J342" s="144" t="s">
        <v>2926</v>
      </c>
      <c r="K342" s="144" t="s">
        <v>2926</v>
      </c>
      <c r="L342" s="145"/>
      <c r="M342" s="144" t="s">
        <v>4193</v>
      </c>
      <c r="N342" s="145"/>
      <c r="O342" s="144" t="s">
        <v>3123</v>
      </c>
      <c r="P342" s="144" t="s">
        <v>3123</v>
      </c>
      <c r="Q342" s="145"/>
      <c r="R342" s="145"/>
      <c r="S342" s="145"/>
      <c r="T342" s="146" t="s">
        <v>120</v>
      </c>
      <c r="U342" s="147">
        <v>44999</v>
      </c>
      <c r="V342" s="148">
        <f>IF(T342="Realizado",U342-C342," ")</f>
      </c>
      <c r="W342" s="148">
        <f>IF(C342=0,"VAZIO",MONTH(C342))</f>
      </c>
      <c r="X342" s="149"/>
    </row>
    <row x14ac:dyDescent="0.25" r="343" customHeight="1" ht="16.5">
      <c r="A343" s="141">
        <v>5682</v>
      </c>
      <c r="B343" s="142" t="s">
        <v>4194</v>
      </c>
      <c r="C343" s="143">
        <v>44985</v>
      </c>
      <c r="D343" s="144" t="s">
        <v>3438</v>
      </c>
      <c r="E343" s="144" t="s">
        <v>534</v>
      </c>
      <c r="F343" s="142">
        <v>34999071369</v>
      </c>
      <c r="G343" s="144" t="s">
        <v>535</v>
      </c>
      <c r="H343" s="144" t="s">
        <v>4195</v>
      </c>
      <c r="I343" s="142" t="s">
        <v>4196</v>
      </c>
      <c r="J343" s="144" t="s">
        <v>3596</v>
      </c>
      <c r="K343" s="144" t="s">
        <v>2918</v>
      </c>
      <c r="L343" s="145"/>
      <c r="M343" s="144" t="s">
        <v>4197</v>
      </c>
      <c r="N343" s="145"/>
      <c r="O343" s="144" t="s">
        <v>2123</v>
      </c>
      <c r="P343" s="144" t="s">
        <v>4037</v>
      </c>
      <c r="Q343" s="145"/>
      <c r="R343" s="145"/>
      <c r="S343" s="145"/>
      <c r="T343" s="146" t="s">
        <v>120</v>
      </c>
      <c r="U343" s="147">
        <v>44985</v>
      </c>
      <c r="V343" s="148">
        <f>IF(T343="Realizado",U343-C343," ")</f>
      </c>
      <c r="W343" s="148">
        <f>IF(C343=0,"VAZIO",MONTH(C343))</f>
      </c>
      <c r="X343" s="149"/>
    </row>
    <row x14ac:dyDescent="0.25" r="344" customHeight="1" ht="16.5">
      <c r="A344" s="141">
        <v>5683</v>
      </c>
      <c r="B344" s="142" t="s">
        <v>4198</v>
      </c>
      <c r="C344" s="143">
        <v>44986.40555555555</v>
      </c>
      <c r="D344" s="144" t="s">
        <v>679</v>
      </c>
      <c r="E344" s="144" t="s">
        <v>2550</v>
      </c>
      <c r="F344" s="142">
        <v>5334</v>
      </c>
      <c r="G344" s="144" t="s">
        <v>522</v>
      </c>
      <c r="H344" s="144" t="s">
        <v>4087</v>
      </c>
      <c r="I344" s="142" t="s">
        <v>4199</v>
      </c>
      <c r="J344" s="144" t="s">
        <v>2926</v>
      </c>
      <c r="K344" s="144" t="s">
        <v>2926</v>
      </c>
      <c r="L344" s="145"/>
      <c r="M344" s="144" t="s">
        <v>4200</v>
      </c>
      <c r="N344" s="145"/>
      <c r="O344" s="144" t="s">
        <v>3008</v>
      </c>
      <c r="P344" s="144" t="s">
        <v>3008</v>
      </c>
      <c r="Q344" s="145"/>
      <c r="R344" s="145"/>
      <c r="S344" s="145"/>
      <c r="T344" s="146" t="s">
        <v>120</v>
      </c>
      <c r="U344" s="147">
        <v>44986</v>
      </c>
      <c r="V344" s="148">
        <f>IF(T344="Realizado",U344-C344," ")</f>
      </c>
      <c r="W344" s="148">
        <f>IF(C344=0,"VAZIO",MONTH(C344))</f>
      </c>
      <c r="X344" s="149"/>
    </row>
    <row x14ac:dyDescent="0.25" r="345" customHeight="1" ht="16.5">
      <c r="A345" s="141">
        <v>5684</v>
      </c>
      <c r="B345" s="142" t="s">
        <v>4201</v>
      </c>
      <c r="C345" s="143">
        <v>44986.41454861111</v>
      </c>
      <c r="D345" s="144" t="s">
        <v>3911</v>
      </c>
      <c r="E345" s="144" t="s">
        <v>4202</v>
      </c>
      <c r="F345" s="142">
        <v>5335</v>
      </c>
      <c r="G345" s="144" t="s">
        <v>2271</v>
      </c>
      <c r="H345" s="144" t="s">
        <v>3718</v>
      </c>
      <c r="I345" s="142" t="s">
        <v>4203</v>
      </c>
      <c r="J345" s="144" t="s">
        <v>3709</v>
      </c>
      <c r="K345" s="144" t="s">
        <v>4</v>
      </c>
      <c r="L345" s="145"/>
      <c r="M345" s="144" t="s">
        <v>4204</v>
      </c>
      <c r="N345" s="145"/>
      <c r="O345" s="144" t="s">
        <v>2123</v>
      </c>
      <c r="P345" s="144" t="s">
        <v>3090</v>
      </c>
      <c r="Q345" s="145"/>
      <c r="R345" s="145"/>
      <c r="S345" s="145"/>
      <c r="T345" s="146" t="s">
        <v>120</v>
      </c>
      <c r="U345" s="147">
        <v>44987</v>
      </c>
      <c r="V345" s="148">
        <f>IF(T345="Realizado",U345-C345," ")</f>
      </c>
      <c r="W345" s="148">
        <f>IF(C345=0,"VAZIO",MONTH(C345))</f>
      </c>
      <c r="X345" s="149"/>
    </row>
    <row x14ac:dyDescent="0.25" r="346" customHeight="1" ht="16.5">
      <c r="A346" s="141">
        <v>5685</v>
      </c>
      <c r="B346" s="142" t="s">
        <v>4205</v>
      </c>
      <c r="C346" s="143">
        <v>44986.4174537037</v>
      </c>
      <c r="D346" s="144" t="s">
        <v>3438</v>
      </c>
      <c r="E346" s="144" t="s">
        <v>534</v>
      </c>
      <c r="F346" s="142">
        <v>34999071369</v>
      </c>
      <c r="G346" s="144" t="s">
        <v>535</v>
      </c>
      <c r="H346" s="144" t="s">
        <v>85</v>
      </c>
      <c r="I346" s="142" t="s">
        <v>4206</v>
      </c>
      <c r="J346" s="144" t="s">
        <v>3709</v>
      </c>
      <c r="K346" s="144" t="s">
        <v>4</v>
      </c>
      <c r="L346" s="145"/>
      <c r="M346" s="144" t="s">
        <v>4207</v>
      </c>
      <c r="N346" s="145"/>
      <c r="O346" s="144" t="s">
        <v>3045</v>
      </c>
      <c r="P346" s="144" t="s">
        <v>3391</v>
      </c>
      <c r="Q346" s="145"/>
      <c r="R346" s="145"/>
      <c r="S346" s="145"/>
      <c r="T346" s="146" t="s">
        <v>120</v>
      </c>
      <c r="U346" s="147">
        <v>44986</v>
      </c>
      <c r="V346" s="148">
        <f>IF(T346="Realizado",U346-C346," ")</f>
      </c>
      <c r="W346" s="148">
        <f>IF(C346=0,"VAZIO",MONTH(C346))</f>
      </c>
      <c r="X346" s="149"/>
    </row>
    <row x14ac:dyDescent="0.25" r="347" customHeight="1" ht="16.5">
      <c r="A347" s="141">
        <v>5686</v>
      </c>
      <c r="B347" s="142" t="s">
        <v>4208</v>
      </c>
      <c r="C347" s="143">
        <v>44986.53040509259</v>
      </c>
      <c r="D347" s="144" t="s">
        <v>1149</v>
      </c>
      <c r="E347" s="144" t="s">
        <v>1945</v>
      </c>
      <c r="F347" s="142">
        <v>5335</v>
      </c>
      <c r="G347" s="144" t="s">
        <v>2271</v>
      </c>
      <c r="H347" s="144" t="s">
        <v>3603</v>
      </c>
      <c r="I347" s="142" t="s">
        <v>4209</v>
      </c>
      <c r="J347" s="144" t="s">
        <v>3679</v>
      </c>
      <c r="K347" s="144" t="s">
        <v>6</v>
      </c>
      <c r="L347" s="145"/>
      <c r="M347" s="144" t="s">
        <v>4210</v>
      </c>
      <c r="N347" s="145"/>
      <c r="O347" s="144" t="s">
        <v>3045</v>
      </c>
      <c r="P347" s="144" t="s">
        <v>3045</v>
      </c>
      <c r="Q347" s="145"/>
      <c r="R347" s="145"/>
      <c r="S347" s="145"/>
      <c r="T347" s="146" t="s">
        <v>120</v>
      </c>
      <c r="U347" s="147">
        <v>44988</v>
      </c>
      <c r="V347" s="148">
        <f>IF(T347="Realizado",U347-C347," ")</f>
      </c>
      <c r="W347" s="148">
        <f>IF(C347=0,"VAZIO",MONTH(C347))</f>
      </c>
      <c r="X347" s="149"/>
    </row>
    <row x14ac:dyDescent="0.25" r="348" customHeight="1" ht="16.5">
      <c r="A348" s="141">
        <v>5687</v>
      </c>
      <c r="B348" s="142" t="s">
        <v>4211</v>
      </c>
      <c r="C348" s="143">
        <v>44986.53459490741</v>
      </c>
      <c r="D348" s="144" t="s">
        <v>1149</v>
      </c>
      <c r="E348" s="144" t="s">
        <v>1945</v>
      </c>
      <c r="F348" s="142">
        <v>5335</v>
      </c>
      <c r="G348" s="144" t="s">
        <v>2271</v>
      </c>
      <c r="H348" s="144" t="s">
        <v>3603</v>
      </c>
      <c r="I348" s="142" t="s">
        <v>4212</v>
      </c>
      <c r="J348" s="144" t="s">
        <v>3626</v>
      </c>
      <c r="K348" s="144" t="s">
        <v>7</v>
      </c>
      <c r="L348" s="145"/>
      <c r="M348" s="144" t="s">
        <v>4213</v>
      </c>
      <c r="N348" s="145"/>
      <c r="O348" s="145"/>
      <c r="P348" s="145"/>
      <c r="Q348" s="145"/>
      <c r="R348" s="145"/>
      <c r="S348" s="145"/>
      <c r="T348" s="146" t="s">
        <v>120</v>
      </c>
      <c r="U348" s="147">
        <v>45153</v>
      </c>
      <c r="V348" s="148">
        <f>IF(T348="Realizado",U348-C348," ")</f>
      </c>
      <c r="W348" s="148">
        <f>IF(C348=0,"VAZIO",MONTH(C348))</f>
      </c>
      <c r="X348" s="149"/>
    </row>
    <row x14ac:dyDescent="0.25" r="349" customHeight="1" ht="16.5">
      <c r="A349" s="141">
        <v>5688</v>
      </c>
      <c r="B349" s="142" t="s">
        <v>4214</v>
      </c>
      <c r="C349" s="143">
        <v>44986.53613425926</v>
      </c>
      <c r="D349" s="144" t="s">
        <v>1149</v>
      </c>
      <c r="E349" s="144" t="s">
        <v>1945</v>
      </c>
      <c r="F349" s="142">
        <v>5335</v>
      </c>
      <c r="G349" s="144" t="s">
        <v>2271</v>
      </c>
      <c r="H349" s="144" t="s">
        <v>3603</v>
      </c>
      <c r="I349" s="142" t="s">
        <v>4215</v>
      </c>
      <c r="J349" s="144" t="s">
        <v>3623</v>
      </c>
      <c r="K349" s="144" t="s">
        <v>117</v>
      </c>
      <c r="L349" s="145"/>
      <c r="M349" s="144" t="s">
        <v>4216</v>
      </c>
      <c r="N349" s="145"/>
      <c r="O349" s="145"/>
      <c r="P349" s="145"/>
      <c r="Q349" s="145"/>
      <c r="R349" s="145"/>
      <c r="S349" s="145"/>
      <c r="T349" s="146" t="s">
        <v>120</v>
      </c>
      <c r="U349" s="147">
        <v>45153</v>
      </c>
      <c r="V349" s="148">
        <f>IF(T349="Realizado",U349-C349," ")</f>
      </c>
      <c r="W349" s="148">
        <f>IF(C349=0,"VAZIO",MONTH(C349))</f>
      </c>
      <c r="X349" s="149"/>
    </row>
    <row x14ac:dyDescent="0.25" r="350" customHeight="1" ht="16.5">
      <c r="A350" s="141">
        <v>5689</v>
      </c>
      <c r="B350" s="150" t="s">
        <v>4217</v>
      </c>
      <c r="C350" s="151">
        <v>44986.667280092595</v>
      </c>
      <c r="D350" s="152" t="s">
        <v>882</v>
      </c>
      <c r="E350" s="152" t="s">
        <v>1558</v>
      </c>
      <c r="F350" s="150">
        <v>5336</v>
      </c>
      <c r="G350" s="152" t="s">
        <v>4218</v>
      </c>
      <c r="H350" s="152" t="s">
        <v>4219</v>
      </c>
      <c r="I350" s="150" t="s">
        <v>4220</v>
      </c>
      <c r="J350" s="152" t="s">
        <v>3616</v>
      </c>
      <c r="K350" s="152" t="s">
        <v>117</v>
      </c>
      <c r="L350" s="153"/>
      <c r="M350" s="152" t="s">
        <v>4221</v>
      </c>
      <c r="N350" s="153"/>
      <c r="O350" s="153"/>
      <c r="P350" s="153"/>
      <c r="Q350" s="153"/>
      <c r="R350" s="153"/>
      <c r="S350" s="152" t="s">
        <v>4142</v>
      </c>
      <c r="T350" s="154" t="s">
        <v>125</v>
      </c>
      <c r="U350" s="155"/>
      <c r="V350" s="156">
        <f>IF(T350="Realizado",U350-C350," ")</f>
      </c>
      <c r="W350" s="148">
        <f>IF(C350=0,"VAZIO",MONTH(C350))</f>
      </c>
      <c r="X350" s="157"/>
    </row>
    <row x14ac:dyDescent="0.25" r="351" customHeight="1" ht="16.5">
      <c r="A351" s="141">
        <v>5690</v>
      </c>
      <c r="B351" s="142" t="s">
        <v>4222</v>
      </c>
      <c r="C351" s="143">
        <v>44986.84685185185</v>
      </c>
      <c r="D351" s="144" t="s">
        <v>314</v>
      </c>
      <c r="E351" s="144" t="s">
        <v>3702</v>
      </c>
      <c r="F351" s="142">
        <v>5313</v>
      </c>
      <c r="G351" s="144" t="s">
        <v>316</v>
      </c>
      <c r="H351" s="144" t="s">
        <v>1424</v>
      </c>
      <c r="I351" s="142" t="s">
        <v>4223</v>
      </c>
      <c r="J351" s="144" t="s">
        <v>2926</v>
      </c>
      <c r="K351" s="144" t="s">
        <v>2926</v>
      </c>
      <c r="L351" s="145"/>
      <c r="M351" s="144" t="s">
        <v>4224</v>
      </c>
      <c r="N351" s="145"/>
      <c r="O351" s="144" t="s">
        <v>576</v>
      </c>
      <c r="P351" s="144" t="s">
        <v>3020</v>
      </c>
      <c r="Q351" s="145"/>
      <c r="R351" s="145"/>
      <c r="S351" s="145"/>
      <c r="T351" s="146" t="s">
        <v>120</v>
      </c>
      <c r="U351" s="147">
        <v>44998</v>
      </c>
      <c r="V351" s="148">
        <f>IF(T351="Realizado",U351-C351," ")</f>
      </c>
      <c r="W351" s="148">
        <f>IF(C351=0,"VAZIO",MONTH(C351))</f>
      </c>
      <c r="X351" s="149"/>
    </row>
    <row x14ac:dyDescent="0.25" r="352" customHeight="1" ht="16.5">
      <c r="A352" s="141">
        <v>5691</v>
      </c>
      <c r="B352" s="142" t="s">
        <v>4225</v>
      </c>
      <c r="C352" s="143">
        <v>44986.84814814815</v>
      </c>
      <c r="D352" s="144" t="s">
        <v>314</v>
      </c>
      <c r="E352" s="144" t="s">
        <v>315</v>
      </c>
      <c r="F352" s="142">
        <v>5313</v>
      </c>
      <c r="G352" s="144" t="s">
        <v>316</v>
      </c>
      <c r="H352" s="144" t="s">
        <v>1424</v>
      </c>
      <c r="I352" s="142" t="s">
        <v>4226</v>
      </c>
      <c r="J352" s="144" t="s">
        <v>2926</v>
      </c>
      <c r="K352" s="144" t="s">
        <v>2926</v>
      </c>
      <c r="L352" s="145"/>
      <c r="M352" s="144" t="s">
        <v>4227</v>
      </c>
      <c r="N352" s="145"/>
      <c r="O352" s="144" t="s">
        <v>576</v>
      </c>
      <c r="P352" s="144" t="s">
        <v>576</v>
      </c>
      <c r="Q352" s="145"/>
      <c r="R352" s="145"/>
      <c r="S352" s="145"/>
      <c r="T352" s="146" t="s">
        <v>120</v>
      </c>
      <c r="U352" s="147">
        <v>45238</v>
      </c>
      <c r="V352" s="148">
        <f>IF(T352="Realizado",U352-C352," ")</f>
      </c>
      <c r="W352" s="148">
        <f>IF(C352=0,"VAZIO",MONTH(C352))</f>
      </c>
      <c r="X352" s="149"/>
    </row>
    <row x14ac:dyDescent="0.25" r="353" customHeight="1" ht="16.5">
      <c r="A353" s="141">
        <v>5692</v>
      </c>
      <c r="B353" s="142" t="s">
        <v>4228</v>
      </c>
      <c r="C353" s="143">
        <v>44986.85053240741</v>
      </c>
      <c r="D353" s="144" t="s">
        <v>314</v>
      </c>
      <c r="E353" s="144" t="s">
        <v>315</v>
      </c>
      <c r="F353" s="142">
        <v>5313</v>
      </c>
      <c r="G353" s="144" t="s">
        <v>316</v>
      </c>
      <c r="H353" s="144" t="s">
        <v>1424</v>
      </c>
      <c r="I353" s="142" t="s">
        <v>4229</v>
      </c>
      <c r="J353" s="144" t="s">
        <v>2926</v>
      </c>
      <c r="K353" s="144" t="s">
        <v>2926</v>
      </c>
      <c r="L353" s="145"/>
      <c r="M353" s="144" t="s">
        <v>4230</v>
      </c>
      <c r="N353" s="145"/>
      <c r="O353" s="144" t="s">
        <v>576</v>
      </c>
      <c r="P353" s="144" t="s">
        <v>3567</v>
      </c>
      <c r="Q353" s="145"/>
      <c r="R353" s="145"/>
      <c r="S353" s="145"/>
      <c r="T353" s="146" t="s">
        <v>120</v>
      </c>
      <c r="U353" s="147">
        <v>44991</v>
      </c>
      <c r="V353" s="148">
        <f>IF(T353="Realizado",U353-C353," ")</f>
      </c>
      <c r="W353" s="148">
        <f>IF(C353=0,"VAZIO",MONTH(C353))</f>
      </c>
      <c r="X353" s="149"/>
    </row>
    <row x14ac:dyDescent="0.25" r="354" customHeight="1" ht="16.5">
      <c r="A354" s="141">
        <v>5693</v>
      </c>
      <c r="B354" s="142" t="s">
        <v>4231</v>
      </c>
      <c r="C354" s="143">
        <v>44987.3915625</v>
      </c>
      <c r="D354" s="144" t="s">
        <v>3403</v>
      </c>
      <c r="E354" s="144" t="s">
        <v>3404</v>
      </c>
      <c r="F354" s="142">
        <v>64992610995</v>
      </c>
      <c r="G354" s="144" t="s">
        <v>438</v>
      </c>
      <c r="H354" s="144" t="s">
        <v>88</v>
      </c>
      <c r="I354" s="142" t="s">
        <v>4232</v>
      </c>
      <c r="J354" s="144" t="s">
        <v>3616</v>
      </c>
      <c r="K354" s="144" t="s">
        <v>117</v>
      </c>
      <c r="L354" s="145"/>
      <c r="M354" s="144" t="s">
        <v>4233</v>
      </c>
      <c r="N354" s="145"/>
      <c r="O354" s="144" t="s">
        <v>1528</v>
      </c>
      <c r="P354" s="144" t="s">
        <v>1528</v>
      </c>
      <c r="Q354" s="145"/>
      <c r="R354" s="145"/>
      <c r="S354" s="145"/>
      <c r="T354" s="146" t="s">
        <v>120</v>
      </c>
      <c r="U354" s="147">
        <v>44988</v>
      </c>
      <c r="V354" s="148">
        <f>IF(T354="Realizado",U354-C354," ")</f>
      </c>
      <c r="W354" s="148">
        <f>IF(C354=0,"VAZIO",MONTH(C354))</f>
      </c>
      <c r="X354" s="149"/>
    </row>
    <row x14ac:dyDescent="0.25" r="355" customHeight="1" ht="16.5">
      <c r="A355" s="141">
        <v>5694</v>
      </c>
      <c r="B355" s="142" t="s">
        <v>4234</v>
      </c>
      <c r="C355" s="143">
        <v>44987.44710648148</v>
      </c>
      <c r="D355" s="144" t="s">
        <v>4235</v>
      </c>
      <c r="E355" s="144" t="s">
        <v>4236</v>
      </c>
      <c r="F355" s="142" t="s">
        <v>4237</v>
      </c>
      <c r="G355" s="144" t="s">
        <v>457</v>
      </c>
      <c r="H355" s="144" t="s">
        <v>4238</v>
      </c>
      <c r="I355" s="142" t="s">
        <v>4239</v>
      </c>
      <c r="J355" s="144" t="s">
        <v>3596</v>
      </c>
      <c r="K355" s="144" t="s">
        <v>2918</v>
      </c>
      <c r="L355" s="145"/>
      <c r="M355" s="144" t="s">
        <v>4240</v>
      </c>
      <c r="N355" s="145"/>
      <c r="O355" s="144" t="s">
        <v>4241</v>
      </c>
      <c r="P355" s="144" t="s">
        <v>4242</v>
      </c>
      <c r="Q355" s="145"/>
      <c r="R355" s="145"/>
      <c r="S355" s="145"/>
      <c r="T355" s="146" t="s">
        <v>120</v>
      </c>
      <c r="U355" s="147">
        <v>45187</v>
      </c>
      <c r="V355" s="148">
        <f>IF(T355="Realizado",U355-C355," ")</f>
      </c>
      <c r="W355" s="148">
        <f>IF(C355=0,"VAZIO",MONTH(C355))</f>
      </c>
      <c r="X355" s="149"/>
    </row>
    <row x14ac:dyDescent="0.25" r="356" customHeight="1" ht="16.5">
      <c r="A356" s="141">
        <v>5695</v>
      </c>
      <c r="B356" s="142" t="s">
        <v>4243</v>
      </c>
      <c r="C356" s="143">
        <v>44987.51614583333</v>
      </c>
      <c r="D356" s="144" t="s">
        <v>2945</v>
      </c>
      <c r="E356" s="144" t="s">
        <v>2946</v>
      </c>
      <c r="F356" s="142">
        <v>5349</v>
      </c>
      <c r="G356" s="144" t="s">
        <v>753</v>
      </c>
      <c r="H356" s="144" t="s">
        <v>4057</v>
      </c>
      <c r="I356" s="142" t="s">
        <v>4244</v>
      </c>
      <c r="J356" s="144" t="s">
        <v>2926</v>
      </c>
      <c r="K356" s="144" t="s">
        <v>2926</v>
      </c>
      <c r="L356" s="145"/>
      <c r="M356" s="144" t="s">
        <v>4245</v>
      </c>
      <c r="N356" s="145"/>
      <c r="O356" s="144" t="s">
        <v>3008</v>
      </c>
      <c r="P356" s="144" t="s">
        <v>3024</v>
      </c>
      <c r="Q356" s="145"/>
      <c r="R356" s="145"/>
      <c r="S356" s="145"/>
      <c r="T356" s="146" t="s">
        <v>120</v>
      </c>
      <c r="U356" s="147">
        <v>44998</v>
      </c>
      <c r="V356" s="148">
        <f>IF(T356="Realizado",U356-C356," ")</f>
      </c>
      <c r="W356" s="148">
        <f>IF(C356=0,"VAZIO",MONTH(C356))</f>
      </c>
      <c r="X356" s="149"/>
    </row>
    <row x14ac:dyDescent="0.25" r="357" customHeight="1" ht="16.5">
      <c r="A357" s="141">
        <v>5696</v>
      </c>
      <c r="B357" s="142" t="s">
        <v>4246</v>
      </c>
      <c r="C357" s="143">
        <v>44987</v>
      </c>
      <c r="D357" s="144" t="s">
        <v>207</v>
      </c>
      <c r="E357" s="144" t="s">
        <v>2929</v>
      </c>
      <c r="F357" s="142">
        <v>5333</v>
      </c>
      <c r="G357" s="144" t="s">
        <v>209</v>
      </c>
      <c r="H357" s="144" t="s">
        <v>87</v>
      </c>
      <c r="I357" s="142" t="s">
        <v>830</v>
      </c>
      <c r="J357" s="144" t="s">
        <v>3596</v>
      </c>
      <c r="K357" s="144" t="s">
        <v>2918</v>
      </c>
      <c r="L357" s="145"/>
      <c r="M357" s="144" t="s">
        <v>4247</v>
      </c>
      <c r="N357" s="145"/>
      <c r="O357" s="144" t="s">
        <v>3045</v>
      </c>
      <c r="P357" s="144" t="s">
        <v>3045</v>
      </c>
      <c r="Q357" s="145"/>
      <c r="R357" s="145"/>
      <c r="S357" s="145"/>
      <c r="T357" s="146" t="s">
        <v>120</v>
      </c>
      <c r="U357" s="147">
        <v>44987</v>
      </c>
      <c r="V357" s="148">
        <f>IF(T357="Realizado",U357-C357," ")</f>
      </c>
      <c r="W357" s="148">
        <f>IF(C357=0,"VAZIO",MONTH(C357))</f>
      </c>
      <c r="X357" s="149"/>
    </row>
    <row x14ac:dyDescent="0.25" r="358" customHeight="1" ht="16.5">
      <c r="A358" s="141">
        <v>5697</v>
      </c>
      <c r="B358" s="142" t="s">
        <v>4248</v>
      </c>
      <c r="C358" s="143">
        <v>44987.58934027778</v>
      </c>
      <c r="D358" s="144" t="s">
        <v>455</v>
      </c>
      <c r="E358" s="144" t="s">
        <v>456</v>
      </c>
      <c r="F358" s="142" t="s">
        <v>4249</v>
      </c>
      <c r="G358" s="144" t="s">
        <v>457</v>
      </c>
      <c r="H358" s="144" t="s">
        <v>4250</v>
      </c>
      <c r="I358" s="142" t="s">
        <v>4250</v>
      </c>
      <c r="J358" s="144" t="s">
        <v>2926</v>
      </c>
      <c r="K358" s="144" t="s">
        <v>2926</v>
      </c>
      <c r="L358" s="145"/>
      <c r="M358" s="144" t="s">
        <v>4251</v>
      </c>
      <c r="N358" s="145"/>
      <c r="O358" s="144" t="s">
        <v>3008</v>
      </c>
      <c r="P358" s="144" t="s">
        <v>3024</v>
      </c>
      <c r="Q358" s="145"/>
      <c r="R358" s="145"/>
      <c r="S358" s="145"/>
      <c r="T358" s="146" t="s">
        <v>120</v>
      </c>
      <c r="U358" s="147">
        <v>45006</v>
      </c>
      <c r="V358" s="148">
        <f>IF(T358="Realizado",U358-C358," ")</f>
      </c>
      <c r="W358" s="148">
        <f>IF(C358=0,"VAZIO",MONTH(C358))</f>
      </c>
      <c r="X358" s="149"/>
    </row>
    <row x14ac:dyDescent="0.25" r="359" customHeight="1" ht="16.5">
      <c r="A359" s="141">
        <v>5698</v>
      </c>
      <c r="B359" s="142" t="s">
        <v>4252</v>
      </c>
      <c r="C359" s="143">
        <v>44987.59405092592</v>
      </c>
      <c r="D359" s="144" t="s">
        <v>455</v>
      </c>
      <c r="E359" s="144" t="s">
        <v>456</v>
      </c>
      <c r="F359" s="142" t="s">
        <v>4249</v>
      </c>
      <c r="G359" s="144" t="s">
        <v>457</v>
      </c>
      <c r="H359" s="144" t="s">
        <v>4250</v>
      </c>
      <c r="I359" s="142" t="s">
        <v>4250</v>
      </c>
      <c r="J359" s="144" t="s">
        <v>3596</v>
      </c>
      <c r="K359" s="144" t="s">
        <v>2918</v>
      </c>
      <c r="L359" s="145"/>
      <c r="M359" s="144" t="s">
        <v>4253</v>
      </c>
      <c r="N359" s="145"/>
      <c r="O359" s="144" t="s">
        <v>3045</v>
      </c>
      <c r="P359" s="144" t="s">
        <v>3045</v>
      </c>
      <c r="Q359" s="145"/>
      <c r="R359" s="145"/>
      <c r="S359" s="145"/>
      <c r="T359" s="146" t="s">
        <v>120</v>
      </c>
      <c r="U359" s="147">
        <v>44988</v>
      </c>
      <c r="V359" s="148">
        <f>IF(T359="Realizado",U359-C359," ")</f>
      </c>
      <c r="W359" s="148">
        <f>IF(C359=0,"VAZIO",MONTH(C359))</f>
      </c>
      <c r="X359" s="149"/>
    </row>
    <row x14ac:dyDescent="0.25" r="360" customHeight="1" ht="16.5">
      <c r="A360" s="141">
        <v>5699</v>
      </c>
      <c r="B360" s="142" t="s">
        <v>4254</v>
      </c>
      <c r="C360" s="143">
        <v>44987</v>
      </c>
      <c r="D360" s="144" t="s">
        <v>158</v>
      </c>
      <c r="E360" s="144" t="s">
        <v>164</v>
      </c>
      <c r="F360" s="142">
        <v>5318</v>
      </c>
      <c r="G360" s="144" t="s">
        <v>4152</v>
      </c>
      <c r="H360" s="144" t="s">
        <v>4255</v>
      </c>
      <c r="I360" s="142" t="s">
        <v>4256</v>
      </c>
      <c r="J360" s="144" t="s">
        <v>3616</v>
      </c>
      <c r="K360" s="144" t="s">
        <v>117</v>
      </c>
      <c r="L360" s="145"/>
      <c r="M360" s="144" t="s">
        <v>4257</v>
      </c>
      <c r="N360" s="145"/>
      <c r="O360" s="144" t="s">
        <v>4258</v>
      </c>
      <c r="P360" s="144" t="s">
        <v>4258</v>
      </c>
      <c r="Q360" s="145"/>
      <c r="R360" s="145"/>
      <c r="S360" s="145"/>
      <c r="T360" s="146" t="s">
        <v>120</v>
      </c>
      <c r="U360" s="147">
        <v>44987</v>
      </c>
      <c r="V360" s="148">
        <f>IF(T360="Realizado",U360-C360," ")</f>
      </c>
      <c r="W360" s="148">
        <f>IF(C360=0,"VAZIO",MONTH(C360))</f>
      </c>
      <c r="X360" s="149"/>
    </row>
    <row x14ac:dyDescent="0.25" r="361" customHeight="1" ht="16.5">
      <c r="A361" s="141">
        <v>5700</v>
      </c>
      <c r="B361" s="142" t="s">
        <v>4259</v>
      </c>
      <c r="C361" s="143">
        <v>44987.635150462964</v>
      </c>
      <c r="D361" s="144" t="s">
        <v>494</v>
      </c>
      <c r="E361" s="144" t="s">
        <v>1532</v>
      </c>
      <c r="F361" s="142">
        <v>5302</v>
      </c>
      <c r="G361" s="144" t="s">
        <v>496</v>
      </c>
      <c r="H361" s="144" t="s">
        <v>101</v>
      </c>
      <c r="I361" s="142" t="s">
        <v>1076</v>
      </c>
      <c r="J361" s="144" t="s">
        <v>2926</v>
      </c>
      <c r="K361" s="144" t="s">
        <v>2926</v>
      </c>
      <c r="L361" s="145"/>
      <c r="M361" s="144" t="s">
        <v>4260</v>
      </c>
      <c r="N361" s="145"/>
      <c r="O361" s="144" t="s">
        <v>576</v>
      </c>
      <c r="P361" s="144" t="s">
        <v>3567</v>
      </c>
      <c r="Q361" s="145"/>
      <c r="R361" s="145"/>
      <c r="S361" s="145"/>
      <c r="T361" s="146" t="s">
        <v>120</v>
      </c>
      <c r="U361" s="147">
        <v>44988</v>
      </c>
      <c r="V361" s="148">
        <f>IF(T361="Realizado",U361-C361," ")</f>
      </c>
      <c r="W361" s="148">
        <f>IF(C361=0,"VAZIO",MONTH(C361))</f>
      </c>
      <c r="X361" s="149"/>
    </row>
    <row x14ac:dyDescent="0.25" r="362" customHeight="1" ht="16.5">
      <c r="A362" s="141">
        <v>5701</v>
      </c>
      <c r="B362" s="142" t="s">
        <v>4261</v>
      </c>
      <c r="C362" s="143">
        <v>44987.642222222225</v>
      </c>
      <c r="D362" s="144" t="s">
        <v>273</v>
      </c>
      <c r="E362" s="144" t="s">
        <v>3247</v>
      </c>
      <c r="F362" s="142">
        <v>5323</v>
      </c>
      <c r="G362" s="144" t="s">
        <v>551</v>
      </c>
      <c r="H362" s="144" t="s">
        <v>2200</v>
      </c>
      <c r="I362" s="142" t="s">
        <v>4262</v>
      </c>
      <c r="J362" s="144" t="s">
        <v>3823</v>
      </c>
      <c r="K362" s="144" t="s">
        <v>5</v>
      </c>
      <c r="L362" s="145"/>
      <c r="M362" s="144" t="s">
        <v>4263</v>
      </c>
      <c r="N362" s="145"/>
      <c r="O362" s="144" t="s">
        <v>3522</v>
      </c>
      <c r="P362" s="144" t="s">
        <v>3522</v>
      </c>
      <c r="Q362" s="145"/>
      <c r="R362" s="145"/>
      <c r="S362" s="145"/>
      <c r="T362" s="146" t="s">
        <v>120</v>
      </c>
      <c r="U362" s="147">
        <v>45147</v>
      </c>
      <c r="V362" s="148">
        <f>IF(T362="Realizado",U362-C362," ")</f>
      </c>
      <c r="W362" s="148">
        <f>IF(C362=0,"VAZIO",MONTH(C362))</f>
      </c>
      <c r="X362" s="149"/>
    </row>
    <row x14ac:dyDescent="0.25" r="363" customHeight="1" ht="16.5">
      <c r="A363" s="141">
        <v>5702</v>
      </c>
      <c r="B363" s="142" t="s">
        <v>4264</v>
      </c>
      <c r="C363" s="143">
        <v>44988.40798611111</v>
      </c>
      <c r="D363" s="144" t="s">
        <v>3581</v>
      </c>
      <c r="E363" s="144" t="s">
        <v>3582</v>
      </c>
      <c r="F363" s="142">
        <v>5340</v>
      </c>
      <c r="G363" s="144" t="s">
        <v>150</v>
      </c>
      <c r="H363" s="144" t="s">
        <v>3844</v>
      </c>
      <c r="I363" s="142" t="s">
        <v>4265</v>
      </c>
      <c r="J363" s="144" t="s">
        <v>3616</v>
      </c>
      <c r="K363" s="144" t="s">
        <v>117</v>
      </c>
      <c r="L363" s="145"/>
      <c r="M363" s="144" t="s">
        <v>4266</v>
      </c>
      <c r="N363" s="145"/>
      <c r="O363" s="144" t="s">
        <v>1528</v>
      </c>
      <c r="P363" s="144" t="s">
        <v>1528</v>
      </c>
      <c r="Q363" s="145"/>
      <c r="R363" s="145"/>
      <c r="S363" s="145"/>
      <c r="T363" s="146" t="s">
        <v>120</v>
      </c>
      <c r="U363" s="147">
        <v>44988</v>
      </c>
      <c r="V363" s="148">
        <f>IF(T363="Realizado",U363-C363," ")</f>
      </c>
      <c r="W363" s="148">
        <f>IF(C363=0,"VAZIO",MONTH(C363))</f>
      </c>
      <c r="X363" s="149"/>
    </row>
    <row x14ac:dyDescent="0.25" r="364" customHeight="1" ht="16.5">
      <c r="A364" s="141">
        <v>5703</v>
      </c>
      <c r="B364" s="142" t="s">
        <v>4267</v>
      </c>
      <c r="C364" s="143">
        <v>44988.465902777774</v>
      </c>
      <c r="D364" s="144" t="s">
        <v>3581</v>
      </c>
      <c r="E364" s="144" t="s">
        <v>3582</v>
      </c>
      <c r="F364" s="142">
        <v>5340</v>
      </c>
      <c r="G364" s="144" t="s">
        <v>150</v>
      </c>
      <c r="H364" s="144" t="s">
        <v>4268</v>
      </c>
      <c r="I364" s="142" t="s">
        <v>634</v>
      </c>
      <c r="J364" s="144" t="s">
        <v>3616</v>
      </c>
      <c r="K364" s="144" t="s">
        <v>117</v>
      </c>
      <c r="L364" s="145"/>
      <c r="M364" s="144" t="s">
        <v>4269</v>
      </c>
      <c r="N364" s="145"/>
      <c r="O364" s="144" t="s">
        <v>1528</v>
      </c>
      <c r="P364" s="144" t="s">
        <v>1528</v>
      </c>
      <c r="Q364" s="145"/>
      <c r="R364" s="145"/>
      <c r="S364" s="145"/>
      <c r="T364" s="146" t="s">
        <v>120</v>
      </c>
      <c r="U364" s="147">
        <v>44991</v>
      </c>
      <c r="V364" s="148">
        <f>IF(T364="Realizado",U364-C364," ")</f>
      </c>
      <c r="W364" s="148">
        <f>IF(C364=0,"VAZIO",MONTH(C364))</f>
      </c>
      <c r="X364" s="149"/>
    </row>
    <row x14ac:dyDescent="0.25" r="365" customHeight="1" ht="16.5">
      <c r="A365" s="141">
        <v>5704</v>
      </c>
      <c r="B365" s="142" t="s">
        <v>4270</v>
      </c>
      <c r="C365" s="143">
        <v>44988.46886574074</v>
      </c>
      <c r="D365" s="144" t="s">
        <v>3581</v>
      </c>
      <c r="E365" s="144" t="s">
        <v>3582</v>
      </c>
      <c r="F365" s="142">
        <v>5340</v>
      </c>
      <c r="G365" s="144" t="s">
        <v>150</v>
      </c>
      <c r="H365" s="144" t="s">
        <v>4271</v>
      </c>
      <c r="I365" s="142" t="s">
        <v>634</v>
      </c>
      <c r="J365" s="144" t="s">
        <v>3616</v>
      </c>
      <c r="K365" s="144" t="s">
        <v>117</v>
      </c>
      <c r="L365" s="145"/>
      <c r="M365" s="144" t="s">
        <v>4272</v>
      </c>
      <c r="N365" s="145"/>
      <c r="O365" s="144" t="s">
        <v>1528</v>
      </c>
      <c r="P365" s="144" t="s">
        <v>1528</v>
      </c>
      <c r="Q365" s="145"/>
      <c r="R365" s="145"/>
      <c r="S365" s="145"/>
      <c r="T365" s="146" t="s">
        <v>120</v>
      </c>
      <c r="U365" s="147">
        <v>44991</v>
      </c>
      <c r="V365" s="148">
        <f>IF(T365="Realizado",U365-C365," ")</f>
      </c>
      <c r="W365" s="148">
        <f>IF(C365=0,"VAZIO",MONTH(C365))</f>
      </c>
      <c r="X365" s="149"/>
    </row>
    <row x14ac:dyDescent="0.25" r="366" customHeight="1" ht="16.5">
      <c r="A366" s="141">
        <v>5705</v>
      </c>
      <c r="B366" s="142" t="s">
        <v>4273</v>
      </c>
      <c r="C366" s="143">
        <v>44988.47386574074</v>
      </c>
      <c r="D366" s="144" t="s">
        <v>3581</v>
      </c>
      <c r="E366" s="144" t="s">
        <v>3582</v>
      </c>
      <c r="F366" s="142" t="s">
        <v>4274</v>
      </c>
      <c r="G366" s="144" t="s">
        <v>150</v>
      </c>
      <c r="H366" s="144" t="s">
        <v>4275</v>
      </c>
      <c r="I366" s="142" t="s">
        <v>4276</v>
      </c>
      <c r="J366" s="144" t="s">
        <v>3823</v>
      </c>
      <c r="K366" s="144" t="s">
        <v>5</v>
      </c>
      <c r="L366" s="145"/>
      <c r="M366" s="144" t="s">
        <v>4277</v>
      </c>
      <c r="N366" s="145"/>
      <c r="O366" s="144" t="s">
        <v>3522</v>
      </c>
      <c r="P366" s="144" t="s">
        <v>3522</v>
      </c>
      <c r="Q366" s="145"/>
      <c r="R366" s="145"/>
      <c r="S366" s="145"/>
      <c r="T366" s="146" t="s">
        <v>120</v>
      </c>
      <c r="U366" s="147">
        <v>45006</v>
      </c>
      <c r="V366" s="148">
        <f>IF(T366="Realizado",U366-C366," ")</f>
      </c>
      <c r="W366" s="148">
        <f>IF(C366=0,"VAZIO",MONTH(C366))</f>
      </c>
      <c r="X366" s="149"/>
    </row>
    <row x14ac:dyDescent="0.25" r="367" customHeight="1" ht="16.5">
      <c r="A367" s="141">
        <v>5706</v>
      </c>
      <c r="B367" s="142" t="s">
        <v>4278</v>
      </c>
      <c r="C367" s="143">
        <v>44988.553391203706</v>
      </c>
      <c r="D367" s="144" t="s">
        <v>1458</v>
      </c>
      <c r="E367" s="144" t="s">
        <v>4279</v>
      </c>
      <c r="F367" s="142">
        <v>5376</v>
      </c>
      <c r="G367" s="144" t="s">
        <v>573</v>
      </c>
      <c r="H367" s="144" t="s">
        <v>4280</v>
      </c>
      <c r="I367" s="142" t="s">
        <v>4281</v>
      </c>
      <c r="J367" s="144" t="s">
        <v>2926</v>
      </c>
      <c r="K367" s="144" t="s">
        <v>2926</v>
      </c>
      <c r="L367" s="145"/>
      <c r="M367" s="144" t="s">
        <v>4282</v>
      </c>
      <c r="N367" s="145"/>
      <c r="O367" s="144" t="s">
        <v>3123</v>
      </c>
      <c r="P367" s="144" t="s">
        <v>3123</v>
      </c>
      <c r="Q367" s="145"/>
      <c r="R367" s="145"/>
      <c r="S367" s="145"/>
      <c r="T367" s="146" t="s">
        <v>120</v>
      </c>
      <c r="U367" s="147">
        <v>44999</v>
      </c>
      <c r="V367" s="148">
        <f>IF(T367="Realizado",U367-C367," ")</f>
      </c>
      <c r="W367" s="148">
        <f>IF(C367=0,"VAZIO",MONTH(C367))</f>
      </c>
      <c r="X367" s="149"/>
    </row>
    <row x14ac:dyDescent="0.25" r="368" customHeight="1" ht="16.5">
      <c r="A368" s="141">
        <v>5707</v>
      </c>
      <c r="B368" s="142" t="s">
        <v>4283</v>
      </c>
      <c r="C368" s="143">
        <v>44988.607881944445</v>
      </c>
      <c r="D368" s="144" t="s">
        <v>2433</v>
      </c>
      <c r="E368" s="144" t="s">
        <v>4284</v>
      </c>
      <c r="F368" s="142" t="s">
        <v>4285</v>
      </c>
      <c r="G368" s="144" t="s">
        <v>2436</v>
      </c>
      <c r="H368" s="144" t="s">
        <v>4286</v>
      </c>
      <c r="I368" s="142" t="s">
        <v>4287</v>
      </c>
      <c r="J368" s="144" t="s">
        <v>2926</v>
      </c>
      <c r="K368" s="144" t="s">
        <v>2926</v>
      </c>
      <c r="L368" s="145"/>
      <c r="M368" s="144" t="s">
        <v>4288</v>
      </c>
      <c r="N368" s="145"/>
      <c r="O368" s="144" t="s">
        <v>576</v>
      </c>
      <c r="P368" s="144" t="s">
        <v>3020</v>
      </c>
      <c r="Q368" s="145"/>
      <c r="R368" s="145"/>
      <c r="S368" s="145"/>
      <c r="T368" s="146" t="s">
        <v>120</v>
      </c>
      <c r="U368" s="147">
        <v>44993</v>
      </c>
      <c r="V368" s="148">
        <f>IF(T368="Realizado",U368-C368," ")</f>
      </c>
      <c r="W368" s="148">
        <f>IF(C368=0,"VAZIO",MONTH(C368))</f>
      </c>
      <c r="X368" s="149"/>
    </row>
    <row x14ac:dyDescent="0.25" r="369" customHeight="1" ht="16.5">
      <c r="A369" s="141">
        <v>5708</v>
      </c>
      <c r="B369" s="142" t="s">
        <v>4289</v>
      </c>
      <c r="C369" s="143">
        <v>44991.309907407405</v>
      </c>
      <c r="D369" s="144" t="s">
        <v>752</v>
      </c>
      <c r="E369" s="144" t="s">
        <v>716</v>
      </c>
      <c r="F369" s="142">
        <v>5340</v>
      </c>
      <c r="G369" s="144" t="s">
        <v>150</v>
      </c>
      <c r="H369" s="144" t="s">
        <v>4290</v>
      </c>
      <c r="I369" s="142" t="s">
        <v>1332</v>
      </c>
      <c r="J369" s="144" t="s">
        <v>3596</v>
      </c>
      <c r="K369" s="144" t="s">
        <v>2918</v>
      </c>
      <c r="L369" s="145"/>
      <c r="M369" s="144" t="s">
        <v>4291</v>
      </c>
      <c r="N369" s="145"/>
      <c r="O369" s="144" t="s">
        <v>3123</v>
      </c>
      <c r="P369" s="144" t="s">
        <v>3123</v>
      </c>
      <c r="Q369" s="145"/>
      <c r="R369" s="145"/>
      <c r="S369" s="145"/>
      <c r="T369" s="146" t="s">
        <v>120</v>
      </c>
      <c r="U369" s="147">
        <v>44991</v>
      </c>
      <c r="V369" s="148">
        <f>IF(T369="Realizado",U369-C369," ")</f>
      </c>
      <c r="W369" s="148">
        <f>IF(C369=0,"VAZIO",MONTH(C369))</f>
      </c>
      <c r="X369" s="149"/>
    </row>
    <row x14ac:dyDescent="0.25" r="370" customHeight="1" ht="16.5">
      <c r="A370" s="141">
        <v>5709</v>
      </c>
      <c r="B370" s="142" t="s">
        <v>4292</v>
      </c>
      <c r="C370" s="143">
        <v>44991.31302083333</v>
      </c>
      <c r="D370" s="144" t="s">
        <v>752</v>
      </c>
      <c r="E370" s="144" t="s">
        <v>716</v>
      </c>
      <c r="F370" s="142">
        <v>5340</v>
      </c>
      <c r="G370" s="144" t="s">
        <v>150</v>
      </c>
      <c r="H370" s="144" t="s">
        <v>4293</v>
      </c>
      <c r="I370" s="142" t="s">
        <v>4294</v>
      </c>
      <c r="J370" s="144" t="s">
        <v>3616</v>
      </c>
      <c r="K370" s="144" t="s">
        <v>117</v>
      </c>
      <c r="L370" s="145"/>
      <c r="M370" s="144" t="s">
        <v>4295</v>
      </c>
      <c r="N370" s="145"/>
      <c r="O370" s="144" t="s">
        <v>1528</v>
      </c>
      <c r="P370" s="144" t="s">
        <v>1528</v>
      </c>
      <c r="Q370" s="145"/>
      <c r="R370" s="145"/>
      <c r="S370" s="145"/>
      <c r="T370" s="146" t="s">
        <v>120</v>
      </c>
      <c r="U370" s="147">
        <v>44991</v>
      </c>
      <c r="V370" s="148">
        <f>IF(T370="Realizado",U370-C370," ")</f>
      </c>
      <c r="W370" s="148">
        <f>IF(C370=0,"VAZIO",MONTH(C370))</f>
      </c>
      <c r="X370" s="149"/>
    </row>
    <row x14ac:dyDescent="0.25" r="371" customHeight="1" ht="16.5">
      <c r="A371" s="141">
        <v>5710</v>
      </c>
      <c r="B371" s="142" t="s">
        <v>4296</v>
      </c>
      <c r="C371" s="143">
        <v>44991</v>
      </c>
      <c r="D371" s="144" t="s">
        <v>752</v>
      </c>
      <c r="E371" s="144" t="s">
        <v>716</v>
      </c>
      <c r="F371" s="142">
        <v>5340</v>
      </c>
      <c r="G371" s="144" t="s">
        <v>150</v>
      </c>
      <c r="H371" s="144" t="s">
        <v>4293</v>
      </c>
      <c r="I371" s="142" t="s">
        <v>4297</v>
      </c>
      <c r="J371" s="144" t="s">
        <v>3596</v>
      </c>
      <c r="K371" s="144" t="s">
        <v>2918</v>
      </c>
      <c r="L371" s="145"/>
      <c r="M371" s="144" t="s">
        <v>4298</v>
      </c>
      <c r="N371" s="145"/>
      <c r="O371" s="144" t="s">
        <v>126</v>
      </c>
      <c r="P371" s="144" t="s">
        <v>126</v>
      </c>
      <c r="Q371" s="145"/>
      <c r="R371" s="145"/>
      <c r="S371" s="145"/>
      <c r="T371" s="146" t="s">
        <v>120</v>
      </c>
      <c r="U371" s="147">
        <v>44984</v>
      </c>
      <c r="V371" s="148">
        <f>IF(T371="Realizado",U371-C371," ")</f>
      </c>
      <c r="W371" s="148">
        <f>IF(C371=0,"VAZIO",MONTH(C371))</f>
      </c>
      <c r="X371" s="149"/>
    </row>
    <row x14ac:dyDescent="0.25" r="372" customHeight="1" ht="16.5">
      <c r="A372" s="141">
        <v>5711</v>
      </c>
      <c r="B372" s="150" t="s">
        <v>4299</v>
      </c>
      <c r="C372" s="151">
        <v>44991.39765046296</v>
      </c>
      <c r="D372" s="152" t="s">
        <v>752</v>
      </c>
      <c r="E372" s="152" t="s">
        <v>716</v>
      </c>
      <c r="F372" s="150">
        <v>5340</v>
      </c>
      <c r="G372" s="152" t="s">
        <v>150</v>
      </c>
      <c r="H372" s="152" t="s">
        <v>4300</v>
      </c>
      <c r="I372" s="150" t="s">
        <v>4301</v>
      </c>
      <c r="J372" s="152" t="s">
        <v>3596</v>
      </c>
      <c r="K372" s="152" t="s">
        <v>2918</v>
      </c>
      <c r="L372" s="153"/>
      <c r="M372" s="152" t="s">
        <v>4302</v>
      </c>
      <c r="N372" s="153"/>
      <c r="O372" s="153"/>
      <c r="P372" s="153"/>
      <c r="Q372" s="153"/>
      <c r="R372" s="153"/>
      <c r="S372" s="152" t="s">
        <v>4303</v>
      </c>
      <c r="T372" s="154" t="s">
        <v>118</v>
      </c>
      <c r="U372" s="155"/>
      <c r="V372" s="156">
        <f>IF(T372="Realizado",U372-C372," ")</f>
      </c>
      <c r="W372" s="148">
        <f>IF(C372=0,"VAZIO",MONTH(C372))</f>
      </c>
      <c r="X372" s="157"/>
    </row>
    <row x14ac:dyDescent="0.25" r="373" customHeight="1" ht="16.5">
      <c r="A373" s="141">
        <v>5712</v>
      </c>
      <c r="B373" s="142" t="s">
        <v>4304</v>
      </c>
      <c r="C373" s="143">
        <v>44991.612222222226</v>
      </c>
      <c r="D373" s="144" t="s">
        <v>752</v>
      </c>
      <c r="E373" s="144" t="s">
        <v>716</v>
      </c>
      <c r="F373" s="142">
        <v>5340</v>
      </c>
      <c r="G373" s="144" t="s">
        <v>150</v>
      </c>
      <c r="H373" s="144" t="s">
        <v>4293</v>
      </c>
      <c r="I373" s="142" t="s">
        <v>4305</v>
      </c>
      <c r="J373" s="144" t="s">
        <v>3596</v>
      </c>
      <c r="K373" s="144" t="s">
        <v>2918</v>
      </c>
      <c r="L373" s="145"/>
      <c r="M373" s="144" t="s">
        <v>4306</v>
      </c>
      <c r="N373" s="145"/>
      <c r="O373" s="144" t="s">
        <v>1528</v>
      </c>
      <c r="P373" s="144" t="s">
        <v>1528</v>
      </c>
      <c r="Q373" s="145"/>
      <c r="R373" s="145"/>
      <c r="S373" s="145"/>
      <c r="T373" s="146" t="s">
        <v>120</v>
      </c>
      <c r="U373" s="147">
        <v>44998</v>
      </c>
      <c r="V373" s="148">
        <f>IF(T373="Realizado",U373-C373," ")</f>
      </c>
      <c r="W373" s="148">
        <f>IF(C373=0,"VAZIO",MONTH(C373))</f>
      </c>
      <c r="X373" s="149"/>
    </row>
    <row x14ac:dyDescent="0.25" r="374" customHeight="1" ht="16.5">
      <c r="A374" s="141">
        <v>5713</v>
      </c>
      <c r="B374" s="142" t="s">
        <v>4307</v>
      </c>
      <c r="C374" s="143">
        <v>44991.642233796294</v>
      </c>
      <c r="D374" s="144" t="s">
        <v>4308</v>
      </c>
      <c r="E374" s="144" t="s">
        <v>4309</v>
      </c>
      <c r="F374" s="142">
        <v>64999033602</v>
      </c>
      <c r="G374" s="144" t="s">
        <v>535</v>
      </c>
      <c r="H374" s="144" t="s">
        <v>3730</v>
      </c>
      <c r="I374" s="142">
        <v>152</v>
      </c>
      <c r="J374" s="144" t="s">
        <v>2926</v>
      </c>
      <c r="K374" s="144" t="s">
        <v>2926</v>
      </c>
      <c r="L374" s="145"/>
      <c r="M374" s="144" t="s">
        <v>4310</v>
      </c>
      <c r="N374" s="145"/>
      <c r="O374" s="144" t="s">
        <v>3008</v>
      </c>
      <c r="P374" s="144" t="s">
        <v>3024</v>
      </c>
      <c r="Q374" s="145"/>
      <c r="R374" s="145"/>
      <c r="S374" s="145"/>
      <c r="T374" s="146" t="s">
        <v>120</v>
      </c>
      <c r="U374" s="147">
        <v>44998</v>
      </c>
      <c r="V374" s="148">
        <f>IF(T374="Realizado",U374-C374," ")</f>
      </c>
      <c r="W374" s="148">
        <f>IF(C374=0,"VAZIO",MONTH(C374))</f>
      </c>
      <c r="X374" s="149"/>
    </row>
    <row x14ac:dyDescent="0.25" r="375" customHeight="1" ht="16.5">
      <c r="A375" s="141">
        <v>5714</v>
      </c>
      <c r="B375" s="142" t="s">
        <v>4311</v>
      </c>
      <c r="C375" s="143">
        <v>44991.657847222225</v>
      </c>
      <c r="D375" s="144" t="s">
        <v>4312</v>
      </c>
      <c r="E375" s="144" t="s">
        <v>4313</v>
      </c>
      <c r="F375" s="142">
        <v>5397</v>
      </c>
      <c r="G375" s="144" t="s">
        <v>1388</v>
      </c>
      <c r="H375" s="144" t="s">
        <v>4314</v>
      </c>
      <c r="I375" s="142" t="s">
        <v>1389</v>
      </c>
      <c r="J375" s="144" t="s">
        <v>3709</v>
      </c>
      <c r="K375" s="144" t="s">
        <v>4</v>
      </c>
      <c r="L375" s="145"/>
      <c r="M375" s="144" t="s">
        <v>4315</v>
      </c>
      <c r="N375" s="145"/>
      <c r="O375" s="144" t="s">
        <v>576</v>
      </c>
      <c r="P375" s="144" t="s">
        <v>3020</v>
      </c>
      <c r="Q375" s="145"/>
      <c r="R375" s="145"/>
      <c r="S375" s="145"/>
      <c r="T375" s="146" t="s">
        <v>120</v>
      </c>
      <c r="U375" s="147">
        <v>44992</v>
      </c>
      <c r="V375" s="148">
        <f>IF(T375="Realizado",U375-C375," ")</f>
      </c>
      <c r="W375" s="148">
        <f>IF(C375=0,"VAZIO",MONTH(C375))</f>
      </c>
      <c r="X375" s="149"/>
    </row>
    <row x14ac:dyDescent="0.25" r="376" customHeight="1" ht="16.5">
      <c r="A376" s="141">
        <v>5715</v>
      </c>
      <c r="B376" s="142" t="s">
        <v>4316</v>
      </c>
      <c r="C376" s="143">
        <v>44991.65902777778</v>
      </c>
      <c r="D376" s="144" t="s">
        <v>4312</v>
      </c>
      <c r="E376" s="144" t="s">
        <v>4317</v>
      </c>
      <c r="F376" s="142">
        <v>5397</v>
      </c>
      <c r="G376" s="144" t="s">
        <v>1388</v>
      </c>
      <c r="H376" s="144" t="s">
        <v>4318</v>
      </c>
      <c r="I376" s="142" t="s">
        <v>1389</v>
      </c>
      <c r="J376" s="144" t="s">
        <v>2926</v>
      </c>
      <c r="K376" s="144" t="s">
        <v>2926</v>
      </c>
      <c r="L376" s="145"/>
      <c r="M376" s="144" t="s">
        <v>4319</v>
      </c>
      <c r="N376" s="145"/>
      <c r="O376" s="144" t="s">
        <v>576</v>
      </c>
      <c r="P376" s="144" t="s">
        <v>3020</v>
      </c>
      <c r="Q376" s="145"/>
      <c r="R376" s="145"/>
      <c r="S376" s="145"/>
      <c r="T376" s="146" t="s">
        <v>120</v>
      </c>
      <c r="U376" s="147">
        <v>44992</v>
      </c>
      <c r="V376" s="148">
        <f>IF(T376="Realizado",U376-C376," ")</f>
      </c>
      <c r="W376" s="148">
        <f>IF(C376=0,"VAZIO",MONTH(C376))</f>
      </c>
      <c r="X376" s="149"/>
    </row>
    <row x14ac:dyDescent="0.25" r="377" customHeight="1" ht="16.5">
      <c r="A377" s="141">
        <v>5716</v>
      </c>
      <c r="B377" s="142" t="s">
        <v>4320</v>
      </c>
      <c r="C377" s="143">
        <v>44991.71880787037</v>
      </c>
      <c r="D377" s="144" t="s">
        <v>3438</v>
      </c>
      <c r="E377" s="144" t="s">
        <v>534</v>
      </c>
      <c r="F377" s="142">
        <v>34999071369</v>
      </c>
      <c r="G377" s="144" t="s">
        <v>535</v>
      </c>
      <c r="H377" s="144" t="s">
        <v>3708</v>
      </c>
      <c r="I377" s="142" t="s">
        <v>4321</v>
      </c>
      <c r="J377" s="144" t="s">
        <v>2926</v>
      </c>
      <c r="K377" s="144" t="s">
        <v>2926</v>
      </c>
      <c r="L377" s="145"/>
      <c r="M377" s="144" t="s">
        <v>4322</v>
      </c>
      <c r="N377" s="145"/>
      <c r="O377" s="144" t="s">
        <v>3008</v>
      </c>
      <c r="P377" s="144" t="s">
        <v>3024</v>
      </c>
      <c r="Q377" s="145"/>
      <c r="R377" s="145"/>
      <c r="S377" s="145"/>
      <c r="T377" s="146" t="s">
        <v>120</v>
      </c>
      <c r="U377" s="147">
        <v>44992</v>
      </c>
      <c r="V377" s="148">
        <f>IF(T377="Realizado",U377-C377," ")</f>
      </c>
      <c r="W377" s="148">
        <f>IF(C377=0,"VAZIO",MONTH(C377))</f>
      </c>
      <c r="X377" s="149"/>
    </row>
    <row x14ac:dyDescent="0.25" r="378" customHeight="1" ht="16.5">
      <c r="A378" s="141">
        <v>5717</v>
      </c>
      <c r="B378" s="142" t="s">
        <v>4323</v>
      </c>
      <c r="C378" s="143">
        <v>44991.736909722225</v>
      </c>
      <c r="D378" s="144" t="s">
        <v>314</v>
      </c>
      <c r="E378" s="144" t="s">
        <v>315</v>
      </c>
      <c r="F378" s="142">
        <v>5313</v>
      </c>
      <c r="G378" s="144" t="s">
        <v>316</v>
      </c>
      <c r="H378" s="144" t="s">
        <v>1424</v>
      </c>
      <c r="I378" s="142" t="s">
        <v>4324</v>
      </c>
      <c r="J378" s="144" t="s">
        <v>3596</v>
      </c>
      <c r="K378" s="144" t="s">
        <v>2918</v>
      </c>
      <c r="L378" s="145"/>
      <c r="M378" s="144" t="s">
        <v>4325</v>
      </c>
      <c r="N378" s="145"/>
      <c r="O378" s="144" t="s">
        <v>576</v>
      </c>
      <c r="P378" s="144" t="s">
        <v>4326</v>
      </c>
      <c r="Q378" s="145"/>
      <c r="R378" s="145"/>
      <c r="S378" s="145"/>
      <c r="T378" s="146" t="s">
        <v>120</v>
      </c>
      <c r="U378" s="147">
        <v>45110</v>
      </c>
      <c r="V378" s="148">
        <f>IF(T378="Realizado",U378-C378," ")</f>
      </c>
      <c r="W378" s="148">
        <f>IF(C378=0,"VAZIO",MONTH(C378))</f>
      </c>
      <c r="X378" s="149"/>
    </row>
    <row x14ac:dyDescent="0.25" r="379" customHeight="1" ht="16.5">
      <c r="A379" s="141">
        <v>5718</v>
      </c>
      <c r="B379" s="142" t="s">
        <v>4327</v>
      </c>
      <c r="C379" s="143">
        <v>44991.74383101852</v>
      </c>
      <c r="D379" s="144" t="s">
        <v>314</v>
      </c>
      <c r="E379" s="144" t="s">
        <v>315</v>
      </c>
      <c r="F379" s="142">
        <v>5313</v>
      </c>
      <c r="G379" s="144" t="s">
        <v>316</v>
      </c>
      <c r="H379" s="144" t="s">
        <v>4328</v>
      </c>
      <c r="I379" s="142" t="s">
        <v>4329</v>
      </c>
      <c r="J379" s="144" t="s">
        <v>2926</v>
      </c>
      <c r="K379" s="144" t="s">
        <v>2926</v>
      </c>
      <c r="L379" s="145"/>
      <c r="M379" s="144" t="s">
        <v>4330</v>
      </c>
      <c r="N379" s="145"/>
      <c r="O379" s="145"/>
      <c r="P379" s="145"/>
      <c r="Q379" s="145"/>
      <c r="R379" s="145"/>
      <c r="S379" s="145"/>
      <c r="T379" s="146" t="s">
        <v>120</v>
      </c>
      <c r="U379" s="147">
        <v>45153</v>
      </c>
      <c r="V379" s="148">
        <f>IF(T379="Realizado",U379-C379," ")</f>
      </c>
      <c r="W379" s="148">
        <f>IF(C379=0,"VAZIO",MONTH(C379))</f>
      </c>
      <c r="X379" s="149"/>
    </row>
    <row x14ac:dyDescent="0.25" r="380" customHeight="1" ht="16.5">
      <c r="A380" s="141">
        <v>5719</v>
      </c>
      <c r="B380" s="142" t="s">
        <v>4331</v>
      </c>
      <c r="C380" s="143">
        <v>44992.274976851855</v>
      </c>
      <c r="D380" s="144" t="s">
        <v>158</v>
      </c>
      <c r="E380" s="144" t="s">
        <v>3048</v>
      </c>
      <c r="F380" s="142">
        <v>5318</v>
      </c>
      <c r="G380" s="144" t="s">
        <v>4152</v>
      </c>
      <c r="H380" s="144" t="s">
        <v>90</v>
      </c>
      <c r="I380" s="142" t="s">
        <v>4332</v>
      </c>
      <c r="J380" s="144" t="s">
        <v>2926</v>
      </c>
      <c r="K380" s="144" t="s">
        <v>2926</v>
      </c>
      <c r="L380" s="145"/>
      <c r="M380" s="144" t="s">
        <v>4333</v>
      </c>
      <c r="N380" s="145"/>
      <c r="O380" s="144" t="s">
        <v>576</v>
      </c>
      <c r="P380" s="144" t="s">
        <v>3567</v>
      </c>
      <c r="Q380" s="145"/>
      <c r="R380" s="145"/>
      <c r="S380" s="145"/>
      <c r="T380" s="146" t="s">
        <v>120</v>
      </c>
      <c r="U380" s="147">
        <v>44992</v>
      </c>
      <c r="V380" s="148">
        <f>IF(T380="Realizado",U380-C380," ")</f>
      </c>
      <c r="W380" s="148">
        <f>IF(C380=0,"VAZIO",MONTH(C380))</f>
      </c>
      <c r="X380" s="149"/>
    </row>
    <row x14ac:dyDescent="0.25" r="381" customHeight="1" ht="16.5">
      <c r="A381" s="141">
        <v>5720</v>
      </c>
      <c r="B381" s="142" t="s">
        <v>4334</v>
      </c>
      <c r="C381" s="143">
        <v>44992.277141203704</v>
      </c>
      <c r="D381" s="144" t="s">
        <v>158</v>
      </c>
      <c r="E381" s="144" t="s">
        <v>3048</v>
      </c>
      <c r="F381" s="142">
        <v>5318</v>
      </c>
      <c r="G381" s="144" t="s">
        <v>4152</v>
      </c>
      <c r="H381" s="144" t="s">
        <v>96</v>
      </c>
      <c r="I381" s="142" t="s">
        <v>4335</v>
      </c>
      <c r="J381" s="144" t="s">
        <v>2926</v>
      </c>
      <c r="K381" s="144" t="s">
        <v>2926</v>
      </c>
      <c r="L381" s="145"/>
      <c r="M381" s="144" t="s">
        <v>4336</v>
      </c>
      <c r="N381" s="145"/>
      <c r="O381" s="144" t="s">
        <v>576</v>
      </c>
      <c r="P381" s="144" t="s">
        <v>3567</v>
      </c>
      <c r="Q381" s="145"/>
      <c r="R381" s="145"/>
      <c r="S381" s="145"/>
      <c r="T381" s="146" t="s">
        <v>120</v>
      </c>
      <c r="U381" s="147">
        <v>44992</v>
      </c>
      <c r="V381" s="148">
        <f>IF(T381="Realizado",U381-C381," ")</f>
      </c>
      <c r="W381" s="148">
        <f>IF(C381=0,"VAZIO",MONTH(C381))</f>
      </c>
      <c r="X381" s="149"/>
    </row>
    <row x14ac:dyDescent="0.25" r="382" customHeight="1" ht="16.5">
      <c r="A382" s="141">
        <v>5721</v>
      </c>
      <c r="B382" s="142" t="s">
        <v>4337</v>
      </c>
      <c r="C382" s="143">
        <v>44992.279016203705</v>
      </c>
      <c r="D382" s="144" t="s">
        <v>158</v>
      </c>
      <c r="E382" s="144" t="s">
        <v>3048</v>
      </c>
      <c r="F382" s="142">
        <v>5318</v>
      </c>
      <c r="G382" s="144" t="s">
        <v>4152</v>
      </c>
      <c r="H382" s="144" t="s">
        <v>4338</v>
      </c>
      <c r="I382" s="142" t="s">
        <v>4339</v>
      </c>
      <c r="J382" s="144" t="s">
        <v>2926</v>
      </c>
      <c r="K382" s="144" t="s">
        <v>2926</v>
      </c>
      <c r="L382" s="145"/>
      <c r="M382" s="144" t="s">
        <v>4340</v>
      </c>
      <c r="N382" s="145"/>
      <c r="O382" s="144" t="s">
        <v>576</v>
      </c>
      <c r="P382" s="144" t="s">
        <v>3567</v>
      </c>
      <c r="Q382" s="145"/>
      <c r="R382" s="145"/>
      <c r="S382" s="145"/>
      <c r="T382" s="146" t="s">
        <v>120</v>
      </c>
      <c r="U382" s="147">
        <v>44992</v>
      </c>
      <c r="V382" s="148">
        <f>IF(T382="Realizado",U382-C382," ")</f>
      </c>
      <c r="W382" s="148">
        <f>IF(C382=0,"VAZIO",MONTH(C382))</f>
      </c>
      <c r="X382" s="149"/>
    </row>
    <row x14ac:dyDescent="0.25" r="383" customHeight="1" ht="16.5">
      <c r="A383" s="141">
        <v>5722</v>
      </c>
      <c r="B383" s="142" t="s">
        <v>4341</v>
      </c>
      <c r="C383" s="143">
        <v>44992.396145833336</v>
      </c>
      <c r="D383" s="144" t="s">
        <v>207</v>
      </c>
      <c r="E383" s="144" t="s">
        <v>1301</v>
      </c>
      <c r="F383" s="142">
        <v>5333</v>
      </c>
      <c r="G383" s="144" t="s">
        <v>209</v>
      </c>
      <c r="H383" s="144" t="s">
        <v>4342</v>
      </c>
      <c r="I383" s="142" t="s">
        <v>1661</v>
      </c>
      <c r="J383" s="144" t="s">
        <v>2926</v>
      </c>
      <c r="K383" s="144" t="s">
        <v>2926</v>
      </c>
      <c r="L383" s="145"/>
      <c r="M383" s="144" t="s">
        <v>4343</v>
      </c>
      <c r="N383" s="145"/>
      <c r="O383" s="144" t="s">
        <v>576</v>
      </c>
      <c r="P383" s="144" t="s">
        <v>576</v>
      </c>
      <c r="Q383" s="145"/>
      <c r="R383" s="145"/>
      <c r="S383" s="145"/>
      <c r="T383" s="146" t="s">
        <v>120</v>
      </c>
      <c r="U383" s="147">
        <v>44993</v>
      </c>
      <c r="V383" s="148">
        <f>IF(T383="Realizado",U383-C383," ")</f>
      </c>
      <c r="W383" s="148">
        <f>IF(C383=0,"VAZIO",MONTH(C383))</f>
      </c>
      <c r="X383" s="149"/>
    </row>
    <row x14ac:dyDescent="0.25" r="384" customHeight="1" ht="16.5">
      <c r="A384" s="141">
        <v>5723</v>
      </c>
      <c r="B384" s="142" t="s">
        <v>4344</v>
      </c>
      <c r="C384" s="143">
        <v>44992.454930555556</v>
      </c>
      <c r="D384" s="144" t="s">
        <v>416</v>
      </c>
      <c r="E384" s="144" t="s">
        <v>417</v>
      </c>
      <c r="F384" s="142">
        <v>5340</v>
      </c>
      <c r="G384" s="144" t="s">
        <v>150</v>
      </c>
      <c r="H384" s="144" t="s">
        <v>4345</v>
      </c>
      <c r="I384" s="142" t="s">
        <v>4345</v>
      </c>
      <c r="J384" s="144" t="s">
        <v>3679</v>
      </c>
      <c r="K384" s="144" t="s">
        <v>6</v>
      </c>
      <c r="L384" s="145"/>
      <c r="M384" s="144" t="s">
        <v>4346</v>
      </c>
      <c r="N384" s="145"/>
      <c r="O384" s="144" t="s">
        <v>576</v>
      </c>
      <c r="P384" s="144" t="s">
        <v>576</v>
      </c>
      <c r="Q384" s="145"/>
      <c r="R384" s="145"/>
      <c r="S384" s="145"/>
      <c r="T384" s="146" t="s">
        <v>120</v>
      </c>
      <c r="U384" s="147">
        <v>44995</v>
      </c>
      <c r="V384" s="148">
        <f>IF(T384="Realizado",U384-C384," ")</f>
      </c>
      <c r="W384" s="148">
        <f>IF(C384=0,"VAZIO",MONTH(C384))</f>
      </c>
      <c r="X384" s="149"/>
    </row>
    <row x14ac:dyDescent="0.25" r="385" customHeight="1" ht="16.5">
      <c r="A385" s="141">
        <v>5724</v>
      </c>
      <c r="B385" s="142" t="s">
        <v>4347</v>
      </c>
      <c r="C385" s="143">
        <v>44992.48694444444</v>
      </c>
      <c r="D385" s="144" t="s">
        <v>3438</v>
      </c>
      <c r="E385" s="144" t="s">
        <v>534</v>
      </c>
      <c r="F385" s="142">
        <v>34999071369</v>
      </c>
      <c r="G385" s="144" t="s">
        <v>535</v>
      </c>
      <c r="H385" s="144" t="s">
        <v>85</v>
      </c>
      <c r="I385" s="142" t="s">
        <v>3531</v>
      </c>
      <c r="J385" s="144" t="s">
        <v>2926</v>
      </c>
      <c r="K385" s="144" t="s">
        <v>2926</v>
      </c>
      <c r="L385" s="145"/>
      <c r="M385" s="144" t="s">
        <v>4348</v>
      </c>
      <c r="N385" s="145"/>
      <c r="O385" s="144" t="s">
        <v>3008</v>
      </c>
      <c r="P385" s="144" t="s">
        <v>3051</v>
      </c>
      <c r="Q385" s="145"/>
      <c r="R385" s="145"/>
      <c r="S385" s="145"/>
      <c r="T385" s="146" t="s">
        <v>120</v>
      </c>
      <c r="U385" s="147">
        <v>44993</v>
      </c>
      <c r="V385" s="148">
        <f>IF(T385="Realizado",U385-C385," ")</f>
      </c>
      <c r="W385" s="148">
        <f>IF(C385=0,"VAZIO",MONTH(C385))</f>
      </c>
      <c r="X385" s="149"/>
    </row>
    <row x14ac:dyDescent="0.25" r="386" customHeight="1" ht="16.5">
      <c r="A386" s="141">
        <v>5725</v>
      </c>
      <c r="B386" s="142" t="s">
        <v>4349</v>
      </c>
      <c r="C386" s="143">
        <v>44992.488217592596</v>
      </c>
      <c r="D386" s="144" t="s">
        <v>2945</v>
      </c>
      <c r="E386" s="144" t="s">
        <v>2946</v>
      </c>
      <c r="F386" s="142">
        <v>5349</v>
      </c>
      <c r="G386" s="144" t="s">
        <v>753</v>
      </c>
      <c r="H386" s="144" t="s">
        <v>4057</v>
      </c>
      <c r="I386" s="142" t="s">
        <v>4350</v>
      </c>
      <c r="J386" s="144" t="s">
        <v>3640</v>
      </c>
      <c r="K386" s="144" t="s">
        <v>117</v>
      </c>
      <c r="L386" s="145"/>
      <c r="M386" s="144" t="s">
        <v>4351</v>
      </c>
      <c r="N386" s="145"/>
      <c r="O386" s="144" t="s">
        <v>3123</v>
      </c>
      <c r="P386" s="144" t="s">
        <v>3051</v>
      </c>
      <c r="Q386" s="145"/>
      <c r="R386" s="145"/>
      <c r="S386" s="145"/>
      <c r="T386" s="146" t="s">
        <v>120</v>
      </c>
      <c r="U386" s="147">
        <v>44993</v>
      </c>
      <c r="V386" s="148">
        <f>IF(T386="Realizado",U386-C386," ")</f>
      </c>
      <c r="W386" s="148">
        <f>IF(C386=0,"VAZIO",MONTH(C386))</f>
      </c>
      <c r="X386" s="149"/>
    </row>
    <row x14ac:dyDescent="0.25" r="387" customHeight="1" ht="16.5">
      <c r="A387" s="141">
        <v>5726</v>
      </c>
      <c r="B387" s="142" t="s">
        <v>4352</v>
      </c>
      <c r="C387" s="143">
        <v>44992.573969907404</v>
      </c>
      <c r="D387" s="144" t="s">
        <v>4353</v>
      </c>
      <c r="E387" s="144" t="s">
        <v>4354</v>
      </c>
      <c r="F387" s="142">
        <v>34415308</v>
      </c>
      <c r="G387" s="144" t="s">
        <v>807</v>
      </c>
      <c r="H387" s="144" t="s">
        <v>111</v>
      </c>
      <c r="I387" s="142" t="s">
        <v>1332</v>
      </c>
      <c r="J387" s="144" t="s">
        <v>3640</v>
      </c>
      <c r="K387" s="144" t="s">
        <v>117</v>
      </c>
      <c r="L387" s="145"/>
      <c r="M387" s="144" t="s">
        <v>4355</v>
      </c>
      <c r="N387" s="145"/>
      <c r="O387" s="144" t="s">
        <v>1528</v>
      </c>
      <c r="P387" s="144" t="s">
        <v>1528</v>
      </c>
      <c r="Q387" s="145"/>
      <c r="R387" s="145"/>
      <c r="S387" s="145"/>
      <c r="T387" s="146" t="s">
        <v>120</v>
      </c>
      <c r="U387" s="147">
        <v>44994</v>
      </c>
      <c r="V387" s="148">
        <f>IF(T387="Realizado",U387-C387," ")</f>
      </c>
      <c r="W387" s="148">
        <f>IF(C387=0,"VAZIO",MONTH(C387))</f>
      </c>
      <c r="X387" s="149"/>
    </row>
    <row x14ac:dyDescent="0.25" r="388" customHeight="1" ht="16.5">
      <c r="A388" s="141">
        <v>5727</v>
      </c>
      <c r="B388" s="142" t="s">
        <v>4356</v>
      </c>
      <c r="C388" s="143">
        <v>44992.59998842593</v>
      </c>
      <c r="D388" s="144" t="s">
        <v>294</v>
      </c>
      <c r="E388" s="144" t="s">
        <v>295</v>
      </c>
      <c r="F388" s="142">
        <v>5304</v>
      </c>
      <c r="G388" s="144" t="s">
        <v>296</v>
      </c>
      <c r="H388" s="144" t="s">
        <v>4357</v>
      </c>
      <c r="I388" s="142" t="s">
        <v>4358</v>
      </c>
      <c r="J388" s="144" t="s">
        <v>3596</v>
      </c>
      <c r="K388" s="144" t="s">
        <v>2918</v>
      </c>
      <c r="L388" s="145"/>
      <c r="M388" s="144" t="s">
        <v>4359</v>
      </c>
      <c r="N388" s="145"/>
      <c r="O388" s="144" t="s">
        <v>2511</v>
      </c>
      <c r="P388" s="144" t="s">
        <v>2511</v>
      </c>
      <c r="Q388" s="145"/>
      <c r="R388" s="145"/>
      <c r="S388" s="145"/>
      <c r="T388" s="146" t="s">
        <v>120</v>
      </c>
      <c r="U388" s="147">
        <v>44994</v>
      </c>
      <c r="V388" s="148">
        <f>IF(T388="Realizado",U388-C388," ")</f>
      </c>
      <c r="W388" s="148">
        <f>IF(C388=0,"VAZIO",MONTH(C388))</f>
      </c>
      <c r="X388" s="149"/>
    </row>
    <row x14ac:dyDescent="0.25" r="389" customHeight="1" ht="16.5">
      <c r="A389" s="141">
        <v>5728</v>
      </c>
      <c r="B389" s="142" t="s">
        <v>4360</v>
      </c>
      <c r="C389" s="143">
        <v>44993.34998842593</v>
      </c>
      <c r="D389" s="144" t="s">
        <v>4361</v>
      </c>
      <c r="E389" s="144" t="s">
        <v>4362</v>
      </c>
      <c r="F389" s="142">
        <v>5320</v>
      </c>
      <c r="G389" s="144" t="s">
        <v>323</v>
      </c>
      <c r="H389" s="144" t="s">
        <v>4363</v>
      </c>
      <c r="I389" s="142" t="s">
        <v>4364</v>
      </c>
      <c r="J389" s="144" t="s">
        <v>2926</v>
      </c>
      <c r="K389" s="144" t="s">
        <v>2926</v>
      </c>
      <c r="L389" s="145"/>
      <c r="M389" s="144" t="s">
        <v>4365</v>
      </c>
      <c r="N389" s="145"/>
      <c r="O389" s="144" t="s">
        <v>3008</v>
      </c>
      <c r="P389" s="144" t="s">
        <v>3024</v>
      </c>
      <c r="Q389" s="145"/>
      <c r="R389" s="145"/>
      <c r="S389" s="145"/>
      <c r="T389" s="146" t="s">
        <v>120</v>
      </c>
      <c r="U389" s="147">
        <v>44998</v>
      </c>
      <c r="V389" s="148">
        <f>IF(T389="Realizado",U389-C389," ")</f>
      </c>
      <c r="W389" s="148">
        <f>IF(C389=0,"VAZIO",MONTH(C389))</f>
      </c>
      <c r="X389" s="149"/>
    </row>
    <row x14ac:dyDescent="0.25" r="390" customHeight="1" ht="16.5">
      <c r="A390" s="141">
        <v>5729</v>
      </c>
      <c r="B390" s="142" t="s">
        <v>4366</v>
      </c>
      <c r="C390" s="143">
        <v>44993.444386574076</v>
      </c>
      <c r="D390" s="144" t="s">
        <v>3015</v>
      </c>
      <c r="E390" s="144" t="s">
        <v>2929</v>
      </c>
      <c r="F390" s="142">
        <v>5333</v>
      </c>
      <c r="G390" s="144" t="s">
        <v>209</v>
      </c>
      <c r="H390" s="144" t="s">
        <v>4367</v>
      </c>
      <c r="I390" s="142" t="s">
        <v>4367</v>
      </c>
      <c r="J390" s="144" t="s">
        <v>3616</v>
      </c>
      <c r="K390" s="144" t="s">
        <v>117</v>
      </c>
      <c r="L390" s="145"/>
      <c r="M390" s="144" t="s">
        <v>4368</v>
      </c>
      <c r="N390" s="145"/>
      <c r="O390" s="144" t="s">
        <v>1528</v>
      </c>
      <c r="P390" s="144" t="s">
        <v>1528</v>
      </c>
      <c r="Q390" s="145"/>
      <c r="R390" s="145"/>
      <c r="S390" s="145"/>
      <c r="T390" s="146" t="s">
        <v>120</v>
      </c>
      <c r="U390" s="147">
        <v>45005</v>
      </c>
      <c r="V390" s="148">
        <f>IF(T390="Realizado",U390-C390," ")</f>
      </c>
      <c r="W390" s="148">
        <f>IF(C390=0,"VAZIO",MONTH(C390))</f>
      </c>
      <c r="X390" s="149"/>
    </row>
    <row x14ac:dyDescent="0.25" r="391" customHeight="1" ht="16.5">
      <c r="A391" s="141">
        <v>5730</v>
      </c>
      <c r="B391" s="142" t="s">
        <v>4369</v>
      </c>
      <c r="C391" s="143">
        <v>44994.34475694445</v>
      </c>
      <c r="D391" s="144" t="s">
        <v>2433</v>
      </c>
      <c r="E391" s="144" t="s">
        <v>4098</v>
      </c>
      <c r="F391" s="142">
        <v>7610</v>
      </c>
      <c r="G391" s="144" t="s">
        <v>2436</v>
      </c>
      <c r="H391" s="144" t="s">
        <v>4370</v>
      </c>
      <c r="I391" s="142" t="s">
        <v>4371</v>
      </c>
      <c r="J391" s="144" t="s">
        <v>3600</v>
      </c>
      <c r="K391" s="144" t="s">
        <v>2926</v>
      </c>
      <c r="L391" s="145"/>
      <c r="M391" s="144" t="s">
        <v>4372</v>
      </c>
      <c r="N391" s="145"/>
      <c r="O391" s="144" t="s">
        <v>3123</v>
      </c>
      <c r="P391" s="144" t="s">
        <v>3123</v>
      </c>
      <c r="Q391" s="145"/>
      <c r="R391" s="145"/>
      <c r="S391" s="145"/>
      <c r="T391" s="146" t="s">
        <v>120</v>
      </c>
      <c r="U391" s="147">
        <v>44994</v>
      </c>
      <c r="V391" s="148">
        <f>IF(T391="Realizado",U391-C391," ")</f>
      </c>
      <c r="W391" s="148">
        <f>IF(C391=0,"VAZIO",MONTH(C391))</f>
      </c>
      <c r="X391" s="149"/>
    </row>
    <row x14ac:dyDescent="0.25" r="392" customHeight="1" ht="16.5">
      <c r="A392" s="141">
        <v>5731</v>
      </c>
      <c r="B392" s="142" t="s">
        <v>4373</v>
      </c>
      <c r="C392" s="143">
        <v>44994.35138888889</v>
      </c>
      <c r="D392" s="144" t="s">
        <v>2443</v>
      </c>
      <c r="E392" s="144" t="s">
        <v>2444</v>
      </c>
      <c r="F392" s="142">
        <v>5346</v>
      </c>
      <c r="G392" s="144" t="s">
        <v>150</v>
      </c>
      <c r="H392" s="144" t="s">
        <v>3603</v>
      </c>
      <c r="I392" s="142">
        <v>18</v>
      </c>
      <c r="J392" s="144" t="s">
        <v>3596</v>
      </c>
      <c r="K392" s="144" t="s">
        <v>2918</v>
      </c>
      <c r="L392" s="145"/>
      <c r="M392" s="144" t="s">
        <v>4374</v>
      </c>
      <c r="N392" s="145"/>
      <c r="O392" s="144" t="s">
        <v>576</v>
      </c>
      <c r="P392" s="144" t="s">
        <v>4375</v>
      </c>
      <c r="Q392" s="145"/>
      <c r="R392" s="145"/>
      <c r="S392" s="145"/>
      <c r="T392" s="146" t="s">
        <v>120</v>
      </c>
      <c r="U392" s="147">
        <v>44995</v>
      </c>
      <c r="V392" s="148">
        <f>IF(T392="Realizado",U392-C392," ")</f>
      </c>
      <c r="W392" s="148">
        <f>IF(C392=0,"VAZIO",MONTH(C392))</f>
      </c>
      <c r="X392" s="149"/>
    </row>
    <row x14ac:dyDescent="0.25" r="393" customHeight="1" ht="16.5">
      <c r="A393" s="141">
        <v>5732</v>
      </c>
      <c r="B393" s="142" t="s">
        <v>4376</v>
      </c>
      <c r="C393" s="143">
        <v>44994.355046296296</v>
      </c>
      <c r="D393" s="144" t="s">
        <v>752</v>
      </c>
      <c r="E393" s="144" t="s">
        <v>716</v>
      </c>
      <c r="F393" s="142">
        <v>5340</v>
      </c>
      <c r="G393" s="144" t="s">
        <v>150</v>
      </c>
      <c r="H393" s="144" t="s">
        <v>4377</v>
      </c>
      <c r="I393" s="142" t="s">
        <v>4378</v>
      </c>
      <c r="J393" s="144" t="s">
        <v>3596</v>
      </c>
      <c r="K393" s="144" t="s">
        <v>2918</v>
      </c>
      <c r="L393" s="145"/>
      <c r="M393" s="144" t="s">
        <v>4379</v>
      </c>
      <c r="N393" s="145"/>
      <c r="O393" s="144" t="s">
        <v>1528</v>
      </c>
      <c r="P393" s="144" t="s">
        <v>1528</v>
      </c>
      <c r="Q393" s="145"/>
      <c r="R393" s="145"/>
      <c r="S393" s="145"/>
      <c r="T393" s="146" t="s">
        <v>120</v>
      </c>
      <c r="U393" s="147">
        <v>44995</v>
      </c>
      <c r="V393" s="148">
        <f>IF(T393="Realizado",U393-C393," ")</f>
      </c>
      <c r="W393" s="148">
        <f>IF(C393=0,"VAZIO",MONTH(C393))</f>
      </c>
      <c r="X393" s="149"/>
    </row>
    <row x14ac:dyDescent="0.25" r="394" customHeight="1" ht="16.5">
      <c r="A394" s="141">
        <v>5733</v>
      </c>
      <c r="B394" s="142" t="s">
        <v>4380</v>
      </c>
      <c r="C394" s="143">
        <v>44994.64917824074</v>
      </c>
      <c r="D394" s="144" t="s">
        <v>4381</v>
      </c>
      <c r="E394" s="144" t="s">
        <v>4382</v>
      </c>
      <c r="F394" s="142">
        <v>5323</v>
      </c>
      <c r="G394" s="144" t="s">
        <v>535</v>
      </c>
      <c r="H394" s="144" t="s">
        <v>3730</v>
      </c>
      <c r="I394" s="142">
        <v>320</v>
      </c>
      <c r="J394" s="144" t="s">
        <v>2926</v>
      </c>
      <c r="K394" s="144" t="s">
        <v>2926</v>
      </c>
      <c r="L394" s="145"/>
      <c r="M394" s="144" t="s">
        <v>4383</v>
      </c>
      <c r="N394" s="145"/>
      <c r="O394" s="144" t="s">
        <v>3123</v>
      </c>
      <c r="P394" s="144" t="s">
        <v>3123</v>
      </c>
      <c r="Q394" s="145"/>
      <c r="R394" s="145"/>
      <c r="S394" s="145"/>
      <c r="T394" s="146" t="s">
        <v>120</v>
      </c>
      <c r="U394" s="147">
        <v>44998</v>
      </c>
      <c r="V394" s="148">
        <f>IF(T394="Realizado",U394-C394," ")</f>
      </c>
      <c r="W394" s="148">
        <f>IF(C394=0,"VAZIO",MONTH(C394))</f>
      </c>
      <c r="X394" s="149"/>
    </row>
    <row x14ac:dyDescent="0.25" r="395" customHeight="1" ht="16.5">
      <c r="A395" s="141">
        <v>5734</v>
      </c>
      <c r="B395" s="142" t="s">
        <v>4384</v>
      </c>
      <c r="C395" s="143">
        <v>44995.42229166667</v>
      </c>
      <c r="D395" s="144" t="s">
        <v>2433</v>
      </c>
      <c r="E395" s="144" t="s">
        <v>4385</v>
      </c>
      <c r="F395" s="142" t="s">
        <v>4386</v>
      </c>
      <c r="G395" s="144" t="s">
        <v>2436</v>
      </c>
      <c r="H395" s="144" t="s">
        <v>4387</v>
      </c>
      <c r="I395" s="142" t="s">
        <v>4388</v>
      </c>
      <c r="J395" s="144" t="s">
        <v>3626</v>
      </c>
      <c r="K395" s="144" t="s">
        <v>7</v>
      </c>
      <c r="L395" s="145"/>
      <c r="M395" s="144" t="s">
        <v>4389</v>
      </c>
      <c r="N395" s="145"/>
      <c r="O395" s="145"/>
      <c r="P395" s="145"/>
      <c r="Q395" s="145"/>
      <c r="R395" s="145"/>
      <c r="S395" s="145"/>
      <c r="T395" s="146" t="s">
        <v>120</v>
      </c>
      <c r="U395" s="147">
        <v>45153</v>
      </c>
      <c r="V395" s="148">
        <f>IF(T395="Realizado",U395-C395," ")</f>
      </c>
      <c r="W395" s="148">
        <f>IF(C395=0,"VAZIO",MONTH(C395))</f>
      </c>
      <c r="X395" s="149"/>
    </row>
    <row x14ac:dyDescent="0.25" r="396" customHeight="1" ht="16.5">
      <c r="A396" s="141">
        <v>5735</v>
      </c>
      <c r="B396" s="142" t="s">
        <v>4390</v>
      </c>
      <c r="C396" s="143">
        <v>44995.64172453704</v>
      </c>
      <c r="D396" s="144" t="s">
        <v>3182</v>
      </c>
      <c r="E396" s="144" t="s">
        <v>3183</v>
      </c>
      <c r="F396" s="142">
        <v>5356</v>
      </c>
      <c r="G396" s="144" t="s">
        <v>296</v>
      </c>
      <c r="H396" s="144" t="s">
        <v>4391</v>
      </c>
      <c r="I396" s="142" t="s">
        <v>4392</v>
      </c>
      <c r="J396" s="144" t="s">
        <v>3679</v>
      </c>
      <c r="K396" s="144" t="s">
        <v>6</v>
      </c>
      <c r="L396" s="145"/>
      <c r="M396" s="144" t="s">
        <v>4393</v>
      </c>
      <c r="N396" s="145"/>
      <c r="O396" s="144" t="s">
        <v>576</v>
      </c>
      <c r="P396" s="144" t="s">
        <v>576</v>
      </c>
      <c r="Q396" s="145"/>
      <c r="R396" s="145"/>
      <c r="S396" s="145"/>
      <c r="T396" s="146" t="s">
        <v>120</v>
      </c>
      <c r="U396" s="147">
        <v>44998</v>
      </c>
      <c r="V396" s="148">
        <f>IF(T396="Realizado",U396-C396," ")</f>
      </c>
      <c r="W396" s="148">
        <f>IF(C396=0,"VAZIO",MONTH(C396))</f>
      </c>
      <c r="X396" s="149"/>
    </row>
    <row x14ac:dyDescent="0.25" r="397" customHeight="1" ht="16.5">
      <c r="A397" s="141">
        <v>5736</v>
      </c>
      <c r="B397" s="142" t="s">
        <v>4394</v>
      </c>
      <c r="C397" s="143">
        <v>44995</v>
      </c>
      <c r="D397" s="144" t="s">
        <v>1524</v>
      </c>
      <c r="E397" s="144" t="s">
        <v>4395</v>
      </c>
      <c r="F397" s="142">
        <v>5376</v>
      </c>
      <c r="G397" s="144" t="s">
        <v>506</v>
      </c>
      <c r="H397" s="144" t="s">
        <v>90</v>
      </c>
      <c r="I397" s="142" t="s">
        <v>4396</v>
      </c>
      <c r="J397" s="144" t="s">
        <v>3626</v>
      </c>
      <c r="K397" s="144" t="s">
        <v>7</v>
      </c>
      <c r="L397" s="145"/>
      <c r="M397" s="144" t="s">
        <v>4397</v>
      </c>
      <c r="N397" s="145"/>
      <c r="O397" s="144" t="s">
        <v>126</v>
      </c>
      <c r="P397" s="144" t="s">
        <v>126</v>
      </c>
      <c r="Q397" s="145"/>
      <c r="R397" s="145"/>
      <c r="S397" s="145"/>
      <c r="T397" s="146" t="s">
        <v>120</v>
      </c>
      <c r="U397" s="147">
        <v>44984</v>
      </c>
      <c r="V397" s="148">
        <f>IF(T397="Realizado",U397-C397," ")</f>
      </c>
      <c r="W397" s="148">
        <f>IF(C397=0,"VAZIO",MONTH(C397))</f>
      </c>
      <c r="X397" s="149"/>
    </row>
    <row x14ac:dyDescent="0.25" r="398" customHeight="1" ht="16.5">
      <c r="A398" s="141">
        <v>5737</v>
      </c>
      <c r="B398" s="142" t="s">
        <v>4398</v>
      </c>
      <c r="C398" s="143">
        <v>44998.50476851852</v>
      </c>
      <c r="D398" s="144" t="s">
        <v>601</v>
      </c>
      <c r="E398" s="144" t="s">
        <v>602</v>
      </c>
      <c r="F398" s="142">
        <v>64981321757</v>
      </c>
      <c r="G398" s="144" t="s">
        <v>522</v>
      </c>
      <c r="H398" s="144" t="s">
        <v>95</v>
      </c>
      <c r="I398" s="142" t="s">
        <v>4399</v>
      </c>
      <c r="J398" s="144" t="s">
        <v>3709</v>
      </c>
      <c r="K398" s="144" t="s">
        <v>4</v>
      </c>
      <c r="L398" s="145"/>
      <c r="M398" s="144" t="s">
        <v>4400</v>
      </c>
      <c r="N398" s="145"/>
      <c r="O398" s="144" t="s">
        <v>2123</v>
      </c>
      <c r="P398" s="144" t="s">
        <v>4401</v>
      </c>
      <c r="Q398" s="145"/>
      <c r="R398" s="145"/>
      <c r="S398" s="145"/>
      <c r="T398" s="146" t="s">
        <v>120</v>
      </c>
      <c r="U398" s="147">
        <v>45092</v>
      </c>
      <c r="V398" s="148">
        <f>IF(T398="Realizado",U398-C398," ")</f>
      </c>
      <c r="W398" s="148">
        <f>IF(C398=0,"VAZIO",MONTH(C398))</f>
      </c>
      <c r="X398" s="149"/>
    </row>
    <row x14ac:dyDescent="0.25" r="399" customHeight="1" ht="16.5">
      <c r="A399" s="141">
        <v>5738</v>
      </c>
      <c r="B399" s="142" t="s">
        <v>4402</v>
      </c>
      <c r="C399" s="143">
        <v>44998</v>
      </c>
      <c r="D399" s="144" t="s">
        <v>3613</v>
      </c>
      <c r="E399" s="144" t="s">
        <v>287</v>
      </c>
      <c r="F399" s="142">
        <v>34113059</v>
      </c>
      <c r="G399" s="144" t="s">
        <v>150</v>
      </c>
      <c r="H399" s="144" t="s">
        <v>4403</v>
      </c>
      <c r="I399" s="142" t="s">
        <v>4404</v>
      </c>
      <c r="J399" s="144" t="s">
        <v>2926</v>
      </c>
      <c r="K399" s="144" t="s">
        <v>2926</v>
      </c>
      <c r="L399" s="145"/>
      <c r="M399" s="144" t="s">
        <v>4405</v>
      </c>
      <c r="N399" s="145"/>
      <c r="O399" s="144" t="s">
        <v>576</v>
      </c>
      <c r="P399" s="144" t="s">
        <v>576</v>
      </c>
      <c r="Q399" s="145"/>
      <c r="R399" s="145"/>
      <c r="S399" s="145"/>
      <c r="T399" s="146" t="s">
        <v>120</v>
      </c>
      <c r="U399" s="147">
        <v>44998</v>
      </c>
      <c r="V399" s="148">
        <f>IF(T399="Realizado",U399-C399," ")</f>
      </c>
      <c r="W399" s="148">
        <f>IF(C399=0,"VAZIO",MONTH(C399))</f>
      </c>
      <c r="X399" s="149"/>
    </row>
    <row x14ac:dyDescent="0.25" r="400" customHeight="1" ht="16.5">
      <c r="A400" s="141">
        <v>5739</v>
      </c>
      <c r="B400" s="142" t="s">
        <v>4406</v>
      </c>
      <c r="C400" s="143">
        <v>44999.42518518519</v>
      </c>
      <c r="D400" s="144" t="s">
        <v>601</v>
      </c>
      <c r="E400" s="144" t="s">
        <v>602</v>
      </c>
      <c r="F400" s="142">
        <v>64981321757</v>
      </c>
      <c r="G400" s="144" t="s">
        <v>522</v>
      </c>
      <c r="H400" s="144" t="s">
        <v>88</v>
      </c>
      <c r="I400" s="142" t="s">
        <v>4407</v>
      </c>
      <c r="J400" s="144" t="s">
        <v>3679</v>
      </c>
      <c r="K400" s="144" t="s">
        <v>6</v>
      </c>
      <c r="L400" s="145"/>
      <c r="M400" s="144" t="s">
        <v>4408</v>
      </c>
      <c r="N400" s="145"/>
      <c r="O400" s="144" t="s">
        <v>576</v>
      </c>
      <c r="P400" s="144" t="s">
        <v>3909</v>
      </c>
      <c r="Q400" s="145"/>
      <c r="R400" s="145"/>
      <c r="S400" s="145"/>
      <c r="T400" s="146" t="s">
        <v>120</v>
      </c>
      <c r="U400" s="147">
        <v>45093</v>
      </c>
      <c r="V400" s="148">
        <f>IF(T400="Realizado",U400-C400," ")</f>
      </c>
      <c r="W400" s="148">
        <f>IF(C400=0,"VAZIO",MONTH(C400))</f>
      </c>
      <c r="X400" s="149"/>
    </row>
    <row x14ac:dyDescent="0.25" r="401" customHeight="1" ht="16.5">
      <c r="A401" s="141">
        <v>5740</v>
      </c>
      <c r="B401" s="142" t="s">
        <v>4409</v>
      </c>
      <c r="C401" s="143">
        <v>44999</v>
      </c>
      <c r="D401" s="144" t="s">
        <v>1170</v>
      </c>
      <c r="E401" s="144" t="s">
        <v>4410</v>
      </c>
      <c r="F401" s="142">
        <v>5346</v>
      </c>
      <c r="G401" s="144" t="s">
        <v>707</v>
      </c>
      <c r="H401" s="144" t="s">
        <v>4411</v>
      </c>
      <c r="I401" s="142" t="s">
        <v>4411</v>
      </c>
      <c r="J401" s="144" t="s">
        <v>4165</v>
      </c>
      <c r="K401" s="144" t="s">
        <v>4</v>
      </c>
      <c r="L401" s="145"/>
      <c r="M401" s="144" t="s">
        <v>4412</v>
      </c>
      <c r="N401" s="145"/>
      <c r="O401" s="144" t="s">
        <v>2613</v>
      </c>
      <c r="P401" s="144" t="s">
        <v>3900</v>
      </c>
      <c r="Q401" s="145"/>
      <c r="R401" s="145"/>
      <c r="S401" s="145"/>
      <c r="T401" s="146" t="s">
        <v>120</v>
      </c>
      <c r="U401" s="147">
        <v>44999</v>
      </c>
      <c r="V401" s="148">
        <f>IF(T401="Realizado",U401-C401," ")</f>
      </c>
      <c r="W401" s="148">
        <f>IF(C401=0,"VAZIO",MONTH(C401))</f>
      </c>
      <c r="X401" s="149"/>
    </row>
    <row x14ac:dyDescent="0.25" r="402" customHeight="1" ht="16.5">
      <c r="A402" s="141">
        <v>5741</v>
      </c>
      <c r="B402" s="142" t="s">
        <v>4413</v>
      </c>
      <c r="C402" s="143">
        <v>45000.3572337963</v>
      </c>
      <c r="D402" s="144" t="s">
        <v>3946</v>
      </c>
      <c r="E402" s="144" t="s">
        <v>4414</v>
      </c>
      <c r="F402" s="142">
        <v>5343</v>
      </c>
      <c r="G402" s="144" t="s">
        <v>222</v>
      </c>
      <c r="H402" s="144" t="s">
        <v>4415</v>
      </c>
      <c r="I402" s="142" t="s">
        <v>4415</v>
      </c>
      <c r="J402" s="144" t="s">
        <v>3709</v>
      </c>
      <c r="K402" s="144" t="s">
        <v>4</v>
      </c>
      <c r="L402" s="145"/>
      <c r="M402" s="144" t="s">
        <v>4416</v>
      </c>
      <c r="N402" s="145"/>
      <c r="O402" s="144" t="s">
        <v>2123</v>
      </c>
      <c r="P402" s="144" t="s">
        <v>2123</v>
      </c>
      <c r="Q402" s="145"/>
      <c r="R402" s="145"/>
      <c r="S402" s="145"/>
      <c r="T402" s="146" t="s">
        <v>120</v>
      </c>
      <c r="U402" s="147">
        <v>45000</v>
      </c>
      <c r="V402" s="148">
        <f>IF(T402="Realizado",U402-C402," ")</f>
      </c>
      <c r="W402" s="148">
        <f>IF(C402=0,"VAZIO",MONTH(C402))</f>
      </c>
      <c r="X402" s="149"/>
    </row>
    <row x14ac:dyDescent="0.25" r="403" customHeight="1" ht="16.5">
      <c r="A403" s="141">
        <v>5742</v>
      </c>
      <c r="B403" s="142" t="s">
        <v>4417</v>
      </c>
      <c r="C403" s="143">
        <v>45000</v>
      </c>
      <c r="D403" s="144" t="s">
        <v>158</v>
      </c>
      <c r="E403" s="144" t="s">
        <v>179</v>
      </c>
      <c r="F403" s="142">
        <v>5318</v>
      </c>
      <c r="G403" s="144" t="s">
        <v>4152</v>
      </c>
      <c r="H403" s="144" t="s">
        <v>90</v>
      </c>
      <c r="I403" s="142" t="s">
        <v>4418</v>
      </c>
      <c r="J403" s="144" t="s">
        <v>2926</v>
      </c>
      <c r="K403" s="144" t="s">
        <v>2926</v>
      </c>
      <c r="L403" s="145"/>
      <c r="M403" s="144" t="s">
        <v>4419</v>
      </c>
      <c r="N403" s="145"/>
      <c r="O403" s="144" t="s">
        <v>3008</v>
      </c>
      <c r="P403" s="144" t="s">
        <v>3008</v>
      </c>
      <c r="Q403" s="145"/>
      <c r="R403" s="145"/>
      <c r="S403" s="145"/>
      <c r="T403" s="146" t="s">
        <v>120</v>
      </c>
      <c r="U403" s="147">
        <v>45000</v>
      </c>
      <c r="V403" s="148">
        <f>IF(T403="Realizado",U403-C403," ")</f>
      </c>
      <c r="W403" s="148">
        <f>IF(C403=0,"VAZIO",MONTH(C403))</f>
      </c>
      <c r="X403" s="149"/>
    </row>
    <row x14ac:dyDescent="0.25" r="404" customHeight="1" ht="16.5">
      <c r="A404" s="141">
        <v>5743</v>
      </c>
      <c r="B404" s="142" t="s">
        <v>4420</v>
      </c>
      <c r="C404" s="143">
        <v>45000.63369212963</v>
      </c>
      <c r="D404" s="144" t="s">
        <v>3438</v>
      </c>
      <c r="E404" s="144" t="s">
        <v>902</v>
      </c>
      <c r="F404" s="142">
        <v>34999071369</v>
      </c>
      <c r="G404" s="144" t="s">
        <v>535</v>
      </c>
      <c r="H404" s="144" t="s">
        <v>3730</v>
      </c>
      <c r="I404" s="142">
        <v>151</v>
      </c>
      <c r="J404" s="144" t="s">
        <v>2926</v>
      </c>
      <c r="K404" s="144" t="s">
        <v>2926</v>
      </c>
      <c r="L404" s="145"/>
      <c r="M404" s="144" t="s">
        <v>4421</v>
      </c>
      <c r="N404" s="145"/>
      <c r="O404" s="144" t="s">
        <v>3123</v>
      </c>
      <c r="P404" s="144" t="s">
        <v>3123</v>
      </c>
      <c r="Q404" s="145"/>
      <c r="R404" s="145"/>
      <c r="S404" s="145"/>
      <c r="T404" s="146" t="s">
        <v>120</v>
      </c>
      <c r="U404" s="147">
        <v>45005</v>
      </c>
      <c r="V404" s="148">
        <f>IF(T404="Realizado",U404-C404," ")</f>
      </c>
      <c r="W404" s="148">
        <f>IF(C404=0,"VAZIO",MONTH(C404))</f>
      </c>
      <c r="X404" s="149"/>
    </row>
    <row x14ac:dyDescent="0.25" r="405" customHeight="1" ht="16.5">
      <c r="A405" s="141">
        <v>5744</v>
      </c>
      <c r="B405" s="142" t="s">
        <v>4422</v>
      </c>
      <c r="C405" s="143">
        <v>45000.65284722222</v>
      </c>
      <c r="D405" s="144" t="s">
        <v>1188</v>
      </c>
      <c r="E405" s="144" t="s">
        <v>1189</v>
      </c>
      <c r="F405" s="142">
        <v>5311</v>
      </c>
      <c r="G405" s="144" t="s">
        <v>551</v>
      </c>
      <c r="H405" s="144" t="s">
        <v>4423</v>
      </c>
      <c r="I405" s="142" t="s">
        <v>4424</v>
      </c>
      <c r="J405" s="144" t="s">
        <v>2926</v>
      </c>
      <c r="K405" s="144" t="s">
        <v>2926</v>
      </c>
      <c r="L405" s="145"/>
      <c r="M405" s="144" t="s">
        <v>4425</v>
      </c>
      <c r="N405" s="145"/>
      <c r="O405" s="144" t="s">
        <v>3008</v>
      </c>
      <c r="P405" s="144" t="s">
        <v>3008</v>
      </c>
      <c r="Q405" s="145"/>
      <c r="R405" s="145"/>
      <c r="S405" s="145"/>
      <c r="T405" s="146" t="s">
        <v>120</v>
      </c>
      <c r="U405" s="147">
        <v>45005</v>
      </c>
      <c r="V405" s="148">
        <f>IF(T405="Realizado",U405-C405," ")</f>
      </c>
      <c r="W405" s="148">
        <f>IF(C405=0,"VAZIO",MONTH(C405))</f>
      </c>
      <c r="X405" s="149"/>
    </row>
    <row x14ac:dyDescent="0.25" r="406" customHeight="1" ht="16.5">
      <c r="A406" s="141">
        <v>5745</v>
      </c>
      <c r="B406" s="142" t="s">
        <v>4426</v>
      </c>
      <c r="C406" s="143">
        <v>45000.65452546296</v>
      </c>
      <c r="D406" s="144" t="s">
        <v>1188</v>
      </c>
      <c r="E406" s="144" t="s">
        <v>1195</v>
      </c>
      <c r="F406" s="142">
        <v>5311</v>
      </c>
      <c r="G406" s="144" t="s">
        <v>551</v>
      </c>
      <c r="H406" s="144" t="s">
        <v>4427</v>
      </c>
      <c r="I406" s="142" t="s">
        <v>4428</v>
      </c>
      <c r="J406" s="144" t="s">
        <v>3823</v>
      </c>
      <c r="K406" s="144" t="s">
        <v>5</v>
      </c>
      <c r="L406" s="145"/>
      <c r="M406" s="144" t="s">
        <v>4429</v>
      </c>
      <c r="N406" s="145"/>
      <c r="O406" s="144"/>
      <c r="P406" s="144"/>
      <c r="Q406" s="145"/>
      <c r="R406" s="145"/>
      <c r="S406" s="145"/>
      <c r="T406" s="146" t="s">
        <v>120</v>
      </c>
      <c r="U406" s="147">
        <v>45260</v>
      </c>
      <c r="V406" s="148">
        <f>IF(T406="Realizado",U406-C406," ")</f>
      </c>
      <c r="W406" s="148">
        <f>IF(C406=0,"VAZIO",MONTH(C406))</f>
      </c>
      <c r="X406" s="149"/>
    </row>
    <row x14ac:dyDescent="0.25" r="407" customHeight="1" ht="16.5">
      <c r="A407" s="141">
        <v>5746</v>
      </c>
      <c r="B407" s="142" t="s">
        <v>4430</v>
      </c>
      <c r="C407" s="143">
        <v>45000.6559375</v>
      </c>
      <c r="D407" s="144" t="s">
        <v>1188</v>
      </c>
      <c r="E407" s="144" t="s">
        <v>1195</v>
      </c>
      <c r="F407" s="142">
        <v>5311</v>
      </c>
      <c r="G407" s="144" t="s">
        <v>551</v>
      </c>
      <c r="H407" s="144" t="s">
        <v>4431</v>
      </c>
      <c r="I407" s="142" t="s">
        <v>1861</v>
      </c>
      <c r="J407" s="144" t="s">
        <v>3823</v>
      </c>
      <c r="K407" s="144" t="s">
        <v>5</v>
      </c>
      <c r="L407" s="145"/>
      <c r="M407" s="144" t="s">
        <v>4432</v>
      </c>
      <c r="N407" s="145"/>
      <c r="O407" s="144"/>
      <c r="P407" s="144"/>
      <c r="Q407" s="145"/>
      <c r="R407" s="145"/>
      <c r="S407" s="145"/>
      <c r="T407" s="146" t="s">
        <v>120</v>
      </c>
      <c r="U407" s="147">
        <v>45260</v>
      </c>
      <c r="V407" s="148">
        <f>IF(T407="Realizado",U407-C407," ")</f>
      </c>
      <c r="W407" s="148">
        <f>IF(C407=0,"VAZIO",MONTH(C407))</f>
      </c>
      <c r="X407" s="149"/>
    </row>
    <row x14ac:dyDescent="0.25" r="408" customHeight="1" ht="16.5">
      <c r="A408" s="141">
        <v>5747</v>
      </c>
      <c r="B408" s="150" t="s">
        <v>4433</v>
      </c>
      <c r="C408" s="151">
        <v>45000.657685185186</v>
      </c>
      <c r="D408" s="152" t="s">
        <v>1188</v>
      </c>
      <c r="E408" s="152" t="s">
        <v>1195</v>
      </c>
      <c r="F408" s="150">
        <v>5311</v>
      </c>
      <c r="G408" s="152" t="s">
        <v>551</v>
      </c>
      <c r="H408" s="152" t="s">
        <v>4431</v>
      </c>
      <c r="I408" s="150" t="s">
        <v>1861</v>
      </c>
      <c r="J408" s="152" t="s">
        <v>3823</v>
      </c>
      <c r="K408" s="152" t="s">
        <v>5</v>
      </c>
      <c r="L408" s="153"/>
      <c r="M408" s="152" t="s">
        <v>4434</v>
      </c>
      <c r="N408" s="153"/>
      <c r="O408" s="153"/>
      <c r="P408" s="153"/>
      <c r="Q408" s="153"/>
      <c r="R408" s="153"/>
      <c r="S408" s="153"/>
      <c r="T408" s="154" t="s">
        <v>3267</v>
      </c>
      <c r="U408" s="155"/>
      <c r="V408" s="156">
        <f>IF(T408="Realizado",U408-C408," ")</f>
      </c>
      <c r="W408" s="148">
        <f>IF(C408=0,"VAZIO",MONTH(C408))</f>
      </c>
      <c r="X408" s="157"/>
    </row>
    <row x14ac:dyDescent="0.25" r="409" customHeight="1" ht="16.5">
      <c r="A409" s="141">
        <v>5748</v>
      </c>
      <c r="B409" s="150" t="s">
        <v>4435</v>
      </c>
      <c r="C409" s="151">
        <v>45000.658900462964</v>
      </c>
      <c r="D409" s="152" t="s">
        <v>1188</v>
      </c>
      <c r="E409" s="152" t="s">
        <v>1189</v>
      </c>
      <c r="F409" s="150">
        <v>5311</v>
      </c>
      <c r="G409" s="152" t="s">
        <v>551</v>
      </c>
      <c r="H409" s="152" t="s">
        <v>4436</v>
      </c>
      <c r="I409" s="150" t="s">
        <v>4437</v>
      </c>
      <c r="J409" s="152" t="s">
        <v>3600</v>
      </c>
      <c r="K409" s="152" t="s">
        <v>2926</v>
      </c>
      <c r="L409" s="153"/>
      <c r="M409" s="152" t="s">
        <v>4438</v>
      </c>
      <c r="N409" s="153"/>
      <c r="O409" s="153"/>
      <c r="P409" s="153"/>
      <c r="Q409" s="153"/>
      <c r="R409" s="153"/>
      <c r="S409" s="153"/>
      <c r="T409" s="154" t="s">
        <v>3267</v>
      </c>
      <c r="U409" s="155"/>
      <c r="V409" s="156">
        <f>IF(T409="Realizado",U409-C409," ")</f>
      </c>
      <c r="W409" s="148">
        <f>IF(C409=0,"VAZIO",MONTH(C409))</f>
      </c>
      <c r="X409" s="157"/>
    </row>
    <row x14ac:dyDescent="0.25" r="410" customHeight="1" ht="16.5">
      <c r="A410" s="141">
        <v>5749</v>
      </c>
      <c r="B410" s="142" t="s">
        <v>4439</v>
      </c>
      <c r="C410" s="143">
        <v>45000.66033564815</v>
      </c>
      <c r="D410" s="144" t="s">
        <v>1188</v>
      </c>
      <c r="E410" s="144" t="s">
        <v>1189</v>
      </c>
      <c r="F410" s="142">
        <v>5311</v>
      </c>
      <c r="G410" s="144" t="s">
        <v>551</v>
      </c>
      <c r="H410" s="144" t="s">
        <v>4440</v>
      </c>
      <c r="I410" s="142" t="s">
        <v>633</v>
      </c>
      <c r="J410" s="144" t="s">
        <v>2926</v>
      </c>
      <c r="K410" s="144" t="s">
        <v>2926</v>
      </c>
      <c r="L410" s="145"/>
      <c r="M410" s="144" t="s">
        <v>4441</v>
      </c>
      <c r="N410" s="145"/>
      <c r="O410" s="144" t="s">
        <v>3007</v>
      </c>
      <c r="P410" s="144" t="s">
        <v>3082</v>
      </c>
      <c r="Q410" s="145"/>
      <c r="R410" s="145"/>
      <c r="S410" s="145"/>
      <c r="T410" s="146" t="s">
        <v>120</v>
      </c>
      <c r="U410" s="147">
        <v>45043</v>
      </c>
      <c r="V410" s="148">
        <f>IF(T410="Realizado",U410-C410," ")</f>
      </c>
      <c r="W410" s="148">
        <f>IF(C410=0,"VAZIO",MONTH(C410))</f>
      </c>
      <c r="X410" s="149"/>
    </row>
    <row x14ac:dyDescent="0.25" r="411" customHeight="1" ht="16.5">
      <c r="A411" s="141">
        <v>5750</v>
      </c>
      <c r="B411" s="142" t="s">
        <v>4442</v>
      </c>
      <c r="C411" s="143">
        <v>45001.301666666666</v>
      </c>
      <c r="D411" s="144" t="s">
        <v>752</v>
      </c>
      <c r="E411" s="144" t="s">
        <v>716</v>
      </c>
      <c r="F411" s="142">
        <v>5340</v>
      </c>
      <c r="G411" s="144" t="s">
        <v>150</v>
      </c>
      <c r="H411" s="144" t="s">
        <v>4061</v>
      </c>
      <c r="I411" s="142" t="s">
        <v>1332</v>
      </c>
      <c r="J411" s="144" t="s">
        <v>3596</v>
      </c>
      <c r="K411" s="144" t="s">
        <v>2918</v>
      </c>
      <c r="L411" s="145"/>
      <c r="M411" s="144" t="s">
        <v>4443</v>
      </c>
      <c r="N411" s="145"/>
      <c r="O411" s="144" t="s">
        <v>1528</v>
      </c>
      <c r="P411" s="144" t="s">
        <v>1528</v>
      </c>
      <c r="Q411" s="145"/>
      <c r="R411" s="145"/>
      <c r="S411" s="145"/>
      <c r="T411" s="146" t="s">
        <v>120</v>
      </c>
      <c r="U411" s="147">
        <v>45007</v>
      </c>
      <c r="V411" s="148">
        <f>IF(T411="Realizado",U411-C411," ")</f>
      </c>
      <c r="W411" s="148">
        <f>IF(C411=0,"VAZIO",MONTH(C411))</f>
      </c>
      <c r="X411" s="149"/>
    </row>
    <row x14ac:dyDescent="0.25" r="412" customHeight="1" ht="16.5">
      <c r="A412" s="141">
        <v>5751</v>
      </c>
      <c r="B412" s="142" t="s">
        <v>4444</v>
      </c>
      <c r="C412" s="143">
        <v>45001.31884259259</v>
      </c>
      <c r="D412" s="144" t="s">
        <v>4445</v>
      </c>
      <c r="E412" s="144" t="s">
        <v>4446</v>
      </c>
      <c r="F412" s="142" t="s">
        <v>4447</v>
      </c>
      <c r="G412" s="144" t="s">
        <v>1172</v>
      </c>
      <c r="H412" s="144" t="s">
        <v>3603</v>
      </c>
      <c r="I412" s="142">
        <v>16</v>
      </c>
      <c r="J412" s="144" t="s">
        <v>3596</v>
      </c>
      <c r="K412" s="144" t="s">
        <v>2918</v>
      </c>
      <c r="L412" s="145"/>
      <c r="M412" s="144" t="s">
        <v>4448</v>
      </c>
      <c r="N412" s="145"/>
      <c r="O412" s="144" t="s">
        <v>3008</v>
      </c>
      <c r="P412" s="144" t="s">
        <v>3082</v>
      </c>
      <c r="Q412" s="145"/>
      <c r="R412" s="145"/>
      <c r="S412" s="145"/>
      <c r="T412" s="146" t="s">
        <v>120</v>
      </c>
      <c r="U412" s="147">
        <v>45001</v>
      </c>
      <c r="V412" s="148">
        <f>IF(T412="Realizado",U412-C412," ")</f>
      </c>
      <c r="W412" s="148">
        <f>IF(C412=0,"VAZIO",MONTH(C412))</f>
      </c>
      <c r="X412" s="149"/>
    </row>
    <row x14ac:dyDescent="0.25" r="413" customHeight="1" ht="16.5">
      <c r="A413" s="141">
        <v>5752</v>
      </c>
      <c r="B413" s="142" t="s">
        <v>4449</v>
      </c>
      <c r="C413" s="143">
        <v>45001.45350694445</v>
      </c>
      <c r="D413" s="144" t="s">
        <v>4450</v>
      </c>
      <c r="E413" s="144" t="s">
        <v>4451</v>
      </c>
      <c r="F413" s="142">
        <v>5343</v>
      </c>
      <c r="G413" s="144" t="s">
        <v>217</v>
      </c>
      <c r="H413" s="144" t="s">
        <v>4452</v>
      </c>
      <c r="I413" s="142" t="s">
        <v>4453</v>
      </c>
      <c r="J413" s="144" t="s">
        <v>3709</v>
      </c>
      <c r="K413" s="144" t="s">
        <v>4</v>
      </c>
      <c r="L413" s="145"/>
      <c r="M413" s="144" t="s">
        <v>4454</v>
      </c>
      <c r="N413" s="145"/>
      <c r="O413" s="144" t="s">
        <v>2594</v>
      </c>
      <c r="P413" s="144" t="s">
        <v>2123</v>
      </c>
      <c r="Q413" s="145"/>
      <c r="R413" s="145"/>
      <c r="S413" s="145"/>
      <c r="T413" s="146" t="s">
        <v>120</v>
      </c>
      <c r="U413" s="147">
        <v>45005</v>
      </c>
      <c r="V413" s="148">
        <f>IF(T413="Realizado",U413-C413," ")</f>
      </c>
      <c r="W413" s="148">
        <f>IF(C413=0,"VAZIO",MONTH(C413))</f>
      </c>
      <c r="X413" s="149"/>
    </row>
    <row x14ac:dyDescent="0.25" r="414" customHeight="1" ht="16.5">
      <c r="A414" s="141">
        <v>5753</v>
      </c>
      <c r="B414" s="142" t="s">
        <v>4455</v>
      </c>
      <c r="C414" s="143">
        <v>45001.48814814815</v>
      </c>
      <c r="D414" s="144" t="s">
        <v>601</v>
      </c>
      <c r="E414" s="144" t="s">
        <v>1492</v>
      </c>
      <c r="F414" s="142">
        <v>64981321757</v>
      </c>
      <c r="G414" s="144" t="s">
        <v>522</v>
      </c>
      <c r="H414" s="144" t="s">
        <v>3988</v>
      </c>
      <c r="I414" s="142" t="s">
        <v>4456</v>
      </c>
      <c r="J414" s="144" t="s">
        <v>3616</v>
      </c>
      <c r="K414" s="144" t="s">
        <v>117</v>
      </c>
      <c r="L414" s="145"/>
      <c r="M414" s="144" t="s">
        <v>4457</v>
      </c>
      <c r="N414" s="145"/>
      <c r="O414" s="144" t="s">
        <v>2613</v>
      </c>
      <c r="P414" s="144" t="s">
        <v>2613</v>
      </c>
      <c r="Q414" s="145"/>
      <c r="R414" s="145"/>
      <c r="S414" s="145"/>
      <c r="T414" s="146" t="s">
        <v>120</v>
      </c>
      <c r="U414" s="147">
        <v>45001</v>
      </c>
      <c r="V414" s="148">
        <f>IF(T414="Realizado",U414-C414," ")</f>
      </c>
      <c r="W414" s="148">
        <f>IF(C414=0,"VAZIO",MONTH(C414))</f>
      </c>
      <c r="X414" s="149"/>
    </row>
    <row x14ac:dyDescent="0.25" r="415" customHeight="1" ht="16.5">
      <c r="A415" s="141">
        <v>5754</v>
      </c>
      <c r="B415" s="142" t="s">
        <v>4458</v>
      </c>
      <c r="C415" s="143">
        <v>45001.49197916667</v>
      </c>
      <c r="D415" s="144" t="s">
        <v>3077</v>
      </c>
      <c r="E415" s="144" t="s">
        <v>3078</v>
      </c>
      <c r="F415" s="142">
        <v>62991579626</v>
      </c>
      <c r="G415" s="144" t="s">
        <v>506</v>
      </c>
      <c r="H415" s="144" t="s">
        <v>4459</v>
      </c>
      <c r="I415" s="142" t="s">
        <v>4460</v>
      </c>
      <c r="J415" s="144" t="s">
        <v>3679</v>
      </c>
      <c r="K415" s="144" t="s">
        <v>6</v>
      </c>
      <c r="L415" s="145"/>
      <c r="M415" s="144" t="s">
        <v>4461</v>
      </c>
      <c r="N415" s="144" t="s">
        <v>4462</v>
      </c>
      <c r="O415" s="145"/>
      <c r="P415" s="145"/>
      <c r="Q415" s="145"/>
      <c r="R415" s="145"/>
      <c r="S415" s="144" t="s">
        <v>4463</v>
      </c>
      <c r="T415" s="146" t="s">
        <v>120</v>
      </c>
      <c r="U415" s="147">
        <v>45162</v>
      </c>
      <c r="V415" s="148">
        <f>IF(T415="Realizado",U415-C415," ")</f>
      </c>
      <c r="W415" s="148">
        <f>IF(C415=0,"VAZIO",MONTH(C415))</f>
      </c>
      <c r="X415" s="149"/>
    </row>
    <row x14ac:dyDescent="0.25" r="416" customHeight="1" ht="16.5">
      <c r="A416" s="141">
        <v>5755</v>
      </c>
      <c r="B416" s="142" t="s">
        <v>4464</v>
      </c>
      <c r="C416" s="143">
        <v>45001.55175925926</v>
      </c>
      <c r="D416" s="144" t="s">
        <v>4465</v>
      </c>
      <c r="E416" s="144" t="s">
        <v>4466</v>
      </c>
      <c r="F416" s="142">
        <v>34415308</v>
      </c>
      <c r="G416" s="144" t="s">
        <v>807</v>
      </c>
      <c r="H416" s="144" t="s">
        <v>3646</v>
      </c>
      <c r="I416" s="142" t="s">
        <v>1332</v>
      </c>
      <c r="J416" s="144" t="s">
        <v>3640</v>
      </c>
      <c r="K416" s="144" t="s">
        <v>117</v>
      </c>
      <c r="L416" s="145"/>
      <c r="M416" s="144" t="s">
        <v>4467</v>
      </c>
      <c r="N416" s="145"/>
      <c r="O416" s="144" t="s">
        <v>1528</v>
      </c>
      <c r="P416" s="144" t="s">
        <v>1528</v>
      </c>
      <c r="Q416" s="145"/>
      <c r="R416" s="145"/>
      <c r="S416" s="145"/>
      <c r="T416" s="146" t="s">
        <v>120</v>
      </c>
      <c r="U416" s="147">
        <v>45007</v>
      </c>
      <c r="V416" s="148">
        <f>IF(T416="Realizado",U416-C416," ")</f>
      </c>
      <c r="W416" s="148">
        <f>IF(C416=0,"VAZIO",MONTH(C416))</f>
      </c>
      <c r="X416" s="149"/>
    </row>
    <row x14ac:dyDescent="0.25" r="417" customHeight="1" ht="16.5">
      <c r="A417" s="141">
        <v>5756</v>
      </c>
      <c r="B417" s="142" t="s">
        <v>4468</v>
      </c>
      <c r="C417" s="143">
        <v>45001.565520833334</v>
      </c>
      <c r="D417" s="144" t="s">
        <v>3863</v>
      </c>
      <c r="E417" s="144" t="s">
        <v>2075</v>
      </c>
      <c r="F417" s="142">
        <v>5306</v>
      </c>
      <c r="G417" s="144" t="s">
        <v>457</v>
      </c>
      <c r="H417" s="144" t="s">
        <v>3774</v>
      </c>
      <c r="I417" s="142" t="s">
        <v>411</v>
      </c>
      <c r="J417" s="144" t="s">
        <v>3709</v>
      </c>
      <c r="K417" s="144" t="s">
        <v>4</v>
      </c>
      <c r="L417" s="145"/>
      <c r="M417" s="144" t="s">
        <v>4469</v>
      </c>
      <c r="N417" s="145"/>
      <c r="O417" s="144" t="s">
        <v>2594</v>
      </c>
      <c r="P417" s="144" t="s">
        <v>2594</v>
      </c>
      <c r="Q417" s="145"/>
      <c r="R417" s="145"/>
      <c r="S417" s="145"/>
      <c r="T417" s="146" t="s">
        <v>120</v>
      </c>
      <c r="U417" s="147">
        <v>45002</v>
      </c>
      <c r="V417" s="148">
        <f>IF(T417="Realizado",U417-C417," ")</f>
      </c>
      <c r="W417" s="148">
        <f>IF(C417=0,"VAZIO",MONTH(C417))</f>
      </c>
      <c r="X417" s="149"/>
    </row>
    <row x14ac:dyDescent="0.25" r="418" customHeight="1" ht="16.5">
      <c r="A418" s="141">
        <v>5757</v>
      </c>
      <c r="B418" s="142" t="s">
        <v>4470</v>
      </c>
      <c r="C418" s="143">
        <v>45001.61449074074</v>
      </c>
      <c r="D418" s="144" t="s">
        <v>520</v>
      </c>
      <c r="E418" s="144" t="s">
        <v>2423</v>
      </c>
      <c r="F418" s="142">
        <v>5334</v>
      </c>
      <c r="G418" s="144" t="s">
        <v>522</v>
      </c>
      <c r="H418" s="144" t="s">
        <v>95</v>
      </c>
      <c r="I418" s="142" t="s">
        <v>339</v>
      </c>
      <c r="J418" s="144" t="s">
        <v>3616</v>
      </c>
      <c r="K418" s="144" t="s">
        <v>117</v>
      </c>
      <c r="L418" s="145"/>
      <c r="M418" s="144" t="s">
        <v>4471</v>
      </c>
      <c r="N418" s="145"/>
      <c r="O418" s="144" t="s">
        <v>2613</v>
      </c>
      <c r="P418" s="144" t="s">
        <v>2613</v>
      </c>
      <c r="Q418" s="145"/>
      <c r="R418" s="145"/>
      <c r="S418" s="145"/>
      <c r="T418" s="146" t="s">
        <v>120</v>
      </c>
      <c r="U418" s="147">
        <v>45002</v>
      </c>
      <c r="V418" s="148">
        <f>IF(T418="Realizado",U418-C418," ")</f>
      </c>
      <c r="W418" s="148">
        <f>IF(C418=0,"VAZIO",MONTH(C418))</f>
      </c>
      <c r="X418" s="149"/>
    </row>
    <row x14ac:dyDescent="0.25" r="419" customHeight="1" ht="16.5">
      <c r="A419" s="141">
        <v>5758</v>
      </c>
      <c r="B419" s="142" t="s">
        <v>4472</v>
      </c>
      <c r="C419" s="143">
        <v>45001.72130787037</v>
      </c>
      <c r="D419" s="144" t="s">
        <v>1772</v>
      </c>
      <c r="E419" s="144" t="s">
        <v>3160</v>
      </c>
      <c r="F419" s="142">
        <v>34415304</v>
      </c>
      <c r="G419" s="144" t="s">
        <v>296</v>
      </c>
      <c r="H419" s="144" t="s">
        <v>4061</v>
      </c>
      <c r="I419" s="142" t="s">
        <v>4473</v>
      </c>
      <c r="J419" s="144" t="s">
        <v>3640</v>
      </c>
      <c r="K419" s="144" t="s">
        <v>117</v>
      </c>
      <c r="L419" s="145"/>
      <c r="M419" s="144" t="s">
        <v>4474</v>
      </c>
      <c r="N419" s="145"/>
      <c r="O419" s="144" t="s">
        <v>3008</v>
      </c>
      <c r="P419" s="144" t="s">
        <v>3024</v>
      </c>
      <c r="Q419" s="145"/>
      <c r="R419" s="145"/>
      <c r="S419" s="145"/>
      <c r="T419" s="146" t="s">
        <v>120</v>
      </c>
      <c r="U419" s="147">
        <v>45008</v>
      </c>
      <c r="V419" s="148">
        <f>IF(T419="Realizado",U419-C419," ")</f>
      </c>
      <c r="W419" s="148">
        <f>IF(C419=0,"VAZIO",MONTH(C419))</f>
      </c>
      <c r="X419" s="149"/>
    </row>
    <row x14ac:dyDescent="0.25" r="420" customHeight="1" ht="16.5">
      <c r="A420" s="141">
        <v>5759</v>
      </c>
      <c r="B420" s="142" t="s">
        <v>4475</v>
      </c>
      <c r="C420" s="143">
        <v>45002.61247685185</v>
      </c>
      <c r="D420" s="144" t="s">
        <v>3015</v>
      </c>
      <c r="E420" s="144" t="s">
        <v>2929</v>
      </c>
      <c r="F420" s="142">
        <v>5333</v>
      </c>
      <c r="G420" s="144" t="s">
        <v>209</v>
      </c>
      <c r="H420" s="144" t="s">
        <v>87</v>
      </c>
      <c r="I420" s="142" t="s">
        <v>376</v>
      </c>
      <c r="J420" s="144" t="s">
        <v>3596</v>
      </c>
      <c r="K420" s="144" t="s">
        <v>2918</v>
      </c>
      <c r="L420" s="145"/>
      <c r="M420" s="144" t="s">
        <v>4476</v>
      </c>
      <c r="N420" s="145"/>
      <c r="O420" s="144" t="s">
        <v>1528</v>
      </c>
      <c r="P420" s="144" t="s">
        <v>2613</v>
      </c>
      <c r="Q420" s="145"/>
      <c r="R420" s="145"/>
      <c r="S420" s="145"/>
      <c r="T420" s="146" t="s">
        <v>120</v>
      </c>
      <c r="U420" s="147">
        <v>45005</v>
      </c>
      <c r="V420" s="148">
        <f>IF(T420="Realizado",U420-C420," ")</f>
      </c>
      <c r="W420" s="148">
        <f>IF(C420=0,"VAZIO",MONTH(C420))</f>
      </c>
      <c r="X420" s="149"/>
    </row>
    <row x14ac:dyDescent="0.25" r="421" customHeight="1" ht="16.5">
      <c r="A421" s="141">
        <v>5760</v>
      </c>
      <c r="B421" s="142" t="s">
        <v>4477</v>
      </c>
      <c r="C421" s="143">
        <v>45005.246087962965</v>
      </c>
      <c r="D421" s="144" t="s">
        <v>158</v>
      </c>
      <c r="E421" s="144" t="s">
        <v>557</v>
      </c>
      <c r="F421" s="142">
        <v>5318</v>
      </c>
      <c r="G421" s="144" t="s">
        <v>4152</v>
      </c>
      <c r="H421" s="144" t="s">
        <v>112</v>
      </c>
      <c r="I421" s="142" t="s">
        <v>4478</v>
      </c>
      <c r="J421" s="144" t="s">
        <v>3596</v>
      </c>
      <c r="K421" s="144" t="s">
        <v>2918</v>
      </c>
      <c r="L421" s="145"/>
      <c r="M421" s="144" t="s">
        <v>4479</v>
      </c>
      <c r="N421" s="145"/>
      <c r="O421" s="144" t="s">
        <v>1528</v>
      </c>
      <c r="P421" s="144" t="s">
        <v>1528</v>
      </c>
      <c r="Q421" s="145"/>
      <c r="R421" s="145"/>
      <c r="S421" s="145"/>
      <c r="T421" s="146" t="s">
        <v>120</v>
      </c>
      <c r="U421" s="147">
        <v>45153</v>
      </c>
      <c r="V421" s="148">
        <f>IF(T421="Realizado",U421-C421," ")</f>
      </c>
      <c r="W421" s="148">
        <f>IF(C421=0,"VAZIO",MONTH(C421))</f>
      </c>
      <c r="X421" s="149"/>
    </row>
    <row x14ac:dyDescent="0.25" r="422" customHeight="1" ht="16.5">
      <c r="A422" s="141">
        <v>5761</v>
      </c>
      <c r="B422" s="142" t="s">
        <v>4480</v>
      </c>
      <c r="C422" s="143">
        <v>45005.39059027778</v>
      </c>
      <c r="D422" s="144" t="s">
        <v>4465</v>
      </c>
      <c r="E422" s="144" t="s">
        <v>4466</v>
      </c>
      <c r="F422" s="142">
        <v>34415308</v>
      </c>
      <c r="G422" s="144" t="s">
        <v>807</v>
      </c>
      <c r="H422" s="144" t="s">
        <v>4481</v>
      </c>
      <c r="I422" s="142" t="s">
        <v>4482</v>
      </c>
      <c r="J422" s="144" t="s">
        <v>2926</v>
      </c>
      <c r="K422" s="144" t="s">
        <v>2926</v>
      </c>
      <c r="L422" s="145"/>
      <c r="M422" s="144" t="s">
        <v>4483</v>
      </c>
      <c r="N422" s="145"/>
      <c r="O422" s="144" t="s">
        <v>3008</v>
      </c>
      <c r="P422" s="144" t="s">
        <v>3024</v>
      </c>
      <c r="Q422" s="145"/>
      <c r="R422" s="145"/>
      <c r="S422" s="145"/>
      <c r="T422" s="146" t="s">
        <v>120</v>
      </c>
      <c r="U422" s="147">
        <v>45008</v>
      </c>
      <c r="V422" s="148">
        <f>IF(T422="Realizado",U422-C422," ")</f>
      </c>
      <c r="W422" s="148">
        <f>IF(C422=0,"VAZIO",MONTH(C422))</f>
      </c>
      <c r="X422" s="149"/>
    </row>
    <row x14ac:dyDescent="0.25" r="423" customHeight="1" ht="16.5">
      <c r="A423" s="141">
        <v>5762</v>
      </c>
      <c r="B423" s="142" t="s">
        <v>4484</v>
      </c>
      <c r="C423" s="143">
        <v>45005.45579861111</v>
      </c>
      <c r="D423" s="144" t="s">
        <v>207</v>
      </c>
      <c r="E423" s="144" t="s">
        <v>4485</v>
      </c>
      <c r="F423" s="142">
        <v>5333</v>
      </c>
      <c r="G423" s="144" t="s">
        <v>209</v>
      </c>
      <c r="H423" s="144" t="s">
        <v>87</v>
      </c>
      <c r="I423" s="142" t="s">
        <v>4486</v>
      </c>
      <c r="J423" s="144" t="s">
        <v>3626</v>
      </c>
      <c r="K423" s="144" t="s">
        <v>7</v>
      </c>
      <c r="L423" s="145"/>
      <c r="M423" s="144" t="s">
        <v>4487</v>
      </c>
      <c r="N423" s="145"/>
      <c r="O423" s="144" t="s">
        <v>2911</v>
      </c>
      <c r="P423" s="144" t="s">
        <v>4488</v>
      </c>
      <c r="Q423" s="145"/>
      <c r="R423" s="145"/>
      <c r="S423" s="145"/>
      <c r="T423" s="146" t="s">
        <v>120</v>
      </c>
      <c r="U423" s="147">
        <v>45058</v>
      </c>
      <c r="V423" s="148">
        <f>IF(T423="Realizado",U423-C423," ")</f>
      </c>
      <c r="W423" s="148">
        <f>IF(C423=0,"VAZIO",MONTH(C423))</f>
      </c>
      <c r="X423" s="149"/>
    </row>
    <row x14ac:dyDescent="0.25" r="424" customHeight="1" ht="16.5">
      <c r="A424" s="141">
        <v>5763</v>
      </c>
      <c r="B424" s="142" t="s">
        <v>4489</v>
      </c>
      <c r="C424" s="143">
        <v>45005.4627662037</v>
      </c>
      <c r="D424" s="144" t="s">
        <v>1188</v>
      </c>
      <c r="E424" s="144" t="s">
        <v>1189</v>
      </c>
      <c r="F424" s="142">
        <v>5311</v>
      </c>
      <c r="G424" s="144" t="s">
        <v>551</v>
      </c>
      <c r="H424" s="144" t="s">
        <v>89</v>
      </c>
      <c r="I424" s="142" t="s">
        <v>385</v>
      </c>
      <c r="J424" s="144" t="s">
        <v>2926</v>
      </c>
      <c r="K424" s="144" t="s">
        <v>2926</v>
      </c>
      <c r="L424" s="145"/>
      <c r="M424" s="144" t="s">
        <v>4490</v>
      </c>
      <c r="N424" s="145"/>
      <c r="O424" s="144" t="s">
        <v>3123</v>
      </c>
      <c r="P424" s="144" t="s">
        <v>2954</v>
      </c>
      <c r="Q424" s="145"/>
      <c r="R424" s="145"/>
      <c r="S424" s="145"/>
      <c r="T424" s="146" t="s">
        <v>120</v>
      </c>
      <c r="U424" s="147">
        <v>45005</v>
      </c>
      <c r="V424" s="148">
        <f>IF(T424="Realizado",U424-C424," ")</f>
      </c>
      <c r="W424" s="148">
        <f>IF(C424=0,"VAZIO",MONTH(C424))</f>
      </c>
      <c r="X424" s="149"/>
    </row>
    <row x14ac:dyDescent="0.25" r="425" customHeight="1" ht="16.5">
      <c r="A425" s="141">
        <v>5764</v>
      </c>
      <c r="B425" s="142" t="s">
        <v>4491</v>
      </c>
      <c r="C425" s="143">
        <v>45005.465949074074</v>
      </c>
      <c r="D425" s="144" t="s">
        <v>1188</v>
      </c>
      <c r="E425" s="144" t="s">
        <v>1189</v>
      </c>
      <c r="F425" s="142">
        <v>5311</v>
      </c>
      <c r="G425" s="144" t="s">
        <v>551</v>
      </c>
      <c r="H425" s="144" t="s">
        <v>4492</v>
      </c>
      <c r="I425" s="142" t="s">
        <v>4493</v>
      </c>
      <c r="J425" s="144" t="s">
        <v>2926</v>
      </c>
      <c r="K425" s="144" t="s">
        <v>2926</v>
      </c>
      <c r="L425" s="145"/>
      <c r="M425" s="144" t="s">
        <v>4494</v>
      </c>
      <c r="N425" s="145"/>
      <c r="O425" s="144" t="s">
        <v>3123</v>
      </c>
      <c r="P425" s="144" t="s">
        <v>2954</v>
      </c>
      <c r="Q425" s="145"/>
      <c r="R425" s="145"/>
      <c r="S425" s="145"/>
      <c r="T425" s="146" t="s">
        <v>120</v>
      </c>
      <c r="U425" s="147">
        <v>45005</v>
      </c>
      <c r="V425" s="148">
        <f>IF(T425="Realizado",U425-C425," ")</f>
      </c>
      <c r="W425" s="148">
        <f>IF(C425=0,"VAZIO",MONTH(C425))</f>
      </c>
      <c r="X425" s="149"/>
    </row>
    <row x14ac:dyDescent="0.25" r="426" customHeight="1" ht="16.5">
      <c r="A426" s="141">
        <v>5765</v>
      </c>
      <c r="B426" s="142" t="s">
        <v>4495</v>
      </c>
      <c r="C426" s="143">
        <v>45005.479108796295</v>
      </c>
      <c r="D426" s="144" t="s">
        <v>752</v>
      </c>
      <c r="E426" s="144" t="s">
        <v>716</v>
      </c>
      <c r="F426" s="142">
        <v>5340</v>
      </c>
      <c r="G426" s="144" t="s">
        <v>150</v>
      </c>
      <c r="H426" s="144" t="s">
        <v>4496</v>
      </c>
      <c r="I426" s="142" t="s">
        <v>4497</v>
      </c>
      <c r="J426" s="144" t="s">
        <v>3596</v>
      </c>
      <c r="K426" s="144" t="s">
        <v>2918</v>
      </c>
      <c r="L426" s="145"/>
      <c r="M426" s="144" t="s">
        <v>4498</v>
      </c>
      <c r="N426" s="145"/>
      <c r="O426" s="144" t="s">
        <v>3008</v>
      </c>
      <c r="P426" s="144" t="s">
        <v>3008</v>
      </c>
      <c r="Q426" s="145"/>
      <c r="R426" s="145"/>
      <c r="S426" s="145"/>
      <c r="T426" s="146" t="s">
        <v>120</v>
      </c>
      <c r="U426" s="147">
        <v>45006</v>
      </c>
      <c r="V426" s="148">
        <f>IF(T426="Realizado",U426-C426," ")</f>
      </c>
      <c r="W426" s="148">
        <f>IF(C426=0,"VAZIO",MONTH(C426))</f>
      </c>
      <c r="X426" s="149"/>
    </row>
    <row x14ac:dyDescent="0.25" r="427" customHeight="1" ht="16.5">
      <c r="A427" s="141">
        <v>5766</v>
      </c>
      <c r="B427" s="142" t="s">
        <v>4499</v>
      </c>
      <c r="C427" s="143">
        <v>45005.4884375</v>
      </c>
      <c r="D427" s="144" t="s">
        <v>207</v>
      </c>
      <c r="E427" s="144" t="s">
        <v>2929</v>
      </c>
      <c r="F427" s="142">
        <v>5333</v>
      </c>
      <c r="G427" s="144" t="s">
        <v>209</v>
      </c>
      <c r="H427" s="144" t="s">
        <v>87</v>
      </c>
      <c r="I427" s="142" t="s">
        <v>4500</v>
      </c>
      <c r="J427" s="144" t="s">
        <v>3709</v>
      </c>
      <c r="K427" s="144" t="s">
        <v>4</v>
      </c>
      <c r="L427" s="145"/>
      <c r="M427" s="144" t="s">
        <v>4501</v>
      </c>
      <c r="N427" s="145"/>
      <c r="O427" s="145"/>
      <c r="P427" s="145"/>
      <c r="Q427" s="145"/>
      <c r="R427" s="145"/>
      <c r="S427" s="145"/>
      <c r="T427" s="146" t="s">
        <v>120</v>
      </c>
      <c r="U427" s="147">
        <v>45153</v>
      </c>
      <c r="V427" s="148">
        <f>IF(T427="Realizado",U427-C427," ")</f>
      </c>
      <c r="W427" s="148">
        <f>IF(C427=0,"VAZIO",MONTH(C427))</f>
      </c>
      <c r="X427" s="149"/>
    </row>
    <row x14ac:dyDescent="0.25" r="428" customHeight="1" ht="16.5">
      <c r="A428" s="141">
        <v>5767</v>
      </c>
      <c r="B428" s="142" t="s">
        <v>4502</v>
      </c>
      <c r="C428" s="143">
        <v>45005.59799768519</v>
      </c>
      <c r="D428" s="144" t="s">
        <v>679</v>
      </c>
      <c r="E428" s="144" t="s">
        <v>2550</v>
      </c>
      <c r="F428" s="142">
        <v>5334</v>
      </c>
      <c r="G428" s="144" t="s">
        <v>522</v>
      </c>
      <c r="H428" s="144" t="s">
        <v>3832</v>
      </c>
      <c r="I428" s="142" t="s">
        <v>4503</v>
      </c>
      <c r="J428" s="144" t="s">
        <v>3616</v>
      </c>
      <c r="K428" s="144" t="s">
        <v>117</v>
      </c>
      <c r="L428" s="145"/>
      <c r="M428" s="144" t="s">
        <v>4504</v>
      </c>
      <c r="N428" s="145"/>
      <c r="O428" s="144" t="s">
        <v>1528</v>
      </c>
      <c r="P428" s="144" t="s">
        <v>2613</v>
      </c>
      <c r="Q428" s="145"/>
      <c r="R428" s="145"/>
      <c r="S428" s="145"/>
      <c r="T428" s="146" t="s">
        <v>120</v>
      </c>
      <c r="U428" s="147">
        <v>45006</v>
      </c>
      <c r="V428" s="148">
        <f>IF(T428="Realizado",U428-C428," ")</f>
      </c>
      <c r="W428" s="148">
        <f>IF(C428=0,"VAZIO",MONTH(C428))</f>
      </c>
      <c r="X428" s="149"/>
    </row>
    <row x14ac:dyDescent="0.25" r="429" customHeight="1" ht="16.5">
      <c r="A429" s="141">
        <v>5768</v>
      </c>
      <c r="B429" s="142" t="s">
        <v>4505</v>
      </c>
      <c r="C429" s="143">
        <v>45005.63111111111</v>
      </c>
      <c r="D429" s="144" t="s">
        <v>273</v>
      </c>
      <c r="E429" s="144" t="s">
        <v>3247</v>
      </c>
      <c r="F429" s="142">
        <v>5323</v>
      </c>
      <c r="G429" s="144" t="s">
        <v>551</v>
      </c>
      <c r="H429" s="144" t="s">
        <v>4506</v>
      </c>
      <c r="I429" s="142" t="s">
        <v>4507</v>
      </c>
      <c r="J429" s="144" t="s">
        <v>3596</v>
      </c>
      <c r="K429" s="144" t="s">
        <v>2918</v>
      </c>
      <c r="L429" s="145"/>
      <c r="M429" s="144" t="s">
        <v>4508</v>
      </c>
      <c r="N429" s="145"/>
      <c r="O429" s="144" t="s">
        <v>1528</v>
      </c>
      <c r="P429" s="144" t="s">
        <v>2613</v>
      </c>
      <c r="Q429" s="145"/>
      <c r="R429" s="145"/>
      <c r="S429" s="145"/>
      <c r="T429" s="146" t="s">
        <v>120</v>
      </c>
      <c r="U429" s="147">
        <v>45006</v>
      </c>
      <c r="V429" s="148">
        <f>IF(T429="Realizado",U429-C429," ")</f>
      </c>
      <c r="W429" s="148">
        <f>IF(C429=0,"VAZIO",MONTH(C429))</f>
      </c>
      <c r="X429" s="149"/>
    </row>
    <row x14ac:dyDescent="0.25" r="430" customHeight="1" ht="16.5">
      <c r="A430" s="141">
        <v>5769</v>
      </c>
      <c r="B430" s="142" t="s">
        <v>4509</v>
      </c>
      <c r="C430" s="143">
        <v>45006.30430555555</v>
      </c>
      <c r="D430" s="144" t="s">
        <v>3368</v>
      </c>
      <c r="E430" s="144" t="s">
        <v>1773</v>
      </c>
      <c r="F430" s="142">
        <v>5304</v>
      </c>
      <c r="G430" s="144" t="s">
        <v>296</v>
      </c>
      <c r="H430" s="144" t="s">
        <v>105</v>
      </c>
      <c r="I430" s="142" t="s">
        <v>4510</v>
      </c>
      <c r="J430" s="144" t="s">
        <v>2926</v>
      </c>
      <c r="K430" s="144" t="s">
        <v>2926</v>
      </c>
      <c r="L430" s="145"/>
      <c r="M430" s="144" t="s">
        <v>4511</v>
      </c>
      <c r="N430" s="145"/>
      <c r="O430" s="144" t="s">
        <v>3008</v>
      </c>
      <c r="P430" s="144" t="s">
        <v>3008</v>
      </c>
      <c r="Q430" s="145"/>
      <c r="R430" s="145"/>
      <c r="S430" s="145"/>
      <c r="T430" s="146" t="s">
        <v>120</v>
      </c>
      <c r="U430" s="147">
        <v>45007</v>
      </c>
      <c r="V430" s="148">
        <f>IF(T430="Realizado",U430-C430," ")</f>
      </c>
      <c r="W430" s="148">
        <f>IF(C430=0,"VAZIO",MONTH(C430))</f>
      </c>
      <c r="X430" s="149"/>
    </row>
    <row x14ac:dyDescent="0.25" r="431" customHeight="1" ht="16.5">
      <c r="A431" s="141">
        <v>5770</v>
      </c>
      <c r="B431" s="142" t="s">
        <v>4512</v>
      </c>
      <c r="C431" s="143">
        <v>45006</v>
      </c>
      <c r="D431" s="144" t="s">
        <v>3581</v>
      </c>
      <c r="E431" s="144" t="s">
        <v>3582</v>
      </c>
      <c r="F431" s="142">
        <v>64992531009</v>
      </c>
      <c r="G431" s="144" t="s">
        <v>150</v>
      </c>
      <c r="H431" s="144" t="s">
        <v>105</v>
      </c>
      <c r="I431" s="142" t="s">
        <v>4513</v>
      </c>
      <c r="J431" s="144" t="s">
        <v>3616</v>
      </c>
      <c r="K431" s="144" t="s">
        <v>117</v>
      </c>
      <c r="L431" s="145"/>
      <c r="M431" s="144" t="s">
        <v>4514</v>
      </c>
      <c r="N431" s="145"/>
      <c r="O431" s="144" t="s">
        <v>2613</v>
      </c>
      <c r="P431" s="144" t="s">
        <v>2613</v>
      </c>
      <c r="Q431" s="145"/>
      <c r="R431" s="145"/>
      <c r="S431" s="145"/>
      <c r="T431" s="146" t="s">
        <v>120</v>
      </c>
      <c r="U431" s="147">
        <v>45006</v>
      </c>
      <c r="V431" s="148">
        <f>IF(T431="Realizado",U431-C431," ")</f>
      </c>
      <c r="W431" s="148">
        <f>IF(C431=0,"VAZIO",MONTH(C431))</f>
      </c>
      <c r="X431" s="149"/>
    </row>
    <row x14ac:dyDescent="0.25" r="432" customHeight="1" ht="16.5">
      <c r="A432" s="141">
        <v>5771</v>
      </c>
      <c r="B432" s="142" t="s">
        <v>4515</v>
      </c>
      <c r="C432" s="143">
        <v>45007.30388888889</v>
      </c>
      <c r="D432" s="144" t="s">
        <v>3946</v>
      </c>
      <c r="E432" s="144" t="s">
        <v>4516</v>
      </c>
      <c r="F432" s="142">
        <v>5343</v>
      </c>
      <c r="G432" s="144" t="s">
        <v>217</v>
      </c>
      <c r="H432" s="144" t="s">
        <v>4517</v>
      </c>
      <c r="I432" s="142" t="s">
        <v>4518</v>
      </c>
      <c r="J432" s="144" t="s">
        <v>2926</v>
      </c>
      <c r="K432" s="144" t="s">
        <v>2926</v>
      </c>
      <c r="L432" s="145"/>
      <c r="M432" s="144" t="s">
        <v>4519</v>
      </c>
      <c r="N432" s="145"/>
      <c r="O432" s="144" t="s">
        <v>3008</v>
      </c>
      <c r="P432" s="144" t="s">
        <v>3082</v>
      </c>
      <c r="Q432" s="145"/>
      <c r="R432" s="145"/>
      <c r="S432" s="145"/>
      <c r="T432" s="146" t="s">
        <v>120</v>
      </c>
      <c r="U432" s="147">
        <v>45008</v>
      </c>
      <c r="V432" s="148">
        <f>IF(T432="Realizado",U432-C432," ")</f>
      </c>
      <c r="W432" s="148">
        <f>IF(C432=0,"VAZIO",MONTH(C432))</f>
      </c>
      <c r="X432" s="149"/>
    </row>
    <row x14ac:dyDescent="0.25" r="433" customHeight="1" ht="16.5">
      <c r="A433" s="141">
        <v>5772</v>
      </c>
      <c r="B433" s="142" t="s">
        <v>4520</v>
      </c>
      <c r="C433" s="143">
        <v>45007.452199074076</v>
      </c>
      <c r="D433" s="144" t="s">
        <v>3077</v>
      </c>
      <c r="E433" s="144" t="s">
        <v>3078</v>
      </c>
      <c r="F433" s="142" t="s">
        <v>4521</v>
      </c>
      <c r="G433" s="144" t="s">
        <v>506</v>
      </c>
      <c r="H433" s="144" t="s">
        <v>4522</v>
      </c>
      <c r="I433" s="142" t="s">
        <v>4523</v>
      </c>
      <c r="J433" s="144" t="s">
        <v>3679</v>
      </c>
      <c r="K433" s="144" t="s">
        <v>6</v>
      </c>
      <c r="L433" s="145"/>
      <c r="M433" s="144" t="s">
        <v>4524</v>
      </c>
      <c r="N433" s="144" t="s">
        <v>4462</v>
      </c>
      <c r="O433" s="145"/>
      <c r="P433" s="145"/>
      <c r="Q433" s="145"/>
      <c r="R433" s="145"/>
      <c r="S433" s="144" t="s">
        <v>4463</v>
      </c>
      <c r="T433" s="146" t="s">
        <v>120</v>
      </c>
      <c r="U433" s="147">
        <v>45162</v>
      </c>
      <c r="V433" s="148">
        <f>IF(T433="Realizado",U433-C433," ")</f>
      </c>
      <c r="W433" s="148">
        <f>IF(C433=0,"VAZIO",MONTH(C433))</f>
      </c>
      <c r="X433" s="149"/>
    </row>
    <row x14ac:dyDescent="0.25" r="434" customHeight="1" ht="16.5">
      <c r="A434" s="141">
        <v>5773</v>
      </c>
      <c r="B434" s="142" t="s">
        <v>4525</v>
      </c>
      <c r="C434" s="143">
        <v>45007.610868055555</v>
      </c>
      <c r="D434" s="144" t="s">
        <v>752</v>
      </c>
      <c r="E434" s="144" t="s">
        <v>716</v>
      </c>
      <c r="F434" s="142">
        <v>5340</v>
      </c>
      <c r="G434" s="144" t="s">
        <v>150</v>
      </c>
      <c r="H434" s="144" t="s">
        <v>4526</v>
      </c>
      <c r="I434" s="142" t="s">
        <v>4527</v>
      </c>
      <c r="J434" s="144" t="s">
        <v>3596</v>
      </c>
      <c r="K434" s="144" t="s">
        <v>2918</v>
      </c>
      <c r="L434" s="145"/>
      <c r="M434" s="144" t="s">
        <v>4528</v>
      </c>
      <c r="N434" s="145"/>
      <c r="O434" s="144" t="s">
        <v>2911</v>
      </c>
      <c r="P434" s="144" t="s">
        <v>2911</v>
      </c>
      <c r="Q434" s="145"/>
      <c r="R434" s="145"/>
      <c r="S434" s="145"/>
      <c r="T434" s="146" t="s">
        <v>120</v>
      </c>
      <c r="U434" s="147">
        <v>45009</v>
      </c>
      <c r="V434" s="148">
        <f>IF(T434="Realizado",U434-C434," ")</f>
      </c>
      <c r="W434" s="148">
        <f>IF(C434=0,"VAZIO",MONTH(C434))</f>
      </c>
      <c r="X434" s="149"/>
    </row>
    <row x14ac:dyDescent="0.25" r="435" customHeight="1" ht="16.5">
      <c r="A435" s="141">
        <v>5774</v>
      </c>
      <c r="B435" s="142" t="s">
        <v>4529</v>
      </c>
      <c r="C435" s="143">
        <v>45007.650347222225</v>
      </c>
      <c r="D435" s="144" t="s">
        <v>3438</v>
      </c>
      <c r="E435" s="144" t="s">
        <v>534</v>
      </c>
      <c r="F435" s="142">
        <v>34999071369</v>
      </c>
      <c r="G435" s="144" t="s">
        <v>535</v>
      </c>
      <c r="H435" s="144" t="s">
        <v>4530</v>
      </c>
      <c r="I435" s="142" t="s">
        <v>4531</v>
      </c>
      <c r="J435" s="144" t="s">
        <v>2926</v>
      </c>
      <c r="K435" s="144" t="s">
        <v>2926</v>
      </c>
      <c r="L435" s="145"/>
      <c r="M435" s="144" t="s">
        <v>4532</v>
      </c>
      <c r="N435" s="145"/>
      <c r="O435" s="144" t="s">
        <v>3008</v>
      </c>
      <c r="P435" s="144" t="s">
        <v>3082</v>
      </c>
      <c r="Q435" s="145"/>
      <c r="R435" s="145"/>
      <c r="S435" s="145"/>
      <c r="T435" s="146" t="s">
        <v>120</v>
      </c>
      <c r="U435" s="147">
        <v>45008</v>
      </c>
      <c r="V435" s="148">
        <f>IF(T435="Realizado",U435-C435," ")</f>
      </c>
      <c r="W435" s="148">
        <f>IF(C435=0,"VAZIO",MONTH(C435))</f>
      </c>
      <c r="X435" s="149"/>
    </row>
    <row x14ac:dyDescent="0.25" r="436" customHeight="1" ht="16.5">
      <c r="A436" s="141">
        <v>5775</v>
      </c>
      <c r="B436" s="142" t="s">
        <v>4533</v>
      </c>
      <c r="C436" s="143">
        <v>45007.67947916667</v>
      </c>
      <c r="D436" s="144" t="s">
        <v>4465</v>
      </c>
      <c r="E436" s="144" t="s">
        <v>4466</v>
      </c>
      <c r="F436" s="142">
        <v>34415308</v>
      </c>
      <c r="G436" s="144" t="s">
        <v>807</v>
      </c>
      <c r="H436" s="144" t="s">
        <v>4534</v>
      </c>
      <c r="I436" s="142" t="s">
        <v>4535</v>
      </c>
      <c r="J436" s="144" t="s">
        <v>2926</v>
      </c>
      <c r="K436" s="144" t="s">
        <v>2926</v>
      </c>
      <c r="L436" s="145"/>
      <c r="M436" s="144" t="s">
        <v>4536</v>
      </c>
      <c r="N436" s="145"/>
      <c r="O436" s="144" t="s">
        <v>3008</v>
      </c>
      <c r="P436" s="144" t="s">
        <v>3082</v>
      </c>
      <c r="Q436" s="145"/>
      <c r="R436" s="145"/>
      <c r="S436" s="145"/>
      <c r="T436" s="146" t="s">
        <v>120</v>
      </c>
      <c r="U436" s="147">
        <v>45008</v>
      </c>
      <c r="V436" s="148">
        <f>IF(T436="Realizado",U436-C436," ")</f>
      </c>
      <c r="W436" s="148">
        <f>IF(C436=0,"VAZIO",MONTH(C436))</f>
      </c>
      <c r="X436" s="149"/>
    </row>
    <row x14ac:dyDescent="0.25" r="437" customHeight="1" ht="16.5">
      <c r="A437" s="141">
        <v>5776</v>
      </c>
      <c r="B437" s="150" t="s">
        <v>4537</v>
      </c>
      <c r="C437" s="151">
        <v>45007.680289351854</v>
      </c>
      <c r="D437" s="152" t="s">
        <v>4465</v>
      </c>
      <c r="E437" s="152" t="s">
        <v>4466</v>
      </c>
      <c r="F437" s="150">
        <v>34415308</v>
      </c>
      <c r="G437" s="152" t="s">
        <v>807</v>
      </c>
      <c r="H437" s="152" t="s">
        <v>4481</v>
      </c>
      <c r="I437" s="150" t="s">
        <v>4538</v>
      </c>
      <c r="J437" s="152" t="s">
        <v>3823</v>
      </c>
      <c r="K437" s="152" t="s">
        <v>5</v>
      </c>
      <c r="L437" s="153"/>
      <c r="M437" s="152" t="s">
        <v>4539</v>
      </c>
      <c r="N437" s="153"/>
      <c r="O437" s="153"/>
      <c r="P437" s="153"/>
      <c r="Q437" s="153"/>
      <c r="R437" s="153"/>
      <c r="S437" s="153"/>
      <c r="T437" s="154" t="s">
        <v>3267</v>
      </c>
      <c r="U437" s="155"/>
      <c r="V437" s="156">
        <f>IF(T437="Realizado",U437-C437," ")</f>
      </c>
      <c r="W437" s="148">
        <f>IF(C437=0,"VAZIO",MONTH(C437))</f>
      </c>
      <c r="X437" s="157"/>
    </row>
    <row x14ac:dyDescent="0.25" r="438" customHeight="1" ht="16.5">
      <c r="A438" s="141">
        <v>5777</v>
      </c>
      <c r="B438" s="150" t="s">
        <v>4540</v>
      </c>
      <c r="C438" s="151">
        <v>45007.704201388886</v>
      </c>
      <c r="D438" s="152" t="s">
        <v>3438</v>
      </c>
      <c r="E438" s="152" t="s">
        <v>534</v>
      </c>
      <c r="F438" s="150">
        <v>34999071369</v>
      </c>
      <c r="G438" s="152" t="s">
        <v>535</v>
      </c>
      <c r="H438" s="152" t="s">
        <v>3730</v>
      </c>
      <c r="I438" s="150" t="s">
        <v>673</v>
      </c>
      <c r="J438" s="152" t="s">
        <v>3823</v>
      </c>
      <c r="K438" s="152" t="s">
        <v>5</v>
      </c>
      <c r="L438" s="153"/>
      <c r="M438" s="152" t="s">
        <v>4541</v>
      </c>
      <c r="N438" s="153"/>
      <c r="O438" s="153"/>
      <c r="P438" s="153"/>
      <c r="Q438" s="153"/>
      <c r="R438" s="153"/>
      <c r="S438" s="153"/>
      <c r="T438" s="154" t="s">
        <v>3267</v>
      </c>
      <c r="U438" s="155"/>
      <c r="V438" s="156">
        <f>IF(T438="Realizado",U438-C438," ")</f>
      </c>
      <c r="W438" s="148">
        <f>IF(C438=0,"VAZIO",MONTH(C438))</f>
      </c>
      <c r="X438" s="157"/>
    </row>
    <row x14ac:dyDescent="0.25" r="439" customHeight="1" ht="16.5">
      <c r="A439" s="141">
        <v>5778</v>
      </c>
      <c r="B439" s="142" t="s">
        <v>4542</v>
      </c>
      <c r="C439" s="143">
        <v>45007.70646990741</v>
      </c>
      <c r="D439" s="144" t="s">
        <v>3438</v>
      </c>
      <c r="E439" s="144" t="s">
        <v>534</v>
      </c>
      <c r="F439" s="142">
        <v>34999071369</v>
      </c>
      <c r="G439" s="144" t="s">
        <v>535</v>
      </c>
      <c r="H439" s="144" t="s">
        <v>3730</v>
      </c>
      <c r="I439" s="142" t="s">
        <v>673</v>
      </c>
      <c r="J439" s="144" t="s">
        <v>3640</v>
      </c>
      <c r="K439" s="144" t="s">
        <v>117</v>
      </c>
      <c r="L439" s="145"/>
      <c r="M439" s="144" t="s">
        <v>4543</v>
      </c>
      <c r="N439" s="145"/>
      <c r="O439" s="144" t="s">
        <v>2123</v>
      </c>
      <c r="P439" s="144" t="s">
        <v>4544</v>
      </c>
      <c r="Q439" s="145"/>
      <c r="R439" s="145"/>
      <c r="S439" s="145"/>
      <c r="T439" s="146" t="s">
        <v>120</v>
      </c>
      <c r="U439" s="147">
        <v>45034</v>
      </c>
      <c r="V439" s="148">
        <f>IF(T439="Realizado",U439-C439," ")</f>
      </c>
      <c r="W439" s="148">
        <f>IF(C439=0,"VAZIO",MONTH(C439))</f>
      </c>
      <c r="X439" s="149"/>
    </row>
    <row x14ac:dyDescent="0.25" r="440" customHeight="1" ht="16.5">
      <c r="A440" s="141">
        <v>5779</v>
      </c>
      <c r="B440" s="142" t="s">
        <v>4545</v>
      </c>
      <c r="C440" s="143">
        <v>45008.31653935185</v>
      </c>
      <c r="D440" s="144" t="s">
        <v>3613</v>
      </c>
      <c r="E440" s="144" t="s">
        <v>287</v>
      </c>
      <c r="F440" s="142">
        <v>5340</v>
      </c>
      <c r="G440" s="144" t="s">
        <v>150</v>
      </c>
      <c r="H440" s="144" t="s">
        <v>4061</v>
      </c>
      <c r="I440" s="142" t="s">
        <v>4301</v>
      </c>
      <c r="J440" s="144" t="s">
        <v>4054</v>
      </c>
      <c r="K440" s="144" t="s">
        <v>9</v>
      </c>
      <c r="L440" s="145"/>
      <c r="M440" s="144" t="s">
        <v>4546</v>
      </c>
      <c r="N440" s="145"/>
      <c r="O440" s="144" t="s">
        <v>1528</v>
      </c>
      <c r="P440" s="144" t="s">
        <v>2613</v>
      </c>
      <c r="Q440" s="145"/>
      <c r="R440" s="145"/>
      <c r="S440" s="145"/>
      <c r="T440" s="146" t="s">
        <v>120</v>
      </c>
      <c r="U440" s="147">
        <v>45008</v>
      </c>
      <c r="V440" s="148">
        <f>IF(T440="Realizado",U440-C440," ")</f>
      </c>
      <c r="W440" s="148">
        <f>IF(C440=0,"VAZIO",MONTH(C440))</f>
      </c>
      <c r="X440" s="149"/>
    </row>
    <row x14ac:dyDescent="0.25" r="441" customHeight="1" ht="16.5">
      <c r="A441" s="141">
        <v>5780</v>
      </c>
      <c r="B441" s="142" t="s">
        <v>4547</v>
      </c>
      <c r="C441" s="143">
        <v>45008.354629629626</v>
      </c>
      <c r="D441" s="144" t="s">
        <v>3182</v>
      </c>
      <c r="E441" s="144" t="s">
        <v>3183</v>
      </c>
      <c r="F441" s="142">
        <v>5356</v>
      </c>
      <c r="G441" s="144" t="s">
        <v>296</v>
      </c>
      <c r="H441" s="144" t="s">
        <v>4271</v>
      </c>
      <c r="I441" s="142">
        <v>106</v>
      </c>
      <c r="J441" s="144" t="s">
        <v>3679</v>
      </c>
      <c r="K441" s="144" t="s">
        <v>6</v>
      </c>
      <c r="L441" s="145"/>
      <c r="M441" s="144" t="s">
        <v>4548</v>
      </c>
      <c r="N441" s="145"/>
      <c r="O441" s="144" t="s">
        <v>2911</v>
      </c>
      <c r="P441" s="144" t="s">
        <v>2911</v>
      </c>
      <c r="Q441" s="145"/>
      <c r="R441" s="145"/>
      <c r="S441" s="145"/>
      <c r="T441" s="146" t="s">
        <v>120</v>
      </c>
      <c r="U441" s="147">
        <v>45009</v>
      </c>
      <c r="V441" s="148">
        <f>IF(T441="Realizado",U441-C441," ")</f>
      </c>
      <c r="W441" s="148">
        <f>IF(C441=0,"VAZIO",MONTH(C441))</f>
      </c>
      <c r="X441" s="149"/>
    </row>
    <row x14ac:dyDescent="0.25" r="442" customHeight="1" ht="16.5">
      <c r="A442" s="141">
        <v>5781</v>
      </c>
      <c r="B442" s="142" t="s">
        <v>4549</v>
      </c>
      <c r="C442" s="143">
        <v>45008.357719907406</v>
      </c>
      <c r="D442" s="144" t="s">
        <v>3182</v>
      </c>
      <c r="E442" s="144" t="s">
        <v>3183</v>
      </c>
      <c r="F442" s="142">
        <v>5356</v>
      </c>
      <c r="G442" s="144" t="s">
        <v>296</v>
      </c>
      <c r="H442" s="144" t="s">
        <v>4550</v>
      </c>
      <c r="I442" s="142" t="s">
        <v>4551</v>
      </c>
      <c r="J442" s="144" t="s">
        <v>2926</v>
      </c>
      <c r="K442" s="144" t="s">
        <v>2926</v>
      </c>
      <c r="L442" s="145"/>
      <c r="M442" s="144" t="s">
        <v>4552</v>
      </c>
      <c r="N442" s="145"/>
      <c r="O442" s="145"/>
      <c r="P442" s="145"/>
      <c r="Q442" s="145"/>
      <c r="R442" s="145"/>
      <c r="S442" s="144" t="s">
        <v>3783</v>
      </c>
      <c r="T442" s="146" t="s">
        <v>120</v>
      </c>
      <c r="U442" s="147">
        <v>45153</v>
      </c>
      <c r="V442" s="148">
        <f>IF(T442="Realizado",U442-C442," ")</f>
      </c>
      <c r="W442" s="148">
        <f>IF(C442=0,"VAZIO",MONTH(C442))</f>
      </c>
      <c r="X442" s="149"/>
    </row>
    <row x14ac:dyDescent="0.25" r="443" customHeight="1" ht="16.5">
      <c r="A443" s="141">
        <v>5782</v>
      </c>
      <c r="B443" s="142" t="s">
        <v>4553</v>
      </c>
      <c r="C443" s="143">
        <v>45008.40619212963</v>
      </c>
      <c r="D443" s="144" t="s">
        <v>3438</v>
      </c>
      <c r="E443" s="144" t="s">
        <v>534</v>
      </c>
      <c r="F443" s="142">
        <v>34999071369</v>
      </c>
      <c r="G443" s="144" t="s">
        <v>535</v>
      </c>
      <c r="H443" s="144" t="s">
        <v>4554</v>
      </c>
      <c r="I443" s="142" t="s">
        <v>4555</v>
      </c>
      <c r="J443" s="144" t="s">
        <v>3596</v>
      </c>
      <c r="K443" s="144" t="s">
        <v>2918</v>
      </c>
      <c r="L443" s="145"/>
      <c r="M443" s="144" t="s">
        <v>4556</v>
      </c>
      <c r="N443" s="145"/>
      <c r="O443" s="144" t="s">
        <v>2123</v>
      </c>
      <c r="P443" s="144" t="s">
        <v>4557</v>
      </c>
      <c r="Q443" s="145"/>
      <c r="R443" s="145"/>
      <c r="S443" s="145"/>
      <c r="T443" s="146" t="s">
        <v>120</v>
      </c>
      <c r="U443" s="147">
        <v>45008</v>
      </c>
      <c r="V443" s="148">
        <f>IF(T443="Realizado",U443-C443," ")</f>
      </c>
      <c r="W443" s="148">
        <f>IF(C443=0,"VAZIO",MONTH(C443))</f>
      </c>
      <c r="X443" s="149"/>
    </row>
    <row x14ac:dyDescent="0.25" r="444" customHeight="1" ht="16.5">
      <c r="A444" s="141">
        <v>5783</v>
      </c>
      <c r="B444" s="142" t="s">
        <v>4558</v>
      </c>
      <c r="C444" s="143">
        <v>45008.574583333335</v>
      </c>
      <c r="D444" s="144" t="s">
        <v>494</v>
      </c>
      <c r="E444" s="144" t="s">
        <v>1532</v>
      </c>
      <c r="F444" s="142">
        <v>5302</v>
      </c>
      <c r="G444" s="144" t="s">
        <v>496</v>
      </c>
      <c r="H444" s="144" t="s">
        <v>101</v>
      </c>
      <c r="I444" s="142" t="s">
        <v>4559</v>
      </c>
      <c r="J444" s="144" t="s">
        <v>3640</v>
      </c>
      <c r="K444" s="144" t="s">
        <v>117</v>
      </c>
      <c r="L444" s="145"/>
      <c r="M444" s="144" t="s">
        <v>4560</v>
      </c>
      <c r="N444" s="145"/>
      <c r="O444" s="144" t="s">
        <v>1528</v>
      </c>
      <c r="P444" s="144" t="s">
        <v>1528</v>
      </c>
      <c r="Q444" s="145"/>
      <c r="R444" s="145"/>
      <c r="S444" s="145"/>
      <c r="T444" s="146" t="s">
        <v>120</v>
      </c>
      <c r="U444" s="147">
        <v>45009</v>
      </c>
      <c r="V444" s="148">
        <f>IF(T444="Realizado",U444-C444," ")</f>
      </c>
      <c r="W444" s="148">
        <f>IF(C444=0,"VAZIO",MONTH(C444))</f>
      </c>
      <c r="X444" s="149"/>
    </row>
    <row x14ac:dyDescent="0.25" r="445" customHeight="1" ht="16.5">
      <c r="A445" s="141">
        <v>5784</v>
      </c>
      <c r="B445" s="142" t="s">
        <v>4561</v>
      </c>
      <c r="C445" s="143">
        <v>45008</v>
      </c>
      <c r="D445" s="144" t="s">
        <v>494</v>
      </c>
      <c r="E445" s="144" t="s">
        <v>1532</v>
      </c>
      <c r="F445" s="142">
        <v>6434415302</v>
      </c>
      <c r="G445" s="144" t="s">
        <v>496</v>
      </c>
      <c r="H445" s="144" t="s">
        <v>4562</v>
      </c>
      <c r="I445" s="142" t="s">
        <v>1532</v>
      </c>
      <c r="J445" s="144" t="s">
        <v>3596</v>
      </c>
      <c r="K445" s="144" t="s">
        <v>2918</v>
      </c>
      <c r="L445" s="145"/>
      <c r="M445" s="144" t="s">
        <v>4563</v>
      </c>
      <c r="N445" s="145"/>
      <c r="O445" s="144" t="s">
        <v>2123</v>
      </c>
      <c r="P445" s="144" t="s">
        <v>2123</v>
      </c>
      <c r="Q445" s="145"/>
      <c r="R445" s="145"/>
      <c r="S445" s="145"/>
      <c r="T445" s="146" t="s">
        <v>120</v>
      </c>
      <c r="U445" s="147">
        <v>45008</v>
      </c>
      <c r="V445" s="148">
        <f>IF(T445="Realizado",U445-C445," ")</f>
      </c>
      <c r="W445" s="148">
        <f>IF(C445=0,"VAZIO",MONTH(C445))</f>
      </c>
      <c r="X445" s="149"/>
    </row>
    <row x14ac:dyDescent="0.25" r="446" customHeight="1" ht="16.5">
      <c r="A446" s="141">
        <v>5785</v>
      </c>
      <c r="B446" s="142" t="s">
        <v>4564</v>
      </c>
      <c r="C446" s="143">
        <v>45008.579421296294</v>
      </c>
      <c r="D446" s="144" t="s">
        <v>4565</v>
      </c>
      <c r="E446" s="144" t="s">
        <v>4466</v>
      </c>
      <c r="F446" s="142">
        <v>34415308</v>
      </c>
      <c r="G446" s="144" t="s">
        <v>807</v>
      </c>
      <c r="H446" s="144" t="s">
        <v>4534</v>
      </c>
      <c r="I446" s="142" t="s">
        <v>4566</v>
      </c>
      <c r="J446" s="144" t="s">
        <v>2926</v>
      </c>
      <c r="K446" s="144" t="s">
        <v>2926</v>
      </c>
      <c r="L446" s="145"/>
      <c r="M446" s="144" t="s">
        <v>4567</v>
      </c>
      <c r="N446" s="145"/>
      <c r="O446" s="144" t="s">
        <v>3008</v>
      </c>
      <c r="P446" s="144" t="s">
        <v>3082</v>
      </c>
      <c r="Q446" s="145"/>
      <c r="R446" s="145"/>
      <c r="S446" s="145"/>
      <c r="T446" s="146" t="s">
        <v>120</v>
      </c>
      <c r="U446" s="147">
        <v>45009</v>
      </c>
      <c r="V446" s="148">
        <f>IF(T446="Realizado",U446-C446," ")</f>
      </c>
      <c r="W446" s="148">
        <f>IF(C446=0,"VAZIO",MONTH(C446))</f>
      </c>
      <c r="X446" s="149"/>
    </row>
    <row x14ac:dyDescent="0.25" r="447" customHeight="1" ht="16.5">
      <c r="A447" s="141">
        <v>5786</v>
      </c>
      <c r="B447" s="142" t="s">
        <v>4568</v>
      </c>
      <c r="C447" s="143">
        <v>45008.58085648148</v>
      </c>
      <c r="D447" s="144" t="s">
        <v>4465</v>
      </c>
      <c r="E447" s="144" t="s">
        <v>4466</v>
      </c>
      <c r="F447" s="142">
        <v>34415308</v>
      </c>
      <c r="G447" s="144" t="s">
        <v>807</v>
      </c>
      <c r="H447" s="144" t="s">
        <v>4534</v>
      </c>
      <c r="I447" s="142" t="s">
        <v>4569</v>
      </c>
      <c r="J447" s="144" t="s">
        <v>2926</v>
      </c>
      <c r="K447" s="144" t="s">
        <v>2926</v>
      </c>
      <c r="L447" s="145"/>
      <c r="M447" s="144" t="s">
        <v>4570</v>
      </c>
      <c r="N447" s="145"/>
      <c r="O447" s="144" t="s">
        <v>3008</v>
      </c>
      <c r="P447" s="144" t="s">
        <v>3082</v>
      </c>
      <c r="Q447" s="145"/>
      <c r="R447" s="145"/>
      <c r="S447" s="145"/>
      <c r="T447" s="146" t="s">
        <v>120</v>
      </c>
      <c r="U447" s="147">
        <v>45009</v>
      </c>
      <c r="V447" s="148">
        <f>IF(T447="Realizado",U447-C447," ")</f>
      </c>
      <c r="W447" s="148">
        <f>IF(C447=0,"VAZIO",MONTH(C447))</f>
      </c>
      <c r="X447" s="149"/>
    </row>
    <row x14ac:dyDescent="0.25" r="448" customHeight="1" ht="16.5">
      <c r="A448" s="141">
        <v>5787</v>
      </c>
      <c r="B448" s="142" t="s">
        <v>4571</v>
      </c>
      <c r="C448" s="143">
        <v>45009.361597222225</v>
      </c>
      <c r="D448" s="144" t="s">
        <v>494</v>
      </c>
      <c r="E448" s="144" t="s">
        <v>1532</v>
      </c>
      <c r="F448" s="142">
        <v>5302</v>
      </c>
      <c r="G448" s="144" t="s">
        <v>496</v>
      </c>
      <c r="H448" s="144" t="s">
        <v>101</v>
      </c>
      <c r="I448" s="142" t="s">
        <v>4572</v>
      </c>
      <c r="J448" s="144" t="s">
        <v>3640</v>
      </c>
      <c r="K448" s="144" t="s">
        <v>117</v>
      </c>
      <c r="L448" s="145"/>
      <c r="M448" s="144" t="s">
        <v>4573</v>
      </c>
      <c r="N448" s="145"/>
      <c r="O448" s="144" t="s">
        <v>1528</v>
      </c>
      <c r="P448" s="144" t="s">
        <v>4574</v>
      </c>
      <c r="Q448" s="145"/>
      <c r="R448" s="145"/>
      <c r="S448" s="145"/>
      <c r="T448" s="146" t="s">
        <v>120</v>
      </c>
      <c r="U448" s="147">
        <v>45020</v>
      </c>
      <c r="V448" s="148">
        <f>IF(T448="Realizado",U448-C448," ")</f>
      </c>
      <c r="W448" s="148">
        <f>IF(C448=0,"VAZIO",MONTH(C448))</f>
      </c>
      <c r="X448" s="149"/>
    </row>
    <row x14ac:dyDescent="0.25" r="449" customHeight="1" ht="16.5">
      <c r="A449" s="141">
        <v>5788</v>
      </c>
      <c r="B449" s="142" t="s">
        <v>4575</v>
      </c>
      <c r="C449" s="143">
        <v>45009</v>
      </c>
      <c r="D449" s="144" t="s">
        <v>4576</v>
      </c>
      <c r="E449" s="144" t="s">
        <v>2987</v>
      </c>
      <c r="F449" s="142">
        <v>5369</v>
      </c>
      <c r="G449" s="144" t="s">
        <v>452</v>
      </c>
      <c r="H449" s="144" t="s">
        <v>4577</v>
      </c>
      <c r="I449" s="142" t="s">
        <v>2272</v>
      </c>
      <c r="J449" s="144" t="s">
        <v>3596</v>
      </c>
      <c r="K449" s="144" t="s">
        <v>2918</v>
      </c>
      <c r="L449" s="145"/>
      <c r="M449" s="144" t="s">
        <v>4578</v>
      </c>
      <c r="N449" s="145"/>
      <c r="O449" s="144" t="s">
        <v>3008</v>
      </c>
      <c r="P449" s="144" t="s">
        <v>3024</v>
      </c>
      <c r="Q449" s="145"/>
      <c r="R449" s="145"/>
      <c r="S449" s="145"/>
      <c r="T449" s="146" t="s">
        <v>120</v>
      </c>
      <c r="U449" s="147">
        <v>45009</v>
      </c>
      <c r="V449" s="148">
        <f>IF(T449="Realizado",U449-C449," ")</f>
      </c>
      <c r="W449" s="148">
        <f>IF(C449=0,"VAZIO",MONTH(C449))</f>
      </c>
      <c r="X449" s="149"/>
    </row>
    <row x14ac:dyDescent="0.25" r="450" customHeight="1" ht="16.5">
      <c r="A450" s="141">
        <v>5789</v>
      </c>
      <c r="B450" s="142" t="s">
        <v>4579</v>
      </c>
      <c r="C450" s="143">
        <v>45009.578993055555</v>
      </c>
      <c r="D450" s="144" t="s">
        <v>4580</v>
      </c>
      <c r="E450" s="144" t="s">
        <v>3376</v>
      </c>
      <c r="F450" s="142">
        <v>34999071369</v>
      </c>
      <c r="G450" s="144" t="s">
        <v>535</v>
      </c>
      <c r="H450" s="144" t="s">
        <v>3730</v>
      </c>
      <c r="I450" s="142">
        <v>151</v>
      </c>
      <c r="J450" s="144" t="s">
        <v>3596</v>
      </c>
      <c r="K450" s="144" t="s">
        <v>2918</v>
      </c>
      <c r="L450" s="145"/>
      <c r="M450" s="144" t="s">
        <v>4581</v>
      </c>
      <c r="N450" s="145"/>
      <c r="O450" s="144" t="s">
        <v>2123</v>
      </c>
      <c r="P450" s="144" t="s">
        <v>4582</v>
      </c>
      <c r="Q450" s="145"/>
      <c r="R450" s="145"/>
      <c r="S450" s="145"/>
      <c r="T450" s="146" t="s">
        <v>120</v>
      </c>
      <c r="U450" s="147">
        <v>45042</v>
      </c>
      <c r="V450" s="148">
        <f>IF(T450="Realizado",U450-C450," ")</f>
      </c>
      <c r="W450" s="148">
        <f>IF(C450=0,"VAZIO",MONTH(C450))</f>
      </c>
      <c r="X450" s="149"/>
    </row>
    <row x14ac:dyDescent="0.25" r="451" customHeight="1" ht="16.5">
      <c r="A451" s="141">
        <v>5790</v>
      </c>
      <c r="B451" s="142" t="s">
        <v>4583</v>
      </c>
      <c r="C451" s="143">
        <v>45009.58899305556</v>
      </c>
      <c r="D451" s="144" t="s">
        <v>4580</v>
      </c>
      <c r="E451" s="144" t="s">
        <v>3706</v>
      </c>
      <c r="F451" s="142">
        <v>34999071369</v>
      </c>
      <c r="G451" s="144" t="s">
        <v>535</v>
      </c>
      <c r="H451" s="144" t="s">
        <v>3708</v>
      </c>
      <c r="I451" s="142" t="s">
        <v>4584</v>
      </c>
      <c r="J451" s="144" t="s">
        <v>3596</v>
      </c>
      <c r="K451" s="144" t="s">
        <v>2918</v>
      </c>
      <c r="L451" s="145"/>
      <c r="M451" s="144" t="s">
        <v>4585</v>
      </c>
      <c r="N451" s="145"/>
      <c r="O451" s="144" t="s">
        <v>576</v>
      </c>
      <c r="P451" s="144" t="s">
        <v>576</v>
      </c>
      <c r="Q451" s="145"/>
      <c r="R451" s="145"/>
      <c r="S451" s="145"/>
      <c r="T451" s="146" t="s">
        <v>120</v>
      </c>
      <c r="U451" s="147">
        <v>45055</v>
      </c>
      <c r="V451" s="148">
        <f>IF(T451="Realizado",U451-C451," ")</f>
      </c>
      <c r="W451" s="148">
        <f>IF(C451=0,"VAZIO",MONTH(C451))</f>
      </c>
      <c r="X451" s="149"/>
    </row>
    <row x14ac:dyDescent="0.25" r="452" customHeight="1" ht="16.5">
      <c r="A452" s="141">
        <v>5791</v>
      </c>
      <c r="B452" s="142" t="s">
        <v>4586</v>
      </c>
      <c r="C452" s="143">
        <v>45009.65163194444</v>
      </c>
      <c r="D452" s="144" t="s">
        <v>3438</v>
      </c>
      <c r="E452" s="144" t="s">
        <v>3706</v>
      </c>
      <c r="F452" s="142">
        <v>34999071369</v>
      </c>
      <c r="G452" s="144" t="s">
        <v>535</v>
      </c>
      <c r="H452" s="144" t="s">
        <v>3730</v>
      </c>
      <c r="I452" s="142">
        <v>153</v>
      </c>
      <c r="J452" s="144" t="s">
        <v>2926</v>
      </c>
      <c r="K452" s="144" t="s">
        <v>2926</v>
      </c>
      <c r="L452" s="145"/>
      <c r="M452" s="144" t="s">
        <v>4587</v>
      </c>
      <c r="N452" s="145"/>
      <c r="O452" s="144" t="s">
        <v>3008</v>
      </c>
      <c r="P452" s="144" t="s">
        <v>4588</v>
      </c>
      <c r="Q452" s="145"/>
      <c r="R452" s="145"/>
      <c r="S452" s="145"/>
      <c r="T452" s="146" t="s">
        <v>120</v>
      </c>
      <c r="U452" s="147">
        <v>45068</v>
      </c>
      <c r="V452" s="148">
        <f>IF(T452="Realizado",U452-C452," ")</f>
      </c>
      <c r="W452" s="148">
        <f>IF(C452=0,"VAZIO",MONTH(C452))</f>
      </c>
      <c r="X452" s="149"/>
    </row>
    <row x14ac:dyDescent="0.25" r="453" customHeight="1" ht="16.5">
      <c r="A453" s="141">
        <v>5792</v>
      </c>
      <c r="B453" s="142" t="s">
        <v>4589</v>
      </c>
      <c r="C453" s="143">
        <v>45011.721712962964</v>
      </c>
      <c r="D453" s="144" t="s">
        <v>158</v>
      </c>
      <c r="E453" s="144" t="s">
        <v>164</v>
      </c>
      <c r="F453" s="142">
        <v>5318</v>
      </c>
      <c r="G453" s="144" t="s">
        <v>4152</v>
      </c>
      <c r="H453" s="144" t="s">
        <v>90</v>
      </c>
      <c r="I453" s="142" t="s">
        <v>90</v>
      </c>
      <c r="J453" s="144" t="s">
        <v>2926</v>
      </c>
      <c r="K453" s="144" t="s">
        <v>2926</v>
      </c>
      <c r="L453" s="145"/>
      <c r="M453" s="144" t="s">
        <v>4590</v>
      </c>
      <c r="N453" s="145"/>
      <c r="O453" s="144" t="s">
        <v>2911</v>
      </c>
      <c r="P453" s="144" t="s">
        <v>2911</v>
      </c>
      <c r="Q453" s="145"/>
      <c r="R453" s="145"/>
      <c r="S453" s="145"/>
      <c r="T453" s="146" t="s">
        <v>120</v>
      </c>
      <c r="U453" s="147">
        <v>45012</v>
      </c>
      <c r="V453" s="148">
        <f>IF(T453="Realizado",U453-C453," ")</f>
      </c>
      <c r="W453" s="148">
        <f>IF(C453=0,"VAZIO",MONTH(C453))</f>
      </c>
      <c r="X453" s="149"/>
    </row>
    <row x14ac:dyDescent="0.25" r="454" customHeight="1" ht="16.5">
      <c r="A454" s="141">
        <v>5793</v>
      </c>
      <c r="B454" s="142" t="s">
        <v>4591</v>
      </c>
      <c r="C454" s="143">
        <v>45012.42028935185</v>
      </c>
      <c r="D454" s="144" t="s">
        <v>2945</v>
      </c>
      <c r="E454" s="144" t="s">
        <v>2946</v>
      </c>
      <c r="F454" s="142">
        <v>5349</v>
      </c>
      <c r="G454" s="144" t="s">
        <v>753</v>
      </c>
      <c r="H454" s="144" t="s">
        <v>85</v>
      </c>
      <c r="I454" s="142" t="s">
        <v>3026</v>
      </c>
      <c r="J454" s="144" t="s">
        <v>4165</v>
      </c>
      <c r="K454" s="144" t="s">
        <v>4</v>
      </c>
      <c r="L454" s="145"/>
      <c r="M454" s="144" t="s">
        <v>4592</v>
      </c>
      <c r="N454" s="145"/>
      <c r="O454" s="144" t="s">
        <v>2123</v>
      </c>
      <c r="P454" s="144" t="s">
        <v>4593</v>
      </c>
      <c r="Q454" s="145"/>
      <c r="R454" s="145"/>
      <c r="S454" s="145"/>
      <c r="T454" s="146" t="s">
        <v>120</v>
      </c>
      <c r="U454" s="147">
        <v>45014</v>
      </c>
      <c r="V454" s="148">
        <f>IF(T454="Realizado",U454-C454," ")</f>
      </c>
      <c r="W454" s="148">
        <f>IF(C454=0,"VAZIO",MONTH(C454))</f>
      </c>
      <c r="X454" s="149"/>
    </row>
    <row x14ac:dyDescent="0.25" r="455" customHeight="1" ht="16.5">
      <c r="A455" s="141">
        <v>5794</v>
      </c>
      <c r="B455" s="142" t="s">
        <v>4594</v>
      </c>
      <c r="C455" s="143">
        <v>45012.43965277778</v>
      </c>
      <c r="D455" s="144" t="s">
        <v>4595</v>
      </c>
      <c r="E455" s="144" t="s">
        <v>3582</v>
      </c>
      <c r="F455" s="142" t="s">
        <v>4596</v>
      </c>
      <c r="G455" s="144" t="s">
        <v>150</v>
      </c>
      <c r="H455" s="144" t="s">
        <v>4597</v>
      </c>
      <c r="I455" s="142" t="s">
        <v>4598</v>
      </c>
      <c r="J455" s="144" t="s">
        <v>2926</v>
      </c>
      <c r="K455" s="144" t="s">
        <v>2926</v>
      </c>
      <c r="L455" s="145"/>
      <c r="M455" s="144" t="s">
        <v>4599</v>
      </c>
      <c r="N455" s="145"/>
      <c r="O455" s="144" t="s">
        <v>3007</v>
      </c>
      <c r="P455" s="144" t="s">
        <v>3082</v>
      </c>
      <c r="Q455" s="145"/>
      <c r="R455" s="145"/>
      <c r="S455" s="145"/>
      <c r="T455" s="146" t="s">
        <v>120</v>
      </c>
      <c r="U455" s="147">
        <v>45035</v>
      </c>
      <c r="V455" s="148">
        <f>IF(T455="Realizado",U455-C455," ")</f>
      </c>
      <c r="W455" s="148">
        <f>IF(C455=0,"VAZIO",MONTH(C455))</f>
      </c>
      <c r="X455" s="149"/>
    </row>
    <row x14ac:dyDescent="0.25" r="456" customHeight="1" ht="16.5">
      <c r="A456" s="141">
        <v>5795</v>
      </c>
      <c r="B456" s="142" t="s">
        <v>4600</v>
      </c>
      <c r="C456" s="143">
        <v>45012.56951388889</v>
      </c>
      <c r="D456" s="144" t="s">
        <v>3946</v>
      </c>
      <c r="E456" s="144" t="s">
        <v>217</v>
      </c>
      <c r="F456" s="142">
        <v>5343</v>
      </c>
      <c r="G456" s="144" t="s">
        <v>222</v>
      </c>
      <c r="H456" s="144" t="s">
        <v>4601</v>
      </c>
      <c r="I456" s="142" t="s">
        <v>2859</v>
      </c>
      <c r="J456" s="144" t="s">
        <v>2926</v>
      </c>
      <c r="K456" s="144" t="s">
        <v>2926</v>
      </c>
      <c r="L456" s="145"/>
      <c r="M456" s="144" t="s">
        <v>4602</v>
      </c>
      <c r="N456" s="145"/>
      <c r="O456" s="144" t="s">
        <v>2954</v>
      </c>
      <c r="P456" s="144" t="s">
        <v>3262</v>
      </c>
      <c r="Q456" s="145"/>
      <c r="R456" s="145"/>
      <c r="S456" s="145"/>
      <c r="T456" s="146" t="s">
        <v>120</v>
      </c>
      <c r="U456" s="147">
        <v>45016</v>
      </c>
      <c r="V456" s="148">
        <f>IF(T456="Realizado",U456-C456," ")</f>
      </c>
      <c r="W456" s="148">
        <f>IF(C456=0,"VAZIO",MONTH(C456))</f>
      </c>
      <c r="X456" s="149"/>
    </row>
    <row x14ac:dyDescent="0.25" r="457" customHeight="1" ht="16.5">
      <c r="A457" s="141">
        <v>5796</v>
      </c>
      <c r="B457" s="142" t="s">
        <v>4603</v>
      </c>
      <c r="C457" s="143">
        <v>45013.48813657407</v>
      </c>
      <c r="D457" s="144" t="s">
        <v>207</v>
      </c>
      <c r="E457" s="144" t="s">
        <v>2929</v>
      </c>
      <c r="F457" s="142">
        <v>5333</v>
      </c>
      <c r="G457" s="144" t="s">
        <v>209</v>
      </c>
      <c r="H457" s="144" t="s">
        <v>87</v>
      </c>
      <c r="I457" s="142" t="s">
        <v>1019</v>
      </c>
      <c r="J457" s="144" t="s">
        <v>2926</v>
      </c>
      <c r="K457" s="144" t="s">
        <v>2926</v>
      </c>
      <c r="L457" s="145"/>
      <c r="M457" s="144" t="s">
        <v>4604</v>
      </c>
      <c r="N457" s="145"/>
      <c r="O457" s="144" t="s">
        <v>3007</v>
      </c>
      <c r="P457" s="144" t="s">
        <v>3007</v>
      </c>
      <c r="Q457" s="145"/>
      <c r="R457" s="145"/>
      <c r="S457" s="145"/>
      <c r="T457" s="146" t="s">
        <v>120</v>
      </c>
      <c r="U457" s="147">
        <v>45016</v>
      </c>
      <c r="V457" s="148">
        <f>IF(T457="Realizado",U457-C457," ")</f>
      </c>
      <c r="W457" s="148">
        <f>IF(C457=0,"VAZIO",MONTH(C457))</f>
      </c>
      <c r="X457" s="149"/>
    </row>
    <row x14ac:dyDescent="0.25" r="458" customHeight="1" ht="16.5">
      <c r="A458" s="141">
        <v>5797</v>
      </c>
      <c r="B458" s="142" t="s">
        <v>4605</v>
      </c>
      <c r="C458" s="143">
        <v>45013.585960648146</v>
      </c>
      <c r="D458" s="144" t="s">
        <v>4606</v>
      </c>
      <c r="E458" s="144" t="s">
        <v>4279</v>
      </c>
      <c r="F458" s="142">
        <v>5376</v>
      </c>
      <c r="G458" s="144" t="s">
        <v>4607</v>
      </c>
      <c r="H458" s="144" t="s">
        <v>4608</v>
      </c>
      <c r="I458" s="142" t="s">
        <v>4609</v>
      </c>
      <c r="J458" s="144" t="s">
        <v>2926</v>
      </c>
      <c r="K458" s="144" t="s">
        <v>2926</v>
      </c>
      <c r="L458" s="145"/>
      <c r="M458" s="144" t="s">
        <v>4610</v>
      </c>
      <c r="N458" s="145"/>
      <c r="O458" s="145"/>
      <c r="P458" s="145"/>
      <c r="Q458" s="145"/>
      <c r="R458" s="145"/>
      <c r="S458" s="144" t="s">
        <v>3783</v>
      </c>
      <c r="T458" s="146" t="s">
        <v>120</v>
      </c>
      <c r="U458" s="147">
        <v>45153</v>
      </c>
      <c r="V458" s="148">
        <f>IF(T458="Realizado",U458-C458," ")</f>
      </c>
      <c r="W458" s="148">
        <f>IF(C458=0,"VAZIO",MONTH(C458))</f>
      </c>
      <c r="X458" s="149"/>
    </row>
    <row x14ac:dyDescent="0.25" r="459" customHeight="1" ht="16.5">
      <c r="A459" s="141">
        <v>5798</v>
      </c>
      <c r="B459" s="142" t="s">
        <v>4611</v>
      </c>
      <c r="C459" s="143">
        <v>45013.60594907407</v>
      </c>
      <c r="D459" s="144" t="s">
        <v>207</v>
      </c>
      <c r="E459" s="144" t="s">
        <v>2929</v>
      </c>
      <c r="F459" s="142">
        <v>5333</v>
      </c>
      <c r="G459" s="144" t="s">
        <v>209</v>
      </c>
      <c r="H459" s="144" t="s">
        <v>87</v>
      </c>
      <c r="I459" s="142" t="s">
        <v>2336</v>
      </c>
      <c r="J459" s="144" t="s">
        <v>3623</v>
      </c>
      <c r="K459" s="144" t="s">
        <v>117</v>
      </c>
      <c r="L459" s="145"/>
      <c r="M459" s="144" t="s">
        <v>4612</v>
      </c>
      <c r="N459" s="145"/>
      <c r="O459" s="144" t="s">
        <v>2613</v>
      </c>
      <c r="P459" s="144" t="s">
        <v>2613</v>
      </c>
      <c r="Q459" s="145"/>
      <c r="R459" s="145"/>
      <c r="S459" s="145"/>
      <c r="T459" s="146" t="s">
        <v>120</v>
      </c>
      <c r="U459" s="147">
        <v>45035</v>
      </c>
      <c r="V459" s="148">
        <f>IF(T459="Realizado",U459-C459," ")</f>
      </c>
      <c r="W459" s="148">
        <f>IF(C459=0,"VAZIO",MONTH(C459))</f>
      </c>
      <c r="X459" s="149"/>
    </row>
    <row x14ac:dyDescent="0.25" r="460" customHeight="1" ht="16.5">
      <c r="A460" s="141">
        <v>5799</v>
      </c>
      <c r="B460" s="142" t="s">
        <v>4613</v>
      </c>
      <c r="C460" s="143">
        <v>45014</v>
      </c>
      <c r="D460" s="144" t="s">
        <v>4614</v>
      </c>
      <c r="E460" s="144" t="s">
        <v>716</v>
      </c>
      <c r="F460" s="142">
        <v>5340</v>
      </c>
      <c r="G460" s="144" t="s">
        <v>150</v>
      </c>
      <c r="H460" s="144" t="s">
        <v>3982</v>
      </c>
      <c r="I460" s="142" t="s">
        <v>4615</v>
      </c>
      <c r="J460" s="144" t="s">
        <v>3596</v>
      </c>
      <c r="K460" s="144" t="s">
        <v>2918</v>
      </c>
      <c r="L460" s="145"/>
      <c r="M460" s="144" t="s">
        <v>4616</v>
      </c>
      <c r="N460" s="145"/>
      <c r="O460" s="144" t="s">
        <v>2613</v>
      </c>
      <c r="P460" s="144" t="s">
        <v>2613</v>
      </c>
      <c r="Q460" s="145"/>
      <c r="R460" s="145"/>
      <c r="S460" s="145"/>
      <c r="T460" s="146" t="s">
        <v>120</v>
      </c>
      <c r="U460" s="147">
        <v>45013</v>
      </c>
      <c r="V460" s="148">
        <f>IF(T460="Realizado",U460-C460," ")</f>
      </c>
      <c r="W460" s="148">
        <f>IF(C460=0,"VAZIO",MONTH(C460))</f>
      </c>
      <c r="X460" s="149"/>
    </row>
    <row x14ac:dyDescent="0.25" r="461" customHeight="1" ht="16.5">
      <c r="A461" s="141">
        <v>5800</v>
      </c>
      <c r="B461" s="142" t="s">
        <v>4613</v>
      </c>
      <c r="C461" s="143">
        <v>45014.41853009259</v>
      </c>
      <c r="D461" s="144" t="s">
        <v>4617</v>
      </c>
      <c r="E461" s="144" t="s">
        <v>3582</v>
      </c>
      <c r="F461" s="142" t="s">
        <v>4596</v>
      </c>
      <c r="G461" s="144" t="s">
        <v>150</v>
      </c>
      <c r="H461" s="144" t="s">
        <v>105</v>
      </c>
      <c r="I461" s="142" t="s">
        <v>4618</v>
      </c>
      <c r="J461" s="144" t="s">
        <v>3616</v>
      </c>
      <c r="K461" s="144" t="s">
        <v>117</v>
      </c>
      <c r="L461" s="145"/>
      <c r="M461" s="144" t="s">
        <v>4619</v>
      </c>
      <c r="N461" s="145"/>
      <c r="O461" s="145"/>
      <c r="P461" s="145"/>
      <c r="Q461" s="145"/>
      <c r="R461" s="145"/>
      <c r="S461" s="145"/>
      <c r="T461" s="146" t="s">
        <v>120</v>
      </c>
      <c r="U461" s="147">
        <v>45153</v>
      </c>
      <c r="V461" s="148">
        <f>IF(T461="Realizado",U461-C461," ")</f>
      </c>
      <c r="W461" s="148">
        <f>IF(C461=0,"VAZIO",MONTH(C461))</f>
      </c>
      <c r="X461" s="149"/>
    </row>
    <row x14ac:dyDescent="0.25" r="462" customHeight="1" ht="16.5">
      <c r="A462" s="141">
        <v>5801</v>
      </c>
      <c r="B462" s="142" t="s">
        <v>4620</v>
      </c>
      <c r="C462" s="143">
        <v>45014.56453703704</v>
      </c>
      <c r="D462" s="144" t="s">
        <v>4621</v>
      </c>
      <c r="E462" s="144" t="s">
        <v>4622</v>
      </c>
      <c r="F462" s="142">
        <v>5313</v>
      </c>
      <c r="G462" s="144" t="s">
        <v>316</v>
      </c>
      <c r="H462" s="144" t="s">
        <v>4623</v>
      </c>
      <c r="I462" s="142" t="s">
        <v>4624</v>
      </c>
      <c r="J462" s="144" t="s">
        <v>2926</v>
      </c>
      <c r="K462" s="144" t="s">
        <v>2926</v>
      </c>
      <c r="L462" s="145"/>
      <c r="M462" s="144" t="s">
        <v>4625</v>
      </c>
      <c r="N462" s="145"/>
      <c r="O462" s="144" t="s">
        <v>3008</v>
      </c>
      <c r="P462" s="144" t="s">
        <v>3082</v>
      </c>
      <c r="Q462" s="145"/>
      <c r="R462" s="145"/>
      <c r="S462" s="145"/>
      <c r="T462" s="146" t="s">
        <v>120</v>
      </c>
      <c r="U462" s="147">
        <v>45035</v>
      </c>
      <c r="V462" s="148">
        <f>IF(T462="Realizado",U462-C462," ")</f>
      </c>
      <c r="W462" s="148">
        <f>IF(C462=0,"VAZIO",MONTH(C462))</f>
      </c>
      <c r="X462" s="149"/>
    </row>
    <row x14ac:dyDescent="0.25" r="463" customHeight="1" ht="16.5">
      <c r="A463" s="141">
        <v>5802</v>
      </c>
      <c r="B463" s="142" t="s">
        <v>4626</v>
      </c>
      <c r="C463" s="143">
        <v>45014.61300925926</v>
      </c>
      <c r="D463" s="144" t="s">
        <v>3438</v>
      </c>
      <c r="E463" s="144" t="s">
        <v>902</v>
      </c>
      <c r="F463" s="142">
        <v>34999071369</v>
      </c>
      <c r="G463" s="144" t="s">
        <v>535</v>
      </c>
      <c r="H463" s="144" t="s">
        <v>4627</v>
      </c>
      <c r="I463" s="142" t="s">
        <v>4628</v>
      </c>
      <c r="J463" s="144" t="s">
        <v>4165</v>
      </c>
      <c r="K463" s="144" t="s">
        <v>4</v>
      </c>
      <c r="L463" s="145"/>
      <c r="M463" s="144" t="s">
        <v>4629</v>
      </c>
      <c r="N463" s="145"/>
      <c r="O463" s="144" t="s">
        <v>2594</v>
      </c>
      <c r="P463" s="144" t="s">
        <v>2594</v>
      </c>
      <c r="Q463" s="145"/>
      <c r="R463" s="145"/>
      <c r="S463" s="145"/>
      <c r="T463" s="146" t="s">
        <v>120</v>
      </c>
      <c r="U463" s="147">
        <v>45028</v>
      </c>
      <c r="V463" s="148">
        <f>IF(T463="Realizado",U463-C463," ")</f>
      </c>
      <c r="W463" s="148">
        <f>IF(C463=0,"VAZIO",MONTH(C463))</f>
      </c>
      <c r="X463" s="149"/>
    </row>
    <row x14ac:dyDescent="0.25" r="464" customHeight="1" ht="16.5">
      <c r="A464" s="141">
        <v>5803</v>
      </c>
      <c r="B464" s="142" t="s">
        <v>4630</v>
      </c>
      <c r="C464" s="143">
        <v>45015.63179398148</v>
      </c>
      <c r="D464" s="144" t="s">
        <v>3368</v>
      </c>
      <c r="E464" s="144" t="s">
        <v>1773</v>
      </c>
      <c r="F464" s="142">
        <v>5304</v>
      </c>
      <c r="G464" s="144" t="s">
        <v>296</v>
      </c>
      <c r="H464" s="144" t="s">
        <v>4174</v>
      </c>
      <c r="I464" s="142">
        <v>3</v>
      </c>
      <c r="J464" s="144" t="s">
        <v>3640</v>
      </c>
      <c r="K464" s="144" t="s">
        <v>117</v>
      </c>
      <c r="L464" s="145"/>
      <c r="M464" s="144" t="s">
        <v>4631</v>
      </c>
      <c r="N464" s="145"/>
      <c r="O464" s="144" t="s">
        <v>2594</v>
      </c>
      <c r="P464" s="144" t="s">
        <v>2594</v>
      </c>
      <c r="Q464" s="145"/>
      <c r="R464" s="145"/>
      <c r="S464" s="145"/>
      <c r="T464" s="146" t="s">
        <v>120</v>
      </c>
      <c r="U464" s="147">
        <v>45016</v>
      </c>
      <c r="V464" s="148">
        <f>IF(T464="Realizado",U464-C464," ")</f>
      </c>
      <c r="W464" s="148">
        <f>IF(C464=0,"VAZIO",MONTH(C464))</f>
      </c>
      <c r="X464" s="149"/>
    </row>
    <row x14ac:dyDescent="0.25" r="465" customHeight="1" ht="16.5">
      <c r="A465" s="141">
        <v>5804</v>
      </c>
      <c r="B465" s="142" t="s">
        <v>4632</v>
      </c>
      <c r="C465" s="143">
        <v>45016.30065972222</v>
      </c>
      <c r="D465" s="144" t="s">
        <v>752</v>
      </c>
      <c r="E465" s="144" t="s">
        <v>716</v>
      </c>
      <c r="F465" s="142">
        <v>5340</v>
      </c>
      <c r="G465" s="144" t="s">
        <v>150</v>
      </c>
      <c r="H465" s="144" t="s">
        <v>4633</v>
      </c>
      <c r="I465" s="142" t="s">
        <v>4634</v>
      </c>
      <c r="J465" s="144" t="s">
        <v>3596</v>
      </c>
      <c r="K465" s="144" t="s">
        <v>2918</v>
      </c>
      <c r="L465" s="145"/>
      <c r="M465" s="144" t="s">
        <v>4635</v>
      </c>
      <c r="N465" s="145"/>
      <c r="O465" s="144" t="s">
        <v>2613</v>
      </c>
      <c r="P465" s="144" t="s">
        <v>2613</v>
      </c>
      <c r="Q465" s="145"/>
      <c r="R465" s="145"/>
      <c r="S465" s="145"/>
      <c r="T465" s="146" t="s">
        <v>120</v>
      </c>
      <c r="U465" s="147">
        <v>45016</v>
      </c>
      <c r="V465" s="148">
        <f>IF(T465="Realizado",U465-C465," ")</f>
      </c>
      <c r="W465" s="148">
        <f>IF(C465=0,"VAZIO",MONTH(C465))</f>
      </c>
      <c r="X465" s="149"/>
    </row>
    <row x14ac:dyDescent="0.25" r="466" customHeight="1" ht="16.5">
      <c r="A466" s="141">
        <v>5805</v>
      </c>
      <c r="B466" s="142" t="s">
        <v>4636</v>
      </c>
      <c r="C466" s="143">
        <v>45016.30825231481</v>
      </c>
      <c r="D466" s="144" t="s">
        <v>752</v>
      </c>
      <c r="E466" s="144" t="s">
        <v>1982</v>
      </c>
      <c r="F466" s="142">
        <v>5340</v>
      </c>
      <c r="G466" s="144" t="s">
        <v>150</v>
      </c>
      <c r="H466" s="144" t="s">
        <v>4637</v>
      </c>
      <c r="I466" s="142" t="s">
        <v>4638</v>
      </c>
      <c r="J466" s="144" t="s">
        <v>2926</v>
      </c>
      <c r="K466" s="144" t="s">
        <v>2926</v>
      </c>
      <c r="L466" s="145"/>
      <c r="M466" s="144" t="s">
        <v>4639</v>
      </c>
      <c r="N466" s="145"/>
      <c r="O466" s="144" t="s">
        <v>2911</v>
      </c>
      <c r="P466" s="144" t="s">
        <v>2911</v>
      </c>
      <c r="Q466" s="145"/>
      <c r="R466" s="145"/>
      <c r="S466" s="145"/>
      <c r="T466" s="146" t="s">
        <v>120</v>
      </c>
      <c r="U466" s="147">
        <v>45016</v>
      </c>
      <c r="V466" s="148">
        <f>IF(T466="Realizado",U466-C466," ")</f>
      </c>
      <c r="W466" s="148">
        <f>IF(C466=0,"VAZIO",MONTH(C466))</f>
      </c>
      <c r="X466" s="149"/>
    </row>
    <row x14ac:dyDescent="0.25" r="467" customHeight="1" ht="16.5">
      <c r="A467" s="141">
        <v>5806</v>
      </c>
      <c r="B467" s="142" t="s">
        <v>4640</v>
      </c>
      <c r="C467" s="143">
        <v>45019.38555555556</v>
      </c>
      <c r="D467" s="144" t="s">
        <v>752</v>
      </c>
      <c r="E467" s="144" t="s">
        <v>716</v>
      </c>
      <c r="F467" s="142">
        <v>5340</v>
      </c>
      <c r="G467" s="144" t="s">
        <v>150</v>
      </c>
      <c r="H467" s="144" t="s">
        <v>2120</v>
      </c>
      <c r="I467" s="142" t="s">
        <v>4641</v>
      </c>
      <c r="J467" s="144" t="s">
        <v>3596</v>
      </c>
      <c r="K467" s="144" t="s">
        <v>2918</v>
      </c>
      <c r="L467" s="145"/>
      <c r="M467" s="144" t="s">
        <v>4642</v>
      </c>
      <c r="N467" s="145"/>
      <c r="O467" s="144" t="s">
        <v>2594</v>
      </c>
      <c r="P467" s="144" t="s">
        <v>2594</v>
      </c>
      <c r="Q467" s="145"/>
      <c r="R467" s="145"/>
      <c r="S467" s="145"/>
      <c r="T467" s="146" t="s">
        <v>120</v>
      </c>
      <c r="U467" s="147">
        <v>45043</v>
      </c>
      <c r="V467" s="148">
        <f>IF(T467="Realizado",U467-C467," ")</f>
      </c>
      <c r="W467" s="148">
        <f>IF(C467=0,"VAZIO",MONTH(C467))</f>
      </c>
      <c r="X467" s="149"/>
    </row>
    <row x14ac:dyDescent="0.25" r="468" customHeight="1" ht="16.5">
      <c r="A468" s="141">
        <v>5807</v>
      </c>
      <c r="B468" s="142" t="s">
        <v>4643</v>
      </c>
      <c r="C468" s="143">
        <v>45019.39109953704</v>
      </c>
      <c r="D468" s="144" t="s">
        <v>752</v>
      </c>
      <c r="E468" s="144" t="s">
        <v>716</v>
      </c>
      <c r="F468" s="142">
        <v>5340</v>
      </c>
      <c r="G468" s="144" t="s">
        <v>150</v>
      </c>
      <c r="H468" s="144" t="s">
        <v>4644</v>
      </c>
      <c r="I468" s="142" t="s">
        <v>4645</v>
      </c>
      <c r="J468" s="144" t="s">
        <v>2926</v>
      </c>
      <c r="K468" s="144" t="s">
        <v>2926</v>
      </c>
      <c r="L468" s="145"/>
      <c r="M468" s="144" t="s">
        <v>4646</v>
      </c>
      <c r="N468" s="145"/>
      <c r="O468" s="144" t="s">
        <v>3007</v>
      </c>
      <c r="P468" s="144" t="s">
        <v>3007</v>
      </c>
      <c r="Q468" s="145"/>
      <c r="R468" s="145"/>
      <c r="S468" s="145"/>
      <c r="T468" s="146" t="s">
        <v>120</v>
      </c>
      <c r="U468" s="147">
        <v>45022</v>
      </c>
      <c r="V468" s="148">
        <f>IF(T468="Realizado",U468-C468," ")</f>
      </c>
      <c r="W468" s="148">
        <f>IF(C468=0,"VAZIO",MONTH(C468))</f>
      </c>
      <c r="X468" s="149"/>
    </row>
    <row x14ac:dyDescent="0.25" r="469" customHeight="1" ht="16.5">
      <c r="A469" s="141">
        <v>5808</v>
      </c>
      <c r="B469" s="142" t="s">
        <v>4647</v>
      </c>
      <c r="C469" s="143">
        <v>45019.43306712963</v>
      </c>
      <c r="D469" s="144" t="s">
        <v>3438</v>
      </c>
      <c r="E469" s="144" t="s">
        <v>534</v>
      </c>
      <c r="F469" s="142">
        <v>34999071369</v>
      </c>
      <c r="G469" s="144" t="s">
        <v>535</v>
      </c>
      <c r="H469" s="144" t="s">
        <v>3730</v>
      </c>
      <c r="I469" s="142">
        <v>151</v>
      </c>
      <c r="J469" s="144" t="s">
        <v>3596</v>
      </c>
      <c r="K469" s="144" t="s">
        <v>2918</v>
      </c>
      <c r="L469" s="145"/>
      <c r="M469" s="144" t="s">
        <v>4648</v>
      </c>
      <c r="N469" s="145"/>
      <c r="O469" s="144" t="s">
        <v>2613</v>
      </c>
      <c r="P469" s="144" t="s">
        <v>2613</v>
      </c>
      <c r="Q469" s="145"/>
      <c r="R469" s="145"/>
      <c r="S469" s="145"/>
      <c r="T469" s="146" t="s">
        <v>120</v>
      </c>
      <c r="U469" s="147">
        <v>45019</v>
      </c>
      <c r="V469" s="148">
        <f>IF(T469="Realizado",U469-C469," ")</f>
      </c>
      <c r="W469" s="148">
        <f>IF(C469=0,"VAZIO",MONTH(C469))</f>
      </c>
      <c r="X469" s="149"/>
    </row>
    <row x14ac:dyDescent="0.25" r="470" customHeight="1" ht="16.5">
      <c r="A470" s="141">
        <v>5809</v>
      </c>
      <c r="B470" s="142" t="s">
        <v>4649</v>
      </c>
      <c r="C470" s="143">
        <v>45019.43472222222</v>
      </c>
      <c r="D470" s="144" t="s">
        <v>3438</v>
      </c>
      <c r="E470" s="144" t="s">
        <v>534</v>
      </c>
      <c r="F470" s="142">
        <v>34999071369</v>
      </c>
      <c r="G470" s="144" t="s">
        <v>535</v>
      </c>
      <c r="H470" s="144" t="s">
        <v>4650</v>
      </c>
      <c r="I470" s="142">
        <v>5</v>
      </c>
      <c r="J470" s="144" t="s">
        <v>3596</v>
      </c>
      <c r="K470" s="144" t="s">
        <v>2918</v>
      </c>
      <c r="L470" s="145"/>
      <c r="M470" s="144" t="s">
        <v>4651</v>
      </c>
      <c r="N470" s="145"/>
      <c r="O470" s="144" t="s">
        <v>576</v>
      </c>
      <c r="P470" s="144" t="s">
        <v>1259</v>
      </c>
      <c r="Q470" s="145"/>
      <c r="R470" s="145"/>
      <c r="S470" s="145"/>
      <c r="T470" s="146" t="s">
        <v>120</v>
      </c>
      <c r="U470" s="147">
        <v>45055</v>
      </c>
      <c r="V470" s="148">
        <f>IF(T470="Realizado",U470-C470," ")</f>
      </c>
      <c r="W470" s="148">
        <f>IF(C470=0,"VAZIO",MONTH(C470))</f>
      </c>
      <c r="X470" s="149"/>
    </row>
    <row x14ac:dyDescent="0.25" r="471" customHeight="1" ht="16.5">
      <c r="A471" s="141">
        <v>5810</v>
      </c>
      <c r="B471" s="142" t="s">
        <v>4652</v>
      </c>
      <c r="C471" s="143">
        <v>45019.69383101852</v>
      </c>
      <c r="D471" s="144" t="s">
        <v>882</v>
      </c>
      <c r="E471" s="144" t="s">
        <v>3592</v>
      </c>
      <c r="F471" s="142">
        <v>5336</v>
      </c>
      <c r="G471" s="144" t="s">
        <v>884</v>
      </c>
      <c r="H471" s="144" t="s">
        <v>192</v>
      </c>
      <c r="I471" s="142" t="s">
        <v>3595</v>
      </c>
      <c r="J471" s="144" t="s">
        <v>3596</v>
      </c>
      <c r="K471" s="144" t="s">
        <v>2918</v>
      </c>
      <c r="L471" s="145"/>
      <c r="M471" s="144" t="s">
        <v>4653</v>
      </c>
      <c r="N471" s="145"/>
      <c r="O471" s="144" t="s">
        <v>2594</v>
      </c>
      <c r="P471" s="144" t="s">
        <v>4593</v>
      </c>
      <c r="Q471" s="145"/>
      <c r="R471" s="145"/>
      <c r="S471" s="145"/>
      <c r="T471" s="146" t="s">
        <v>120</v>
      </c>
      <c r="U471" s="147">
        <v>45026</v>
      </c>
      <c r="V471" s="148">
        <f>IF(T471="Realizado",U471-C471," ")</f>
      </c>
      <c r="W471" s="148">
        <f>IF(C471=0,"VAZIO",MONTH(C471))</f>
      </c>
      <c r="X471" s="149"/>
    </row>
    <row x14ac:dyDescent="0.25" r="472" customHeight="1" ht="16.5">
      <c r="A472" s="141">
        <v>5811</v>
      </c>
      <c r="B472" s="142" t="s">
        <v>4654</v>
      </c>
      <c r="C472" s="143">
        <v>45019.70761574074</v>
      </c>
      <c r="D472" s="144" t="s">
        <v>2945</v>
      </c>
      <c r="E472" s="144" t="s">
        <v>2946</v>
      </c>
      <c r="F472" s="142">
        <v>5349</v>
      </c>
      <c r="G472" s="144" t="s">
        <v>753</v>
      </c>
      <c r="H472" s="144" t="s">
        <v>85</v>
      </c>
      <c r="I472" s="142" t="s">
        <v>3026</v>
      </c>
      <c r="J472" s="144" t="s">
        <v>3640</v>
      </c>
      <c r="K472" s="144" t="s">
        <v>117</v>
      </c>
      <c r="L472" s="145"/>
      <c r="M472" s="144" t="s">
        <v>4655</v>
      </c>
      <c r="N472" s="145"/>
      <c r="O472" s="144" t="s">
        <v>2594</v>
      </c>
      <c r="P472" s="144" t="s">
        <v>4593</v>
      </c>
      <c r="Q472" s="145"/>
      <c r="R472" s="145"/>
      <c r="S472" s="145"/>
      <c r="T472" s="146" t="s">
        <v>120</v>
      </c>
      <c r="U472" s="147">
        <v>45026</v>
      </c>
      <c r="V472" s="148">
        <f>IF(T472="Realizado",U472-C472," ")</f>
      </c>
      <c r="W472" s="148">
        <f>IF(C472=0,"VAZIO",MONTH(C472))</f>
      </c>
      <c r="X472" s="149"/>
    </row>
    <row x14ac:dyDescent="0.25" r="473" customHeight="1" ht="16.5">
      <c r="A473" s="141">
        <v>5812</v>
      </c>
      <c r="B473" s="142" t="s">
        <v>4656</v>
      </c>
      <c r="C473" s="143">
        <v>45020.325833333336</v>
      </c>
      <c r="D473" s="144" t="s">
        <v>273</v>
      </c>
      <c r="E473" s="144" t="s">
        <v>3247</v>
      </c>
      <c r="F473" s="142">
        <v>5323</v>
      </c>
      <c r="G473" s="144" t="s">
        <v>551</v>
      </c>
      <c r="H473" s="144" t="s">
        <v>4329</v>
      </c>
      <c r="I473" s="142" t="s">
        <v>4657</v>
      </c>
      <c r="J473" s="144" t="s">
        <v>3600</v>
      </c>
      <c r="K473" s="144" t="s">
        <v>2926</v>
      </c>
      <c r="L473" s="145"/>
      <c r="M473" s="144" t="s">
        <v>4658</v>
      </c>
      <c r="N473" s="145"/>
      <c r="O473" s="144" t="s">
        <v>2911</v>
      </c>
      <c r="P473" s="144" t="s">
        <v>2911</v>
      </c>
      <c r="Q473" s="145"/>
      <c r="R473" s="145"/>
      <c r="S473" s="145"/>
      <c r="T473" s="146" t="s">
        <v>120</v>
      </c>
      <c r="U473" s="147">
        <v>45030</v>
      </c>
      <c r="V473" s="148">
        <f>IF(T473="Realizado",U473-C473," ")</f>
      </c>
      <c r="W473" s="148">
        <f>IF(C473=0,"VAZIO",MONTH(C473))</f>
      </c>
      <c r="X473" s="149"/>
    </row>
    <row x14ac:dyDescent="0.25" r="474" customHeight="1" ht="16.5">
      <c r="A474" s="141">
        <v>5813</v>
      </c>
      <c r="B474" s="142" t="s">
        <v>4659</v>
      </c>
      <c r="C474" s="143">
        <v>45020.60115740741</v>
      </c>
      <c r="D474" s="144" t="s">
        <v>1170</v>
      </c>
      <c r="E474" s="144" t="s">
        <v>1325</v>
      </c>
      <c r="F474" s="142">
        <v>5346</v>
      </c>
      <c r="G474" s="144" t="s">
        <v>1172</v>
      </c>
      <c r="H474" s="144" t="s">
        <v>3673</v>
      </c>
      <c r="I474" s="142" t="s">
        <v>1173</v>
      </c>
      <c r="J474" s="144" t="s">
        <v>3596</v>
      </c>
      <c r="K474" s="144" t="s">
        <v>2918</v>
      </c>
      <c r="L474" s="145"/>
      <c r="M474" s="144" t="s">
        <v>4660</v>
      </c>
      <c r="N474" s="145"/>
      <c r="O474" s="144" t="s">
        <v>2954</v>
      </c>
      <c r="P474" s="144" t="s">
        <v>2954</v>
      </c>
      <c r="Q474" s="145"/>
      <c r="R474" s="145"/>
      <c r="S474" s="145"/>
      <c r="T474" s="146" t="s">
        <v>120</v>
      </c>
      <c r="U474" s="147">
        <v>45028</v>
      </c>
      <c r="V474" s="148">
        <f>IF(T474="Realizado",U474-C474," ")</f>
      </c>
      <c r="W474" s="148">
        <f>IF(C474=0,"VAZIO",MONTH(C474))</f>
      </c>
      <c r="X474" s="149"/>
    </row>
    <row x14ac:dyDescent="0.25" r="475" customHeight="1" ht="16.5">
      <c r="A475" s="141">
        <v>5814</v>
      </c>
      <c r="B475" s="142" t="s">
        <v>4661</v>
      </c>
      <c r="C475" s="143">
        <v>45021.31136574074</v>
      </c>
      <c r="D475" s="144" t="s">
        <v>4662</v>
      </c>
      <c r="E475" s="144" t="s">
        <v>1189</v>
      </c>
      <c r="F475" s="142">
        <v>5311</v>
      </c>
      <c r="G475" s="144" t="s">
        <v>551</v>
      </c>
      <c r="H475" s="144" t="s">
        <v>4663</v>
      </c>
      <c r="I475" s="142" t="s">
        <v>4664</v>
      </c>
      <c r="J475" s="144" t="s">
        <v>4054</v>
      </c>
      <c r="K475" s="144" t="s">
        <v>9</v>
      </c>
      <c r="L475" s="145"/>
      <c r="M475" s="144" t="s">
        <v>4665</v>
      </c>
      <c r="N475" s="145"/>
      <c r="O475" s="145"/>
      <c r="P475" s="145"/>
      <c r="Q475" s="145"/>
      <c r="R475" s="145"/>
      <c r="S475" s="145"/>
      <c r="T475" s="146" t="s">
        <v>120</v>
      </c>
      <c r="U475" s="147">
        <v>45153</v>
      </c>
      <c r="V475" s="148">
        <f>IF(T475="Realizado",U475-C475," ")</f>
      </c>
      <c r="W475" s="148">
        <f>IF(C475=0,"VAZIO",MONTH(C475))</f>
      </c>
      <c r="X475" s="149"/>
    </row>
    <row x14ac:dyDescent="0.25" r="476" customHeight="1" ht="16.5">
      <c r="A476" s="141">
        <v>5815</v>
      </c>
      <c r="B476" s="142" t="s">
        <v>4666</v>
      </c>
      <c r="C476" s="143">
        <v>45021.31313657408</v>
      </c>
      <c r="D476" s="144" t="s">
        <v>1188</v>
      </c>
      <c r="E476" s="144" t="s">
        <v>1189</v>
      </c>
      <c r="F476" s="142">
        <v>5311</v>
      </c>
      <c r="G476" s="144" t="s">
        <v>551</v>
      </c>
      <c r="H476" s="144" t="s">
        <v>4663</v>
      </c>
      <c r="I476" s="142" t="s">
        <v>4667</v>
      </c>
      <c r="J476" s="144" t="s">
        <v>4054</v>
      </c>
      <c r="K476" s="144" t="s">
        <v>9</v>
      </c>
      <c r="L476" s="145"/>
      <c r="M476" s="144" t="s">
        <v>4668</v>
      </c>
      <c r="N476" s="145"/>
      <c r="O476" s="145"/>
      <c r="P476" s="145"/>
      <c r="Q476" s="145"/>
      <c r="R476" s="145"/>
      <c r="S476" s="145"/>
      <c r="T476" s="146" t="s">
        <v>120</v>
      </c>
      <c r="U476" s="147">
        <v>45153</v>
      </c>
      <c r="V476" s="148">
        <f>IF(T476="Realizado",U476-C476," ")</f>
      </c>
      <c r="W476" s="148">
        <f>IF(C476=0,"VAZIO",MONTH(C476))</f>
      </c>
      <c r="X476" s="149"/>
    </row>
    <row x14ac:dyDescent="0.25" r="477" customHeight="1" ht="16.5">
      <c r="A477" s="141">
        <v>5816</v>
      </c>
      <c r="B477" s="142" t="s">
        <v>4669</v>
      </c>
      <c r="C477" s="143">
        <v>45021.31487268519</v>
      </c>
      <c r="D477" s="144" t="s">
        <v>1188</v>
      </c>
      <c r="E477" s="144" t="s">
        <v>1189</v>
      </c>
      <c r="F477" s="142">
        <v>5311</v>
      </c>
      <c r="G477" s="144" t="s">
        <v>551</v>
      </c>
      <c r="H477" s="144" t="s">
        <v>4663</v>
      </c>
      <c r="I477" s="142" t="s">
        <v>4670</v>
      </c>
      <c r="J477" s="144" t="s">
        <v>4054</v>
      </c>
      <c r="K477" s="144" t="s">
        <v>9</v>
      </c>
      <c r="L477" s="145"/>
      <c r="M477" s="144" t="s">
        <v>4671</v>
      </c>
      <c r="N477" s="145"/>
      <c r="O477" s="145"/>
      <c r="P477" s="145"/>
      <c r="Q477" s="145"/>
      <c r="R477" s="145"/>
      <c r="S477" s="145"/>
      <c r="T477" s="146" t="s">
        <v>120</v>
      </c>
      <c r="U477" s="147">
        <v>45153</v>
      </c>
      <c r="V477" s="148">
        <f>IF(T477="Realizado",U477-C477," ")</f>
      </c>
      <c r="W477" s="148">
        <f>IF(C477=0,"VAZIO",MONTH(C477))</f>
      </c>
      <c r="X477" s="149"/>
    </row>
    <row x14ac:dyDescent="0.25" r="478" customHeight="1" ht="16.5">
      <c r="A478" s="141">
        <v>5817</v>
      </c>
      <c r="B478" s="142" t="s">
        <v>4672</v>
      </c>
      <c r="C478" s="143">
        <v>45021.316712962966</v>
      </c>
      <c r="D478" s="144" t="s">
        <v>1188</v>
      </c>
      <c r="E478" s="144" t="s">
        <v>1188</v>
      </c>
      <c r="F478" s="142">
        <v>5311</v>
      </c>
      <c r="G478" s="144" t="s">
        <v>551</v>
      </c>
      <c r="H478" s="144" t="s">
        <v>4673</v>
      </c>
      <c r="I478" s="142" t="s">
        <v>4674</v>
      </c>
      <c r="J478" s="144" t="s">
        <v>4054</v>
      </c>
      <c r="K478" s="144" t="s">
        <v>9</v>
      </c>
      <c r="L478" s="145"/>
      <c r="M478" s="144" t="s">
        <v>4675</v>
      </c>
      <c r="N478" s="145"/>
      <c r="O478" s="145"/>
      <c r="P478" s="145"/>
      <c r="Q478" s="145"/>
      <c r="R478" s="145"/>
      <c r="S478" s="145"/>
      <c r="T478" s="146" t="s">
        <v>120</v>
      </c>
      <c r="U478" s="147">
        <v>45153</v>
      </c>
      <c r="V478" s="148">
        <f>IF(T478="Realizado",U478-C478," ")</f>
      </c>
      <c r="W478" s="148">
        <f>IF(C478=0,"VAZIO",MONTH(C478))</f>
      </c>
      <c r="X478" s="149"/>
    </row>
    <row x14ac:dyDescent="0.25" r="479" customHeight="1" ht="16.5">
      <c r="A479" s="141">
        <v>5818</v>
      </c>
      <c r="B479" s="142" t="s">
        <v>4676</v>
      </c>
      <c r="C479" s="143">
        <v>45021.33170138889</v>
      </c>
      <c r="D479" s="144" t="s">
        <v>752</v>
      </c>
      <c r="E479" s="144" t="s">
        <v>716</v>
      </c>
      <c r="F479" s="142">
        <v>5340</v>
      </c>
      <c r="G479" s="144" t="s">
        <v>150</v>
      </c>
      <c r="H479" s="144" t="s">
        <v>4677</v>
      </c>
      <c r="I479" s="142" t="s">
        <v>4678</v>
      </c>
      <c r="J479" s="144" t="s">
        <v>2926</v>
      </c>
      <c r="K479" s="144" t="s">
        <v>2926</v>
      </c>
      <c r="L479" s="145"/>
      <c r="M479" s="144" t="s">
        <v>4679</v>
      </c>
      <c r="N479" s="145"/>
      <c r="O479" s="144" t="s">
        <v>3008</v>
      </c>
      <c r="P479" s="144" t="s">
        <v>3082</v>
      </c>
      <c r="Q479" s="145"/>
      <c r="R479" s="145"/>
      <c r="S479" s="145"/>
      <c r="T479" s="146" t="s">
        <v>120</v>
      </c>
      <c r="U479" s="147">
        <v>45030</v>
      </c>
      <c r="V479" s="148">
        <f>IF(T479="Realizado",U479-C479," ")</f>
      </c>
      <c r="W479" s="148">
        <f>IF(C479=0,"VAZIO",MONTH(C479))</f>
      </c>
      <c r="X479" s="149"/>
    </row>
    <row x14ac:dyDescent="0.25" r="480" customHeight="1" ht="16.5">
      <c r="A480" s="141">
        <v>5819</v>
      </c>
      <c r="B480" s="142" t="s">
        <v>4680</v>
      </c>
      <c r="C480" s="143">
        <v>45021.3340625</v>
      </c>
      <c r="D480" s="144" t="s">
        <v>752</v>
      </c>
      <c r="E480" s="144" t="s">
        <v>716</v>
      </c>
      <c r="F480" s="142">
        <v>5340</v>
      </c>
      <c r="G480" s="144" t="s">
        <v>150</v>
      </c>
      <c r="H480" s="144" t="s">
        <v>3969</v>
      </c>
      <c r="I480" s="142" t="s">
        <v>4681</v>
      </c>
      <c r="J480" s="144" t="s">
        <v>2926</v>
      </c>
      <c r="K480" s="144" t="s">
        <v>2926</v>
      </c>
      <c r="L480" s="145"/>
      <c r="M480" s="144" t="s">
        <v>4682</v>
      </c>
      <c r="N480" s="145"/>
      <c r="O480" s="144" t="s">
        <v>3007</v>
      </c>
      <c r="P480" s="144" t="s">
        <v>3082</v>
      </c>
      <c r="Q480" s="145"/>
      <c r="R480" s="145"/>
      <c r="S480" s="145"/>
      <c r="T480" s="146" t="s">
        <v>120</v>
      </c>
      <c r="U480" s="147">
        <v>45033</v>
      </c>
      <c r="V480" s="148">
        <f>IF(T480="Realizado",U480-C480," ")</f>
      </c>
      <c r="W480" s="148">
        <f>IF(C480=0,"VAZIO",MONTH(C480))</f>
      </c>
      <c r="X480" s="149"/>
    </row>
    <row x14ac:dyDescent="0.25" r="481" customHeight="1" ht="16.5">
      <c r="A481" s="141">
        <v>5820</v>
      </c>
      <c r="B481" s="142" t="s">
        <v>4683</v>
      </c>
      <c r="C481" s="143">
        <v>45021.336006944446</v>
      </c>
      <c r="D481" s="144" t="s">
        <v>752</v>
      </c>
      <c r="E481" s="144" t="s">
        <v>716</v>
      </c>
      <c r="F481" s="142">
        <v>5340</v>
      </c>
      <c r="G481" s="144" t="s">
        <v>150</v>
      </c>
      <c r="H481" s="144" t="s">
        <v>4160</v>
      </c>
      <c r="I481" s="142" t="s">
        <v>4684</v>
      </c>
      <c r="J481" s="144" t="s">
        <v>2926</v>
      </c>
      <c r="K481" s="144" t="s">
        <v>2926</v>
      </c>
      <c r="L481" s="145"/>
      <c r="M481" s="144" t="s">
        <v>4685</v>
      </c>
      <c r="N481" s="145"/>
      <c r="O481" s="144" t="s">
        <v>2954</v>
      </c>
      <c r="P481" s="144" t="s">
        <v>3082</v>
      </c>
      <c r="Q481" s="145"/>
      <c r="R481" s="145"/>
      <c r="S481" s="145"/>
      <c r="T481" s="146" t="s">
        <v>120</v>
      </c>
      <c r="U481" s="147">
        <v>45040</v>
      </c>
      <c r="V481" s="148">
        <f>IF(T481="Realizado",U481-C481," ")</f>
      </c>
      <c r="W481" s="148">
        <f>IF(C481=0,"VAZIO",MONTH(C481))</f>
      </c>
      <c r="X481" s="149"/>
    </row>
    <row x14ac:dyDescent="0.25" r="482" customHeight="1" ht="16.5">
      <c r="A482" s="141">
        <v>5821</v>
      </c>
      <c r="B482" s="142" t="s">
        <v>4686</v>
      </c>
      <c r="C482" s="143">
        <v>45021.35667824074</v>
      </c>
      <c r="D482" s="144" t="s">
        <v>1188</v>
      </c>
      <c r="E482" s="144" t="s">
        <v>1189</v>
      </c>
      <c r="F482" s="142">
        <v>5311</v>
      </c>
      <c r="G482" s="144" t="s">
        <v>551</v>
      </c>
      <c r="H482" s="144" t="s">
        <v>4663</v>
      </c>
      <c r="I482" s="142">
        <v>5311</v>
      </c>
      <c r="J482" s="144" t="s">
        <v>2926</v>
      </c>
      <c r="K482" s="144" t="s">
        <v>2926</v>
      </c>
      <c r="L482" s="145"/>
      <c r="M482" s="144" t="s">
        <v>4687</v>
      </c>
      <c r="N482" s="145"/>
      <c r="O482" s="144" t="s">
        <v>3008</v>
      </c>
      <c r="P482" s="144" t="s">
        <v>3082</v>
      </c>
      <c r="Q482" s="145"/>
      <c r="R482" s="145"/>
      <c r="S482" s="145"/>
      <c r="T482" s="146" t="s">
        <v>120</v>
      </c>
      <c r="U482" s="147">
        <v>45043</v>
      </c>
      <c r="V482" s="148">
        <f>IF(T482="Realizado",U482-C482," ")</f>
      </c>
      <c r="W482" s="148">
        <f>IF(C482=0,"VAZIO",MONTH(C482))</f>
      </c>
      <c r="X482" s="149"/>
    </row>
    <row x14ac:dyDescent="0.25" r="483" customHeight="1" ht="16.5">
      <c r="A483" s="141">
        <v>5822</v>
      </c>
      <c r="B483" s="142" t="s">
        <v>4688</v>
      </c>
      <c r="C483" s="143">
        <v>45021.38827546296</v>
      </c>
      <c r="D483" s="144" t="s">
        <v>1149</v>
      </c>
      <c r="E483" s="144" t="s">
        <v>1945</v>
      </c>
      <c r="F483" s="142">
        <v>5332</v>
      </c>
      <c r="G483" s="144" t="s">
        <v>1151</v>
      </c>
      <c r="H483" s="144" t="s">
        <v>110</v>
      </c>
      <c r="I483" s="142" t="s">
        <v>4689</v>
      </c>
      <c r="J483" s="144" t="s">
        <v>2926</v>
      </c>
      <c r="K483" s="144" t="s">
        <v>2926</v>
      </c>
      <c r="L483" s="145"/>
      <c r="M483" s="144" t="s">
        <v>4690</v>
      </c>
      <c r="N483" s="145"/>
      <c r="O483" s="144" t="s">
        <v>3008</v>
      </c>
      <c r="P483" s="144" t="s">
        <v>3082</v>
      </c>
      <c r="Q483" s="145"/>
      <c r="R483" s="145"/>
      <c r="S483" s="145"/>
      <c r="T483" s="146" t="s">
        <v>120</v>
      </c>
      <c r="U483" s="147">
        <v>45033</v>
      </c>
      <c r="V483" s="148">
        <f>IF(T483="Realizado",U483-C483," ")</f>
      </c>
      <c r="W483" s="148">
        <f>IF(C483=0,"VAZIO",MONTH(C483))</f>
      </c>
      <c r="X483" s="149"/>
    </row>
    <row x14ac:dyDescent="0.25" r="484" customHeight="1" ht="16.5">
      <c r="A484" s="141">
        <v>5823</v>
      </c>
      <c r="B484" s="142" t="s">
        <v>4691</v>
      </c>
      <c r="C484" s="143">
        <v>45021.41416666667</v>
      </c>
      <c r="D484" s="144" t="s">
        <v>201</v>
      </c>
      <c r="E484" s="144" t="s">
        <v>4692</v>
      </c>
      <c r="F484" s="142">
        <v>34415363</v>
      </c>
      <c r="G484" s="144" t="s">
        <v>243</v>
      </c>
      <c r="H484" s="144" t="s">
        <v>3603</v>
      </c>
      <c r="I484" s="142">
        <v>116</v>
      </c>
      <c r="J484" s="144" t="s">
        <v>2926</v>
      </c>
      <c r="K484" s="144" t="s">
        <v>2926</v>
      </c>
      <c r="L484" s="145"/>
      <c r="M484" s="144" t="s">
        <v>4693</v>
      </c>
      <c r="N484" s="145"/>
      <c r="O484" s="144" t="s">
        <v>2954</v>
      </c>
      <c r="P484" s="144" t="s">
        <v>2954</v>
      </c>
      <c r="Q484" s="145"/>
      <c r="R484" s="145"/>
      <c r="S484" s="145"/>
      <c r="T484" s="146" t="s">
        <v>120</v>
      </c>
      <c r="U484" s="147">
        <v>45027</v>
      </c>
      <c r="V484" s="148">
        <f>IF(T484="Realizado",U484-C484," ")</f>
      </c>
      <c r="W484" s="148">
        <f>IF(C484=0,"VAZIO",MONTH(C484))</f>
      </c>
      <c r="X484" s="149"/>
    </row>
    <row x14ac:dyDescent="0.25" r="485" customHeight="1" ht="16.5">
      <c r="A485" s="141">
        <v>5824</v>
      </c>
      <c r="B485" s="142" t="s">
        <v>4694</v>
      </c>
      <c r="C485" s="143">
        <v>45021.555925925924</v>
      </c>
      <c r="D485" s="144" t="s">
        <v>4695</v>
      </c>
      <c r="E485" s="144" t="s">
        <v>1189</v>
      </c>
      <c r="F485" s="142">
        <v>5311</v>
      </c>
      <c r="G485" s="144" t="s">
        <v>551</v>
      </c>
      <c r="H485" s="144" t="s">
        <v>4663</v>
      </c>
      <c r="I485" s="142" t="s">
        <v>4696</v>
      </c>
      <c r="J485" s="144" t="s">
        <v>4697</v>
      </c>
      <c r="K485" s="144" t="s">
        <v>9</v>
      </c>
      <c r="L485" s="145"/>
      <c r="M485" s="144" t="s">
        <v>4698</v>
      </c>
      <c r="N485" s="145"/>
      <c r="O485" s="145"/>
      <c r="P485" s="145"/>
      <c r="Q485" s="145"/>
      <c r="R485" s="145"/>
      <c r="S485" s="145"/>
      <c r="T485" s="146" t="s">
        <v>120</v>
      </c>
      <c r="U485" s="147">
        <v>45153</v>
      </c>
      <c r="V485" s="148">
        <f>IF(T485="Realizado",U485-C485," ")</f>
      </c>
      <c r="W485" s="148">
        <f>IF(C485=0,"VAZIO",MONTH(C485))</f>
      </c>
      <c r="X485" s="149"/>
    </row>
    <row x14ac:dyDescent="0.25" r="486" customHeight="1" ht="16.5">
      <c r="A486" s="141">
        <v>5825</v>
      </c>
      <c r="B486" s="142" t="s">
        <v>4699</v>
      </c>
      <c r="C486" s="143">
        <v>45021.61116898148</v>
      </c>
      <c r="D486" s="144" t="s">
        <v>4700</v>
      </c>
      <c r="E486" s="144" t="s">
        <v>4701</v>
      </c>
      <c r="F486" s="142">
        <v>62991579626</v>
      </c>
      <c r="G486" s="144" t="s">
        <v>506</v>
      </c>
      <c r="H486" s="144" t="s">
        <v>4459</v>
      </c>
      <c r="I486" s="142" t="s">
        <v>4702</v>
      </c>
      <c r="J486" s="144" t="s">
        <v>2926</v>
      </c>
      <c r="K486" s="144" t="s">
        <v>2926</v>
      </c>
      <c r="L486" s="145"/>
      <c r="M486" s="144" t="s">
        <v>4703</v>
      </c>
      <c r="N486" s="145"/>
      <c r="O486" s="144" t="s">
        <v>3007</v>
      </c>
      <c r="P486" s="144" t="s">
        <v>3082</v>
      </c>
      <c r="Q486" s="145"/>
      <c r="R486" s="145"/>
      <c r="S486" s="145"/>
      <c r="T486" s="146" t="s">
        <v>120</v>
      </c>
      <c r="U486" s="147">
        <v>45030</v>
      </c>
      <c r="V486" s="148">
        <f>IF(T486="Realizado",U486-C486," ")</f>
      </c>
      <c r="W486" s="148">
        <f>IF(C486=0,"VAZIO",MONTH(C486))</f>
      </c>
      <c r="X486" s="149"/>
    </row>
    <row x14ac:dyDescent="0.25" r="487" customHeight="1" ht="16.5">
      <c r="A487" s="141">
        <v>5826</v>
      </c>
      <c r="B487" s="142" t="s">
        <v>4704</v>
      </c>
      <c r="C487" s="143">
        <v>45021.612962962965</v>
      </c>
      <c r="D487" s="144" t="s">
        <v>4700</v>
      </c>
      <c r="E487" s="144" t="s">
        <v>4701</v>
      </c>
      <c r="F487" s="142">
        <v>62991579626</v>
      </c>
      <c r="G487" s="144" t="s">
        <v>506</v>
      </c>
      <c r="H487" s="144" t="s">
        <v>4459</v>
      </c>
      <c r="I487" s="142" t="s">
        <v>4705</v>
      </c>
      <c r="J487" s="144" t="s">
        <v>3679</v>
      </c>
      <c r="K487" s="144" t="s">
        <v>6</v>
      </c>
      <c r="L487" s="145"/>
      <c r="M487" s="144" t="s">
        <v>4706</v>
      </c>
      <c r="N487" s="145"/>
      <c r="O487" s="144" t="s">
        <v>576</v>
      </c>
      <c r="P487" s="144" t="s">
        <v>4707</v>
      </c>
      <c r="Q487" s="145"/>
      <c r="R487" s="145"/>
      <c r="S487" s="145"/>
      <c r="T487" s="146" t="s">
        <v>120</v>
      </c>
      <c r="U487" s="147">
        <v>45077</v>
      </c>
      <c r="V487" s="148">
        <f>IF(T487="Realizado",U487-C487," ")</f>
      </c>
      <c r="W487" s="148">
        <f>IF(C487=0,"VAZIO",MONTH(C487))</f>
      </c>
      <c r="X487" s="149"/>
    </row>
    <row x14ac:dyDescent="0.25" r="488" customHeight="1" ht="16.5">
      <c r="A488" s="141">
        <v>5827</v>
      </c>
      <c r="B488" s="142" t="s">
        <v>4708</v>
      </c>
      <c r="C488" s="143">
        <v>45021.61445601852</v>
      </c>
      <c r="D488" s="144" t="s">
        <v>4700</v>
      </c>
      <c r="E488" s="144" t="s">
        <v>4701</v>
      </c>
      <c r="F488" s="142">
        <v>62991579626</v>
      </c>
      <c r="G488" s="144" t="s">
        <v>506</v>
      </c>
      <c r="H488" s="144" t="s">
        <v>4709</v>
      </c>
      <c r="I488" s="142" t="s">
        <v>4710</v>
      </c>
      <c r="J488" s="144" t="s">
        <v>3616</v>
      </c>
      <c r="K488" s="144" t="s">
        <v>117</v>
      </c>
      <c r="L488" s="145"/>
      <c r="M488" s="144" t="s">
        <v>4711</v>
      </c>
      <c r="N488" s="145"/>
      <c r="O488" s="144" t="s">
        <v>2613</v>
      </c>
      <c r="P488" s="144" t="s">
        <v>2613</v>
      </c>
      <c r="Q488" s="145"/>
      <c r="R488" s="145"/>
      <c r="S488" s="145"/>
      <c r="T488" s="146" t="s">
        <v>120</v>
      </c>
      <c r="U488" s="147">
        <v>45058</v>
      </c>
      <c r="V488" s="148">
        <f>IF(T488="Realizado",U488-C488," ")</f>
      </c>
      <c r="W488" s="148">
        <f>IF(C488=0,"VAZIO",MONTH(C488))</f>
      </c>
      <c r="X488" s="149"/>
    </row>
    <row x14ac:dyDescent="0.25" r="489" customHeight="1" ht="16.5">
      <c r="A489" s="141">
        <v>5828</v>
      </c>
      <c r="B489" s="142" t="s">
        <v>4712</v>
      </c>
      <c r="C489" s="143">
        <v>45026.663460648146</v>
      </c>
      <c r="D489" s="144" t="s">
        <v>3368</v>
      </c>
      <c r="E489" s="144" t="s">
        <v>1773</v>
      </c>
      <c r="F489" s="142">
        <v>5304</v>
      </c>
      <c r="G489" s="144" t="s">
        <v>296</v>
      </c>
      <c r="H489" s="144" t="s">
        <v>4174</v>
      </c>
      <c r="I489" s="142">
        <v>3</v>
      </c>
      <c r="J489" s="144" t="s">
        <v>2926</v>
      </c>
      <c r="K489" s="144" t="s">
        <v>2926</v>
      </c>
      <c r="L489" s="145"/>
      <c r="M489" s="144" t="s">
        <v>4713</v>
      </c>
      <c r="N489" s="145"/>
      <c r="O489" s="144" t="s">
        <v>3008</v>
      </c>
      <c r="P489" s="144" t="s">
        <v>3082</v>
      </c>
      <c r="Q489" s="145"/>
      <c r="R489" s="145"/>
      <c r="S489" s="145"/>
      <c r="T489" s="146" t="s">
        <v>120</v>
      </c>
      <c r="U489" s="147">
        <v>45036</v>
      </c>
      <c r="V489" s="148">
        <f>IF(T489="Realizado",U489-C489," ")</f>
      </c>
      <c r="W489" s="148">
        <f>IF(C489=0,"VAZIO",MONTH(C489))</f>
      </c>
      <c r="X489" s="149"/>
    </row>
    <row x14ac:dyDescent="0.25" r="490" customHeight="1" ht="16.5">
      <c r="A490" s="141">
        <v>5829</v>
      </c>
      <c r="B490" s="142" t="s">
        <v>4714</v>
      </c>
      <c r="C490" s="143">
        <v>45026.685208333336</v>
      </c>
      <c r="D490" s="144" t="s">
        <v>679</v>
      </c>
      <c r="E490" s="144" t="s">
        <v>2550</v>
      </c>
      <c r="F490" s="142">
        <v>5334</v>
      </c>
      <c r="G490" s="144" t="s">
        <v>522</v>
      </c>
      <c r="H490" s="144" t="s">
        <v>4087</v>
      </c>
      <c r="I490" s="142" t="s">
        <v>4715</v>
      </c>
      <c r="J490" s="144" t="s">
        <v>2926</v>
      </c>
      <c r="K490" s="144" t="s">
        <v>2926</v>
      </c>
      <c r="L490" s="145"/>
      <c r="M490" s="144" t="s">
        <v>4716</v>
      </c>
      <c r="N490" s="145"/>
      <c r="O490" s="144" t="s">
        <v>3008</v>
      </c>
      <c r="P490" s="144" t="s">
        <v>3082</v>
      </c>
      <c r="Q490" s="145"/>
      <c r="R490" s="145"/>
      <c r="S490" s="145"/>
      <c r="T490" s="146" t="s">
        <v>120</v>
      </c>
      <c r="U490" s="147">
        <v>45030</v>
      </c>
      <c r="V490" s="148">
        <f>IF(T490="Realizado",U490-C490," ")</f>
      </c>
      <c r="W490" s="148">
        <f>IF(C490=0,"VAZIO",MONTH(C490))</f>
      </c>
      <c r="X490" s="149"/>
    </row>
    <row x14ac:dyDescent="0.25" r="491" customHeight="1" ht="16.5">
      <c r="A491" s="141">
        <v>5830</v>
      </c>
      <c r="B491" s="142" t="s">
        <v>4717</v>
      </c>
      <c r="C491" s="143">
        <v>45026.70327546296</v>
      </c>
      <c r="D491" s="144" t="s">
        <v>2945</v>
      </c>
      <c r="E491" s="144" t="s">
        <v>2946</v>
      </c>
      <c r="F491" s="142">
        <v>5349</v>
      </c>
      <c r="G491" s="144" t="s">
        <v>753</v>
      </c>
      <c r="H491" s="144" t="s">
        <v>4718</v>
      </c>
      <c r="I491" s="142" t="s">
        <v>4719</v>
      </c>
      <c r="J491" s="144" t="s">
        <v>3616</v>
      </c>
      <c r="K491" s="144" t="s">
        <v>117</v>
      </c>
      <c r="L491" s="145"/>
      <c r="M491" s="144" t="s">
        <v>4720</v>
      </c>
      <c r="N491" s="145"/>
      <c r="O491" s="144" t="s">
        <v>2613</v>
      </c>
      <c r="P491" s="144" t="s">
        <v>2613</v>
      </c>
      <c r="Q491" s="145"/>
      <c r="R491" s="145"/>
      <c r="S491" s="145"/>
      <c r="T491" s="146" t="s">
        <v>120</v>
      </c>
      <c r="U491" s="147">
        <v>45040</v>
      </c>
      <c r="V491" s="148">
        <f>IF(T491="Realizado",U491-C491," ")</f>
      </c>
      <c r="W491" s="148">
        <f>IF(C491=0,"VAZIO",MONTH(C491))</f>
      </c>
      <c r="X491" s="149"/>
    </row>
    <row x14ac:dyDescent="0.25" r="492" customHeight="1" ht="16.5">
      <c r="A492" s="141">
        <v>5831</v>
      </c>
      <c r="B492" s="142" t="s">
        <v>4721</v>
      </c>
      <c r="C492" s="143">
        <v>45027.34559027778</v>
      </c>
      <c r="D492" s="144" t="s">
        <v>752</v>
      </c>
      <c r="E492" s="144" t="s">
        <v>716</v>
      </c>
      <c r="F492" s="142">
        <v>5340</v>
      </c>
      <c r="G492" s="144" t="s">
        <v>150</v>
      </c>
      <c r="H492" s="144" t="s">
        <v>4722</v>
      </c>
      <c r="I492" s="142" t="s">
        <v>4723</v>
      </c>
      <c r="J492" s="144" t="s">
        <v>2926</v>
      </c>
      <c r="K492" s="144" t="s">
        <v>2926</v>
      </c>
      <c r="L492" s="145"/>
      <c r="M492" s="144" t="s">
        <v>4724</v>
      </c>
      <c r="N492" s="145"/>
      <c r="O492" s="144" t="s">
        <v>3008</v>
      </c>
      <c r="P492" s="144" t="s">
        <v>3082</v>
      </c>
      <c r="Q492" s="145"/>
      <c r="R492" s="145"/>
      <c r="S492" s="145"/>
      <c r="T492" s="146" t="s">
        <v>120</v>
      </c>
      <c r="U492" s="147">
        <v>45035</v>
      </c>
      <c r="V492" s="148">
        <f>IF(T492="Realizado",U492-C492," ")</f>
      </c>
      <c r="W492" s="148">
        <f>IF(C492=0,"VAZIO",MONTH(C492))</f>
      </c>
      <c r="X492" s="149"/>
    </row>
    <row x14ac:dyDescent="0.25" r="493" customHeight="1" ht="16.5">
      <c r="A493" s="141">
        <v>5832</v>
      </c>
      <c r="B493" s="142" t="s">
        <v>4725</v>
      </c>
      <c r="C493" s="143">
        <v>45027.363229166665</v>
      </c>
      <c r="D493" s="144" t="s">
        <v>4726</v>
      </c>
      <c r="E493" s="144" t="s">
        <v>4727</v>
      </c>
      <c r="F493" s="142">
        <v>5305</v>
      </c>
      <c r="G493" s="144" t="s">
        <v>915</v>
      </c>
      <c r="H493" s="144" t="s">
        <v>3792</v>
      </c>
      <c r="I493" s="142" t="s">
        <v>4728</v>
      </c>
      <c r="J493" s="144" t="s">
        <v>3596</v>
      </c>
      <c r="K493" s="144" t="s">
        <v>2918</v>
      </c>
      <c r="L493" s="145"/>
      <c r="M493" s="144" t="s">
        <v>4729</v>
      </c>
      <c r="N493" s="145"/>
      <c r="O493" s="144" t="s">
        <v>2123</v>
      </c>
      <c r="P493" s="144" t="s">
        <v>2123</v>
      </c>
      <c r="Q493" s="145"/>
      <c r="R493" s="145"/>
      <c r="S493" s="145"/>
      <c r="T493" s="146" t="s">
        <v>120</v>
      </c>
      <c r="U493" s="147">
        <v>45030</v>
      </c>
      <c r="V493" s="148">
        <f>IF(T493="Realizado",U493-C493," ")</f>
      </c>
      <c r="W493" s="148">
        <f>IF(C493=0,"VAZIO",MONTH(C493))</f>
      </c>
      <c r="X493" s="149"/>
    </row>
    <row x14ac:dyDescent="0.25" r="494" customHeight="1" ht="16.5">
      <c r="A494" s="141">
        <v>5833</v>
      </c>
      <c r="B494" s="142" t="s">
        <v>4730</v>
      </c>
      <c r="C494" s="143">
        <v>45027.36622685185</v>
      </c>
      <c r="D494" s="144" t="s">
        <v>3270</v>
      </c>
      <c r="E494" s="144" t="s">
        <v>3271</v>
      </c>
      <c r="F494" s="142">
        <v>5306</v>
      </c>
      <c r="G494" s="144" t="s">
        <v>457</v>
      </c>
      <c r="H494" s="144" t="s">
        <v>96</v>
      </c>
      <c r="I494" s="142" t="s">
        <v>4731</v>
      </c>
      <c r="J494" s="144" t="s">
        <v>2926</v>
      </c>
      <c r="K494" s="144" t="s">
        <v>2926</v>
      </c>
      <c r="L494" s="145"/>
      <c r="M494" s="144" t="s">
        <v>4732</v>
      </c>
      <c r="N494" s="145"/>
      <c r="O494" s="144" t="s">
        <v>3008</v>
      </c>
      <c r="P494" s="144" t="s">
        <v>3082</v>
      </c>
      <c r="Q494" s="145"/>
      <c r="R494" s="145"/>
      <c r="S494" s="145"/>
      <c r="T494" s="146" t="s">
        <v>120</v>
      </c>
      <c r="U494" s="147">
        <v>45029</v>
      </c>
      <c r="V494" s="148">
        <f>IF(T494="Realizado",U494-C494," ")</f>
      </c>
      <c r="W494" s="148">
        <f>IF(C494=0,"VAZIO",MONTH(C494))</f>
      </c>
      <c r="X494" s="149"/>
    </row>
    <row x14ac:dyDescent="0.25" r="495" customHeight="1" ht="16.5">
      <c r="A495" s="141">
        <v>5834</v>
      </c>
      <c r="B495" s="142" t="s">
        <v>4733</v>
      </c>
      <c r="C495" s="143">
        <v>45027.37327546296</v>
      </c>
      <c r="D495" s="144" t="s">
        <v>3581</v>
      </c>
      <c r="E495" s="144" t="s">
        <v>3582</v>
      </c>
      <c r="F495" s="142">
        <v>5340</v>
      </c>
      <c r="G495" s="144" t="s">
        <v>209</v>
      </c>
      <c r="H495" s="144" t="s">
        <v>4677</v>
      </c>
      <c r="I495" s="142" t="s">
        <v>4734</v>
      </c>
      <c r="J495" s="144" t="s">
        <v>3616</v>
      </c>
      <c r="K495" s="144" t="s">
        <v>117</v>
      </c>
      <c r="L495" s="145"/>
      <c r="M495" s="144" t="s">
        <v>4735</v>
      </c>
      <c r="N495" s="145"/>
      <c r="O495" s="144" t="s">
        <v>2613</v>
      </c>
      <c r="P495" s="144" t="s">
        <v>2613</v>
      </c>
      <c r="Q495" s="145"/>
      <c r="R495" s="145"/>
      <c r="S495" s="145"/>
      <c r="T495" s="146" t="s">
        <v>120</v>
      </c>
      <c r="U495" s="147">
        <v>45027</v>
      </c>
      <c r="V495" s="148">
        <f>IF(T495="Realizado",U495-C495," ")</f>
      </c>
      <c r="W495" s="148">
        <f>IF(C495=0,"VAZIO",MONTH(C495))</f>
      </c>
      <c r="X495" s="149"/>
    </row>
    <row x14ac:dyDescent="0.25" r="496" customHeight="1" ht="16.5">
      <c r="A496" s="141">
        <v>5835</v>
      </c>
      <c r="B496" s="142" t="s">
        <v>4736</v>
      </c>
      <c r="C496" s="143">
        <v>45027.39361111111</v>
      </c>
      <c r="D496" s="144" t="s">
        <v>2258</v>
      </c>
      <c r="E496" s="144" t="s">
        <v>2259</v>
      </c>
      <c r="F496" s="142">
        <v>5503</v>
      </c>
      <c r="G496" s="144" t="s">
        <v>915</v>
      </c>
      <c r="H496" s="144" t="s">
        <v>109</v>
      </c>
      <c r="I496" s="142" t="s">
        <v>109</v>
      </c>
      <c r="J496" s="144" t="s">
        <v>3596</v>
      </c>
      <c r="K496" s="144" t="s">
        <v>2918</v>
      </c>
      <c r="L496" s="145"/>
      <c r="M496" s="144" t="s">
        <v>4737</v>
      </c>
      <c r="N496" s="145"/>
      <c r="O496" s="144" t="s">
        <v>3522</v>
      </c>
      <c r="P496" s="144" t="s">
        <v>3522</v>
      </c>
      <c r="Q496" s="145"/>
      <c r="R496" s="145"/>
      <c r="S496" s="145"/>
      <c r="T496" s="146" t="s">
        <v>120</v>
      </c>
      <c r="U496" s="147">
        <v>45042</v>
      </c>
      <c r="V496" s="148">
        <f>IF(T496="Realizado",U496-C496," ")</f>
      </c>
      <c r="W496" s="148">
        <f>IF(C496=0,"VAZIO",MONTH(C496))</f>
      </c>
      <c r="X496" s="149"/>
    </row>
    <row x14ac:dyDescent="0.25" r="497" customHeight="1" ht="16.5">
      <c r="A497" s="141">
        <v>5836</v>
      </c>
      <c r="B497" s="142" t="s">
        <v>4738</v>
      </c>
      <c r="C497" s="143">
        <v>45027.40122685185</v>
      </c>
      <c r="D497" s="144" t="s">
        <v>4107</v>
      </c>
      <c r="E497" s="144" t="s">
        <v>4739</v>
      </c>
      <c r="F497" s="142">
        <v>5306</v>
      </c>
      <c r="G497" s="144" t="s">
        <v>457</v>
      </c>
      <c r="H497" s="144" t="s">
        <v>457</v>
      </c>
      <c r="I497" s="142" t="s">
        <v>4740</v>
      </c>
      <c r="J497" s="144" t="s">
        <v>3640</v>
      </c>
      <c r="K497" s="144" t="s">
        <v>117</v>
      </c>
      <c r="L497" s="145"/>
      <c r="M497" s="144" t="s">
        <v>4741</v>
      </c>
      <c r="N497" s="145"/>
      <c r="O497" s="144" t="s">
        <v>2594</v>
      </c>
      <c r="P497" s="144" t="s">
        <v>3090</v>
      </c>
      <c r="Q497" s="145"/>
      <c r="R497" s="145"/>
      <c r="S497" s="145"/>
      <c r="T497" s="146" t="s">
        <v>120</v>
      </c>
      <c r="U497" s="147">
        <v>45030</v>
      </c>
      <c r="V497" s="148">
        <f>IF(T497="Realizado",U497-C497," ")</f>
      </c>
      <c r="W497" s="148">
        <f>IF(C497=0,"VAZIO",MONTH(C497))</f>
      </c>
      <c r="X497" s="149"/>
    </row>
    <row x14ac:dyDescent="0.25" r="498" customHeight="1" ht="16.5">
      <c r="A498" s="141">
        <v>5837</v>
      </c>
      <c r="B498" s="142" t="s">
        <v>4742</v>
      </c>
      <c r="C498" s="143">
        <v>45027.42266203704</v>
      </c>
      <c r="D498" s="144" t="s">
        <v>207</v>
      </c>
      <c r="E498" s="144" t="s">
        <v>4485</v>
      </c>
      <c r="F498" s="142">
        <v>5333</v>
      </c>
      <c r="G498" s="144" t="s">
        <v>209</v>
      </c>
      <c r="H498" s="144" t="s">
        <v>87</v>
      </c>
      <c r="I498" s="142" t="s">
        <v>87</v>
      </c>
      <c r="J498" s="144" t="s">
        <v>3596</v>
      </c>
      <c r="K498" s="144" t="s">
        <v>2918</v>
      </c>
      <c r="L498" s="145"/>
      <c r="M498" s="144" t="s">
        <v>4743</v>
      </c>
      <c r="N498" s="145"/>
      <c r="O498" s="144" t="s">
        <v>3008</v>
      </c>
      <c r="P498" s="144" t="s">
        <v>4744</v>
      </c>
      <c r="Q498" s="145"/>
      <c r="R498" s="145"/>
      <c r="S498" s="145"/>
      <c r="T498" s="146" t="s">
        <v>120</v>
      </c>
      <c r="U498" s="147">
        <v>45031</v>
      </c>
      <c r="V498" s="148">
        <f>IF(T498="Realizado",U498-C498," ")</f>
      </c>
      <c r="W498" s="148">
        <f>IF(C498=0,"VAZIO",MONTH(C498))</f>
      </c>
      <c r="X498" s="149"/>
    </row>
    <row x14ac:dyDescent="0.25" r="499" customHeight="1" ht="16.5">
      <c r="A499" s="141">
        <v>5838</v>
      </c>
      <c r="B499" s="142" t="s">
        <v>4745</v>
      </c>
      <c r="C499" s="143">
        <v>45027.632256944446</v>
      </c>
      <c r="D499" s="144" t="s">
        <v>679</v>
      </c>
      <c r="E499" s="144" t="s">
        <v>2550</v>
      </c>
      <c r="F499" s="142">
        <v>5334</v>
      </c>
      <c r="G499" s="144" t="s">
        <v>522</v>
      </c>
      <c r="H499" s="144" t="s">
        <v>4087</v>
      </c>
      <c r="I499" s="142" t="s">
        <v>4746</v>
      </c>
      <c r="J499" s="144" t="s">
        <v>2926</v>
      </c>
      <c r="K499" s="144" t="s">
        <v>2926</v>
      </c>
      <c r="L499" s="145"/>
      <c r="M499" s="144" t="s">
        <v>4747</v>
      </c>
      <c r="N499" s="145"/>
      <c r="O499" s="144" t="s">
        <v>3008</v>
      </c>
      <c r="P499" s="144" t="s">
        <v>3082</v>
      </c>
      <c r="Q499" s="145"/>
      <c r="R499" s="145"/>
      <c r="S499" s="145"/>
      <c r="T499" s="146" t="s">
        <v>120</v>
      </c>
      <c r="U499" s="147">
        <v>45040</v>
      </c>
      <c r="V499" s="148">
        <f>IF(T499="Realizado",U499-C499," ")</f>
      </c>
      <c r="W499" s="148">
        <f>IF(C499=0,"VAZIO",MONTH(C499))</f>
      </c>
      <c r="X499" s="149"/>
    </row>
    <row x14ac:dyDescent="0.25" r="500" customHeight="1" ht="16.5">
      <c r="A500" s="141">
        <v>5839</v>
      </c>
      <c r="B500" s="142" t="s">
        <v>4748</v>
      </c>
      <c r="C500" s="143">
        <v>45028.457974537036</v>
      </c>
      <c r="D500" s="144" t="s">
        <v>913</v>
      </c>
      <c r="E500" s="144" t="s">
        <v>2051</v>
      </c>
      <c r="F500" s="142">
        <v>981047171</v>
      </c>
      <c r="G500" s="144" t="s">
        <v>915</v>
      </c>
      <c r="H500" s="144" t="s">
        <v>107</v>
      </c>
      <c r="I500" s="142" t="s">
        <v>4749</v>
      </c>
      <c r="J500" s="144" t="s">
        <v>2926</v>
      </c>
      <c r="K500" s="144" t="s">
        <v>2926</v>
      </c>
      <c r="L500" s="145"/>
      <c r="M500" s="144" t="s">
        <v>4750</v>
      </c>
      <c r="N500" s="145"/>
      <c r="O500" s="144" t="s">
        <v>3008</v>
      </c>
      <c r="P500" s="144" t="s">
        <v>3082</v>
      </c>
      <c r="Q500" s="145"/>
      <c r="R500" s="145"/>
      <c r="S500" s="145"/>
      <c r="T500" s="146" t="s">
        <v>120</v>
      </c>
      <c r="U500" s="147">
        <v>45055</v>
      </c>
      <c r="V500" s="148">
        <f>IF(T500="Realizado",U500-C500," ")</f>
      </c>
      <c r="W500" s="148">
        <f>IF(C500=0,"VAZIO",MONTH(C500))</f>
      </c>
      <c r="X500" s="149"/>
    </row>
    <row x14ac:dyDescent="0.25" r="501" customHeight="1" ht="16.5">
      <c r="A501" s="141">
        <v>5840</v>
      </c>
      <c r="B501" s="142" t="s">
        <v>4751</v>
      </c>
      <c r="C501" s="143">
        <v>45028.601435185185</v>
      </c>
      <c r="D501" s="144" t="s">
        <v>4752</v>
      </c>
      <c r="E501" s="144" t="s">
        <v>4753</v>
      </c>
      <c r="F501" s="142">
        <v>5337</v>
      </c>
      <c r="G501" s="144" t="s">
        <v>402</v>
      </c>
      <c r="H501" s="144" t="s">
        <v>3148</v>
      </c>
      <c r="I501" s="142" t="s">
        <v>4734</v>
      </c>
      <c r="J501" s="144" t="s">
        <v>3640</v>
      </c>
      <c r="K501" s="144" t="s">
        <v>117</v>
      </c>
      <c r="L501" s="145"/>
      <c r="M501" s="144" t="s">
        <v>4754</v>
      </c>
      <c r="N501" s="145"/>
      <c r="O501" s="144" t="s">
        <v>2123</v>
      </c>
      <c r="P501" s="144" t="s">
        <v>3090</v>
      </c>
      <c r="Q501" s="145"/>
      <c r="R501" s="145"/>
      <c r="S501" s="145"/>
      <c r="T501" s="146" t="s">
        <v>120</v>
      </c>
      <c r="U501" s="147">
        <v>45030</v>
      </c>
      <c r="V501" s="148">
        <f>IF(T501="Realizado",U501-C501," ")</f>
      </c>
      <c r="W501" s="148">
        <f>IF(C501=0,"VAZIO",MONTH(C501))</f>
      </c>
      <c r="X501" s="149"/>
    </row>
    <row x14ac:dyDescent="0.25" r="502" customHeight="1" ht="16.5">
      <c r="A502" s="141">
        <v>3</v>
      </c>
      <c r="B502" s="142" t="s">
        <v>4755</v>
      </c>
      <c r="C502" s="143">
        <v>45028.634664351855</v>
      </c>
      <c r="D502" s="144" t="s">
        <v>4752</v>
      </c>
      <c r="E502" s="144" t="s">
        <v>4753</v>
      </c>
      <c r="F502" s="142">
        <v>5337</v>
      </c>
      <c r="G502" s="144" t="s">
        <v>402</v>
      </c>
      <c r="H502" s="144" t="s">
        <v>3148</v>
      </c>
      <c r="I502" s="142" t="s">
        <v>411</v>
      </c>
      <c r="J502" s="144" t="s">
        <v>3640</v>
      </c>
      <c r="K502" s="144" t="s">
        <v>117</v>
      </c>
      <c r="L502" s="145"/>
      <c r="M502" s="144" t="s">
        <v>4756</v>
      </c>
      <c r="N502" s="145"/>
      <c r="O502" s="144" t="s">
        <v>2613</v>
      </c>
      <c r="P502" s="144" t="s">
        <v>2613</v>
      </c>
      <c r="Q502" s="145"/>
      <c r="R502" s="145"/>
      <c r="S502" s="145"/>
      <c r="T502" s="146" t="s">
        <v>120</v>
      </c>
      <c r="U502" s="147">
        <v>45046</v>
      </c>
      <c r="V502" s="148">
        <f>IF(T502="Realizado",U502-C502," ")</f>
      </c>
      <c r="W502" s="148">
        <f>IF(C502=0,"VAZIO",MONTH(C502))</f>
      </c>
      <c r="X502" s="149"/>
    </row>
    <row x14ac:dyDescent="0.25" r="503" customHeight="1" ht="16.5">
      <c r="A503" s="141">
        <v>4</v>
      </c>
      <c r="B503" s="142" t="s">
        <v>4757</v>
      </c>
      <c r="C503" s="143">
        <v>45028.691979166666</v>
      </c>
      <c r="D503" s="144" t="s">
        <v>1337</v>
      </c>
      <c r="E503" s="144" t="s">
        <v>1338</v>
      </c>
      <c r="F503" s="142">
        <v>5365</v>
      </c>
      <c r="G503" s="144" t="s">
        <v>275</v>
      </c>
      <c r="H503" s="144" t="s">
        <v>4758</v>
      </c>
      <c r="I503" s="142" t="s">
        <v>4759</v>
      </c>
      <c r="J503" s="144" t="s">
        <v>46</v>
      </c>
      <c r="K503" s="144" t="s">
        <v>2</v>
      </c>
      <c r="L503" s="145"/>
      <c r="M503" s="144" t="s">
        <v>4760</v>
      </c>
      <c r="N503" s="145"/>
      <c r="O503" s="144" t="s">
        <v>3008</v>
      </c>
      <c r="P503" s="144" t="s">
        <v>3082</v>
      </c>
      <c r="Q503" s="145"/>
      <c r="R503" s="145"/>
      <c r="S503" s="145"/>
      <c r="T503" s="146" t="s">
        <v>120</v>
      </c>
      <c r="U503" s="147">
        <v>45040</v>
      </c>
      <c r="V503" s="148">
        <f>IF(T503="Realizado",U503-C503," ")</f>
      </c>
      <c r="W503" s="148">
        <f>IF(C503=0,"VAZIO",MONTH(C503))</f>
      </c>
      <c r="X503" s="149"/>
    </row>
    <row x14ac:dyDescent="0.25" r="504" customHeight="1" ht="16.5">
      <c r="A504" s="141">
        <v>5</v>
      </c>
      <c r="B504" s="142" t="s">
        <v>4761</v>
      </c>
      <c r="C504" s="143">
        <v>45029.358460648145</v>
      </c>
      <c r="D504" s="144" t="s">
        <v>3863</v>
      </c>
      <c r="E504" s="144" t="s">
        <v>622</v>
      </c>
      <c r="F504" s="142">
        <v>5306</v>
      </c>
      <c r="G504" s="144" t="s">
        <v>457</v>
      </c>
      <c r="H504" s="144" t="s">
        <v>3774</v>
      </c>
      <c r="I504" s="142" t="s">
        <v>906</v>
      </c>
      <c r="J504" s="144" t="s">
        <v>43</v>
      </c>
      <c r="K504" s="144" t="s">
        <v>2926</v>
      </c>
      <c r="L504" s="145"/>
      <c r="M504" s="144" t="s">
        <v>4762</v>
      </c>
      <c r="N504" s="145"/>
      <c r="O504" s="144" t="s">
        <v>3008</v>
      </c>
      <c r="P504" s="144" t="s">
        <v>3082</v>
      </c>
      <c r="Q504" s="145"/>
      <c r="R504" s="145"/>
      <c r="S504" s="145"/>
      <c r="T504" s="146" t="s">
        <v>120</v>
      </c>
      <c r="U504" s="147">
        <v>45029</v>
      </c>
      <c r="V504" s="148">
        <f>IF(T504="Realizado",U504-C504," ")</f>
      </c>
      <c r="W504" s="148">
        <f>IF(C504=0,"VAZIO",MONTH(C504))</f>
      </c>
      <c r="X504" s="149"/>
    </row>
    <row x14ac:dyDescent="0.25" r="505" customHeight="1" ht="16.5">
      <c r="A505" s="141">
        <v>6</v>
      </c>
      <c r="B505" s="142" t="s">
        <v>4763</v>
      </c>
      <c r="C505" s="143">
        <v>45029.35957175926</v>
      </c>
      <c r="D505" s="144" t="s">
        <v>158</v>
      </c>
      <c r="E505" s="144" t="s">
        <v>172</v>
      </c>
      <c r="F505" s="142">
        <v>5318</v>
      </c>
      <c r="G505" s="144" t="s">
        <v>160</v>
      </c>
      <c r="H505" s="144" t="s">
        <v>4764</v>
      </c>
      <c r="I505" s="142" t="s">
        <v>199</v>
      </c>
      <c r="J505" s="144" t="s">
        <v>48</v>
      </c>
      <c r="K505" s="144" t="s">
        <v>3</v>
      </c>
      <c r="L505" s="145"/>
      <c r="M505" s="144" t="s">
        <v>4765</v>
      </c>
      <c r="N505" s="145"/>
      <c r="O505" s="144" t="s">
        <v>2911</v>
      </c>
      <c r="P505" s="144" t="s">
        <v>2911</v>
      </c>
      <c r="Q505" s="145"/>
      <c r="R505" s="145"/>
      <c r="S505" s="145"/>
      <c r="T505" s="146" t="s">
        <v>120</v>
      </c>
      <c r="U505" s="147">
        <v>45029</v>
      </c>
      <c r="V505" s="148">
        <f>IF(T505="Realizado",U505-C505," ")</f>
      </c>
      <c r="W505" s="148">
        <f>IF(C505=0,"VAZIO",MONTH(C505))</f>
      </c>
      <c r="X505" s="149"/>
    </row>
    <row x14ac:dyDescent="0.25" r="506" customHeight="1" ht="16.5">
      <c r="A506" s="141">
        <v>7</v>
      </c>
      <c r="B506" s="142" t="s">
        <v>4766</v>
      </c>
      <c r="C506" s="143">
        <v>45029.36819444445</v>
      </c>
      <c r="D506" s="144" t="s">
        <v>494</v>
      </c>
      <c r="E506" s="144" t="s">
        <v>1532</v>
      </c>
      <c r="F506" s="142">
        <v>5302</v>
      </c>
      <c r="G506" s="144" t="s">
        <v>496</v>
      </c>
      <c r="H506" s="144" t="s">
        <v>101</v>
      </c>
      <c r="I506" s="142" t="s">
        <v>4767</v>
      </c>
      <c r="J506" s="144" t="s">
        <v>46</v>
      </c>
      <c r="K506" s="144" t="s">
        <v>2926</v>
      </c>
      <c r="L506" s="145"/>
      <c r="M506" s="144" t="s">
        <v>4768</v>
      </c>
      <c r="N506" s="145"/>
      <c r="O506" s="144" t="s">
        <v>3008</v>
      </c>
      <c r="P506" s="144" t="s">
        <v>3082</v>
      </c>
      <c r="Q506" s="145"/>
      <c r="R506" s="145"/>
      <c r="S506" s="145"/>
      <c r="T506" s="146" t="s">
        <v>120</v>
      </c>
      <c r="U506" s="147">
        <v>45029</v>
      </c>
      <c r="V506" s="148">
        <f>IF(T506="Realizado",U506-C506," ")</f>
      </c>
      <c r="W506" s="148">
        <f>IF(C506=0,"VAZIO",MONTH(C506))</f>
      </c>
      <c r="X506" s="149"/>
    </row>
    <row x14ac:dyDescent="0.25" r="507" customHeight="1" ht="16.5">
      <c r="A507" s="141">
        <v>8</v>
      </c>
      <c r="B507" s="150" t="s">
        <v>4769</v>
      </c>
      <c r="C507" s="143">
        <v>45029.371875</v>
      </c>
      <c r="D507" s="152" t="s">
        <v>494</v>
      </c>
      <c r="E507" s="152" t="s">
        <v>1532</v>
      </c>
      <c r="F507" s="150">
        <v>5302</v>
      </c>
      <c r="G507" s="152" t="s">
        <v>496</v>
      </c>
      <c r="H507" s="152" t="s">
        <v>101</v>
      </c>
      <c r="I507" s="150" t="s">
        <v>4770</v>
      </c>
      <c r="J507" s="152" t="s">
        <v>30</v>
      </c>
      <c r="K507" s="152" t="s">
        <v>117</v>
      </c>
      <c r="L507" s="153"/>
      <c r="M507" s="152" t="s">
        <v>4771</v>
      </c>
      <c r="N507" s="153"/>
      <c r="O507" s="153"/>
      <c r="P507" s="153"/>
      <c r="Q507" s="153"/>
      <c r="R507" s="153"/>
      <c r="S507" s="153"/>
      <c r="T507" s="154" t="s">
        <v>3267</v>
      </c>
      <c r="U507" s="155"/>
      <c r="V507" s="156">
        <f>IF(T507="Realizado",U507-C507," ")</f>
      </c>
      <c r="W507" s="148">
        <f>IF(C507=0,"VAZIO",MONTH(C507))</f>
      </c>
      <c r="X507" s="157"/>
    </row>
    <row x14ac:dyDescent="0.25" r="508" customHeight="1" ht="16.5">
      <c r="A508" s="141">
        <v>9</v>
      </c>
      <c r="B508" s="142" t="s">
        <v>4772</v>
      </c>
      <c r="C508" s="143">
        <v>45029.376122685186</v>
      </c>
      <c r="D508" s="144" t="s">
        <v>494</v>
      </c>
      <c r="E508" s="144" t="s">
        <v>1532</v>
      </c>
      <c r="F508" s="142">
        <v>5302</v>
      </c>
      <c r="G508" s="144" t="s">
        <v>496</v>
      </c>
      <c r="H508" s="144" t="s">
        <v>101</v>
      </c>
      <c r="I508" s="142" t="s">
        <v>4773</v>
      </c>
      <c r="J508" s="144" t="s">
        <v>17</v>
      </c>
      <c r="K508" s="144" t="s">
        <v>117</v>
      </c>
      <c r="L508" s="145"/>
      <c r="M508" s="144" t="s">
        <v>4774</v>
      </c>
      <c r="N508" s="145"/>
      <c r="O508" s="145"/>
      <c r="P508" s="145"/>
      <c r="Q508" s="145"/>
      <c r="R508" s="145"/>
      <c r="S508" s="144" t="s">
        <v>4775</v>
      </c>
      <c r="T508" s="163" t="s">
        <v>121</v>
      </c>
      <c r="U508" s="166">
        <v>45124</v>
      </c>
      <c r="V508" s="156">
        <f>IF(T508="Realizado",U508-C508," ")</f>
      </c>
      <c r="W508" s="148">
        <f>IF(C508=0,"VAZIO",MONTH(C508))</f>
      </c>
      <c r="X508" s="149"/>
    </row>
    <row x14ac:dyDescent="0.25" r="509" customHeight="1" ht="16.5">
      <c r="A509" s="141">
        <v>10</v>
      </c>
      <c r="B509" s="142" t="s">
        <v>4776</v>
      </c>
      <c r="C509" s="143">
        <v>45029.38315972222</v>
      </c>
      <c r="D509" s="144" t="s">
        <v>494</v>
      </c>
      <c r="E509" s="144" t="s">
        <v>1532</v>
      </c>
      <c r="F509" s="142">
        <v>5302</v>
      </c>
      <c r="G509" s="144" t="s">
        <v>496</v>
      </c>
      <c r="H509" s="144" t="s">
        <v>101</v>
      </c>
      <c r="I509" s="142" t="s">
        <v>4777</v>
      </c>
      <c r="J509" s="144" t="s">
        <v>15</v>
      </c>
      <c r="K509" s="144" t="s">
        <v>7</v>
      </c>
      <c r="L509" s="145"/>
      <c r="M509" s="144" t="s">
        <v>4778</v>
      </c>
      <c r="N509" s="145"/>
      <c r="O509" s="145"/>
      <c r="P509" s="145"/>
      <c r="Q509" s="145"/>
      <c r="R509" s="145"/>
      <c r="S509" s="145"/>
      <c r="T509" s="146" t="s">
        <v>120</v>
      </c>
      <c r="U509" s="147">
        <v>45153</v>
      </c>
      <c r="V509" s="148">
        <f>IF(T509="Realizado",U509-C509," ")</f>
      </c>
      <c r="W509" s="148">
        <f>IF(C509=0,"VAZIO",MONTH(C509))</f>
      </c>
      <c r="X509" s="149"/>
    </row>
    <row x14ac:dyDescent="0.25" r="510" customHeight="1" ht="16.5">
      <c r="A510" s="141">
        <v>11</v>
      </c>
      <c r="B510" s="142" t="s">
        <v>4779</v>
      </c>
      <c r="C510" s="143">
        <v>45029.41181712963</v>
      </c>
      <c r="D510" s="144" t="s">
        <v>494</v>
      </c>
      <c r="E510" s="144" t="s">
        <v>1532</v>
      </c>
      <c r="F510" s="142">
        <v>5302</v>
      </c>
      <c r="G510" s="144" t="s">
        <v>496</v>
      </c>
      <c r="H510" s="144" t="s">
        <v>101</v>
      </c>
      <c r="I510" s="142" t="s">
        <v>4780</v>
      </c>
      <c r="J510" s="144" t="s">
        <v>1800</v>
      </c>
      <c r="K510" s="144" t="s">
        <v>2918</v>
      </c>
      <c r="L510" s="145"/>
      <c r="M510" s="144" t="s">
        <v>4781</v>
      </c>
      <c r="N510" s="145"/>
      <c r="O510" s="144" t="s">
        <v>9</v>
      </c>
      <c r="P510" s="144" t="s">
        <v>525</v>
      </c>
      <c r="Q510" s="145"/>
      <c r="R510" s="145"/>
      <c r="S510" s="145"/>
      <c r="T510" s="146" t="s">
        <v>120</v>
      </c>
      <c r="U510" s="147">
        <v>45029</v>
      </c>
      <c r="V510" s="148">
        <f>IF(T510="Realizado",U510-C510," ")</f>
      </c>
      <c r="W510" s="148">
        <f>IF(C510=0,"VAZIO",MONTH(C510))</f>
      </c>
      <c r="X510" s="149"/>
    </row>
    <row x14ac:dyDescent="0.25" r="511" customHeight="1" ht="16.5">
      <c r="A511" s="141">
        <v>12</v>
      </c>
      <c r="B511" s="142" t="s">
        <v>4782</v>
      </c>
      <c r="C511" s="143">
        <v>45029.41216435185</v>
      </c>
      <c r="D511" s="144" t="s">
        <v>4783</v>
      </c>
      <c r="E511" s="144" t="s">
        <v>4784</v>
      </c>
      <c r="F511" s="142">
        <v>34988077797</v>
      </c>
      <c r="G511" s="144" t="s">
        <v>303</v>
      </c>
      <c r="H511" s="144" t="s">
        <v>4160</v>
      </c>
      <c r="I511" s="142" t="s">
        <v>4785</v>
      </c>
      <c r="J511" s="144" t="s">
        <v>36</v>
      </c>
      <c r="K511" s="144" t="s">
        <v>4</v>
      </c>
      <c r="L511" s="145"/>
      <c r="M511" s="144" t="s">
        <v>4786</v>
      </c>
      <c r="N511" s="145"/>
      <c r="O511" s="144" t="s">
        <v>9</v>
      </c>
      <c r="P511" s="144" t="s">
        <v>525</v>
      </c>
      <c r="Q511" s="145"/>
      <c r="R511" s="145"/>
      <c r="S511" s="145"/>
      <c r="T511" s="146" t="s">
        <v>120</v>
      </c>
      <c r="U511" s="147">
        <v>45030</v>
      </c>
      <c r="V511" s="148">
        <f>IF(T511="Realizado",U511-C511," ")</f>
      </c>
      <c r="W511" s="148">
        <f>IF(C511=0,"VAZIO",MONTH(C511))</f>
      </c>
      <c r="X511" s="149"/>
    </row>
    <row x14ac:dyDescent="0.25" r="512" customHeight="1" ht="16.5">
      <c r="A512" s="141">
        <v>13</v>
      </c>
      <c r="B512" s="142" t="s">
        <v>4787</v>
      </c>
      <c r="C512" s="143">
        <v>45029.414768518516</v>
      </c>
      <c r="D512" s="144" t="s">
        <v>3131</v>
      </c>
      <c r="E512" s="144" t="s">
        <v>4788</v>
      </c>
      <c r="F512" s="142">
        <v>64984563310</v>
      </c>
      <c r="G512" s="144" t="s">
        <v>717</v>
      </c>
      <c r="H512" s="144" t="s">
        <v>4789</v>
      </c>
      <c r="I512" s="142" t="s">
        <v>1447</v>
      </c>
      <c r="J512" s="144" t="s">
        <v>36</v>
      </c>
      <c r="K512" s="144" t="s">
        <v>4</v>
      </c>
      <c r="L512" s="145"/>
      <c r="M512" s="144" t="s">
        <v>4790</v>
      </c>
      <c r="N512" s="145"/>
      <c r="O512" s="144" t="s">
        <v>2594</v>
      </c>
      <c r="P512" s="144" t="s">
        <v>2594</v>
      </c>
      <c r="Q512" s="145"/>
      <c r="R512" s="145"/>
      <c r="S512" s="145"/>
      <c r="T512" s="146" t="s">
        <v>120</v>
      </c>
      <c r="U512" s="147">
        <v>45033</v>
      </c>
      <c r="V512" s="148">
        <f>IF(T512="Realizado",U512-C512," ")</f>
      </c>
      <c r="W512" s="148">
        <f>IF(C512=0,"VAZIO",MONTH(C512))</f>
      </c>
      <c r="X512" s="149"/>
    </row>
    <row x14ac:dyDescent="0.25" r="513" customHeight="1" ht="16.5">
      <c r="A513" s="141">
        <v>14</v>
      </c>
      <c r="B513" s="142" t="s">
        <v>4791</v>
      </c>
      <c r="C513" s="143">
        <v>45029.44262731481</v>
      </c>
      <c r="D513" s="144" t="s">
        <v>494</v>
      </c>
      <c r="E513" s="144" t="s">
        <v>1532</v>
      </c>
      <c r="F513" s="142">
        <v>5302</v>
      </c>
      <c r="G513" s="144" t="s">
        <v>496</v>
      </c>
      <c r="H513" s="144" t="s">
        <v>101</v>
      </c>
      <c r="I513" s="142" t="s">
        <v>4792</v>
      </c>
      <c r="J513" s="144" t="s">
        <v>10</v>
      </c>
      <c r="K513" s="144" t="s">
        <v>7</v>
      </c>
      <c r="L513" s="145"/>
      <c r="M513" s="144" t="s">
        <v>4793</v>
      </c>
      <c r="N513" s="145"/>
      <c r="O513" s="144" t="s">
        <v>2511</v>
      </c>
      <c r="P513" s="144" t="s">
        <v>4794</v>
      </c>
      <c r="Q513" s="145"/>
      <c r="R513" s="145"/>
      <c r="S513" s="145"/>
      <c r="T513" s="146" t="s">
        <v>120</v>
      </c>
      <c r="U513" s="147">
        <v>45057</v>
      </c>
      <c r="V513" s="148">
        <f>IF(T513="Realizado",U513-C513," ")</f>
      </c>
      <c r="W513" s="148">
        <f>IF(C513=0,"VAZIO",MONTH(C513))</f>
      </c>
      <c r="X513" s="149"/>
    </row>
    <row x14ac:dyDescent="0.25" r="514" customHeight="1" ht="16.5">
      <c r="A514" s="141">
        <v>15</v>
      </c>
      <c r="B514" s="142" t="s">
        <v>4795</v>
      </c>
      <c r="C514" s="143">
        <v>45029.48494212963</v>
      </c>
      <c r="D514" s="144" t="s">
        <v>1045</v>
      </c>
      <c r="E514" s="144" t="s">
        <v>1046</v>
      </c>
      <c r="F514" s="142" t="s">
        <v>4796</v>
      </c>
      <c r="G514" s="144" t="s">
        <v>522</v>
      </c>
      <c r="H514" s="144" t="s">
        <v>88</v>
      </c>
      <c r="I514" s="142">
        <v>105</v>
      </c>
      <c r="J514" s="144" t="s">
        <v>38</v>
      </c>
      <c r="K514" s="144" t="s">
        <v>4</v>
      </c>
      <c r="L514" s="145"/>
      <c r="M514" s="144" t="s">
        <v>4797</v>
      </c>
      <c r="N514" s="145"/>
      <c r="O514" s="144" t="s">
        <v>2123</v>
      </c>
      <c r="P514" s="144" t="s">
        <v>3090</v>
      </c>
      <c r="Q514" s="145"/>
      <c r="R514" s="145"/>
      <c r="S514" s="145"/>
      <c r="T514" s="146" t="s">
        <v>120</v>
      </c>
      <c r="U514" s="147">
        <v>45030</v>
      </c>
      <c r="V514" s="148">
        <f>IF(T514="Realizado",U514-C514," ")</f>
      </c>
      <c r="W514" s="148">
        <f>IF(C514=0,"VAZIO",MONTH(C514))</f>
      </c>
      <c r="X514" s="149"/>
    </row>
    <row x14ac:dyDescent="0.25" r="515" customHeight="1" ht="16.5">
      <c r="A515" s="141">
        <v>16</v>
      </c>
      <c r="B515" s="142" t="s">
        <v>4798</v>
      </c>
      <c r="C515" s="143">
        <v>45030.40158564815</v>
      </c>
      <c r="D515" s="144" t="s">
        <v>4752</v>
      </c>
      <c r="E515" s="144" t="s">
        <v>4753</v>
      </c>
      <c r="F515" s="142">
        <v>5337</v>
      </c>
      <c r="G515" s="144" t="s">
        <v>402</v>
      </c>
      <c r="H515" s="144" t="s">
        <v>3148</v>
      </c>
      <c r="I515" s="142" t="s">
        <v>4734</v>
      </c>
      <c r="J515" s="144" t="s">
        <v>36</v>
      </c>
      <c r="K515" s="144" t="s">
        <v>4</v>
      </c>
      <c r="L515" s="145"/>
      <c r="M515" s="144" t="s">
        <v>4799</v>
      </c>
      <c r="N515" s="145"/>
      <c r="O515" s="144" t="s">
        <v>2123</v>
      </c>
      <c r="P515" s="144" t="s">
        <v>4800</v>
      </c>
      <c r="Q515" s="145"/>
      <c r="R515" s="145"/>
      <c r="S515" s="144" t="s">
        <v>4801</v>
      </c>
      <c r="T515" s="146" t="s">
        <v>120</v>
      </c>
      <c r="U515" s="147">
        <v>45168</v>
      </c>
      <c r="V515" s="148">
        <f>IF(T515="Realizado",U515-C515," ")</f>
      </c>
      <c r="W515" s="148">
        <f>IF(C515=0,"VAZIO",MONTH(C515))</f>
      </c>
      <c r="X515" s="149"/>
    </row>
    <row x14ac:dyDescent="0.25" r="516" customHeight="1" ht="16.5">
      <c r="A516" s="141">
        <v>17</v>
      </c>
      <c r="B516" s="142" t="s">
        <v>4802</v>
      </c>
      <c r="C516" s="143">
        <v>45030.56128472222</v>
      </c>
      <c r="D516" s="144" t="s">
        <v>1550</v>
      </c>
      <c r="E516" s="144" t="s">
        <v>1487</v>
      </c>
      <c r="F516" s="142">
        <v>5347</v>
      </c>
      <c r="G516" s="144" t="s">
        <v>316</v>
      </c>
      <c r="H516" s="144" t="s">
        <v>4803</v>
      </c>
      <c r="I516" s="142" t="s">
        <v>4804</v>
      </c>
      <c r="J516" s="144" t="s">
        <v>45</v>
      </c>
      <c r="K516" s="144" t="s">
        <v>2926</v>
      </c>
      <c r="L516" s="145"/>
      <c r="M516" s="144" t="s">
        <v>4805</v>
      </c>
      <c r="N516" s="144" t="s">
        <v>4806</v>
      </c>
      <c r="O516" s="145"/>
      <c r="P516" s="145"/>
      <c r="Q516" s="145"/>
      <c r="R516" s="145"/>
      <c r="S516" s="144" t="s">
        <v>4807</v>
      </c>
      <c r="T516" s="163" t="s">
        <v>121</v>
      </c>
      <c r="U516" s="166">
        <v>45043</v>
      </c>
      <c r="V516" s="156">
        <f>IF(T516="Realizado",U516-C516," ")</f>
      </c>
      <c r="W516" s="148">
        <f>IF(C516=0,"VAZIO",MONTH(C516))</f>
      </c>
      <c r="X516" s="149"/>
    </row>
    <row x14ac:dyDescent="0.25" r="517" customHeight="1" ht="16.5">
      <c r="A517" s="141">
        <v>18</v>
      </c>
      <c r="B517" s="142" t="s">
        <v>4808</v>
      </c>
      <c r="C517" s="143">
        <v>45030.65173611111</v>
      </c>
      <c r="D517" s="144" t="s">
        <v>207</v>
      </c>
      <c r="E517" s="144" t="s">
        <v>4485</v>
      </c>
      <c r="F517" s="142">
        <v>5333</v>
      </c>
      <c r="G517" s="144" t="s">
        <v>87</v>
      </c>
      <c r="H517" s="144" t="s">
        <v>4809</v>
      </c>
      <c r="I517" s="162"/>
      <c r="J517" s="144" t="s">
        <v>44</v>
      </c>
      <c r="K517" s="144" t="s">
        <v>2926</v>
      </c>
      <c r="L517" s="145"/>
      <c r="M517" s="144" t="s">
        <v>4810</v>
      </c>
      <c r="N517" s="145"/>
      <c r="O517" s="144" t="s">
        <v>3007</v>
      </c>
      <c r="P517" s="144" t="s">
        <v>3007</v>
      </c>
      <c r="Q517" s="145"/>
      <c r="R517" s="145"/>
      <c r="S517" s="145"/>
      <c r="T517" s="146" t="s">
        <v>120</v>
      </c>
      <c r="U517" s="147">
        <v>45033</v>
      </c>
      <c r="V517" s="148">
        <f>IF(T517="Realizado",U517-C517," ")</f>
      </c>
      <c r="W517" s="148">
        <f>IF(C517=0,"VAZIO",MONTH(C517))</f>
      </c>
      <c r="X517" s="149"/>
    </row>
    <row x14ac:dyDescent="0.25" r="518" customHeight="1" ht="16.5">
      <c r="A518" s="141">
        <v>19</v>
      </c>
      <c r="B518" s="142" t="s">
        <v>4811</v>
      </c>
      <c r="C518" s="143">
        <v>45031</v>
      </c>
      <c r="D518" s="144" t="s">
        <v>158</v>
      </c>
      <c r="E518" s="144" t="s">
        <v>3048</v>
      </c>
      <c r="F518" s="142">
        <v>5318</v>
      </c>
      <c r="G518" s="144" t="s">
        <v>90</v>
      </c>
      <c r="H518" s="144" t="s">
        <v>4812</v>
      </c>
      <c r="I518" s="162"/>
      <c r="J518" s="144" t="s">
        <v>46</v>
      </c>
      <c r="K518" s="144" t="s">
        <v>2926</v>
      </c>
      <c r="L518" s="145"/>
      <c r="M518" s="144" t="s">
        <v>4813</v>
      </c>
      <c r="N518" s="144" t="s">
        <v>4814</v>
      </c>
      <c r="O518" s="144" t="s">
        <v>2954</v>
      </c>
      <c r="P518" s="144" t="s">
        <v>2954</v>
      </c>
      <c r="Q518" s="145"/>
      <c r="R518" s="145"/>
      <c r="S518" s="145"/>
      <c r="T518" s="146" t="s">
        <v>120</v>
      </c>
      <c r="U518" s="147">
        <v>45002</v>
      </c>
      <c r="V518" s="148">
        <f>IF(T518="Realizado",U518-C518," ")</f>
      </c>
      <c r="W518" s="148">
        <f>IF(C518=0,"VAZIO",MONTH(C518))</f>
      </c>
      <c r="X518" s="149"/>
    </row>
    <row x14ac:dyDescent="0.25" r="519" customHeight="1" ht="16.5">
      <c r="A519" s="141">
        <v>20</v>
      </c>
      <c r="B519" s="142" t="s">
        <v>4815</v>
      </c>
      <c r="C519" s="143">
        <v>45033.32902777778</v>
      </c>
      <c r="D519" s="144" t="s">
        <v>752</v>
      </c>
      <c r="E519" s="144" t="s">
        <v>716</v>
      </c>
      <c r="F519" s="142">
        <v>5340</v>
      </c>
      <c r="G519" s="144" t="s">
        <v>150</v>
      </c>
      <c r="H519" s="144" t="s">
        <v>4816</v>
      </c>
      <c r="I519" s="142" t="s">
        <v>4817</v>
      </c>
      <c r="J519" s="144" t="s">
        <v>37</v>
      </c>
      <c r="K519" s="144" t="s">
        <v>4</v>
      </c>
      <c r="L519" s="145"/>
      <c r="M519" s="144" t="s">
        <v>4818</v>
      </c>
      <c r="N519" s="145"/>
      <c r="O519" s="144" t="s">
        <v>2613</v>
      </c>
      <c r="P519" s="144" t="s">
        <v>4819</v>
      </c>
      <c r="Q519" s="145"/>
      <c r="R519" s="145"/>
      <c r="S519" s="145"/>
      <c r="T519" s="146" t="s">
        <v>120</v>
      </c>
      <c r="U519" s="147">
        <v>45043</v>
      </c>
      <c r="V519" s="148">
        <f>IF(T519="Realizado",U519-C519," ")</f>
      </c>
      <c r="W519" s="148">
        <f>IF(C519=0,"VAZIO",MONTH(C519))</f>
      </c>
      <c r="X519" s="149"/>
    </row>
    <row x14ac:dyDescent="0.25" r="520" customHeight="1" ht="16.5">
      <c r="A520" s="141">
        <v>21</v>
      </c>
      <c r="B520" s="142" t="s">
        <v>4820</v>
      </c>
      <c r="C520" s="143">
        <v>45033.40986111111</v>
      </c>
      <c r="D520" s="144" t="s">
        <v>3863</v>
      </c>
      <c r="E520" s="144" t="s">
        <v>4821</v>
      </c>
      <c r="F520" s="142">
        <v>5306</v>
      </c>
      <c r="G520" s="144" t="s">
        <v>457</v>
      </c>
      <c r="H520" s="144" t="s">
        <v>3774</v>
      </c>
      <c r="I520" s="142" t="s">
        <v>906</v>
      </c>
      <c r="J520" s="144" t="s">
        <v>43</v>
      </c>
      <c r="K520" s="144" t="s">
        <v>2926</v>
      </c>
      <c r="L520" s="145"/>
      <c r="M520" s="144" t="s">
        <v>4822</v>
      </c>
      <c r="N520" s="145"/>
      <c r="O520" s="145"/>
      <c r="P520" s="145"/>
      <c r="Q520" s="145"/>
      <c r="R520" s="145"/>
      <c r="S520" s="145"/>
      <c r="T520" s="146" t="s">
        <v>120</v>
      </c>
      <c r="U520" s="147">
        <v>45153</v>
      </c>
      <c r="V520" s="148">
        <f>IF(T520="Realizado",U520-C520," ")</f>
      </c>
      <c r="W520" s="148">
        <f>IF(C520=0,"VAZIO",MONTH(C520))</f>
      </c>
      <c r="X520" s="149"/>
    </row>
    <row x14ac:dyDescent="0.25" r="521" customHeight="1" ht="16.5">
      <c r="A521" s="141">
        <v>22</v>
      </c>
      <c r="B521" s="142" t="s">
        <v>4823</v>
      </c>
      <c r="C521" s="143">
        <v>45033.45777777778</v>
      </c>
      <c r="D521" s="144" t="s">
        <v>4071</v>
      </c>
      <c r="E521" s="144" t="s">
        <v>2101</v>
      </c>
      <c r="F521" s="142">
        <v>5349</v>
      </c>
      <c r="G521" s="144" t="s">
        <v>753</v>
      </c>
      <c r="H521" s="144" t="s">
        <v>4824</v>
      </c>
      <c r="I521" s="142" t="s">
        <v>4825</v>
      </c>
      <c r="J521" s="144" t="s">
        <v>42</v>
      </c>
      <c r="K521" s="144" t="s">
        <v>2926</v>
      </c>
      <c r="L521" s="145"/>
      <c r="M521" s="144" t="s">
        <v>4826</v>
      </c>
      <c r="N521" s="145"/>
      <c r="O521" s="145"/>
      <c r="P521" s="145"/>
      <c r="Q521" s="145"/>
      <c r="R521" s="145"/>
      <c r="S521" s="144" t="s">
        <v>3783</v>
      </c>
      <c r="T521" s="146" t="s">
        <v>120</v>
      </c>
      <c r="U521" s="147">
        <v>45153</v>
      </c>
      <c r="V521" s="148">
        <f>IF(T521="Realizado",U521-C521," ")</f>
      </c>
      <c r="W521" s="148">
        <f>IF(C521=0,"VAZIO",MONTH(C521))</f>
      </c>
      <c r="X521" s="149"/>
    </row>
    <row x14ac:dyDescent="0.25" r="522" customHeight="1" ht="16.5">
      <c r="A522" s="141">
        <v>23</v>
      </c>
      <c r="B522" s="150" t="s">
        <v>4827</v>
      </c>
      <c r="C522" s="151">
        <v>45033.48204861111</v>
      </c>
      <c r="D522" s="152" t="s">
        <v>294</v>
      </c>
      <c r="E522" s="152" t="s">
        <v>295</v>
      </c>
      <c r="F522" s="150">
        <v>5304</v>
      </c>
      <c r="G522" s="152" t="s">
        <v>296</v>
      </c>
      <c r="H522" s="152" t="s">
        <v>112</v>
      </c>
      <c r="I522" s="150" t="s">
        <v>4828</v>
      </c>
      <c r="J522" s="152" t="s">
        <v>15</v>
      </c>
      <c r="K522" s="152" t="s">
        <v>7</v>
      </c>
      <c r="L522" s="153"/>
      <c r="M522" s="152" t="s">
        <v>4829</v>
      </c>
      <c r="N522" s="153"/>
      <c r="O522" s="153"/>
      <c r="P522" s="153"/>
      <c r="Q522" s="153"/>
      <c r="R522" s="153"/>
      <c r="S522" s="153"/>
      <c r="T522" s="154" t="s">
        <v>3267</v>
      </c>
      <c r="U522" s="155"/>
      <c r="V522" s="156">
        <f>IF(T522="Realizado",U522-C522," ")</f>
      </c>
      <c r="W522" s="148">
        <f>IF(C522=0,"VAZIO",MONTH(C522))</f>
      </c>
      <c r="X522" s="157"/>
    </row>
    <row x14ac:dyDescent="0.25" r="523" customHeight="1" ht="16.5">
      <c r="A523" s="141">
        <v>24</v>
      </c>
      <c r="B523" s="142" t="s">
        <v>4830</v>
      </c>
      <c r="C523" s="143">
        <v>45033</v>
      </c>
      <c r="D523" s="144" t="s">
        <v>1170</v>
      </c>
      <c r="E523" s="144" t="s">
        <v>1325</v>
      </c>
      <c r="F523" s="142">
        <v>5354</v>
      </c>
      <c r="G523" s="144" t="s">
        <v>1172</v>
      </c>
      <c r="H523" s="144" t="s">
        <v>4831</v>
      </c>
      <c r="I523" s="142" t="s">
        <v>4832</v>
      </c>
      <c r="J523" s="144" t="s">
        <v>44</v>
      </c>
      <c r="K523" s="144" t="s">
        <v>2926</v>
      </c>
      <c r="L523" s="145"/>
      <c r="M523" s="144" t="s">
        <v>4833</v>
      </c>
      <c r="N523" s="145"/>
      <c r="O523" s="144" t="s">
        <v>3007</v>
      </c>
      <c r="P523" s="144" t="s">
        <v>3082</v>
      </c>
      <c r="Q523" s="145"/>
      <c r="R523" s="145"/>
      <c r="S523" s="145"/>
      <c r="T523" s="146" t="s">
        <v>120</v>
      </c>
      <c r="U523" s="147">
        <v>45033</v>
      </c>
      <c r="V523" s="148">
        <f>IF(T523="Realizado",U523-C523," ")</f>
      </c>
      <c r="W523" s="148">
        <f>IF(C523=0,"VAZIO",MONTH(C523))</f>
      </c>
      <c r="X523" s="149"/>
    </row>
    <row x14ac:dyDescent="0.25" r="524" customHeight="1" ht="16.5">
      <c r="A524" s="141">
        <v>25</v>
      </c>
      <c r="B524" s="142" t="s">
        <v>4834</v>
      </c>
      <c r="C524" s="143">
        <v>45033.65216435185</v>
      </c>
      <c r="D524" s="144" t="s">
        <v>3438</v>
      </c>
      <c r="E524" s="144" t="s">
        <v>534</v>
      </c>
      <c r="F524" s="142">
        <v>34999071369</v>
      </c>
      <c r="G524" s="144" t="s">
        <v>535</v>
      </c>
      <c r="H524" s="144" t="s">
        <v>3730</v>
      </c>
      <c r="I524" s="142">
        <v>155</v>
      </c>
      <c r="J524" s="144" t="s">
        <v>65</v>
      </c>
      <c r="K524" s="144" t="s">
        <v>6</v>
      </c>
      <c r="L524" s="145"/>
      <c r="M524" s="144" t="s">
        <v>4835</v>
      </c>
      <c r="N524" s="145"/>
      <c r="O524" s="144" t="s">
        <v>576</v>
      </c>
      <c r="P524" s="144" t="s">
        <v>576</v>
      </c>
      <c r="Q524" s="145"/>
      <c r="R524" s="145"/>
      <c r="S524" s="145"/>
      <c r="T524" s="146" t="s">
        <v>120</v>
      </c>
      <c r="U524" s="147">
        <v>45055</v>
      </c>
      <c r="V524" s="148">
        <f>IF(T524="Realizado",U524-C524," ")</f>
      </c>
      <c r="W524" s="148">
        <f>IF(C524=0,"VAZIO",MONTH(C524))</f>
      </c>
      <c r="X524" s="149"/>
    </row>
    <row x14ac:dyDescent="0.25" r="525" customHeight="1" ht="16.5">
      <c r="A525" s="141">
        <v>26</v>
      </c>
      <c r="B525" s="142" t="s">
        <v>4836</v>
      </c>
      <c r="C525" s="143">
        <v>45033.65292824074</v>
      </c>
      <c r="D525" s="144" t="s">
        <v>3438</v>
      </c>
      <c r="E525" s="144" t="s">
        <v>902</v>
      </c>
      <c r="F525" s="142">
        <v>34999071369</v>
      </c>
      <c r="G525" s="144" t="s">
        <v>535</v>
      </c>
      <c r="H525" s="144" t="s">
        <v>3730</v>
      </c>
      <c r="I525" s="142">
        <v>155</v>
      </c>
      <c r="J525" s="144" t="s">
        <v>65</v>
      </c>
      <c r="K525" s="144" t="s">
        <v>6</v>
      </c>
      <c r="L525" s="145"/>
      <c r="M525" s="144" t="s">
        <v>4837</v>
      </c>
      <c r="N525" s="145"/>
      <c r="O525" s="144" t="s">
        <v>576</v>
      </c>
      <c r="P525" s="144" t="s">
        <v>576</v>
      </c>
      <c r="Q525" s="145"/>
      <c r="R525" s="145"/>
      <c r="S525" s="145"/>
      <c r="T525" s="146" t="s">
        <v>120</v>
      </c>
      <c r="U525" s="147">
        <v>45055</v>
      </c>
      <c r="V525" s="148">
        <f>IF(T525="Realizado",U525-C525," ")</f>
      </c>
      <c r="W525" s="148">
        <f>IF(C525=0,"VAZIO",MONTH(C525))</f>
      </c>
      <c r="X525" s="149"/>
    </row>
    <row x14ac:dyDescent="0.25" r="526" customHeight="1" ht="16.5">
      <c r="A526" s="141">
        <v>27</v>
      </c>
      <c r="B526" s="142" t="s">
        <v>4838</v>
      </c>
      <c r="C526" s="143">
        <v>45033.67166666667</v>
      </c>
      <c r="D526" s="144" t="s">
        <v>3438</v>
      </c>
      <c r="E526" s="144" t="s">
        <v>902</v>
      </c>
      <c r="F526" s="142">
        <v>34999071369</v>
      </c>
      <c r="G526" s="144" t="s">
        <v>535</v>
      </c>
      <c r="H526" s="144" t="s">
        <v>3730</v>
      </c>
      <c r="I526" s="142">
        <v>155</v>
      </c>
      <c r="J526" s="144" t="s">
        <v>31</v>
      </c>
      <c r="K526" s="144" t="s">
        <v>117</v>
      </c>
      <c r="L526" s="145"/>
      <c r="M526" s="144" t="s">
        <v>4839</v>
      </c>
      <c r="N526" s="145"/>
      <c r="O526" s="144" t="s">
        <v>2613</v>
      </c>
      <c r="P526" s="144" t="s">
        <v>2613</v>
      </c>
      <c r="Q526" s="145"/>
      <c r="R526" s="145"/>
      <c r="S526" s="145"/>
      <c r="T526" s="146" t="s">
        <v>120</v>
      </c>
      <c r="U526" s="147">
        <v>45153</v>
      </c>
      <c r="V526" s="148">
        <f>IF(T526="Realizado",U526-C526," ")</f>
      </c>
      <c r="W526" s="148">
        <f>IF(C526=0,"VAZIO",MONTH(C526))</f>
      </c>
      <c r="X526" s="149"/>
    </row>
    <row x14ac:dyDescent="0.25" r="527" customHeight="1" ht="16.5">
      <c r="A527" s="141">
        <v>28</v>
      </c>
      <c r="B527" s="142" t="s">
        <v>4840</v>
      </c>
      <c r="C527" s="143">
        <v>45033.78011574074</v>
      </c>
      <c r="D527" s="144" t="s">
        <v>158</v>
      </c>
      <c r="E527" s="144" t="s">
        <v>172</v>
      </c>
      <c r="F527" s="142">
        <v>1834</v>
      </c>
      <c r="G527" s="144" t="s">
        <v>160</v>
      </c>
      <c r="H527" s="144" t="s">
        <v>112</v>
      </c>
      <c r="I527" s="142" t="s">
        <v>4841</v>
      </c>
      <c r="J527" s="144" t="s">
        <v>40</v>
      </c>
      <c r="K527" s="144" t="s">
        <v>2926</v>
      </c>
      <c r="L527" s="145"/>
      <c r="M527" s="144" t="s">
        <v>4842</v>
      </c>
      <c r="N527" s="145"/>
      <c r="O527" s="144" t="s">
        <v>3008</v>
      </c>
      <c r="P527" s="144" t="s">
        <v>3082</v>
      </c>
      <c r="Q527" s="145"/>
      <c r="R527" s="145"/>
      <c r="S527" s="145"/>
      <c r="T527" s="146" t="s">
        <v>120</v>
      </c>
      <c r="U527" s="147">
        <v>45036</v>
      </c>
      <c r="V527" s="148">
        <f>IF(T527="Realizado",U527-C527," ")</f>
      </c>
      <c r="W527" s="148">
        <f>IF(C527=0,"VAZIO",MONTH(C527))</f>
      </c>
      <c r="X527" s="149"/>
    </row>
    <row x14ac:dyDescent="0.25" r="528" customHeight="1" ht="16.5">
      <c r="A528" s="141">
        <v>29</v>
      </c>
      <c r="B528" s="142" t="s">
        <v>4843</v>
      </c>
      <c r="C528" s="143">
        <v>45033.967835648145</v>
      </c>
      <c r="D528" s="144" t="s">
        <v>158</v>
      </c>
      <c r="E528" s="144" t="s">
        <v>3048</v>
      </c>
      <c r="F528" s="142">
        <v>5318</v>
      </c>
      <c r="G528" s="144" t="s">
        <v>160</v>
      </c>
      <c r="H528" s="144" t="s">
        <v>4844</v>
      </c>
      <c r="I528" s="142" t="s">
        <v>4845</v>
      </c>
      <c r="J528" s="144" t="s">
        <v>40</v>
      </c>
      <c r="K528" s="144" t="s">
        <v>2926</v>
      </c>
      <c r="L528" s="145"/>
      <c r="M528" s="144" t="s">
        <v>4846</v>
      </c>
      <c r="N528" s="145"/>
      <c r="O528" s="144" t="s">
        <v>3008</v>
      </c>
      <c r="P528" s="144" t="s">
        <v>3082</v>
      </c>
      <c r="Q528" s="145"/>
      <c r="R528" s="145"/>
      <c r="S528" s="145"/>
      <c r="T528" s="146" t="s">
        <v>120</v>
      </c>
      <c r="U528" s="147">
        <v>45036</v>
      </c>
      <c r="V528" s="148">
        <f>IF(T528="Realizado",U528-C528," ")</f>
      </c>
      <c r="W528" s="148">
        <f>IF(C528=0,"VAZIO",MONTH(C528))</f>
      </c>
      <c r="X528" s="149"/>
    </row>
    <row x14ac:dyDescent="0.25" r="529" customHeight="1" ht="16.5">
      <c r="A529" s="141">
        <v>30</v>
      </c>
      <c r="B529" s="142" t="s">
        <v>4847</v>
      </c>
      <c r="C529" s="143">
        <v>45034.30233796296</v>
      </c>
      <c r="D529" s="144" t="s">
        <v>752</v>
      </c>
      <c r="E529" s="144" t="s">
        <v>716</v>
      </c>
      <c r="F529" s="142">
        <v>5340</v>
      </c>
      <c r="G529" s="144" t="s">
        <v>150</v>
      </c>
      <c r="H529" s="144" t="s">
        <v>4848</v>
      </c>
      <c r="I529" s="142" t="s">
        <v>721</v>
      </c>
      <c r="J529" s="144" t="s">
        <v>40</v>
      </c>
      <c r="K529" s="144" t="s">
        <v>2926</v>
      </c>
      <c r="L529" s="145"/>
      <c r="M529" s="144" t="s">
        <v>4849</v>
      </c>
      <c r="N529" s="145"/>
      <c r="O529" s="144" t="s">
        <v>3008</v>
      </c>
      <c r="P529" s="144" t="s">
        <v>3082</v>
      </c>
      <c r="Q529" s="145"/>
      <c r="R529" s="145"/>
      <c r="S529" s="145"/>
      <c r="T529" s="146" t="s">
        <v>120</v>
      </c>
      <c r="U529" s="147">
        <v>45036</v>
      </c>
      <c r="V529" s="148">
        <f>IF(T529="Realizado",U529-C529," ")</f>
      </c>
      <c r="W529" s="148">
        <f>IF(C529=0,"VAZIO",MONTH(C529))</f>
      </c>
      <c r="X529" s="149"/>
    </row>
    <row x14ac:dyDescent="0.25" r="530" customHeight="1" ht="16.5">
      <c r="A530" s="141">
        <v>31</v>
      </c>
      <c r="B530" s="142" t="s">
        <v>4850</v>
      </c>
      <c r="C530" s="143">
        <v>45034.30898148148</v>
      </c>
      <c r="D530" s="144" t="s">
        <v>752</v>
      </c>
      <c r="E530" s="144" t="s">
        <v>716</v>
      </c>
      <c r="F530" s="142">
        <v>5340</v>
      </c>
      <c r="G530" s="144" t="s">
        <v>150</v>
      </c>
      <c r="H530" s="144" t="s">
        <v>394</v>
      </c>
      <c r="I530" s="142" t="s">
        <v>4851</v>
      </c>
      <c r="J530" s="144" t="s">
        <v>15</v>
      </c>
      <c r="K530" s="144" t="s">
        <v>7</v>
      </c>
      <c r="L530" s="145"/>
      <c r="M530" s="144" t="s">
        <v>4852</v>
      </c>
      <c r="N530" s="145"/>
      <c r="O530" s="144" t="s">
        <v>4258</v>
      </c>
      <c r="P530" s="144" t="s">
        <v>4853</v>
      </c>
      <c r="Q530" s="145"/>
      <c r="R530" s="145"/>
      <c r="S530" s="145"/>
      <c r="T530" s="146" t="s">
        <v>120</v>
      </c>
      <c r="U530" s="147">
        <v>45035</v>
      </c>
      <c r="V530" s="148">
        <f>IF(T530="Realizado",U530-C530," ")</f>
      </c>
      <c r="W530" s="148">
        <f>IF(C530=0,"VAZIO",MONTH(C530))</f>
      </c>
      <c r="X530" s="149"/>
    </row>
    <row x14ac:dyDescent="0.25" r="531" customHeight="1" ht="16.5">
      <c r="A531" s="141">
        <v>32</v>
      </c>
      <c r="B531" s="142" t="s">
        <v>4854</v>
      </c>
      <c r="C531" s="143">
        <v>45034.364386574074</v>
      </c>
      <c r="D531" s="144" t="s">
        <v>3239</v>
      </c>
      <c r="E531" s="144" t="s">
        <v>442</v>
      </c>
      <c r="F531" s="142" t="s">
        <v>443</v>
      </c>
      <c r="G531" s="144" t="s">
        <v>438</v>
      </c>
      <c r="H531" s="144" t="s">
        <v>88</v>
      </c>
      <c r="I531" s="142" t="s">
        <v>4855</v>
      </c>
      <c r="J531" s="144" t="s">
        <v>44</v>
      </c>
      <c r="K531" s="144" t="s">
        <v>2926</v>
      </c>
      <c r="L531" s="145"/>
      <c r="M531" s="144" t="s">
        <v>4856</v>
      </c>
      <c r="N531" s="145"/>
      <c r="O531" s="144" t="s">
        <v>3008</v>
      </c>
      <c r="P531" s="144" t="s">
        <v>3082</v>
      </c>
      <c r="Q531" s="145"/>
      <c r="R531" s="145"/>
      <c r="S531" s="145"/>
      <c r="T531" s="146" t="s">
        <v>120</v>
      </c>
      <c r="U531" s="147">
        <v>45036</v>
      </c>
      <c r="V531" s="148">
        <f>IF(T531="Realizado",U531-C531," ")</f>
      </c>
      <c r="W531" s="148">
        <f>IF(C531=0,"VAZIO",MONTH(C531))</f>
      </c>
      <c r="X531" s="149"/>
    </row>
    <row x14ac:dyDescent="0.25" r="532" customHeight="1" ht="16.5">
      <c r="A532" s="141">
        <v>33</v>
      </c>
      <c r="B532" s="142" t="s">
        <v>4857</v>
      </c>
      <c r="C532" s="143">
        <v>45034.369108796294</v>
      </c>
      <c r="D532" s="144" t="s">
        <v>3239</v>
      </c>
      <c r="E532" s="144" t="s">
        <v>442</v>
      </c>
      <c r="F532" s="142" t="s">
        <v>443</v>
      </c>
      <c r="G532" s="144" t="s">
        <v>438</v>
      </c>
      <c r="H532" s="144" t="s">
        <v>3755</v>
      </c>
      <c r="I532" s="142" t="s">
        <v>439</v>
      </c>
      <c r="J532" s="144" t="s">
        <v>31</v>
      </c>
      <c r="K532" s="144" t="s">
        <v>117</v>
      </c>
      <c r="L532" s="145"/>
      <c r="M532" s="144" t="s">
        <v>4858</v>
      </c>
      <c r="N532" s="145"/>
      <c r="O532" s="144" t="s">
        <v>2613</v>
      </c>
      <c r="P532" s="144" t="s">
        <v>2613</v>
      </c>
      <c r="Q532" s="145"/>
      <c r="R532" s="145"/>
      <c r="S532" s="145"/>
      <c r="T532" s="146" t="s">
        <v>120</v>
      </c>
      <c r="U532" s="147">
        <v>45041</v>
      </c>
      <c r="V532" s="148">
        <f>IF(T532="Realizado",U532-C532," ")</f>
      </c>
      <c r="W532" s="148">
        <f>IF(C532=0,"VAZIO",MONTH(C532))</f>
      </c>
      <c r="X532" s="149"/>
    </row>
    <row x14ac:dyDescent="0.25" r="533" customHeight="1" ht="16.5">
      <c r="A533" s="141">
        <v>34</v>
      </c>
      <c r="B533" s="142" t="s">
        <v>4859</v>
      </c>
      <c r="C533" s="143">
        <v>45034.393171296295</v>
      </c>
      <c r="D533" s="144" t="s">
        <v>3239</v>
      </c>
      <c r="E533" s="144" t="s">
        <v>442</v>
      </c>
      <c r="F533" s="142" t="s">
        <v>3726</v>
      </c>
      <c r="G533" s="144" t="s">
        <v>438</v>
      </c>
      <c r="H533" s="144" t="s">
        <v>88</v>
      </c>
      <c r="I533" s="142" t="s">
        <v>4860</v>
      </c>
      <c r="J533" s="144" t="s">
        <v>31</v>
      </c>
      <c r="K533" s="144" t="s">
        <v>117</v>
      </c>
      <c r="L533" s="145"/>
      <c r="M533" s="144" t="s">
        <v>4861</v>
      </c>
      <c r="N533" s="145"/>
      <c r="O533" s="144" t="s">
        <v>2613</v>
      </c>
      <c r="P533" s="144" t="s">
        <v>2613</v>
      </c>
      <c r="Q533" s="145"/>
      <c r="R533" s="145"/>
      <c r="S533" s="145"/>
      <c r="T533" s="146" t="s">
        <v>120</v>
      </c>
      <c r="U533" s="147">
        <v>45049</v>
      </c>
      <c r="V533" s="148">
        <f>IF(T533="Realizado",U533-C533," ")</f>
      </c>
      <c r="W533" s="148">
        <f>IF(C533=0,"VAZIO",MONTH(C533))</f>
      </c>
      <c r="X533" s="149"/>
    </row>
    <row x14ac:dyDescent="0.25" r="534" customHeight="1" ht="16.5">
      <c r="A534" s="141">
        <v>35</v>
      </c>
      <c r="B534" s="142" t="s">
        <v>4862</v>
      </c>
      <c r="C534" s="143">
        <v>45034.46241898148</v>
      </c>
      <c r="D534" s="144" t="s">
        <v>207</v>
      </c>
      <c r="E534" s="144" t="s">
        <v>4485</v>
      </c>
      <c r="F534" s="142">
        <v>5333</v>
      </c>
      <c r="G534" s="144" t="s">
        <v>209</v>
      </c>
      <c r="H534" s="144" t="s">
        <v>87</v>
      </c>
      <c r="I534" s="142" t="s">
        <v>891</v>
      </c>
      <c r="J534" s="144" t="s">
        <v>15</v>
      </c>
      <c r="K534" s="144" t="s">
        <v>7</v>
      </c>
      <c r="L534" s="145"/>
      <c r="M534" s="144" t="s">
        <v>4863</v>
      </c>
      <c r="N534" s="145"/>
      <c r="O534" s="145"/>
      <c r="P534" s="145"/>
      <c r="Q534" s="145"/>
      <c r="R534" s="145"/>
      <c r="S534" s="145"/>
      <c r="T534" s="146" t="s">
        <v>120</v>
      </c>
      <c r="U534" s="147">
        <v>45153</v>
      </c>
      <c r="V534" s="148">
        <f>IF(T534="Realizado",U534-C534," ")</f>
      </c>
      <c r="W534" s="148">
        <f>IF(C534=0,"VAZIO",MONTH(C534))</f>
      </c>
      <c r="X534" s="149"/>
    </row>
    <row x14ac:dyDescent="0.25" r="535" customHeight="1" ht="16.5">
      <c r="A535" s="141">
        <v>36</v>
      </c>
      <c r="B535" s="142" t="s">
        <v>4864</v>
      </c>
      <c r="C535" s="143">
        <v>45034.472858796296</v>
      </c>
      <c r="D535" s="144" t="s">
        <v>207</v>
      </c>
      <c r="E535" s="144" t="s">
        <v>4485</v>
      </c>
      <c r="F535" s="142">
        <v>5333</v>
      </c>
      <c r="G535" s="144" t="s">
        <v>209</v>
      </c>
      <c r="H535" s="144" t="s">
        <v>87</v>
      </c>
      <c r="I535" s="142" t="s">
        <v>580</v>
      </c>
      <c r="J535" s="144" t="s">
        <v>18</v>
      </c>
      <c r="K535" s="144" t="s">
        <v>117</v>
      </c>
      <c r="L535" s="145"/>
      <c r="M535" s="144" t="s">
        <v>4865</v>
      </c>
      <c r="N535" s="145"/>
      <c r="O535" s="144" t="s">
        <v>2613</v>
      </c>
      <c r="P535" s="144" t="s">
        <v>2613</v>
      </c>
      <c r="Q535" s="145"/>
      <c r="R535" s="145"/>
      <c r="S535" s="145"/>
      <c r="T535" s="146" t="s">
        <v>120</v>
      </c>
      <c r="U535" s="147">
        <v>45035</v>
      </c>
      <c r="V535" s="148">
        <f>IF(T535="Realizado",U535-C535," ")</f>
      </c>
      <c r="W535" s="148">
        <f>IF(C535=0,"VAZIO",MONTH(C535))</f>
      </c>
      <c r="X535" s="149"/>
    </row>
    <row x14ac:dyDescent="0.25" r="536" customHeight="1" ht="16.5">
      <c r="A536" s="141">
        <v>37</v>
      </c>
      <c r="B536" s="142" t="s">
        <v>4866</v>
      </c>
      <c r="C536" s="143">
        <v>45034.48997685185</v>
      </c>
      <c r="D536" s="144" t="s">
        <v>207</v>
      </c>
      <c r="E536" s="144" t="s">
        <v>4485</v>
      </c>
      <c r="F536" s="142">
        <v>5333</v>
      </c>
      <c r="G536" s="144" t="s">
        <v>209</v>
      </c>
      <c r="H536" s="144" t="s">
        <v>87</v>
      </c>
      <c r="I536" s="142" t="s">
        <v>2336</v>
      </c>
      <c r="J536" s="144" t="s">
        <v>18</v>
      </c>
      <c r="K536" s="144" t="s">
        <v>117</v>
      </c>
      <c r="L536" s="145"/>
      <c r="M536" s="144" t="s">
        <v>4867</v>
      </c>
      <c r="N536" s="145"/>
      <c r="O536" s="144" t="s">
        <v>2613</v>
      </c>
      <c r="P536" s="144" t="s">
        <v>2613</v>
      </c>
      <c r="Q536" s="145"/>
      <c r="R536" s="145"/>
      <c r="S536" s="145"/>
      <c r="T536" s="146" t="s">
        <v>120</v>
      </c>
      <c r="U536" s="147">
        <v>45035</v>
      </c>
      <c r="V536" s="148">
        <f>IF(T536="Realizado",U536-C536," ")</f>
      </c>
      <c r="W536" s="148">
        <f>IF(C536=0,"VAZIO",MONTH(C536))</f>
      </c>
      <c r="X536" s="149"/>
    </row>
    <row x14ac:dyDescent="0.25" r="537" customHeight="1" ht="16.5">
      <c r="A537" s="141">
        <v>38</v>
      </c>
      <c r="B537" s="142" t="s">
        <v>4868</v>
      </c>
      <c r="C537" s="143">
        <v>45034.538831018515</v>
      </c>
      <c r="D537" s="144" t="s">
        <v>408</v>
      </c>
      <c r="E537" s="144" t="s">
        <v>409</v>
      </c>
      <c r="F537" s="142">
        <v>5341</v>
      </c>
      <c r="G537" s="144" t="s">
        <v>410</v>
      </c>
      <c r="H537" s="144" t="s">
        <v>88</v>
      </c>
      <c r="I537" s="142" t="s">
        <v>1204</v>
      </c>
      <c r="J537" s="144" t="s">
        <v>20</v>
      </c>
      <c r="K537" s="144" t="s">
        <v>117</v>
      </c>
      <c r="L537" s="145"/>
      <c r="M537" s="144" t="s">
        <v>4869</v>
      </c>
      <c r="N537" s="145"/>
      <c r="O537" s="144" t="s">
        <v>2613</v>
      </c>
      <c r="P537" s="144" t="s">
        <v>2613</v>
      </c>
      <c r="Q537" s="145"/>
      <c r="R537" s="145"/>
      <c r="S537" s="145"/>
      <c r="T537" s="146" t="s">
        <v>120</v>
      </c>
      <c r="U537" s="147">
        <v>45035</v>
      </c>
      <c r="V537" s="148">
        <f>IF(T537="Realizado",U537-C537," ")</f>
      </c>
      <c r="W537" s="148">
        <f>IF(C537=0,"VAZIO",MONTH(C537))</f>
      </c>
      <c r="X537" s="149"/>
    </row>
    <row x14ac:dyDescent="0.25" r="538" customHeight="1" ht="16.5">
      <c r="A538" s="141">
        <v>39</v>
      </c>
      <c r="B538" s="142" t="s">
        <v>4870</v>
      </c>
      <c r="C538" s="143">
        <v>45034.544803240744</v>
      </c>
      <c r="D538" s="144" t="s">
        <v>1079</v>
      </c>
      <c r="E538" s="144" t="s">
        <v>409</v>
      </c>
      <c r="F538" s="142">
        <v>5341</v>
      </c>
      <c r="G538" s="144" t="s">
        <v>410</v>
      </c>
      <c r="H538" s="144" t="s">
        <v>100</v>
      </c>
      <c r="I538" s="142" t="s">
        <v>411</v>
      </c>
      <c r="J538" s="144" t="s">
        <v>33</v>
      </c>
      <c r="K538" s="144" t="s">
        <v>4</v>
      </c>
      <c r="L538" s="145"/>
      <c r="M538" s="144" t="s">
        <v>4871</v>
      </c>
      <c r="N538" s="145"/>
      <c r="O538" s="144" t="s">
        <v>576</v>
      </c>
      <c r="P538" s="144" t="s">
        <v>3194</v>
      </c>
      <c r="Q538" s="145"/>
      <c r="R538" s="145"/>
      <c r="S538" s="145"/>
      <c r="T538" s="146" t="s">
        <v>120</v>
      </c>
      <c r="U538" s="147">
        <v>45062</v>
      </c>
      <c r="V538" s="148">
        <f>IF(T538="Realizado",U538-C538," ")</f>
      </c>
      <c r="W538" s="148">
        <f>IF(C538=0,"VAZIO",MONTH(C538))</f>
      </c>
      <c r="X538" s="149"/>
    </row>
    <row x14ac:dyDescent="0.25" r="539" customHeight="1" ht="16.5">
      <c r="A539" s="141">
        <v>40</v>
      </c>
      <c r="B539" s="142" t="s">
        <v>4872</v>
      </c>
      <c r="C539" s="143">
        <v>45034.54900462963</v>
      </c>
      <c r="D539" s="144" t="s">
        <v>4361</v>
      </c>
      <c r="E539" s="144" t="s">
        <v>4873</v>
      </c>
      <c r="F539" s="142">
        <v>5320</v>
      </c>
      <c r="G539" s="144" t="s">
        <v>323</v>
      </c>
      <c r="H539" s="144" t="s">
        <v>85</v>
      </c>
      <c r="I539" s="142" t="s">
        <v>4874</v>
      </c>
      <c r="J539" s="144" t="s">
        <v>43</v>
      </c>
      <c r="K539" s="144" t="s">
        <v>2926</v>
      </c>
      <c r="L539" s="145"/>
      <c r="M539" s="144" t="s">
        <v>4875</v>
      </c>
      <c r="N539" s="145"/>
      <c r="O539" s="144" t="s">
        <v>2954</v>
      </c>
      <c r="P539" s="144" t="s">
        <v>2954</v>
      </c>
      <c r="Q539" s="145"/>
      <c r="R539" s="145"/>
      <c r="S539" s="145"/>
      <c r="T539" s="146" t="s">
        <v>120</v>
      </c>
      <c r="U539" s="147">
        <v>45036</v>
      </c>
      <c r="V539" s="148">
        <f>IF(T539="Realizado",U539-C539," ")</f>
      </c>
      <c r="W539" s="148">
        <f>IF(C539=0,"VAZIO",MONTH(C539))</f>
      </c>
      <c r="X539" s="149"/>
    </row>
    <row x14ac:dyDescent="0.25" r="540" customHeight="1" ht="16.5">
      <c r="A540" s="141">
        <v>41</v>
      </c>
      <c r="B540" s="142" t="s">
        <v>4876</v>
      </c>
      <c r="C540" s="143">
        <v>45034.60832175926</v>
      </c>
      <c r="D540" s="144" t="s">
        <v>4877</v>
      </c>
      <c r="E540" s="144" t="s">
        <v>853</v>
      </c>
      <c r="F540" s="142">
        <v>61983466720</v>
      </c>
      <c r="G540" s="144" t="s">
        <v>209</v>
      </c>
      <c r="H540" s="144" t="s">
        <v>87</v>
      </c>
      <c r="I540" s="142" t="s">
        <v>4878</v>
      </c>
      <c r="J540" s="144" t="s">
        <v>18</v>
      </c>
      <c r="K540" s="144" t="s">
        <v>117</v>
      </c>
      <c r="L540" s="145"/>
      <c r="M540" s="144" t="s">
        <v>4879</v>
      </c>
      <c r="N540" s="145"/>
      <c r="O540" s="144" t="s">
        <v>2613</v>
      </c>
      <c r="P540" s="144" t="s">
        <v>2613</v>
      </c>
      <c r="Q540" s="145"/>
      <c r="R540" s="145"/>
      <c r="S540" s="145"/>
      <c r="T540" s="146" t="s">
        <v>120</v>
      </c>
      <c r="U540" s="147">
        <v>45043</v>
      </c>
      <c r="V540" s="148">
        <f>IF(T540="Realizado",U540-C540," ")</f>
      </c>
      <c r="W540" s="148">
        <f>IF(C540=0,"VAZIO",MONTH(C540))</f>
      </c>
      <c r="X540" s="149"/>
    </row>
    <row x14ac:dyDescent="0.25" r="541" customHeight="1" ht="16.5">
      <c r="A541" s="141">
        <v>42</v>
      </c>
      <c r="B541" s="142" t="s">
        <v>4880</v>
      </c>
      <c r="C541" s="143">
        <v>45034.623611111114</v>
      </c>
      <c r="D541" s="144" t="s">
        <v>4881</v>
      </c>
      <c r="E541" s="144" t="s">
        <v>716</v>
      </c>
      <c r="F541" s="142">
        <v>5340</v>
      </c>
      <c r="G541" s="144" t="s">
        <v>150</v>
      </c>
      <c r="H541" s="144" t="s">
        <v>4115</v>
      </c>
      <c r="I541" s="142" t="s">
        <v>4882</v>
      </c>
      <c r="J541" s="144" t="s">
        <v>58</v>
      </c>
      <c r="K541" s="144" t="s">
        <v>126</v>
      </c>
      <c r="L541" s="145"/>
      <c r="M541" s="144" t="s">
        <v>4883</v>
      </c>
      <c r="N541" s="145"/>
      <c r="O541" s="144" t="s">
        <v>525</v>
      </c>
      <c r="P541" s="144" t="s">
        <v>525</v>
      </c>
      <c r="Q541" s="145"/>
      <c r="R541" s="145"/>
      <c r="S541" s="145"/>
      <c r="T541" s="146" t="s">
        <v>120</v>
      </c>
      <c r="U541" s="147">
        <v>45035</v>
      </c>
      <c r="V541" s="148">
        <f>IF(T541="Realizado",U541-C541," ")</f>
      </c>
      <c r="W541" s="148">
        <f>IF(C541=0,"VAZIO",MONTH(C541))</f>
      </c>
      <c r="X541" s="149"/>
    </row>
    <row x14ac:dyDescent="0.25" r="542" customHeight="1" ht="16.5">
      <c r="A542" s="141">
        <v>43</v>
      </c>
      <c r="B542" s="142" t="s">
        <v>4884</v>
      </c>
      <c r="C542" s="143">
        <v>45034.64268518519</v>
      </c>
      <c r="D542" s="144" t="s">
        <v>158</v>
      </c>
      <c r="E542" s="144" t="s">
        <v>179</v>
      </c>
      <c r="F542" s="142">
        <v>5318</v>
      </c>
      <c r="G542" s="144" t="s">
        <v>160</v>
      </c>
      <c r="H542" s="144" t="s">
        <v>4885</v>
      </c>
      <c r="I542" s="142" t="s">
        <v>4886</v>
      </c>
      <c r="J542" s="144" t="s">
        <v>48</v>
      </c>
      <c r="K542" s="144" t="s">
        <v>3</v>
      </c>
      <c r="L542" s="145"/>
      <c r="M542" s="144" t="s">
        <v>4886</v>
      </c>
      <c r="N542" s="145"/>
      <c r="O542" s="144" t="s">
        <v>3007</v>
      </c>
      <c r="P542" s="144" t="s">
        <v>3082</v>
      </c>
      <c r="Q542" s="145"/>
      <c r="R542" s="145"/>
      <c r="S542" s="145"/>
      <c r="T542" s="146" t="s">
        <v>120</v>
      </c>
      <c r="U542" s="147">
        <v>45036</v>
      </c>
      <c r="V542" s="148">
        <f>IF(T542="Realizado",U542-C542," ")</f>
      </c>
      <c r="W542" s="148">
        <f>IF(C542=0,"VAZIO",MONTH(C542))</f>
      </c>
      <c r="X542" s="149"/>
    </row>
    <row x14ac:dyDescent="0.25" r="543" customHeight="1" ht="16.5">
      <c r="A543" s="141">
        <v>44</v>
      </c>
      <c r="B543" s="142" t="s">
        <v>4887</v>
      </c>
      <c r="C543" s="143">
        <v>45034.67810185185</v>
      </c>
      <c r="D543" s="144" t="s">
        <v>494</v>
      </c>
      <c r="E543" s="144" t="s">
        <v>1532</v>
      </c>
      <c r="F543" s="142">
        <v>5302</v>
      </c>
      <c r="G543" s="144" t="s">
        <v>496</v>
      </c>
      <c r="H543" s="144" t="s">
        <v>4888</v>
      </c>
      <c r="I543" s="142" t="s">
        <v>4889</v>
      </c>
      <c r="J543" s="144" t="s">
        <v>19</v>
      </c>
      <c r="K543" s="144" t="s">
        <v>117</v>
      </c>
      <c r="L543" s="145"/>
      <c r="M543" s="144" t="s">
        <v>4890</v>
      </c>
      <c r="N543" s="145"/>
      <c r="O543" s="144" t="s">
        <v>2613</v>
      </c>
      <c r="P543" s="144" t="s">
        <v>2613</v>
      </c>
      <c r="Q543" s="145"/>
      <c r="R543" s="145"/>
      <c r="S543" s="145"/>
      <c r="T543" s="146" t="s">
        <v>120</v>
      </c>
      <c r="U543" s="147">
        <v>45041</v>
      </c>
      <c r="V543" s="148">
        <f>IF(T543="Realizado",U543-C543," ")</f>
      </c>
      <c r="W543" s="148">
        <f>IF(C543=0,"VAZIO",MONTH(C543))</f>
      </c>
      <c r="X543" s="149"/>
    </row>
    <row x14ac:dyDescent="0.25" r="544" customHeight="1" ht="16.5">
      <c r="A544" s="141">
        <v>45</v>
      </c>
      <c r="B544" s="142" t="s">
        <v>4891</v>
      </c>
      <c r="C544" s="143">
        <v>45035.37721064815</v>
      </c>
      <c r="D544" s="144" t="s">
        <v>4892</v>
      </c>
      <c r="E544" s="144" t="s">
        <v>4893</v>
      </c>
      <c r="F544" s="142">
        <v>5399</v>
      </c>
      <c r="G544" s="144" t="s">
        <v>249</v>
      </c>
      <c r="H544" s="144" t="s">
        <v>4894</v>
      </c>
      <c r="I544" s="142" t="s">
        <v>980</v>
      </c>
      <c r="J544" s="144" t="s">
        <v>47</v>
      </c>
      <c r="K544" s="144" t="s">
        <v>3</v>
      </c>
      <c r="L544" s="145"/>
      <c r="M544" s="144" t="s">
        <v>4895</v>
      </c>
      <c r="N544" s="145"/>
      <c r="O544" s="144" t="s">
        <v>3007</v>
      </c>
      <c r="P544" s="144" t="s">
        <v>3082</v>
      </c>
      <c r="Q544" s="145"/>
      <c r="R544" s="145"/>
      <c r="S544" s="145"/>
      <c r="T544" s="146" t="s">
        <v>120</v>
      </c>
      <c r="U544" s="147">
        <v>45036</v>
      </c>
      <c r="V544" s="148">
        <f>IF(T544="Realizado",U544-C544," ")</f>
      </c>
      <c r="W544" s="148">
        <f>IF(C544=0,"VAZIO",MONTH(C544))</f>
      </c>
      <c r="X544" s="149"/>
    </row>
    <row x14ac:dyDescent="0.25" r="545" customHeight="1" ht="16.5">
      <c r="A545" s="141">
        <v>46</v>
      </c>
      <c r="B545" s="150" t="s">
        <v>4896</v>
      </c>
      <c r="C545" s="151">
        <v>45035.40466435185</v>
      </c>
      <c r="D545" s="152" t="s">
        <v>3946</v>
      </c>
      <c r="E545" s="152" t="s">
        <v>217</v>
      </c>
      <c r="F545" s="150">
        <v>5343</v>
      </c>
      <c r="G545" s="152" t="s">
        <v>222</v>
      </c>
      <c r="H545" s="152" t="s">
        <v>3603</v>
      </c>
      <c r="I545" s="150" t="s">
        <v>2859</v>
      </c>
      <c r="J545" s="152" t="s">
        <v>63</v>
      </c>
      <c r="K545" s="152" t="s">
        <v>6</v>
      </c>
      <c r="L545" s="153"/>
      <c r="M545" s="152" t="s">
        <v>4897</v>
      </c>
      <c r="N545" s="153"/>
      <c r="O545" s="153"/>
      <c r="P545" s="153"/>
      <c r="Q545" s="153"/>
      <c r="R545" s="153"/>
      <c r="S545" s="152" t="s">
        <v>4898</v>
      </c>
      <c r="T545" s="154" t="s">
        <v>118</v>
      </c>
      <c r="U545" s="155"/>
      <c r="V545" s="156">
        <f>IF(T545="Realizado",U545-C545," ")</f>
      </c>
      <c r="W545" s="148">
        <f>IF(C545=0,"VAZIO",MONTH(C545))</f>
      </c>
      <c r="X545" s="157"/>
    </row>
    <row x14ac:dyDescent="0.25" r="546" customHeight="1" ht="16.5">
      <c r="A546" s="141">
        <v>47</v>
      </c>
      <c r="B546" s="142" t="s">
        <v>4899</v>
      </c>
      <c r="C546" s="143">
        <v>45035.42545138889</v>
      </c>
      <c r="D546" s="144" t="s">
        <v>3613</v>
      </c>
      <c r="E546" s="144" t="s">
        <v>2809</v>
      </c>
      <c r="F546" s="142">
        <v>5340</v>
      </c>
      <c r="G546" s="144" t="s">
        <v>150</v>
      </c>
      <c r="H546" s="144" t="s">
        <v>4900</v>
      </c>
      <c r="I546" s="142">
        <v>106</v>
      </c>
      <c r="J546" s="144" t="s">
        <v>46</v>
      </c>
      <c r="K546" s="144" t="s">
        <v>2926</v>
      </c>
      <c r="L546" s="145"/>
      <c r="M546" s="144" t="s">
        <v>4901</v>
      </c>
      <c r="N546" s="145"/>
      <c r="O546" s="144" t="s">
        <v>2911</v>
      </c>
      <c r="P546" s="144" t="s">
        <v>2911</v>
      </c>
      <c r="Q546" s="145"/>
      <c r="R546" s="145"/>
      <c r="S546" s="145"/>
      <c r="T546" s="146" t="s">
        <v>120</v>
      </c>
      <c r="U546" s="147">
        <v>45035</v>
      </c>
      <c r="V546" s="148">
        <f>IF(T546="Realizado",U546-C546," ")</f>
      </c>
      <c r="W546" s="148">
        <f>IF(C546=0,"VAZIO",MONTH(C546))</f>
      </c>
      <c r="X546" s="149"/>
    </row>
    <row x14ac:dyDescent="0.25" r="547" customHeight="1" ht="16.5">
      <c r="A547" s="141">
        <v>48</v>
      </c>
      <c r="B547" s="142" t="s">
        <v>4902</v>
      </c>
      <c r="C547" s="143">
        <v>45035.50601851852</v>
      </c>
      <c r="D547" s="144" t="s">
        <v>4903</v>
      </c>
      <c r="E547" s="144" t="s">
        <v>4904</v>
      </c>
      <c r="F547" s="142" t="s">
        <v>4905</v>
      </c>
      <c r="G547" s="144" t="s">
        <v>4607</v>
      </c>
      <c r="H547" s="144" t="s">
        <v>4906</v>
      </c>
      <c r="I547" s="142" t="s">
        <v>4907</v>
      </c>
      <c r="J547" s="144" t="s">
        <v>47</v>
      </c>
      <c r="K547" s="144" t="s">
        <v>3</v>
      </c>
      <c r="L547" s="145"/>
      <c r="M547" s="144" t="s">
        <v>4908</v>
      </c>
      <c r="N547" s="145"/>
      <c r="O547" s="144" t="s">
        <v>2911</v>
      </c>
      <c r="P547" s="144" t="s">
        <v>2911</v>
      </c>
      <c r="Q547" s="145"/>
      <c r="R547" s="145"/>
      <c r="S547" s="145"/>
      <c r="T547" s="146" t="s">
        <v>120</v>
      </c>
      <c r="U547" s="147">
        <v>45031</v>
      </c>
      <c r="V547" s="148">
        <f>IF(T547="Realizado",U547-C547," ")</f>
      </c>
      <c r="W547" s="148">
        <f>IF(C547=0,"VAZIO",MONTH(C547))</f>
      </c>
      <c r="X547" s="149"/>
    </row>
    <row x14ac:dyDescent="0.25" r="548" customHeight="1" ht="16.5">
      <c r="A548" s="141">
        <v>49</v>
      </c>
      <c r="B548" s="142" t="s">
        <v>4909</v>
      </c>
      <c r="C548" s="143">
        <v>45035.6284375</v>
      </c>
      <c r="D548" s="144" t="s">
        <v>408</v>
      </c>
      <c r="E548" s="144" t="s">
        <v>409</v>
      </c>
      <c r="F548" s="142">
        <v>5341</v>
      </c>
      <c r="G548" s="144" t="s">
        <v>410</v>
      </c>
      <c r="H548" s="144" t="s">
        <v>100</v>
      </c>
      <c r="I548" s="142" t="s">
        <v>411</v>
      </c>
      <c r="J548" s="144" t="s">
        <v>38</v>
      </c>
      <c r="K548" s="144" t="s">
        <v>4</v>
      </c>
      <c r="L548" s="145"/>
      <c r="M548" s="144" t="s">
        <v>4910</v>
      </c>
      <c r="N548" s="145"/>
      <c r="O548" s="144" t="s">
        <v>2613</v>
      </c>
      <c r="P548" s="144" t="s">
        <v>2613</v>
      </c>
      <c r="Q548" s="145"/>
      <c r="R548" s="145"/>
      <c r="S548" s="145"/>
      <c r="T548" s="146" t="s">
        <v>120</v>
      </c>
      <c r="U548" s="147">
        <v>45035</v>
      </c>
      <c r="V548" s="148">
        <f>IF(T548="Realizado",U548-C548," ")</f>
      </c>
      <c r="W548" s="148">
        <f>IF(C548=0,"VAZIO",MONTH(C548))</f>
      </c>
      <c r="X548" s="149"/>
    </row>
    <row x14ac:dyDescent="0.25" r="549" customHeight="1" ht="16.5">
      <c r="A549" s="141">
        <v>50</v>
      </c>
      <c r="B549" s="142" t="s">
        <v>4911</v>
      </c>
      <c r="C549" s="143">
        <v>45035.850277777776</v>
      </c>
      <c r="D549" s="144" t="s">
        <v>207</v>
      </c>
      <c r="E549" s="144" t="s">
        <v>1301</v>
      </c>
      <c r="F549" s="142">
        <v>5333</v>
      </c>
      <c r="G549" s="144" t="s">
        <v>209</v>
      </c>
      <c r="H549" s="144" t="s">
        <v>4912</v>
      </c>
      <c r="I549" s="142">
        <v>301</v>
      </c>
      <c r="J549" s="144" t="s">
        <v>43</v>
      </c>
      <c r="K549" s="144" t="s">
        <v>2926</v>
      </c>
      <c r="L549" s="145"/>
      <c r="M549" s="144" t="s">
        <v>4913</v>
      </c>
      <c r="N549" s="145"/>
      <c r="O549" s="144" t="s">
        <v>3007</v>
      </c>
      <c r="P549" s="144" t="s">
        <v>3007</v>
      </c>
      <c r="Q549" s="145"/>
      <c r="R549" s="145"/>
      <c r="S549" s="145"/>
      <c r="T549" s="146" t="s">
        <v>120</v>
      </c>
      <c r="U549" s="147">
        <v>45048</v>
      </c>
      <c r="V549" s="148">
        <f>IF(T549="Realizado",U549-C549," ")</f>
      </c>
      <c r="W549" s="148">
        <f>IF(C549=0,"VAZIO",MONTH(C549))</f>
      </c>
      <c r="X549" s="149"/>
    </row>
    <row x14ac:dyDescent="0.25" r="550" customHeight="1" ht="16.5">
      <c r="A550" s="141">
        <v>51</v>
      </c>
      <c r="B550" s="142" t="s">
        <v>4914</v>
      </c>
      <c r="C550" s="143">
        <v>45036.699375</v>
      </c>
      <c r="D550" s="144" t="s">
        <v>461</v>
      </c>
      <c r="E550" s="144" t="s">
        <v>4915</v>
      </c>
      <c r="F550" s="142">
        <v>5369</v>
      </c>
      <c r="G550" s="144" t="s">
        <v>452</v>
      </c>
      <c r="H550" s="144" t="s">
        <v>222</v>
      </c>
      <c r="I550" s="142" t="s">
        <v>4916</v>
      </c>
      <c r="J550" s="144" t="s">
        <v>65</v>
      </c>
      <c r="K550" s="144" t="s">
        <v>6</v>
      </c>
      <c r="L550" s="145"/>
      <c r="M550" s="144" t="s">
        <v>4917</v>
      </c>
      <c r="N550" s="144" t="s">
        <v>4918</v>
      </c>
      <c r="O550" s="144" t="s">
        <v>2123</v>
      </c>
      <c r="P550" s="144" t="s">
        <v>2123</v>
      </c>
      <c r="Q550" s="145"/>
      <c r="R550" s="145"/>
      <c r="S550" s="145"/>
      <c r="T550" s="146" t="s">
        <v>120</v>
      </c>
      <c r="U550" s="147">
        <v>45043</v>
      </c>
      <c r="V550" s="148">
        <f>IF(T550="Realizado",U550-C550," ")</f>
      </c>
      <c r="W550" s="148">
        <f>IF(C550=0,"VAZIO",MONTH(C550))</f>
      </c>
      <c r="X550" s="149"/>
    </row>
    <row x14ac:dyDescent="0.25" r="551" customHeight="1" ht="16.5">
      <c r="A551" s="141">
        <v>52</v>
      </c>
      <c r="B551" s="142" t="s">
        <v>4919</v>
      </c>
      <c r="C551" s="143">
        <v>45040.34966435185</v>
      </c>
      <c r="D551" s="144" t="s">
        <v>2433</v>
      </c>
      <c r="E551" s="144" t="s">
        <v>4920</v>
      </c>
      <c r="F551" s="142" t="s">
        <v>4921</v>
      </c>
      <c r="G551" s="144" t="s">
        <v>2436</v>
      </c>
      <c r="H551" s="144" t="s">
        <v>4922</v>
      </c>
      <c r="I551" s="142" t="s">
        <v>4923</v>
      </c>
      <c r="J551" s="144" t="s">
        <v>45</v>
      </c>
      <c r="K551" s="144" t="s">
        <v>2926</v>
      </c>
      <c r="L551" s="145"/>
      <c r="M551" s="144" t="s">
        <v>4924</v>
      </c>
      <c r="N551" s="144" t="s">
        <v>4925</v>
      </c>
      <c r="O551" s="144" t="s">
        <v>3008</v>
      </c>
      <c r="P551" s="144" t="s">
        <v>3082</v>
      </c>
      <c r="Q551" s="145"/>
      <c r="R551" s="145"/>
      <c r="S551" s="145"/>
      <c r="T551" s="146" t="s">
        <v>120</v>
      </c>
      <c r="U551" s="147">
        <v>45040</v>
      </c>
      <c r="V551" s="148">
        <f>IF(T551="Realizado",U551-C551," ")</f>
      </c>
      <c r="W551" s="148">
        <f>IF(C551=0,"VAZIO",MONTH(C551))</f>
      </c>
      <c r="X551" s="149"/>
    </row>
    <row x14ac:dyDescent="0.25" r="552" customHeight="1" ht="16.5">
      <c r="A552" s="141">
        <v>53</v>
      </c>
      <c r="B552" s="142" t="s">
        <v>4926</v>
      </c>
      <c r="C552" s="143">
        <v>45040.36476851852</v>
      </c>
      <c r="D552" s="144" t="s">
        <v>2433</v>
      </c>
      <c r="E552" s="144" t="s">
        <v>4920</v>
      </c>
      <c r="F552" s="142" t="s">
        <v>4921</v>
      </c>
      <c r="G552" s="144" t="s">
        <v>2436</v>
      </c>
      <c r="H552" s="144" t="s">
        <v>4286</v>
      </c>
      <c r="I552" s="142" t="s">
        <v>4923</v>
      </c>
      <c r="J552" s="144" t="s">
        <v>65</v>
      </c>
      <c r="K552" s="144" t="s">
        <v>6</v>
      </c>
      <c r="L552" s="145"/>
      <c r="M552" s="144" t="s">
        <v>4927</v>
      </c>
      <c r="N552" s="144" t="s">
        <v>4928</v>
      </c>
      <c r="O552" s="144" t="s">
        <v>3008</v>
      </c>
      <c r="P552" s="144" t="s">
        <v>3008</v>
      </c>
      <c r="Q552" s="145"/>
      <c r="R552" s="145"/>
      <c r="S552" s="145"/>
      <c r="T552" s="146" t="s">
        <v>120</v>
      </c>
      <c r="U552" s="147">
        <v>45041</v>
      </c>
      <c r="V552" s="148">
        <f>IF(T552="Realizado",U552-C552," ")</f>
      </c>
      <c r="W552" s="148">
        <f>IF(C552=0,"VAZIO",MONTH(C552))</f>
      </c>
      <c r="X552" s="149"/>
    </row>
    <row x14ac:dyDescent="0.25" r="553" customHeight="1" ht="16.5">
      <c r="A553" s="141">
        <v>54</v>
      </c>
      <c r="B553" s="142" t="s">
        <v>4929</v>
      </c>
      <c r="C553" s="143">
        <v>45040.382106481484</v>
      </c>
      <c r="D553" s="144" t="s">
        <v>207</v>
      </c>
      <c r="E553" s="144" t="s">
        <v>4485</v>
      </c>
      <c r="F553" s="142">
        <v>5333</v>
      </c>
      <c r="G553" s="144" t="s">
        <v>209</v>
      </c>
      <c r="H553" s="144" t="s">
        <v>87</v>
      </c>
      <c r="I553" s="142" t="s">
        <v>4930</v>
      </c>
      <c r="J553" s="144" t="s">
        <v>31</v>
      </c>
      <c r="K553" s="144" t="s">
        <v>117</v>
      </c>
      <c r="L553" s="145"/>
      <c r="M553" s="144" t="s">
        <v>4931</v>
      </c>
      <c r="N553" s="144" t="s">
        <v>4932</v>
      </c>
      <c r="O553" s="144" t="s">
        <v>2613</v>
      </c>
      <c r="P553" s="144" t="s">
        <v>2613</v>
      </c>
      <c r="Q553" s="145"/>
      <c r="R553" s="145"/>
      <c r="S553" s="145"/>
      <c r="T553" s="146" t="s">
        <v>120</v>
      </c>
      <c r="U553" s="147">
        <v>45043</v>
      </c>
      <c r="V553" s="148">
        <f>IF(T553="Realizado",U553-C553," ")</f>
      </c>
      <c r="W553" s="148">
        <f>IF(C553=0,"VAZIO",MONTH(C553))</f>
      </c>
      <c r="X553" s="149"/>
    </row>
    <row x14ac:dyDescent="0.25" r="554" customHeight="1" ht="16.5">
      <c r="A554" s="141">
        <v>55</v>
      </c>
      <c r="B554" s="142" t="s">
        <v>4933</v>
      </c>
      <c r="C554" s="143">
        <v>45040.3975</v>
      </c>
      <c r="D554" s="144" t="s">
        <v>752</v>
      </c>
      <c r="E554" s="144" t="s">
        <v>716</v>
      </c>
      <c r="F554" s="142">
        <v>5340</v>
      </c>
      <c r="G554" s="144" t="s">
        <v>150</v>
      </c>
      <c r="H554" s="144" t="s">
        <v>4293</v>
      </c>
      <c r="I554" s="142" t="s">
        <v>4934</v>
      </c>
      <c r="J554" s="144" t="s">
        <v>38</v>
      </c>
      <c r="K554" s="144" t="s">
        <v>4</v>
      </c>
      <c r="L554" s="145"/>
      <c r="M554" s="144" t="s">
        <v>4935</v>
      </c>
      <c r="N554" s="145"/>
      <c r="O554" s="144" t="s">
        <v>2123</v>
      </c>
      <c r="P554" s="144" t="s">
        <v>2123</v>
      </c>
      <c r="Q554" s="145"/>
      <c r="R554" s="145"/>
      <c r="S554" s="145"/>
      <c r="T554" s="146" t="s">
        <v>120</v>
      </c>
      <c r="U554" s="147">
        <v>45044</v>
      </c>
      <c r="V554" s="148">
        <f>IF(T554="Realizado",U554-C554," ")</f>
      </c>
      <c r="W554" s="148">
        <f>IF(C554=0,"VAZIO",MONTH(C554))</f>
      </c>
      <c r="X554" s="149"/>
    </row>
    <row x14ac:dyDescent="0.25" r="555" customHeight="1" ht="16.5">
      <c r="A555" s="141">
        <v>56</v>
      </c>
      <c r="B555" s="142" t="s">
        <v>4936</v>
      </c>
      <c r="C555" s="143">
        <v>45040.398252314815</v>
      </c>
      <c r="D555" s="144" t="s">
        <v>1007</v>
      </c>
      <c r="E555" s="144" t="s">
        <v>1008</v>
      </c>
      <c r="F555" s="142" t="s">
        <v>4937</v>
      </c>
      <c r="G555" s="144" t="s">
        <v>438</v>
      </c>
      <c r="H555" s="144" t="s">
        <v>88</v>
      </c>
      <c r="I555" s="142" t="s">
        <v>3694</v>
      </c>
      <c r="J555" s="144" t="s">
        <v>38</v>
      </c>
      <c r="K555" s="144" t="s">
        <v>4</v>
      </c>
      <c r="L555" s="145"/>
      <c r="M555" s="144" t="s">
        <v>4938</v>
      </c>
      <c r="N555" s="145"/>
      <c r="O555" s="144" t="s">
        <v>2594</v>
      </c>
      <c r="P555" s="144" t="s">
        <v>2123</v>
      </c>
      <c r="Q555" s="145"/>
      <c r="R555" s="145"/>
      <c r="S555" s="145"/>
      <c r="T555" s="146" t="s">
        <v>120</v>
      </c>
      <c r="U555" s="147">
        <v>45049</v>
      </c>
      <c r="V555" s="148">
        <f>IF(T555="Realizado",U555-C555," ")</f>
      </c>
      <c r="W555" s="148">
        <f>IF(C555=0,"VAZIO",MONTH(C555))</f>
      </c>
      <c r="X555" s="149"/>
    </row>
    <row x14ac:dyDescent="0.25" r="556" customHeight="1" ht="16.5">
      <c r="A556" s="141">
        <v>57</v>
      </c>
      <c r="B556" s="142" t="s">
        <v>4939</v>
      </c>
      <c r="C556" s="143">
        <v>45040.42078703704</v>
      </c>
      <c r="D556" s="144" t="s">
        <v>207</v>
      </c>
      <c r="E556" s="144" t="s">
        <v>4485</v>
      </c>
      <c r="F556" s="142">
        <v>5333</v>
      </c>
      <c r="G556" s="144" t="s">
        <v>209</v>
      </c>
      <c r="H556" s="144" t="s">
        <v>87</v>
      </c>
      <c r="I556" s="142" t="s">
        <v>4930</v>
      </c>
      <c r="J556" s="144" t="s">
        <v>38</v>
      </c>
      <c r="K556" s="144" t="s">
        <v>4</v>
      </c>
      <c r="L556" s="145"/>
      <c r="M556" s="144" t="s">
        <v>4940</v>
      </c>
      <c r="N556" s="144" t="s">
        <v>1302</v>
      </c>
      <c r="O556" s="144" t="s">
        <v>3008</v>
      </c>
      <c r="P556" s="144" t="s">
        <v>3008</v>
      </c>
      <c r="Q556" s="145"/>
      <c r="R556" s="145"/>
      <c r="S556" s="145"/>
      <c r="T556" s="146" t="s">
        <v>120</v>
      </c>
      <c r="U556" s="147">
        <v>45043</v>
      </c>
      <c r="V556" s="148">
        <f>IF(T556="Realizado",U556-C556," ")</f>
      </c>
      <c r="W556" s="148">
        <f>IF(C556=0,"VAZIO",MONTH(C556))</f>
      </c>
      <c r="X556" s="149"/>
    </row>
    <row x14ac:dyDescent="0.25" r="557" customHeight="1" ht="16.5">
      <c r="A557" s="141">
        <v>58</v>
      </c>
      <c r="B557" s="142" t="s">
        <v>4941</v>
      </c>
      <c r="C557" s="143">
        <v>45040.46840277778</v>
      </c>
      <c r="D557" s="144" t="s">
        <v>207</v>
      </c>
      <c r="E557" s="144" t="s">
        <v>4485</v>
      </c>
      <c r="F557" s="142">
        <v>5333</v>
      </c>
      <c r="G557" s="144" t="s">
        <v>209</v>
      </c>
      <c r="H557" s="144" t="s">
        <v>87</v>
      </c>
      <c r="I557" s="142" t="s">
        <v>580</v>
      </c>
      <c r="J557" s="144" t="s">
        <v>16</v>
      </c>
      <c r="K557" s="144" t="s">
        <v>117</v>
      </c>
      <c r="L557" s="145"/>
      <c r="M557" s="144" t="s">
        <v>4942</v>
      </c>
      <c r="N557" s="144" t="s">
        <v>580</v>
      </c>
      <c r="O557" s="144" t="s">
        <v>2613</v>
      </c>
      <c r="P557" s="144" t="s">
        <v>2613</v>
      </c>
      <c r="Q557" s="145"/>
      <c r="R557" s="145"/>
      <c r="S557" s="145"/>
      <c r="T557" s="146" t="s">
        <v>120</v>
      </c>
      <c r="U557" s="147">
        <v>45043</v>
      </c>
      <c r="V557" s="148">
        <f>IF(T557="Realizado",U557-C557," ")</f>
      </c>
      <c r="W557" s="148">
        <f>IF(C557=0,"VAZIO",MONTH(C557))</f>
      </c>
      <c r="X557" s="149"/>
    </row>
    <row x14ac:dyDescent="0.25" r="558" customHeight="1" ht="16.5">
      <c r="A558" s="141">
        <v>59</v>
      </c>
      <c r="B558" s="142" t="s">
        <v>4943</v>
      </c>
      <c r="C558" s="143">
        <v>45040.47877314815</v>
      </c>
      <c r="D558" s="144" t="s">
        <v>752</v>
      </c>
      <c r="E558" s="144" t="s">
        <v>716</v>
      </c>
      <c r="F558" s="142">
        <v>5340</v>
      </c>
      <c r="G558" s="144" t="s">
        <v>150</v>
      </c>
      <c r="H558" s="144" t="s">
        <v>4677</v>
      </c>
      <c r="I558" s="142" t="s">
        <v>1332</v>
      </c>
      <c r="J558" s="144" t="s">
        <v>31</v>
      </c>
      <c r="K558" s="144" t="s">
        <v>117</v>
      </c>
      <c r="L558" s="145"/>
      <c r="M558" s="144" t="s">
        <v>4944</v>
      </c>
      <c r="N558" s="145"/>
      <c r="O558" s="144" t="s">
        <v>2613</v>
      </c>
      <c r="P558" s="144" t="s">
        <v>3750</v>
      </c>
      <c r="Q558" s="145"/>
      <c r="R558" s="145"/>
      <c r="S558" s="145"/>
      <c r="T558" s="146" t="s">
        <v>120</v>
      </c>
      <c r="U558" s="147">
        <v>45056</v>
      </c>
      <c r="V558" s="148">
        <f>IF(T558="Realizado",U558-C558," ")</f>
      </c>
      <c r="W558" s="148">
        <f>IF(C558=0,"VAZIO",MONTH(C558))</f>
      </c>
      <c r="X558" s="149"/>
    </row>
    <row x14ac:dyDescent="0.25" r="559" customHeight="1" ht="16.5">
      <c r="A559" s="141">
        <v>60</v>
      </c>
      <c r="B559" s="142" t="s">
        <v>4945</v>
      </c>
      <c r="C559" s="143">
        <v>45040.65619212963</v>
      </c>
      <c r="D559" s="144" t="s">
        <v>4353</v>
      </c>
      <c r="E559" s="144" t="s">
        <v>4946</v>
      </c>
      <c r="F559" s="142">
        <v>5308</v>
      </c>
      <c r="G559" s="144" t="s">
        <v>807</v>
      </c>
      <c r="H559" s="144" t="s">
        <v>4947</v>
      </c>
      <c r="I559" s="142" t="s">
        <v>4948</v>
      </c>
      <c r="J559" s="144" t="s">
        <v>15</v>
      </c>
      <c r="K559" s="144" t="s">
        <v>7</v>
      </c>
      <c r="L559" s="145"/>
      <c r="M559" s="144" t="s">
        <v>4949</v>
      </c>
      <c r="N559" s="145"/>
      <c r="O559" s="145"/>
      <c r="P559" s="145"/>
      <c r="Q559" s="145"/>
      <c r="R559" s="145"/>
      <c r="S559" s="145"/>
      <c r="T559" s="146" t="s">
        <v>120</v>
      </c>
      <c r="U559" s="147">
        <v>45175</v>
      </c>
      <c r="V559" s="148">
        <f>IF(T559="Realizado",U559-C559," ")</f>
      </c>
      <c r="W559" s="148">
        <f>IF(C559=0,"VAZIO",MONTH(C559))</f>
      </c>
      <c r="X559" s="149"/>
    </row>
    <row x14ac:dyDescent="0.25" r="560" customHeight="1" ht="16.5">
      <c r="A560" s="141">
        <v>61</v>
      </c>
      <c r="B560" s="142" t="s">
        <v>4950</v>
      </c>
      <c r="C560" s="143">
        <v>45041.3240625</v>
      </c>
      <c r="D560" s="144" t="s">
        <v>752</v>
      </c>
      <c r="E560" s="144" t="s">
        <v>716</v>
      </c>
      <c r="F560" s="142">
        <v>5340</v>
      </c>
      <c r="G560" s="144" t="s">
        <v>150</v>
      </c>
      <c r="H560" s="144" t="s">
        <v>394</v>
      </c>
      <c r="I560" s="142" t="s">
        <v>4851</v>
      </c>
      <c r="J560" s="144" t="s">
        <v>40</v>
      </c>
      <c r="K560" s="144" t="s">
        <v>2926</v>
      </c>
      <c r="L560" s="145"/>
      <c r="M560" s="144" t="s">
        <v>4951</v>
      </c>
      <c r="N560" s="145"/>
      <c r="O560" s="144" t="s">
        <v>3007</v>
      </c>
      <c r="P560" s="144" t="s">
        <v>3082</v>
      </c>
      <c r="Q560" s="145"/>
      <c r="R560" s="145"/>
      <c r="S560" s="145"/>
      <c r="T560" s="146" t="s">
        <v>120</v>
      </c>
      <c r="U560" s="147">
        <v>45044</v>
      </c>
      <c r="V560" s="148">
        <f>IF(T560="Realizado",U560-C560," ")</f>
      </c>
      <c r="W560" s="148">
        <f>IF(C560=0,"VAZIO",MONTH(C560))</f>
      </c>
      <c r="X560" s="149"/>
    </row>
    <row x14ac:dyDescent="0.25" r="561" customHeight="1" ht="16.5">
      <c r="A561" s="141">
        <v>62</v>
      </c>
      <c r="B561" s="142" t="s">
        <v>4952</v>
      </c>
      <c r="C561" s="143">
        <v>45041.360914351855</v>
      </c>
      <c r="D561" s="144" t="s">
        <v>158</v>
      </c>
      <c r="E561" s="144" t="s">
        <v>172</v>
      </c>
      <c r="F561" s="142">
        <v>5318</v>
      </c>
      <c r="G561" s="144" t="s">
        <v>160</v>
      </c>
      <c r="H561" s="144" t="s">
        <v>4953</v>
      </c>
      <c r="I561" s="142" t="s">
        <v>183</v>
      </c>
      <c r="J561" s="144" t="s">
        <v>48</v>
      </c>
      <c r="K561" s="144" t="s">
        <v>3</v>
      </c>
      <c r="L561" s="145"/>
      <c r="M561" s="144" t="s">
        <v>4954</v>
      </c>
      <c r="N561" s="145"/>
      <c r="O561" s="144" t="s">
        <v>2911</v>
      </c>
      <c r="P561" s="144" t="s">
        <v>2911</v>
      </c>
      <c r="Q561" s="145"/>
      <c r="R561" s="145"/>
      <c r="S561" s="145"/>
      <c r="T561" s="146" t="s">
        <v>120</v>
      </c>
      <c r="U561" s="147">
        <v>45041</v>
      </c>
      <c r="V561" s="148">
        <f>IF(T561="Realizado",U561-C561," ")</f>
      </c>
      <c r="W561" s="148">
        <f>IF(C561=0,"VAZIO",MONTH(C561))</f>
      </c>
      <c r="X561" s="149"/>
    </row>
    <row x14ac:dyDescent="0.25" r="562" customHeight="1" ht="16.5">
      <c r="A562" s="141">
        <v>63</v>
      </c>
      <c r="B562" s="142" t="s">
        <v>4955</v>
      </c>
      <c r="C562" s="143">
        <v>45041.52751157407</v>
      </c>
      <c r="D562" s="144" t="s">
        <v>207</v>
      </c>
      <c r="E562" s="144" t="s">
        <v>4485</v>
      </c>
      <c r="F562" s="142">
        <v>5333</v>
      </c>
      <c r="G562" s="144" t="s">
        <v>209</v>
      </c>
      <c r="H562" s="144" t="s">
        <v>87</v>
      </c>
      <c r="I562" s="142" t="s">
        <v>4956</v>
      </c>
      <c r="J562" s="144" t="s">
        <v>16</v>
      </c>
      <c r="K562" s="144" t="s">
        <v>117</v>
      </c>
      <c r="L562" s="145"/>
      <c r="M562" s="144" t="s">
        <v>4957</v>
      </c>
      <c r="N562" s="145"/>
      <c r="O562" s="144" t="s">
        <v>2613</v>
      </c>
      <c r="P562" s="144" t="s">
        <v>2613</v>
      </c>
      <c r="Q562" s="145"/>
      <c r="R562" s="145"/>
      <c r="S562" s="145"/>
      <c r="T562" s="146" t="s">
        <v>120</v>
      </c>
      <c r="U562" s="147">
        <v>45043</v>
      </c>
      <c r="V562" s="148">
        <f>IF(T562="Realizado",U562-C562," ")</f>
      </c>
      <c r="W562" s="148">
        <f>IF(C562=0,"VAZIO",MONTH(C562))</f>
      </c>
      <c r="X562" s="149"/>
    </row>
    <row x14ac:dyDescent="0.25" r="563" customHeight="1" ht="16.5">
      <c r="A563" s="141">
        <v>64</v>
      </c>
      <c r="B563" s="142" t="s">
        <v>4958</v>
      </c>
      <c r="C563" s="143">
        <v>45041.62063657407</v>
      </c>
      <c r="D563" s="144" t="s">
        <v>3870</v>
      </c>
      <c r="E563" s="144" t="s">
        <v>4959</v>
      </c>
      <c r="F563" s="142">
        <v>2114</v>
      </c>
      <c r="G563" s="144" t="s">
        <v>4607</v>
      </c>
      <c r="H563" s="144" t="s">
        <v>4960</v>
      </c>
      <c r="I563" s="142" t="s">
        <v>4961</v>
      </c>
      <c r="J563" s="144" t="s">
        <v>37</v>
      </c>
      <c r="K563" s="144" t="s">
        <v>4</v>
      </c>
      <c r="L563" s="145"/>
      <c r="M563" s="144" t="s">
        <v>4962</v>
      </c>
      <c r="N563" s="144" t="s">
        <v>4963</v>
      </c>
      <c r="O563" s="144" t="s">
        <v>2594</v>
      </c>
      <c r="P563" s="144" t="s">
        <v>4964</v>
      </c>
      <c r="Q563" s="145"/>
      <c r="R563" s="145"/>
      <c r="S563" s="145"/>
      <c r="T563" s="146" t="s">
        <v>120</v>
      </c>
      <c r="U563" s="147">
        <v>45044</v>
      </c>
      <c r="V563" s="148">
        <f>IF(T563="Realizado",U563-C563," ")</f>
      </c>
      <c r="W563" s="148">
        <f>IF(C563=0,"VAZIO",MONTH(C563))</f>
      </c>
      <c r="X563" s="149"/>
    </row>
    <row x14ac:dyDescent="0.25" r="564" customHeight="1" ht="16.5">
      <c r="A564" s="141">
        <v>65</v>
      </c>
      <c r="B564" s="142" t="s">
        <v>4965</v>
      </c>
      <c r="C564" s="143">
        <v>45041.6733912037</v>
      </c>
      <c r="D564" s="144" t="s">
        <v>3077</v>
      </c>
      <c r="E564" s="144" t="s">
        <v>3078</v>
      </c>
      <c r="F564" s="142">
        <v>62991579626</v>
      </c>
      <c r="G564" s="144" t="s">
        <v>4607</v>
      </c>
      <c r="H564" s="144" t="s">
        <v>4459</v>
      </c>
      <c r="I564" s="142" t="s">
        <v>4966</v>
      </c>
      <c r="J564" s="144" t="s">
        <v>44</v>
      </c>
      <c r="K564" s="144" t="s">
        <v>2926</v>
      </c>
      <c r="L564" s="145"/>
      <c r="M564" s="144" t="s">
        <v>4967</v>
      </c>
      <c r="N564" s="145"/>
      <c r="O564" s="144" t="s">
        <v>576</v>
      </c>
      <c r="P564" s="144" t="s">
        <v>4968</v>
      </c>
      <c r="Q564" s="145"/>
      <c r="R564" s="145"/>
      <c r="S564" s="145"/>
      <c r="T564" s="146" t="s">
        <v>120</v>
      </c>
      <c r="U564" s="147">
        <v>45147</v>
      </c>
      <c r="V564" s="148">
        <f>IF(T564="Realizado",U564-C564," ")</f>
      </c>
      <c r="W564" s="148">
        <f>IF(C564=0,"VAZIO",MONTH(C564))</f>
      </c>
      <c r="X564" s="149"/>
    </row>
    <row x14ac:dyDescent="0.25" r="565" customHeight="1" ht="16.5">
      <c r="A565" s="141">
        <v>66</v>
      </c>
      <c r="B565" s="142" t="s">
        <v>4969</v>
      </c>
      <c r="C565" s="143">
        <v>45041.70143518518</v>
      </c>
      <c r="D565" s="144" t="s">
        <v>1524</v>
      </c>
      <c r="E565" s="144" t="s">
        <v>1525</v>
      </c>
      <c r="F565" s="142" t="s">
        <v>3663</v>
      </c>
      <c r="G565" s="144" t="s">
        <v>573</v>
      </c>
      <c r="H565" s="144" t="s">
        <v>90</v>
      </c>
      <c r="I565" s="142" t="s">
        <v>4970</v>
      </c>
      <c r="J565" s="144" t="s">
        <v>43</v>
      </c>
      <c r="K565" s="144" t="s">
        <v>2926</v>
      </c>
      <c r="L565" s="145"/>
      <c r="M565" s="144" t="s">
        <v>4971</v>
      </c>
      <c r="N565" s="144" t="s">
        <v>4972</v>
      </c>
      <c r="O565" s="144" t="s">
        <v>3007</v>
      </c>
      <c r="P565" s="144" t="s">
        <v>3007</v>
      </c>
      <c r="Q565" s="145"/>
      <c r="R565" s="145"/>
      <c r="S565" s="145"/>
      <c r="T565" s="146" t="s">
        <v>120</v>
      </c>
      <c r="U565" s="147">
        <v>45050</v>
      </c>
      <c r="V565" s="148">
        <f>IF(T565="Realizado",U565-C565," ")</f>
      </c>
      <c r="W565" s="148">
        <f>IF(C565=0,"VAZIO",MONTH(C565))</f>
      </c>
      <c r="X565" s="149"/>
    </row>
    <row x14ac:dyDescent="0.25" r="566" customHeight="1" ht="16.5">
      <c r="A566" s="141">
        <v>67</v>
      </c>
      <c r="B566" s="142" t="s">
        <v>4973</v>
      </c>
      <c r="C566" s="143">
        <v>45042.37106481481</v>
      </c>
      <c r="D566" s="144" t="s">
        <v>4465</v>
      </c>
      <c r="E566" s="144" t="s">
        <v>924</v>
      </c>
      <c r="F566" s="142">
        <v>5308</v>
      </c>
      <c r="G566" s="144" t="s">
        <v>807</v>
      </c>
      <c r="H566" s="144" t="s">
        <v>4974</v>
      </c>
      <c r="I566" s="142" t="s">
        <v>4975</v>
      </c>
      <c r="J566" s="144" t="s">
        <v>27</v>
      </c>
      <c r="K566" s="144" t="s">
        <v>117</v>
      </c>
      <c r="L566" s="145"/>
      <c r="M566" s="144" t="s">
        <v>4976</v>
      </c>
      <c r="N566" s="145"/>
      <c r="O566" s="144" t="s">
        <v>2613</v>
      </c>
      <c r="P566" s="144" t="s">
        <v>2613</v>
      </c>
      <c r="Q566" s="145"/>
      <c r="R566" s="145"/>
      <c r="S566" s="145"/>
      <c r="T566" s="146" t="s">
        <v>120</v>
      </c>
      <c r="U566" s="147">
        <v>45048</v>
      </c>
      <c r="V566" s="148">
        <f>IF(T566="Realizado",U566-C566," ")</f>
      </c>
      <c r="W566" s="148">
        <f>IF(C566=0,"VAZIO",MONTH(C566))</f>
      </c>
      <c r="X566" s="149"/>
    </row>
    <row x14ac:dyDescent="0.25" r="567" customHeight="1" ht="16.5">
      <c r="A567" s="141">
        <v>68</v>
      </c>
      <c r="B567" s="150" t="s">
        <v>4977</v>
      </c>
      <c r="C567" s="151">
        <v>45042.50471064815</v>
      </c>
      <c r="D567" s="152" t="s">
        <v>4978</v>
      </c>
      <c r="E567" s="152" t="s">
        <v>4979</v>
      </c>
      <c r="F567" s="150">
        <v>7602</v>
      </c>
      <c r="G567" s="152" t="s">
        <v>303</v>
      </c>
      <c r="H567" s="152" t="s">
        <v>93</v>
      </c>
      <c r="I567" s="150" t="s">
        <v>4980</v>
      </c>
      <c r="J567" s="152" t="s">
        <v>12</v>
      </c>
      <c r="K567" s="152" t="s">
        <v>7</v>
      </c>
      <c r="L567" s="153"/>
      <c r="M567" s="152" t="s">
        <v>4981</v>
      </c>
      <c r="N567" s="153"/>
      <c r="O567" s="153"/>
      <c r="P567" s="153"/>
      <c r="Q567" s="153"/>
      <c r="R567" s="153"/>
      <c r="S567" s="153"/>
      <c r="T567" s="154" t="s">
        <v>3267</v>
      </c>
      <c r="U567" s="155"/>
      <c r="V567" s="156">
        <f>IF(T567="Realizado",U567-C567," ")</f>
      </c>
      <c r="W567" s="148">
        <f>IF(C567=0,"VAZIO",MONTH(C567))</f>
      </c>
      <c r="X567" s="157"/>
    </row>
    <row x14ac:dyDescent="0.25" r="568" customHeight="1" ht="16.5">
      <c r="A568" s="141">
        <v>69</v>
      </c>
      <c r="B568" s="150" t="s">
        <v>4982</v>
      </c>
      <c r="C568" s="151">
        <v>45042.50604166667</v>
      </c>
      <c r="D568" s="152" t="s">
        <v>4978</v>
      </c>
      <c r="E568" s="152" t="s">
        <v>4979</v>
      </c>
      <c r="F568" s="150">
        <v>7602</v>
      </c>
      <c r="G568" s="152" t="s">
        <v>303</v>
      </c>
      <c r="H568" s="152" t="s">
        <v>93</v>
      </c>
      <c r="I568" s="150" t="s">
        <v>4983</v>
      </c>
      <c r="J568" s="152" t="s">
        <v>43</v>
      </c>
      <c r="K568" s="152" t="s">
        <v>2926</v>
      </c>
      <c r="L568" s="153"/>
      <c r="M568" s="152" t="s">
        <v>4984</v>
      </c>
      <c r="N568" s="153"/>
      <c r="O568" s="153"/>
      <c r="P568" s="153"/>
      <c r="Q568" s="153"/>
      <c r="R568" s="153"/>
      <c r="S568" s="153"/>
      <c r="T568" s="154" t="s">
        <v>3267</v>
      </c>
      <c r="U568" s="155"/>
      <c r="V568" s="156">
        <f>IF(T568="Realizado",U568-C568," ")</f>
      </c>
      <c r="W568" s="148">
        <f>IF(C568=0,"VAZIO",MONTH(C568))</f>
      </c>
      <c r="X568" s="157"/>
    </row>
    <row x14ac:dyDescent="0.25" r="569" customHeight="1" ht="16.5">
      <c r="A569" s="141">
        <v>70</v>
      </c>
      <c r="B569" s="142" t="s">
        <v>4985</v>
      </c>
      <c r="C569" s="143">
        <v>45042.50740740741</v>
      </c>
      <c r="D569" s="144" t="s">
        <v>4978</v>
      </c>
      <c r="E569" s="144" t="s">
        <v>4979</v>
      </c>
      <c r="F569" s="142">
        <v>7602</v>
      </c>
      <c r="G569" s="144" t="s">
        <v>303</v>
      </c>
      <c r="H569" s="144" t="s">
        <v>93</v>
      </c>
      <c r="I569" s="142" t="s">
        <v>4986</v>
      </c>
      <c r="J569" s="144" t="s">
        <v>18</v>
      </c>
      <c r="K569" s="144" t="s">
        <v>117</v>
      </c>
      <c r="L569" s="145"/>
      <c r="M569" s="144" t="s">
        <v>4987</v>
      </c>
      <c r="N569" s="145"/>
      <c r="O569" s="144" t="s">
        <v>2613</v>
      </c>
      <c r="P569" s="144" t="s">
        <v>2613</v>
      </c>
      <c r="Q569" s="145"/>
      <c r="R569" s="145"/>
      <c r="S569" s="145"/>
      <c r="T569" s="146" t="s">
        <v>120</v>
      </c>
      <c r="U569" s="147">
        <v>45030</v>
      </c>
      <c r="V569" s="148">
        <f>IF(T569="Realizado",U569-C569," ")</f>
      </c>
      <c r="W569" s="148">
        <f>IF(C569=0,"VAZIO",MONTH(C569))</f>
      </c>
      <c r="X569" s="149"/>
    </row>
    <row x14ac:dyDescent="0.25" r="570" customHeight="1" ht="16.5">
      <c r="A570" s="141">
        <v>71</v>
      </c>
      <c r="B570" s="142" t="s">
        <v>4988</v>
      </c>
      <c r="C570" s="143">
        <v>45042.50869212963</v>
      </c>
      <c r="D570" s="144" t="s">
        <v>4978</v>
      </c>
      <c r="E570" s="144" t="s">
        <v>4979</v>
      </c>
      <c r="F570" s="142">
        <v>7602</v>
      </c>
      <c r="G570" s="144" t="s">
        <v>303</v>
      </c>
      <c r="H570" s="144" t="s">
        <v>93</v>
      </c>
      <c r="I570" s="142" t="s">
        <v>4989</v>
      </c>
      <c r="J570" s="144" t="s">
        <v>12</v>
      </c>
      <c r="K570" s="144" t="s">
        <v>7</v>
      </c>
      <c r="L570" s="145"/>
      <c r="M570" s="144" t="s">
        <v>4990</v>
      </c>
      <c r="N570" s="145"/>
      <c r="O570" s="144" t="s">
        <v>576</v>
      </c>
      <c r="P570" s="144" t="s">
        <v>4991</v>
      </c>
      <c r="Q570" s="145"/>
      <c r="R570" s="145"/>
      <c r="S570" s="145"/>
      <c r="T570" s="146" t="s">
        <v>120</v>
      </c>
      <c r="U570" s="147">
        <v>45132</v>
      </c>
      <c r="V570" s="148">
        <f>IF(T570="Realizado",U570-C570," ")</f>
      </c>
      <c r="W570" s="148">
        <f>IF(C570=0,"VAZIO",MONTH(C570))</f>
      </c>
      <c r="X570" s="149"/>
    </row>
    <row x14ac:dyDescent="0.25" r="571" customHeight="1" ht="16.5">
      <c r="A571" s="141">
        <v>72</v>
      </c>
      <c r="B571" s="142" t="s">
        <v>4992</v>
      </c>
      <c r="C571" s="143">
        <v>45042.59853009259</v>
      </c>
      <c r="D571" s="144" t="s">
        <v>3613</v>
      </c>
      <c r="E571" s="144" t="s">
        <v>287</v>
      </c>
      <c r="F571" s="142">
        <v>5390</v>
      </c>
      <c r="G571" s="144" t="s">
        <v>150</v>
      </c>
      <c r="H571" s="144" t="s">
        <v>154</v>
      </c>
      <c r="I571" s="142" t="s">
        <v>154</v>
      </c>
      <c r="J571" s="144" t="s">
        <v>45</v>
      </c>
      <c r="K571" s="144" t="s">
        <v>2926</v>
      </c>
      <c r="L571" s="145"/>
      <c r="M571" s="144" t="s">
        <v>4993</v>
      </c>
      <c r="N571" s="145"/>
      <c r="O571" s="145"/>
      <c r="P571" s="145"/>
      <c r="Q571" s="145"/>
      <c r="R571" s="145"/>
      <c r="S571" s="145"/>
      <c r="T571" s="146" t="s">
        <v>120</v>
      </c>
      <c r="U571" s="147">
        <v>45153</v>
      </c>
      <c r="V571" s="148">
        <f>IF(T571="Realizado",U571-C571," ")</f>
      </c>
      <c r="W571" s="148">
        <f>IF(C571=0,"VAZIO",MONTH(C571))</f>
      </c>
      <c r="X571" s="149"/>
    </row>
    <row x14ac:dyDescent="0.25" r="572" customHeight="1" ht="16.5">
      <c r="A572" s="141">
        <v>73</v>
      </c>
      <c r="B572" s="142" t="s">
        <v>4994</v>
      </c>
      <c r="C572" s="143">
        <v>45042.59936342593</v>
      </c>
      <c r="D572" s="144" t="s">
        <v>3613</v>
      </c>
      <c r="E572" s="144" t="s">
        <v>287</v>
      </c>
      <c r="F572" s="142">
        <v>5340</v>
      </c>
      <c r="G572" s="144" t="s">
        <v>150</v>
      </c>
      <c r="H572" s="144" t="s">
        <v>3988</v>
      </c>
      <c r="I572" s="142">
        <v>202</v>
      </c>
      <c r="J572" s="144" t="s">
        <v>38</v>
      </c>
      <c r="K572" s="144" t="s">
        <v>4</v>
      </c>
      <c r="L572" s="145"/>
      <c r="M572" s="144" t="s">
        <v>4995</v>
      </c>
      <c r="N572" s="145"/>
      <c r="O572" s="144" t="s">
        <v>2613</v>
      </c>
      <c r="P572" s="144" t="s">
        <v>4996</v>
      </c>
      <c r="Q572" s="145"/>
      <c r="R572" s="145"/>
      <c r="S572" s="145"/>
      <c r="T572" s="146" t="s">
        <v>120</v>
      </c>
      <c r="U572" s="147">
        <v>45042</v>
      </c>
      <c r="V572" s="148">
        <f>IF(T572="Realizado",U572-C572," ")</f>
      </c>
      <c r="W572" s="148">
        <f>IF(C572=0,"VAZIO",MONTH(C572))</f>
      </c>
      <c r="X572" s="149"/>
    </row>
    <row x14ac:dyDescent="0.25" r="573" customHeight="1" ht="16.5">
      <c r="A573" s="141">
        <v>74</v>
      </c>
      <c r="B573" s="142" t="s">
        <v>4997</v>
      </c>
      <c r="C573" s="143">
        <v>45042.766921296294</v>
      </c>
      <c r="D573" s="144" t="s">
        <v>679</v>
      </c>
      <c r="E573" s="144" t="s">
        <v>2550</v>
      </c>
      <c r="F573" s="142" t="s">
        <v>4998</v>
      </c>
      <c r="G573" s="144" t="s">
        <v>522</v>
      </c>
      <c r="H573" s="144" t="s">
        <v>4087</v>
      </c>
      <c r="I573" s="142" t="s">
        <v>4999</v>
      </c>
      <c r="J573" s="144" t="s">
        <v>44</v>
      </c>
      <c r="K573" s="144" t="s">
        <v>2926</v>
      </c>
      <c r="L573" s="145"/>
      <c r="M573" s="144" t="s">
        <v>5000</v>
      </c>
      <c r="N573" s="145"/>
      <c r="O573" s="144" t="s">
        <v>3007</v>
      </c>
      <c r="P573" s="144" t="s">
        <v>3082</v>
      </c>
      <c r="Q573" s="145"/>
      <c r="R573" s="145"/>
      <c r="S573" s="145"/>
      <c r="T573" s="146" t="s">
        <v>120</v>
      </c>
      <c r="U573" s="147">
        <v>45063</v>
      </c>
      <c r="V573" s="148">
        <f>IF(T573="Realizado",U573-C573," ")</f>
      </c>
      <c r="W573" s="148">
        <f>IF(C573=0,"VAZIO",MONTH(C573))</f>
      </c>
      <c r="X573" s="149"/>
    </row>
    <row x14ac:dyDescent="0.25" r="574" customHeight="1" ht="16.5">
      <c r="A574" s="141">
        <v>75</v>
      </c>
      <c r="B574" s="142" t="s">
        <v>5001</v>
      </c>
      <c r="C574" s="143">
        <v>45043.31945601852</v>
      </c>
      <c r="D574" s="144" t="s">
        <v>3581</v>
      </c>
      <c r="E574" s="144" t="s">
        <v>2911</v>
      </c>
      <c r="F574" s="142">
        <v>5340</v>
      </c>
      <c r="G574" s="144" t="s">
        <v>150</v>
      </c>
      <c r="H574" s="144" t="s">
        <v>5002</v>
      </c>
      <c r="I574" s="142" t="s">
        <v>5002</v>
      </c>
      <c r="J574" s="144" t="s">
        <v>40</v>
      </c>
      <c r="K574" s="144" t="s">
        <v>2926</v>
      </c>
      <c r="L574" s="145"/>
      <c r="M574" s="144" t="s">
        <v>5003</v>
      </c>
      <c r="N574" s="145"/>
      <c r="O574" s="144" t="s">
        <v>3008</v>
      </c>
      <c r="P574" s="144" t="s">
        <v>3082</v>
      </c>
      <c r="Q574" s="145"/>
      <c r="R574" s="145"/>
      <c r="S574" s="145"/>
      <c r="T574" s="146" t="s">
        <v>120</v>
      </c>
      <c r="U574" s="147">
        <v>45043</v>
      </c>
      <c r="V574" s="148">
        <f>IF(T574="Realizado",U574-C574," ")</f>
      </c>
      <c r="W574" s="148">
        <f>IF(C574=0,"VAZIO",MONTH(C574))</f>
      </c>
      <c r="X574" s="149"/>
    </row>
    <row x14ac:dyDescent="0.25" r="575" customHeight="1" ht="16.5">
      <c r="A575" s="141">
        <v>76</v>
      </c>
      <c r="B575" s="142" t="s">
        <v>5004</v>
      </c>
      <c r="C575" s="143">
        <v>45043.669027777774</v>
      </c>
      <c r="D575" s="144" t="s">
        <v>207</v>
      </c>
      <c r="E575" s="144" t="s">
        <v>4485</v>
      </c>
      <c r="F575" s="142">
        <v>5333</v>
      </c>
      <c r="G575" s="144" t="s">
        <v>209</v>
      </c>
      <c r="H575" s="144" t="s">
        <v>87</v>
      </c>
      <c r="I575" s="142" t="s">
        <v>5005</v>
      </c>
      <c r="J575" s="144" t="s">
        <v>46</v>
      </c>
      <c r="K575" s="144" t="s">
        <v>2926</v>
      </c>
      <c r="L575" s="145"/>
      <c r="M575" s="144" t="s">
        <v>5006</v>
      </c>
      <c r="N575" s="145"/>
      <c r="O575" s="144" t="s">
        <v>3007</v>
      </c>
      <c r="P575" s="144" t="s">
        <v>3007</v>
      </c>
      <c r="Q575" s="145"/>
      <c r="R575" s="145"/>
      <c r="S575" s="145"/>
      <c r="T575" s="146" t="s">
        <v>120</v>
      </c>
      <c r="U575" s="147">
        <v>45048</v>
      </c>
      <c r="V575" s="148">
        <f>IF(T575="Realizado",U575-C575," ")</f>
      </c>
      <c r="W575" s="148">
        <f>IF(C575=0,"VAZIO",MONTH(C575))</f>
      </c>
      <c r="X575" s="149"/>
    </row>
    <row x14ac:dyDescent="0.25" r="576" customHeight="1" ht="16.5">
      <c r="A576" s="141">
        <v>77</v>
      </c>
      <c r="B576" s="142" t="s">
        <v>5007</v>
      </c>
      <c r="C576" s="143">
        <v>45043.68788194445</v>
      </c>
      <c r="D576" s="144" t="s">
        <v>207</v>
      </c>
      <c r="E576" s="144" t="s">
        <v>1301</v>
      </c>
      <c r="F576" s="142">
        <v>5333</v>
      </c>
      <c r="G576" s="144" t="s">
        <v>209</v>
      </c>
      <c r="H576" s="144" t="s">
        <v>5008</v>
      </c>
      <c r="I576" s="142" t="s">
        <v>5009</v>
      </c>
      <c r="J576" s="144" t="s">
        <v>15</v>
      </c>
      <c r="K576" s="144" t="s">
        <v>7</v>
      </c>
      <c r="L576" s="145"/>
      <c r="M576" s="144" t="s">
        <v>5010</v>
      </c>
      <c r="N576" s="145"/>
      <c r="O576" s="144" t="s">
        <v>576</v>
      </c>
      <c r="P576" s="144" t="s">
        <v>3194</v>
      </c>
      <c r="Q576" s="145"/>
      <c r="R576" s="145"/>
      <c r="S576" s="145"/>
      <c r="T576" s="146" t="s">
        <v>120</v>
      </c>
      <c r="U576" s="147">
        <v>45138</v>
      </c>
      <c r="V576" s="148">
        <f>IF(T576="Realizado",U576-C576," ")</f>
      </c>
      <c r="W576" s="148">
        <f>IF(C576=0,"VAZIO",MONTH(C576))</f>
      </c>
      <c r="X576" s="149"/>
    </row>
    <row x14ac:dyDescent="0.25" r="577" customHeight="1" ht="16.5">
      <c r="A577" s="141">
        <v>78</v>
      </c>
      <c r="B577" s="142" t="s">
        <v>5011</v>
      </c>
      <c r="C577" s="143">
        <v>45044.30106481481</v>
      </c>
      <c r="D577" s="144" t="s">
        <v>752</v>
      </c>
      <c r="E577" s="144" t="s">
        <v>716</v>
      </c>
      <c r="F577" s="142">
        <v>5340</v>
      </c>
      <c r="G577" s="144" t="s">
        <v>150</v>
      </c>
      <c r="H577" s="144" t="s">
        <v>3762</v>
      </c>
      <c r="I577" s="142">
        <v>106</v>
      </c>
      <c r="J577" s="144" t="s">
        <v>57</v>
      </c>
      <c r="K577" s="144" t="s">
        <v>126</v>
      </c>
      <c r="L577" s="145"/>
      <c r="M577" s="144" t="s">
        <v>5012</v>
      </c>
      <c r="N577" s="145"/>
      <c r="O577" s="145"/>
      <c r="P577" s="145"/>
      <c r="Q577" s="145"/>
      <c r="R577" s="145"/>
      <c r="S577" s="145"/>
      <c r="T577" s="146" t="s">
        <v>120</v>
      </c>
      <c r="U577" s="147">
        <v>45063</v>
      </c>
      <c r="V577" s="148">
        <f>IF(T577="Realizado",U577-C577," ")</f>
      </c>
      <c r="W577" s="148">
        <f>IF(C577=0,"VAZIO",MONTH(C577))</f>
      </c>
      <c r="X577" s="149"/>
    </row>
    <row x14ac:dyDescent="0.25" r="578" customHeight="1" ht="16.5">
      <c r="A578" s="141">
        <v>79</v>
      </c>
      <c r="B578" s="142" t="s">
        <v>5013</v>
      </c>
      <c r="C578" s="143">
        <v>45044.316099537034</v>
      </c>
      <c r="D578" s="144" t="s">
        <v>3581</v>
      </c>
      <c r="E578" s="144" t="s">
        <v>3582</v>
      </c>
      <c r="F578" s="142">
        <v>5340</v>
      </c>
      <c r="G578" s="144" t="s">
        <v>150</v>
      </c>
      <c r="H578" s="144" t="s">
        <v>5014</v>
      </c>
      <c r="I578" s="142" t="s">
        <v>5015</v>
      </c>
      <c r="J578" s="144" t="s">
        <v>31</v>
      </c>
      <c r="K578" s="144" t="s">
        <v>117</v>
      </c>
      <c r="L578" s="145"/>
      <c r="M578" s="144" t="s">
        <v>5016</v>
      </c>
      <c r="N578" s="145"/>
      <c r="O578" s="144" t="s">
        <v>2613</v>
      </c>
      <c r="P578" s="144" t="s">
        <v>2613</v>
      </c>
      <c r="Q578" s="145"/>
      <c r="R578" s="145"/>
      <c r="S578" s="145"/>
      <c r="T578" s="146" t="s">
        <v>120</v>
      </c>
      <c r="U578" s="147">
        <v>45044</v>
      </c>
      <c r="V578" s="148">
        <f>IF(T578="Realizado",U578-C578," ")</f>
      </c>
      <c r="W578" s="148">
        <f>IF(C578=0,"VAZIO",MONTH(C578))</f>
      </c>
      <c r="X578" s="149"/>
    </row>
    <row x14ac:dyDescent="0.25" r="579" customHeight="1" ht="16.5">
      <c r="A579" s="141">
        <v>80</v>
      </c>
      <c r="B579" s="142" t="s">
        <v>5017</v>
      </c>
      <c r="C579" s="143">
        <v>45044.590266203704</v>
      </c>
      <c r="D579" s="144" t="s">
        <v>5018</v>
      </c>
      <c r="E579" s="144" t="s">
        <v>5019</v>
      </c>
      <c r="F579" s="142">
        <v>62984540980</v>
      </c>
      <c r="G579" s="144" t="s">
        <v>150</v>
      </c>
      <c r="H579" s="144" t="s">
        <v>5020</v>
      </c>
      <c r="I579" s="142">
        <v>101</v>
      </c>
      <c r="J579" s="144" t="s">
        <v>21</v>
      </c>
      <c r="K579" s="144" t="s">
        <v>117</v>
      </c>
      <c r="L579" s="145"/>
      <c r="M579" s="144" t="s">
        <v>5021</v>
      </c>
      <c r="N579" s="145"/>
      <c r="O579" s="145"/>
      <c r="P579" s="145"/>
      <c r="Q579" s="145"/>
      <c r="R579" s="145"/>
      <c r="S579" s="145"/>
      <c r="T579" s="146" t="s">
        <v>120</v>
      </c>
      <c r="U579" s="147">
        <v>45176</v>
      </c>
      <c r="V579" s="148">
        <f>IF(T579="Realizado",U579-C579," ")</f>
      </c>
      <c r="W579" s="148">
        <f>IF(C579=0,"VAZIO",MONTH(C579))</f>
      </c>
      <c r="X579" s="149"/>
    </row>
    <row x14ac:dyDescent="0.25" r="580" customHeight="1" ht="16.5">
      <c r="A580" s="141">
        <v>81</v>
      </c>
      <c r="B580" s="142" t="s">
        <v>5022</v>
      </c>
      <c r="C580" s="143">
        <v>45044.655011574076</v>
      </c>
      <c r="D580" s="144" t="s">
        <v>214</v>
      </c>
      <c r="E580" s="144" t="s">
        <v>215</v>
      </c>
      <c r="F580" s="142" t="s">
        <v>5023</v>
      </c>
      <c r="G580" s="144" t="s">
        <v>217</v>
      </c>
      <c r="H580" s="144" t="s">
        <v>1052</v>
      </c>
      <c r="I580" s="142" t="s">
        <v>2117</v>
      </c>
      <c r="J580" s="144" t="s">
        <v>38</v>
      </c>
      <c r="K580" s="144" t="s">
        <v>4</v>
      </c>
      <c r="L580" s="145"/>
      <c r="M580" s="144" t="s">
        <v>5024</v>
      </c>
      <c r="N580" s="145"/>
      <c r="O580" s="145"/>
      <c r="P580" s="145"/>
      <c r="Q580" s="145"/>
      <c r="R580" s="145"/>
      <c r="S580" s="145"/>
      <c r="T580" s="146" t="s">
        <v>120</v>
      </c>
      <c r="U580" s="147">
        <v>45177</v>
      </c>
      <c r="V580" s="148">
        <f>IF(T580="Realizado",U580-C580," ")</f>
      </c>
      <c r="W580" s="148">
        <f>IF(C580=0,"VAZIO",MONTH(C580))</f>
      </c>
      <c r="X580" s="149"/>
    </row>
    <row x14ac:dyDescent="0.25" r="581" customHeight="1" ht="16.5">
      <c r="A581" s="141">
        <v>82</v>
      </c>
      <c r="B581" s="142" t="s">
        <v>5025</v>
      </c>
      <c r="C581" s="143">
        <v>45044.73123842593</v>
      </c>
      <c r="D581" s="144" t="s">
        <v>5026</v>
      </c>
      <c r="E581" s="144" t="s">
        <v>5027</v>
      </c>
      <c r="F581" s="142">
        <v>34999148783</v>
      </c>
      <c r="G581" s="144" t="s">
        <v>687</v>
      </c>
      <c r="H581" s="144" t="s">
        <v>5028</v>
      </c>
      <c r="I581" s="142" t="s">
        <v>5029</v>
      </c>
      <c r="J581" s="144" t="s">
        <v>44</v>
      </c>
      <c r="K581" s="144" t="s">
        <v>2926</v>
      </c>
      <c r="L581" s="145"/>
      <c r="M581" s="144" t="s">
        <v>5030</v>
      </c>
      <c r="N581" s="145"/>
      <c r="O581" s="144" t="s">
        <v>3007</v>
      </c>
      <c r="P581" s="144" t="s">
        <v>5031</v>
      </c>
      <c r="Q581" s="145"/>
      <c r="R581" s="145"/>
      <c r="S581" s="145"/>
      <c r="T581" s="146" t="s">
        <v>120</v>
      </c>
      <c r="U581" s="147">
        <v>45050</v>
      </c>
      <c r="V581" s="148">
        <f>IF(T581="Realizado",U581-C581," ")</f>
      </c>
      <c r="W581" s="148">
        <f>IF(C581=0,"VAZIO",MONTH(C581))</f>
      </c>
      <c r="X581" s="149"/>
    </row>
    <row x14ac:dyDescent="0.25" r="582" customHeight="1" ht="16.5">
      <c r="A582" s="141">
        <v>83</v>
      </c>
      <c r="B582" s="142" t="s">
        <v>5032</v>
      </c>
      <c r="C582" s="143">
        <v>45046.5778125</v>
      </c>
      <c r="D582" s="144" t="s">
        <v>158</v>
      </c>
      <c r="E582" s="144" t="s">
        <v>179</v>
      </c>
      <c r="F582" s="142">
        <v>5318</v>
      </c>
      <c r="G582" s="144" t="s">
        <v>160</v>
      </c>
      <c r="H582" s="144" t="s">
        <v>90</v>
      </c>
      <c r="I582" s="142" t="s">
        <v>5033</v>
      </c>
      <c r="J582" s="144" t="s">
        <v>48</v>
      </c>
      <c r="K582" s="144" t="s">
        <v>3</v>
      </c>
      <c r="L582" s="145"/>
      <c r="M582" s="144" t="s">
        <v>5034</v>
      </c>
      <c r="N582" s="145"/>
      <c r="O582" s="144" t="s">
        <v>2911</v>
      </c>
      <c r="P582" s="144" t="s">
        <v>2911</v>
      </c>
      <c r="Q582" s="145"/>
      <c r="R582" s="145"/>
      <c r="S582" s="145"/>
      <c r="T582" s="146" t="s">
        <v>120</v>
      </c>
      <c r="U582" s="147">
        <v>45048</v>
      </c>
      <c r="V582" s="148">
        <f>IF(T582="Realizado",U582-C582," ")</f>
      </c>
      <c r="W582" s="148">
        <f>IF(C582=0,"VAZIO",MONTH(C582))</f>
      </c>
      <c r="X582" s="149"/>
    </row>
    <row x14ac:dyDescent="0.25" r="583" customHeight="1" ht="16.5">
      <c r="A583" s="141">
        <v>84</v>
      </c>
      <c r="B583" s="142" t="s">
        <v>5035</v>
      </c>
      <c r="C583" s="143">
        <v>45048.31215277778</v>
      </c>
      <c r="D583" s="144" t="s">
        <v>752</v>
      </c>
      <c r="E583" s="144" t="s">
        <v>716</v>
      </c>
      <c r="F583" s="142">
        <v>5340</v>
      </c>
      <c r="G583" s="144" t="s">
        <v>150</v>
      </c>
      <c r="H583" s="144" t="s">
        <v>4045</v>
      </c>
      <c r="I583" s="142" t="s">
        <v>5036</v>
      </c>
      <c r="J583" s="144" t="s">
        <v>62</v>
      </c>
      <c r="K583" s="144" t="s">
        <v>6</v>
      </c>
      <c r="L583" s="145"/>
      <c r="M583" s="144" t="s">
        <v>5037</v>
      </c>
      <c r="N583" s="145"/>
      <c r="O583" s="144" t="s">
        <v>1259</v>
      </c>
      <c r="P583" s="144" t="s">
        <v>1259</v>
      </c>
      <c r="Q583" s="145"/>
      <c r="R583" s="145"/>
      <c r="S583" s="145"/>
      <c r="T583" s="146" t="s">
        <v>120</v>
      </c>
      <c r="U583" s="147">
        <v>45044</v>
      </c>
      <c r="V583" s="148">
        <f>IF(T583="Realizado",U583-C583," ")</f>
      </c>
      <c r="W583" s="148">
        <f>IF(C583=0,"VAZIO",MONTH(C583))</f>
      </c>
      <c r="X583" s="149"/>
    </row>
    <row x14ac:dyDescent="0.25" r="584" customHeight="1" ht="16.5">
      <c r="A584" s="141">
        <v>85</v>
      </c>
      <c r="B584" s="142" t="s">
        <v>5038</v>
      </c>
      <c r="C584" s="143">
        <v>45048.31376157407</v>
      </c>
      <c r="D584" s="144" t="s">
        <v>752</v>
      </c>
      <c r="E584" s="144" t="s">
        <v>716</v>
      </c>
      <c r="F584" s="142">
        <v>5340</v>
      </c>
      <c r="G584" s="144" t="s">
        <v>150</v>
      </c>
      <c r="H584" s="144" t="s">
        <v>4345</v>
      </c>
      <c r="I584" s="142" t="s">
        <v>5039</v>
      </c>
      <c r="J584" s="144" t="s">
        <v>57</v>
      </c>
      <c r="K584" s="144" t="s">
        <v>126</v>
      </c>
      <c r="L584" s="145"/>
      <c r="M584" s="144" t="s">
        <v>5040</v>
      </c>
      <c r="N584" s="145"/>
      <c r="O584" s="145"/>
      <c r="P584" s="145"/>
      <c r="Q584" s="145"/>
      <c r="R584" s="145"/>
      <c r="S584" s="145"/>
      <c r="T584" s="146" t="s">
        <v>120</v>
      </c>
      <c r="U584" s="147">
        <v>45063</v>
      </c>
      <c r="V584" s="148">
        <f>IF(T584="Realizado",U584-C584," ")</f>
      </c>
      <c r="W584" s="148">
        <f>IF(C584=0,"VAZIO",MONTH(C584))</f>
      </c>
      <c r="X584" s="149"/>
    </row>
    <row x14ac:dyDescent="0.25" r="585" customHeight="1" ht="16.5">
      <c r="A585" s="141">
        <v>86</v>
      </c>
      <c r="B585" s="142" t="s">
        <v>5041</v>
      </c>
      <c r="C585" s="143">
        <v>45048.37614583333</v>
      </c>
      <c r="D585" s="144" t="s">
        <v>5042</v>
      </c>
      <c r="E585" s="144" t="s">
        <v>2259</v>
      </c>
      <c r="F585" s="142" t="s">
        <v>5043</v>
      </c>
      <c r="G585" s="144" t="s">
        <v>915</v>
      </c>
      <c r="H585" s="144" t="s">
        <v>109</v>
      </c>
      <c r="I585" s="142" t="s">
        <v>5044</v>
      </c>
      <c r="J585" s="144" t="s">
        <v>27</v>
      </c>
      <c r="K585" s="144" t="s">
        <v>117</v>
      </c>
      <c r="L585" s="145"/>
      <c r="M585" s="144" t="s">
        <v>5045</v>
      </c>
      <c r="N585" s="145"/>
      <c r="O585" s="144" t="s">
        <v>2613</v>
      </c>
      <c r="P585" s="144" t="s">
        <v>2613</v>
      </c>
      <c r="Q585" s="145"/>
      <c r="R585" s="145"/>
      <c r="S585" s="145"/>
      <c r="T585" s="146" t="s">
        <v>120</v>
      </c>
      <c r="U585" s="147">
        <v>45049</v>
      </c>
      <c r="V585" s="148">
        <f>IF(T585="Realizado",U585-C585," ")</f>
      </c>
      <c r="W585" s="148">
        <f>IF(C585=0,"VAZIO",MONTH(C585))</f>
      </c>
      <c r="X585" s="149"/>
    </row>
    <row x14ac:dyDescent="0.25" r="586" customHeight="1" ht="16.5">
      <c r="A586" s="141">
        <v>87</v>
      </c>
      <c r="B586" s="142" t="s">
        <v>5046</v>
      </c>
      <c r="C586" s="143">
        <v>45048.52108796296</v>
      </c>
      <c r="D586" s="144" t="s">
        <v>207</v>
      </c>
      <c r="E586" s="144" t="s">
        <v>4485</v>
      </c>
      <c r="F586" s="142">
        <v>5333</v>
      </c>
      <c r="G586" s="144" t="s">
        <v>209</v>
      </c>
      <c r="H586" s="144" t="s">
        <v>87</v>
      </c>
      <c r="I586" s="142" t="s">
        <v>2347</v>
      </c>
      <c r="J586" s="144" t="s">
        <v>39</v>
      </c>
      <c r="K586" s="144" t="s">
        <v>2926</v>
      </c>
      <c r="L586" s="145"/>
      <c r="M586" s="144" t="s">
        <v>5047</v>
      </c>
      <c r="N586" s="145"/>
      <c r="O586" s="144" t="s">
        <v>3007</v>
      </c>
      <c r="P586" s="144" t="s">
        <v>3007</v>
      </c>
      <c r="Q586" s="145"/>
      <c r="R586" s="145"/>
      <c r="S586" s="145"/>
      <c r="T586" s="146" t="s">
        <v>120</v>
      </c>
      <c r="U586" s="147">
        <v>45048</v>
      </c>
      <c r="V586" s="148">
        <f>IF(T586="Realizado",U586-C586," ")</f>
      </c>
      <c r="W586" s="148">
        <f>IF(C586=0,"VAZIO",MONTH(C586))</f>
      </c>
      <c r="X586" s="149"/>
    </row>
    <row x14ac:dyDescent="0.25" r="587" customHeight="1" ht="16.5">
      <c r="A587" s="141">
        <v>88</v>
      </c>
      <c r="B587" s="142" t="s">
        <v>5048</v>
      </c>
      <c r="C587" s="143">
        <v>45048.61686342592</v>
      </c>
      <c r="D587" s="144" t="s">
        <v>679</v>
      </c>
      <c r="E587" s="144" t="s">
        <v>2550</v>
      </c>
      <c r="F587" s="142">
        <v>5334</v>
      </c>
      <c r="G587" s="144" t="s">
        <v>522</v>
      </c>
      <c r="H587" s="144" t="s">
        <v>3988</v>
      </c>
      <c r="I587" s="142" t="s">
        <v>5049</v>
      </c>
      <c r="J587" s="144" t="s">
        <v>46</v>
      </c>
      <c r="K587" s="144" t="s">
        <v>2926</v>
      </c>
      <c r="L587" s="145"/>
      <c r="M587" s="144" t="s">
        <v>5050</v>
      </c>
      <c r="N587" s="145"/>
      <c r="O587" s="144" t="s">
        <v>3007</v>
      </c>
      <c r="P587" s="144" t="s">
        <v>3008</v>
      </c>
      <c r="Q587" s="145"/>
      <c r="R587" s="145"/>
      <c r="S587" s="145"/>
      <c r="T587" s="146" t="s">
        <v>120</v>
      </c>
      <c r="U587" s="147">
        <v>45050</v>
      </c>
      <c r="V587" s="148">
        <f>IF(T587="Realizado",U587-C587," ")</f>
      </c>
      <c r="W587" s="148">
        <f>IF(C587=0,"VAZIO",MONTH(C587))</f>
      </c>
      <c r="X587" s="149"/>
    </row>
    <row x14ac:dyDescent="0.25" r="588" customHeight="1" ht="16.5">
      <c r="A588" s="141">
        <v>89</v>
      </c>
      <c r="B588" s="142" t="s">
        <v>5051</v>
      </c>
      <c r="C588" s="143">
        <v>45048.64144675926</v>
      </c>
      <c r="D588" s="144" t="s">
        <v>207</v>
      </c>
      <c r="E588" s="144" t="s">
        <v>4485</v>
      </c>
      <c r="F588" s="142">
        <v>5333</v>
      </c>
      <c r="G588" s="144" t="s">
        <v>209</v>
      </c>
      <c r="H588" s="144" t="s">
        <v>87</v>
      </c>
      <c r="I588" s="142" t="s">
        <v>5052</v>
      </c>
      <c r="J588" s="145"/>
      <c r="K588" s="144" t="s">
        <v>9</v>
      </c>
      <c r="L588" s="144" t="s">
        <v>5053</v>
      </c>
      <c r="M588" s="144" t="s">
        <v>5054</v>
      </c>
      <c r="N588" s="145"/>
      <c r="O588" s="145"/>
      <c r="P588" s="145"/>
      <c r="Q588" s="145"/>
      <c r="R588" s="145"/>
      <c r="S588" s="145"/>
      <c r="T588" s="146" t="s">
        <v>120</v>
      </c>
      <c r="U588" s="147">
        <v>45178</v>
      </c>
      <c r="V588" s="148">
        <f>IF(T588="Realizado",U588-C588," ")</f>
      </c>
      <c r="W588" s="148">
        <f>IF(C588=0,"VAZIO",MONTH(C588))</f>
      </c>
      <c r="X588" s="149"/>
    </row>
    <row x14ac:dyDescent="0.25" r="589" customHeight="1" ht="16.5">
      <c r="A589" s="141">
        <v>90</v>
      </c>
      <c r="B589" s="142" t="s">
        <v>5055</v>
      </c>
      <c r="C589" s="143">
        <v>45049.385150462964</v>
      </c>
      <c r="D589" s="144" t="s">
        <v>752</v>
      </c>
      <c r="E589" s="144" t="s">
        <v>716</v>
      </c>
      <c r="F589" s="142">
        <v>5340</v>
      </c>
      <c r="G589" s="144" t="s">
        <v>150</v>
      </c>
      <c r="H589" s="144" t="s">
        <v>4345</v>
      </c>
      <c r="I589" s="142" t="s">
        <v>5056</v>
      </c>
      <c r="J589" s="144" t="s">
        <v>46</v>
      </c>
      <c r="K589" s="144" t="s">
        <v>2926</v>
      </c>
      <c r="L589" s="145"/>
      <c r="M589" s="144" t="s">
        <v>5057</v>
      </c>
      <c r="N589" s="145"/>
      <c r="O589" s="144" t="s">
        <v>3007</v>
      </c>
      <c r="P589" s="144" t="s">
        <v>3007</v>
      </c>
      <c r="Q589" s="145"/>
      <c r="R589" s="145"/>
      <c r="S589" s="145"/>
      <c r="T589" s="146" t="s">
        <v>120</v>
      </c>
      <c r="U589" s="147">
        <v>45050</v>
      </c>
      <c r="V589" s="148">
        <f>IF(T589="Realizado",U589-C589," ")</f>
      </c>
      <c r="W589" s="148">
        <f>IF(C589=0,"VAZIO",MONTH(C589))</f>
      </c>
      <c r="X589" s="149"/>
    </row>
    <row x14ac:dyDescent="0.25" r="590" customHeight="1" ht="16.5">
      <c r="A590" s="141">
        <v>91</v>
      </c>
      <c r="B590" s="142" t="s">
        <v>5058</v>
      </c>
      <c r="C590" s="143">
        <v>45049.394155092596</v>
      </c>
      <c r="D590" s="144" t="s">
        <v>752</v>
      </c>
      <c r="E590" s="144" t="s">
        <v>716</v>
      </c>
      <c r="F590" s="142">
        <v>5340</v>
      </c>
      <c r="G590" s="144" t="s">
        <v>150</v>
      </c>
      <c r="H590" s="144" t="s">
        <v>5059</v>
      </c>
      <c r="I590" s="142" t="s">
        <v>5060</v>
      </c>
      <c r="J590" s="144" t="s">
        <v>33</v>
      </c>
      <c r="K590" s="144" t="s">
        <v>4</v>
      </c>
      <c r="L590" s="145"/>
      <c r="M590" s="144" t="s">
        <v>5061</v>
      </c>
      <c r="N590" s="145"/>
      <c r="O590" s="144" t="s">
        <v>2613</v>
      </c>
      <c r="P590" s="144" t="s">
        <v>3750</v>
      </c>
      <c r="Q590" s="145"/>
      <c r="R590" s="145"/>
      <c r="S590" s="145"/>
      <c r="T590" s="146" t="s">
        <v>120</v>
      </c>
      <c r="U590" s="147">
        <v>45056</v>
      </c>
      <c r="V590" s="148">
        <f>IF(T590="Realizado",U590-C590," ")</f>
      </c>
      <c r="W590" s="148">
        <f>IF(C590=0,"VAZIO",MONTH(C590))</f>
      </c>
      <c r="X590" s="149"/>
    </row>
    <row x14ac:dyDescent="0.25" r="591" customHeight="1" ht="16.5">
      <c r="A591" s="141">
        <v>92</v>
      </c>
      <c r="B591" s="142" t="s">
        <v>5062</v>
      </c>
      <c r="C591" s="143">
        <v>45049.419224537036</v>
      </c>
      <c r="D591" s="144" t="s">
        <v>2433</v>
      </c>
      <c r="E591" s="144" t="s">
        <v>5063</v>
      </c>
      <c r="F591" s="142">
        <v>38999448139</v>
      </c>
      <c r="G591" s="144" t="s">
        <v>2436</v>
      </c>
      <c r="H591" s="144" t="s">
        <v>5064</v>
      </c>
      <c r="I591" s="142" t="s">
        <v>5064</v>
      </c>
      <c r="J591" s="144" t="s">
        <v>38</v>
      </c>
      <c r="K591" s="144" t="s">
        <v>4</v>
      </c>
      <c r="L591" s="145"/>
      <c r="M591" s="144" t="s">
        <v>5065</v>
      </c>
      <c r="N591" s="145"/>
      <c r="O591" s="144" t="s">
        <v>2123</v>
      </c>
      <c r="P591" s="144" t="s">
        <v>5066</v>
      </c>
      <c r="Q591" s="145"/>
      <c r="R591" s="145"/>
      <c r="S591" s="145"/>
      <c r="T591" s="146" t="s">
        <v>120</v>
      </c>
      <c r="U591" s="147">
        <v>45068</v>
      </c>
      <c r="V591" s="148">
        <f>IF(T591="Realizado",U591-C591," ")</f>
      </c>
      <c r="W591" s="148">
        <f>IF(C591=0,"VAZIO",MONTH(C591))</f>
      </c>
      <c r="X591" s="149"/>
    </row>
    <row x14ac:dyDescent="0.25" r="592" customHeight="1" ht="16.5">
      <c r="A592" s="141">
        <v>93</v>
      </c>
      <c r="B592" s="142" t="s">
        <v>5067</v>
      </c>
      <c r="C592" s="143">
        <v>45049.62005787037</v>
      </c>
      <c r="D592" s="144" t="s">
        <v>3581</v>
      </c>
      <c r="E592" s="144" t="s">
        <v>5068</v>
      </c>
      <c r="F592" s="142">
        <v>5340</v>
      </c>
      <c r="G592" s="144" t="s">
        <v>150</v>
      </c>
      <c r="H592" s="144" t="s">
        <v>5056</v>
      </c>
      <c r="I592" s="142" t="s">
        <v>5069</v>
      </c>
      <c r="J592" s="144" t="s">
        <v>47</v>
      </c>
      <c r="K592" s="144" t="s">
        <v>3</v>
      </c>
      <c r="L592" s="145"/>
      <c r="M592" s="144" t="s">
        <v>5070</v>
      </c>
      <c r="N592" s="145"/>
      <c r="O592" s="144" t="s">
        <v>2911</v>
      </c>
      <c r="P592" s="144" t="s">
        <v>2911</v>
      </c>
      <c r="Q592" s="145"/>
      <c r="R592" s="145"/>
      <c r="S592" s="145"/>
      <c r="T592" s="146" t="s">
        <v>120</v>
      </c>
      <c r="U592" s="147">
        <v>45049</v>
      </c>
      <c r="V592" s="148">
        <f>IF(T592="Realizado",U592-C592," ")</f>
      </c>
      <c r="W592" s="148">
        <f>IF(C592=0,"VAZIO",MONTH(C592))</f>
      </c>
      <c r="X592" s="149"/>
    </row>
    <row x14ac:dyDescent="0.25" r="593" customHeight="1" ht="16.5">
      <c r="A593" s="141">
        <v>94</v>
      </c>
      <c r="B593" s="142" t="s">
        <v>5071</v>
      </c>
      <c r="C593" s="143">
        <v>45049.627488425926</v>
      </c>
      <c r="D593" s="144" t="s">
        <v>3581</v>
      </c>
      <c r="E593" s="144" t="s">
        <v>3582</v>
      </c>
      <c r="F593" s="142">
        <v>5340</v>
      </c>
      <c r="G593" s="144" t="s">
        <v>150</v>
      </c>
      <c r="H593" s="144" t="s">
        <v>88</v>
      </c>
      <c r="I593" s="142" t="s">
        <v>5072</v>
      </c>
      <c r="J593" s="144" t="s">
        <v>18</v>
      </c>
      <c r="K593" s="144" t="s">
        <v>117</v>
      </c>
      <c r="L593" s="145"/>
      <c r="M593" s="144" t="s">
        <v>5073</v>
      </c>
      <c r="N593" s="145"/>
      <c r="O593" s="144" t="s">
        <v>2613</v>
      </c>
      <c r="P593" s="144" t="s">
        <v>3750</v>
      </c>
      <c r="Q593" s="145"/>
      <c r="R593" s="145"/>
      <c r="S593" s="145"/>
      <c r="T593" s="146" t="s">
        <v>120</v>
      </c>
      <c r="U593" s="147">
        <v>45050</v>
      </c>
      <c r="V593" s="148">
        <f>IF(T593="Realizado",U593-C593," ")</f>
      </c>
      <c r="W593" s="148">
        <f>IF(C593=0,"VAZIO",MONTH(C593))</f>
      </c>
      <c r="X593" s="149"/>
    </row>
    <row x14ac:dyDescent="0.25" r="594" customHeight="1" ht="16.5">
      <c r="A594" s="141">
        <v>95</v>
      </c>
      <c r="B594" s="142" t="s">
        <v>5074</v>
      </c>
      <c r="C594" s="143">
        <v>45049.664664351854</v>
      </c>
      <c r="D594" s="144" t="s">
        <v>207</v>
      </c>
      <c r="E594" s="144" t="s">
        <v>1301</v>
      </c>
      <c r="F594" s="142">
        <v>5333</v>
      </c>
      <c r="G594" s="144" t="s">
        <v>209</v>
      </c>
      <c r="H594" s="144" t="s">
        <v>87</v>
      </c>
      <c r="I594" s="142" t="s">
        <v>5075</v>
      </c>
      <c r="J594" s="144" t="s">
        <v>31</v>
      </c>
      <c r="K594" s="144" t="s">
        <v>117</v>
      </c>
      <c r="L594" s="145"/>
      <c r="M594" s="144" t="s">
        <v>5076</v>
      </c>
      <c r="N594" s="145"/>
      <c r="O594" s="144" t="s">
        <v>2613</v>
      </c>
      <c r="P594" s="144" t="s">
        <v>1528</v>
      </c>
      <c r="Q594" s="145"/>
      <c r="R594" s="145"/>
      <c r="S594" s="145"/>
      <c r="T594" s="146" t="s">
        <v>120</v>
      </c>
      <c r="U594" s="147">
        <v>45153</v>
      </c>
      <c r="V594" s="148">
        <f>IF(T594="Realizado",U594-C594," ")</f>
      </c>
      <c r="W594" s="148">
        <f>IF(C594=0,"VAZIO",MONTH(C594))</f>
      </c>
      <c r="X594" s="149"/>
    </row>
    <row x14ac:dyDescent="0.25" r="595" customHeight="1" ht="16.5">
      <c r="A595" s="141">
        <v>96</v>
      </c>
      <c r="B595" s="142" t="s">
        <v>5077</v>
      </c>
      <c r="C595" s="143">
        <v>45049.66579861111</v>
      </c>
      <c r="D595" s="144" t="s">
        <v>207</v>
      </c>
      <c r="E595" s="144" t="s">
        <v>1301</v>
      </c>
      <c r="F595" s="142">
        <v>5333</v>
      </c>
      <c r="G595" s="144" t="s">
        <v>209</v>
      </c>
      <c r="H595" s="144" t="s">
        <v>87</v>
      </c>
      <c r="I595" s="142" t="s">
        <v>5078</v>
      </c>
      <c r="J595" s="144" t="s">
        <v>39</v>
      </c>
      <c r="K595" s="144" t="s">
        <v>2926</v>
      </c>
      <c r="L595" s="145"/>
      <c r="M595" s="144" t="s">
        <v>5079</v>
      </c>
      <c r="N595" s="145"/>
      <c r="O595" s="144" t="s">
        <v>2911</v>
      </c>
      <c r="P595" s="144" t="s">
        <v>4488</v>
      </c>
      <c r="Q595" s="145"/>
      <c r="R595" s="145"/>
      <c r="S595" s="145"/>
      <c r="T595" s="146" t="s">
        <v>120</v>
      </c>
      <c r="U595" s="147">
        <v>45058</v>
      </c>
      <c r="V595" s="148">
        <f>IF(T595="Realizado",U595-C595," ")</f>
      </c>
      <c r="W595" s="148">
        <f>IF(C595=0,"VAZIO",MONTH(C595))</f>
      </c>
      <c r="X595" s="149"/>
    </row>
    <row x14ac:dyDescent="0.25" r="596" customHeight="1" ht="16.5">
      <c r="A596" s="141">
        <v>97</v>
      </c>
      <c r="B596" s="142" t="s">
        <v>5080</v>
      </c>
      <c r="C596" s="143">
        <v>45049.675046296295</v>
      </c>
      <c r="D596" s="144" t="s">
        <v>947</v>
      </c>
      <c r="E596" s="144" t="s">
        <v>1068</v>
      </c>
      <c r="F596" s="142">
        <v>5300</v>
      </c>
      <c r="G596" s="144" t="s">
        <v>249</v>
      </c>
      <c r="H596" s="144" t="s">
        <v>3718</v>
      </c>
      <c r="I596" s="142" t="s">
        <v>249</v>
      </c>
      <c r="J596" s="144" t="s">
        <v>38</v>
      </c>
      <c r="K596" s="144" t="s">
        <v>4</v>
      </c>
      <c r="L596" s="145"/>
      <c r="M596" s="144" t="s">
        <v>5081</v>
      </c>
      <c r="N596" s="145"/>
      <c r="O596" s="144" t="s">
        <v>2594</v>
      </c>
      <c r="P596" s="144" t="s">
        <v>5082</v>
      </c>
      <c r="Q596" s="145"/>
      <c r="R596" s="145"/>
      <c r="S596" s="145"/>
      <c r="T596" s="146" t="s">
        <v>120</v>
      </c>
      <c r="U596" s="147">
        <v>45062</v>
      </c>
      <c r="V596" s="148">
        <f>IF(T596="Realizado",U596-C596," ")</f>
      </c>
      <c r="W596" s="148">
        <f>IF(C596=0,"VAZIO",MONTH(C596))</f>
      </c>
      <c r="X596" s="149"/>
    </row>
    <row x14ac:dyDescent="0.25" r="597" customHeight="1" ht="16.5">
      <c r="A597" s="141">
        <v>98</v>
      </c>
      <c r="B597" s="142" t="s">
        <v>5083</v>
      </c>
      <c r="C597" s="143">
        <v>45050.42010416667</v>
      </c>
      <c r="D597" s="144" t="s">
        <v>3131</v>
      </c>
      <c r="E597" s="144" t="s">
        <v>3476</v>
      </c>
      <c r="F597" s="142">
        <v>64984563310</v>
      </c>
      <c r="G597" s="144" t="s">
        <v>717</v>
      </c>
      <c r="H597" s="144" t="s">
        <v>99</v>
      </c>
      <c r="I597" s="142" t="s">
        <v>673</v>
      </c>
      <c r="J597" s="144" t="s">
        <v>16</v>
      </c>
      <c r="K597" s="144" t="s">
        <v>117</v>
      </c>
      <c r="L597" s="145"/>
      <c r="M597" s="144" t="s">
        <v>5084</v>
      </c>
      <c r="N597" s="145"/>
      <c r="O597" s="144" t="s">
        <v>2613</v>
      </c>
      <c r="P597" s="144" t="s">
        <v>2613</v>
      </c>
      <c r="Q597" s="145"/>
      <c r="R597" s="145"/>
      <c r="S597" s="145"/>
      <c r="T597" s="146" t="s">
        <v>120</v>
      </c>
      <c r="U597" s="147">
        <v>45054</v>
      </c>
      <c r="V597" s="148">
        <f>IF(T597="Realizado",U597-C597," ")</f>
      </c>
      <c r="W597" s="148">
        <f>IF(C597=0,"VAZIO",MONTH(C597))</f>
      </c>
      <c r="X597" s="149"/>
    </row>
    <row x14ac:dyDescent="0.25" r="598" customHeight="1" ht="16.5">
      <c r="A598" s="141">
        <v>99</v>
      </c>
      <c r="B598" s="142" t="s">
        <v>5085</v>
      </c>
      <c r="C598" s="143">
        <v>45050.56863425926</v>
      </c>
      <c r="D598" s="144" t="s">
        <v>940</v>
      </c>
      <c r="E598" s="144" t="s">
        <v>3693</v>
      </c>
      <c r="F598" s="142">
        <v>5399</v>
      </c>
      <c r="G598" s="144" t="s">
        <v>249</v>
      </c>
      <c r="H598" s="144" t="s">
        <v>5086</v>
      </c>
      <c r="I598" s="142" t="s">
        <v>5087</v>
      </c>
      <c r="J598" s="144" t="s">
        <v>30</v>
      </c>
      <c r="K598" s="144" t="s">
        <v>117</v>
      </c>
      <c r="L598" s="145"/>
      <c r="M598" s="144" t="s">
        <v>5088</v>
      </c>
      <c r="N598" s="145"/>
      <c r="O598" s="144" t="s">
        <v>2613</v>
      </c>
      <c r="P598" s="144" t="s">
        <v>2613</v>
      </c>
      <c r="Q598" s="145"/>
      <c r="R598" s="145"/>
      <c r="S598" s="145"/>
      <c r="T598" s="146" t="s">
        <v>120</v>
      </c>
      <c r="U598" s="147">
        <v>45135</v>
      </c>
      <c r="V598" s="148">
        <f>IF(T598="Realizado",U598-C598," ")</f>
      </c>
      <c r="W598" s="148">
        <f>IF(C598=0,"VAZIO",MONTH(C598))</f>
      </c>
      <c r="X598" s="149"/>
    </row>
    <row x14ac:dyDescent="0.25" r="599" customHeight="1" ht="16.5">
      <c r="A599" s="141">
        <v>100</v>
      </c>
      <c r="B599" s="142" t="s">
        <v>5089</v>
      </c>
      <c r="C599" s="143">
        <v>45050.66081018518</v>
      </c>
      <c r="D599" s="144" t="s">
        <v>3239</v>
      </c>
      <c r="E599" s="144" t="s">
        <v>5090</v>
      </c>
      <c r="F599" s="142" t="s">
        <v>3726</v>
      </c>
      <c r="G599" s="144" t="s">
        <v>438</v>
      </c>
      <c r="H599" s="144" t="s">
        <v>88</v>
      </c>
      <c r="I599" s="142" t="s">
        <v>5091</v>
      </c>
      <c r="J599" s="144" t="s">
        <v>33</v>
      </c>
      <c r="K599" s="144" t="s">
        <v>4</v>
      </c>
      <c r="L599" s="145"/>
      <c r="M599" s="144" t="s">
        <v>5092</v>
      </c>
      <c r="N599" s="145"/>
      <c r="O599" s="144" t="s">
        <v>2594</v>
      </c>
      <c r="P599" s="144" t="s">
        <v>5066</v>
      </c>
      <c r="Q599" s="145"/>
      <c r="R599" s="145"/>
      <c r="S599" s="145"/>
      <c r="T599" s="146" t="s">
        <v>120</v>
      </c>
      <c r="U599" s="147">
        <v>45065</v>
      </c>
      <c r="V599" s="148">
        <f>IF(T599="Realizado",U599-C599," ")</f>
      </c>
      <c r="W599" s="148">
        <f>IF(C599=0,"VAZIO",MONTH(C599))</f>
      </c>
      <c r="X599" s="149"/>
    </row>
    <row x14ac:dyDescent="0.25" r="600" customHeight="1" ht="16.5">
      <c r="A600" s="141">
        <v>101</v>
      </c>
      <c r="B600" s="142" t="s">
        <v>5093</v>
      </c>
      <c r="C600" s="143">
        <v>45051.346655092595</v>
      </c>
      <c r="D600" s="144" t="s">
        <v>752</v>
      </c>
      <c r="E600" s="144" t="s">
        <v>716</v>
      </c>
      <c r="F600" s="142">
        <v>5340</v>
      </c>
      <c r="G600" s="144" t="s">
        <v>150</v>
      </c>
      <c r="H600" s="144" t="s">
        <v>4115</v>
      </c>
      <c r="I600" s="142" t="s">
        <v>5094</v>
      </c>
      <c r="J600" s="144" t="s">
        <v>14</v>
      </c>
      <c r="K600" s="144" t="s">
        <v>7</v>
      </c>
      <c r="L600" s="145"/>
      <c r="M600" s="144" t="s">
        <v>5095</v>
      </c>
      <c r="N600" s="145"/>
      <c r="O600" s="144" t="s">
        <v>4258</v>
      </c>
      <c r="P600" s="144" t="s">
        <v>4258</v>
      </c>
      <c r="Q600" s="145"/>
      <c r="R600" s="145"/>
      <c r="S600" s="145"/>
      <c r="T600" s="146" t="s">
        <v>120</v>
      </c>
      <c r="U600" s="147">
        <v>45068</v>
      </c>
      <c r="V600" s="148">
        <f>IF(T600="Realizado",U600-C600," ")</f>
      </c>
      <c r="W600" s="148">
        <f>IF(C600=0,"VAZIO",MONTH(C600))</f>
      </c>
      <c r="X600" s="149"/>
    </row>
    <row x14ac:dyDescent="0.25" r="601" customHeight="1" ht="16.5">
      <c r="A601" s="141">
        <v>102</v>
      </c>
      <c r="B601" s="142" t="s">
        <v>5096</v>
      </c>
      <c r="C601" s="143">
        <v>45051.3494212963</v>
      </c>
      <c r="D601" s="144" t="s">
        <v>752</v>
      </c>
      <c r="E601" s="144" t="s">
        <v>2956</v>
      </c>
      <c r="F601" s="142">
        <v>5340</v>
      </c>
      <c r="G601" s="144" t="s">
        <v>150</v>
      </c>
      <c r="H601" s="144" t="s">
        <v>4115</v>
      </c>
      <c r="I601" s="142" t="s">
        <v>5097</v>
      </c>
      <c r="J601" s="144" t="s">
        <v>37</v>
      </c>
      <c r="K601" s="144" t="s">
        <v>4</v>
      </c>
      <c r="L601" s="145"/>
      <c r="M601" s="144" t="s">
        <v>5098</v>
      </c>
      <c r="N601" s="145"/>
      <c r="O601" s="144" t="s">
        <v>2594</v>
      </c>
      <c r="P601" s="144" t="s">
        <v>5099</v>
      </c>
      <c r="Q601" s="145"/>
      <c r="R601" s="145"/>
      <c r="S601" s="145"/>
      <c r="T601" s="146" t="s">
        <v>120</v>
      </c>
      <c r="U601" s="147">
        <v>45064</v>
      </c>
      <c r="V601" s="148">
        <f>IF(T601="Realizado",U601-C601," ")</f>
      </c>
      <c r="W601" s="148">
        <f>IF(C601=0,"VAZIO",MONTH(C601))</f>
      </c>
      <c r="X601" s="149"/>
    </row>
    <row x14ac:dyDescent="0.25" r="602" customHeight="1" ht="16.5">
      <c r="A602" s="141">
        <v>103</v>
      </c>
      <c r="B602" s="142" t="s">
        <v>5100</v>
      </c>
      <c r="C602" s="143">
        <v>45051.39407407407</v>
      </c>
      <c r="D602" s="144" t="s">
        <v>1188</v>
      </c>
      <c r="E602" s="144" t="s">
        <v>1189</v>
      </c>
      <c r="F602" s="142">
        <v>5311</v>
      </c>
      <c r="G602" s="144" t="s">
        <v>551</v>
      </c>
      <c r="H602" s="144" t="s">
        <v>89</v>
      </c>
      <c r="I602" s="142" t="s">
        <v>633</v>
      </c>
      <c r="J602" s="144" t="s">
        <v>46</v>
      </c>
      <c r="K602" s="144" t="s">
        <v>2926</v>
      </c>
      <c r="L602" s="145"/>
      <c r="M602" s="144" t="s">
        <v>5101</v>
      </c>
      <c r="N602" s="145"/>
      <c r="O602" s="144" t="s">
        <v>3007</v>
      </c>
      <c r="P602" s="144" t="s">
        <v>5102</v>
      </c>
      <c r="Q602" s="145"/>
      <c r="R602" s="145"/>
      <c r="S602" s="145"/>
      <c r="T602" s="146" t="s">
        <v>120</v>
      </c>
      <c r="U602" s="147">
        <v>45061</v>
      </c>
      <c r="V602" s="148">
        <f>IF(T602="Realizado",U602-C602," ")</f>
      </c>
      <c r="W602" s="148">
        <f>IF(C602=0,"VAZIO",MONTH(C602))</f>
      </c>
      <c r="X602" s="149"/>
    </row>
    <row x14ac:dyDescent="0.25" r="603" customHeight="1" ht="16.5">
      <c r="A603" s="141">
        <v>104</v>
      </c>
      <c r="B603" s="142" t="s">
        <v>5103</v>
      </c>
      <c r="C603" s="143">
        <v>45051.543599537035</v>
      </c>
      <c r="D603" s="144" t="s">
        <v>5104</v>
      </c>
      <c r="E603" s="144" t="s">
        <v>1639</v>
      </c>
      <c r="F603" s="142">
        <v>5397</v>
      </c>
      <c r="G603" s="144" t="s">
        <v>1388</v>
      </c>
      <c r="H603" s="144" t="s">
        <v>5105</v>
      </c>
      <c r="I603" s="142" t="s">
        <v>5106</v>
      </c>
      <c r="J603" s="144" t="s">
        <v>38</v>
      </c>
      <c r="K603" s="144" t="s">
        <v>4</v>
      </c>
      <c r="L603" s="145"/>
      <c r="M603" s="144" t="s">
        <v>5107</v>
      </c>
      <c r="N603" s="145"/>
      <c r="O603" s="144" t="s">
        <v>576</v>
      </c>
      <c r="P603" s="144" t="s">
        <v>576</v>
      </c>
      <c r="Q603" s="145"/>
      <c r="R603" s="145"/>
      <c r="S603" s="145"/>
      <c r="T603" s="146" t="s">
        <v>120</v>
      </c>
      <c r="U603" s="147">
        <v>45061</v>
      </c>
      <c r="V603" s="148">
        <f>IF(T603="Realizado",U603-C603," ")</f>
      </c>
      <c r="W603" s="148">
        <f>IF(C603=0,"VAZIO",MONTH(C603))</f>
      </c>
      <c r="X603" s="149"/>
    </row>
    <row x14ac:dyDescent="0.25" r="604" customHeight="1" ht="16.5">
      <c r="A604" s="141">
        <v>105</v>
      </c>
      <c r="B604" s="142" t="s">
        <v>5108</v>
      </c>
      <c r="C604" s="143">
        <v>45051.57388888889</v>
      </c>
      <c r="D604" s="144" t="s">
        <v>1444</v>
      </c>
      <c r="E604" s="144" t="s">
        <v>1445</v>
      </c>
      <c r="F604" s="142" t="s">
        <v>1446</v>
      </c>
      <c r="G604" s="144" t="s">
        <v>303</v>
      </c>
      <c r="H604" s="144" t="s">
        <v>93</v>
      </c>
      <c r="I604" s="142" t="s">
        <v>5109</v>
      </c>
      <c r="J604" s="144" t="s">
        <v>44</v>
      </c>
      <c r="K604" s="144" t="s">
        <v>2926</v>
      </c>
      <c r="L604" s="145"/>
      <c r="M604" s="144" t="s">
        <v>5110</v>
      </c>
      <c r="N604" s="145"/>
      <c r="O604" s="144" t="s">
        <v>3008</v>
      </c>
      <c r="P604" s="144" t="s">
        <v>3082</v>
      </c>
      <c r="Q604" s="145"/>
      <c r="R604" s="145"/>
      <c r="S604" s="145"/>
      <c r="T604" s="146" t="s">
        <v>120</v>
      </c>
      <c r="U604" s="147">
        <v>45058</v>
      </c>
      <c r="V604" s="148">
        <f>IF(T604="Realizado",U604-C604," ")</f>
      </c>
      <c r="W604" s="148">
        <f>IF(C604=0,"VAZIO",MONTH(C604))</f>
      </c>
      <c r="X604" s="149"/>
    </row>
    <row x14ac:dyDescent="0.25" r="605" customHeight="1" ht="16.5">
      <c r="A605" s="141">
        <v>106</v>
      </c>
      <c r="B605" s="142" t="s">
        <v>5111</v>
      </c>
      <c r="C605" s="143">
        <v>45051.69256944444</v>
      </c>
      <c r="D605" s="144" t="s">
        <v>5112</v>
      </c>
      <c r="E605" s="144" t="s">
        <v>5113</v>
      </c>
      <c r="F605" s="142">
        <v>34992480667</v>
      </c>
      <c r="G605" s="144" t="s">
        <v>323</v>
      </c>
      <c r="H605" s="144" t="s">
        <v>99</v>
      </c>
      <c r="I605" s="142" t="s">
        <v>5114</v>
      </c>
      <c r="J605" s="144" t="s">
        <v>46</v>
      </c>
      <c r="K605" s="144" t="s">
        <v>2926</v>
      </c>
      <c r="L605" s="145"/>
      <c r="M605" s="144" t="s">
        <v>5115</v>
      </c>
      <c r="N605" s="144" t="s">
        <v>5116</v>
      </c>
      <c r="O605" s="144" t="s">
        <v>3007</v>
      </c>
      <c r="P605" s="144" t="s">
        <v>3082</v>
      </c>
      <c r="Q605" s="145"/>
      <c r="R605" s="145"/>
      <c r="S605" s="145"/>
      <c r="T605" s="146" t="s">
        <v>120</v>
      </c>
      <c r="U605" s="147">
        <v>45055</v>
      </c>
      <c r="V605" s="148">
        <f>IF(T605="Realizado",U605-C605," ")</f>
      </c>
      <c r="W605" s="148">
        <f>IF(C605=0,"VAZIO",MONTH(C605))</f>
      </c>
      <c r="X605" s="149"/>
    </row>
    <row x14ac:dyDescent="0.25" r="606" customHeight="1" ht="16.5">
      <c r="A606" s="141">
        <v>107</v>
      </c>
      <c r="B606" s="142" t="s">
        <v>5117</v>
      </c>
      <c r="C606" s="143">
        <v>45054.323379629626</v>
      </c>
      <c r="D606" s="144" t="s">
        <v>3581</v>
      </c>
      <c r="E606" s="144" t="s">
        <v>5118</v>
      </c>
      <c r="F606" s="142">
        <v>5340</v>
      </c>
      <c r="G606" s="144" t="s">
        <v>150</v>
      </c>
      <c r="H606" s="144" t="s">
        <v>5119</v>
      </c>
      <c r="I606" s="142" t="s">
        <v>5120</v>
      </c>
      <c r="J606" s="144" t="s">
        <v>43</v>
      </c>
      <c r="K606" s="144" t="s">
        <v>2926</v>
      </c>
      <c r="L606" s="145"/>
      <c r="M606" s="144" t="s">
        <v>5121</v>
      </c>
      <c r="N606" s="145"/>
      <c r="O606" s="144" t="s">
        <v>2954</v>
      </c>
      <c r="P606" s="144" t="s">
        <v>2954</v>
      </c>
      <c r="Q606" s="145"/>
      <c r="R606" s="145"/>
      <c r="S606" s="145"/>
      <c r="T606" s="146" t="s">
        <v>120</v>
      </c>
      <c r="U606" s="147">
        <v>45054</v>
      </c>
      <c r="V606" s="148">
        <f>IF(T606="Realizado",U606-C606," ")</f>
      </c>
      <c r="W606" s="148">
        <f>IF(C606=0,"VAZIO",MONTH(C606))</f>
      </c>
      <c r="X606" s="149"/>
    </row>
    <row x14ac:dyDescent="0.25" r="607" customHeight="1" ht="16.5">
      <c r="A607" s="141">
        <v>108</v>
      </c>
      <c r="B607" s="142" t="s">
        <v>5122</v>
      </c>
      <c r="C607" s="143">
        <v>45054.32496527778</v>
      </c>
      <c r="D607" s="144" t="s">
        <v>3581</v>
      </c>
      <c r="E607" s="144" t="s">
        <v>3582</v>
      </c>
      <c r="F607" s="142">
        <v>5340</v>
      </c>
      <c r="G607" s="144" t="s">
        <v>150</v>
      </c>
      <c r="H607" s="144" t="s">
        <v>5123</v>
      </c>
      <c r="I607" s="142" t="s">
        <v>1948</v>
      </c>
      <c r="J607" s="144" t="s">
        <v>40</v>
      </c>
      <c r="K607" s="144" t="s">
        <v>2926</v>
      </c>
      <c r="L607" s="145"/>
      <c r="M607" s="144" t="s">
        <v>5124</v>
      </c>
      <c r="N607" s="145"/>
      <c r="O607" s="144" t="s">
        <v>3007</v>
      </c>
      <c r="P607" s="144" t="s">
        <v>3007</v>
      </c>
      <c r="Q607" s="145"/>
      <c r="R607" s="145"/>
      <c r="S607" s="145"/>
      <c r="T607" s="146" t="s">
        <v>120</v>
      </c>
      <c r="U607" s="147">
        <v>45054</v>
      </c>
      <c r="V607" s="148">
        <f>IF(T607="Realizado",U607-C607," ")</f>
      </c>
      <c r="W607" s="148">
        <f>IF(C607=0,"VAZIO",MONTH(C607))</f>
      </c>
      <c r="X607" s="149"/>
    </row>
    <row x14ac:dyDescent="0.25" r="608" customHeight="1" ht="16.5">
      <c r="A608" s="141">
        <v>109</v>
      </c>
      <c r="B608" s="150" t="s">
        <v>5125</v>
      </c>
      <c r="C608" s="151">
        <v>45054.327002314814</v>
      </c>
      <c r="D608" s="152" t="s">
        <v>3613</v>
      </c>
      <c r="E608" s="152" t="s">
        <v>287</v>
      </c>
      <c r="F608" s="150">
        <v>5340</v>
      </c>
      <c r="G608" s="152" t="s">
        <v>150</v>
      </c>
      <c r="H608" s="152" t="s">
        <v>5126</v>
      </c>
      <c r="I608" s="150" t="s">
        <v>5127</v>
      </c>
      <c r="J608" s="152" t="s">
        <v>15</v>
      </c>
      <c r="K608" s="152" t="s">
        <v>7</v>
      </c>
      <c r="L608" s="153"/>
      <c r="M608" s="152" t="s">
        <v>5128</v>
      </c>
      <c r="N608" s="153"/>
      <c r="O608" s="153"/>
      <c r="P608" s="153"/>
      <c r="Q608" s="153"/>
      <c r="R608" s="153"/>
      <c r="S608" s="152" t="s">
        <v>5129</v>
      </c>
      <c r="T608" s="154" t="s">
        <v>121</v>
      </c>
      <c r="U608" s="155"/>
      <c r="V608" s="156">
        <f>IF(T608="Realizado",U608-C608," ")</f>
      </c>
      <c r="W608" s="148">
        <f>IF(C608=0,"VAZIO",MONTH(C608))</f>
      </c>
      <c r="X608" s="157"/>
    </row>
    <row x14ac:dyDescent="0.25" r="609" customHeight="1" ht="16.5">
      <c r="A609" s="141">
        <v>110</v>
      </c>
      <c r="B609" s="142" t="s">
        <v>5130</v>
      </c>
      <c r="C609" s="143">
        <v>45054.377974537034</v>
      </c>
      <c r="D609" s="144" t="s">
        <v>207</v>
      </c>
      <c r="E609" s="144" t="s">
        <v>4485</v>
      </c>
      <c r="F609" s="142">
        <v>5333</v>
      </c>
      <c r="G609" s="144" t="s">
        <v>209</v>
      </c>
      <c r="H609" s="144" t="s">
        <v>87</v>
      </c>
      <c r="I609" s="142" t="s">
        <v>580</v>
      </c>
      <c r="J609" s="144" t="s">
        <v>18</v>
      </c>
      <c r="K609" s="144" t="s">
        <v>117</v>
      </c>
      <c r="L609" s="145"/>
      <c r="M609" s="144" t="s">
        <v>5131</v>
      </c>
      <c r="N609" s="145"/>
      <c r="O609" s="144" t="s">
        <v>2613</v>
      </c>
      <c r="P609" s="144" t="s">
        <v>2613</v>
      </c>
      <c r="Q609" s="145"/>
      <c r="R609" s="145"/>
      <c r="S609" s="145"/>
      <c r="T609" s="146" t="s">
        <v>120</v>
      </c>
      <c r="U609" s="147">
        <v>45062</v>
      </c>
      <c r="V609" s="148">
        <f>IF(T609="Realizado",U609-C609," ")</f>
      </c>
      <c r="W609" s="148">
        <f>IF(C609=0,"VAZIO",MONTH(C609))</f>
      </c>
      <c r="X609" s="149"/>
    </row>
    <row x14ac:dyDescent="0.25" r="610" customHeight="1" ht="16.5">
      <c r="A610" s="141">
        <v>111</v>
      </c>
      <c r="B610" s="142" t="s">
        <v>5132</v>
      </c>
      <c r="C610" s="143">
        <v>45054.421944444446</v>
      </c>
      <c r="D610" s="144" t="s">
        <v>408</v>
      </c>
      <c r="E610" s="144" t="s">
        <v>409</v>
      </c>
      <c r="F610" s="142">
        <v>5341</v>
      </c>
      <c r="G610" s="144" t="s">
        <v>410</v>
      </c>
      <c r="H610" s="144" t="s">
        <v>110</v>
      </c>
      <c r="I610" s="142" t="s">
        <v>5133</v>
      </c>
      <c r="J610" s="144" t="s">
        <v>24</v>
      </c>
      <c r="K610" s="144" t="s">
        <v>117</v>
      </c>
      <c r="L610" s="145"/>
      <c r="M610" s="144" t="s">
        <v>5134</v>
      </c>
      <c r="N610" s="145"/>
      <c r="O610" s="144" t="s">
        <v>2511</v>
      </c>
      <c r="P610" s="144" t="s">
        <v>5135</v>
      </c>
      <c r="Q610" s="145"/>
      <c r="R610" s="145"/>
      <c r="S610" s="145"/>
      <c r="T610" s="146" t="s">
        <v>120</v>
      </c>
      <c r="U610" s="147">
        <v>45092</v>
      </c>
      <c r="V610" s="148">
        <f>IF(T610="Realizado",U610-C610," ")</f>
      </c>
      <c r="W610" s="148">
        <f>IF(C610=0,"VAZIO",MONTH(C610))</f>
      </c>
      <c r="X610" s="149"/>
    </row>
    <row x14ac:dyDescent="0.25" r="611" customHeight="1" ht="16.5">
      <c r="A611" s="141">
        <v>112</v>
      </c>
      <c r="B611" s="142" t="s">
        <v>5136</v>
      </c>
      <c r="C611" s="143">
        <v>45054.42932870371</v>
      </c>
      <c r="D611" s="144" t="s">
        <v>1188</v>
      </c>
      <c r="E611" s="144" t="s">
        <v>1189</v>
      </c>
      <c r="F611" s="142">
        <v>5311</v>
      </c>
      <c r="G611" s="144" t="s">
        <v>551</v>
      </c>
      <c r="H611" s="144" t="s">
        <v>89</v>
      </c>
      <c r="I611" s="142" t="s">
        <v>5137</v>
      </c>
      <c r="J611" s="144" t="s">
        <v>45</v>
      </c>
      <c r="K611" s="144" t="s">
        <v>2926</v>
      </c>
      <c r="L611" s="145"/>
      <c r="M611" s="144" t="s">
        <v>5138</v>
      </c>
      <c r="N611" s="145"/>
      <c r="O611" s="144" t="s">
        <v>2613</v>
      </c>
      <c r="P611" s="144" t="s">
        <v>2613</v>
      </c>
      <c r="Q611" s="145"/>
      <c r="R611" s="145"/>
      <c r="S611" s="145"/>
      <c r="T611" s="146" t="s">
        <v>120</v>
      </c>
      <c r="U611" s="147">
        <v>45054</v>
      </c>
      <c r="V611" s="148">
        <f>IF(T611="Realizado",U611-C611," ")</f>
      </c>
      <c r="W611" s="148">
        <f>IF(C611=0,"VAZIO",MONTH(C611))</f>
      </c>
      <c r="X611" s="149"/>
    </row>
    <row x14ac:dyDescent="0.25" r="612" customHeight="1" ht="16.5">
      <c r="A612" s="141">
        <v>113</v>
      </c>
      <c r="B612" s="142" t="s">
        <v>5139</v>
      </c>
      <c r="C612" s="143">
        <v>45054.5528125</v>
      </c>
      <c r="D612" s="144" t="s">
        <v>5140</v>
      </c>
      <c r="E612" s="144" t="s">
        <v>1291</v>
      </c>
      <c r="F612" s="142">
        <v>5323</v>
      </c>
      <c r="G612" s="144" t="s">
        <v>438</v>
      </c>
      <c r="H612" s="144" t="s">
        <v>3699</v>
      </c>
      <c r="I612" s="142" t="s">
        <v>5141</v>
      </c>
      <c r="J612" s="144" t="s">
        <v>38</v>
      </c>
      <c r="K612" s="144" t="s">
        <v>4</v>
      </c>
      <c r="L612" s="145"/>
      <c r="M612" s="144" t="s">
        <v>5142</v>
      </c>
      <c r="N612" s="145"/>
      <c r="O612" s="144" t="s">
        <v>3007</v>
      </c>
      <c r="P612" s="144" t="s">
        <v>3082</v>
      </c>
      <c r="Q612" s="145"/>
      <c r="R612" s="145"/>
      <c r="S612" s="145"/>
      <c r="T612" s="146" t="s">
        <v>120</v>
      </c>
      <c r="U612" s="147">
        <v>45058</v>
      </c>
      <c r="V612" s="148">
        <f>IF(T612="Realizado",U612-C612," ")</f>
      </c>
      <c r="W612" s="148">
        <f>IF(C612=0,"VAZIO",MONTH(C612))</f>
      </c>
      <c r="X612" s="149"/>
    </row>
    <row x14ac:dyDescent="0.25" r="613" customHeight="1" ht="16.5">
      <c r="A613" s="141">
        <v>114</v>
      </c>
      <c r="B613" s="142" t="s">
        <v>5143</v>
      </c>
      <c r="C613" s="143">
        <v>45054.57619212963</v>
      </c>
      <c r="D613" s="144" t="s">
        <v>1772</v>
      </c>
      <c r="E613" s="144" t="s">
        <v>5144</v>
      </c>
      <c r="F613" s="142" t="s">
        <v>5145</v>
      </c>
      <c r="G613" s="144" t="s">
        <v>296</v>
      </c>
      <c r="H613" s="144" t="s">
        <v>101</v>
      </c>
      <c r="I613" s="142">
        <v>202</v>
      </c>
      <c r="J613" s="144" t="s">
        <v>37</v>
      </c>
      <c r="K613" s="144" t="s">
        <v>4</v>
      </c>
      <c r="L613" s="145"/>
      <c r="M613" s="144" t="s">
        <v>5146</v>
      </c>
      <c r="N613" s="144" t="s">
        <v>5147</v>
      </c>
      <c r="O613" s="145"/>
      <c r="P613" s="145"/>
      <c r="Q613" s="145"/>
      <c r="R613" s="145"/>
      <c r="S613" s="144" t="s">
        <v>5148</v>
      </c>
      <c r="T613" s="146" t="s">
        <v>121</v>
      </c>
      <c r="U613" s="147">
        <v>45216</v>
      </c>
      <c r="V613" s="156">
        <f>IF(T613="Realizado",U613-C613," ")</f>
      </c>
      <c r="W613" s="148">
        <f>IF(C613=0,"VAZIO",MONTH(C613))</f>
      </c>
      <c r="X613" s="149"/>
    </row>
    <row x14ac:dyDescent="0.25" r="614" customHeight="1" ht="16.5">
      <c r="A614" s="141">
        <v>115</v>
      </c>
      <c r="B614" s="142" t="s">
        <v>5149</v>
      </c>
      <c r="C614" s="143">
        <v>45054.60591435185</v>
      </c>
      <c r="D614" s="144" t="s">
        <v>300</v>
      </c>
      <c r="E614" s="144" t="s">
        <v>301</v>
      </c>
      <c r="F614" s="142">
        <v>7601</v>
      </c>
      <c r="G614" s="144" t="s">
        <v>303</v>
      </c>
      <c r="H614" s="144" t="s">
        <v>5150</v>
      </c>
      <c r="I614" s="142" t="s">
        <v>5151</v>
      </c>
      <c r="J614" s="144" t="s">
        <v>35</v>
      </c>
      <c r="K614" s="144" t="s">
        <v>4</v>
      </c>
      <c r="L614" s="145"/>
      <c r="M614" s="144" t="s">
        <v>5152</v>
      </c>
      <c r="N614" s="145"/>
      <c r="O614" s="144" t="s">
        <v>3008</v>
      </c>
      <c r="P614" s="144" t="s">
        <v>5153</v>
      </c>
      <c r="Q614" s="145"/>
      <c r="R614" s="145"/>
      <c r="S614" s="145"/>
      <c r="T614" s="146" t="s">
        <v>120</v>
      </c>
      <c r="U614" s="147">
        <v>45065</v>
      </c>
      <c r="V614" s="148">
        <f>IF(T614="Realizado",U614-C614," ")</f>
      </c>
      <c r="W614" s="148">
        <f>IF(C614=0,"VAZIO",MONTH(C614))</f>
      </c>
      <c r="X614" s="149"/>
    </row>
    <row x14ac:dyDescent="0.25" r="615" customHeight="1" ht="16.5">
      <c r="A615" s="141">
        <v>116</v>
      </c>
      <c r="B615" s="142" t="s">
        <v>5154</v>
      </c>
      <c r="C615" s="143">
        <v>45054.63037037037</v>
      </c>
      <c r="D615" s="144" t="s">
        <v>1188</v>
      </c>
      <c r="E615" s="144" t="s">
        <v>1189</v>
      </c>
      <c r="F615" s="142">
        <v>5311</v>
      </c>
      <c r="G615" s="144" t="s">
        <v>551</v>
      </c>
      <c r="H615" s="144" t="s">
        <v>89</v>
      </c>
      <c r="I615" s="142" t="s">
        <v>5155</v>
      </c>
      <c r="J615" s="144" t="s">
        <v>46</v>
      </c>
      <c r="K615" s="144" t="s">
        <v>2926</v>
      </c>
      <c r="L615" s="145"/>
      <c r="M615" s="144" t="s">
        <v>5156</v>
      </c>
      <c r="N615" s="145"/>
      <c r="O615" s="144" t="s">
        <v>2954</v>
      </c>
      <c r="P615" s="144" t="s">
        <v>2954</v>
      </c>
      <c r="Q615" s="145"/>
      <c r="R615" s="145"/>
      <c r="S615" s="145"/>
      <c r="T615" s="146" t="s">
        <v>120</v>
      </c>
      <c r="U615" s="147">
        <v>45054</v>
      </c>
      <c r="V615" s="148">
        <f>IF(T615="Realizado",U615-C615," ")</f>
      </c>
      <c r="W615" s="148">
        <f>IF(C615=0,"VAZIO",MONTH(C615))</f>
      </c>
      <c r="X615" s="149"/>
    </row>
    <row x14ac:dyDescent="0.25" r="616" customHeight="1" ht="16.5">
      <c r="A616" s="141">
        <v>117</v>
      </c>
      <c r="B616" s="142" t="s">
        <v>5157</v>
      </c>
      <c r="C616" s="143">
        <v>45054.659050925926</v>
      </c>
      <c r="D616" s="144" t="s">
        <v>3438</v>
      </c>
      <c r="E616" s="144" t="s">
        <v>534</v>
      </c>
      <c r="F616" s="142">
        <v>34999071369</v>
      </c>
      <c r="G616" s="144" t="s">
        <v>535</v>
      </c>
      <c r="H616" s="144" t="s">
        <v>3730</v>
      </c>
      <c r="I616" s="142">
        <v>151</v>
      </c>
      <c r="J616" s="144" t="s">
        <v>38</v>
      </c>
      <c r="K616" s="144" t="s">
        <v>4</v>
      </c>
      <c r="L616" s="145"/>
      <c r="M616" s="144" t="s">
        <v>5158</v>
      </c>
      <c r="N616" s="145"/>
      <c r="O616" s="145"/>
      <c r="P616" s="145"/>
      <c r="Q616" s="145"/>
      <c r="R616" s="145"/>
      <c r="S616" s="144" t="s">
        <v>5148</v>
      </c>
      <c r="T616" s="146" t="s">
        <v>121</v>
      </c>
      <c r="U616" s="147">
        <v>45153</v>
      </c>
      <c r="V616" s="156">
        <f>IF(T616="Realizado",U616-C616," ")</f>
      </c>
      <c r="W616" s="148">
        <f>IF(C616=0,"VAZIO",MONTH(C616))</f>
      </c>
      <c r="X616" s="149"/>
    </row>
    <row x14ac:dyDescent="0.25" r="617" customHeight="1" ht="16.5">
      <c r="A617" s="141">
        <v>118</v>
      </c>
      <c r="B617" s="142" t="s">
        <v>5159</v>
      </c>
      <c r="C617" s="143">
        <v>45054.67287037037</v>
      </c>
      <c r="D617" s="144" t="s">
        <v>5160</v>
      </c>
      <c r="E617" s="144" t="s">
        <v>5161</v>
      </c>
      <c r="F617" s="142">
        <v>5371</v>
      </c>
      <c r="G617" s="144" t="s">
        <v>2846</v>
      </c>
      <c r="H617" s="144" t="s">
        <v>5162</v>
      </c>
      <c r="I617" s="142" t="s">
        <v>411</v>
      </c>
      <c r="J617" s="144" t="s">
        <v>30</v>
      </c>
      <c r="K617" s="144" t="s">
        <v>117</v>
      </c>
      <c r="L617" s="145"/>
      <c r="M617" s="144" t="s">
        <v>5163</v>
      </c>
      <c r="N617" s="145"/>
      <c r="O617" s="144" t="s">
        <v>1528</v>
      </c>
      <c r="P617" s="144" t="s">
        <v>1528</v>
      </c>
      <c r="Q617" s="145"/>
      <c r="R617" s="145"/>
      <c r="S617" s="145"/>
      <c r="T617" s="146" t="s">
        <v>120</v>
      </c>
      <c r="U617" s="147">
        <v>45135</v>
      </c>
      <c r="V617" s="148">
        <f>IF(T617="Realizado",U617-C617," ")</f>
      </c>
      <c r="W617" s="148">
        <f>IF(C617=0,"VAZIO",MONTH(C617))</f>
      </c>
      <c r="X617" s="149"/>
    </row>
    <row x14ac:dyDescent="0.25" r="618" customHeight="1" ht="16.5">
      <c r="A618" s="141">
        <v>119</v>
      </c>
      <c r="B618" s="142" t="s">
        <v>5164</v>
      </c>
      <c r="C618" s="143">
        <v>45054.67958333333</v>
      </c>
      <c r="D618" s="144" t="s">
        <v>1188</v>
      </c>
      <c r="E618" s="144" t="s">
        <v>1189</v>
      </c>
      <c r="F618" s="142">
        <v>5311</v>
      </c>
      <c r="G618" s="144" t="s">
        <v>551</v>
      </c>
      <c r="H618" s="144" t="s">
        <v>89</v>
      </c>
      <c r="I618" s="142" t="s">
        <v>385</v>
      </c>
      <c r="J618" s="144" t="s">
        <v>15</v>
      </c>
      <c r="K618" s="144" t="s">
        <v>7</v>
      </c>
      <c r="L618" s="145"/>
      <c r="M618" s="144" t="s">
        <v>5165</v>
      </c>
      <c r="N618" s="145"/>
      <c r="O618" s="144" t="s">
        <v>3007</v>
      </c>
      <c r="P618" s="144" t="s">
        <v>3082</v>
      </c>
      <c r="Q618" s="145"/>
      <c r="R618" s="145"/>
      <c r="S618" s="145"/>
      <c r="T618" s="146" t="s">
        <v>120</v>
      </c>
      <c r="U618" s="147">
        <v>45057</v>
      </c>
      <c r="V618" s="148">
        <f>IF(T618="Realizado",U618-C618," ")</f>
      </c>
      <c r="W618" s="148">
        <f>IF(C618=0,"VAZIO",MONTH(C618))</f>
      </c>
      <c r="X618" s="149"/>
    </row>
    <row x14ac:dyDescent="0.25" r="619" customHeight="1" ht="16.5">
      <c r="A619" s="141">
        <v>120</v>
      </c>
      <c r="B619" s="142" t="s">
        <v>5166</v>
      </c>
      <c r="C619" s="143">
        <v>45054.88460648148</v>
      </c>
      <c r="D619" s="144" t="s">
        <v>207</v>
      </c>
      <c r="E619" s="144" t="s">
        <v>1301</v>
      </c>
      <c r="F619" s="142">
        <v>5333</v>
      </c>
      <c r="G619" s="144" t="s">
        <v>209</v>
      </c>
      <c r="H619" s="144" t="s">
        <v>87</v>
      </c>
      <c r="I619" s="142" t="s">
        <v>5167</v>
      </c>
      <c r="J619" s="144"/>
      <c r="K619" s="144" t="s">
        <v>2918</v>
      </c>
      <c r="L619" s="145" t="s">
        <v>1800</v>
      </c>
      <c r="M619" s="144" t="s">
        <v>5168</v>
      </c>
      <c r="N619" s="145"/>
      <c r="O619" s="144" t="s">
        <v>525</v>
      </c>
      <c r="P619" s="144" t="s">
        <v>525</v>
      </c>
      <c r="Q619" s="145"/>
      <c r="R619" s="145"/>
      <c r="S619" s="145"/>
      <c r="T619" s="146" t="s">
        <v>120</v>
      </c>
      <c r="U619" s="147">
        <v>45229</v>
      </c>
      <c r="V619" s="148">
        <f>IF(T619="Realizado",U619-C619," ")</f>
      </c>
      <c r="W619" s="148">
        <f>IF(C619=0,"VAZIO",MONTH(C619))</f>
      </c>
      <c r="X619" s="149"/>
    </row>
    <row x14ac:dyDescent="0.25" r="620" customHeight="1" ht="16.5">
      <c r="A620" s="141">
        <v>121</v>
      </c>
      <c r="B620" s="142" t="s">
        <v>5169</v>
      </c>
      <c r="C620" s="143">
        <v>45054.88570601852</v>
      </c>
      <c r="D620" s="144" t="s">
        <v>207</v>
      </c>
      <c r="E620" s="144" t="s">
        <v>1301</v>
      </c>
      <c r="F620" s="142">
        <v>5333</v>
      </c>
      <c r="G620" s="144" t="s">
        <v>209</v>
      </c>
      <c r="H620" s="144" t="s">
        <v>5170</v>
      </c>
      <c r="I620" s="142" t="s">
        <v>5171</v>
      </c>
      <c r="J620" s="144" t="s">
        <v>46</v>
      </c>
      <c r="K620" s="144" t="s">
        <v>2926</v>
      </c>
      <c r="L620" s="145"/>
      <c r="M620" s="144" t="s">
        <v>5172</v>
      </c>
      <c r="N620" s="145"/>
      <c r="O620" s="144" t="s">
        <v>3007</v>
      </c>
      <c r="P620" s="144" t="s">
        <v>3007</v>
      </c>
      <c r="Q620" s="145"/>
      <c r="R620" s="145"/>
      <c r="S620" s="145"/>
      <c r="T620" s="146" t="s">
        <v>120</v>
      </c>
      <c r="U620" s="147">
        <v>45069</v>
      </c>
      <c r="V620" s="148">
        <f>IF(T620="Realizado",U620-C620," ")</f>
      </c>
      <c r="W620" s="148">
        <f>IF(C620=0,"VAZIO",MONTH(C620))</f>
      </c>
      <c r="X620" s="149"/>
    </row>
    <row x14ac:dyDescent="0.25" r="621" customHeight="1" ht="16.5">
      <c r="A621" s="141">
        <v>122</v>
      </c>
      <c r="B621" s="142" t="s">
        <v>5173</v>
      </c>
      <c r="C621" s="143">
        <v>45054.88653935185</v>
      </c>
      <c r="D621" s="144" t="s">
        <v>207</v>
      </c>
      <c r="E621" s="144" t="s">
        <v>1301</v>
      </c>
      <c r="F621" s="142">
        <v>5333</v>
      </c>
      <c r="G621" s="144" t="s">
        <v>209</v>
      </c>
      <c r="H621" s="144" t="s">
        <v>87</v>
      </c>
      <c r="I621" s="142" t="s">
        <v>3599</v>
      </c>
      <c r="J621" s="144" t="s">
        <v>15</v>
      </c>
      <c r="K621" s="144" t="s">
        <v>7</v>
      </c>
      <c r="L621" s="145"/>
      <c r="M621" s="144" t="s">
        <v>5174</v>
      </c>
      <c r="N621" s="145"/>
      <c r="O621" s="144" t="s">
        <v>576</v>
      </c>
      <c r="P621" s="144" t="s">
        <v>3194</v>
      </c>
      <c r="Q621" s="145"/>
      <c r="R621" s="145"/>
      <c r="S621" s="145"/>
      <c r="T621" s="146" t="s">
        <v>120</v>
      </c>
      <c r="U621" s="147">
        <v>45138</v>
      </c>
      <c r="V621" s="148">
        <f>IF(T621="Realizado",U621-C621," ")</f>
      </c>
      <c r="W621" s="148">
        <f>IF(C621=0,"VAZIO",MONTH(C621))</f>
      </c>
      <c r="X621" s="149"/>
    </row>
    <row x14ac:dyDescent="0.25" r="622" customHeight="1" ht="16.5">
      <c r="A622" s="141">
        <v>123</v>
      </c>
      <c r="B622" s="142" t="s">
        <v>5175</v>
      </c>
      <c r="C622" s="143">
        <v>45054.90267361111</v>
      </c>
      <c r="D622" s="144" t="s">
        <v>207</v>
      </c>
      <c r="E622" s="144" t="s">
        <v>1301</v>
      </c>
      <c r="F622" s="142">
        <v>5333</v>
      </c>
      <c r="G622" s="144" t="s">
        <v>209</v>
      </c>
      <c r="H622" s="144" t="s">
        <v>4912</v>
      </c>
      <c r="I622" s="142" t="s">
        <v>5176</v>
      </c>
      <c r="J622" s="144" t="s">
        <v>31</v>
      </c>
      <c r="K622" s="144" t="s">
        <v>117</v>
      </c>
      <c r="L622" s="145"/>
      <c r="M622" s="144" t="s">
        <v>5177</v>
      </c>
      <c r="N622" s="145"/>
      <c r="O622" s="144" t="s">
        <v>2911</v>
      </c>
      <c r="P622" s="144" t="s">
        <v>4488</v>
      </c>
      <c r="Q622" s="145"/>
      <c r="R622" s="145"/>
      <c r="S622" s="145"/>
      <c r="T622" s="146" t="s">
        <v>120</v>
      </c>
      <c r="U622" s="147">
        <v>45058</v>
      </c>
      <c r="V622" s="148">
        <f>IF(T622="Realizado",U622-C622," ")</f>
      </c>
      <c r="W622" s="148">
        <f>IF(C622=0,"VAZIO",MONTH(C622))</f>
      </c>
      <c r="X622" s="149"/>
    </row>
    <row x14ac:dyDescent="0.25" r="623" customHeight="1" ht="16.5">
      <c r="A623" s="141">
        <v>124</v>
      </c>
      <c r="B623" s="142" t="s">
        <v>5178</v>
      </c>
      <c r="C623" s="143">
        <v>45055.30034722222</v>
      </c>
      <c r="D623" s="144" t="s">
        <v>286</v>
      </c>
      <c r="E623" s="144" t="s">
        <v>5179</v>
      </c>
      <c r="F623" s="142">
        <v>5340</v>
      </c>
      <c r="G623" s="144" t="s">
        <v>150</v>
      </c>
      <c r="H623" s="144" t="s">
        <v>4126</v>
      </c>
      <c r="I623" s="142" t="s">
        <v>5180</v>
      </c>
      <c r="J623" s="144" t="s">
        <v>26</v>
      </c>
      <c r="K623" s="144" t="s">
        <v>117</v>
      </c>
      <c r="L623" s="145"/>
      <c r="M623" s="144" t="s">
        <v>5181</v>
      </c>
      <c r="N623" s="145"/>
      <c r="O623" s="144" t="s">
        <v>2613</v>
      </c>
      <c r="P623" s="144" t="s">
        <v>2613</v>
      </c>
      <c r="Q623" s="145"/>
      <c r="R623" s="145"/>
      <c r="S623" s="145"/>
      <c r="T623" s="146" t="s">
        <v>120</v>
      </c>
      <c r="U623" s="147">
        <v>45054</v>
      </c>
      <c r="V623" s="148">
        <f>IF(T623="Realizado",U623-C623," ")</f>
      </c>
      <c r="W623" s="148">
        <f>IF(C623=0,"VAZIO",MONTH(C623))</f>
      </c>
      <c r="X623" s="149"/>
    </row>
    <row x14ac:dyDescent="0.25" r="624" customHeight="1" ht="16.5">
      <c r="A624" s="141">
        <v>125</v>
      </c>
      <c r="B624" s="150" t="s">
        <v>5182</v>
      </c>
      <c r="C624" s="151">
        <v>45055.31109953704</v>
      </c>
      <c r="D624" s="152" t="s">
        <v>752</v>
      </c>
      <c r="E624" s="152" t="s">
        <v>716</v>
      </c>
      <c r="F624" s="150">
        <v>5340</v>
      </c>
      <c r="G624" s="152" t="s">
        <v>150</v>
      </c>
      <c r="H624" s="152" t="s">
        <v>5183</v>
      </c>
      <c r="I624" s="150">
        <v>311</v>
      </c>
      <c r="J624" s="152" t="s">
        <v>46</v>
      </c>
      <c r="K624" s="152" t="s">
        <v>2926</v>
      </c>
      <c r="L624" s="153"/>
      <c r="M624" s="152" t="s">
        <v>5184</v>
      </c>
      <c r="N624" s="153"/>
      <c r="O624" s="153"/>
      <c r="P624" s="153"/>
      <c r="Q624" s="153"/>
      <c r="R624" s="153"/>
      <c r="S624" s="152" t="s">
        <v>5185</v>
      </c>
      <c r="T624" s="154" t="s">
        <v>121</v>
      </c>
      <c r="U624" s="171">
        <v>45153</v>
      </c>
      <c r="V624" s="156">
        <f>IF(T624="Realizado",U624-C624," ")</f>
      </c>
      <c r="W624" s="148">
        <f>IF(C624=0,"VAZIO",MONTH(C624))</f>
      </c>
      <c r="X624" s="157"/>
    </row>
    <row x14ac:dyDescent="0.25" r="625" customHeight="1" ht="16.5">
      <c r="A625" s="141">
        <v>126</v>
      </c>
      <c r="B625" s="142" t="s">
        <v>5186</v>
      </c>
      <c r="C625" s="143">
        <v>45055.3340625</v>
      </c>
      <c r="D625" s="144" t="s">
        <v>747</v>
      </c>
      <c r="E625" s="144" t="s">
        <v>5187</v>
      </c>
      <c r="F625" s="142">
        <v>34415337</v>
      </c>
      <c r="G625" s="144" t="s">
        <v>402</v>
      </c>
      <c r="H625" s="144" t="s">
        <v>5188</v>
      </c>
      <c r="I625" s="142" t="s">
        <v>1332</v>
      </c>
      <c r="J625" s="145"/>
      <c r="K625" s="144" t="s">
        <v>2926</v>
      </c>
      <c r="L625" s="145"/>
      <c r="M625" s="144" t="s">
        <v>5189</v>
      </c>
      <c r="N625" s="145"/>
      <c r="O625" s="144" t="s">
        <v>576</v>
      </c>
      <c r="P625" s="144" t="s">
        <v>4968</v>
      </c>
      <c r="Q625" s="145"/>
      <c r="R625" s="145"/>
      <c r="S625" s="145"/>
      <c r="T625" s="146" t="s">
        <v>120</v>
      </c>
      <c r="U625" s="147">
        <v>45148</v>
      </c>
      <c r="V625" s="148">
        <f>IF(T625="Realizado",U625-C625," ")</f>
      </c>
      <c r="W625" s="148">
        <f>IF(C625=0,"VAZIO",MONTH(C625))</f>
      </c>
      <c r="X625" s="149"/>
    </row>
    <row x14ac:dyDescent="0.25" r="626" customHeight="1" ht="16.5">
      <c r="A626" s="141">
        <v>127</v>
      </c>
      <c r="B626" s="142" t="s">
        <v>5190</v>
      </c>
      <c r="C626" s="143">
        <v>45055.37287037037</v>
      </c>
      <c r="D626" s="144" t="s">
        <v>3077</v>
      </c>
      <c r="E626" s="144" t="s">
        <v>4701</v>
      </c>
      <c r="F626" s="142">
        <v>62991579626</v>
      </c>
      <c r="G626" s="144" t="s">
        <v>203</v>
      </c>
      <c r="H626" s="144" t="s">
        <v>5191</v>
      </c>
      <c r="I626" s="142" t="s">
        <v>5192</v>
      </c>
      <c r="J626" s="144" t="s">
        <v>45</v>
      </c>
      <c r="K626" s="144" t="s">
        <v>2926</v>
      </c>
      <c r="L626" s="145"/>
      <c r="M626" s="144" t="s">
        <v>5193</v>
      </c>
      <c r="N626" s="145"/>
      <c r="O626" s="144" t="s">
        <v>3007</v>
      </c>
      <c r="P626" s="144" t="s">
        <v>3082</v>
      </c>
      <c r="Q626" s="145"/>
      <c r="R626" s="145"/>
      <c r="S626" s="145"/>
      <c r="T626" s="146" t="s">
        <v>120</v>
      </c>
      <c r="U626" s="147">
        <v>45055</v>
      </c>
      <c r="V626" s="148">
        <f>IF(T626="Realizado",U626-C626," ")</f>
      </c>
      <c r="W626" s="148">
        <f>IF(C626=0,"VAZIO",MONTH(C626))</f>
      </c>
      <c r="X626" s="149"/>
    </row>
    <row x14ac:dyDescent="0.25" r="627" customHeight="1" ht="16.5">
      <c r="A627" s="141">
        <v>128</v>
      </c>
      <c r="B627" s="142" t="s">
        <v>5194</v>
      </c>
      <c r="C627" s="143">
        <v>45055.487916666665</v>
      </c>
      <c r="D627" s="144" t="s">
        <v>752</v>
      </c>
      <c r="E627" s="144" t="s">
        <v>716</v>
      </c>
      <c r="F627" s="142">
        <v>5340</v>
      </c>
      <c r="G627" s="144" t="s">
        <v>150</v>
      </c>
      <c r="H627" s="144" t="s">
        <v>4126</v>
      </c>
      <c r="I627" s="142">
        <v>108</v>
      </c>
      <c r="J627" s="144" t="s">
        <v>46</v>
      </c>
      <c r="K627" s="144" t="s">
        <v>2926</v>
      </c>
      <c r="L627" s="145"/>
      <c r="M627" s="144" t="s">
        <v>5195</v>
      </c>
      <c r="N627" s="145"/>
      <c r="O627" s="144" t="s">
        <v>2911</v>
      </c>
      <c r="P627" s="144" t="s">
        <v>2911</v>
      </c>
      <c r="Q627" s="145"/>
      <c r="R627" s="145"/>
      <c r="S627" s="145"/>
      <c r="T627" s="146" t="s">
        <v>120</v>
      </c>
      <c r="U627" s="147">
        <v>45062</v>
      </c>
      <c r="V627" s="148">
        <f>IF(T627="Realizado",U627-C627," ")</f>
      </c>
      <c r="W627" s="148">
        <f>IF(C627=0,"VAZIO",MONTH(C627))</f>
      </c>
      <c r="X627" s="149"/>
    </row>
    <row x14ac:dyDescent="0.25" r="628" customHeight="1" ht="16.5">
      <c r="A628" s="141">
        <v>129</v>
      </c>
      <c r="B628" s="142" t="s">
        <v>5196</v>
      </c>
      <c r="C628" s="143">
        <v>45055.5002662037</v>
      </c>
      <c r="D628" s="144" t="s">
        <v>3563</v>
      </c>
      <c r="E628" s="144" t="s">
        <v>3564</v>
      </c>
      <c r="F628" s="142">
        <v>5305</v>
      </c>
      <c r="G628" s="144" t="s">
        <v>915</v>
      </c>
      <c r="H628" s="144" t="s">
        <v>107</v>
      </c>
      <c r="I628" s="142" t="s">
        <v>5197</v>
      </c>
      <c r="J628" s="145"/>
      <c r="K628" s="144" t="s">
        <v>2918</v>
      </c>
      <c r="L628" s="145"/>
      <c r="M628" s="144" t="s">
        <v>5198</v>
      </c>
      <c r="N628" s="145"/>
      <c r="O628" s="145"/>
      <c r="P628" s="145"/>
      <c r="Q628" s="145"/>
      <c r="R628" s="145"/>
      <c r="S628" s="145"/>
      <c r="T628" s="146" t="s">
        <v>120</v>
      </c>
      <c r="U628" s="147">
        <v>45055</v>
      </c>
      <c r="V628" s="148">
        <f>IF(T628="Realizado",U628-C628," ")</f>
      </c>
      <c r="W628" s="148">
        <f>IF(C628=0,"VAZIO",MONTH(C628))</f>
      </c>
      <c r="X628" s="149"/>
    </row>
    <row x14ac:dyDescent="0.25" r="629" customHeight="1" ht="16.5">
      <c r="A629" s="141">
        <v>130</v>
      </c>
      <c r="B629" s="142" t="s">
        <v>5199</v>
      </c>
      <c r="C629" s="143">
        <v>45055.502858796295</v>
      </c>
      <c r="D629" s="144" t="s">
        <v>3563</v>
      </c>
      <c r="E629" s="144" t="s">
        <v>3564</v>
      </c>
      <c r="F629" s="142">
        <v>5305</v>
      </c>
      <c r="G629" s="144" t="s">
        <v>915</v>
      </c>
      <c r="H629" s="144" t="s">
        <v>107</v>
      </c>
      <c r="I629" s="142" t="s">
        <v>4032</v>
      </c>
      <c r="J629" s="144" t="s">
        <v>59</v>
      </c>
      <c r="K629" s="144" t="s">
        <v>126</v>
      </c>
      <c r="L629" s="145"/>
      <c r="M629" s="144" t="s">
        <v>5200</v>
      </c>
      <c r="N629" s="145"/>
      <c r="O629" s="144" t="s">
        <v>576</v>
      </c>
      <c r="P629" s="144" t="s">
        <v>1259</v>
      </c>
      <c r="Q629" s="145"/>
      <c r="R629" s="145"/>
      <c r="S629" s="145"/>
      <c r="T629" s="146" t="s">
        <v>120</v>
      </c>
      <c r="U629" s="147">
        <v>45055</v>
      </c>
      <c r="V629" s="148">
        <f>IF(T629="Realizado",U629-C629," ")</f>
      </c>
      <c r="W629" s="148">
        <f>IF(C629=0,"VAZIO",MONTH(C629))</f>
      </c>
      <c r="X629" s="149"/>
    </row>
    <row x14ac:dyDescent="0.25" r="630" customHeight="1" ht="16.5">
      <c r="A630" s="141">
        <v>131</v>
      </c>
      <c r="B630" s="142" t="s">
        <v>5201</v>
      </c>
      <c r="C630" s="143">
        <v>45055.63414351852</v>
      </c>
      <c r="D630" s="144" t="s">
        <v>3581</v>
      </c>
      <c r="E630" s="144" t="s">
        <v>3582</v>
      </c>
      <c r="F630" s="142">
        <v>5340</v>
      </c>
      <c r="G630" s="144" t="s">
        <v>150</v>
      </c>
      <c r="H630" s="144" t="s">
        <v>5069</v>
      </c>
      <c r="I630" s="142" t="s">
        <v>5056</v>
      </c>
      <c r="J630" s="144" t="s">
        <v>38</v>
      </c>
      <c r="K630" s="144" t="s">
        <v>4</v>
      </c>
      <c r="L630" s="145"/>
      <c r="M630" s="144" t="s">
        <v>5202</v>
      </c>
      <c r="N630" s="145"/>
      <c r="O630" s="144" t="s">
        <v>2613</v>
      </c>
      <c r="P630" s="144" t="s">
        <v>3900</v>
      </c>
      <c r="Q630" s="145"/>
      <c r="R630" s="145"/>
      <c r="S630" s="145"/>
      <c r="T630" s="146" t="s">
        <v>120</v>
      </c>
      <c r="U630" s="147">
        <v>45179</v>
      </c>
      <c r="V630" s="148">
        <f>IF(T630="Realizado",U630-C630," ")</f>
      </c>
      <c r="W630" s="148">
        <f>IF(C630=0,"VAZIO",MONTH(C630))</f>
      </c>
      <c r="X630" s="149"/>
    </row>
    <row x14ac:dyDescent="0.25" r="631" customHeight="1" ht="16.5">
      <c r="A631" s="141">
        <v>132</v>
      </c>
      <c r="B631" s="142" t="s">
        <v>5203</v>
      </c>
      <c r="C631" s="143">
        <v>45055.63586805556</v>
      </c>
      <c r="D631" s="144" t="s">
        <v>3581</v>
      </c>
      <c r="E631" s="144" t="s">
        <v>3582</v>
      </c>
      <c r="F631" s="142">
        <v>5340</v>
      </c>
      <c r="G631" s="144" t="s">
        <v>150</v>
      </c>
      <c r="H631" s="144" t="s">
        <v>85</v>
      </c>
      <c r="I631" s="142" t="s">
        <v>5120</v>
      </c>
      <c r="J631" s="144" t="s">
        <v>12</v>
      </c>
      <c r="K631" s="144" t="s">
        <v>7</v>
      </c>
      <c r="L631" s="145"/>
      <c r="M631" s="144" t="s">
        <v>5204</v>
      </c>
      <c r="N631" s="145"/>
      <c r="O631" s="144" t="s">
        <v>3007</v>
      </c>
      <c r="P631" s="144" t="s">
        <v>3007</v>
      </c>
      <c r="Q631" s="145"/>
      <c r="R631" s="145"/>
      <c r="S631" s="145"/>
      <c r="T631" s="146" t="s">
        <v>120</v>
      </c>
      <c r="U631" s="147">
        <v>45055</v>
      </c>
      <c r="V631" s="148">
        <f>IF(T631="Realizado",U631-C631," ")</f>
      </c>
      <c r="W631" s="148">
        <f>IF(C631=0,"VAZIO",MONTH(C631))</f>
      </c>
      <c r="X631" s="149"/>
    </row>
    <row x14ac:dyDescent="0.25" r="632" customHeight="1" ht="16.5">
      <c r="A632" s="141">
        <v>133</v>
      </c>
      <c r="B632" s="142" t="s">
        <v>5205</v>
      </c>
      <c r="C632" s="143">
        <v>45055.686631944445</v>
      </c>
      <c r="D632" s="144" t="s">
        <v>3563</v>
      </c>
      <c r="E632" s="144" t="s">
        <v>3564</v>
      </c>
      <c r="F632" s="142">
        <v>5405</v>
      </c>
      <c r="G632" s="144" t="s">
        <v>915</v>
      </c>
      <c r="H632" s="144" t="s">
        <v>107</v>
      </c>
      <c r="I632" s="142" t="s">
        <v>4032</v>
      </c>
      <c r="J632" s="144" t="s">
        <v>47</v>
      </c>
      <c r="K632" s="144" t="s">
        <v>3</v>
      </c>
      <c r="L632" s="145"/>
      <c r="M632" s="144" t="s">
        <v>5206</v>
      </c>
      <c r="N632" s="145"/>
      <c r="O632" s="144" t="s">
        <v>3008</v>
      </c>
      <c r="P632" s="144" t="s">
        <v>3082</v>
      </c>
      <c r="Q632" s="145"/>
      <c r="R632" s="145"/>
      <c r="S632" s="145"/>
      <c r="T632" s="146" t="s">
        <v>120</v>
      </c>
      <c r="U632" s="147">
        <v>45061</v>
      </c>
      <c r="V632" s="148">
        <f>IF(T632="Realizado",U632-C632," ")</f>
      </c>
      <c r="W632" s="148">
        <f>IF(C632=0,"VAZIO",MONTH(C632))</f>
      </c>
      <c r="X632" s="149"/>
    </row>
    <row x14ac:dyDescent="0.25" r="633" customHeight="1" ht="16.5">
      <c r="A633" s="141">
        <v>134</v>
      </c>
      <c r="B633" s="142" t="s">
        <v>5207</v>
      </c>
      <c r="C633" s="143">
        <v>45055.691041666665</v>
      </c>
      <c r="D633" s="144" t="s">
        <v>3563</v>
      </c>
      <c r="E633" s="144" t="s">
        <v>3564</v>
      </c>
      <c r="F633" s="142">
        <v>5301</v>
      </c>
      <c r="G633" s="144" t="s">
        <v>915</v>
      </c>
      <c r="H633" s="144" t="s">
        <v>107</v>
      </c>
      <c r="I633" s="142" t="s">
        <v>5208</v>
      </c>
      <c r="J633" s="144" t="s">
        <v>47</v>
      </c>
      <c r="K633" s="144" t="s">
        <v>3</v>
      </c>
      <c r="L633" s="145"/>
      <c r="M633" s="144" t="s">
        <v>5209</v>
      </c>
      <c r="N633" s="145"/>
      <c r="O633" s="144" t="s">
        <v>2911</v>
      </c>
      <c r="P633" s="144" t="s">
        <v>2911</v>
      </c>
      <c r="Q633" s="145"/>
      <c r="R633" s="145"/>
      <c r="S633" s="145"/>
      <c r="T633" s="146" t="s">
        <v>120</v>
      </c>
      <c r="U633" s="147">
        <v>45061</v>
      </c>
      <c r="V633" s="148">
        <f>IF(T633="Realizado",U633-C633," ")</f>
      </c>
      <c r="W633" s="148">
        <f>IF(C633=0,"VAZIO",MONTH(C633))</f>
      </c>
      <c r="X633" s="149"/>
    </row>
    <row x14ac:dyDescent="0.25" r="634" customHeight="1" ht="16.5">
      <c r="A634" s="141">
        <v>135</v>
      </c>
      <c r="B634" s="142" t="s">
        <v>5210</v>
      </c>
      <c r="C634" s="143">
        <v>45055.71011574074</v>
      </c>
      <c r="D634" s="144" t="s">
        <v>158</v>
      </c>
      <c r="E634" s="144" t="s">
        <v>172</v>
      </c>
      <c r="F634" s="142">
        <v>5318</v>
      </c>
      <c r="G634" s="144" t="s">
        <v>160</v>
      </c>
      <c r="H634" s="144" t="s">
        <v>100</v>
      </c>
      <c r="I634" s="142" t="s">
        <v>2125</v>
      </c>
      <c r="J634" s="144" t="s">
        <v>50</v>
      </c>
      <c r="K634" s="144" t="s">
        <v>3</v>
      </c>
      <c r="L634" s="145"/>
      <c r="M634" s="144" t="s">
        <v>5211</v>
      </c>
      <c r="N634" s="145"/>
      <c r="O634" s="144" t="s">
        <v>3008</v>
      </c>
      <c r="P634" s="144" t="s">
        <v>3082</v>
      </c>
      <c r="Q634" s="145"/>
      <c r="R634" s="145"/>
      <c r="S634" s="145"/>
      <c r="T634" s="146" t="s">
        <v>120</v>
      </c>
      <c r="U634" s="147">
        <v>45061</v>
      </c>
      <c r="V634" s="148">
        <f>IF(T634="Realizado",U634-C634," ")</f>
      </c>
      <c r="W634" s="148">
        <f>IF(C634=0,"VAZIO",MONTH(C634))</f>
      </c>
      <c r="X634" s="149"/>
    </row>
    <row x14ac:dyDescent="0.25" r="635" customHeight="1" ht="16.5">
      <c r="A635" s="141">
        <v>136</v>
      </c>
      <c r="B635" s="142" t="s">
        <v>5212</v>
      </c>
      <c r="C635" s="143">
        <v>45055.77391203704</v>
      </c>
      <c r="D635" s="144" t="s">
        <v>158</v>
      </c>
      <c r="E635" s="144" t="s">
        <v>172</v>
      </c>
      <c r="F635" s="142">
        <v>5318</v>
      </c>
      <c r="G635" s="144" t="s">
        <v>160</v>
      </c>
      <c r="H635" s="144" t="s">
        <v>100</v>
      </c>
      <c r="I635" s="142" t="s">
        <v>2125</v>
      </c>
      <c r="J635" s="144" t="s">
        <v>43</v>
      </c>
      <c r="K635" s="144" t="s">
        <v>2926</v>
      </c>
      <c r="L635" s="145"/>
      <c r="M635" s="144" t="s">
        <v>5213</v>
      </c>
      <c r="N635" s="145"/>
      <c r="O635" s="144" t="s">
        <v>3008</v>
      </c>
      <c r="P635" s="144" t="s">
        <v>3082</v>
      </c>
      <c r="Q635" s="145"/>
      <c r="R635" s="145"/>
      <c r="S635" s="145"/>
      <c r="T635" s="146" t="s">
        <v>120</v>
      </c>
      <c r="U635" s="147">
        <v>45061</v>
      </c>
      <c r="V635" s="148">
        <f>IF(T635="Realizado",U635-C635," ")</f>
      </c>
      <c r="W635" s="148">
        <f>IF(C635=0,"VAZIO",MONTH(C635))</f>
      </c>
      <c r="X635" s="149"/>
    </row>
    <row x14ac:dyDescent="0.25" r="636" customHeight="1" ht="16.5">
      <c r="A636" s="141">
        <v>137</v>
      </c>
      <c r="B636" s="142" t="s">
        <v>5214</v>
      </c>
      <c r="C636" s="143">
        <v>45055.82111111111</v>
      </c>
      <c r="D636" s="144" t="s">
        <v>1279</v>
      </c>
      <c r="E636" s="144" t="s">
        <v>3513</v>
      </c>
      <c r="F636" s="142">
        <v>5349</v>
      </c>
      <c r="G636" s="144" t="s">
        <v>753</v>
      </c>
      <c r="H636" s="144" t="s">
        <v>85</v>
      </c>
      <c r="I636" s="142" t="s">
        <v>3513</v>
      </c>
      <c r="J636" s="144" t="s">
        <v>46</v>
      </c>
      <c r="K636" s="144" t="s">
        <v>2926</v>
      </c>
      <c r="L636" s="145"/>
      <c r="M636" s="144" t="s">
        <v>5215</v>
      </c>
      <c r="N636" s="145"/>
      <c r="O636" s="144" t="s">
        <v>2954</v>
      </c>
      <c r="P636" s="144" t="s">
        <v>2954</v>
      </c>
      <c r="Q636" s="145"/>
      <c r="R636" s="145"/>
      <c r="S636" s="145"/>
      <c r="T636" s="146" t="s">
        <v>120</v>
      </c>
      <c r="U636" s="147">
        <v>45061</v>
      </c>
      <c r="V636" s="148">
        <f>IF(T636="Realizado",U636-C636," ")</f>
      </c>
      <c r="W636" s="148">
        <f>IF(C636=0,"VAZIO",MONTH(C636))</f>
      </c>
      <c r="X636" s="149"/>
    </row>
    <row x14ac:dyDescent="0.25" r="637" customHeight="1" ht="16.5">
      <c r="A637" s="141">
        <v>138</v>
      </c>
      <c r="B637" s="142" t="s">
        <v>5216</v>
      </c>
      <c r="C637" s="143">
        <v>45056.325590277775</v>
      </c>
      <c r="D637" s="144" t="s">
        <v>752</v>
      </c>
      <c r="E637" s="144" t="s">
        <v>716</v>
      </c>
      <c r="F637" s="142">
        <v>5340</v>
      </c>
      <c r="G637" s="144" t="s">
        <v>150</v>
      </c>
      <c r="H637" s="144" t="s">
        <v>5217</v>
      </c>
      <c r="I637" s="142" t="s">
        <v>5218</v>
      </c>
      <c r="J637" s="144" t="s">
        <v>43</v>
      </c>
      <c r="K637" s="144" t="s">
        <v>2926</v>
      </c>
      <c r="L637" s="145"/>
      <c r="M637" s="144" t="s">
        <v>5219</v>
      </c>
      <c r="N637" s="145"/>
      <c r="O637" s="144" t="s">
        <v>5220</v>
      </c>
      <c r="P637" s="144" t="s">
        <v>525</v>
      </c>
      <c r="Q637" s="145"/>
      <c r="R637" s="145"/>
      <c r="S637" s="145"/>
      <c r="T637" s="146" t="s">
        <v>120</v>
      </c>
      <c r="U637" s="147">
        <v>45061</v>
      </c>
      <c r="V637" s="148">
        <f>IF(T637="Realizado",U637-C637," ")</f>
      </c>
      <c r="W637" s="148">
        <f>IF(C637=0,"VAZIO",MONTH(C637))</f>
      </c>
      <c r="X637" s="149"/>
    </row>
    <row x14ac:dyDescent="0.25" r="638" customHeight="1" ht="16.5">
      <c r="A638" s="141">
        <v>139</v>
      </c>
      <c r="B638" s="142" t="s">
        <v>5221</v>
      </c>
      <c r="C638" s="143">
        <v>45056.34716435185</v>
      </c>
      <c r="D638" s="144" t="s">
        <v>752</v>
      </c>
      <c r="E638" s="144" t="s">
        <v>716</v>
      </c>
      <c r="F638" s="142">
        <v>5340</v>
      </c>
      <c r="G638" s="144" t="s">
        <v>150</v>
      </c>
      <c r="H638" s="144" t="s">
        <v>3762</v>
      </c>
      <c r="I638" s="142" t="s">
        <v>5222</v>
      </c>
      <c r="J638" s="144" t="s">
        <v>44</v>
      </c>
      <c r="K638" s="144" t="s">
        <v>2926</v>
      </c>
      <c r="L638" s="145"/>
      <c r="M638" s="144" t="s">
        <v>5223</v>
      </c>
      <c r="N638" s="145"/>
      <c r="O638" s="144" t="s">
        <v>576</v>
      </c>
      <c r="P638" s="144" t="s">
        <v>4968</v>
      </c>
      <c r="Q638" s="145"/>
      <c r="R638" s="145"/>
      <c r="S638" s="145"/>
      <c r="T638" s="146" t="s">
        <v>120</v>
      </c>
      <c r="U638" s="147">
        <v>45147</v>
      </c>
      <c r="V638" s="148">
        <f>IF(T638="Realizado",U638-C638," ")</f>
      </c>
      <c r="W638" s="148">
        <f>IF(C638=0,"VAZIO",MONTH(C638))</f>
      </c>
      <c r="X638" s="149"/>
    </row>
    <row x14ac:dyDescent="0.25" r="639" customHeight="1" ht="16.5">
      <c r="A639" s="141">
        <v>140</v>
      </c>
      <c r="B639" s="142" t="s">
        <v>5224</v>
      </c>
      <c r="C639" s="143">
        <v>45056.35983796296</v>
      </c>
      <c r="D639" s="144" t="s">
        <v>752</v>
      </c>
      <c r="E639" s="144" t="s">
        <v>716</v>
      </c>
      <c r="F639" s="142">
        <v>5340</v>
      </c>
      <c r="G639" s="144" t="s">
        <v>150</v>
      </c>
      <c r="H639" s="144" t="s">
        <v>4045</v>
      </c>
      <c r="I639" s="142" t="s">
        <v>5225</v>
      </c>
      <c r="J639" s="144" t="s">
        <v>29</v>
      </c>
      <c r="K639" s="144" t="s">
        <v>117</v>
      </c>
      <c r="L639" s="145"/>
      <c r="M639" s="144" t="s">
        <v>5226</v>
      </c>
      <c r="N639" s="145"/>
      <c r="O639" s="144" t="s">
        <v>2613</v>
      </c>
      <c r="P639" s="144" t="s">
        <v>1528</v>
      </c>
      <c r="Q639" s="145"/>
      <c r="R639" s="145"/>
      <c r="S639" s="145"/>
      <c r="T639" s="146" t="s">
        <v>120</v>
      </c>
      <c r="U639" s="147">
        <v>45061</v>
      </c>
      <c r="V639" s="148">
        <f>IF(T639="Realizado",U639-C639," ")</f>
      </c>
      <c r="W639" s="148">
        <f>IF(C639=0,"VAZIO",MONTH(C639))</f>
      </c>
      <c r="X639" s="149"/>
    </row>
    <row x14ac:dyDescent="0.25" r="640" customHeight="1" ht="16.5">
      <c r="A640" s="141">
        <v>141</v>
      </c>
      <c r="B640" s="142" t="s">
        <v>5227</v>
      </c>
      <c r="C640" s="143">
        <v>45056.36614583333</v>
      </c>
      <c r="D640" s="144" t="s">
        <v>752</v>
      </c>
      <c r="E640" s="144" t="s">
        <v>716</v>
      </c>
      <c r="F640" s="142">
        <v>5340</v>
      </c>
      <c r="G640" s="144" t="s">
        <v>150</v>
      </c>
      <c r="H640" s="144" t="s">
        <v>4115</v>
      </c>
      <c r="I640" s="142" t="s">
        <v>5222</v>
      </c>
      <c r="J640" s="144" t="s">
        <v>44</v>
      </c>
      <c r="K640" s="144" t="s">
        <v>2926</v>
      </c>
      <c r="L640" s="145"/>
      <c r="M640" s="144" t="s">
        <v>5228</v>
      </c>
      <c r="N640" s="145"/>
      <c r="O640" s="144" t="s">
        <v>576</v>
      </c>
      <c r="P640" s="144" t="s">
        <v>4968</v>
      </c>
      <c r="Q640" s="145"/>
      <c r="R640" s="145"/>
      <c r="S640" s="145"/>
      <c r="T640" s="146" t="s">
        <v>120</v>
      </c>
      <c r="U640" s="147">
        <v>45147</v>
      </c>
      <c r="V640" s="148">
        <f>IF(T640="Realizado",U640-C640," ")</f>
      </c>
      <c r="W640" s="148">
        <f>IF(C640=0,"VAZIO",MONTH(C640))</f>
      </c>
      <c r="X640" s="149"/>
    </row>
    <row x14ac:dyDescent="0.25" r="641" customHeight="1" ht="16.5">
      <c r="A641" s="141">
        <v>142</v>
      </c>
      <c r="B641" s="142" t="s">
        <v>5229</v>
      </c>
      <c r="C641" s="143">
        <v>45056.38162037037</v>
      </c>
      <c r="D641" s="144" t="s">
        <v>1116</v>
      </c>
      <c r="E641" s="144" t="s">
        <v>1275</v>
      </c>
      <c r="F641" s="142">
        <v>34415308</v>
      </c>
      <c r="G641" s="144" t="s">
        <v>807</v>
      </c>
      <c r="H641" s="144" t="s">
        <v>5230</v>
      </c>
      <c r="I641" s="142" t="s">
        <v>5230</v>
      </c>
      <c r="J641" s="144" t="s">
        <v>33</v>
      </c>
      <c r="K641" s="144" t="s">
        <v>4</v>
      </c>
      <c r="L641" s="145"/>
      <c r="M641" s="144" t="s">
        <v>5231</v>
      </c>
      <c r="N641" s="145"/>
      <c r="O641" s="144" t="s">
        <v>2123</v>
      </c>
      <c r="P641" s="144" t="s">
        <v>3090</v>
      </c>
      <c r="Q641" s="145"/>
      <c r="R641" s="145"/>
      <c r="S641" s="145"/>
      <c r="T641" s="146" t="s">
        <v>120</v>
      </c>
      <c r="U641" s="147">
        <v>45061</v>
      </c>
      <c r="V641" s="148">
        <f>IF(T641="Realizado",U641-C641," ")</f>
      </c>
      <c r="W641" s="148">
        <f>IF(C641=0,"VAZIO",MONTH(C641))</f>
      </c>
      <c r="X641" s="149"/>
    </row>
    <row x14ac:dyDescent="0.25" r="642" customHeight="1" ht="16.5">
      <c r="A642" s="141">
        <v>143</v>
      </c>
      <c r="B642" s="150" t="s">
        <v>5232</v>
      </c>
      <c r="C642" s="151">
        <v>45056.382893518516</v>
      </c>
      <c r="D642" s="152" t="s">
        <v>1116</v>
      </c>
      <c r="E642" s="152" t="s">
        <v>1275</v>
      </c>
      <c r="F642" s="150">
        <v>34415308</v>
      </c>
      <c r="G642" s="152" t="s">
        <v>807</v>
      </c>
      <c r="H642" s="152" t="s">
        <v>4481</v>
      </c>
      <c r="I642" s="150" t="s">
        <v>5233</v>
      </c>
      <c r="J642" s="152" t="s">
        <v>63</v>
      </c>
      <c r="K642" s="152" t="s">
        <v>6</v>
      </c>
      <c r="L642" s="153"/>
      <c r="M642" s="152" t="s">
        <v>5234</v>
      </c>
      <c r="N642" s="153"/>
      <c r="O642" s="153"/>
      <c r="P642" s="153"/>
      <c r="Q642" s="153"/>
      <c r="R642" s="153"/>
      <c r="S642" s="153"/>
      <c r="T642" s="154" t="s">
        <v>3267</v>
      </c>
      <c r="U642" s="155"/>
      <c r="V642" s="156">
        <f>IF(T642="Realizado",U642-C642," ")</f>
      </c>
      <c r="W642" s="148">
        <f>IF(C642=0,"VAZIO",MONTH(C642))</f>
      </c>
      <c r="X642" s="157"/>
    </row>
    <row x14ac:dyDescent="0.25" r="643" customHeight="1" ht="16.5">
      <c r="A643" s="141">
        <v>144</v>
      </c>
      <c r="B643" s="142" t="s">
        <v>5235</v>
      </c>
      <c r="C643" s="143">
        <v>45056.38361111111</v>
      </c>
      <c r="D643" s="144" t="s">
        <v>1116</v>
      </c>
      <c r="E643" s="144" t="s">
        <v>1275</v>
      </c>
      <c r="F643" s="142">
        <v>34415308</v>
      </c>
      <c r="G643" s="144" t="s">
        <v>807</v>
      </c>
      <c r="H643" s="144" t="s">
        <v>5236</v>
      </c>
      <c r="I643" s="142" t="s">
        <v>5237</v>
      </c>
      <c r="J643" s="144" t="s">
        <v>55</v>
      </c>
      <c r="K643" s="144" t="s">
        <v>5</v>
      </c>
      <c r="L643" s="145"/>
      <c r="M643" s="144" t="s">
        <v>5238</v>
      </c>
      <c r="N643" s="145"/>
      <c r="O643" s="144" t="s">
        <v>2264</v>
      </c>
      <c r="P643" s="144" t="s">
        <v>2264</v>
      </c>
      <c r="Q643" s="145"/>
      <c r="R643" s="145"/>
      <c r="S643" s="145"/>
      <c r="T643" s="146" t="s">
        <v>120</v>
      </c>
      <c r="U643" s="147">
        <v>45149</v>
      </c>
      <c r="V643" s="148">
        <f>IF(T643="Realizado",U643-C643," ")</f>
      </c>
      <c r="W643" s="148">
        <f>IF(C643=0,"VAZIO",MONTH(C643))</f>
      </c>
      <c r="X643" s="149"/>
    </row>
    <row x14ac:dyDescent="0.25" r="644" customHeight="1" ht="16.5">
      <c r="A644" s="141">
        <v>145</v>
      </c>
      <c r="B644" s="142" t="s">
        <v>5239</v>
      </c>
      <c r="C644" s="143">
        <v>45056.38444444445</v>
      </c>
      <c r="D644" s="144" t="s">
        <v>1116</v>
      </c>
      <c r="E644" s="144" t="s">
        <v>5240</v>
      </c>
      <c r="F644" s="142">
        <v>34415308</v>
      </c>
      <c r="G644" s="144" t="s">
        <v>807</v>
      </c>
      <c r="H644" s="144" t="s">
        <v>5236</v>
      </c>
      <c r="I644" s="142" t="s">
        <v>5237</v>
      </c>
      <c r="J644" s="144" t="s">
        <v>52</v>
      </c>
      <c r="K644" s="144" t="s">
        <v>5</v>
      </c>
      <c r="L644" s="145"/>
      <c r="M644" s="144" t="s">
        <v>5241</v>
      </c>
      <c r="N644" s="145"/>
      <c r="O644" s="144" t="s">
        <v>2264</v>
      </c>
      <c r="P644" s="144" t="s">
        <v>2264</v>
      </c>
      <c r="Q644" s="145"/>
      <c r="R644" s="145"/>
      <c r="S644" s="145"/>
      <c r="T644" s="146" t="s">
        <v>120</v>
      </c>
      <c r="U644" s="147">
        <v>45149</v>
      </c>
      <c r="V644" s="148">
        <f>IF(T644="Realizado",U644-C644," ")</f>
      </c>
      <c r="W644" s="148">
        <f>IF(C644=0,"VAZIO",MONTH(C644))</f>
      </c>
      <c r="X644" s="149"/>
    </row>
    <row x14ac:dyDescent="0.25" r="645" customHeight="1" ht="16.5">
      <c r="A645" s="141">
        <v>146</v>
      </c>
      <c r="B645" s="142" t="s">
        <v>5242</v>
      </c>
      <c r="C645" s="143">
        <v>45056.41625</v>
      </c>
      <c r="D645" s="144" t="s">
        <v>752</v>
      </c>
      <c r="E645" s="144" t="s">
        <v>716</v>
      </c>
      <c r="F645" s="142">
        <v>5340</v>
      </c>
      <c r="G645" s="144" t="s">
        <v>150</v>
      </c>
      <c r="H645" s="144" t="s">
        <v>3715</v>
      </c>
      <c r="I645" s="142" t="s">
        <v>5243</v>
      </c>
      <c r="J645" s="144" t="s">
        <v>38</v>
      </c>
      <c r="K645" s="144" t="s">
        <v>4</v>
      </c>
      <c r="L645" s="145"/>
      <c r="M645" s="144" t="s">
        <v>5244</v>
      </c>
      <c r="N645" s="145"/>
      <c r="O645" s="144" t="s">
        <v>1528</v>
      </c>
      <c r="P645" s="144" t="s">
        <v>2613</v>
      </c>
      <c r="Q645" s="145"/>
      <c r="R645" s="145"/>
      <c r="S645" s="145"/>
      <c r="T645" s="146" t="s">
        <v>120</v>
      </c>
      <c r="U645" s="147">
        <v>45056</v>
      </c>
      <c r="V645" s="148">
        <f>IF(T645="Realizado",U645-C645," ")</f>
      </c>
      <c r="W645" s="148">
        <f>IF(C645=0,"VAZIO",MONTH(C645))</f>
      </c>
      <c r="X645" s="149"/>
    </row>
    <row x14ac:dyDescent="0.25" r="646" customHeight="1" ht="16.5">
      <c r="A646" s="141">
        <v>147</v>
      </c>
      <c r="B646" s="142" t="s">
        <v>5245</v>
      </c>
      <c r="C646" s="143">
        <v>45056.51138888889</v>
      </c>
      <c r="D646" s="144" t="s">
        <v>207</v>
      </c>
      <c r="E646" s="144" t="s">
        <v>4485</v>
      </c>
      <c r="F646" s="142">
        <v>5333</v>
      </c>
      <c r="G646" s="144" t="s">
        <v>209</v>
      </c>
      <c r="H646" s="144" t="s">
        <v>87</v>
      </c>
      <c r="I646" s="142" t="s">
        <v>2336</v>
      </c>
      <c r="J646" s="144" t="s">
        <v>44</v>
      </c>
      <c r="K646" s="144" t="s">
        <v>2926</v>
      </c>
      <c r="L646" s="145"/>
      <c r="M646" s="144" t="s">
        <v>5246</v>
      </c>
      <c r="N646" s="145"/>
      <c r="O646" s="144" t="s">
        <v>3007</v>
      </c>
      <c r="P646" s="144" t="s">
        <v>3213</v>
      </c>
      <c r="Q646" s="145"/>
      <c r="R646" s="145"/>
      <c r="S646" s="145"/>
      <c r="T646" s="146" t="s">
        <v>120</v>
      </c>
      <c r="U646" s="147">
        <v>45058</v>
      </c>
      <c r="V646" s="148">
        <f>IF(T646="Realizado",U646-C646," ")</f>
      </c>
      <c r="W646" s="148">
        <f>IF(C646=0,"VAZIO",MONTH(C646))</f>
      </c>
      <c r="X646" s="149"/>
    </row>
    <row x14ac:dyDescent="0.25" r="647" customHeight="1" ht="16.5">
      <c r="A647" s="141">
        <v>148</v>
      </c>
      <c r="B647" s="142" t="s">
        <v>5247</v>
      </c>
      <c r="C647" s="143">
        <v>45056.51327546296</v>
      </c>
      <c r="D647" s="144" t="s">
        <v>207</v>
      </c>
      <c r="E647" s="144" t="s">
        <v>4485</v>
      </c>
      <c r="F647" s="142">
        <v>5333</v>
      </c>
      <c r="G647" s="144" t="s">
        <v>209</v>
      </c>
      <c r="H647" s="144" t="s">
        <v>87</v>
      </c>
      <c r="I647" s="142" t="s">
        <v>467</v>
      </c>
      <c r="J647" s="144" t="s">
        <v>18</v>
      </c>
      <c r="K647" s="144" t="s">
        <v>117</v>
      </c>
      <c r="L647" s="145"/>
      <c r="M647" s="144" t="s">
        <v>5248</v>
      </c>
      <c r="N647" s="145"/>
      <c r="O647" s="144" t="s">
        <v>2613</v>
      </c>
      <c r="P647" s="144" t="s">
        <v>2613</v>
      </c>
      <c r="Q647" s="145"/>
      <c r="R647" s="145"/>
      <c r="S647" s="145"/>
      <c r="T647" s="146" t="s">
        <v>120</v>
      </c>
      <c r="U647" s="147">
        <v>45062</v>
      </c>
      <c r="V647" s="148">
        <f>IF(T647="Realizado",U647-C647," ")</f>
      </c>
      <c r="W647" s="148">
        <f>IF(C647=0,"VAZIO",MONTH(C647))</f>
      </c>
      <c r="X647" s="149"/>
    </row>
    <row x14ac:dyDescent="0.25" r="648" customHeight="1" ht="16.5">
      <c r="A648" s="141">
        <v>149</v>
      </c>
      <c r="B648" s="142" t="s">
        <v>5249</v>
      </c>
      <c r="C648" s="143">
        <v>45056.514710648145</v>
      </c>
      <c r="D648" s="144" t="s">
        <v>207</v>
      </c>
      <c r="E648" s="144" t="s">
        <v>4485</v>
      </c>
      <c r="F648" s="142">
        <v>5333</v>
      </c>
      <c r="G648" s="144" t="s">
        <v>209</v>
      </c>
      <c r="H648" s="144" t="s">
        <v>87</v>
      </c>
      <c r="I648" s="142" t="s">
        <v>467</v>
      </c>
      <c r="J648" s="144" t="s">
        <v>15</v>
      </c>
      <c r="K648" s="144" t="s">
        <v>7</v>
      </c>
      <c r="L648" s="145"/>
      <c r="M648" s="144" t="s">
        <v>5250</v>
      </c>
      <c r="N648" s="145"/>
      <c r="O648" s="144" t="s">
        <v>2911</v>
      </c>
      <c r="P648" s="144" t="s">
        <v>4488</v>
      </c>
      <c r="Q648" s="145"/>
      <c r="R648" s="145"/>
      <c r="S648" s="145"/>
      <c r="T648" s="146" t="s">
        <v>120</v>
      </c>
      <c r="U648" s="147">
        <v>45058</v>
      </c>
      <c r="V648" s="148">
        <f>IF(T648="Realizado",U648-C648," ")</f>
      </c>
      <c r="W648" s="148">
        <f>IF(C648=0,"VAZIO",MONTH(C648))</f>
      </c>
      <c r="X648" s="149"/>
    </row>
    <row x14ac:dyDescent="0.25" r="649" customHeight="1" ht="16.5">
      <c r="A649" s="141">
        <v>150</v>
      </c>
      <c r="B649" s="142" t="s">
        <v>5251</v>
      </c>
      <c r="C649" s="143">
        <v>45056.57119212963</v>
      </c>
      <c r="D649" s="144" t="s">
        <v>1188</v>
      </c>
      <c r="E649" s="144" t="s">
        <v>1189</v>
      </c>
      <c r="F649" s="142">
        <v>5311</v>
      </c>
      <c r="G649" s="144" t="s">
        <v>551</v>
      </c>
      <c r="H649" s="144" t="s">
        <v>89</v>
      </c>
      <c r="I649" s="142" t="s">
        <v>2333</v>
      </c>
      <c r="J649" s="145"/>
      <c r="K649" s="144" t="s">
        <v>9</v>
      </c>
      <c r="L649" s="144" t="s">
        <v>5252</v>
      </c>
      <c r="M649" s="144" t="s">
        <v>5253</v>
      </c>
      <c r="N649" s="145"/>
      <c r="O649" s="145"/>
      <c r="P649" s="145"/>
      <c r="Q649" s="145"/>
      <c r="R649" s="145"/>
      <c r="S649" s="145"/>
      <c r="T649" s="146" t="s">
        <v>120</v>
      </c>
      <c r="U649" s="147">
        <v>45180</v>
      </c>
      <c r="V649" s="148">
        <f>IF(T649="Realizado",U649-C649," ")</f>
      </c>
      <c r="W649" s="148">
        <f>IF(C649=0,"VAZIO",MONTH(C649))</f>
      </c>
      <c r="X649" s="149"/>
    </row>
    <row x14ac:dyDescent="0.25" r="650" customHeight="1" ht="16.5">
      <c r="A650" s="141">
        <v>151</v>
      </c>
      <c r="B650" s="142" t="s">
        <v>5254</v>
      </c>
      <c r="C650" s="143">
        <v>45056.58734953704</v>
      </c>
      <c r="D650" s="144" t="s">
        <v>1188</v>
      </c>
      <c r="E650" s="144" t="s">
        <v>1189</v>
      </c>
      <c r="F650" s="142">
        <v>5311</v>
      </c>
      <c r="G650" s="144" t="s">
        <v>551</v>
      </c>
      <c r="H650" s="144" t="s">
        <v>89</v>
      </c>
      <c r="I650" s="142" t="s">
        <v>2333</v>
      </c>
      <c r="J650" s="145"/>
      <c r="K650" s="144" t="s">
        <v>9</v>
      </c>
      <c r="L650" s="144" t="s">
        <v>1800</v>
      </c>
      <c r="M650" s="144" t="s">
        <v>5255</v>
      </c>
      <c r="N650" s="145"/>
      <c r="O650" s="145"/>
      <c r="P650" s="145"/>
      <c r="Q650" s="145"/>
      <c r="R650" s="145"/>
      <c r="S650" s="145"/>
      <c r="T650" s="146" t="s">
        <v>120</v>
      </c>
      <c r="U650" s="147">
        <v>45181</v>
      </c>
      <c r="V650" s="148">
        <f>IF(T650="Realizado",U650-C650," ")</f>
      </c>
      <c r="W650" s="148">
        <f>IF(C650=0,"VAZIO",MONTH(C650))</f>
      </c>
      <c r="X650" s="149"/>
    </row>
    <row x14ac:dyDescent="0.25" r="651" customHeight="1" ht="16.5">
      <c r="A651" s="141">
        <v>152</v>
      </c>
      <c r="B651" s="142" t="s">
        <v>5256</v>
      </c>
      <c r="C651" s="143">
        <v>45056.589467592596</v>
      </c>
      <c r="D651" s="144" t="s">
        <v>158</v>
      </c>
      <c r="E651" s="144" t="s">
        <v>179</v>
      </c>
      <c r="F651" s="142">
        <v>5318</v>
      </c>
      <c r="G651" s="144" t="s">
        <v>160</v>
      </c>
      <c r="H651" s="144" t="s">
        <v>90</v>
      </c>
      <c r="I651" s="142" t="s">
        <v>5257</v>
      </c>
      <c r="J651" s="144" t="s">
        <v>48</v>
      </c>
      <c r="K651" s="144" t="s">
        <v>3</v>
      </c>
      <c r="L651" s="145"/>
      <c r="M651" s="144" t="s">
        <v>5258</v>
      </c>
      <c r="N651" s="145"/>
      <c r="O651" s="144" t="s">
        <v>3008</v>
      </c>
      <c r="P651" s="144" t="s">
        <v>3082</v>
      </c>
      <c r="Q651" s="145"/>
      <c r="R651" s="145"/>
      <c r="S651" s="145"/>
      <c r="T651" s="146" t="s">
        <v>120</v>
      </c>
      <c r="U651" s="147">
        <v>45061</v>
      </c>
      <c r="V651" s="148">
        <f>IF(T651="Realizado",U651-C651," ")</f>
      </c>
      <c r="W651" s="148">
        <f>IF(C651=0,"VAZIO",MONTH(C651))</f>
      </c>
      <c r="X651" s="149"/>
    </row>
    <row x14ac:dyDescent="0.25" r="652" customHeight="1" ht="16.5">
      <c r="A652" s="141">
        <v>153</v>
      </c>
      <c r="B652" s="142" t="s">
        <v>5259</v>
      </c>
      <c r="C652" s="143">
        <v>45056.95076388889</v>
      </c>
      <c r="D652" s="144" t="s">
        <v>207</v>
      </c>
      <c r="E652" s="144" t="s">
        <v>5260</v>
      </c>
      <c r="F652" s="142">
        <v>5333</v>
      </c>
      <c r="G652" s="144" t="s">
        <v>209</v>
      </c>
      <c r="H652" s="144" t="s">
        <v>4912</v>
      </c>
      <c r="I652" s="142" t="s">
        <v>4878</v>
      </c>
      <c r="J652" s="144" t="s">
        <v>18</v>
      </c>
      <c r="K652" s="144" t="s">
        <v>117</v>
      </c>
      <c r="L652" s="145"/>
      <c r="M652" s="144" t="s">
        <v>3499</v>
      </c>
      <c r="N652" s="145"/>
      <c r="O652" s="144" t="s">
        <v>2613</v>
      </c>
      <c r="P652" s="144" t="s">
        <v>2613</v>
      </c>
      <c r="Q652" s="145"/>
      <c r="R652" s="145"/>
      <c r="S652" s="145"/>
      <c r="T652" s="146" t="s">
        <v>120</v>
      </c>
      <c r="U652" s="147">
        <v>45062</v>
      </c>
      <c r="V652" s="148">
        <f>IF(T652="Realizado",U652-C652," ")</f>
      </c>
      <c r="W652" s="148">
        <f>IF(C652=0,"VAZIO",MONTH(C652))</f>
      </c>
      <c r="X652" s="149"/>
    </row>
    <row x14ac:dyDescent="0.25" r="653" customHeight="1" ht="16.5">
      <c r="A653" s="141">
        <v>154</v>
      </c>
      <c r="B653" s="142" t="s">
        <v>5261</v>
      </c>
      <c r="C653" s="143">
        <v>45056.95197916667</v>
      </c>
      <c r="D653" s="144" t="s">
        <v>207</v>
      </c>
      <c r="E653" s="144" t="s">
        <v>5262</v>
      </c>
      <c r="F653" s="142">
        <v>5333</v>
      </c>
      <c r="G653" s="144" t="s">
        <v>209</v>
      </c>
      <c r="H653" s="144" t="s">
        <v>87</v>
      </c>
      <c r="I653" s="142" t="s">
        <v>5263</v>
      </c>
      <c r="J653" s="144" t="s">
        <v>31</v>
      </c>
      <c r="K653" s="144" t="s">
        <v>117</v>
      </c>
      <c r="L653" s="145"/>
      <c r="M653" s="144" t="s">
        <v>5264</v>
      </c>
      <c r="N653" s="145"/>
      <c r="O653" s="144" t="s">
        <v>2613</v>
      </c>
      <c r="P653" s="144" t="s">
        <v>2613</v>
      </c>
      <c r="Q653" s="145"/>
      <c r="R653" s="145"/>
      <c r="S653" s="145"/>
      <c r="T653" s="146" t="s">
        <v>120</v>
      </c>
      <c r="U653" s="147">
        <v>45062</v>
      </c>
      <c r="V653" s="148">
        <f>IF(T653="Realizado",U653-C653," ")</f>
      </c>
      <c r="W653" s="148">
        <f>IF(C653=0,"VAZIO",MONTH(C653))</f>
      </c>
      <c r="X653" s="149"/>
    </row>
    <row x14ac:dyDescent="0.25" r="654" customHeight="1" ht="16.5">
      <c r="A654" s="141">
        <v>155</v>
      </c>
      <c r="B654" s="142" t="s">
        <v>5265</v>
      </c>
      <c r="C654" s="143">
        <v>45056.9530787037</v>
      </c>
      <c r="D654" s="144" t="s">
        <v>207</v>
      </c>
      <c r="E654" s="144" t="s">
        <v>1301</v>
      </c>
      <c r="F654" s="142">
        <v>5333</v>
      </c>
      <c r="G654" s="144" t="s">
        <v>209</v>
      </c>
      <c r="H654" s="144" t="s">
        <v>5266</v>
      </c>
      <c r="I654" s="142" t="s">
        <v>1957</v>
      </c>
      <c r="J654" s="144" t="s">
        <v>46</v>
      </c>
      <c r="K654" s="144" t="s">
        <v>2926</v>
      </c>
      <c r="L654" s="145"/>
      <c r="M654" s="144" t="s">
        <v>5267</v>
      </c>
      <c r="N654" s="145"/>
      <c r="O654" s="144" t="s">
        <v>3008</v>
      </c>
      <c r="P654" s="144" t="s">
        <v>3008</v>
      </c>
      <c r="Q654" s="145"/>
      <c r="R654" s="145"/>
      <c r="S654" s="145"/>
      <c r="T654" s="146" t="s">
        <v>120</v>
      </c>
      <c r="U654" s="147">
        <v>45064</v>
      </c>
      <c r="V654" s="148">
        <f>IF(T654="Realizado",U654-C654," ")</f>
      </c>
      <c r="W654" s="148">
        <f>IF(C654=0,"VAZIO",MONTH(C654))</f>
      </c>
      <c r="X654" s="149"/>
    </row>
    <row x14ac:dyDescent="0.25" r="655" customHeight="1" ht="16.5">
      <c r="A655" s="141">
        <v>156</v>
      </c>
      <c r="B655" s="142" t="s">
        <v>5268</v>
      </c>
      <c r="C655" s="143">
        <v>45057.27824074074</v>
      </c>
      <c r="D655" s="144" t="s">
        <v>158</v>
      </c>
      <c r="E655" s="144" t="s">
        <v>164</v>
      </c>
      <c r="F655" s="142">
        <v>5318</v>
      </c>
      <c r="G655" s="144" t="s">
        <v>160</v>
      </c>
      <c r="H655" s="144" t="s">
        <v>90</v>
      </c>
      <c r="I655" s="142" t="s">
        <v>5269</v>
      </c>
      <c r="J655" s="144" t="s">
        <v>47</v>
      </c>
      <c r="K655" s="144" t="s">
        <v>3</v>
      </c>
      <c r="L655" s="145"/>
      <c r="M655" s="144" t="s">
        <v>5270</v>
      </c>
      <c r="N655" s="145"/>
      <c r="O655" s="144" t="s">
        <v>3007</v>
      </c>
      <c r="P655" s="144" t="s">
        <v>3082</v>
      </c>
      <c r="Q655" s="145"/>
      <c r="R655" s="145"/>
      <c r="S655" s="145"/>
      <c r="T655" s="146" t="s">
        <v>120</v>
      </c>
      <c r="U655" s="147">
        <v>45061</v>
      </c>
      <c r="V655" s="148">
        <f>IF(T655="Realizado",U655-C655," ")</f>
      </c>
      <c r="W655" s="148">
        <f>IF(C655=0,"VAZIO",MONTH(C655))</f>
      </c>
      <c r="X655" s="149"/>
    </row>
    <row x14ac:dyDescent="0.25" r="656" customHeight="1" ht="16.5">
      <c r="A656" s="141">
        <v>157</v>
      </c>
      <c r="B656" s="142" t="s">
        <v>5271</v>
      </c>
      <c r="C656" s="143">
        <v>45057.27951388889</v>
      </c>
      <c r="D656" s="144" t="s">
        <v>158</v>
      </c>
      <c r="E656" s="144" t="s">
        <v>164</v>
      </c>
      <c r="F656" s="142">
        <v>5318</v>
      </c>
      <c r="G656" s="144" t="s">
        <v>160</v>
      </c>
      <c r="H656" s="144" t="s">
        <v>5272</v>
      </c>
      <c r="I656" s="142" t="s">
        <v>5272</v>
      </c>
      <c r="J656" s="144" t="s">
        <v>47</v>
      </c>
      <c r="K656" s="144" t="s">
        <v>3</v>
      </c>
      <c r="L656" s="145"/>
      <c r="M656" s="144" t="s">
        <v>5273</v>
      </c>
      <c r="N656" s="145"/>
      <c r="O656" s="144" t="s">
        <v>3007</v>
      </c>
      <c r="P656" s="144" t="s">
        <v>3082</v>
      </c>
      <c r="Q656" s="145"/>
      <c r="R656" s="145"/>
      <c r="S656" s="145"/>
      <c r="T656" s="146" t="s">
        <v>120</v>
      </c>
      <c r="U656" s="147">
        <v>45061</v>
      </c>
      <c r="V656" s="148">
        <f>IF(T656="Realizado",U656-C656," ")</f>
      </c>
      <c r="W656" s="148">
        <f>IF(C656=0,"VAZIO",MONTH(C656))</f>
      </c>
      <c r="X656" s="149"/>
    </row>
    <row x14ac:dyDescent="0.25" r="657" customHeight="1" ht="16.5">
      <c r="A657" s="141">
        <v>158</v>
      </c>
      <c r="B657" s="142" t="s">
        <v>5274</v>
      </c>
      <c r="C657" s="143">
        <v>45057.31381944445</v>
      </c>
      <c r="D657" s="144" t="s">
        <v>752</v>
      </c>
      <c r="E657" s="144" t="s">
        <v>716</v>
      </c>
      <c r="F657" s="142">
        <v>5340</v>
      </c>
      <c r="G657" s="144" t="s">
        <v>150</v>
      </c>
      <c r="H657" s="144" t="s">
        <v>5275</v>
      </c>
      <c r="I657" s="142" t="s">
        <v>5276</v>
      </c>
      <c r="J657" s="144" t="s">
        <v>27</v>
      </c>
      <c r="K657" s="144" t="s">
        <v>117</v>
      </c>
      <c r="L657" s="145"/>
      <c r="M657" s="144" t="s">
        <v>581</v>
      </c>
      <c r="N657" s="145"/>
      <c r="O657" s="144" t="s">
        <v>2613</v>
      </c>
      <c r="P657" s="144" t="s">
        <v>2613</v>
      </c>
      <c r="Q657" s="145"/>
      <c r="R657" s="145"/>
      <c r="S657" s="145"/>
      <c r="T657" s="146" t="s">
        <v>120</v>
      </c>
      <c r="U657" s="147">
        <v>45061</v>
      </c>
      <c r="V657" s="148">
        <f>IF(T657="Realizado",U657-C657," ")</f>
      </c>
      <c r="W657" s="148">
        <f>IF(C657=0,"VAZIO",MONTH(C657))</f>
      </c>
      <c r="X657" s="149"/>
    </row>
    <row x14ac:dyDescent="0.25" r="658" customHeight="1" ht="16.5">
      <c r="A658" s="141">
        <v>159</v>
      </c>
      <c r="B658" s="142" t="s">
        <v>5277</v>
      </c>
      <c r="C658" s="143">
        <v>45057.3197337963</v>
      </c>
      <c r="D658" s="144" t="s">
        <v>752</v>
      </c>
      <c r="E658" s="144" t="s">
        <v>716</v>
      </c>
      <c r="F658" s="142">
        <v>5340</v>
      </c>
      <c r="G658" s="144" t="s">
        <v>150</v>
      </c>
      <c r="H658" s="144" t="s">
        <v>4115</v>
      </c>
      <c r="I658" s="142" t="s">
        <v>5278</v>
      </c>
      <c r="J658" s="144" t="s">
        <v>63</v>
      </c>
      <c r="K658" s="144" t="s">
        <v>6</v>
      </c>
      <c r="L658" s="145"/>
      <c r="M658" s="144" t="s">
        <v>5279</v>
      </c>
      <c r="N658" s="145"/>
      <c r="O658" s="144" t="s">
        <v>576</v>
      </c>
      <c r="P658" s="144" t="s">
        <v>3194</v>
      </c>
      <c r="Q658" s="145"/>
      <c r="R658" s="145"/>
      <c r="S658" s="145"/>
      <c r="T658" s="146" t="s">
        <v>120</v>
      </c>
      <c r="U658" s="147">
        <v>45077</v>
      </c>
      <c r="V658" s="148">
        <f>IF(T658="Realizado",U658-C658," ")</f>
      </c>
      <c r="W658" s="148">
        <f>IF(C658=0,"VAZIO",MONTH(C658))</f>
      </c>
      <c r="X658" s="149"/>
    </row>
    <row x14ac:dyDescent="0.25" r="659" customHeight="1" ht="16.5">
      <c r="A659" s="141">
        <v>160</v>
      </c>
      <c r="B659" s="142" t="s">
        <v>5280</v>
      </c>
      <c r="C659" s="143">
        <v>45057.337916666664</v>
      </c>
      <c r="D659" s="144" t="s">
        <v>752</v>
      </c>
      <c r="E659" s="144" t="s">
        <v>716</v>
      </c>
      <c r="F659" s="142">
        <v>5340</v>
      </c>
      <c r="G659" s="144" t="s">
        <v>150</v>
      </c>
      <c r="H659" s="144" t="s">
        <v>4345</v>
      </c>
      <c r="I659" s="142" t="s">
        <v>5056</v>
      </c>
      <c r="J659" s="144" t="s">
        <v>38</v>
      </c>
      <c r="K659" s="144" t="s">
        <v>4</v>
      </c>
      <c r="L659" s="145"/>
      <c r="M659" s="144" t="s">
        <v>5281</v>
      </c>
      <c r="N659" s="145"/>
      <c r="O659" s="145"/>
      <c r="P659" s="145"/>
      <c r="Q659" s="145"/>
      <c r="R659" s="145"/>
      <c r="S659" s="145"/>
      <c r="T659" s="146" t="s">
        <v>120</v>
      </c>
      <c r="U659" s="147">
        <v>45182</v>
      </c>
      <c r="V659" s="148">
        <f>IF(T659="Realizado",U659-C659," ")</f>
      </c>
      <c r="W659" s="148">
        <f>IF(C659=0,"VAZIO",MONTH(C659))</f>
      </c>
      <c r="X659" s="149"/>
    </row>
    <row x14ac:dyDescent="0.25" r="660" customHeight="1" ht="16.5">
      <c r="A660" s="141">
        <v>161</v>
      </c>
      <c r="B660" s="142" t="s">
        <v>5282</v>
      </c>
      <c r="C660" s="143">
        <v>45057.403599537036</v>
      </c>
      <c r="D660" s="144" t="s">
        <v>5283</v>
      </c>
      <c r="E660" s="144" t="s">
        <v>5284</v>
      </c>
      <c r="F660" s="142">
        <v>64984078890</v>
      </c>
      <c r="G660" s="144" t="s">
        <v>522</v>
      </c>
      <c r="H660" s="144" t="s">
        <v>95</v>
      </c>
      <c r="I660" s="142" t="s">
        <v>5285</v>
      </c>
      <c r="J660" s="144" t="s">
        <v>38</v>
      </c>
      <c r="K660" s="144" t="s">
        <v>4</v>
      </c>
      <c r="L660" s="145"/>
      <c r="M660" s="144" t="s">
        <v>5286</v>
      </c>
      <c r="N660" s="145"/>
      <c r="O660" s="144" t="s">
        <v>2594</v>
      </c>
      <c r="P660" s="144" t="s">
        <v>2594</v>
      </c>
      <c r="Q660" s="145"/>
      <c r="R660" s="145"/>
      <c r="S660" s="145"/>
      <c r="T660" s="146" t="s">
        <v>120</v>
      </c>
      <c r="U660" s="147">
        <v>45058</v>
      </c>
      <c r="V660" s="148">
        <f>IF(T660="Realizado",U660-C660," ")</f>
      </c>
      <c r="W660" s="148">
        <f>IF(C660=0,"VAZIO",MONTH(C660))</f>
      </c>
      <c r="X660" s="149"/>
    </row>
    <row x14ac:dyDescent="0.25" r="661" customHeight="1" ht="16.5">
      <c r="A661" s="141">
        <v>162</v>
      </c>
      <c r="B661" s="150" t="s">
        <v>5287</v>
      </c>
      <c r="C661" s="151">
        <v>45057.42435185185</v>
      </c>
      <c r="D661" s="152" t="s">
        <v>1524</v>
      </c>
      <c r="E661" s="152" t="s">
        <v>1525</v>
      </c>
      <c r="F661" s="150">
        <v>77999477415</v>
      </c>
      <c r="G661" s="152" t="s">
        <v>506</v>
      </c>
      <c r="H661" s="152" t="s">
        <v>90</v>
      </c>
      <c r="I661" s="150" t="s">
        <v>5288</v>
      </c>
      <c r="J661" s="152" t="s">
        <v>15</v>
      </c>
      <c r="K661" s="152" t="s">
        <v>7</v>
      </c>
      <c r="L661" s="153"/>
      <c r="M661" s="152" t="s">
        <v>5289</v>
      </c>
      <c r="N661" s="153"/>
      <c r="O661" s="153"/>
      <c r="P661" s="153"/>
      <c r="Q661" s="153"/>
      <c r="R661" s="153"/>
      <c r="S661" s="152" t="s">
        <v>5290</v>
      </c>
      <c r="T661" s="154" t="s">
        <v>118</v>
      </c>
      <c r="U661" s="155"/>
      <c r="V661" s="156">
        <f>IF(T661="Realizado",U661-C661," ")</f>
      </c>
      <c r="W661" s="148">
        <f>IF(C661=0,"VAZIO",MONTH(C661))</f>
      </c>
      <c r="X661" s="157"/>
    </row>
    <row x14ac:dyDescent="0.25" r="662" customHeight="1" ht="16.5">
      <c r="A662" s="141">
        <v>163</v>
      </c>
      <c r="B662" s="142" t="s">
        <v>5291</v>
      </c>
      <c r="C662" s="143">
        <v>45057.450578703705</v>
      </c>
      <c r="D662" s="144" t="s">
        <v>1188</v>
      </c>
      <c r="E662" s="144" t="s">
        <v>1189</v>
      </c>
      <c r="F662" s="142">
        <v>5311</v>
      </c>
      <c r="G662" s="144" t="s">
        <v>551</v>
      </c>
      <c r="H662" s="144" t="s">
        <v>89</v>
      </c>
      <c r="I662" s="142" t="s">
        <v>385</v>
      </c>
      <c r="J662" s="144" t="s">
        <v>15</v>
      </c>
      <c r="K662" s="144" t="s">
        <v>7</v>
      </c>
      <c r="L662" s="145"/>
      <c r="M662" s="144" t="s">
        <v>5292</v>
      </c>
      <c r="N662" s="145"/>
      <c r="O662" s="144" t="s">
        <v>576</v>
      </c>
      <c r="P662" s="144" t="s">
        <v>5293</v>
      </c>
      <c r="Q662" s="145"/>
      <c r="R662" s="145"/>
      <c r="S662" s="145"/>
      <c r="T662" s="146" t="s">
        <v>120</v>
      </c>
      <c r="U662" s="147">
        <v>45058</v>
      </c>
      <c r="V662" s="148">
        <f>IF(T662="Realizado",U662-C662," ")</f>
      </c>
      <c r="W662" s="148">
        <f>IF(C662=0,"VAZIO",MONTH(C662))</f>
      </c>
      <c r="X662" s="149"/>
    </row>
    <row x14ac:dyDescent="0.25" r="663" customHeight="1" ht="16.5">
      <c r="A663" s="141">
        <v>164</v>
      </c>
      <c r="B663" s="142" t="s">
        <v>5294</v>
      </c>
      <c r="C663" s="143">
        <v>45057.566157407404</v>
      </c>
      <c r="D663" s="144" t="s">
        <v>4783</v>
      </c>
      <c r="E663" s="144" t="s">
        <v>5295</v>
      </c>
      <c r="F663" s="142">
        <v>7602</v>
      </c>
      <c r="G663" s="144" t="s">
        <v>303</v>
      </c>
      <c r="H663" s="144" t="s">
        <v>5296</v>
      </c>
      <c r="I663" s="142" t="s">
        <v>5297</v>
      </c>
      <c r="J663" s="144" t="s">
        <v>33</v>
      </c>
      <c r="K663" s="144" t="s">
        <v>4</v>
      </c>
      <c r="L663" s="145"/>
      <c r="M663" s="144" t="s">
        <v>5298</v>
      </c>
      <c r="N663" s="145"/>
      <c r="O663" s="144" t="s">
        <v>2594</v>
      </c>
      <c r="P663" s="144" t="s">
        <v>3090</v>
      </c>
      <c r="Q663" s="145"/>
      <c r="R663" s="145"/>
      <c r="S663" s="145"/>
      <c r="T663" s="146" t="s">
        <v>120</v>
      </c>
      <c r="U663" s="147">
        <v>45058</v>
      </c>
      <c r="V663" s="148">
        <f>IF(T663="Realizado",U663-C663," ")</f>
      </c>
      <c r="W663" s="148">
        <f>IF(C663=0,"VAZIO",MONTH(C663))</f>
      </c>
      <c r="X663" s="149"/>
    </row>
    <row x14ac:dyDescent="0.25" r="664" customHeight="1" ht="16.5">
      <c r="A664" s="141">
        <v>165</v>
      </c>
      <c r="B664" s="142" t="s">
        <v>5299</v>
      </c>
      <c r="C664" s="143">
        <v>45057.57540509259</v>
      </c>
      <c r="D664" s="144" t="s">
        <v>752</v>
      </c>
      <c r="E664" s="144" t="s">
        <v>716</v>
      </c>
      <c r="F664" s="142">
        <v>5340</v>
      </c>
      <c r="G664" s="144" t="s">
        <v>150</v>
      </c>
      <c r="H664" s="144" t="s">
        <v>93</v>
      </c>
      <c r="I664" s="142" t="s">
        <v>5222</v>
      </c>
      <c r="J664" s="144" t="s">
        <v>44</v>
      </c>
      <c r="K664" s="144" t="s">
        <v>2926</v>
      </c>
      <c r="L664" s="145"/>
      <c r="M664" s="144" t="s">
        <v>5300</v>
      </c>
      <c r="N664" s="145"/>
      <c r="O664" s="144" t="s">
        <v>3008</v>
      </c>
      <c r="P664" s="144" t="s">
        <v>3024</v>
      </c>
      <c r="Q664" s="145"/>
      <c r="R664" s="145"/>
      <c r="S664" s="145"/>
      <c r="T664" s="146" t="s">
        <v>120</v>
      </c>
      <c r="U664" s="147">
        <v>45056</v>
      </c>
      <c r="V664" s="148">
        <f>IF(T664="Realizado",U664-C664," ")</f>
      </c>
      <c r="W664" s="148">
        <f>IF(C664=0,"VAZIO",MONTH(C664))</f>
      </c>
      <c r="X664" s="149"/>
    </row>
    <row x14ac:dyDescent="0.25" r="665" customHeight="1" ht="16.5">
      <c r="A665" s="141">
        <v>166</v>
      </c>
      <c r="B665" s="142" t="s">
        <v>5301</v>
      </c>
      <c r="C665" s="143">
        <v>45057.58678240741</v>
      </c>
      <c r="D665" s="144" t="s">
        <v>752</v>
      </c>
      <c r="E665" s="144" t="s">
        <v>716</v>
      </c>
      <c r="F665" s="142">
        <v>5340</v>
      </c>
      <c r="G665" s="144" t="s">
        <v>150</v>
      </c>
      <c r="H665" s="144" t="s">
        <v>3715</v>
      </c>
      <c r="I665" s="142" t="s">
        <v>5302</v>
      </c>
      <c r="J665" s="144" t="s">
        <v>44</v>
      </c>
      <c r="K665" s="144" t="s">
        <v>2926</v>
      </c>
      <c r="L665" s="145"/>
      <c r="M665" s="144" t="s">
        <v>5303</v>
      </c>
      <c r="N665" s="145"/>
      <c r="O665" s="144" t="s">
        <v>576</v>
      </c>
      <c r="P665" s="144" t="s">
        <v>4968</v>
      </c>
      <c r="Q665" s="145"/>
      <c r="R665" s="145"/>
      <c r="S665" s="145"/>
      <c r="T665" s="146" t="s">
        <v>120</v>
      </c>
      <c r="U665" s="147">
        <v>45148</v>
      </c>
      <c r="V665" s="148">
        <f>IF(T665="Realizado",U665-C665," ")</f>
      </c>
      <c r="W665" s="148">
        <f>IF(C665=0,"VAZIO",MONTH(C665))</f>
      </c>
      <c r="X665" s="149"/>
    </row>
    <row x14ac:dyDescent="0.25" r="666" customHeight="1" ht="16.5">
      <c r="A666" s="141">
        <v>167</v>
      </c>
      <c r="B666" s="142" t="s">
        <v>5304</v>
      </c>
      <c r="C666" s="143">
        <v>45057.60667824074</v>
      </c>
      <c r="D666" s="144" t="s">
        <v>752</v>
      </c>
      <c r="E666" s="144" t="s">
        <v>716</v>
      </c>
      <c r="F666" s="142">
        <v>5340</v>
      </c>
      <c r="G666" s="144" t="s">
        <v>150</v>
      </c>
      <c r="H666" s="144" t="s">
        <v>5305</v>
      </c>
      <c r="I666" s="142" t="s">
        <v>5302</v>
      </c>
      <c r="J666" s="144" t="s">
        <v>44</v>
      </c>
      <c r="K666" s="144" t="s">
        <v>2926</v>
      </c>
      <c r="L666" s="145"/>
      <c r="M666" s="144" t="s">
        <v>5306</v>
      </c>
      <c r="N666" s="145"/>
      <c r="O666" s="144" t="s">
        <v>576</v>
      </c>
      <c r="P666" s="144" t="s">
        <v>4968</v>
      </c>
      <c r="Q666" s="145"/>
      <c r="R666" s="145"/>
      <c r="S666" s="145"/>
      <c r="T666" s="146" t="s">
        <v>120</v>
      </c>
      <c r="U666" s="147">
        <v>45147</v>
      </c>
      <c r="V666" s="148">
        <f>IF(T666="Realizado",U666-C666," ")</f>
      </c>
      <c r="W666" s="148">
        <f>IF(C666=0,"VAZIO",MONTH(C666))</f>
      </c>
      <c r="X666" s="149"/>
    </row>
    <row x14ac:dyDescent="0.25" r="667" customHeight="1" ht="16.5">
      <c r="A667" s="141">
        <v>168</v>
      </c>
      <c r="B667" s="142" t="s">
        <v>5307</v>
      </c>
      <c r="C667" s="143">
        <v>45057.62542824074</v>
      </c>
      <c r="D667" s="144" t="s">
        <v>752</v>
      </c>
      <c r="E667" s="144" t="s">
        <v>716</v>
      </c>
      <c r="F667" s="142">
        <v>5340</v>
      </c>
      <c r="G667" s="144" t="s">
        <v>150</v>
      </c>
      <c r="H667" s="144" t="s">
        <v>5308</v>
      </c>
      <c r="I667" s="142" t="s">
        <v>5309</v>
      </c>
      <c r="J667" s="144" t="s">
        <v>44</v>
      </c>
      <c r="K667" s="144" t="s">
        <v>2926</v>
      </c>
      <c r="L667" s="145"/>
      <c r="M667" s="144" t="s">
        <v>5310</v>
      </c>
      <c r="N667" s="145"/>
      <c r="O667" s="144" t="s">
        <v>576</v>
      </c>
      <c r="P667" s="144" t="s">
        <v>4968</v>
      </c>
      <c r="Q667" s="145"/>
      <c r="R667" s="145"/>
      <c r="S667" s="145"/>
      <c r="T667" s="146" t="s">
        <v>120</v>
      </c>
      <c r="U667" s="147">
        <v>45153</v>
      </c>
      <c r="V667" s="148">
        <f>IF(T667="Realizado",U667-C667," ")</f>
      </c>
      <c r="W667" s="148">
        <f>IF(C667=0,"VAZIO",MONTH(C667))</f>
      </c>
      <c r="X667" s="149"/>
    </row>
    <row x14ac:dyDescent="0.25" r="668" customHeight="1" ht="16.5">
      <c r="A668" s="141">
        <v>169</v>
      </c>
      <c r="B668" s="142" t="s">
        <v>5311</v>
      </c>
      <c r="C668" s="143">
        <v>45057.71581018518</v>
      </c>
      <c r="D668" s="144" t="s">
        <v>679</v>
      </c>
      <c r="E668" s="144" t="s">
        <v>2550</v>
      </c>
      <c r="F668" s="142" t="s">
        <v>2542</v>
      </c>
      <c r="G668" s="144" t="s">
        <v>522</v>
      </c>
      <c r="H668" s="144" t="s">
        <v>3832</v>
      </c>
      <c r="I668" s="142" t="s">
        <v>4181</v>
      </c>
      <c r="J668" s="144" t="s">
        <v>44</v>
      </c>
      <c r="K668" s="144" t="s">
        <v>2926</v>
      </c>
      <c r="L668" s="145"/>
      <c r="M668" s="144" t="s">
        <v>5312</v>
      </c>
      <c r="N668" s="145"/>
      <c r="O668" s="144" t="s">
        <v>576</v>
      </c>
      <c r="P668" s="144" t="s">
        <v>4968</v>
      </c>
      <c r="Q668" s="145"/>
      <c r="R668" s="145"/>
      <c r="S668" s="145"/>
      <c r="T668" s="146" t="s">
        <v>120</v>
      </c>
      <c r="U668" s="147">
        <v>45149</v>
      </c>
      <c r="V668" s="148">
        <f>IF(T668="Realizado",U668-C668," ")</f>
      </c>
      <c r="W668" s="148">
        <f>IF(C668=0,"VAZIO",MONTH(C668))</f>
      </c>
      <c r="X668" s="149"/>
    </row>
    <row x14ac:dyDescent="0.25" r="669" customHeight="1" ht="16.5">
      <c r="A669" s="141">
        <v>170</v>
      </c>
      <c r="B669" s="142" t="s">
        <v>5313</v>
      </c>
      <c r="C669" s="143">
        <v>45057.725023148145</v>
      </c>
      <c r="D669" s="144" t="s">
        <v>300</v>
      </c>
      <c r="E669" s="144" t="s">
        <v>301</v>
      </c>
      <c r="F669" s="142">
        <v>7601</v>
      </c>
      <c r="G669" s="144" t="s">
        <v>303</v>
      </c>
      <c r="H669" s="144" t="s">
        <v>5314</v>
      </c>
      <c r="I669" s="142" t="s">
        <v>5315</v>
      </c>
      <c r="J669" s="144" t="s">
        <v>45</v>
      </c>
      <c r="K669" s="144" t="s">
        <v>2926</v>
      </c>
      <c r="L669" s="145"/>
      <c r="M669" s="144" t="s">
        <v>5316</v>
      </c>
      <c r="N669" s="145"/>
      <c r="O669" s="144" t="s">
        <v>3008</v>
      </c>
      <c r="P669" s="144" t="s">
        <v>5317</v>
      </c>
      <c r="Q669" s="145"/>
      <c r="R669" s="145"/>
      <c r="S669" s="145"/>
      <c r="T669" s="146" t="s">
        <v>120</v>
      </c>
      <c r="U669" s="147">
        <v>45065</v>
      </c>
      <c r="V669" s="148">
        <f>IF(T669="Realizado",U669-C669," ")</f>
      </c>
      <c r="W669" s="148">
        <f>IF(C669=0,"VAZIO",MONTH(C669))</f>
      </c>
      <c r="X669" s="149"/>
    </row>
    <row x14ac:dyDescent="0.25" r="670" customHeight="1" ht="16.5">
      <c r="A670" s="141">
        <v>171</v>
      </c>
      <c r="B670" s="142" t="s">
        <v>5318</v>
      </c>
      <c r="C670" s="143">
        <v>45058.29949074074</v>
      </c>
      <c r="D670" s="144" t="s">
        <v>752</v>
      </c>
      <c r="E670" s="144" t="s">
        <v>716</v>
      </c>
      <c r="F670" s="142">
        <v>5340</v>
      </c>
      <c r="G670" s="144" t="s">
        <v>150</v>
      </c>
      <c r="H670" s="144" t="s">
        <v>3982</v>
      </c>
      <c r="I670" s="142" t="s">
        <v>5319</v>
      </c>
      <c r="J670" s="144" t="s">
        <v>37</v>
      </c>
      <c r="K670" s="144" t="s">
        <v>4</v>
      </c>
      <c r="L670" s="145"/>
      <c r="M670" s="144" t="s">
        <v>5320</v>
      </c>
      <c r="N670" s="145"/>
      <c r="O670" s="144" t="s">
        <v>2613</v>
      </c>
      <c r="P670" s="144" t="s">
        <v>2613</v>
      </c>
      <c r="Q670" s="145"/>
      <c r="R670" s="145"/>
      <c r="S670" s="145"/>
      <c r="T670" s="146" t="s">
        <v>120</v>
      </c>
      <c r="U670" s="147">
        <v>45058</v>
      </c>
      <c r="V670" s="148">
        <f>IF(T670="Realizado",U670-C670," ")</f>
      </c>
      <c r="W670" s="148">
        <f>IF(C670=0,"VAZIO",MONTH(C670))</f>
      </c>
      <c r="X670" s="149"/>
    </row>
    <row x14ac:dyDescent="0.25" r="671" customHeight="1" ht="16.5">
      <c r="A671" s="141">
        <v>172</v>
      </c>
      <c r="B671" s="142" t="s">
        <v>5321</v>
      </c>
      <c r="C671" s="143">
        <v>45058.38636574074</v>
      </c>
      <c r="D671" s="144" t="s">
        <v>300</v>
      </c>
      <c r="E671" s="144" t="s">
        <v>301</v>
      </c>
      <c r="F671" s="142">
        <v>7601</v>
      </c>
      <c r="G671" s="144" t="s">
        <v>303</v>
      </c>
      <c r="H671" s="144" t="s">
        <v>3699</v>
      </c>
      <c r="I671" s="142" t="s">
        <v>5322</v>
      </c>
      <c r="J671" s="144" t="s">
        <v>24</v>
      </c>
      <c r="K671" s="144" t="s">
        <v>117</v>
      </c>
      <c r="L671" s="145"/>
      <c r="M671" s="144" t="s">
        <v>5323</v>
      </c>
      <c r="N671" s="145"/>
      <c r="O671" s="144" t="s">
        <v>576</v>
      </c>
      <c r="P671" s="144" t="s">
        <v>4968</v>
      </c>
      <c r="Q671" s="145"/>
      <c r="R671" s="145"/>
      <c r="S671" s="145"/>
      <c r="T671" s="146" t="s">
        <v>120</v>
      </c>
      <c r="U671" s="147">
        <v>45148</v>
      </c>
      <c r="V671" s="148">
        <f>IF(T671="Realizado",U671-C671," ")</f>
      </c>
      <c r="W671" s="148">
        <f>IF(C671=0,"VAZIO",MONTH(C671))</f>
      </c>
      <c r="X671" s="149"/>
    </row>
    <row x14ac:dyDescent="0.25" r="672" customHeight="1" ht="16.5">
      <c r="A672" s="141">
        <v>173</v>
      </c>
      <c r="B672" s="142" t="s">
        <v>5324</v>
      </c>
      <c r="C672" s="143">
        <v>45058.43997685185</v>
      </c>
      <c r="D672" s="144" t="s">
        <v>3552</v>
      </c>
      <c r="E672" s="144" t="s">
        <v>3271</v>
      </c>
      <c r="F672" s="142">
        <v>5306</v>
      </c>
      <c r="G672" s="144" t="s">
        <v>457</v>
      </c>
      <c r="H672" s="144" t="s">
        <v>5325</v>
      </c>
      <c r="I672" s="142" t="s">
        <v>5325</v>
      </c>
      <c r="J672" s="144" t="s">
        <v>46</v>
      </c>
      <c r="K672" s="144" t="s">
        <v>2926</v>
      </c>
      <c r="L672" s="145"/>
      <c r="M672" s="144" t="s">
        <v>5326</v>
      </c>
      <c r="N672" s="145"/>
      <c r="O672" s="145"/>
      <c r="P672" s="145"/>
      <c r="Q672" s="145"/>
      <c r="R672" s="145"/>
      <c r="S672" s="145"/>
      <c r="T672" s="146" t="s">
        <v>120</v>
      </c>
      <c r="U672" s="147">
        <v>45183</v>
      </c>
      <c r="V672" s="148">
        <f>IF(T672="Realizado",U672-C672," ")</f>
      </c>
      <c r="W672" s="148">
        <f>IF(C672=0,"VAZIO",MONTH(C672))</f>
      </c>
      <c r="X672" s="149"/>
    </row>
    <row x14ac:dyDescent="0.25" r="673" customHeight="1" ht="16.5">
      <c r="A673" s="141">
        <v>174</v>
      </c>
      <c r="B673" s="142" t="s">
        <v>5327</v>
      </c>
      <c r="C673" s="143">
        <v>45058.46634259259</v>
      </c>
      <c r="D673" s="144" t="s">
        <v>947</v>
      </c>
      <c r="E673" s="144" t="s">
        <v>1068</v>
      </c>
      <c r="F673" s="142">
        <v>5300</v>
      </c>
      <c r="G673" s="144" t="s">
        <v>249</v>
      </c>
      <c r="H673" s="144" t="s">
        <v>3718</v>
      </c>
      <c r="I673" s="142" t="s">
        <v>1084</v>
      </c>
      <c r="J673" s="144" t="s">
        <v>47</v>
      </c>
      <c r="K673" s="144" t="s">
        <v>3</v>
      </c>
      <c r="L673" s="145"/>
      <c r="M673" s="144" t="s">
        <v>5328</v>
      </c>
      <c r="N673" s="145"/>
      <c r="O673" s="144" t="s">
        <v>3008</v>
      </c>
      <c r="P673" s="144" t="s">
        <v>3082</v>
      </c>
      <c r="Q673" s="145"/>
      <c r="R673" s="145"/>
      <c r="S673" s="145"/>
      <c r="T673" s="146" t="s">
        <v>120</v>
      </c>
      <c r="U673" s="147">
        <v>45062</v>
      </c>
      <c r="V673" s="148">
        <f>IF(T673="Realizado",U673-C673," ")</f>
      </c>
      <c r="W673" s="148">
        <f>IF(C673=0,"VAZIO",MONTH(C673))</f>
      </c>
      <c r="X673" s="149"/>
    </row>
    <row x14ac:dyDescent="0.25" r="674" customHeight="1" ht="16.5">
      <c r="A674" s="141">
        <v>175</v>
      </c>
      <c r="B674" s="142" t="s">
        <v>5329</v>
      </c>
      <c r="C674" s="143">
        <v>45058.47047453704</v>
      </c>
      <c r="D674" s="144" t="s">
        <v>947</v>
      </c>
      <c r="E674" s="144" t="s">
        <v>1068</v>
      </c>
      <c r="F674" s="142">
        <v>5300</v>
      </c>
      <c r="G674" s="144" t="s">
        <v>249</v>
      </c>
      <c r="H674" s="144" t="s">
        <v>3718</v>
      </c>
      <c r="I674" s="142" t="s">
        <v>1979</v>
      </c>
      <c r="J674" s="144" t="s">
        <v>60</v>
      </c>
      <c r="K674" s="144" t="s">
        <v>126</v>
      </c>
      <c r="L674" s="145"/>
      <c r="M674" s="144" t="s">
        <v>5330</v>
      </c>
      <c r="N674" s="145"/>
      <c r="O674" s="144" t="s">
        <v>9</v>
      </c>
      <c r="P674" s="144" t="s">
        <v>525</v>
      </c>
      <c r="Q674" s="145"/>
      <c r="R674" s="145"/>
      <c r="S674" s="145"/>
      <c r="T674" s="146" t="s">
        <v>120</v>
      </c>
      <c r="U674" s="147">
        <v>45062</v>
      </c>
      <c r="V674" s="148">
        <f>IF(T674="Realizado",U674-C674," ")</f>
      </c>
      <c r="W674" s="148">
        <f>IF(C674=0,"VAZIO",MONTH(C674))</f>
      </c>
      <c r="X674" s="149"/>
    </row>
    <row x14ac:dyDescent="0.25" r="675" customHeight="1" ht="16.5">
      <c r="A675" s="141">
        <v>176</v>
      </c>
      <c r="B675" s="142" t="s">
        <v>5331</v>
      </c>
      <c r="C675" s="143">
        <v>45058.47210648148</v>
      </c>
      <c r="D675" s="144" t="s">
        <v>947</v>
      </c>
      <c r="E675" s="144" t="s">
        <v>1068</v>
      </c>
      <c r="F675" s="142">
        <v>5300</v>
      </c>
      <c r="G675" s="144" t="s">
        <v>249</v>
      </c>
      <c r="H675" s="144" t="s">
        <v>3718</v>
      </c>
      <c r="I675" s="142" t="s">
        <v>1084</v>
      </c>
      <c r="J675" s="144" t="s">
        <v>38</v>
      </c>
      <c r="K675" s="144" t="s">
        <v>4</v>
      </c>
      <c r="L675" s="145"/>
      <c r="M675" s="144" t="s">
        <v>5332</v>
      </c>
      <c r="N675" s="145"/>
      <c r="O675" s="144" t="s">
        <v>2594</v>
      </c>
      <c r="P675" s="144" t="s">
        <v>2594</v>
      </c>
      <c r="Q675" s="145"/>
      <c r="R675" s="145"/>
      <c r="S675" s="145"/>
      <c r="T675" s="146" t="s">
        <v>120</v>
      </c>
      <c r="U675" s="147">
        <v>45064</v>
      </c>
      <c r="V675" s="148">
        <f>IF(T675="Realizado",U675-C675," ")</f>
      </c>
      <c r="W675" s="148">
        <f>IF(C675=0,"VAZIO",MONTH(C675))</f>
      </c>
      <c r="X675" s="149"/>
    </row>
    <row x14ac:dyDescent="0.25" r="676" customHeight="1" ht="16.5">
      <c r="A676" s="141">
        <v>177</v>
      </c>
      <c r="B676" s="142" t="s">
        <v>5333</v>
      </c>
      <c r="C676" s="143">
        <v>45058.546261574076</v>
      </c>
      <c r="D676" s="144" t="s">
        <v>752</v>
      </c>
      <c r="E676" s="144" t="s">
        <v>2956</v>
      </c>
      <c r="F676" s="142">
        <v>5340</v>
      </c>
      <c r="G676" s="144" t="s">
        <v>150</v>
      </c>
      <c r="H676" s="144" t="s">
        <v>4115</v>
      </c>
      <c r="I676" s="142" t="s">
        <v>5334</v>
      </c>
      <c r="J676" s="144" t="s">
        <v>24</v>
      </c>
      <c r="K676" s="144" t="s">
        <v>117</v>
      </c>
      <c r="L676" s="145"/>
      <c r="M676" s="144" t="s">
        <v>5335</v>
      </c>
      <c r="N676" s="145"/>
      <c r="O676" s="144" t="s">
        <v>2511</v>
      </c>
      <c r="P676" s="144" t="s">
        <v>5135</v>
      </c>
      <c r="Q676" s="145"/>
      <c r="R676" s="145"/>
      <c r="S676" s="145"/>
      <c r="T676" s="146" t="s">
        <v>120</v>
      </c>
      <c r="U676" s="147">
        <v>45092</v>
      </c>
      <c r="V676" s="148">
        <f>IF(T676="Realizado",U676-C676," ")</f>
      </c>
      <c r="W676" s="148">
        <f>IF(C676=0,"VAZIO",MONTH(C676))</f>
      </c>
      <c r="X676" s="149"/>
    </row>
    <row x14ac:dyDescent="0.25" r="677" customHeight="1" ht="16.5">
      <c r="A677" s="141">
        <v>178</v>
      </c>
      <c r="B677" s="142" t="s">
        <v>5336</v>
      </c>
      <c r="C677" s="143">
        <v>45058.54800925926</v>
      </c>
      <c r="D677" s="144" t="s">
        <v>752</v>
      </c>
      <c r="E677" s="144" t="s">
        <v>716</v>
      </c>
      <c r="F677" s="142">
        <v>5340</v>
      </c>
      <c r="G677" s="144" t="s">
        <v>150</v>
      </c>
      <c r="H677" s="144" t="s">
        <v>4293</v>
      </c>
      <c r="I677" s="142" t="s">
        <v>5222</v>
      </c>
      <c r="J677" s="144" t="s">
        <v>44</v>
      </c>
      <c r="K677" s="144" t="s">
        <v>2926</v>
      </c>
      <c r="L677" s="145"/>
      <c r="M677" s="144" t="s">
        <v>5337</v>
      </c>
      <c r="N677" s="145"/>
      <c r="O677" s="144" t="s">
        <v>2511</v>
      </c>
      <c r="P677" s="144" t="s">
        <v>5338</v>
      </c>
      <c r="Q677" s="145"/>
      <c r="R677" s="145"/>
      <c r="S677" s="145"/>
      <c r="T677" s="146" t="s">
        <v>120</v>
      </c>
      <c r="U677" s="147">
        <v>45135</v>
      </c>
      <c r="V677" s="148">
        <f>IF(T677="Realizado",U677-C677," ")</f>
      </c>
      <c r="W677" s="148">
        <f>IF(C677=0,"VAZIO",MONTH(C677))</f>
      </c>
      <c r="X677" s="149"/>
    </row>
    <row x14ac:dyDescent="0.25" r="678" customHeight="1" ht="16.5">
      <c r="A678" s="141">
        <v>179</v>
      </c>
      <c r="B678" s="142" t="s">
        <v>5339</v>
      </c>
      <c r="C678" s="143">
        <v>45058.55861111111</v>
      </c>
      <c r="D678" s="144" t="s">
        <v>752</v>
      </c>
      <c r="E678" s="144" t="s">
        <v>716</v>
      </c>
      <c r="F678" s="142">
        <v>5340</v>
      </c>
      <c r="G678" s="144" t="s">
        <v>150</v>
      </c>
      <c r="H678" s="144" t="s">
        <v>5340</v>
      </c>
      <c r="I678" s="142" t="s">
        <v>5222</v>
      </c>
      <c r="J678" s="144" t="s">
        <v>44</v>
      </c>
      <c r="K678" s="144" t="s">
        <v>2926</v>
      </c>
      <c r="L678" s="145"/>
      <c r="M678" s="144" t="s">
        <v>5341</v>
      </c>
      <c r="N678" s="145"/>
      <c r="O678" s="144" t="s">
        <v>3123</v>
      </c>
      <c r="P678" s="144" t="s">
        <v>5342</v>
      </c>
      <c r="Q678" s="145"/>
      <c r="R678" s="145"/>
      <c r="S678" s="145"/>
      <c r="T678" s="146" t="s">
        <v>120</v>
      </c>
      <c r="U678" s="147">
        <v>45153</v>
      </c>
      <c r="V678" s="148">
        <f>IF(T678="Realizado",U678-C678," ")</f>
      </c>
      <c r="W678" s="148">
        <f>IF(C678=0,"VAZIO",MONTH(C678))</f>
      </c>
      <c r="X678" s="149"/>
    </row>
    <row x14ac:dyDescent="0.25" r="679" customHeight="1" ht="16.5">
      <c r="A679" s="141">
        <v>180</v>
      </c>
      <c r="B679" s="142" t="s">
        <v>5343</v>
      </c>
      <c r="C679" s="143">
        <v>45058.57982638889</v>
      </c>
      <c r="D679" s="144" t="s">
        <v>533</v>
      </c>
      <c r="E679" s="144" t="s">
        <v>5344</v>
      </c>
      <c r="F679" s="142">
        <v>34999071369</v>
      </c>
      <c r="G679" s="144" t="s">
        <v>535</v>
      </c>
      <c r="H679" s="144" t="s">
        <v>3730</v>
      </c>
      <c r="I679" s="142">
        <v>153</v>
      </c>
      <c r="J679" s="144" t="s">
        <v>43</v>
      </c>
      <c r="K679" s="144" t="s">
        <v>2926</v>
      </c>
      <c r="L679" s="145"/>
      <c r="M679" s="144" t="s">
        <v>5345</v>
      </c>
      <c r="N679" s="145"/>
      <c r="O679" s="144" t="s">
        <v>3008</v>
      </c>
      <c r="P679" s="144" t="s">
        <v>3024</v>
      </c>
      <c r="Q679" s="145"/>
      <c r="R679" s="145"/>
      <c r="S679" s="145"/>
      <c r="T679" s="146" t="s">
        <v>120</v>
      </c>
      <c r="U679" s="147">
        <v>45061</v>
      </c>
      <c r="V679" s="148">
        <f>IF(T679="Realizado",U679-C679," ")</f>
      </c>
      <c r="W679" s="148">
        <f>IF(C679=0,"VAZIO",MONTH(C679))</f>
      </c>
      <c r="X679" s="149"/>
    </row>
    <row x14ac:dyDescent="0.25" r="680" customHeight="1" ht="16.5">
      <c r="A680" s="141">
        <v>181</v>
      </c>
      <c r="B680" s="142" t="s">
        <v>5346</v>
      </c>
      <c r="C680" s="143">
        <v>45058.599652777775</v>
      </c>
      <c r="D680" s="144" t="s">
        <v>4978</v>
      </c>
      <c r="E680" s="144" t="s">
        <v>5347</v>
      </c>
      <c r="F680" s="142">
        <v>7602</v>
      </c>
      <c r="G680" s="144" t="s">
        <v>303</v>
      </c>
      <c r="H680" s="144" t="s">
        <v>5348</v>
      </c>
      <c r="I680" s="142" t="s">
        <v>5349</v>
      </c>
      <c r="J680" s="144" t="s">
        <v>56</v>
      </c>
      <c r="K680" s="144" t="s">
        <v>5</v>
      </c>
      <c r="L680" s="145"/>
      <c r="M680" s="144" t="s">
        <v>5350</v>
      </c>
      <c r="N680" s="145"/>
      <c r="O680" s="144" t="s">
        <v>3522</v>
      </c>
      <c r="P680" s="144" t="s">
        <v>3522</v>
      </c>
      <c r="Q680" s="145"/>
      <c r="R680" s="145"/>
      <c r="S680" s="145"/>
      <c r="T680" s="146" t="s">
        <v>120</v>
      </c>
      <c r="U680" s="147">
        <v>45061</v>
      </c>
      <c r="V680" s="148">
        <f>IF(T680="Realizado",U680-C680," ")</f>
      </c>
      <c r="W680" s="148">
        <f>IF(C680=0,"VAZIO",MONTH(C680))</f>
      </c>
      <c r="X680" s="149"/>
    </row>
    <row x14ac:dyDescent="0.25" r="681" customHeight="1" ht="16.5">
      <c r="A681" s="141">
        <v>182</v>
      </c>
      <c r="B681" s="142" t="s">
        <v>5351</v>
      </c>
      <c r="C681" s="143">
        <v>45058.642384259256</v>
      </c>
      <c r="D681" s="144" t="s">
        <v>752</v>
      </c>
      <c r="E681" s="144" t="s">
        <v>716</v>
      </c>
      <c r="F681" s="142">
        <v>5340</v>
      </c>
      <c r="G681" s="144" t="s">
        <v>150</v>
      </c>
      <c r="H681" s="144" t="s">
        <v>5352</v>
      </c>
      <c r="I681" s="142" t="s">
        <v>5302</v>
      </c>
      <c r="J681" s="144" t="s">
        <v>44</v>
      </c>
      <c r="K681" s="144" t="s">
        <v>2926</v>
      </c>
      <c r="L681" s="145"/>
      <c r="M681" s="144" t="s">
        <v>5353</v>
      </c>
      <c r="N681" s="145"/>
      <c r="O681" s="144" t="s">
        <v>4241</v>
      </c>
      <c r="P681" s="144" t="s">
        <v>5354</v>
      </c>
      <c r="Q681" s="145"/>
      <c r="R681" s="145"/>
      <c r="S681" s="145"/>
      <c r="T681" s="146" t="s">
        <v>120</v>
      </c>
      <c r="U681" s="147">
        <v>45153</v>
      </c>
      <c r="V681" s="148">
        <f>IF(T681="Realizado",U681-C681," ")</f>
      </c>
      <c r="W681" s="148">
        <f>IF(C681=0,"VAZIO",MONTH(C681))</f>
      </c>
      <c r="X681" s="149"/>
    </row>
    <row x14ac:dyDescent="0.25" r="682" customHeight="1" ht="16.5">
      <c r="A682" s="141">
        <v>183</v>
      </c>
      <c r="B682" s="142" t="s">
        <v>5355</v>
      </c>
      <c r="C682" s="143">
        <v>45058.66936342593</v>
      </c>
      <c r="D682" s="144" t="s">
        <v>207</v>
      </c>
      <c r="E682" s="144" t="s">
        <v>1301</v>
      </c>
      <c r="F682" s="142">
        <v>5333</v>
      </c>
      <c r="G682" s="144" t="s">
        <v>209</v>
      </c>
      <c r="H682" s="144" t="s">
        <v>87</v>
      </c>
      <c r="I682" s="142" t="s">
        <v>3462</v>
      </c>
      <c r="J682" s="144" t="s">
        <v>43</v>
      </c>
      <c r="K682" s="144" t="s">
        <v>2926</v>
      </c>
      <c r="L682" s="145"/>
      <c r="M682" s="144" t="s">
        <v>5356</v>
      </c>
      <c r="N682" s="145"/>
      <c r="O682" s="144" t="s">
        <v>3008</v>
      </c>
      <c r="P682" s="144" t="s">
        <v>3082</v>
      </c>
      <c r="Q682" s="145"/>
      <c r="R682" s="145"/>
      <c r="S682" s="145"/>
      <c r="T682" s="146" t="s">
        <v>120</v>
      </c>
      <c r="U682" s="147">
        <v>45061</v>
      </c>
      <c r="V682" s="148">
        <f>IF(T682="Realizado",U682-C682," ")</f>
      </c>
      <c r="W682" s="148">
        <f>IF(C682=0,"VAZIO",MONTH(C682))</f>
      </c>
      <c r="X682" s="149"/>
    </row>
    <row x14ac:dyDescent="0.25" r="683" customHeight="1" ht="16.5">
      <c r="A683" s="141">
        <v>184</v>
      </c>
      <c r="B683" s="142" t="s">
        <v>5357</v>
      </c>
      <c r="C683" s="143">
        <v>45061.328101851854</v>
      </c>
      <c r="D683" s="144" t="s">
        <v>601</v>
      </c>
      <c r="E683" s="144" t="s">
        <v>5358</v>
      </c>
      <c r="F683" s="142">
        <v>64981321757</v>
      </c>
      <c r="G683" s="144" t="s">
        <v>522</v>
      </c>
      <c r="H683" s="144" t="s">
        <v>5359</v>
      </c>
      <c r="I683" s="142" t="s">
        <v>3349</v>
      </c>
      <c r="J683" s="144" t="s">
        <v>46</v>
      </c>
      <c r="K683" s="144" t="s">
        <v>2926</v>
      </c>
      <c r="L683" s="145"/>
      <c r="M683" s="144" t="s">
        <v>5360</v>
      </c>
      <c r="N683" s="145"/>
      <c r="O683" s="144" t="s">
        <v>3008</v>
      </c>
      <c r="P683" s="144" t="s">
        <v>3082</v>
      </c>
      <c r="Q683" s="145"/>
      <c r="R683" s="145"/>
      <c r="S683" s="145"/>
      <c r="T683" s="146" t="s">
        <v>120</v>
      </c>
      <c r="U683" s="147">
        <v>45061</v>
      </c>
      <c r="V683" s="148">
        <f>IF(T683="Realizado",U683-C683," ")</f>
      </c>
      <c r="W683" s="148">
        <f>IF(C683=0,"VAZIO",MONTH(C683))</f>
      </c>
      <c r="X683" s="149"/>
    </row>
    <row x14ac:dyDescent="0.25" r="684" customHeight="1" ht="16.5">
      <c r="A684" s="141">
        <v>185</v>
      </c>
      <c r="B684" s="142" t="s">
        <v>5361</v>
      </c>
      <c r="C684" s="143">
        <v>45061.391377314816</v>
      </c>
      <c r="D684" s="144" t="s">
        <v>207</v>
      </c>
      <c r="E684" s="144" t="s">
        <v>4485</v>
      </c>
      <c r="F684" s="142">
        <v>5333</v>
      </c>
      <c r="G684" s="144" t="s">
        <v>209</v>
      </c>
      <c r="H684" s="144" t="s">
        <v>87</v>
      </c>
      <c r="I684" s="142" t="s">
        <v>2569</v>
      </c>
      <c r="J684" s="144" t="s">
        <v>37</v>
      </c>
      <c r="K684" s="144" t="s">
        <v>4</v>
      </c>
      <c r="L684" s="145"/>
      <c r="M684" s="144" t="s">
        <v>5362</v>
      </c>
      <c r="N684" s="145"/>
      <c r="O684" s="144" t="s">
        <v>1528</v>
      </c>
      <c r="P684" s="144" t="s">
        <v>5363</v>
      </c>
      <c r="Q684" s="145"/>
      <c r="R684" s="145"/>
      <c r="S684" s="145"/>
      <c r="T684" s="146" t="s">
        <v>120</v>
      </c>
      <c r="U684" s="147">
        <v>45062</v>
      </c>
      <c r="V684" s="148">
        <f>IF(T684="Realizado",U684-C684," ")</f>
      </c>
      <c r="W684" s="148">
        <f>IF(C684=0,"VAZIO",MONTH(C684))</f>
      </c>
      <c r="X684" s="149"/>
    </row>
    <row x14ac:dyDescent="0.25" r="685" customHeight="1" ht="16.5">
      <c r="A685" s="141">
        <v>186</v>
      </c>
      <c r="B685" s="150" t="s">
        <v>5364</v>
      </c>
      <c r="C685" s="151">
        <v>45061.39576388889</v>
      </c>
      <c r="D685" s="152" t="s">
        <v>1036</v>
      </c>
      <c r="E685" s="152" t="s">
        <v>5365</v>
      </c>
      <c r="F685" s="150">
        <v>7609</v>
      </c>
      <c r="G685" s="152" t="s">
        <v>530</v>
      </c>
      <c r="H685" s="152" t="s">
        <v>3204</v>
      </c>
      <c r="I685" s="150" t="s">
        <v>5366</v>
      </c>
      <c r="J685" s="152" t="s">
        <v>31</v>
      </c>
      <c r="K685" s="152" t="s">
        <v>117</v>
      </c>
      <c r="L685" s="153"/>
      <c r="M685" s="152" t="s">
        <v>5367</v>
      </c>
      <c r="N685" s="153"/>
      <c r="O685" s="153"/>
      <c r="P685" s="153"/>
      <c r="Q685" s="153"/>
      <c r="R685" s="153"/>
      <c r="S685" s="152" t="s">
        <v>5368</v>
      </c>
      <c r="T685" s="154" t="s">
        <v>122</v>
      </c>
      <c r="U685" s="155"/>
      <c r="V685" s="156">
        <f>IF(T685="Realizado",U685-C685," ")</f>
      </c>
      <c r="W685" s="148">
        <f>IF(C685=0,"VAZIO",MONTH(C685))</f>
      </c>
      <c r="X685" s="157"/>
    </row>
    <row x14ac:dyDescent="0.25" r="686" customHeight="1" ht="16.5">
      <c r="A686" s="141">
        <v>187</v>
      </c>
      <c r="B686" s="142" t="s">
        <v>5369</v>
      </c>
      <c r="C686" s="143">
        <v>45061.40899305556</v>
      </c>
      <c r="D686" s="144" t="s">
        <v>1188</v>
      </c>
      <c r="E686" s="144" t="s">
        <v>1189</v>
      </c>
      <c r="F686" s="142">
        <v>5311</v>
      </c>
      <c r="G686" s="144" t="s">
        <v>551</v>
      </c>
      <c r="H686" s="144" t="s">
        <v>89</v>
      </c>
      <c r="I686" s="142" t="s">
        <v>5370</v>
      </c>
      <c r="J686" s="145"/>
      <c r="K686" s="144" t="s">
        <v>9</v>
      </c>
      <c r="L686" s="144" t="s">
        <v>1800</v>
      </c>
      <c r="M686" s="144" t="s">
        <v>5371</v>
      </c>
      <c r="N686" s="145"/>
      <c r="O686" s="144" t="s">
        <v>525</v>
      </c>
      <c r="P686" s="144" t="s">
        <v>525</v>
      </c>
      <c r="Q686" s="145"/>
      <c r="R686" s="145"/>
      <c r="S686" s="145"/>
      <c r="T686" s="146" t="s">
        <v>120</v>
      </c>
      <c r="U686" s="147">
        <v>45064</v>
      </c>
      <c r="V686" s="148">
        <f>IF(T686="Realizado",U686-C686," ")</f>
      </c>
      <c r="W686" s="148">
        <f>IF(C686=0,"VAZIO",MONTH(C686))</f>
      </c>
      <c r="X686" s="149"/>
    </row>
    <row x14ac:dyDescent="0.25" r="687" customHeight="1" ht="16.5">
      <c r="A687" s="141">
        <v>188</v>
      </c>
      <c r="B687" s="142" t="s">
        <v>5372</v>
      </c>
      <c r="C687" s="143">
        <v>45061.43246527778</v>
      </c>
      <c r="D687" s="144" t="s">
        <v>3581</v>
      </c>
      <c r="E687" s="144" t="s">
        <v>5373</v>
      </c>
      <c r="F687" s="142">
        <v>5340</v>
      </c>
      <c r="G687" s="144" t="s">
        <v>150</v>
      </c>
      <c r="H687" s="144" t="s">
        <v>105</v>
      </c>
      <c r="I687" s="142" t="s">
        <v>4734</v>
      </c>
      <c r="J687" s="144" t="s">
        <v>31</v>
      </c>
      <c r="K687" s="144" t="s">
        <v>117</v>
      </c>
      <c r="L687" s="145"/>
      <c r="M687" s="144" t="s">
        <v>5373</v>
      </c>
      <c r="N687" s="145"/>
      <c r="O687" s="144" t="s">
        <v>2613</v>
      </c>
      <c r="P687" s="144" t="s">
        <v>2613</v>
      </c>
      <c r="Q687" s="145"/>
      <c r="R687" s="145"/>
      <c r="S687" s="145"/>
      <c r="T687" s="146" t="s">
        <v>120</v>
      </c>
      <c r="U687" s="147">
        <v>45061</v>
      </c>
      <c r="V687" s="148">
        <f>IF(T687="Realizado",U687-C687," ")</f>
      </c>
      <c r="W687" s="148">
        <f>IF(C687=0,"VAZIO",MONTH(C687))</f>
      </c>
      <c r="X687" s="149"/>
    </row>
    <row x14ac:dyDescent="0.25" r="688" customHeight="1" ht="16.5">
      <c r="A688" s="141">
        <v>189</v>
      </c>
      <c r="B688" s="150" t="s">
        <v>5374</v>
      </c>
      <c r="C688" s="151">
        <v>45061.54765046296</v>
      </c>
      <c r="D688" s="152" t="s">
        <v>752</v>
      </c>
      <c r="E688" s="152" t="s">
        <v>716</v>
      </c>
      <c r="F688" s="150">
        <v>5340</v>
      </c>
      <c r="G688" s="152" t="s">
        <v>150</v>
      </c>
      <c r="H688" s="152" t="s">
        <v>4115</v>
      </c>
      <c r="I688" s="150" t="s">
        <v>5375</v>
      </c>
      <c r="J688" s="152" t="s">
        <v>15</v>
      </c>
      <c r="K688" s="152" t="s">
        <v>7</v>
      </c>
      <c r="L688" s="153"/>
      <c r="M688" s="152" t="s">
        <v>5376</v>
      </c>
      <c r="N688" s="153"/>
      <c r="O688" s="153"/>
      <c r="P688" s="153"/>
      <c r="Q688" s="153"/>
      <c r="R688" s="153"/>
      <c r="S688" s="152" t="s">
        <v>5377</v>
      </c>
      <c r="T688" s="154" t="s">
        <v>121</v>
      </c>
      <c r="U688" s="155"/>
      <c r="V688" s="156">
        <f>IF(T688="Realizado",U688-C688," ")</f>
      </c>
      <c r="W688" s="148">
        <f>IF(C688=0,"VAZIO",MONTH(C688))</f>
      </c>
      <c r="X688" s="157"/>
    </row>
    <row x14ac:dyDescent="0.25" r="689" customHeight="1" ht="16.5">
      <c r="A689" s="141">
        <v>190</v>
      </c>
      <c r="B689" s="142" t="s">
        <v>5378</v>
      </c>
      <c r="C689" s="143">
        <v>45061.550358796296</v>
      </c>
      <c r="D689" s="144" t="s">
        <v>752</v>
      </c>
      <c r="E689" s="144" t="s">
        <v>716</v>
      </c>
      <c r="F689" s="142">
        <v>5340</v>
      </c>
      <c r="G689" s="144" t="s">
        <v>150</v>
      </c>
      <c r="H689" s="144" t="s">
        <v>4115</v>
      </c>
      <c r="I689" s="142" t="s">
        <v>4572</v>
      </c>
      <c r="J689" s="144" t="s">
        <v>37</v>
      </c>
      <c r="K689" s="144" t="s">
        <v>4</v>
      </c>
      <c r="L689" s="145"/>
      <c r="M689" s="144" t="s">
        <v>5379</v>
      </c>
      <c r="N689" s="145"/>
      <c r="O689" s="144" t="s">
        <v>2123</v>
      </c>
      <c r="P689" s="144" t="s">
        <v>3090</v>
      </c>
      <c r="Q689" s="145"/>
      <c r="R689" s="145"/>
      <c r="S689" s="145"/>
      <c r="T689" s="146" t="s">
        <v>120</v>
      </c>
      <c r="U689" s="147">
        <v>45064</v>
      </c>
      <c r="V689" s="148">
        <f>IF(T689="Realizado",U689-C689," ")</f>
      </c>
      <c r="W689" s="148">
        <f>IF(C689=0,"VAZIO",MONTH(C689))</f>
      </c>
      <c r="X689" s="149"/>
    </row>
    <row x14ac:dyDescent="0.25" r="690" customHeight="1" ht="16.5">
      <c r="A690" s="141">
        <v>191</v>
      </c>
      <c r="B690" s="142" t="s">
        <v>5380</v>
      </c>
      <c r="C690" s="143">
        <v>45061.55370370371</v>
      </c>
      <c r="D690" s="144" t="s">
        <v>752</v>
      </c>
      <c r="E690" s="144" t="s">
        <v>716</v>
      </c>
      <c r="F690" s="142">
        <v>5340</v>
      </c>
      <c r="G690" s="144" t="s">
        <v>150</v>
      </c>
      <c r="H690" s="144" t="s">
        <v>4115</v>
      </c>
      <c r="I690" s="142" t="s">
        <v>3896</v>
      </c>
      <c r="J690" s="144" t="s">
        <v>57</v>
      </c>
      <c r="K690" s="144" t="s">
        <v>126</v>
      </c>
      <c r="L690" s="145"/>
      <c r="M690" s="144" t="s">
        <v>5381</v>
      </c>
      <c r="N690" s="145"/>
      <c r="O690" s="144" t="s">
        <v>126</v>
      </c>
      <c r="P690" s="144" t="s">
        <v>126</v>
      </c>
      <c r="Q690" s="145"/>
      <c r="R690" s="145"/>
      <c r="S690" s="145"/>
      <c r="T690" s="146" t="s">
        <v>120</v>
      </c>
      <c r="U690" s="147">
        <v>45097</v>
      </c>
      <c r="V690" s="148">
        <f>IF(T690="Realizado",U690-C690," ")</f>
      </c>
      <c r="W690" s="148">
        <f>IF(C690=0,"VAZIO",MONTH(C690))</f>
      </c>
      <c r="X690" s="149"/>
    </row>
    <row x14ac:dyDescent="0.25" r="691" customHeight="1" ht="16.5">
      <c r="A691" s="141">
        <v>192</v>
      </c>
      <c r="B691" s="142" t="s">
        <v>5382</v>
      </c>
      <c r="C691" s="143">
        <v>45062.632268518515</v>
      </c>
      <c r="D691" s="144" t="s">
        <v>201</v>
      </c>
      <c r="E691" s="144" t="s">
        <v>202</v>
      </c>
      <c r="F691" s="142">
        <v>5363</v>
      </c>
      <c r="G691" s="144" t="s">
        <v>243</v>
      </c>
      <c r="H691" s="144" t="s">
        <v>87</v>
      </c>
      <c r="I691" s="142" t="s">
        <v>5383</v>
      </c>
      <c r="J691" s="144" t="s">
        <v>46</v>
      </c>
      <c r="K691" s="144" t="s">
        <v>2926</v>
      </c>
      <c r="L691" s="145"/>
      <c r="M691" s="144" t="s">
        <v>5384</v>
      </c>
      <c r="N691" s="145"/>
      <c r="O691" s="144" t="s">
        <v>3008</v>
      </c>
      <c r="P691" s="144" t="s">
        <v>3082</v>
      </c>
      <c r="Q691" s="145"/>
      <c r="R691" s="145"/>
      <c r="S691" s="145"/>
      <c r="T691" s="146" t="s">
        <v>120</v>
      </c>
      <c r="U691" s="147">
        <v>45065</v>
      </c>
      <c r="V691" s="148">
        <f>IF(T691="Realizado",U691-C691," ")</f>
      </c>
      <c r="W691" s="148">
        <f>IF(C691=0,"VAZIO",MONTH(C691))</f>
      </c>
      <c r="X691" s="149"/>
    </row>
    <row x14ac:dyDescent="0.25" r="692" customHeight="1" ht="16.5">
      <c r="A692" s="141">
        <v>193</v>
      </c>
      <c r="B692" s="142" t="s">
        <v>5385</v>
      </c>
      <c r="C692" s="143">
        <v>45063.448796296296</v>
      </c>
      <c r="D692" s="144" t="s">
        <v>913</v>
      </c>
      <c r="E692" s="144" t="s">
        <v>2051</v>
      </c>
      <c r="F692" s="142">
        <v>5305</v>
      </c>
      <c r="G692" s="144" t="s">
        <v>915</v>
      </c>
      <c r="H692" s="144" t="s">
        <v>3792</v>
      </c>
      <c r="I692" s="142" t="s">
        <v>3867</v>
      </c>
      <c r="J692" s="144" t="s">
        <v>47</v>
      </c>
      <c r="K692" s="144" t="s">
        <v>3</v>
      </c>
      <c r="L692" s="145"/>
      <c r="M692" s="144" t="s">
        <v>5386</v>
      </c>
      <c r="N692" s="145"/>
      <c r="O692" s="144" t="s">
        <v>3008</v>
      </c>
      <c r="P692" s="144" t="s">
        <v>3082</v>
      </c>
      <c r="Q692" s="145"/>
      <c r="R692" s="145"/>
      <c r="S692" s="145"/>
      <c r="T692" s="146" t="s">
        <v>120</v>
      </c>
      <c r="U692" s="147">
        <v>45063</v>
      </c>
      <c r="V692" s="148">
        <f>IF(T692="Realizado",U692-C692," ")</f>
      </c>
      <c r="W692" s="148">
        <f>IF(C692=0,"VAZIO",MONTH(C692))</f>
      </c>
      <c r="X692" s="149"/>
    </row>
    <row x14ac:dyDescent="0.25" r="693" customHeight="1" ht="16.5">
      <c r="A693" s="141">
        <v>194</v>
      </c>
      <c r="B693" s="142" t="s">
        <v>5387</v>
      </c>
      <c r="C693" s="143">
        <v>45063.56003472222</v>
      </c>
      <c r="D693" s="144" t="s">
        <v>1279</v>
      </c>
      <c r="E693" s="144" t="s">
        <v>3513</v>
      </c>
      <c r="F693" s="142">
        <v>5349</v>
      </c>
      <c r="G693" s="144" t="s">
        <v>753</v>
      </c>
      <c r="H693" s="144" t="s">
        <v>85</v>
      </c>
      <c r="I693" s="142" t="s">
        <v>5388</v>
      </c>
      <c r="J693" s="144" t="s">
        <v>21</v>
      </c>
      <c r="K693" s="144" t="s">
        <v>117</v>
      </c>
      <c r="L693" s="145"/>
      <c r="M693" s="144" t="s">
        <v>5389</v>
      </c>
      <c r="N693" s="145"/>
      <c r="O693" s="144" t="s">
        <v>1528</v>
      </c>
      <c r="P693" s="144" t="s">
        <v>1528</v>
      </c>
      <c r="Q693" s="145"/>
      <c r="R693" s="145"/>
      <c r="S693" s="145"/>
      <c r="T693" s="146" t="s">
        <v>120</v>
      </c>
      <c r="U693" s="147">
        <v>45105</v>
      </c>
      <c r="V693" s="148">
        <f>IF(T693="Realizado",U693-C693," ")</f>
      </c>
      <c r="W693" s="148">
        <f>IF(C693=0,"VAZIO",MONTH(C693))</f>
      </c>
      <c r="X693" s="149"/>
    </row>
    <row x14ac:dyDescent="0.25" r="694" customHeight="1" ht="16.5">
      <c r="A694" s="141">
        <v>195</v>
      </c>
      <c r="B694" s="142" t="s">
        <v>5390</v>
      </c>
      <c r="C694" s="143">
        <v>45063.569386574076</v>
      </c>
      <c r="D694" s="144" t="s">
        <v>752</v>
      </c>
      <c r="E694" s="144" t="s">
        <v>716</v>
      </c>
      <c r="F694" s="142">
        <v>5340</v>
      </c>
      <c r="G694" s="144" t="s">
        <v>150</v>
      </c>
      <c r="H694" s="144" t="s">
        <v>4061</v>
      </c>
      <c r="I694" s="142" t="s">
        <v>5391</v>
      </c>
      <c r="J694" s="144" t="s">
        <v>44</v>
      </c>
      <c r="K694" s="144" t="s">
        <v>2926</v>
      </c>
      <c r="L694" s="145"/>
      <c r="M694" s="144" t="s">
        <v>5392</v>
      </c>
      <c r="N694" s="145"/>
      <c r="O694" s="144" t="s">
        <v>576</v>
      </c>
      <c r="P694" s="144" t="s">
        <v>4968</v>
      </c>
      <c r="Q694" s="145"/>
      <c r="R694" s="145"/>
      <c r="S694" s="145"/>
      <c r="T694" s="146" t="s">
        <v>120</v>
      </c>
      <c r="U694" s="147">
        <v>45149</v>
      </c>
      <c r="V694" s="148">
        <f>IF(T694="Realizado",U694-C694," ")</f>
      </c>
      <c r="W694" s="148">
        <f>IF(C694=0,"VAZIO",MONTH(C694))</f>
      </c>
      <c r="X694" s="149"/>
    </row>
    <row x14ac:dyDescent="0.25" r="695" customHeight="1" ht="16.5">
      <c r="A695" s="141">
        <v>196</v>
      </c>
      <c r="B695" s="142" t="s">
        <v>5393</v>
      </c>
      <c r="C695" s="143">
        <v>45063.613530092596</v>
      </c>
      <c r="D695" s="144" t="s">
        <v>3581</v>
      </c>
      <c r="E695" s="144" t="s">
        <v>3582</v>
      </c>
      <c r="F695" s="142">
        <v>5340</v>
      </c>
      <c r="G695" s="144" t="s">
        <v>150</v>
      </c>
      <c r="H695" s="144" t="s">
        <v>5394</v>
      </c>
      <c r="I695" s="142" t="s">
        <v>92</v>
      </c>
      <c r="J695" s="144" t="s">
        <v>40</v>
      </c>
      <c r="K695" s="144" t="s">
        <v>2926</v>
      </c>
      <c r="L695" s="145"/>
      <c r="M695" s="144" t="s">
        <v>5395</v>
      </c>
      <c r="N695" s="145"/>
      <c r="O695" s="144" t="s">
        <v>3008</v>
      </c>
      <c r="P695" s="144" t="s">
        <v>3082</v>
      </c>
      <c r="Q695" s="145"/>
      <c r="R695" s="145"/>
      <c r="S695" s="145"/>
      <c r="T695" s="146" t="s">
        <v>120</v>
      </c>
      <c r="U695" s="147">
        <v>45064</v>
      </c>
      <c r="V695" s="148">
        <f>IF(T695="Realizado",U695-C695," ")</f>
      </c>
      <c r="W695" s="148">
        <f>IF(C695=0,"VAZIO",MONTH(C695))</f>
      </c>
      <c r="X695" s="149"/>
    </row>
    <row x14ac:dyDescent="0.25" r="696" customHeight="1" ht="16.5">
      <c r="A696" s="141">
        <v>197</v>
      </c>
      <c r="B696" s="142" t="s">
        <v>5396</v>
      </c>
      <c r="C696" s="143">
        <v>45064.39440972222</v>
      </c>
      <c r="D696" s="144" t="s">
        <v>4726</v>
      </c>
      <c r="E696" s="144" t="s">
        <v>4727</v>
      </c>
      <c r="F696" s="142">
        <v>5305</v>
      </c>
      <c r="G696" s="144" t="s">
        <v>915</v>
      </c>
      <c r="H696" s="144" t="s">
        <v>107</v>
      </c>
      <c r="I696" s="142" t="s">
        <v>1514</v>
      </c>
      <c r="J696" s="144" t="s">
        <v>43</v>
      </c>
      <c r="K696" s="144" t="s">
        <v>2926</v>
      </c>
      <c r="L696" s="145"/>
      <c r="M696" s="144" t="s">
        <v>5397</v>
      </c>
      <c r="N696" s="145"/>
      <c r="O696" s="144" t="s">
        <v>3008</v>
      </c>
      <c r="P696" s="144" t="s">
        <v>5398</v>
      </c>
      <c r="Q696" s="145"/>
      <c r="R696" s="145"/>
      <c r="S696" s="145"/>
      <c r="T696" s="146" t="s">
        <v>120</v>
      </c>
      <c r="U696" s="147">
        <v>45064</v>
      </c>
      <c r="V696" s="148">
        <f>IF(T696="Realizado",U696-C696," ")</f>
      </c>
      <c r="W696" s="148">
        <f>IF(C696=0,"VAZIO",MONTH(C696))</f>
      </c>
      <c r="X696" s="149"/>
    </row>
    <row x14ac:dyDescent="0.25" r="697" customHeight="1" ht="16.5">
      <c r="A697" s="141">
        <v>198</v>
      </c>
      <c r="B697" s="142" t="s">
        <v>5399</v>
      </c>
      <c r="C697" s="143">
        <v>45064.3956712963</v>
      </c>
      <c r="D697" s="144" t="s">
        <v>4726</v>
      </c>
      <c r="E697" s="144" t="s">
        <v>4727</v>
      </c>
      <c r="F697" s="142">
        <v>5305</v>
      </c>
      <c r="G697" s="144" t="s">
        <v>915</v>
      </c>
      <c r="H697" s="144" t="s">
        <v>107</v>
      </c>
      <c r="I697" s="142" t="s">
        <v>1514</v>
      </c>
      <c r="J697" s="144" t="s">
        <v>47</v>
      </c>
      <c r="K697" s="144" t="s">
        <v>3</v>
      </c>
      <c r="L697" s="145"/>
      <c r="M697" s="144" t="s">
        <v>5400</v>
      </c>
      <c r="N697" s="145"/>
      <c r="O697" s="144" t="s">
        <v>3008</v>
      </c>
      <c r="P697" s="144" t="s">
        <v>3082</v>
      </c>
      <c r="Q697" s="145"/>
      <c r="R697" s="145"/>
      <c r="S697" s="145"/>
      <c r="T697" s="146" t="s">
        <v>120</v>
      </c>
      <c r="U697" s="147">
        <v>45064</v>
      </c>
      <c r="V697" s="148">
        <f>IF(T697="Realizado",U697-C697," ")</f>
      </c>
      <c r="W697" s="148">
        <f>IF(C697=0,"VAZIO",MONTH(C697))</f>
      </c>
      <c r="X697" s="149"/>
    </row>
    <row x14ac:dyDescent="0.25" r="698" customHeight="1" ht="16.5">
      <c r="A698" s="141">
        <v>199</v>
      </c>
      <c r="B698" s="142" t="s">
        <v>5401</v>
      </c>
      <c r="C698" s="143">
        <v>45064.41140046297</v>
      </c>
      <c r="D698" s="144" t="s">
        <v>3131</v>
      </c>
      <c r="E698" s="144" t="s">
        <v>3132</v>
      </c>
      <c r="F698" s="142">
        <v>64984563310</v>
      </c>
      <c r="G698" s="144" t="s">
        <v>717</v>
      </c>
      <c r="H698" s="144" t="s">
        <v>99</v>
      </c>
      <c r="I698" s="142" t="s">
        <v>1173</v>
      </c>
      <c r="J698" s="144" t="s">
        <v>47</v>
      </c>
      <c r="K698" s="144" t="s">
        <v>3</v>
      </c>
      <c r="L698" s="145"/>
      <c r="M698" s="144" t="s">
        <v>5402</v>
      </c>
      <c r="N698" s="145"/>
      <c r="O698" s="144" t="s">
        <v>3008</v>
      </c>
      <c r="P698" s="144" t="s">
        <v>3082</v>
      </c>
      <c r="Q698" s="145"/>
      <c r="R698" s="145"/>
      <c r="S698" s="145"/>
      <c r="T698" s="146" t="s">
        <v>120</v>
      </c>
      <c r="U698" s="147">
        <v>45072</v>
      </c>
      <c r="V698" s="148">
        <f>IF(T698="Realizado",U698-C698," ")</f>
      </c>
      <c r="W698" s="148">
        <f>IF(C698=0,"VAZIO",MONTH(C698))</f>
      </c>
      <c r="X698" s="149"/>
    </row>
    <row x14ac:dyDescent="0.25" r="699" customHeight="1" ht="16.5">
      <c r="A699" s="141">
        <v>200</v>
      </c>
      <c r="B699" s="142" t="s">
        <v>5403</v>
      </c>
      <c r="C699" s="143">
        <v>45064.42828703704</v>
      </c>
      <c r="D699" s="144" t="s">
        <v>3438</v>
      </c>
      <c r="E699" s="144" t="s">
        <v>534</v>
      </c>
      <c r="F699" s="142">
        <v>34999071369</v>
      </c>
      <c r="G699" s="144" t="s">
        <v>535</v>
      </c>
      <c r="H699" s="144" t="s">
        <v>3730</v>
      </c>
      <c r="I699" s="142">
        <v>153</v>
      </c>
      <c r="J699" s="144" t="s">
        <v>43</v>
      </c>
      <c r="K699" s="144" t="s">
        <v>2926</v>
      </c>
      <c r="L699" s="145"/>
      <c r="M699" s="144" t="s">
        <v>3331</v>
      </c>
      <c r="N699" s="145"/>
      <c r="O699" s="144" t="s">
        <v>3007</v>
      </c>
      <c r="P699" s="144" t="s">
        <v>3082</v>
      </c>
      <c r="Q699" s="145"/>
      <c r="R699" s="145"/>
      <c r="S699" s="145"/>
      <c r="T699" s="146" t="s">
        <v>120</v>
      </c>
      <c r="U699" s="147">
        <v>45068</v>
      </c>
      <c r="V699" s="148">
        <f>IF(T699="Realizado",U699-C699," ")</f>
      </c>
      <c r="W699" s="148">
        <f>IF(C699=0,"VAZIO",MONTH(C699))</f>
      </c>
      <c r="X699" s="149"/>
    </row>
    <row x14ac:dyDescent="0.25" r="700" customHeight="1" ht="16.5">
      <c r="A700" s="141">
        <v>201</v>
      </c>
      <c r="B700" s="142" t="s">
        <v>5404</v>
      </c>
      <c r="C700" s="143">
        <v>45064.473599537036</v>
      </c>
      <c r="D700" s="144" t="s">
        <v>3438</v>
      </c>
      <c r="E700" s="144" t="s">
        <v>534</v>
      </c>
      <c r="F700" s="142">
        <v>34999071369</v>
      </c>
      <c r="G700" s="144" t="s">
        <v>535</v>
      </c>
      <c r="H700" s="144" t="s">
        <v>4580</v>
      </c>
      <c r="I700" s="142">
        <v>155</v>
      </c>
      <c r="J700" s="144" t="s">
        <v>38</v>
      </c>
      <c r="K700" s="144" t="s">
        <v>4</v>
      </c>
      <c r="L700" s="145"/>
      <c r="M700" s="144" t="s">
        <v>5405</v>
      </c>
      <c r="N700" s="145"/>
      <c r="O700" s="144" t="s">
        <v>3007</v>
      </c>
      <c r="P700" s="144" t="s">
        <v>3082</v>
      </c>
      <c r="Q700" s="145"/>
      <c r="R700" s="145"/>
      <c r="S700" s="145"/>
      <c r="T700" s="146" t="s">
        <v>120</v>
      </c>
      <c r="U700" s="147">
        <v>45076</v>
      </c>
      <c r="V700" s="148">
        <f>IF(T700="Realizado",U700-C700," ")</f>
      </c>
      <c r="W700" s="148">
        <f>IF(C700=0,"VAZIO",MONTH(C700))</f>
      </c>
      <c r="X700" s="149"/>
    </row>
    <row x14ac:dyDescent="0.25" r="701" customHeight="1" ht="16.5">
      <c r="A701" s="141">
        <v>202</v>
      </c>
      <c r="B701" s="142" t="s">
        <v>5406</v>
      </c>
      <c r="C701" s="143">
        <v>45064.47425925926</v>
      </c>
      <c r="D701" s="144" t="s">
        <v>3438</v>
      </c>
      <c r="E701" s="144" t="s">
        <v>534</v>
      </c>
      <c r="F701" s="142">
        <v>34999071369</v>
      </c>
      <c r="G701" s="144" t="s">
        <v>535</v>
      </c>
      <c r="H701" s="144" t="s">
        <v>3730</v>
      </c>
      <c r="I701" s="142">
        <v>165</v>
      </c>
      <c r="J701" s="144" t="s">
        <v>38</v>
      </c>
      <c r="K701" s="144" t="s">
        <v>4</v>
      </c>
      <c r="L701" s="145"/>
      <c r="M701" s="144" t="s">
        <v>5407</v>
      </c>
      <c r="N701" s="145"/>
      <c r="O701" s="144" t="s">
        <v>3007</v>
      </c>
      <c r="P701" s="144" t="s">
        <v>3082</v>
      </c>
      <c r="Q701" s="145"/>
      <c r="R701" s="145"/>
      <c r="S701" s="145"/>
      <c r="T701" s="146" t="s">
        <v>120</v>
      </c>
      <c r="U701" s="147">
        <v>45076</v>
      </c>
      <c r="V701" s="148">
        <f>IF(T701="Realizado",U701-C701," ")</f>
      </c>
      <c r="W701" s="148">
        <f>IF(C701=0,"VAZIO",MONTH(C701))</f>
      </c>
      <c r="X701" s="149"/>
    </row>
    <row x14ac:dyDescent="0.25" r="702" customHeight="1" ht="16.5">
      <c r="A702" s="141">
        <v>203</v>
      </c>
      <c r="B702" s="142" t="s">
        <v>5408</v>
      </c>
      <c r="C702" s="143">
        <v>45064.47518518518</v>
      </c>
      <c r="D702" s="144" t="s">
        <v>3438</v>
      </c>
      <c r="E702" s="144" t="s">
        <v>534</v>
      </c>
      <c r="F702" s="142">
        <v>34999071369</v>
      </c>
      <c r="G702" s="144" t="s">
        <v>535</v>
      </c>
      <c r="H702" s="144" t="s">
        <v>3730</v>
      </c>
      <c r="I702" s="142">
        <v>155</v>
      </c>
      <c r="J702" s="144" t="s">
        <v>43</v>
      </c>
      <c r="K702" s="144" t="s">
        <v>2926</v>
      </c>
      <c r="L702" s="145"/>
      <c r="M702" s="144" t="s">
        <v>5409</v>
      </c>
      <c r="N702" s="145"/>
      <c r="O702" s="144" t="s">
        <v>3007</v>
      </c>
      <c r="P702" s="144" t="s">
        <v>3082</v>
      </c>
      <c r="Q702" s="145"/>
      <c r="R702" s="145"/>
      <c r="S702" s="145"/>
      <c r="T702" s="146" t="s">
        <v>120</v>
      </c>
      <c r="U702" s="147">
        <v>45076</v>
      </c>
      <c r="V702" s="148">
        <f>IF(T702="Realizado",U702-C702," ")</f>
      </c>
      <c r="W702" s="148">
        <f>IF(C702=0,"VAZIO",MONTH(C702))</f>
      </c>
      <c r="X702" s="149"/>
    </row>
    <row x14ac:dyDescent="0.25" r="703" customHeight="1" ht="16.5">
      <c r="A703" s="141">
        <v>204</v>
      </c>
      <c r="B703" s="142" t="s">
        <v>5410</v>
      </c>
      <c r="C703" s="143">
        <v>45064.49119212963</v>
      </c>
      <c r="D703" s="144" t="s">
        <v>3438</v>
      </c>
      <c r="E703" s="144" t="s">
        <v>534</v>
      </c>
      <c r="F703" s="142">
        <v>34999071369</v>
      </c>
      <c r="G703" s="144" t="s">
        <v>535</v>
      </c>
      <c r="H703" s="144" t="s">
        <v>3730</v>
      </c>
      <c r="I703" s="142">
        <v>160</v>
      </c>
      <c r="J703" s="144" t="s">
        <v>38</v>
      </c>
      <c r="K703" s="144" t="s">
        <v>4</v>
      </c>
      <c r="L703" s="145"/>
      <c r="M703" s="144" t="s">
        <v>5411</v>
      </c>
      <c r="N703" s="145"/>
      <c r="O703" s="144" t="s">
        <v>3008</v>
      </c>
      <c r="P703" s="144" t="s">
        <v>3082</v>
      </c>
      <c r="Q703" s="145"/>
      <c r="R703" s="145"/>
      <c r="S703" s="145"/>
      <c r="T703" s="146" t="s">
        <v>120</v>
      </c>
      <c r="U703" s="147">
        <v>45090</v>
      </c>
      <c r="V703" s="148">
        <f>IF(T703="Realizado",U703-C703," ")</f>
      </c>
      <c r="W703" s="148">
        <f>IF(C703=0,"VAZIO",MONTH(C703))</f>
      </c>
      <c r="X703" s="149"/>
    </row>
    <row x14ac:dyDescent="0.25" r="704" customHeight="1" ht="16.5">
      <c r="A704" s="141">
        <v>205</v>
      </c>
      <c r="B704" s="142" t="s">
        <v>5412</v>
      </c>
      <c r="C704" s="143">
        <v>45064.49202546296</v>
      </c>
      <c r="D704" s="144" t="s">
        <v>3438</v>
      </c>
      <c r="E704" s="144" t="s">
        <v>534</v>
      </c>
      <c r="F704" s="142">
        <v>34999071369</v>
      </c>
      <c r="G704" s="144" t="s">
        <v>535</v>
      </c>
      <c r="H704" s="144" t="s">
        <v>3730</v>
      </c>
      <c r="I704" s="142">
        <v>155</v>
      </c>
      <c r="J704" s="144" t="s">
        <v>38</v>
      </c>
      <c r="K704" s="144" t="s">
        <v>4</v>
      </c>
      <c r="L704" s="145"/>
      <c r="M704" s="144" t="s">
        <v>5413</v>
      </c>
      <c r="N704" s="145"/>
      <c r="O704" s="144" t="s">
        <v>2954</v>
      </c>
      <c r="P704" s="144" t="s">
        <v>2954</v>
      </c>
      <c r="Q704" s="145"/>
      <c r="R704" s="145"/>
      <c r="S704" s="145"/>
      <c r="T704" s="146" t="s">
        <v>120</v>
      </c>
      <c r="U704" s="147">
        <v>45077</v>
      </c>
      <c r="V704" s="148">
        <f>IF(T704="Realizado",U704-C704," ")</f>
      </c>
      <c r="W704" s="148">
        <f>IF(C704=0,"VAZIO",MONTH(C704))</f>
      </c>
      <c r="X704" s="149"/>
    </row>
    <row x14ac:dyDescent="0.25" r="705" customHeight="1" ht="16.5">
      <c r="A705" s="141">
        <v>206</v>
      </c>
      <c r="B705" s="142" t="s">
        <v>5414</v>
      </c>
      <c r="C705" s="143">
        <v>45064.54261574074</v>
      </c>
      <c r="D705" s="144" t="s">
        <v>1149</v>
      </c>
      <c r="E705" s="144" t="s">
        <v>1945</v>
      </c>
      <c r="F705" s="142">
        <v>5332</v>
      </c>
      <c r="G705" s="144" t="s">
        <v>1151</v>
      </c>
      <c r="H705" s="144" t="s">
        <v>110</v>
      </c>
      <c r="I705" s="142" t="s">
        <v>3369</v>
      </c>
      <c r="J705" s="144" t="s">
        <v>26</v>
      </c>
      <c r="K705" s="144" t="s">
        <v>117</v>
      </c>
      <c r="L705" s="145"/>
      <c r="M705" s="144" t="s">
        <v>5415</v>
      </c>
      <c r="N705" s="145"/>
      <c r="O705" s="144" t="s">
        <v>3008</v>
      </c>
      <c r="P705" s="144" t="s">
        <v>3007</v>
      </c>
      <c r="Q705" s="145"/>
      <c r="R705" s="145"/>
      <c r="S705" s="145"/>
      <c r="T705" s="146" t="s">
        <v>120</v>
      </c>
      <c r="U705" s="147">
        <v>45070</v>
      </c>
      <c r="V705" s="148">
        <f>IF(T705="Realizado",U705-C705," ")</f>
      </c>
      <c r="W705" s="148">
        <f>IF(C705=0,"VAZIO",MONTH(C705))</f>
      </c>
      <c r="X705" s="149"/>
    </row>
    <row x14ac:dyDescent="0.25" r="706" customHeight="1" ht="16.5">
      <c r="A706" s="141">
        <v>207</v>
      </c>
      <c r="B706" s="142" t="s">
        <v>5416</v>
      </c>
      <c r="C706" s="143">
        <v>45064.57233796296</v>
      </c>
      <c r="D706" s="144" t="s">
        <v>494</v>
      </c>
      <c r="E706" s="144" t="s">
        <v>1532</v>
      </c>
      <c r="F706" s="142">
        <v>5302</v>
      </c>
      <c r="G706" s="144" t="s">
        <v>496</v>
      </c>
      <c r="H706" s="144" t="s">
        <v>101</v>
      </c>
      <c r="I706" s="142" t="s">
        <v>1643</v>
      </c>
      <c r="J706" s="144" t="s">
        <v>46</v>
      </c>
      <c r="K706" s="144" t="s">
        <v>2926</v>
      </c>
      <c r="L706" s="145"/>
      <c r="M706" s="144" t="s">
        <v>5417</v>
      </c>
      <c r="N706" s="145"/>
      <c r="O706" s="144" t="s">
        <v>576</v>
      </c>
      <c r="P706" s="144" t="s">
        <v>3194</v>
      </c>
      <c r="Q706" s="145"/>
      <c r="R706" s="145"/>
      <c r="S706" s="145"/>
      <c r="T706" s="146" t="s">
        <v>120</v>
      </c>
      <c r="U706" s="147">
        <v>45126</v>
      </c>
      <c r="V706" s="148">
        <f>IF(T706="Realizado",U706-C706," ")</f>
      </c>
      <c r="W706" s="148">
        <f>IF(C706=0,"VAZIO",MONTH(C706))</f>
      </c>
      <c r="X706" s="149"/>
    </row>
    <row x14ac:dyDescent="0.25" r="707" customHeight="1" ht="16.5">
      <c r="A707" s="141">
        <v>208</v>
      </c>
      <c r="B707" s="142" t="s">
        <v>5418</v>
      </c>
      <c r="C707" s="143">
        <v>45064.57481481481</v>
      </c>
      <c r="D707" s="144" t="s">
        <v>1337</v>
      </c>
      <c r="E707" s="144" t="s">
        <v>1338</v>
      </c>
      <c r="F707" s="142">
        <v>5365</v>
      </c>
      <c r="G707" s="144" t="s">
        <v>275</v>
      </c>
      <c r="H707" s="144" t="s">
        <v>85</v>
      </c>
      <c r="I707" s="142" t="s">
        <v>5419</v>
      </c>
      <c r="J707" s="144" t="s">
        <v>46</v>
      </c>
      <c r="K707" s="144" t="s">
        <v>2926</v>
      </c>
      <c r="L707" s="145"/>
      <c r="M707" s="144" t="s">
        <v>5420</v>
      </c>
      <c r="N707" s="145"/>
      <c r="O707" s="144" t="s">
        <v>3008</v>
      </c>
      <c r="P707" s="144" t="s">
        <v>5421</v>
      </c>
      <c r="Q707" s="145"/>
      <c r="R707" s="145"/>
      <c r="S707" s="145"/>
      <c r="T707" s="146" t="s">
        <v>120</v>
      </c>
      <c r="U707" s="147">
        <v>45070</v>
      </c>
      <c r="V707" s="148">
        <f>IF(T707="Realizado",U707-C707," ")</f>
      </c>
      <c r="W707" s="148">
        <f>IF(C707=0,"VAZIO",MONTH(C707))</f>
      </c>
      <c r="X707" s="149"/>
    </row>
    <row x14ac:dyDescent="0.25" r="708" customHeight="1" ht="16.5">
      <c r="A708" s="141">
        <v>209</v>
      </c>
      <c r="B708" s="142" t="s">
        <v>5422</v>
      </c>
      <c r="C708" s="143">
        <v>45065.35863425926</v>
      </c>
      <c r="D708" s="144" t="s">
        <v>3911</v>
      </c>
      <c r="E708" s="144" t="s">
        <v>5423</v>
      </c>
      <c r="F708" s="142">
        <v>5335</v>
      </c>
      <c r="G708" s="144" t="s">
        <v>2271</v>
      </c>
      <c r="H708" s="144" t="s">
        <v>3718</v>
      </c>
      <c r="I708" s="142" t="s">
        <v>3914</v>
      </c>
      <c r="J708" s="145"/>
      <c r="K708" s="144" t="s">
        <v>4</v>
      </c>
      <c r="L708" s="145"/>
      <c r="M708" s="144" t="s">
        <v>5424</v>
      </c>
      <c r="N708" s="145"/>
      <c r="O708" s="144" t="s">
        <v>2594</v>
      </c>
      <c r="P708" s="144" t="s">
        <v>3090</v>
      </c>
      <c r="Q708" s="145"/>
      <c r="R708" s="145"/>
      <c r="S708" s="145"/>
      <c r="T708" s="146" t="s">
        <v>120</v>
      </c>
      <c r="U708" s="147">
        <v>45078</v>
      </c>
      <c r="V708" s="148">
        <f>IF(T708="Realizado",U708-C708," ")</f>
      </c>
      <c r="W708" s="148">
        <f>IF(C708=0,"VAZIO",MONTH(C708))</f>
      </c>
      <c r="X708" s="149"/>
    </row>
    <row x14ac:dyDescent="0.25" r="709" customHeight="1" ht="16.5">
      <c r="A709" s="141">
        <v>210</v>
      </c>
      <c r="B709" s="142" t="s">
        <v>5425</v>
      </c>
      <c r="C709" s="143">
        <v>45065.367951388886</v>
      </c>
      <c r="D709" s="144" t="s">
        <v>3911</v>
      </c>
      <c r="E709" s="144" t="s">
        <v>5423</v>
      </c>
      <c r="F709" s="142">
        <v>5335</v>
      </c>
      <c r="G709" s="144" t="s">
        <v>2271</v>
      </c>
      <c r="H709" s="144" t="s">
        <v>3718</v>
      </c>
      <c r="I709" s="142" t="s">
        <v>4203</v>
      </c>
      <c r="J709" s="144" t="s">
        <v>15</v>
      </c>
      <c r="K709" s="144" t="s">
        <v>7</v>
      </c>
      <c r="L709" s="145"/>
      <c r="M709" s="144" t="s">
        <v>5426</v>
      </c>
      <c r="N709" s="145"/>
      <c r="O709" s="145"/>
      <c r="P709" s="145"/>
      <c r="Q709" s="145"/>
      <c r="R709" s="145"/>
      <c r="S709" s="145"/>
      <c r="T709" s="146" t="s">
        <v>120</v>
      </c>
      <c r="U709" s="158"/>
      <c r="V709" s="148">
        <f>IF(T709="Realizado",U709-C709," ")</f>
      </c>
      <c r="W709" s="148">
        <f>IF(C709=0,"VAZIO",MONTH(C709))</f>
      </c>
      <c r="X709" s="149"/>
    </row>
    <row x14ac:dyDescent="0.25" r="710" customHeight="1" ht="16.5">
      <c r="A710" s="141">
        <v>211</v>
      </c>
      <c r="B710" s="142" t="s">
        <v>5427</v>
      </c>
      <c r="C710" s="143">
        <v>45065.40940972222</v>
      </c>
      <c r="D710" s="144" t="s">
        <v>1149</v>
      </c>
      <c r="E710" s="144" t="s">
        <v>1945</v>
      </c>
      <c r="F710" s="142">
        <v>5332</v>
      </c>
      <c r="G710" s="144" t="s">
        <v>1151</v>
      </c>
      <c r="H710" s="144" t="s">
        <v>110</v>
      </c>
      <c r="I710" s="142" t="s">
        <v>3369</v>
      </c>
      <c r="J710" s="144" t="s">
        <v>46</v>
      </c>
      <c r="K710" s="144" t="s">
        <v>2926</v>
      </c>
      <c r="L710" s="145"/>
      <c r="M710" s="144" t="s">
        <v>5428</v>
      </c>
      <c r="N710" s="145"/>
      <c r="O710" s="144" t="s">
        <v>3007</v>
      </c>
      <c r="P710" s="144" t="s">
        <v>3007</v>
      </c>
      <c r="Q710" s="145"/>
      <c r="R710" s="145"/>
      <c r="S710" s="145"/>
      <c r="T710" s="146" t="s">
        <v>120</v>
      </c>
      <c r="U710" s="147">
        <v>45070</v>
      </c>
      <c r="V710" s="148">
        <f>IF(T710="Realizado",U710-C710," ")</f>
      </c>
      <c r="W710" s="148">
        <f>IF(C710=0,"VAZIO",MONTH(C710))</f>
      </c>
      <c r="X710" s="149"/>
    </row>
    <row x14ac:dyDescent="0.25" r="711" customHeight="1" ht="16.5">
      <c r="A711" s="141">
        <v>212</v>
      </c>
      <c r="B711" s="142" t="s">
        <v>5429</v>
      </c>
      <c r="C711" s="143">
        <v>45065.472037037034</v>
      </c>
      <c r="D711" s="144" t="s">
        <v>4978</v>
      </c>
      <c r="E711" s="144" t="s">
        <v>5347</v>
      </c>
      <c r="F711" s="142">
        <v>7602</v>
      </c>
      <c r="G711" s="144" t="s">
        <v>303</v>
      </c>
      <c r="H711" s="144" t="s">
        <v>93</v>
      </c>
      <c r="I711" s="142" t="s">
        <v>5430</v>
      </c>
      <c r="J711" s="144" t="s">
        <v>44</v>
      </c>
      <c r="K711" s="144" t="s">
        <v>2926</v>
      </c>
      <c r="L711" s="145"/>
      <c r="M711" s="144" t="s">
        <v>5431</v>
      </c>
      <c r="N711" s="145"/>
      <c r="O711" s="144" t="s">
        <v>576</v>
      </c>
      <c r="P711" s="144" t="s">
        <v>4968</v>
      </c>
      <c r="Q711" s="145"/>
      <c r="R711" s="145"/>
      <c r="S711" s="145"/>
      <c r="T711" s="146" t="s">
        <v>120</v>
      </c>
      <c r="U711" s="147">
        <v>45148</v>
      </c>
      <c r="V711" s="148">
        <f>IF(T711="Realizado",U711-C711," ")</f>
      </c>
      <c r="W711" s="148">
        <f>IF(C711=0,"VAZIO",MONTH(C711))</f>
      </c>
      <c r="X711" s="149"/>
    </row>
    <row x14ac:dyDescent="0.25" r="712" customHeight="1" ht="16.5">
      <c r="A712" s="141">
        <v>213</v>
      </c>
      <c r="B712" s="142" t="s">
        <v>5432</v>
      </c>
      <c r="C712" s="143">
        <v>45065.62122685185</v>
      </c>
      <c r="D712" s="144" t="s">
        <v>913</v>
      </c>
      <c r="E712" s="144" t="s">
        <v>2051</v>
      </c>
      <c r="F712" s="142">
        <v>5305</v>
      </c>
      <c r="G712" s="144" t="s">
        <v>915</v>
      </c>
      <c r="H712" s="144" t="s">
        <v>3792</v>
      </c>
      <c r="I712" s="142" t="s">
        <v>916</v>
      </c>
      <c r="J712" s="144" t="s">
        <v>46</v>
      </c>
      <c r="K712" s="144" t="s">
        <v>2926</v>
      </c>
      <c r="L712" s="145"/>
      <c r="M712" s="144" t="s">
        <v>5433</v>
      </c>
      <c r="N712" s="145"/>
      <c r="O712" s="145"/>
      <c r="P712" s="145"/>
      <c r="Q712" s="145"/>
      <c r="R712" s="145"/>
      <c r="S712" s="144" t="s">
        <v>5434</v>
      </c>
      <c r="T712" s="146" t="s">
        <v>120</v>
      </c>
      <c r="U712" s="147">
        <v>45184</v>
      </c>
      <c r="V712" s="148">
        <f>IF(T712="Realizado",U712-C712," ")</f>
      </c>
      <c r="W712" s="148">
        <f>IF(C712=0,"VAZIO",MONTH(C712))</f>
      </c>
      <c r="X712" s="149"/>
    </row>
    <row x14ac:dyDescent="0.25" r="713" customHeight="1" ht="16.5">
      <c r="A713" s="141">
        <v>214</v>
      </c>
      <c r="B713" s="142" t="s">
        <v>5435</v>
      </c>
      <c r="C713" s="143">
        <v>45065.6280787037</v>
      </c>
      <c r="D713" s="144" t="s">
        <v>913</v>
      </c>
      <c r="E713" s="144" t="s">
        <v>2051</v>
      </c>
      <c r="F713" s="142">
        <v>5305</v>
      </c>
      <c r="G713" s="144" t="s">
        <v>915</v>
      </c>
      <c r="H713" s="144" t="s">
        <v>3792</v>
      </c>
      <c r="I713" s="142" t="s">
        <v>5436</v>
      </c>
      <c r="J713" s="144" t="s">
        <v>65</v>
      </c>
      <c r="K713" s="144" t="s">
        <v>6</v>
      </c>
      <c r="L713" s="145"/>
      <c r="M713" s="144" t="s">
        <v>5437</v>
      </c>
      <c r="N713" s="145"/>
      <c r="O713" s="144" t="s">
        <v>3007</v>
      </c>
      <c r="P713" s="144" t="s">
        <v>3008</v>
      </c>
      <c r="Q713" s="145"/>
      <c r="R713" s="145"/>
      <c r="S713" s="145"/>
      <c r="T713" s="146" t="s">
        <v>120</v>
      </c>
      <c r="U713" s="147">
        <v>45084</v>
      </c>
      <c r="V713" s="148">
        <f>IF(T713="Realizado",U713-C713," ")</f>
      </c>
      <c r="W713" s="148">
        <f>IF(C713=0,"VAZIO",MONTH(C713))</f>
      </c>
      <c r="X713" s="149"/>
    </row>
    <row x14ac:dyDescent="0.25" r="714" customHeight="1" ht="16.5">
      <c r="A714" s="141">
        <v>215</v>
      </c>
      <c r="B714" s="142" t="s">
        <v>5438</v>
      </c>
      <c r="C714" s="143">
        <v>45065.62863425926</v>
      </c>
      <c r="D714" s="144" t="s">
        <v>5439</v>
      </c>
      <c r="E714" s="144" t="s">
        <v>3582</v>
      </c>
      <c r="F714" s="142">
        <v>5340</v>
      </c>
      <c r="G714" s="144" t="s">
        <v>2436</v>
      </c>
      <c r="H714" s="144" t="s">
        <v>4601</v>
      </c>
      <c r="I714" s="142" t="s">
        <v>3694</v>
      </c>
      <c r="J714" s="144" t="s">
        <v>46</v>
      </c>
      <c r="K714" s="144" t="s">
        <v>2926</v>
      </c>
      <c r="L714" s="145"/>
      <c r="M714" s="144" t="s">
        <v>5440</v>
      </c>
      <c r="N714" s="145"/>
      <c r="O714" s="144" t="s">
        <v>3007</v>
      </c>
      <c r="P714" s="144" t="s">
        <v>4588</v>
      </c>
      <c r="Q714" s="145"/>
      <c r="R714" s="145"/>
      <c r="S714" s="145"/>
      <c r="T714" s="146" t="s">
        <v>120</v>
      </c>
      <c r="U714" s="147">
        <v>45065</v>
      </c>
      <c r="V714" s="148">
        <f>IF(T714="Realizado",U714-C714," ")</f>
      </c>
      <c r="W714" s="148">
        <f>IF(C714=0,"VAZIO",MONTH(C714))</f>
      </c>
      <c r="X714" s="149"/>
    </row>
    <row x14ac:dyDescent="0.25" r="715" customHeight="1" ht="16.5">
      <c r="A715" s="141">
        <v>216</v>
      </c>
      <c r="B715" s="142" t="s">
        <v>5441</v>
      </c>
      <c r="C715" s="143">
        <v>45068.32734953704</v>
      </c>
      <c r="D715" s="144" t="s">
        <v>752</v>
      </c>
      <c r="E715" s="144" t="s">
        <v>716</v>
      </c>
      <c r="F715" s="142">
        <v>5340</v>
      </c>
      <c r="G715" s="144" t="s">
        <v>150</v>
      </c>
      <c r="H715" s="144" t="s">
        <v>4126</v>
      </c>
      <c r="I715" s="142" t="s">
        <v>5442</v>
      </c>
      <c r="J715" s="144" t="s">
        <v>37</v>
      </c>
      <c r="K715" s="144" t="s">
        <v>4</v>
      </c>
      <c r="L715" s="145"/>
      <c r="M715" s="144" t="s">
        <v>5443</v>
      </c>
      <c r="N715" s="145"/>
      <c r="O715" s="144" t="s">
        <v>2594</v>
      </c>
      <c r="P715" s="144" t="s">
        <v>5066</v>
      </c>
      <c r="Q715" s="145"/>
      <c r="R715" s="145"/>
      <c r="S715" s="145"/>
      <c r="T715" s="146" t="s">
        <v>120</v>
      </c>
      <c r="U715" s="147">
        <v>45072</v>
      </c>
      <c r="V715" s="148">
        <f>IF(T715="Realizado",U715-C715," ")</f>
      </c>
      <c r="W715" s="148">
        <f>IF(C715=0,"VAZIO",MONTH(C715))</f>
      </c>
      <c r="X715" s="149"/>
    </row>
    <row x14ac:dyDescent="0.25" r="716" customHeight="1" ht="16.5">
      <c r="A716" s="141">
        <v>217</v>
      </c>
      <c r="B716" s="142" t="s">
        <v>5444</v>
      </c>
      <c r="C716" s="143">
        <v>45068.33039351852</v>
      </c>
      <c r="D716" s="144" t="s">
        <v>752</v>
      </c>
      <c r="E716" s="144" t="s">
        <v>716</v>
      </c>
      <c r="F716" s="142">
        <v>5340</v>
      </c>
      <c r="G716" s="144" t="s">
        <v>150</v>
      </c>
      <c r="H716" s="144" t="s">
        <v>5275</v>
      </c>
      <c r="I716" s="142" t="s">
        <v>5445</v>
      </c>
      <c r="J716" s="144" t="s">
        <v>37</v>
      </c>
      <c r="K716" s="144" t="s">
        <v>4</v>
      </c>
      <c r="L716" s="145"/>
      <c r="M716" s="144" t="s">
        <v>5446</v>
      </c>
      <c r="N716" s="145"/>
      <c r="O716" s="144" t="s">
        <v>2594</v>
      </c>
      <c r="P716" s="144" t="s">
        <v>5066</v>
      </c>
      <c r="Q716" s="145"/>
      <c r="R716" s="145"/>
      <c r="S716" s="145"/>
      <c r="T716" s="146" t="s">
        <v>120</v>
      </c>
      <c r="U716" s="147">
        <v>45072</v>
      </c>
      <c r="V716" s="148">
        <f>IF(T716="Realizado",U716-C716," ")</f>
      </c>
      <c r="W716" s="148">
        <f>IF(C716=0,"VAZIO",MONTH(C716))</f>
      </c>
      <c r="X716" s="149"/>
    </row>
    <row x14ac:dyDescent="0.25" r="717" customHeight="1" ht="16.5">
      <c r="A717" s="141">
        <v>218</v>
      </c>
      <c r="B717" s="142" t="s">
        <v>5447</v>
      </c>
      <c r="C717" s="143">
        <v>45068.37625</v>
      </c>
      <c r="D717" s="144" t="s">
        <v>752</v>
      </c>
      <c r="E717" s="144" t="s">
        <v>716</v>
      </c>
      <c r="F717" s="142">
        <v>5340</v>
      </c>
      <c r="G717" s="144" t="s">
        <v>150</v>
      </c>
      <c r="H717" s="144" t="s">
        <v>4345</v>
      </c>
      <c r="I717" s="142" t="s">
        <v>633</v>
      </c>
      <c r="J717" s="144" t="s">
        <v>65</v>
      </c>
      <c r="K717" s="144" t="s">
        <v>6</v>
      </c>
      <c r="L717" s="145"/>
      <c r="M717" s="144" t="s">
        <v>5448</v>
      </c>
      <c r="N717" s="145"/>
      <c r="O717" s="145"/>
      <c r="P717" s="145"/>
      <c r="Q717" s="145"/>
      <c r="R717" s="145"/>
      <c r="S717" s="144" t="s">
        <v>5449</v>
      </c>
      <c r="T717" s="146" t="s">
        <v>120</v>
      </c>
      <c r="U717" s="147">
        <v>45185</v>
      </c>
      <c r="V717" s="148">
        <f>IF(T717="Realizado",U717-C717," ")</f>
      </c>
      <c r="W717" s="148">
        <f>IF(C717=0,"VAZIO",MONTH(C717))</f>
      </c>
      <c r="X717" s="149"/>
    </row>
    <row x14ac:dyDescent="0.25" r="718" customHeight="1" ht="16.5">
      <c r="A718" s="141">
        <v>219</v>
      </c>
      <c r="B718" s="142" t="s">
        <v>5450</v>
      </c>
      <c r="C718" s="143">
        <v>45068.384305555555</v>
      </c>
      <c r="D718" s="144" t="s">
        <v>207</v>
      </c>
      <c r="E718" s="144" t="s">
        <v>4485</v>
      </c>
      <c r="F718" s="142">
        <v>5333</v>
      </c>
      <c r="G718" s="144" t="s">
        <v>209</v>
      </c>
      <c r="H718" s="144" t="s">
        <v>87</v>
      </c>
      <c r="I718" s="142" t="s">
        <v>830</v>
      </c>
      <c r="J718" s="144" t="s">
        <v>43</v>
      </c>
      <c r="K718" s="144" t="s">
        <v>2926</v>
      </c>
      <c r="L718" s="145"/>
      <c r="M718" s="144" t="s">
        <v>5451</v>
      </c>
      <c r="N718" s="145"/>
      <c r="O718" s="144" t="s">
        <v>3008</v>
      </c>
      <c r="P718" s="144" t="s">
        <v>5452</v>
      </c>
      <c r="Q718" s="145"/>
      <c r="R718" s="145"/>
      <c r="S718" s="145"/>
      <c r="T718" s="146" t="s">
        <v>120</v>
      </c>
      <c r="U718" s="147">
        <v>45070</v>
      </c>
      <c r="V718" s="148">
        <f>IF(T718="Realizado",U718-C718," ")</f>
      </c>
      <c r="W718" s="148">
        <f>IF(C718=0,"VAZIO",MONTH(C718))</f>
      </c>
      <c r="X718" s="149"/>
    </row>
    <row x14ac:dyDescent="0.25" r="719" customHeight="1" ht="16.5">
      <c r="A719" s="141">
        <v>220</v>
      </c>
      <c r="B719" s="142" t="s">
        <v>5453</v>
      </c>
      <c r="C719" s="143">
        <v>45068.419953703706</v>
      </c>
      <c r="D719" s="144" t="s">
        <v>461</v>
      </c>
      <c r="E719" s="144" t="s">
        <v>1056</v>
      </c>
      <c r="F719" s="142" t="s">
        <v>5454</v>
      </c>
      <c r="G719" s="144" t="s">
        <v>222</v>
      </c>
      <c r="H719" s="144" t="s">
        <v>5455</v>
      </c>
      <c r="I719" s="142" t="s">
        <v>5456</v>
      </c>
      <c r="J719" s="144" t="s">
        <v>56</v>
      </c>
      <c r="K719" s="144" t="s">
        <v>5</v>
      </c>
      <c r="L719" s="145"/>
      <c r="M719" s="144" t="s">
        <v>5457</v>
      </c>
      <c r="N719" s="145"/>
      <c r="O719" s="144" t="s">
        <v>2264</v>
      </c>
      <c r="P719" s="144" t="s">
        <v>3522</v>
      </c>
      <c r="Q719" s="145"/>
      <c r="R719" s="145"/>
      <c r="S719" s="145"/>
      <c r="T719" s="146" t="s">
        <v>120</v>
      </c>
      <c r="U719" s="147">
        <v>45068</v>
      </c>
      <c r="V719" s="148">
        <f>IF(T719="Realizado",U719-C719," ")</f>
      </c>
      <c r="W719" s="148">
        <f>IF(C719=0,"VAZIO",MONTH(C719))</f>
      </c>
      <c r="X719" s="149"/>
    </row>
    <row x14ac:dyDescent="0.25" r="720" customHeight="1" ht="16.5">
      <c r="A720" s="141">
        <v>221</v>
      </c>
      <c r="B720" s="142" t="s">
        <v>5458</v>
      </c>
      <c r="C720" s="143">
        <v>45068.42366898148</v>
      </c>
      <c r="D720" s="144" t="s">
        <v>1458</v>
      </c>
      <c r="E720" s="144" t="s">
        <v>4279</v>
      </c>
      <c r="F720" s="142">
        <v>5376</v>
      </c>
      <c r="G720" s="144" t="s">
        <v>573</v>
      </c>
      <c r="H720" s="144" t="s">
        <v>5459</v>
      </c>
      <c r="I720" s="142" t="s">
        <v>5460</v>
      </c>
      <c r="J720" s="144" t="s">
        <v>16</v>
      </c>
      <c r="K720" s="144" t="s">
        <v>117</v>
      </c>
      <c r="L720" s="145"/>
      <c r="M720" s="144" t="s">
        <v>5461</v>
      </c>
      <c r="N720" s="145"/>
      <c r="O720" s="144" t="s">
        <v>5462</v>
      </c>
      <c r="P720" s="144" t="s">
        <v>5463</v>
      </c>
      <c r="Q720" s="145"/>
      <c r="R720" s="145"/>
      <c r="S720" s="145"/>
      <c r="T720" s="146" t="s">
        <v>120</v>
      </c>
      <c r="U720" s="147">
        <v>45084</v>
      </c>
      <c r="V720" s="148">
        <f>IF(T720="Realizado",U720-C720," ")</f>
      </c>
      <c r="W720" s="148">
        <f>IF(C720=0,"VAZIO",MONTH(C720))</f>
      </c>
      <c r="X720" s="149"/>
    </row>
    <row x14ac:dyDescent="0.25" r="721" customHeight="1" ht="16.5">
      <c r="A721" s="141">
        <v>222</v>
      </c>
      <c r="B721" s="142" t="s">
        <v>5464</v>
      </c>
      <c r="C721" s="143">
        <v>45068.55862268519</v>
      </c>
      <c r="D721" s="144" t="s">
        <v>1524</v>
      </c>
      <c r="E721" s="144" t="s">
        <v>1525</v>
      </c>
      <c r="F721" s="142">
        <v>77999477415</v>
      </c>
      <c r="G721" s="144" t="s">
        <v>203</v>
      </c>
      <c r="H721" s="144" t="s">
        <v>90</v>
      </c>
      <c r="I721" s="142" t="s">
        <v>5465</v>
      </c>
      <c r="J721" s="144" t="s">
        <v>20</v>
      </c>
      <c r="K721" s="144" t="s">
        <v>117</v>
      </c>
      <c r="L721" s="145"/>
      <c r="M721" s="144" t="s">
        <v>5466</v>
      </c>
      <c r="N721" s="145"/>
      <c r="O721" s="144" t="s">
        <v>2421</v>
      </c>
      <c r="P721" s="144" t="s">
        <v>2943</v>
      </c>
      <c r="Q721" s="145"/>
      <c r="R721" s="145"/>
      <c r="S721" s="145"/>
      <c r="T721" s="146" t="s">
        <v>120</v>
      </c>
      <c r="U721" s="147">
        <v>45083</v>
      </c>
      <c r="V721" s="148">
        <f>IF(T721="Realizado",U721-C721," ")</f>
      </c>
      <c r="W721" s="148">
        <f>IF(C721=0,"VAZIO",MONTH(C721))</f>
      </c>
      <c r="X721" s="149"/>
    </row>
    <row x14ac:dyDescent="0.25" r="722" customHeight="1" ht="16.5">
      <c r="A722" s="141">
        <v>223</v>
      </c>
      <c r="B722" s="142" t="s">
        <v>5467</v>
      </c>
      <c r="C722" s="143">
        <v>45068.623935185184</v>
      </c>
      <c r="D722" s="144" t="s">
        <v>4465</v>
      </c>
      <c r="E722" s="144" t="s">
        <v>4354</v>
      </c>
      <c r="F722" s="142">
        <v>5308</v>
      </c>
      <c r="G722" s="144" t="s">
        <v>807</v>
      </c>
      <c r="H722" s="144" t="s">
        <v>5468</v>
      </c>
      <c r="I722" s="142" t="s">
        <v>5469</v>
      </c>
      <c r="J722" s="144" t="s">
        <v>38</v>
      </c>
      <c r="K722" s="144" t="s">
        <v>4</v>
      </c>
      <c r="L722" s="145"/>
      <c r="M722" s="144" t="s">
        <v>5470</v>
      </c>
      <c r="N722" s="145"/>
      <c r="O722" s="144" t="s">
        <v>2123</v>
      </c>
      <c r="P722" s="144" t="s">
        <v>5066</v>
      </c>
      <c r="Q722" s="145"/>
      <c r="R722" s="145"/>
      <c r="S722" s="145"/>
      <c r="T722" s="146" t="s">
        <v>120</v>
      </c>
      <c r="U722" s="147">
        <v>45072</v>
      </c>
      <c r="V722" s="148">
        <f>IF(T722="Realizado",U722-C722," ")</f>
      </c>
      <c r="W722" s="148">
        <f>IF(C722=0,"VAZIO",MONTH(C722))</f>
      </c>
      <c r="X722" s="149"/>
    </row>
    <row x14ac:dyDescent="0.25" r="723" customHeight="1" ht="16.5">
      <c r="A723" s="141">
        <v>224</v>
      </c>
      <c r="B723" s="142" t="s">
        <v>5471</v>
      </c>
      <c r="C723" s="143">
        <v>45068.72311342593</v>
      </c>
      <c r="D723" s="144" t="s">
        <v>3182</v>
      </c>
      <c r="E723" s="144" t="s">
        <v>3183</v>
      </c>
      <c r="F723" s="142">
        <v>5356</v>
      </c>
      <c r="G723" s="144" t="s">
        <v>296</v>
      </c>
      <c r="H723" s="144" t="s">
        <v>5472</v>
      </c>
      <c r="I723" s="142" t="s">
        <v>933</v>
      </c>
      <c r="J723" s="144" t="s">
        <v>45</v>
      </c>
      <c r="K723" s="144" t="s">
        <v>2926</v>
      </c>
      <c r="L723" s="145"/>
      <c r="M723" s="144" t="s">
        <v>5473</v>
      </c>
      <c r="N723" s="145"/>
      <c r="O723" s="145"/>
      <c r="P723" s="145"/>
      <c r="Q723" s="145"/>
      <c r="R723" s="145"/>
      <c r="S723" s="144" t="s">
        <v>5434</v>
      </c>
      <c r="T723" s="163" t="s">
        <v>121</v>
      </c>
      <c r="U723" s="158"/>
      <c r="V723" s="156">
        <f>IF(T723="Realizado",U723-C723," ")</f>
      </c>
      <c r="W723" s="148">
        <f>IF(C723=0,"VAZIO",MONTH(C723))</f>
      </c>
      <c r="X723" s="149"/>
    </row>
    <row x14ac:dyDescent="0.25" r="724" customHeight="1" ht="16.5">
      <c r="A724" s="141">
        <v>225</v>
      </c>
      <c r="B724" s="142" t="s">
        <v>5474</v>
      </c>
      <c r="C724" s="143">
        <v>45068.80045138889</v>
      </c>
      <c r="D724" s="144" t="s">
        <v>5475</v>
      </c>
      <c r="E724" s="144" t="s">
        <v>853</v>
      </c>
      <c r="F724" s="142">
        <v>5333</v>
      </c>
      <c r="G724" s="144" t="s">
        <v>209</v>
      </c>
      <c r="H724" s="144" t="s">
        <v>1352</v>
      </c>
      <c r="I724" s="142" t="s">
        <v>5476</v>
      </c>
      <c r="J724" s="144" t="s">
        <v>45</v>
      </c>
      <c r="K724" s="144" t="s">
        <v>2926</v>
      </c>
      <c r="L724" s="145"/>
      <c r="M724" s="144" t="s">
        <v>5477</v>
      </c>
      <c r="N724" s="145"/>
      <c r="O724" s="144" t="s">
        <v>2123</v>
      </c>
      <c r="P724" s="144" t="s">
        <v>4582</v>
      </c>
      <c r="Q724" s="145"/>
      <c r="R724" s="145"/>
      <c r="S724" s="145"/>
      <c r="T724" s="146" t="s">
        <v>120</v>
      </c>
      <c r="U724" s="147">
        <v>45071</v>
      </c>
      <c r="V724" s="148">
        <f>IF(T724="Realizado",U724-C724," ")</f>
      </c>
      <c r="W724" s="148">
        <f>IF(C724=0,"VAZIO",MONTH(C724))</f>
      </c>
      <c r="X724" s="149"/>
    </row>
    <row x14ac:dyDescent="0.25" r="725" customHeight="1" ht="16.5">
      <c r="A725" s="141">
        <v>226</v>
      </c>
      <c r="B725" s="142" t="s">
        <v>5478</v>
      </c>
      <c r="C725" s="143">
        <v>45068.80138888889</v>
      </c>
      <c r="D725" s="144" t="s">
        <v>207</v>
      </c>
      <c r="E725" s="144" t="s">
        <v>1301</v>
      </c>
      <c r="F725" s="142">
        <v>5333</v>
      </c>
      <c r="G725" s="144" t="s">
        <v>209</v>
      </c>
      <c r="H725" s="144" t="s">
        <v>87</v>
      </c>
      <c r="I725" s="142" t="s">
        <v>854</v>
      </c>
      <c r="J725" s="144" t="s">
        <v>45</v>
      </c>
      <c r="K725" s="144" t="s">
        <v>2926</v>
      </c>
      <c r="L725" s="145"/>
      <c r="M725" s="144" t="s">
        <v>5479</v>
      </c>
      <c r="N725" s="145"/>
      <c r="O725" s="144" t="s">
        <v>3008</v>
      </c>
      <c r="P725" s="144" t="s">
        <v>3213</v>
      </c>
      <c r="Q725" s="145"/>
      <c r="R725" s="145"/>
      <c r="S725" s="145"/>
      <c r="T725" s="146" t="s">
        <v>120</v>
      </c>
      <c r="U725" s="147">
        <v>45071</v>
      </c>
      <c r="V725" s="148">
        <f>IF(T725="Realizado",U725-C725," ")</f>
      </c>
      <c r="W725" s="148">
        <f>IF(C725=0,"VAZIO",MONTH(C725))</f>
      </c>
      <c r="X725" s="149"/>
    </row>
    <row x14ac:dyDescent="0.25" r="726" customHeight="1" ht="16.5">
      <c r="A726" s="141">
        <v>227</v>
      </c>
      <c r="B726" s="142" t="s">
        <v>5480</v>
      </c>
      <c r="C726" s="143">
        <v>45068.80222222222</v>
      </c>
      <c r="D726" s="144" t="s">
        <v>207</v>
      </c>
      <c r="E726" s="144" t="s">
        <v>1301</v>
      </c>
      <c r="F726" s="142">
        <v>5333</v>
      </c>
      <c r="G726" s="144" t="s">
        <v>209</v>
      </c>
      <c r="H726" s="144" t="s">
        <v>87</v>
      </c>
      <c r="I726" s="142" t="s">
        <v>5481</v>
      </c>
      <c r="J726" s="144" t="s">
        <v>38</v>
      </c>
      <c r="K726" s="144" t="s">
        <v>4</v>
      </c>
      <c r="L726" s="145"/>
      <c r="M726" s="144" t="s">
        <v>5482</v>
      </c>
      <c r="N726" s="145"/>
      <c r="O726" s="144" t="s">
        <v>2123</v>
      </c>
      <c r="P726" s="144" t="s">
        <v>3090</v>
      </c>
      <c r="Q726" s="145"/>
      <c r="R726" s="145"/>
      <c r="S726" s="145"/>
      <c r="T726" s="146" t="s">
        <v>120</v>
      </c>
      <c r="U726" s="147">
        <v>45090</v>
      </c>
      <c r="V726" s="148">
        <f>IF(T726="Realizado",U726-C726," ")</f>
      </c>
      <c r="W726" s="148">
        <f>IF(C726=0,"VAZIO",MONTH(C726))</f>
      </c>
      <c r="X726" s="149"/>
    </row>
    <row x14ac:dyDescent="0.25" r="727" customHeight="1" ht="16.5">
      <c r="A727" s="141">
        <v>228</v>
      </c>
      <c r="B727" s="142" t="s">
        <v>5483</v>
      </c>
      <c r="C727" s="143">
        <v>45068.842673611114</v>
      </c>
      <c r="D727" s="144" t="s">
        <v>3368</v>
      </c>
      <c r="E727" s="144" t="s">
        <v>1773</v>
      </c>
      <c r="F727" s="142">
        <v>5304</v>
      </c>
      <c r="G727" s="144" t="s">
        <v>296</v>
      </c>
      <c r="H727" s="144" t="s">
        <v>4174</v>
      </c>
      <c r="I727" s="142">
        <v>3</v>
      </c>
      <c r="J727" s="144" t="s">
        <v>44</v>
      </c>
      <c r="K727" s="144" t="s">
        <v>2926</v>
      </c>
      <c r="L727" s="145"/>
      <c r="M727" s="144" t="s">
        <v>5484</v>
      </c>
      <c r="N727" s="145"/>
      <c r="O727" s="144" t="s">
        <v>3123</v>
      </c>
      <c r="P727" s="144" t="s">
        <v>5485</v>
      </c>
      <c r="Q727" s="145"/>
      <c r="R727" s="145"/>
      <c r="S727" s="145"/>
      <c r="T727" s="146" t="s">
        <v>120</v>
      </c>
      <c r="U727" s="147">
        <v>45145</v>
      </c>
      <c r="V727" s="148">
        <f>IF(T727="Realizado",U727-C727," ")</f>
      </c>
      <c r="W727" s="148">
        <f>IF(C727=0,"VAZIO",MONTH(C727))</f>
      </c>
      <c r="X727" s="149"/>
    </row>
    <row x14ac:dyDescent="0.25" r="728" customHeight="1" ht="16.5">
      <c r="A728" s="141">
        <v>229</v>
      </c>
      <c r="B728" s="142" t="s">
        <v>5486</v>
      </c>
      <c r="C728" s="143">
        <v>45068.84699074074</v>
      </c>
      <c r="D728" s="144" t="s">
        <v>3368</v>
      </c>
      <c r="E728" s="144" t="s">
        <v>1773</v>
      </c>
      <c r="F728" s="142">
        <v>5304</v>
      </c>
      <c r="G728" s="144" t="s">
        <v>296</v>
      </c>
      <c r="H728" s="144" t="s">
        <v>4174</v>
      </c>
      <c r="I728" s="142">
        <v>3</v>
      </c>
      <c r="J728" s="144" t="s">
        <v>38</v>
      </c>
      <c r="K728" s="144" t="s">
        <v>4</v>
      </c>
      <c r="L728" s="145"/>
      <c r="M728" s="144" t="s">
        <v>5487</v>
      </c>
      <c r="N728" s="145"/>
      <c r="O728" s="144" t="s">
        <v>2123</v>
      </c>
      <c r="P728" s="144" t="s">
        <v>3090</v>
      </c>
      <c r="Q728" s="145"/>
      <c r="R728" s="145"/>
      <c r="S728" s="145"/>
      <c r="T728" s="146" t="s">
        <v>120</v>
      </c>
      <c r="U728" s="147">
        <v>45072</v>
      </c>
      <c r="V728" s="148">
        <f>IF(T728="Realizado",U728-C728," ")</f>
      </c>
      <c r="W728" s="148">
        <f>IF(C728=0,"VAZIO",MONTH(C728))</f>
      </c>
      <c r="X728" s="149"/>
    </row>
    <row x14ac:dyDescent="0.25" r="729" customHeight="1" ht="16.5">
      <c r="A729" s="141">
        <v>230</v>
      </c>
      <c r="B729" s="142" t="s">
        <v>5488</v>
      </c>
      <c r="C729" s="143">
        <v>45069.33212962963</v>
      </c>
      <c r="D729" s="144" t="s">
        <v>3545</v>
      </c>
      <c r="E729" s="144" t="s">
        <v>5489</v>
      </c>
      <c r="F729" s="142">
        <v>5306</v>
      </c>
      <c r="G729" s="144" t="s">
        <v>457</v>
      </c>
      <c r="H729" s="144" t="s">
        <v>5490</v>
      </c>
      <c r="I729" s="142" t="s">
        <v>5491</v>
      </c>
      <c r="J729" s="145"/>
      <c r="K729" s="144" t="s">
        <v>4</v>
      </c>
      <c r="L729" s="145"/>
      <c r="M729" s="144" t="s">
        <v>5492</v>
      </c>
      <c r="N729" s="145"/>
      <c r="O729" s="144" t="s">
        <v>2123</v>
      </c>
      <c r="P729" s="144" t="s">
        <v>3090</v>
      </c>
      <c r="Q729" s="145"/>
      <c r="R729" s="145"/>
      <c r="S729" s="145"/>
      <c r="T729" s="146" t="s">
        <v>120</v>
      </c>
      <c r="U729" s="147">
        <v>45068</v>
      </c>
      <c r="V729" s="148">
        <f>IF(T729="Realizado",U729-C729," ")</f>
      </c>
      <c r="W729" s="148">
        <f>IF(C729=0,"VAZIO",MONTH(C729))</f>
      </c>
      <c r="X729" s="149"/>
    </row>
    <row x14ac:dyDescent="0.25" r="730" customHeight="1" ht="16.5">
      <c r="A730" s="141">
        <v>231</v>
      </c>
      <c r="B730" s="142" t="s">
        <v>5493</v>
      </c>
      <c r="C730" s="143">
        <v>45069.341365740744</v>
      </c>
      <c r="D730" s="144" t="s">
        <v>947</v>
      </c>
      <c r="E730" s="144" t="s">
        <v>1068</v>
      </c>
      <c r="F730" s="142">
        <v>5300</v>
      </c>
      <c r="G730" s="144" t="s">
        <v>249</v>
      </c>
      <c r="H730" s="144" t="s">
        <v>3718</v>
      </c>
      <c r="I730" s="142" t="s">
        <v>1052</v>
      </c>
      <c r="J730" s="144" t="s">
        <v>30</v>
      </c>
      <c r="K730" s="144" t="s">
        <v>117</v>
      </c>
      <c r="L730" s="145"/>
      <c r="M730" s="144" t="s">
        <v>5494</v>
      </c>
      <c r="N730" s="145"/>
      <c r="O730" s="144" t="s">
        <v>1528</v>
      </c>
      <c r="P730" s="144" t="s">
        <v>1528</v>
      </c>
      <c r="Q730" s="145"/>
      <c r="R730" s="145"/>
      <c r="S730" s="145"/>
      <c r="T730" s="146" t="s">
        <v>120</v>
      </c>
      <c r="U730" s="147">
        <v>45135</v>
      </c>
      <c r="V730" s="148">
        <f>IF(T730="Realizado",U730-C730," ")</f>
      </c>
      <c r="W730" s="148">
        <f>IF(C730=0,"VAZIO",MONTH(C730))</f>
      </c>
      <c r="X730" s="149"/>
    </row>
    <row x14ac:dyDescent="0.25" r="731" customHeight="1" ht="16.5">
      <c r="A731" s="141">
        <v>232</v>
      </c>
      <c r="B731" s="142" t="s">
        <v>5495</v>
      </c>
      <c r="C731" s="143">
        <v>45069.45751157407</v>
      </c>
      <c r="D731" s="144" t="s">
        <v>913</v>
      </c>
      <c r="E731" s="144" t="s">
        <v>5496</v>
      </c>
      <c r="F731" s="142">
        <v>5305</v>
      </c>
      <c r="G731" s="144" t="s">
        <v>915</v>
      </c>
      <c r="H731" s="144" t="s">
        <v>3792</v>
      </c>
      <c r="I731" s="142" t="s">
        <v>4728</v>
      </c>
      <c r="J731" s="144" t="s">
        <v>63</v>
      </c>
      <c r="K731" s="144" t="s">
        <v>6</v>
      </c>
      <c r="L731" s="145"/>
      <c r="M731" s="144" t="s">
        <v>5497</v>
      </c>
      <c r="N731" s="145"/>
      <c r="O731" s="144" t="s">
        <v>3123</v>
      </c>
      <c r="P731" s="144" t="s">
        <v>5498</v>
      </c>
      <c r="Q731" s="145"/>
      <c r="R731" s="145"/>
      <c r="S731" s="145"/>
      <c r="T731" s="146" t="s">
        <v>120</v>
      </c>
      <c r="U731" s="147">
        <v>45076</v>
      </c>
      <c r="V731" s="148">
        <f>IF(T731="Realizado",U731-C731," ")</f>
      </c>
      <c r="W731" s="148">
        <f>IF(C731=0,"VAZIO",MONTH(C731))</f>
      </c>
      <c r="X731" s="149"/>
    </row>
    <row x14ac:dyDescent="0.25" r="732" customHeight="1" ht="16.5">
      <c r="A732" s="141">
        <v>233</v>
      </c>
      <c r="B732" s="142" t="s">
        <v>5499</v>
      </c>
      <c r="C732" s="143">
        <v>45069.46252314815</v>
      </c>
      <c r="D732" s="144" t="s">
        <v>5500</v>
      </c>
      <c r="E732" s="144" t="s">
        <v>504</v>
      </c>
      <c r="F732" s="142">
        <v>62982410124</v>
      </c>
      <c r="G732" s="144" t="s">
        <v>506</v>
      </c>
      <c r="H732" s="144" t="s">
        <v>5501</v>
      </c>
      <c r="I732" s="142" t="s">
        <v>5502</v>
      </c>
      <c r="J732" s="144" t="s">
        <v>65</v>
      </c>
      <c r="K732" s="144" t="s">
        <v>6</v>
      </c>
      <c r="L732" s="145"/>
      <c r="M732" s="144" t="s">
        <v>5503</v>
      </c>
      <c r="N732" s="145"/>
      <c r="O732" s="144" t="s">
        <v>576</v>
      </c>
      <c r="P732" s="144" t="s">
        <v>576</v>
      </c>
      <c r="Q732" s="145"/>
      <c r="R732" s="145"/>
      <c r="S732" s="145"/>
      <c r="T732" s="146" t="s">
        <v>120</v>
      </c>
      <c r="U732" s="147">
        <v>45105</v>
      </c>
      <c r="V732" s="148">
        <f>IF(T732="Realizado",U732-C732," ")</f>
      </c>
      <c r="W732" s="148">
        <f>IF(C732=0,"VAZIO",MONTH(C732))</f>
      </c>
      <c r="X732" s="149"/>
    </row>
    <row x14ac:dyDescent="0.25" r="733" customHeight="1" ht="16.5">
      <c r="A733" s="141">
        <v>234</v>
      </c>
      <c r="B733" s="142" t="s">
        <v>5504</v>
      </c>
      <c r="C733" s="143">
        <v>45069.48143518518</v>
      </c>
      <c r="D733" s="144" t="s">
        <v>752</v>
      </c>
      <c r="E733" s="144" t="s">
        <v>716</v>
      </c>
      <c r="F733" s="142">
        <v>5340</v>
      </c>
      <c r="G733" s="144" t="s">
        <v>150</v>
      </c>
      <c r="H733" s="144" t="s">
        <v>4633</v>
      </c>
      <c r="I733" s="142" t="s">
        <v>5505</v>
      </c>
      <c r="J733" s="144" t="s">
        <v>38</v>
      </c>
      <c r="K733" s="144" t="s">
        <v>4</v>
      </c>
      <c r="L733" s="145"/>
      <c r="M733" s="144" t="s">
        <v>5506</v>
      </c>
      <c r="N733" s="145"/>
      <c r="O733" s="145"/>
      <c r="P733" s="145"/>
      <c r="Q733" s="145"/>
      <c r="R733" s="145"/>
      <c r="S733" s="145"/>
      <c r="T733" s="146" t="s">
        <v>120</v>
      </c>
      <c r="U733" s="147">
        <v>45078</v>
      </c>
      <c r="V733" s="148">
        <f>IF(T733="Realizado",U733-C733," ")</f>
      </c>
      <c r="W733" s="148">
        <f>IF(C733=0,"VAZIO",MONTH(C733))</f>
      </c>
      <c r="X733" s="149"/>
    </row>
    <row x14ac:dyDescent="0.25" r="734" customHeight="1" ht="16.5">
      <c r="A734" s="141">
        <v>235</v>
      </c>
      <c r="B734" s="142" t="s">
        <v>5507</v>
      </c>
      <c r="C734" s="143">
        <v>45069.50371527778</v>
      </c>
      <c r="D734" s="144" t="s">
        <v>158</v>
      </c>
      <c r="E734" s="144" t="s">
        <v>172</v>
      </c>
      <c r="F734" s="142">
        <v>5318</v>
      </c>
      <c r="G734" s="144" t="s">
        <v>160</v>
      </c>
      <c r="H734" s="144" t="s">
        <v>85</v>
      </c>
      <c r="I734" s="142" t="s">
        <v>5508</v>
      </c>
      <c r="J734" s="144" t="s">
        <v>48</v>
      </c>
      <c r="K734" s="144" t="s">
        <v>3</v>
      </c>
      <c r="L734" s="145"/>
      <c r="M734" s="144" t="s">
        <v>5509</v>
      </c>
      <c r="N734" s="145"/>
      <c r="O734" s="144" t="s">
        <v>3008</v>
      </c>
      <c r="P734" s="144" t="s">
        <v>3082</v>
      </c>
      <c r="Q734" s="145"/>
      <c r="R734" s="145"/>
      <c r="S734" s="145"/>
      <c r="T734" s="146" t="s">
        <v>120</v>
      </c>
      <c r="U734" s="147">
        <v>45075</v>
      </c>
      <c r="V734" s="148">
        <f>IF(T734="Realizado",U734-C734," ")</f>
      </c>
      <c r="W734" s="148">
        <f>IF(C734=0,"VAZIO",MONTH(C734))</f>
      </c>
      <c r="X734" s="149"/>
    </row>
    <row x14ac:dyDescent="0.25" r="735" customHeight="1" ht="16.5">
      <c r="A735" s="141">
        <v>236</v>
      </c>
      <c r="B735" s="142" t="s">
        <v>5510</v>
      </c>
      <c r="C735" s="143">
        <v>45069.50560185185</v>
      </c>
      <c r="D735" s="144" t="s">
        <v>158</v>
      </c>
      <c r="E735" s="144" t="s">
        <v>172</v>
      </c>
      <c r="F735" s="142">
        <v>5318</v>
      </c>
      <c r="G735" s="144" t="s">
        <v>160</v>
      </c>
      <c r="H735" s="144" t="s">
        <v>88</v>
      </c>
      <c r="I735" s="142" t="s">
        <v>5511</v>
      </c>
      <c r="J735" s="144" t="s">
        <v>48</v>
      </c>
      <c r="K735" s="144" t="s">
        <v>3</v>
      </c>
      <c r="L735" s="145"/>
      <c r="M735" s="144" t="s">
        <v>5512</v>
      </c>
      <c r="N735" s="145"/>
      <c r="O735" s="144" t="s">
        <v>3123</v>
      </c>
      <c r="P735" s="144" t="s">
        <v>3123</v>
      </c>
      <c r="Q735" s="145"/>
      <c r="R735" s="145"/>
      <c r="S735" s="145"/>
      <c r="T735" s="146" t="s">
        <v>120</v>
      </c>
      <c r="U735" s="147">
        <v>45072</v>
      </c>
      <c r="V735" s="148">
        <f>IF(T735="Realizado",U735-C735," ")</f>
      </c>
      <c r="W735" s="148">
        <f>IF(C735=0,"VAZIO",MONTH(C735))</f>
      </c>
      <c r="X735" s="149"/>
    </row>
    <row x14ac:dyDescent="0.25" r="736" customHeight="1" ht="16.5">
      <c r="A736" s="141">
        <v>237</v>
      </c>
      <c r="B736" s="142" t="s">
        <v>5513</v>
      </c>
      <c r="C736" s="143">
        <v>45069.507106481484</v>
      </c>
      <c r="D736" s="144" t="s">
        <v>158</v>
      </c>
      <c r="E736" s="144" t="s">
        <v>1898</v>
      </c>
      <c r="F736" s="142">
        <v>5318</v>
      </c>
      <c r="G736" s="144" t="s">
        <v>160</v>
      </c>
      <c r="H736" s="144" t="s">
        <v>100</v>
      </c>
      <c r="I736" s="142" t="s">
        <v>5514</v>
      </c>
      <c r="J736" s="144" t="s">
        <v>48</v>
      </c>
      <c r="K736" s="144" t="s">
        <v>3</v>
      </c>
      <c r="L736" s="145"/>
      <c r="M736" s="144" t="s">
        <v>5512</v>
      </c>
      <c r="N736" s="145"/>
      <c r="O736" s="144" t="s">
        <v>3123</v>
      </c>
      <c r="P736" s="144" t="s">
        <v>3123</v>
      </c>
      <c r="Q736" s="145"/>
      <c r="R736" s="145"/>
      <c r="S736" s="145"/>
      <c r="T736" s="146" t="s">
        <v>120</v>
      </c>
      <c r="U736" s="147">
        <v>45070</v>
      </c>
      <c r="V736" s="148">
        <f>IF(T736="Realizado",U736-C736," ")</f>
      </c>
      <c r="W736" s="148">
        <f>IF(C736=0,"VAZIO",MONTH(C736))</f>
      </c>
      <c r="X736" s="149"/>
    </row>
    <row x14ac:dyDescent="0.25" r="737" customHeight="1" ht="16.5">
      <c r="A737" s="141">
        <v>238</v>
      </c>
      <c r="B737" s="142" t="s">
        <v>5515</v>
      </c>
      <c r="C737" s="143">
        <v>45069.50815972222</v>
      </c>
      <c r="D737" s="144" t="s">
        <v>158</v>
      </c>
      <c r="E737" s="144" t="s">
        <v>1898</v>
      </c>
      <c r="F737" s="142">
        <v>5318</v>
      </c>
      <c r="G737" s="144" t="s">
        <v>160</v>
      </c>
      <c r="H737" s="144" t="s">
        <v>5516</v>
      </c>
      <c r="I737" s="142" t="s">
        <v>5517</v>
      </c>
      <c r="J737" s="144" t="s">
        <v>48</v>
      </c>
      <c r="K737" s="144" t="s">
        <v>3</v>
      </c>
      <c r="L737" s="145"/>
      <c r="M737" s="144" t="s">
        <v>5518</v>
      </c>
      <c r="N737" s="145"/>
      <c r="O737" s="144" t="s">
        <v>2954</v>
      </c>
      <c r="P737" s="144" t="s">
        <v>3123</v>
      </c>
      <c r="Q737" s="145"/>
      <c r="R737" s="145"/>
      <c r="S737" s="145"/>
      <c r="T737" s="146" t="s">
        <v>120</v>
      </c>
      <c r="U737" s="147">
        <v>45070</v>
      </c>
      <c r="V737" s="148">
        <f>IF(T737="Realizado",U737-C737," ")</f>
      </c>
      <c r="W737" s="148">
        <f>IF(C737=0,"VAZIO",MONTH(C737))</f>
      </c>
      <c r="X737" s="149"/>
    </row>
    <row x14ac:dyDescent="0.25" r="738" customHeight="1" ht="16.5">
      <c r="A738" s="141">
        <v>239</v>
      </c>
      <c r="B738" s="142" t="s">
        <v>5519</v>
      </c>
      <c r="C738" s="143">
        <v>45069.511724537035</v>
      </c>
      <c r="D738" s="144" t="s">
        <v>158</v>
      </c>
      <c r="E738" s="144" t="s">
        <v>172</v>
      </c>
      <c r="F738" s="142">
        <v>5318</v>
      </c>
      <c r="G738" s="144" t="s">
        <v>160</v>
      </c>
      <c r="H738" s="144" t="s">
        <v>5516</v>
      </c>
      <c r="I738" s="142" t="s">
        <v>5520</v>
      </c>
      <c r="J738" s="144" t="s">
        <v>48</v>
      </c>
      <c r="K738" s="144" t="s">
        <v>3</v>
      </c>
      <c r="L738" s="145"/>
      <c r="M738" s="144" t="s">
        <v>5521</v>
      </c>
      <c r="N738" s="145"/>
      <c r="O738" s="144" t="s">
        <v>2954</v>
      </c>
      <c r="P738" s="144" t="s">
        <v>3123</v>
      </c>
      <c r="Q738" s="145"/>
      <c r="R738" s="145"/>
      <c r="S738" s="145"/>
      <c r="T738" s="146" t="s">
        <v>120</v>
      </c>
      <c r="U738" s="147">
        <v>45070</v>
      </c>
      <c r="V738" s="148">
        <f>IF(T738="Realizado",U738-C738," ")</f>
      </c>
      <c r="W738" s="148">
        <f>IF(C738=0,"VAZIO",MONTH(C738))</f>
      </c>
      <c r="X738" s="149"/>
    </row>
    <row x14ac:dyDescent="0.25" r="739" customHeight="1" ht="16.5">
      <c r="A739" s="141">
        <v>240</v>
      </c>
      <c r="B739" s="142" t="s">
        <v>5522</v>
      </c>
      <c r="C739" s="143">
        <v>45069.514375</v>
      </c>
      <c r="D739" s="144" t="s">
        <v>158</v>
      </c>
      <c r="E739" s="144" t="s">
        <v>172</v>
      </c>
      <c r="F739" s="142">
        <v>5318</v>
      </c>
      <c r="G739" s="144" t="s">
        <v>160</v>
      </c>
      <c r="H739" s="144" t="s">
        <v>5523</v>
      </c>
      <c r="I739" s="142" t="s">
        <v>5524</v>
      </c>
      <c r="J739" s="144" t="s">
        <v>48</v>
      </c>
      <c r="K739" s="144" t="s">
        <v>3</v>
      </c>
      <c r="L739" s="145"/>
      <c r="M739" s="144" t="s">
        <v>5521</v>
      </c>
      <c r="N739" s="145"/>
      <c r="O739" s="144" t="s">
        <v>2954</v>
      </c>
      <c r="P739" s="144" t="s">
        <v>2954</v>
      </c>
      <c r="Q739" s="145"/>
      <c r="R739" s="145"/>
      <c r="S739" s="145"/>
      <c r="T739" s="146" t="s">
        <v>120</v>
      </c>
      <c r="U739" s="147">
        <v>45070</v>
      </c>
      <c r="V739" s="148">
        <f>IF(T739="Realizado",U739-C739," ")</f>
      </c>
      <c r="W739" s="148">
        <f>IF(C739=0,"VAZIO",MONTH(C739))</f>
      </c>
      <c r="X739" s="149"/>
    </row>
    <row x14ac:dyDescent="0.25" r="740" customHeight="1" ht="16.5">
      <c r="A740" s="141">
        <v>241</v>
      </c>
      <c r="B740" s="142" t="s">
        <v>5525</v>
      </c>
      <c r="C740" s="143">
        <v>45069.51534722222</v>
      </c>
      <c r="D740" s="144" t="s">
        <v>158</v>
      </c>
      <c r="E740" s="144" t="s">
        <v>172</v>
      </c>
      <c r="F740" s="142">
        <v>5318</v>
      </c>
      <c r="G740" s="144" t="s">
        <v>160</v>
      </c>
      <c r="H740" s="144" t="s">
        <v>5526</v>
      </c>
      <c r="I740" s="142" t="s">
        <v>2117</v>
      </c>
      <c r="J740" s="144" t="s">
        <v>48</v>
      </c>
      <c r="K740" s="144" t="s">
        <v>3</v>
      </c>
      <c r="L740" s="145"/>
      <c r="M740" s="144" t="s">
        <v>5521</v>
      </c>
      <c r="N740" s="145"/>
      <c r="O740" s="144" t="s">
        <v>2954</v>
      </c>
      <c r="P740" s="144" t="s">
        <v>2954</v>
      </c>
      <c r="Q740" s="145"/>
      <c r="R740" s="145"/>
      <c r="S740" s="145"/>
      <c r="T740" s="146" t="s">
        <v>120</v>
      </c>
      <c r="U740" s="147">
        <v>45070</v>
      </c>
      <c r="V740" s="148">
        <f>IF(T740="Realizado",U740-C740," ")</f>
      </c>
      <c r="W740" s="148">
        <f>IF(C740=0,"VAZIO",MONTH(C740))</f>
      </c>
      <c r="X740" s="149"/>
    </row>
    <row x14ac:dyDescent="0.25" r="741" customHeight="1" ht="16.5">
      <c r="A741" s="141">
        <v>242</v>
      </c>
      <c r="B741" s="142" t="s">
        <v>5527</v>
      </c>
      <c r="C741" s="143">
        <v>45069.51619212963</v>
      </c>
      <c r="D741" s="144" t="s">
        <v>158</v>
      </c>
      <c r="E741" s="144" t="s">
        <v>172</v>
      </c>
      <c r="F741" s="142">
        <v>5318</v>
      </c>
      <c r="G741" s="144" t="s">
        <v>160</v>
      </c>
      <c r="H741" s="144" t="s">
        <v>5528</v>
      </c>
      <c r="I741" s="142" t="s">
        <v>5529</v>
      </c>
      <c r="J741" s="144" t="s">
        <v>48</v>
      </c>
      <c r="K741" s="144" t="s">
        <v>3</v>
      </c>
      <c r="L741" s="145"/>
      <c r="M741" s="144" t="s">
        <v>5521</v>
      </c>
      <c r="N741" s="145"/>
      <c r="O741" s="144" t="s">
        <v>2954</v>
      </c>
      <c r="P741" s="144" t="s">
        <v>2954</v>
      </c>
      <c r="Q741" s="145"/>
      <c r="R741" s="145"/>
      <c r="S741" s="145"/>
      <c r="T741" s="146" t="s">
        <v>120</v>
      </c>
      <c r="U741" s="147">
        <v>45076</v>
      </c>
      <c r="V741" s="148">
        <f>IF(T741="Realizado",U741-C741," ")</f>
      </c>
      <c r="W741" s="148">
        <f>IF(C741=0,"VAZIO",MONTH(C741))</f>
      </c>
      <c r="X741" s="149"/>
    </row>
    <row x14ac:dyDescent="0.25" r="742" customHeight="1" ht="16.5">
      <c r="A742" s="141">
        <v>243</v>
      </c>
      <c r="B742" s="142" t="s">
        <v>5530</v>
      </c>
      <c r="C742" s="143">
        <v>45069.517280092594</v>
      </c>
      <c r="D742" s="144" t="s">
        <v>158</v>
      </c>
      <c r="E742" s="144" t="s">
        <v>172</v>
      </c>
      <c r="F742" s="142">
        <v>5318</v>
      </c>
      <c r="G742" s="144" t="s">
        <v>160</v>
      </c>
      <c r="H742" s="144" t="s">
        <v>88</v>
      </c>
      <c r="I742" s="142" t="s">
        <v>5531</v>
      </c>
      <c r="J742" s="144" t="s">
        <v>48</v>
      </c>
      <c r="K742" s="144" t="s">
        <v>3</v>
      </c>
      <c r="L742" s="145"/>
      <c r="M742" s="144" t="s">
        <v>5521</v>
      </c>
      <c r="N742" s="145"/>
      <c r="O742" s="144" t="s">
        <v>2954</v>
      </c>
      <c r="P742" s="144" t="s">
        <v>2954</v>
      </c>
      <c r="Q742" s="145"/>
      <c r="R742" s="145"/>
      <c r="S742" s="145"/>
      <c r="T742" s="146" t="s">
        <v>120</v>
      </c>
      <c r="U742" s="147">
        <v>45070</v>
      </c>
      <c r="V742" s="148">
        <f>IF(T742="Realizado",U742-C742," ")</f>
      </c>
      <c r="W742" s="148">
        <f>IF(C742=0,"VAZIO",MONTH(C742))</f>
      </c>
      <c r="X742" s="149"/>
    </row>
    <row x14ac:dyDescent="0.25" r="743" customHeight="1" ht="16.5">
      <c r="A743" s="141">
        <v>244</v>
      </c>
      <c r="B743" s="142" t="s">
        <v>5532</v>
      </c>
      <c r="C743" s="143">
        <v>45069.59334490741</v>
      </c>
      <c r="D743" s="144" t="s">
        <v>752</v>
      </c>
      <c r="E743" s="144" t="s">
        <v>716</v>
      </c>
      <c r="F743" s="142">
        <v>5340</v>
      </c>
      <c r="G743" s="144" t="s">
        <v>150</v>
      </c>
      <c r="H743" s="144" t="s">
        <v>4115</v>
      </c>
      <c r="I743" s="142" t="s">
        <v>5533</v>
      </c>
      <c r="J743" s="144" t="s">
        <v>37</v>
      </c>
      <c r="K743" s="144" t="s">
        <v>4</v>
      </c>
      <c r="L743" s="145"/>
      <c r="M743" s="144" t="s">
        <v>5534</v>
      </c>
      <c r="N743" s="145"/>
      <c r="O743" s="144" t="s">
        <v>2123</v>
      </c>
      <c r="P743" s="144" t="s">
        <v>5066</v>
      </c>
      <c r="Q743" s="145"/>
      <c r="R743" s="145"/>
      <c r="S743" s="145"/>
      <c r="T743" s="146" t="s">
        <v>120</v>
      </c>
      <c r="U743" s="147">
        <v>45072</v>
      </c>
      <c r="V743" s="148">
        <f>IF(T743="Realizado",U743-C743," ")</f>
      </c>
      <c r="W743" s="148">
        <f>IF(C743=0,"VAZIO",MONTH(C743))</f>
      </c>
      <c r="X743" s="149"/>
    </row>
    <row x14ac:dyDescent="0.25" r="744" customHeight="1" ht="16.5">
      <c r="A744" s="141">
        <v>245</v>
      </c>
      <c r="B744" s="142" t="s">
        <v>5535</v>
      </c>
      <c r="C744" s="143">
        <v>45069.59427083333</v>
      </c>
      <c r="D744" s="144" t="s">
        <v>752</v>
      </c>
      <c r="E744" s="144" t="s">
        <v>716</v>
      </c>
      <c r="F744" s="142">
        <v>5340</v>
      </c>
      <c r="G744" s="144" t="s">
        <v>150</v>
      </c>
      <c r="H744" s="144" t="s">
        <v>4115</v>
      </c>
      <c r="I744" s="142" t="s">
        <v>5536</v>
      </c>
      <c r="J744" s="144" t="s">
        <v>37</v>
      </c>
      <c r="K744" s="144" t="s">
        <v>4</v>
      </c>
      <c r="L744" s="145"/>
      <c r="M744" s="144" t="s">
        <v>5537</v>
      </c>
      <c r="N744" s="145"/>
      <c r="O744" s="144" t="s">
        <v>2123</v>
      </c>
      <c r="P744" s="144" t="s">
        <v>5066</v>
      </c>
      <c r="Q744" s="145"/>
      <c r="R744" s="145"/>
      <c r="S744" s="145"/>
      <c r="T744" s="146" t="s">
        <v>120</v>
      </c>
      <c r="U744" s="147">
        <v>45072</v>
      </c>
      <c r="V744" s="148">
        <f>IF(T744="Realizado",U744-C744," ")</f>
      </c>
      <c r="W744" s="148">
        <f>IF(C744=0,"VAZIO",MONTH(C744))</f>
      </c>
      <c r="X744" s="149"/>
    </row>
    <row x14ac:dyDescent="0.25" r="745" customHeight="1" ht="16.5">
      <c r="A745" s="141">
        <v>246</v>
      </c>
      <c r="B745" s="142" t="s">
        <v>5538</v>
      </c>
      <c r="C745" s="143">
        <v>45070.4366087963</v>
      </c>
      <c r="D745" s="144" t="s">
        <v>5500</v>
      </c>
      <c r="E745" s="144" t="s">
        <v>504</v>
      </c>
      <c r="F745" s="142">
        <v>62982410124</v>
      </c>
      <c r="G745" s="144" t="s">
        <v>506</v>
      </c>
      <c r="H745" s="144" t="s">
        <v>5539</v>
      </c>
      <c r="I745" s="142" t="s">
        <v>5540</v>
      </c>
      <c r="J745" s="144" t="s">
        <v>16</v>
      </c>
      <c r="K745" s="144" t="s">
        <v>117</v>
      </c>
      <c r="L745" s="145"/>
      <c r="M745" s="144" t="s">
        <v>5541</v>
      </c>
      <c r="N745" s="145"/>
      <c r="O745" s="144" t="s">
        <v>2421</v>
      </c>
      <c r="P745" s="144" t="s">
        <v>5542</v>
      </c>
      <c r="Q745" s="145"/>
      <c r="R745" s="145"/>
      <c r="S745" s="145"/>
      <c r="T745" s="146" t="s">
        <v>120</v>
      </c>
      <c r="U745" s="147">
        <v>45090</v>
      </c>
      <c r="V745" s="148">
        <f>IF(T745="Realizado",U745-C745," ")</f>
      </c>
      <c r="W745" s="148">
        <f>IF(C745=0,"VAZIO",MONTH(C745))</f>
      </c>
      <c r="X745" s="149"/>
    </row>
    <row x14ac:dyDescent="0.25" r="746" customHeight="1" ht="16.5">
      <c r="A746" s="141">
        <v>247</v>
      </c>
      <c r="B746" s="142" t="s">
        <v>5543</v>
      </c>
      <c r="C746" s="143">
        <v>45070.43800925926</v>
      </c>
      <c r="D746" s="144" t="s">
        <v>3077</v>
      </c>
      <c r="E746" s="144" t="s">
        <v>5544</v>
      </c>
      <c r="F746" s="142">
        <v>62991579626</v>
      </c>
      <c r="G746" s="144" t="s">
        <v>203</v>
      </c>
      <c r="H746" s="144" t="s">
        <v>5545</v>
      </c>
      <c r="I746" s="142" t="s">
        <v>5546</v>
      </c>
      <c r="J746" s="144" t="s">
        <v>55</v>
      </c>
      <c r="K746" s="144" t="s">
        <v>5</v>
      </c>
      <c r="L746" s="145"/>
      <c r="M746" s="144" t="s">
        <v>5547</v>
      </c>
      <c r="N746" s="145"/>
      <c r="O746" s="144" t="s">
        <v>3522</v>
      </c>
      <c r="P746" s="144" t="s">
        <v>3522</v>
      </c>
      <c r="Q746" s="145"/>
      <c r="R746" s="145"/>
      <c r="S746" s="145"/>
      <c r="T746" s="146" t="s">
        <v>120</v>
      </c>
      <c r="U746" s="147">
        <v>45070</v>
      </c>
      <c r="V746" s="148">
        <f>IF(T746="Realizado",U746-C746," ")</f>
      </c>
      <c r="W746" s="148">
        <f>IF(C746=0,"VAZIO",MONTH(C746))</f>
      </c>
      <c r="X746" s="149"/>
    </row>
    <row x14ac:dyDescent="0.25" r="747" customHeight="1" ht="16.5">
      <c r="A747" s="141">
        <v>248</v>
      </c>
      <c r="B747" s="150" t="s">
        <v>5548</v>
      </c>
      <c r="C747" s="151">
        <v>45070.56109953704</v>
      </c>
      <c r="D747" s="152" t="s">
        <v>5500</v>
      </c>
      <c r="E747" s="152" t="s">
        <v>504</v>
      </c>
      <c r="F747" s="150">
        <v>62982410124</v>
      </c>
      <c r="G747" s="152" t="s">
        <v>506</v>
      </c>
      <c r="H747" s="152" t="s">
        <v>5549</v>
      </c>
      <c r="I747" s="150" t="s">
        <v>5550</v>
      </c>
      <c r="J747" s="152" t="s">
        <v>51</v>
      </c>
      <c r="K747" s="152" t="s">
        <v>5</v>
      </c>
      <c r="L747" s="153"/>
      <c r="M747" s="152" t="s">
        <v>5551</v>
      </c>
      <c r="N747" s="153"/>
      <c r="O747" s="153"/>
      <c r="P747" s="153"/>
      <c r="Q747" s="153"/>
      <c r="R747" s="153"/>
      <c r="S747" s="152" t="s">
        <v>5552</v>
      </c>
      <c r="T747" s="154" t="s">
        <v>122</v>
      </c>
      <c r="U747" s="155"/>
      <c r="V747" s="156">
        <f>IF(T747="Realizado",U747-C747," ")</f>
      </c>
      <c r="W747" s="148">
        <f>IF(C747=0,"VAZIO",MONTH(C747))</f>
      </c>
      <c r="X747" s="157"/>
    </row>
    <row x14ac:dyDescent="0.25" r="748" customHeight="1" ht="16.5">
      <c r="A748" s="141">
        <v>249</v>
      </c>
      <c r="B748" s="142" t="s">
        <v>5553</v>
      </c>
      <c r="C748" s="143">
        <v>45070.68797453704</v>
      </c>
      <c r="D748" s="144" t="s">
        <v>5554</v>
      </c>
      <c r="E748" s="144" t="s">
        <v>5555</v>
      </c>
      <c r="F748" s="142" t="s">
        <v>5556</v>
      </c>
      <c r="G748" s="144" t="s">
        <v>438</v>
      </c>
      <c r="H748" s="144" t="s">
        <v>95</v>
      </c>
      <c r="I748" s="142" t="s">
        <v>5557</v>
      </c>
      <c r="J748" s="144" t="s">
        <v>46</v>
      </c>
      <c r="K748" s="144" t="s">
        <v>2926</v>
      </c>
      <c r="L748" s="145"/>
      <c r="M748" s="144" t="s">
        <v>5558</v>
      </c>
      <c r="N748" s="145"/>
      <c r="O748" s="145"/>
      <c r="P748" s="145"/>
      <c r="Q748" s="145"/>
      <c r="R748" s="145"/>
      <c r="S748" s="144" t="s">
        <v>5559</v>
      </c>
      <c r="T748" s="163" t="s">
        <v>121</v>
      </c>
      <c r="U748" s="166">
        <v>45078</v>
      </c>
      <c r="V748" s="156">
        <f>IF(T748="Realizado",U748-C748," ")</f>
      </c>
      <c r="W748" s="148">
        <f>IF(C748=0,"VAZIO",MONTH(C748))</f>
      </c>
      <c r="X748" s="149"/>
    </row>
    <row x14ac:dyDescent="0.25" r="749" customHeight="1" ht="16.5">
      <c r="A749" s="141">
        <v>250</v>
      </c>
      <c r="B749" s="142" t="s">
        <v>5560</v>
      </c>
      <c r="C749" s="143">
        <v>45071.67988425926</v>
      </c>
      <c r="D749" s="144" t="s">
        <v>286</v>
      </c>
      <c r="E749" s="144" t="s">
        <v>2809</v>
      </c>
      <c r="F749" s="142">
        <v>5340</v>
      </c>
      <c r="G749" s="144" t="s">
        <v>150</v>
      </c>
      <c r="H749" s="144" t="s">
        <v>5561</v>
      </c>
      <c r="I749" s="142" t="s">
        <v>5562</v>
      </c>
      <c r="J749" s="144" t="s">
        <v>40</v>
      </c>
      <c r="K749" s="144" t="s">
        <v>2926</v>
      </c>
      <c r="L749" s="145"/>
      <c r="M749" s="144" t="s">
        <v>5563</v>
      </c>
      <c r="N749" s="145"/>
      <c r="O749" s="144" t="s">
        <v>3008</v>
      </c>
      <c r="P749" s="144" t="s">
        <v>3024</v>
      </c>
      <c r="Q749" s="145"/>
      <c r="R749" s="145"/>
      <c r="S749" s="145"/>
      <c r="T749" s="146" t="s">
        <v>120</v>
      </c>
      <c r="U749" s="147">
        <v>45078</v>
      </c>
      <c r="V749" s="148">
        <f>IF(T749="Realizado",U749-C749," ")</f>
      </c>
      <c r="W749" s="148">
        <f>IF(C749=0,"VAZIO",MONTH(C749))</f>
      </c>
      <c r="X749" s="149"/>
    </row>
    <row x14ac:dyDescent="0.25" r="750" customHeight="1" ht="16.5">
      <c r="A750" s="141">
        <v>251</v>
      </c>
      <c r="B750" s="142" t="s">
        <v>5564</v>
      </c>
      <c r="C750" s="143">
        <v>45071.86515046296</v>
      </c>
      <c r="D750" s="144" t="s">
        <v>158</v>
      </c>
      <c r="E750" s="144" t="s">
        <v>3048</v>
      </c>
      <c r="F750" s="142">
        <v>5318</v>
      </c>
      <c r="G750" s="144" t="s">
        <v>160</v>
      </c>
      <c r="H750" s="144" t="s">
        <v>100</v>
      </c>
      <c r="I750" s="142" t="s">
        <v>2125</v>
      </c>
      <c r="J750" s="144" t="s">
        <v>46</v>
      </c>
      <c r="K750" s="144" t="s">
        <v>2926</v>
      </c>
      <c r="L750" s="145"/>
      <c r="M750" s="144" t="s">
        <v>5565</v>
      </c>
      <c r="N750" s="145"/>
      <c r="O750" s="144" t="s">
        <v>2911</v>
      </c>
      <c r="P750" s="144" t="s">
        <v>2911</v>
      </c>
      <c r="Q750" s="145"/>
      <c r="R750" s="145"/>
      <c r="S750" s="145"/>
      <c r="T750" s="146" t="s">
        <v>120</v>
      </c>
      <c r="U750" s="147">
        <v>45076</v>
      </c>
      <c r="V750" s="148">
        <f>IF(T750="Realizado",U750-C750," ")</f>
      </c>
      <c r="W750" s="148">
        <f>IF(C750=0,"VAZIO",MONTH(C750))</f>
      </c>
      <c r="X750" s="149"/>
    </row>
    <row x14ac:dyDescent="0.25" r="751" customHeight="1" ht="16.5">
      <c r="A751" s="141">
        <v>252</v>
      </c>
      <c r="B751" s="142" t="s">
        <v>5566</v>
      </c>
      <c r="C751" s="143">
        <v>45072.384675925925</v>
      </c>
      <c r="D751" s="144" t="s">
        <v>3545</v>
      </c>
      <c r="E751" s="144" t="s">
        <v>5489</v>
      </c>
      <c r="F751" s="142">
        <v>5306</v>
      </c>
      <c r="G751" s="144" t="s">
        <v>457</v>
      </c>
      <c r="H751" s="144" t="s">
        <v>5567</v>
      </c>
      <c r="I751" s="142" t="s">
        <v>5568</v>
      </c>
      <c r="J751" s="144" t="s">
        <v>65</v>
      </c>
      <c r="K751" s="144" t="s">
        <v>6</v>
      </c>
      <c r="L751" s="144" t="s">
        <v>1800</v>
      </c>
      <c r="M751" s="144" t="s">
        <v>5569</v>
      </c>
      <c r="N751" s="145"/>
      <c r="O751" s="144" t="s">
        <v>2123</v>
      </c>
      <c r="P751" s="144" t="s">
        <v>5570</v>
      </c>
      <c r="Q751" s="145"/>
      <c r="R751" s="145"/>
      <c r="S751" s="145"/>
      <c r="T751" s="146" t="s">
        <v>120</v>
      </c>
      <c r="U751" s="147">
        <v>45145</v>
      </c>
      <c r="V751" s="148">
        <f>IF(T751="Realizado",U751-C751," ")</f>
      </c>
      <c r="W751" s="148">
        <f>IF(C751=0,"VAZIO",MONTH(C751))</f>
      </c>
      <c r="X751" s="149"/>
    </row>
    <row x14ac:dyDescent="0.25" r="752" customHeight="1" ht="16.5">
      <c r="A752" s="141">
        <v>253</v>
      </c>
      <c r="B752" s="142" t="s">
        <v>5571</v>
      </c>
      <c r="C752" s="143">
        <v>45072.440717592595</v>
      </c>
      <c r="D752" s="144" t="s">
        <v>2258</v>
      </c>
      <c r="E752" s="144" t="s">
        <v>5572</v>
      </c>
      <c r="F752" s="142">
        <v>5305</v>
      </c>
      <c r="G752" s="144" t="s">
        <v>915</v>
      </c>
      <c r="H752" s="144" t="s">
        <v>5573</v>
      </c>
      <c r="I752" s="142" t="s">
        <v>5574</v>
      </c>
      <c r="J752" s="144" t="s">
        <v>38</v>
      </c>
      <c r="K752" s="144" t="s">
        <v>4</v>
      </c>
      <c r="L752" s="145"/>
      <c r="M752" s="144" t="s">
        <v>5575</v>
      </c>
      <c r="N752" s="145"/>
      <c r="O752" s="144" t="s">
        <v>3123</v>
      </c>
      <c r="P752" s="144" t="s">
        <v>5576</v>
      </c>
      <c r="Q752" s="145"/>
      <c r="R752" s="145"/>
      <c r="S752" s="145"/>
      <c r="T752" s="146" t="s">
        <v>120</v>
      </c>
      <c r="U752" s="147">
        <v>45076</v>
      </c>
      <c r="V752" s="148">
        <f>IF(T752="Realizado",U752-C752," ")</f>
      </c>
      <c r="W752" s="148">
        <f>IF(C752=0,"VAZIO",MONTH(C752))</f>
      </c>
      <c r="X752" s="149"/>
    </row>
    <row x14ac:dyDescent="0.25" r="753" customHeight="1" ht="16.5">
      <c r="A753" s="141">
        <v>254</v>
      </c>
      <c r="B753" s="142" t="s">
        <v>5577</v>
      </c>
      <c r="C753" s="143">
        <v>45072.5603587963</v>
      </c>
      <c r="D753" s="144" t="s">
        <v>5578</v>
      </c>
      <c r="E753" s="144" t="s">
        <v>5579</v>
      </c>
      <c r="F753" s="142">
        <v>5335</v>
      </c>
      <c r="G753" s="144" t="s">
        <v>2271</v>
      </c>
      <c r="H753" s="144" t="s">
        <v>5580</v>
      </c>
      <c r="I753" s="142" t="s">
        <v>585</v>
      </c>
      <c r="J753" s="144" t="s">
        <v>60</v>
      </c>
      <c r="K753" s="144" t="s">
        <v>126</v>
      </c>
      <c r="L753" s="145"/>
      <c r="M753" s="144" t="s">
        <v>5581</v>
      </c>
      <c r="N753" s="145"/>
      <c r="O753" s="144" t="s">
        <v>576</v>
      </c>
      <c r="P753" s="144" t="s">
        <v>576</v>
      </c>
      <c r="Q753" s="145"/>
      <c r="R753" s="145"/>
      <c r="S753" s="145"/>
      <c r="T753" s="146" t="s">
        <v>120</v>
      </c>
      <c r="U753" s="147">
        <v>45111</v>
      </c>
      <c r="V753" s="148">
        <f>IF(T753="Realizado",U753-C753," ")</f>
      </c>
      <c r="W753" s="148">
        <f>IF(C753=0,"VAZIO",MONTH(C753))</f>
      </c>
      <c r="X753" s="149"/>
    </row>
    <row x14ac:dyDescent="0.25" r="754" customHeight="1" ht="16.5">
      <c r="A754" s="141">
        <v>255</v>
      </c>
      <c r="B754" s="142" t="s">
        <v>5582</v>
      </c>
      <c r="C754" s="143">
        <v>45072.98133101852</v>
      </c>
      <c r="D754" s="144" t="s">
        <v>158</v>
      </c>
      <c r="E754" s="144" t="s">
        <v>5583</v>
      </c>
      <c r="F754" s="142">
        <v>5318</v>
      </c>
      <c r="G754" s="144" t="s">
        <v>160</v>
      </c>
      <c r="H754" s="144" t="s">
        <v>5584</v>
      </c>
      <c r="I754" s="142" t="s">
        <v>5585</v>
      </c>
      <c r="J754" s="144" t="s">
        <v>48</v>
      </c>
      <c r="K754" s="144" t="s">
        <v>3</v>
      </c>
      <c r="L754" s="145"/>
      <c r="M754" s="144" t="s">
        <v>5586</v>
      </c>
      <c r="N754" s="145"/>
      <c r="O754" s="144" t="s">
        <v>5587</v>
      </c>
      <c r="P754" s="144" t="s">
        <v>3082</v>
      </c>
      <c r="Q754" s="145"/>
      <c r="R754" s="145"/>
      <c r="S754" s="145"/>
      <c r="T754" s="146" t="s">
        <v>120</v>
      </c>
      <c r="U754" s="147">
        <v>45075</v>
      </c>
      <c r="V754" s="148">
        <f>IF(T754="Realizado",U754-C754," ")</f>
      </c>
      <c r="W754" s="148">
        <f>IF(C754=0,"VAZIO",MONTH(C754))</f>
      </c>
      <c r="X754" s="149"/>
    </row>
    <row x14ac:dyDescent="0.25" r="755" customHeight="1" ht="16.5">
      <c r="A755" s="141">
        <v>256</v>
      </c>
      <c r="B755" s="142" t="s">
        <v>5588</v>
      </c>
      <c r="C755" s="143">
        <v>45072.98488425926</v>
      </c>
      <c r="D755" s="144" t="s">
        <v>158</v>
      </c>
      <c r="E755" s="144" t="s">
        <v>5583</v>
      </c>
      <c r="F755" s="142">
        <v>5318</v>
      </c>
      <c r="G755" s="144" t="s">
        <v>160</v>
      </c>
      <c r="H755" s="144" t="s">
        <v>5589</v>
      </c>
      <c r="I755" s="142" t="s">
        <v>5589</v>
      </c>
      <c r="J755" s="144" t="s">
        <v>48</v>
      </c>
      <c r="K755" s="144" t="s">
        <v>3</v>
      </c>
      <c r="L755" s="145"/>
      <c r="M755" s="144" t="s">
        <v>5590</v>
      </c>
      <c r="N755" s="145"/>
      <c r="O755" s="144" t="s">
        <v>2911</v>
      </c>
      <c r="P755" s="144" t="s">
        <v>2911</v>
      </c>
      <c r="Q755" s="145"/>
      <c r="R755" s="145"/>
      <c r="S755" s="145"/>
      <c r="T755" s="146" t="s">
        <v>120</v>
      </c>
      <c r="U755" s="147">
        <v>45082</v>
      </c>
      <c r="V755" s="148">
        <f>IF(T755="Realizado",U755-C755," ")</f>
      </c>
      <c r="W755" s="148">
        <f>IF(C755=0,"VAZIO",MONTH(C755))</f>
      </c>
      <c r="X755" s="149"/>
    </row>
    <row x14ac:dyDescent="0.25" r="756" customHeight="1" ht="16.5">
      <c r="A756" s="141">
        <v>257</v>
      </c>
      <c r="B756" s="142" t="s">
        <v>5591</v>
      </c>
      <c r="C756" s="143">
        <v>45073.458819444444</v>
      </c>
      <c r="D756" s="144" t="s">
        <v>679</v>
      </c>
      <c r="E756" s="144" t="s">
        <v>2550</v>
      </c>
      <c r="F756" s="142">
        <v>5334</v>
      </c>
      <c r="G756" s="144" t="s">
        <v>522</v>
      </c>
      <c r="H756" s="144" t="s">
        <v>3708</v>
      </c>
      <c r="I756" s="142" t="s">
        <v>4181</v>
      </c>
      <c r="J756" s="144" t="s">
        <v>65</v>
      </c>
      <c r="K756" s="144" t="s">
        <v>6</v>
      </c>
      <c r="L756" s="145"/>
      <c r="M756" s="144" t="s">
        <v>5592</v>
      </c>
      <c r="N756" s="145"/>
      <c r="O756" s="144" t="s">
        <v>2123</v>
      </c>
      <c r="P756" s="144" t="s">
        <v>3090</v>
      </c>
      <c r="Q756" s="145"/>
      <c r="R756" s="145"/>
      <c r="S756" s="145"/>
      <c r="T756" s="146" t="s">
        <v>120</v>
      </c>
      <c r="U756" s="147">
        <v>45075</v>
      </c>
      <c r="V756" s="148">
        <f>IF(T756="Realizado",U756-C756," ")</f>
      </c>
      <c r="W756" s="148">
        <f>IF(C756=0,"VAZIO",MONTH(C756))</f>
      </c>
      <c r="X756" s="149"/>
    </row>
    <row x14ac:dyDescent="0.25" r="757" customHeight="1" ht="16.5">
      <c r="A757" s="141">
        <v>258</v>
      </c>
      <c r="B757" s="142" t="s">
        <v>5593</v>
      </c>
      <c r="C757" s="143">
        <v>45073.570439814815</v>
      </c>
      <c r="D757" s="144" t="s">
        <v>5594</v>
      </c>
      <c r="E757" s="144" t="s">
        <v>853</v>
      </c>
      <c r="F757" s="142">
        <v>5333</v>
      </c>
      <c r="G757" s="144" t="s">
        <v>209</v>
      </c>
      <c r="H757" s="144" t="s">
        <v>87</v>
      </c>
      <c r="I757" s="142" t="s">
        <v>5595</v>
      </c>
      <c r="J757" s="144" t="s">
        <v>15</v>
      </c>
      <c r="K757" s="144" t="s">
        <v>7</v>
      </c>
      <c r="L757" s="145"/>
      <c r="M757" s="144" t="s">
        <v>5596</v>
      </c>
      <c r="N757" s="145"/>
      <c r="O757" s="144" t="s">
        <v>576</v>
      </c>
      <c r="P757" s="144" t="s">
        <v>576</v>
      </c>
      <c r="Q757" s="145"/>
      <c r="R757" s="145"/>
      <c r="S757" s="145" t="s">
        <v>5597</v>
      </c>
      <c r="T757" s="146" t="s">
        <v>120</v>
      </c>
      <c r="U757" s="147">
        <v>45236</v>
      </c>
      <c r="V757" s="148">
        <f>IF(T757="Realizado",U757-C757," ")</f>
      </c>
      <c r="W757" s="148">
        <f>IF(C757=0,"VAZIO",MONTH(C757))</f>
      </c>
      <c r="X757" s="149"/>
    </row>
    <row x14ac:dyDescent="0.25" r="758" customHeight="1" ht="16.5">
      <c r="A758" s="141">
        <v>259</v>
      </c>
      <c r="B758" s="142" t="s">
        <v>5598</v>
      </c>
      <c r="C758" s="143">
        <v>45075.32209490741</v>
      </c>
      <c r="D758" s="144" t="s">
        <v>752</v>
      </c>
      <c r="E758" s="144" t="s">
        <v>716</v>
      </c>
      <c r="F758" s="142">
        <v>5340</v>
      </c>
      <c r="G758" s="144" t="s">
        <v>150</v>
      </c>
      <c r="H758" s="144" t="s">
        <v>4345</v>
      </c>
      <c r="I758" s="142" t="s">
        <v>5599</v>
      </c>
      <c r="J758" s="144" t="s">
        <v>40</v>
      </c>
      <c r="K758" s="144" t="s">
        <v>2926</v>
      </c>
      <c r="L758" s="145"/>
      <c r="M758" s="144" t="s">
        <v>5600</v>
      </c>
      <c r="N758" s="145"/>
      <c r="O758" s="145"/>
      <c r="P758" s="145"/>
      <c r="Q758" s="145"/>
      <c r="R758" s="145"/>
      <c r="S758" s="144" t="s">
        <v>5601</v>
      </c>
      <c r="T758" s="163" t="s">
        <v>121</v>
      </c>
      <c r="U758" s="158"/>
      <c r="V758" s="156">
        <f>IF(T758="Realizado",U758-C758," ")</f>
      </c>
      <c r="W758" s="148">
        <f>IF(C758=0,"VAZIO",MONTH(C758))</f>
      </c>
      <c r="X758" s="149"/>
    </row>
    <row x14ac:dyDescent="0.25" r="759" customHeight="1" ht="16.5">
      <c r="A759" s="141">
        <v>260</v>
      </c>
      <c r="B759" s="142" t="s">
        <v>5602</v>
      </c>
      <c r="C759" s="143">
        <v>45075.38295138889</v>
      </c>
      <c r="D759" s="144" t="s">
        <v>5603</v>
      </c>
      <c r="E759" s="144" t="s">
        <v>409</v>
      </c>
      <c r="F759" s="142">
        <v>5341</v>
      </c>
      <c r="G759" s="144" t="s">
        <v>410</v>
      </c>
      <c r="H759" s="144" t="s">
        <v>95</v>
      </c>
      <c r="I759" s="142" t="s">
        <v>4734</v>
      </c>
      <c r="J759" s="144" t="s">
        <v>16</v>
      </c>
      <c r="K759" s="144" t="s">
        <v>117</v>
      </c>
      <c r="L759" s="145"/>
      <c r="M759" s="144" t="s">
        <v>2531</v>
      </c>
      <c r="N759" s="145"/>
      <c r="O759" s="144" t="s">
        <v>5462</v>
      </c>
      <c r="P759" s="144" t="s">
        <v>5462</v>
      </c>
      <c r="Q759" s="145"/>
      <c r="R759" s="145"/>
      <c r="S759" s="145"/>
      <c r="T759" s="146" t="s">
        <v>120</v>
      </c>
      <c r="U759" s="147">
        <v>45082</v>
      </c>
      <c r="V759" s="148">
        <f>IF(T759="Realizado",U759-C759," ")</f>
      </c>
      <c r="W759" s="148">
        <f>IF(C759=0,"VAZIO",MONTH(C759))</f>
      </c>
      <c r="X759" s="149"/>
    </row>
    <row x14ac:dyDescent="0.25" r="760" customHeight="1" ht="16.5">
      <c r="A760" s="141">
        <v>261</v>
      </c>
      <c r="B760" s="142" t="s">
        <v>5604</v>
      </c>
      <c r="C760" s="143">
        <v>45075.38574074074</v>
      </c>
      <c r="D760" s="144" t="s">
        <v>408</v>
      </c>
      <c r="E760" s="144" t="s">
        <v>409</v>
      </c>
      <c r="F760" s="142">
        <v>5341</v>
      </c>
      <c r="G760" s="144" t="s">
        <v>410</v>
      </c>
      <c r="H760" s="144" t="s">
        <v>95</v>
      </c>
      <c r="I760" s="142" t="s">
        <v>4734</v>
      </c>
      <c r="J760" s="144" t="s">
        <v>20</v>
      </c>
      <c r="K760" s="144" t="s">
        <v>117</v>
      </c>
      <c r="L760" s="145"/>
      <c r="M760" s="144" t="s">
        <v>5605</v>
      </c>
      <c r="N760" s="145"/>
      <c r="O760" s="144" t="s">
        <v>2421</v>
      </c>
      <c r="P760" s="144" t="s">
        <v>5542</v>
      </c>
      <c r="Q760" s="145"/>
      <c r="R760" s="145"/>
      <c r="S760" s="145"/>
      <c r="T760" s="146" t="s">
        <v>120</v>
      </c>
      <c r="U760" s="147">
        <v>45092</v>
      </c>
      <c r="V760" s="148">
        <f>IF(T760="Realizado",U760-C760," ")</f>
      </c>
      <c r="W760" s="148">
        <f>IF(C760=0,"VAZIO",MONTH(C760))</f>
      </c>
      <c r="X760" s="149"/>
    </row>
    <row x14ac:dyDescent="0.25" r="761" customHeight="1" ht="16.5">
      <c r="A761" s="141">
        <v>262</v>
      </c>
      <c r="B761" s="142" t="s">
        <v>5606</v>
      </c>
      <c r="C761" s="143">
        <v>45075.38821759259</v>
      </c>
      <c r="D761" s="144" t="s">
        <v>408</v>
      </c>
      <c r="E761" s="144" t="s">
        <v>409</v>
      </c>
      <c r="F761" s="142">
        <v>5341</v>
      </c>
      <c r="G761" s="144" t="s">
        <v>410</v>
      </c>
      <c r="H761" s="144" t="s">
        <v>88</v>
      </c>
      <c r="I761" s="142" t="s">
        <v>5607</v>
      </c>
      <c r="J761" s="144" t="s">
        <v>20</v>
      </c>
      <c r="K761" s="144" t="s">
        <v>117</v>
      </c>
      <c r="L761" s="145"/>
      <c r="M761" s="144" t="s">
        <v>5608</v>
      </c>
      <c r="N761" s="145"/>
      <c r="O761" s="144" t="s">
        <v>2421</v>
      </c>
      <c r="P761" s="144" t="s">
        <v>5542</v>
      </c>
      <c r="Q761" s="145"/>
      <c r="R761" s="145"/>
      <c r="S761" s="145"/>
      <c r="T761" s="146" t="s">
        <v>120</v>
      </c>
      <c r="U761" s="147">
        <v>45090</v>
      </c>
      <c r="V761" s="148">
        <f>IF(T761="Realizado",U761-C761," ")</f>
      </c>
      <c r="W761" s="148">
        <f>IF(C761=0,"VAZIO",MONTH(C761))</f>
      </c>
      <c r="X761" s="149"/>
    </row>
    <row x14ac:dyDescent="0.25" r="762" customHeight="1" ht="16.5">
      <c r="A762" s="141">
        <v>263</v>
      </c>
      <c r="B762" s="142" t="s">
        <v>5609</v>
      </c>
      <c r="C762" s="143">
        <v>45075.39263888889</v>
      </c>
      <c r="D762" s="144" t="s">
        <v>408</v>
      </c>
      <c r="E762" s="144" t="s">
        <v>409</v>
      </c>
      <c r="F762" s="142">
        <v>5341</v>
      </c>
      <c r="G762" s="144" t="s">
        <v>410</v>
      </c>
      <c r="H762" s="144" t="s">
        <v>100</v>
      </c>
      <c r="I762" s="142" t="s">
        <v>411</v>
      </c>
      <c r="J762" s="144" t="s">
        <v>65</v>
      </c>
      <c r="K762" s="144" t="s">
        <v>6</v>
      </c>
      <c r="L762" s="145"/>
      <c r="M762" s="144" t="s">
        <v>5610</v>
      </c>
      <c r="N762" s="145"/>
      <c r="O762" s="144" t="s">
        <v>576</v>
      </c>
      <c r="P762" s="144" t="s">
        <v>1259</v>
      </c>
      <c r="Q762" s="145"/>
      <c r="R762" s="145"/>
      <c r="S762" s="145"/>
      <c r="T762" s="146" t="s">
        <v>120</v>
      </c>
      <c r="U762" s="147">
        <v>45106</v>
      </c>
      <c r="V762" s="148">
        <f>IF(T762="Realizado",U762-C762," ")</f>
      </c>
      <c r="W762" s="148">
        <f>IF(C762=0,"VAZIO",MONTH(C762))</f>
      </c>
      <c r="X762" s="149"/>
    </row>
    <row x14ac:dyDescent="0.25" r="763" customHeight="1" ht="16.5">
      <c r="A763" s="141">
        <v>264</v>
      </c>
      <c r="B763" s="142" t="s">
        <v>5611</v>
      </c>
      <c r="C763" s="143">
        <v>45075.44190972222</v>
      </c>
      <c r="D763" s="144" t="s">
        <v>214</v>
      </c>
      <c r="E763" s="144" t="s">
        <v>5612</v>
      </c>
      <c r="F763" s="142">
        <v>5343</v>
      </c>
      <c r="G763" s="144" t="s">
        <v>222</v>
      </c>
      <c r="H763" s="144" t="s">
        <v>5613</v>
      </c>
      <c r="I763" s="142" t="s">
        <v>5614</v>
      </c>
      <c r="J763" s="144" t="s">
        <v>46</v>
      </c>
      <c r="K763" s="144" t="s">
        <v>2926</v>
      </c>
      <c r="L763" s="145"/>
      <c r="M763" s="144" t="s">
        <v>5615</v>
      </c>
      <c r="N763" s="145"/>
      <c r="O763" s="144" t="s">
        <v>3008</v>
      </c>
      <c r="P763" s="144" t="s">
        <v>3082</v>
      </c>
      <c r="Q763" s="145"/>
      <c r="R763" s="145"/>
      <c r="S763" s="145"/>
      <c r="T763" s="146" t="s">
        <v>120</v>
      </c>
      <c r="U763" s="147">
        <v>45075</v>
      </c>
      <c r="V763" s="148">
        <f>IF(T763="Realizado",U763-C763," ")</f>
      </c>
      <c r="W763" s="148">
        <f>IF(C763=0,"VAZIO",MONTH(C763))</f>
      </c>
      <c r="X763" s="149"/>
    </row>
    <row x14ac:dyDescent="0.25" r="764" customHeight="1" ht="16.5">
      <c r="A764" s="141">
        <v>265</v>
      </c>
      <c r="B764" s="142" t="s">
        <v>5616</v>
      </c>
      <c r="C764" s="143">
        <v>45075.47174768519</v>
      </c>
      <c r="D764" s="144" t="s">
        <v>158</v>
      </c>
      <c r="E764" s="144" t="s">
        <v>172</v>
      </c>
      <c r="F764" s="142">
        <v>5318</v>
      </c>
      <c r="G764" s="144" t="s">
        <v>160</v>
      </c>
      <c r="H764" s="144" t="s">
        <v>5617</v>
      </c>
      <c r="I764" s="142" t="s">
        <v>1899</v>
      </c>
      <c r="J764" s="144" t="s">
        <v>48</v>
      </c>
      <c r="K764" s="144" t="s">
        <v>3</v>
      </c>
      <c r="L764" s="145"/>
      <c r="M764" s="144" t="s">
        <v>5618</v>
      </c>
      <c r="N764" s="145"/>
      <c r="O764" s="144" t="s">
        <v>2911</v>
      </c>
      <c r="P764" s="144" t="s">
        <v>2911</v>
      </c>
      <c r="Q764" s="145"/>
      <c r="R764" s="145"/>
      <c r="S764" s="145"/>
      <c r="T764" s="146" t="s">
        <v>120</v>
      </c>
      <c r="U764" s="147">
        <v>45082</v>
      </c>
      <c r="V764" s="148">
        <f>IF(T764="Realizado",U764-C764," ")</f>
      </c>
      <c r="W764" s="148">
        <f>IF(C764=0,"VAZIO",MONTH(C764))</f>
      </c>
      <c r="X764" s="149"/>
    </row>
    <row x14ac:dyDescent="0.25" r="765" customHeight="1" ht="16.5">
      <c r="A765" s="141">
        <v>266</v>
      </c>
      <c r="B765" s="142" t="s">
        <v>5619</v>
      </c>
      <c r="C765" s="143">
        <v>45075.54827546296</v>
      </c>
      <c r="D765" s="144" t="s">
        <v>752</v>
      </c>
      <c r="E765" s="144" t="s">
        <v>716</v>
      </c>
      <c r="F765" s="142">
        <v>5340</v>
      </c>
      <c r="G765" s="144" t="s">
        <v>150</v>
      </c>
      <c r="H765" s="144" t="s">
        <v>4115</v>
      </c>
      <c r="I765" s="142" t="s">
        <v>634</v>
      </c>
      <c r="J765" s="144" t="s">
        <v>37</v>
      </c>
      <c r="K765" s="144" t="s">
        <v>4</v>
      </c>
      <c r="L765" s="145"/>
      <c r="M765" s="144" t="s">
        <v>5620</v>
      </c>
      <c r="N765" s="145"/>
      <c r="O765" s="144" t="s">
        <v>2511</v>
      </c>
      <c r="P765" s="144" t="s">
        <v>2511</v>
      </c>
      <c r="Q765" s="145"/>
      <c r="R765" s="145"/>
      <c r="S765" s="145"/>
      <c r="T765" s="146" t="s">
        <v>120</v>
      </c>
      <c r="U765" s="147">
        <v>45076</v>
      </c>
      <c r="V765" s="148">
        <f>IF(T765="Realizado",U765-C765," ")</f>
      </c>
      <c r="W765" s="148">
        <f>IF(C765=0,"VAZIO",MONTH(C765))</f>
      </c>
      <c r="X765" s="149"/>
    </row>
    <row x14ac:dyDescent="0.25" r="766" customHeight="1" ht="16.5">
      <c r="A766" s="141">
        <v>267</v>
      </c>
      <c r="B766" s="142" t="s">
        <v>5621</v>
      </c>
      <c r="C766" s="143">
        <v>45075.633263888885</v>
      </c>
      <c r="D766" s="144" t="s">
        <v>314</v>
      </c>
      <c r="E766" s="144" t="s">
        <v>5622</v>
      </c>
      <c r="F766" s="142">
        <v>5313</v>
      </c>
      <c r="G766" s="144" t="s">
        <v>316</v>
      </c>
      <c r="H766" s="144" t="s">
        <v>5623</v>
      </c>
      <c r="I766" s="142" t="s">
        <v>5624</v>
      </c>
      <c r="J766" s="144" t="s">
        <v>65</v>
      </c>
      <c r="K766" s="144" t="s">
        <v>6</v>
      </c>
      <c r="L766" s="145"/>
      <c r="M766" s="144" t="s">
        <v>5625</v>
      </c>
      <c r="N766" s="145"/>
      <c r="O766" s="144" t="s">
        <v>576</v>
      </c>
      <c r="P766" s="144" t="s">
        <v>1259</v>
      </c>
      <c r="Q766" s="145"/>
      <c r="R766" s="145"/>
      <c r="S766" s="145"/>
      <c r="T766" s="146" t="s">
        <v>120</v>
      </c>
      <c r="U766" s="147">
        <v>45078</v>
      </c>
      <c r="V766" s="148">
        <f>IF(T766="Realizado",U766-C766," ")</f>
      </c>
      <c r="W766" s="148">
        <f>IF(C766=0,"VAZIO",MONTH(C766))</f>
      </c>
      <c r="X766" s="149"/>
    </row>
    <row x14ac:dyDescent="0.25" r="767" customHeight="1" ht="16.5">
      <c r="A767" s="141">
        <v>268</v>
      </c>
      <c r="B767" s="142" t="s">
        <v>5626</v>
      </c>
      <c r="C767" s="143">
        <v>45075.72613425926</v>
      </c>
      <c r="D767" s="144" t="s">
        <v>207</v>
      </c>
      <c r="E767" s="144" t="s">
        <v>5260</v>
      </c>
      <c r="F767" s="142">
        <v>5333</v>
      </c>
      <c r="G767" s="144" t="s">
        <v>209</v>
      </c>
      <c r="H767" s="144" t="s">
        <v>87</v>
      </c>
      <c r="I767" s="142" t="s">
        <v>3712</v>
      </c>
      <c r="J767" s="144" t="s">
        <v>46</v>
      </c>
      <c r="K767" s="144" t="s">
        <v>2926</v>
      </c>
      <c r="L767" s="145"/>
      <c r="M767" s="144" t="s">
        <v>5627</v>
      </c>
      <c r="N767" s="145"/>
      <c r="O767" s="145"/>
      <c r="P767" s="145"/>
      <c r="Q767" s="145"/>
      <c r="R767" s="145"/>
      <c r="S767" s="145"/>
      <c r="T767" s="146" t="s">
        <v>120</v>
      </c>
      <c r="U767" s="147">
        <v>45186</v>
      </c>
      <c r="V767" s="148">
        <f>IF(T767="Realizado",U767-C767," ")</f>
      </c>
      <c r="W767" s="148">
        <f>IF(C767=0,"VAZIO",MONTH(C767))</f>
      </c>
      <c r="X767" s="149"/>
    </row>
    <row x14ac:dyDescent="0.25" r="768" customHeight="1" ht="16.5">
      <c r="A768" s="141">
        <v>269</v>
      </c>
      <c r="B768" s="142" t="s">
        <v>5628</v>
      </c>
      <c r="C768" s="143">
        <v>45075.76799768519</v>
      </c>
      <c r="D768" s="144" t="s">
        <v>5629</v>
      </c>
      <c r="E768" s="144" t="s">
        <v>5630</v>
      </c>
      <c r="F768" s="142" t="s">
        <v>5631</v>
      </c>
      <c r="G768" s="144" t="s">
        <v>1140</v>
      </c>
      <c r="H768" s="144" t="s">
        <v>3708</v>
      </c>
      <c r="I768" s="142" t="s">
        <v>5632</v>
      </c>
      <c r="J768" s="144" t="s">
        <v>32</v>
      </c>
      <c r="K768" s="144" t="s">
        <v>4</v>
      </c>
      <c r="L768" s="145"/>
      <c r="M768" s="144" t="s">
        <v>5633</v>
      </c>
      <c r="N768" s="145"/>
      <c r="O768" s="144" t="s">
        <v>576</v>
      </c>
      <c r="P768" s="144" t="s">
        <v>576</v>
      </c>
      <c r="Q768" s="145"/>
      <c r="R768" s="145"/>
      <c r="S768" s="145"/>
      <c r="T768" s="146" t="s">
        <v>120</v>
      </c>
      <c r="U768" s="147">
        <v>45117</v>
      </c>
      <c r="V768" s="148">
        <f>IF(T768="Realizado",U768-C768," ")</f>
      </c>
      <c r="W768" s="148">
        <f>IF(C768=0,"VAZIO",MONTH(C768))</f>
      </c>
      <c r="X768" s="149"/>
    </row>
    <row x14ac:dyDescent="0.25" r="769" customHeight="1" ht="16.5">
      <c r="A769" s="141">
        <v>270</v>
      </c>
      <c r="B769" s="142" t="s">
        <v>5634</v>
      </c>
      <c r="C769" s="143">
        <v>45076.31851851852</v>
      </c>
      <c r="D769" s="144" t="s">
        <v>158</v>
      </c>
      <c r="E769" s="144" t="s">
        <v>179</v>
      </c>
      <c r="F769" s="142">
        <v>5318</v>
      </c>
      <c r="G769" s="144" t="s">
        <v>160</v>
      </c>
      <c r="H769" s="144" t="s">
        <v>96</v>
      </c>
      <c r="I769" s="142" t="s">
        <v>5635</v>
      </c>
      <c r="J769" s="144" t="s">
        <v>48</v>
      </c>
      <c r="K769" s="144" t="s">
        <v>3</v>
      </c>
      <c r="L769" s="145"/>
      <c r="M769" s="144" t="s">
        <v>5636</v>
      </c>
      <c r="N769" s="145"/>
      <c r="O769" s="144" t="s">
        <v>3123</v>
      </c>
      <c r="P769" s="144" t="s">
        <v>3051</v>
      </c>
      <c r="Q769" s="145"/>
      <c r="R769" s="145"/>
      <c r="S769" s="145"/>
      <c r="T769" s="146" t="s">
        <v>120</v>
      </c>
      <c r="U769" s="147">
        <v>45071</v>
      </c>
      <c r="V769" s="148">
        <f>IF(T769="Realizado",U769-C769," ")</f>
      </c>
      <c r="W769" s="148">
        <f>IF(C769=0,"VAZIO",MONTH(C769))</f>
      </c>
      <c r="X769" s="149"/>
    </row>
    <row x14ac:dyDescent="0.25" r="770" customHeight="1" ht="16.5">
      <c r="A770" s="141">
        <v>271</v>
      </c>
      <c r="B770" s="150" t="s">
        <v>5637</v>
      </c>
      <c r="C770" s="151">
        <v>45076.529016203705</v>
      </c>
      <c r="D770" s="152" t="s">
        <v>5638</v>
      </c>
      <c r="E770" s="152" t="s">
        <v>5639</v>
      </c>
      <c r="F770" s="150" t="s">
        <v>5640</v>
      </c>
      <c r="G770" s="152" t="s">
        <v>438</v>
      </c>
      <c r="H770" s="152" t="s">
        <v>3699</v>
      </c>
      <c r="I770" s="150" t="s">
        <v>1173</v>
      </c>
      <c r="J770" s="152" t="s">
        <v>56</v>
      </c>
      <c r="K770" s="152" t="s">
        <v>5</v>
      </c>
      <c r="L770" s="153"/>
      <c r="M770" s="152" t="s">
        <v>5641</v>
      </c>
      <c r="N770" s="153"/>
      <c r="O770" s="153"/>
      <c r="P770" s="153"/>
      <c r="Q770" s="153"/>
      <c r="R770" s="153"/>
      <c r="S770" s="152" t="s">
        <v>5642</v>
      </c>
      <c r="T770" s="154" t="s">
        <v>122</v>
      </c>
      <c r="U770" s="155"/>
      <c r="V770" s="156">
        <f>IF(T770="Realizado",U770-C770," ")</f>
      </c>
      <c r="W770" s="148">
        <f>IF(C770=0,"VAZIO",MONTH(C770))</f>
      </c>
      <c r="X770" s="157"/>
    </row>
    <row x14ac:dyDescent="0.25" r="771" customHeight="1" ht="16.5">
      <c r="A771" s="141">
        <v>272</v>
      </c>
      <c r="B771" s="142" t="s">
        <v>5643</v>
      </c>
      <c r="C771" s="143">
        <v>45077.221724537034</v>
      </c>
      <c r="D771" s="144" t="s">
        <v>158</v>
      </c>
      <c r="E771" s="144" t="s">
        <v>164</v>
      </c>
      <c r="F771" s="142">
        <v>5318</v>
      </c>
      <c r="G771" s="144" t="s">
        <v>160</v>
      </c>
      <c r="H771" s="144" t="s">
        <v>90</v>
      </c>
      <c r="I771" s="142" t="s">
        <v>5644</v>
      </c>
      <c r="J771" s="144" t="s">
        <v>21</v>
      </c>
      <c r="K771" s="144" t="s">
        <v>117</v>
      </c>
      <c r="L771" s="145"/>
      <c r="M771" s="144" t="s">
        <v>5645</v>
      </c>
      <c r="N771" s="145"/>
      <c r="O771" s="144" t="s">
        <v>1528</v>
      </c>
      <c r="P771" s="144" t="s">
        <v>1528</v>
      </c>
      <c r="Q771" s="145"/>
      <c r="R771" s="145"/>
      <c r="S771" s="145"/>
      <c r="T771" s="146" t="s">
        <v>120</v>
      </c>
      <c r="U771" s="147">
        <v>45093</v>
      </c>
      <c r="V771" s="148">
        <f>IF(T771="Realizado",U771-C771," ")</f>
      </c>
      <c r="W771" s="148">
        <f>IF(C771=0,"VAZIO",MONTH(C771))</f>
      </c>
      <c r="X771" s="149"/>
    </row>
    <row x14ac:dyDescent="0.25" r="772" customHeight="1" ht="16.5">
      <c r="A772" s="141">
        <v>273</v>
      </c>
      <c r="B772" s="142" t="s">
        <v>5646</v>
      </c>
      <c r="C772" s="143">
        <v>45077.347604166665</v>
      </c>
      <c r="D772" s="144" t="s">
        <v>4361</v>
      </c>
      <c r="E772" s="144" t="s">
        <v>4873</v>
      </c>
      <c r="F772" s="142">
        <v>5320</v>
      </c>
      <c r="G772" s="144" t="s">
        <v>323</v>
      </c>
      <c r="H772" s="144" t="s">
        <v>99</v>
      </c>
      <c r="I772" s="142" t="s">
        <v>1935</v>
      </c>
      <c r="J772" s="144" t="s">
        <v>45</v>
      </c>
      <c r="K772" s="144" t="s">
        <v>2926</v>
      </c>
      <c r="L772" s="145"/>
      <c r="M772" s="144" t="s">
        <v>5647</v>
      </c>
      <c r="N772" s="145"/>
      <c r="O772" s="145"/>
      <c r="P772" s="145"/>
      <c r="Q772" s="145"/>
      <c r="R772" s="145"/>
      <c r="S772" s="144" t="s">
        <v>5648</v>
      </c>
      <c r="T772" s="146" t="s">
        <v>121</v>
      </c>
      <c r="U772" s="147">
        <v>45216</v>
      </c>
      <c r="V772" s="156">
        <f>IF(T772="Realizado",U772-C772," ")</f>
      </c>
      <c r="W772" s="148">
        <f>IF(C772=0,"VAZIO",MONTH(C772))</f>
      </c>
      <c r="X772" s="149"/>
    </row>
    <row x14ac:dyDescent="0.25" r="773" customHeight="1" ht="16.5">
      <c r="A773" s="141">
        <v>274</v>
      </c>
      <c r="B773" s="142" t="s">
        <v>5649</v>
      </c>
      <c r="C773" s="143">
        <v>45077.3950462963</v>
      </c>
      <c r="D773" s="144" t="s">
        <v>294</v>
      </c>
      <c r="E773" s="144" t="s">
        <v>295</v>
      </c>
      <c r="F773" s="142">
        <v>5304</v>
      </c>
      <c r="G773" s="144" t="s">
        <v>296</v>
      </c>
      <c r="H773" s="144" t="s">
        <v>105</v>
      </c>
      <c r="I773" s="142" t="s">
        <v>673</v>
      </c>
      <c r="J773" s="144" t="s">
        <v>23</v>
      </c>
      <c r="K773" s="144" t="s">
        <v>117</v>
      </c>
      <c r="L773" s="145"/>
      <c r="M773" s="144" t="s">
        <v>5650</v>
      </c>
      <c r="N773" s="145"/>
      <c r="O773" s="144" t="s">
        <v>5651</v>
      </c>
      <c r="P773" s="144" t="s">
        <v>5651</v>
      </c>
      <c r="Q773" s="145"/>
      <c r="R773" s="145"/>
      <c r="S773" s="145"/>
      <c r="T773" s="146" t="s">
        <v>120</v>
      </c>
      <c r="U773" s="147">
        <v>45078</v>
      </c>
      <c r="V773" s="148">
        <f>IF(T773="Realizado",U773-C773," ")</f>
      </c>
      <c r="W773" s="148">
        <f>IF(C773=0,"VAZIO",MONTH(C773))</f>
      </c>
      <c r="X773" s="149"/>
    </row>
    <row x14ac:dyDescent="0.25" r="774" customHeight="1" ht="16.5">
      <c r="A774" s="141">
        <v>275</v>
      </c>
      <c r="B774" s="142" t="s">
        <v>5652</v>
      </c>
      <c r="C774" s="143">
        <v>45077.45280092592</v>
      </c>
      <c r="D774" s="144" t="s">
        <v>5653</v>
      </c>
      <c r="E774" s="144" t="s">
        <v>5654</v>
      </c>
      <c r="F774" s="142">
        <v>64981211543</v>
      </c>
      <c r="G774" s="144" t="s">
        <v>402</v>
      </c>
      <c r="H774" s="144" t="s">
        <v>85</v>
      </c>
      <c r="I774" s="142" t="s">
        <v>3876</v>
      </c>
      <c r="J774" s="144" t="s">
        <v>47</v>
      </c>
      <c r="K774" s="144" t="s">
        <v>3</v>
      </c>
      <c r="L774" s="145"/>
      <c r="M774" s="144" t="s">
        <v>5655</v>
      </c>
      <c r="N774" s="145"/>
      <c r="O774" s="144" t="s">
        <v>3008</v>
      </c>
      <c r="P774" s="144" t="s">
        <v>3024</v>
      </c>
      <c r="Q774" s="145"/>
      <c r="R774" s="145"/>
      <c r="S774" s="145"/>
      <c r="T774" s="146" t="s">
        <v>120</v>
      </c>
      <c r="U774" s="147">
        <v>45084</v>
      </c>
      <c r="V774" s="148">
        <f>IF(T774="Realizado",U774-C774," ")</f>
      </c>
      <c r="W774" s="148">
        <f>IF(C774=0,"VAZIO",MONTH(C774))</f>
      </c>
      <c r="X774" s="149"/>
    </row>
    <row x14ac:dyDescent="0.25" r="775" customHeight="1" ht="16.5">
      <c r="A775" s="141">
        <v>276</v>
      </c>
      <c r="B775" s="142" t="s">
        <v>5656</v>
      </c>
      <c r="C775" s="143">
        <v>45077.61487268518</v>
      </c>
      <c r="D775" s="144" t="s">
        <v>1550</v>
      </c>
      <c r="E775" s="144" t="s">
        <v>1487</v>
      </c>
      <c r="F775" s="142">
        <v>5347</v>
      </c>
      <c r="G775" s="144" t="s">
        <v>316</v>
      </c>
      <c r="H775" s="144" t="s">
        <v>3715</v>
      </c>
      <c r="I775" s="142" t="s">
        <v>5657</v>
      </c>
      <c r="J775" s="144" t="s">
        <v>44</v>
      </c>
      <c r="K775" s="144" t="s">
        <v>2926</v>
      </c>
      <c r="L775" s="145"/>
      <c r="M775" s="144" t="s">
        <v>5658</v>
      </c>
      <c r="N775" s="145"/>
      <c r="O775" s="144" t="s">
        <v>576</v>
      </c>
      <c r="P775" s="144" t="s">
        <v>4968</v>
      </c>
      <c r="Q775" s="145"/>
      <c r="R775" s="145"/>
      <c r="S775" s="145"/>
      <c r="T775" s="146" t="s">
        <v>120</v>
      </c>
      <c r="U775" s="147">
        <v>45147</v>
      </c>
      <c r="V775" s="148">
        <f>IF(T775="Realizado",U775-C775," ")</f>
      </c>
      <c r="W775" s="148">
        <f>IF(C775=0,"VAZIO",MONTH(C775))</f>
      </c>
      <c r="X775" s="149"/>
    </row>
    <row x14ac:dyDescent="0.25" r="776" customHeight="1" ht="16.5">
      <c r="A776" s="141">
        <v>277</v>
      </c>
      <c r="B776" s="142" t="s">
        <v>5659</v>
      </c>
      <c r="C776" s="143">
        <v>45077.657685185186</v>
      </c>
      <c r="D776" s="144" t="s">
        <v>273</v>
      </c>
      <c r="E776" s="144" t="s">
        <v>3247</v>
      </c>
      <c r="F776" s="142">
        <v>5323</v>
      </c>
      <c r="G776" s="144" t="s">
        <v>717</v>
      </c>
      <c r="H776" s="144" t="s">
        <v>4083</v>
      </c>
      <c r="I776" s="142" t="s">
        <v>5660</v>
      </c>
      <c r="J776" s="144" t="s">
        <v>44</v>
      </c>
      <c r="K776" s="144" t="s">
        <v>2926</v>
      </c>
      <c r="L776" s="145"/>
      <c r="M776" s="144" t="s">
        <v>538</v>
      </c>
      <c r="N776" s="145"/>
      <c r="O776" s="144" t="s">
        <v>576</v>
      </c>
      <c r="P776" s="144" t="s">
        <v>4968</v>
      </c>
      <c r="Q776" s="145"/>
      <c r="R776" s="145"/>
      <c r="S776" s="145"/>
      <c r="T776" s="146" t="s">
        <v>120</v>
      </c>
      <c r="U776" s="147">
        <v>45149</v>
      </c>
      <c r="V776" s="148">
        <f>IF(T776="Realizado",U776-C776," ")</f>
      </c>
      <c r="W776" s="148">
        <f>IF(C776=0,"VAZIO",MONTH(C776))</f>
      </c>
      <c r="X776" s="149"/>
    </row>
    <row x14ac:dyDescent="0.25" r="777" customHeight="1" ht="16.5">
      <c r="A777" s="141">
        <v>278</v>
      </c>
      <c r="B777" s="142" t="s">
        <v>5661</v>
      </c>
      <c r="C777" s="143">
        <v>45077.69918981481</v>
      </c>
      <c r="D777" s="144" t="s">
        <v>207</v>
      </c>
      <c r="E777" s="144" t="s">
        <v>1301</v>
      </c>
      <c r="F777" s="142">
        <v>5333</v>
      </c>
      <c r="G777" s="144" t="s">
        <v>209</v>
      </c>
      <c r="H777" s="144" t="s">
        <v>87</v>
      </c>
      <c r="I777" s="142" t="s">
        <v>5662</v>
      </c>
      <c r="J777" s="144" t="s">
        <v>39</v>
      </c>
      <c r="K777" s="144" t="s">
        <v>2926</v>
      </c>
      <c r="L777" s="145"/>
      <c r="M777" s="144" t="s">
        <v>5663</v>
      </c>
      <c r="N777" s="145"/>
      <c r="O777" s="144" t="s">
        <v>3008</v>
      </c>
      <c r="P777" s="144" t="s">
        <v>3008</v>
      </c>
      <c r="Q777" s="145"/>
      <c r="R777" s="145"/>
      <c r="S777" s="145"/>
      <c r="T777" s="146" t="s">
        <v>120</v>
      </c>
      <c r="U777" s="147">
        <v>45078</v>
      </c>
      <c r="V777" s="148">
        <f>IF(T777="Realizado",U777-C777," ")</f>
      </c>
      <c r="W777" s="148">
        <f>IF(C777=0,"VAZIO",MONTH(C777))</f>
      </c>
      <c r="X777" s="149"/>
    </row>
    <row x14ac:dyDescent="0.25" r="778" customHeight="1" ht="16.5">
      <c r="A778" s="141">
        <v>279</v>
      </c>
      <c r="B778" s="142" t="s">
        <v>5664</v>
      </c>
      <c r="C778" s="143">
        <v>45078.42638888889</v>
      </c>
      <c r="D778" s="144" t="s">
        <v>5653</v>
      </c>
      <c r="E778" s="144" t="s">
        <v>5654</v>
      </c>
      <c r="F778" s="142">
        <v>64981211543</v>
      </c>
      <c r="G778" s="144" t="s">
        <v>402</v>
      </c>
      <c r="H778" s="144" t="s">
        <v>5665</v>
      </c>
      <c r="I778" s="142" t="s">
        <v>98</v>
      </c>
      <c r="J778" s="144" t="s">
        <v>47</v>
      </c>
      <c r="K778" s="144" t="s">
        <v>3</v>
      </c>
      <c r="L778" s="145"/>
      <c r="M778" s="144" t="s">
        <v>5666</v>
      </c>
      <c r="N778" s="145"/>
      <c r="O778" s="144" t="s">
        <v>3008</v>
      </c>
      <c r="P778" s="144" t="s">
        <v>3082</v>
      </c>
      <c r="Q778" s="145"/>
      <c r="R778" s="145"/>
      <c r="S778" s="145"/>
      <c r="T778" s="146" t="s">
        <v>120</v>
      </c>
      <c r="U778" s="147">
        <v>45083</v>
      </c>
      <c r="V778" s="148">
        <f>IF(T778="Realizado",U778-C778," ")</f>
      </c>
      <c r="W778" s="148">
        <f>IF(C778=0,"VAZIO",MONTH(C778))</f>
      </c>
      <c r="X778" s="149"/>
    </row>
    <row x14ac:dyDescent="0.25" r="779" customHeight="1" ht="16.5">
      <c r="A779" s="141">
        <v>280</v>
      </c>
      <c r="B779" s="142" t="s">
        <v>5667</v>
      </c>
      <c r="C779" s="143">
        <v>45079.048530092594</v>
      </c>
      <c r="D779" s="144" t="s">
        <v>158</v>
      </c>
      <c r="E779" s="144" t="s">
        <v>164</v>
      </c>
      <c r="F779" s="142">
        <v>5318</v>
      </c>
      <c r="G779" s="144" t="s">
        <v>160</v>
      </c>
      <c r="H779" s="144" t="s">
        <v>96</v>
      </c>
      <c r="I779" s="142" t="s">
        <v>5668</v>
      </c>
      <c r="J779" s="144" t="s">
        <v>48</v>
      </c>
      <c r="K779" s="144" t="s">
        <v>3</v>
      </c>
      <c r="L779" s="145"/>
      <c r="M779" s="144" t="s">
        <v>5669</v>
      </c>
      <c r="N779" s="145"/>
      <c r="O779" s="144" t="s">
        <v>2954</v>
      </c>
      <c r="P779" s="144" t="s">
        <v>2954</v>
      </c>
      <c r="Q779" s="145"/>
      <c r="R779" s="145"/>
      <c r="S779" s="145"/>
      <c r="T779" s="146" t="s">
        <v>120</v>
      </c>
      <c r="U779" s="147">
        <v>45084</v>
      </c>
      <c r="V779" s="148">
        <f>IF(T779="Realizado",U779-C779," ")</f>
      </c>
      <c r="W779" s="148">
        <f>IF(C779=0,"VAZIO",MONTH(C779))</f>
      </c>
      <c r="X779" s="149"/>
    </row>
    <row x14ac:dyDescent="0.25" r="780" customHeight="1" ht="16.5">
      <c r="A780" s="141">
        <v>281</v>
      </c>
      <c r="B780" s="142" t="s">
        <v>5670</v>
      </c>
      <c r="C780" s="143">
        <v>45079.053194444445</v>
      </c>
      <c r="D780" s="144" t="s">
        <v>158</v>
      </c>
      <c r="E780" s="144" t="s">
        <v>164</v>
      </c>
      <c r="F780" s="142">
        <v>5318</v>
      </c>
      <c r="G780" s="144" t="s">
        <v>160</v>
      </c>
      <c r="H780" s="144" t="s">
        <v>5671</v>
      </c>
      <c r="I780" s="142" t="s">
        <v>5672</v>
      </c>
      <c r="J780" s="144" t="s">
        <v>48</v>
      </c>
      <c r="K780" s="144" t="s">
        <v>3</v>
      </c>
      <c r="L780" s="145"/>
      <c r="M780" s="144" t="s">
        <v>5673</v>
      </c>
      <c r="N780" s="145"/>
      <c r="O780" s="144" t="s">
        <v>3008</v>
      </c>
      <c r="P780" s="144" t="s">
        <v>3024</v>
      </c>
      <c r="Q780" s="145"/>
      <c r="R780" s="145"/>
      <c r="S780" s="145"/>
      <c r="T780" s="146" t="s">
        <v>120</v>
      </c>
      <c r="U780" s="147">
        <v>45082</v>
      </c>
      <c r="V780" s="148">
        <f>IF(T780="Realizado",U780-C780," ")</f>
      </c>
      <c r="W780" s="148">
        <f>IF(C780=0,"VAZIO",MONTH(C780))</f>
      </c>
      <c r="X780" s="149"/>
    </row>
    <row x14ac:dyDescent="0.25" r="781" customHeight="1" ht="16.5">
      <c r="A781" s="141">
        <v>282</v>
      </c>
      <c r="B781" s="142" t="s">
        <v>5674</v>
      </c>
      <c r="C781" s="143">
        <v>45079.24537037037</v>
      </c>
      <c r="D781" s="144" t="s">
        <v>158</v>
      </c>
      <c r="E781" s="144" t="s">
        <v>164</v>
      </c>
      <c r="F781" s="142">
        <v>5318</v>
      </c>
      <c r="G781" s="144" t="s">
        <v>160</v>
      </c>
      <c r="H781" s="144" t="s">
        <v>5675</v>
      </c>
      <c r="I781" s="142" t="s">
        <v>5675</v>
      </c>
      <c r="J781" s="144" t="s">
        <v>48</v>
      </c>
      <c r="K781" s="144" t="s">
        <v>3</v>
      </c>
      <c r="L781" s="145"/>
      <c r="M781" s="144" t="s">
        <v>5676</v>
      </c>
      <c r="N781" s="145"/>
      <c r="O781" s="144" t="s">
        <v>3008</v>
      </c>
      <c r="P781" s="144" t="s">
        <v>3024</v>
      </c>
      <c r="Q781" s="145"/>
      <c r="R781" s="145"/>
      <c r="S781" s="145"/>
      <c r="T781" s="146" t="s">
        <v>120</v>
      </c>
      <c r="U781" s="147">
        <v>45082</v>
      </c>
      <c r="V781" s="148">
        <f>IF(T781="Realizado",U781-C781," ")</f>
      </c>
      <c r="W781" s="148">
        <f>IF(C781=0,"VAZIO",MONTH(C781))</f>
      </c>
      <c r="X781" s="149"/>
    </row>
    <row x14ac:dyDescent="0.25" r="782" customHeight="1" ht="16.5">
      <c r="A782" s="141">
        <v>283</v>
      </c>
      <c r="B782" s="142" t="s">
        <v>5677</v>
      </c>
      <c r="C782" s="143">
        <v>45079.31670138889</v>
      </c>
      <c r="D782" s="144" t="s">
        <v>752</v>
      </c>
      <c r="E782" s="144" t="s">
        <v>716</v>
      </c>
      <c r="F782" s="142">
        <v>5340</v>
      </c>
      <c r="G782" s="144" t="s">
        <v>150</v>
      </c>
      <c r="H782" s="144" t="s">
        <v>3715</v>
      </c>
      <c r="I782" s="142" t="s">
        <v>5678</v>
      </c>
      <c r="J782" s="144" t="s">
        <v>31</v>
      </c>
      <c r="K782" s="144" t="s">
        <v>117</v>
      </c>
      <c r="L782" s="145"/>
      <c r="M782" s="144" t="s">
        <v>5679</v>
      </c>
      <c r="N782" s="145"/>
      <c r="O782" s="144" t="s">
        <v>4258</v>
      </c>
      <c r="P782" s="144" t="s">
        <v>5462</v>
      </c>
      <c r="Q782" s="145"/>
      <c r="R782" s="145"/>
      <c r="S782" s="145"/>
      <c r="T782" s="146" t="s">
        <v>120</v>
      </c>
      <c r="U782" s="147">
        <v>45092</v>
      </c>
      <c r="V782" s="148">
        <f>IF(T782="Realizado",U782-C782," ")</f>
      </c>
      <c r="W782" s="148">
        <f>IF(C782=0,"VAZIO",MONTH(C782))</f>
      </c>
      <c r="X782" s="149"/>
    </row>
    <row x14ac:dyDescent="0.25" r="783" customHeight="1" ht="16.5">
      <c r="A783" s="141">
        <v>284</v>
      </c>
      <c r="B783" s="142" t="s">
        <v>5680</v>
      </c>
      <c r="C783" s="143">
        <v>45079.31842592593</v>
      </c>
      <c r="D783" s="144" t="s">
        <v>752</v>
      </c>
      <c r="E783" s="144" t="s">
        <v>716</v>
      </c>
      <c r="F783" s="142">
        <v>5340</v>
      </c>
      <c r="G783" s="144" t="s">
        <v>150</v>
      </c>
      <c r="H783" s="144" t="s">
        <v>3969</v>
      </c>
      <c r="I783" s="142" t="s">
        <v>5681</v>
      </c>
      <c r="J783" s="144" t="s">
        <v>31</v>
      </c>
      <c r="K783" s="144" t="s">
        <v>117</v>
      </c>
      <c r="L783" s="145"/>
      <c r="M783" s="144" t="s">
        <v>5682</v>
      </c>
      <c r="N783" s="145"/>
      <c r="O783" s="144" t="s">
        <v>4258</v>
      </c>
      <c r="P783" s="144" t="s">
        <v>5462</v>
      </c>
      <c r="Q783" s="145"/>
      <c r="R783" s="145"/>
      <c r="S783" s="145"/>
      <c r="T783" s="146" t="s">
        <v>120</v>
      </c>
      <c r="U783" s="147">
        <v>45092</v>
      </c>
      <c r="V783" s="148">
        <f>IF(T783="Realizado",U783-C783," ")</f>
      </c>
      <c r="W783" s="148">
        <f>IF(C783=0,"VAZIO",MONTH(C783))</f>
      </c>
      <c r="X783" s="149"/>
    </row>
    <row x14ac:dyDescent="0.25" r="784" customHeight="1" ht="16.5">
      <c r="A784" s="141">
        <v>285</v>
      </c>
      <c r="B784" s="142" t="s">
        <v>5683</v>
      </c>
      <c r="C784" s="143">
        <v>45079.463738425926</v>
      </c>
      <c r="D784" s="144" t="s">
        <v>5684</v>
      </c>
      <c r="E784" s="144" t="s">
        <v>5685</v>
      </c>
      <c r="F784" s="142" t="s">
        <v>5686</v>
      </c>
      <c r="G784" s="144" t="s">
        <v>296</v>
      </c>
      <c r="H784" s="144" t="s">
        <v>5687</v>
      </c>
      <c r="I784" s="142" t="s">
        <v>5687</v>
      </c>
      <c r="J784" s="144" t="s">
        <v>47</v>
      </c>
      <c r="K784" s="144" t="s">
        <v>3</v>
      </c>
      <c r="L784" s="145"/>
      <c r="M784" s="144" t="s">
        <v>5688</v>
      </c>
      <c r="N784" s="145"/>
      <c r="O784" s="144" t="s">
        <v>3008</v>
      </c>
      <c r="P784" s="144" t="s">
        <v>3008</v>
      </c>
      <c r="Q784" s="145"/>
      <c r="R784" s="145"/>
      <c r="S784" s="145"/>
      <c r="T784" s="146" t="s">
        <v>120</v>
      </c>
      <c r="U784" s="147">
        <v>45084</v>
      </c>
      <c r="V784" s="148">
        <f>IF(T784="Realizado",U784-C784," ")</f>
      </c>
      <c r="W784" s="148">
        <f>IF(C784=0,"VAZIO",MONTH(C784))</f>
      </c>
      <c r="X784" s="149"/>
    </row>
    <row x14ac:dyDescent="0.25" r="785" customHeight="1" ht="16.5">
      <c r="A785" s="141">
        <v>286</v>
      </c>
      <c r="B785" s="142" t="s">
        <v>5689</v>
      </c>
      <c r="C785" s="143">
        <v>45082.30604166666</v>
      </c>
      <c r="D785" s="144" t="s">
        <v>752</v>
      </c>
      <c r="E785" s="144" t="s">
        <v>716</v>
      </c>
      <c r="F785" s="142">
        <v>5340</v>
      </c>
      <c r="G785" s="144" t="s">
        <v>150</v>
      </c>
      <c r="H785" s="144" t="s">
        <v>4816</v>
      </c>
      <c r="I785" s="142" t="s">
        <v>1204</v>
      </c>
      <c r="J785" s="144" t="s">
        <v>38</v>
      </c>
      <c r="K785" s="144" t="s">
        <v>4</v>
      </c>
      <c r="L785" s="145"/>
      <c r="M785" s="144" t="s">
        <v>5690</v>
      </c>
      <c r="N785" s="145"/>
      <c r="O785" s="144" t="s">
        <v>2511</v>
      </c>
      <c r="P785" s="144" t="s">
        <v>2511</v>
      </c>
      <c r="Q785" s="145"/>
      <c r="R785" s="145"/>
      <c r="S785" s="145"/>
      <c r="T785" s="146" t="s">
        <v>120</v>
      </c>
      <c r="U785" s="147">
        <v>45084</v>
      </c>
      <c r="V785" s="148">
        <f>IF(T785="Realizado",U785-C785," ")</f>
      </c>
      <c r="W785" s="148">
        <f>IF(C785=0,"VAZIO",MONTH(C785))</f>
      </c>
      <c r="X785" s="149"/>
    </row>
    <row x14ac:dyDescent="0.25" r="786" customHeight="1" ht="16.5">
      <c r="A786" s="141">
        <v>287</v>
      </c>
      <c r="B786" s="142" t="s">
        <v>5691</v>
      </c>
      <c r="C786" s="143">
        <v>45082.347037037034</v>
      </c>
      <c r="D786" s="144" t="s">
        <v>455</v>
      </c>
      <c r="E786" s="144" t="s">
        <v>5692</v>
      </c>
      <c r="F786" s="142">
        <v>5360</v>
      </c>
      <c r="G786" s="144" t="s">
        <v>457</v>
      </c>
      <c r="H786" s="144" t="s">
        <v>3774</v>
      </c>
      <c r="I786" s="142" t="s">
        <v>5693</v>
      </c>
      <c r="J786" s="144" t="s">
        <v>38</v>
      </c>
      <c r="K786" s="144" t="s">
        <v>4</v>
      </c>
      <c r="L786" s="145"/>
      <c r="M786" s="144" t="s">
        <v>5694</v>
      </c>
      <c r="N786" s="145"/>
      <c r="O786" s="144" t="s">
        <v>4258</v>
      </c>
      <c r="P786" s="144" t="s">
        <v>5462</v>
      </c>
      <c r="Q786" s="145"/>
      <c r="R786" s="145"/>
      <c r="S786" s="145"/>
      <c r="T786" s="146" t="s">
        <v>120</v>
      </c>
      <c r="U786" s="147">
        <v>45082</v>
      </c>
      <c r="V786" s="148">
        <f>IF(T786="Realizado",U786-C786," ")</f>
      </c>
      <c r="W786" s="148">
        <f>IF(C786=0,"VAZIO",MONTH(C786))</f>
      </c>
      <c r="X786" s="149"/>
    </row>
    <row x14ac:dyDescent="0.25" r="787" customHeight="1" ht="16.5">
      <c r="A787" s="141">
        <v>288</v>
      </c>
      <c r="B787" s="142" t="s">
        <v>5695</v>
      </c>
      <c r="C787" s="143">
        <v>45082.47237268519</v>
      </c>
      <c r="D787" s="144" t="s">
        <v>3077</v>
      </c>
      <c r="E787" s="144" t="s">
        <v>5544</v>
      </c>
      <c r="F787" s="142">
        <v>62991579626</v>
      </c>
      <c r="G787" s="144" t="s">
        <v>203</v>
      </c>
      <c r="H787" s="144" t="s">
        <v>5696</v>
      </c>
      <c r="I787" s="142" t="s">
        <v>5697</v>
      </c>
      <c r="J787" s="144" t="s">
        <v>43</v>
      </c>
      <c r="K787" s="144" t="s">
        <v>2926</v>
      </c>
      <c r="L787" s="145"/>
      <c r="M787" s="144" t="s">
        <v>5698</v>
      </c>
      <c r="N787" s="145"/>
      <c r="O787" s="144" t="s">
        <v>3123</v>
      </c>
      <c r="P787" s="144" t="s">
        <v>3123</v>
      </c>
      <c r="Q787" s="145"/>
      <c r="R787" s="145"/>
      <c r="S787" s="145"/>
      <c r="T787" s="146" t="s">
        <v>120</v>
      </c>
      <c r="U787" s="147">
        <v>45082</v>
      </c>
      <c r="V787" s="148">
        <f>IF(T787="Realizado",U787-C787," ")</f>
      </c>
      <c r="W787" s="148">
        <f>IF(C787=0,"VAZIO",MONTH(C787))</f>
      </c>
      <c r="X787" s="149"/>
    </row>
    <row x14ac:dyDescent="0.25" r="788" customHeight="1" ht="16.5">
      <c r="A788" s="141">
        <v>289</v>
      </c>
      <c r="B788" s="142" t="s">
        <v>5699</v>
      </c>
      <c r="C788" s="143">
        <v>45082.77644675926</v>
      </c>
      <c r="D788" s="144" t="s">
        <v>158</v>
      </c>
      <c r="E788" s="144" t="s">
        <v>179</v>
      </c>
      <c r="F788" s="142">
        <v>5318</v>
      </c>
      <c r="G788" s="144" t="s">
        <v>160</v>
      </c>
      <c r="H788" s="144" t="s">
        <v>5700</v>
      </c>
      <c r="I788" s="142" t="s">
        <v>5701</v>
      </c>
      <c r="J788" s="144" t="s">
        <v>48</v>
      </c>
      <c r="K788" s="144" t="s">
        <v>3</v>
      </c>
      <c r="L788" s="145"/>
      <c r="M788" s="144" t="s">
        <v>5702</v>
      </c>
      <c r="N788" s="145"/>
      <c r="O788" s="145"/>
      <c r="P788" s="145"/>
      <c r="Q788" s="145"/>
      <c r="R788" s="145"/>
      <c r="S788" s="145"/>
      <c r="T788" s="146" t="s">
        <v>120</v>
      </c>
      <c r="U788" s="147">
        <v>45187</v>
      </c>
      <c r="V788" s="148">
        <f>IF(T788="Realizado",U788-C788," ")</f>
      </c>
      <c r="W788" s="148">
        <f>IF(C788=0,"VAZIO",MONTH(C788))</f>
      </c>
      <c r="X788" s="149"/>
    </row>
    <row x14ac:dyDescent="0.25" r="789" customHeight="1" ht="16.5">
      <c r="A789" s="141">
        <v>290</v>
      </c>
      <c r="B789" s="142" t="s">
        <v>5703</v>
      </c>
      <c r="C789" s="143">
        <v>45082.78523148148</v>
      </c>
      <c r="D789" s="144" t="s">
        <v>207</v>
      </c>
      <c r="E789" s="144" t="s">
        <v>1301</v>
      </c>
      <c r="F789" s="142">
        <v>5333</v>
      </c>
      <c r="G789" s="144" t="s">
        <v>209</v>
      </c>
      <c r="H789" s="144" t="s">
        <v>87</v>
      </c>
      <c r="I789" s="142" t="s">
        <v>5704</v>
      </c>
      <c r="J789" s="144" t="s">
        <v>16</v>
      </c>
      <c r="K789" s="144" t="s">
        <v>117</v>
      </c>
      <c r="L789" s="145"/>
      <c r="M789" s="144" t="s">
        <v>5705</v>
      </c>
      <c r="N789" s="145"/>
      <c r="O789" s="145"/>
      <c r="P789" s="145"/>
      <c r="Q789" s="145"/>
      <c r="R789" s="145"/>
      <c r="S789" s="145"/>
      <c r="T789" s="146" t="s">
        <v>120</v>
      </c>
      <c r="U789" s="147">
        <v>45188</v>
      </c>
      <c r="V789" s="148">
        <f>IF(T789="Realizado",U789-C789," ")</f>
      </c>
      <c r="W789" s="148">
        <f>IF(C789=0,"VAZIO",MONTH(C789))</f>
      </c>
      <c r="X789" s="149"/>
    </row>
    <row x14ac:dyDescent="0.25" r="790" customHeight="1" ht="16.5">
      <c r="A790" s="141">
        <v>291</v>
      </c>
      <c r="B790" s="142" t="s">
        <v>5706</v>
      </c>
      <c r="C790" s="143">
        <v>45083.39209490741</v>
      </c>
      <c r="D790" s="144" t="s">
        <v>214</v>
      </c>
      <c r="E790" s="144" t="s">
        <v>215</v>
      </c>
      <c r="F790" s="142">
        <v>5343</v>
      </c>
      <c r="G790" s="144" t="s">
        <v>217</v>
      </c>
      <c r="H790" s="144" t="s">
        <v>5707</v>
      </c>
      <c r="I790" s="142" t="s">
        <v>1994</v>
      </c>
      <c r="J790" s="144" t="s">
        <v>38</v>
      </c>
      <c r="K790" s="144" t="s">
        <v>4</v>
      </c>
      <c r="L790" s="145"/>
      <c r="M790" s="144" t="s">
        <v>5708</v>
      </c>
      <c r="N790" s="145"/>
      <c r="O790" s="144" t="s">
        <v>2511</v>
      </c>
      <c r="P790" s="144" t="s">
        <v>2511</v>
      </c>
      <c r="Q790" s="145"/>
      <c r="R790" s="145"/>
      <c r="S790" s="145"/>
      <c r="T790" s="146" t="s">
        <v>120</v>
      </c>
      <c r="U790" s="147">
        <v>45084</v>
      </c>
      <c r="V790" s="148">
        <f>IF(T790="Realizado",U790-C790," ")</f>
      </c>
      <c r="W790" s="148">
        <f>IF(C790=0,"VAZIO",MONTH(C790))</f>
      </c>
      <c r="X790" s="149"/>
    </row>
    <row x14ac:dyDescent="0.25" r="791" customHeight="1" ht="16.5">
      <c r="A791" s="141">
        <v>292</v>
      </c>
      <c r="B791" s="142" t="s">
        <v>5709</v>
      </c>
      <c r="C791" s="143">
        <v>45083.57172453704</v>
      </c>
      <c r="D791" s="144" t="s">
        <v>336</v>
      </c>
      <c r="E791" s="144" t="s">
        <v>337</v>
      </c>
      <c r="F791" s="142" t="s">
        <v>5710</v>
      </c>
      <c r="G791" s="144" t="s">
        <v>323</v>
      </c>
      <c r="H791" s="144" t="s">
        <v>85</v>
      </c>
      <c r="I791" s="142" t="s">
        <v>673</v>
      </c>
      <c r="J791" s="144" t="s">
        <v>47</v>
      </c>
      <c r="K791" s="144" t="s">
        <v>3</v>
      </c>
      <c r="L791" s="145"/>
      <c r="M791" s="144" t="s">
        <v>5711</v>
      </c>
      <c r="N791" s="145"/>
      <c r="O791" s="145"/>
      <c r="P791" s="145"/>
      <c r="Q791" s="145"/>
      <c r="R791" s="145"/>
      <c r="S791" s="145"/>
      <c r="T791" s="146" t="s">
        <v>120</v>
      </c>
      <c r="U791" s="147">
        <v>45153</v>
      </c>
      <c r="V791" s="148">
        <f>IF(T791="Realizado",U791-C791," ")</f>
      </c>
      <c r="W791" s="148">
        <f>IF(C791=0,"VAZIO",MONTH(C791))</f>
      </c>
      <c r="X791" s="149"/>
    </row>
    <row x14ac:dyDescent="0.25" r="792" customHeight="1" ht="16.5">
      <c r="A792" s="141">
        <v>293</v>
      </c>
      <c r="B792" s="142" t="s">
        <v>5712</v>
      </c>
      <c r="C792" s="143">
        <v>45083.65540509259</v>
      </c>
      <c r="D792" s="144" t="s">
        <v>207</v>
      </c>
      <c r="E792" s="144" t="s">
        <v>1301</v>
      </c>
      <c r="F792" s="142">
        <v>5333</v>
      </c>
      <c r="G792" s="144" t="s">
        <v>209</v>
      </c>
      <c r="H792" s="144" t="s">
        <v>87</v>
      </c>
      <c r="I792" s="142" t="s">
        <v>5713</v>
      </c>
      <c r="J792" s="144" t="s">
        <v>33</v>
      </c>
      <c r="K792" s="144" t="s">
        <v>4</v>
      </c>
      <c r="L792" s="145"/>
      <c r="M792" s="144" t="s">
        <v>5714</v>
      </c>
      <c r="N792" s="145"/>
      <c r="O792" s="144" t="s">
        <v>2123</v>
      </c>
      <c r="P792" s="144" t="s">
        <v>3090</v>
      </c>
      <c r="Q792" s="145"/>
      <c r="R792" s="145"/>
      <c r="S792" s="145"/>
      <c r="T792" s="146" t="s">
        <v>120</v>
      </c>
      <c r="U792" s="147">
        <v>45090</v>
      </c>
      <c r="V792" s="148">
        <f>IF(T792="Realizado",U792-C792," ")</f>
      </c>
      <c r="W792" s="148">
        <f>IF(C792=0,"VAZIO",MONTH(C792))</f>
      </c>
      <c r="X792" s="149"/>
    </row>
    <row x14ac:dyDescent="0.25" r="793" customHeight="1" ht="16.5">
      <c r="A793" s="141">
        <v>294</v>
      </c>
      <c r="B793" s="142" t="s">
        <v>5715</v>
      </c>
      <c r="C793" s="143">
        <v>45083.690729166665</v>
      </c>
      <c r="D793" s="144" t="s">
        <v>679</v>
      </c>
      <c r="E793" s="144" t="s">
        <v>2550</v>
      </c>
      <c r="F793" s="142" t="s">
        <v>681</v>
      </c>
      <c r="G793" s="144" t="s">
        <v>522</v>
      </c>
      <c r="H793" s="144" t="s">
        <v>3832</v>
      </c>
      <c r="I793" s="142" t="s">
        <v>5716</v>
      </c>
      <c r="J793" s="144" t="s">
        <v>18</v>
      </c>
      <c r="K793" s="144" t="s">
        <v>117</v>
      </c>
      <c r="L793" s="145"/>
      <c r="M793" s="144" t="s">
        <v>5717</v>
      </c>
      <c r="N793" s="145"/>
      <c r="O793" s="144" t="s">
        <v>2421</v>
      </c>
      <c r="P793" s="144" t="s">
        <v>5542</v>
      </c>
      <c r="Q793" s="145"/>
      <c r="R793" s="145"/>
      <c r="S793" s="145"/>
      <c r="T793" s="146" t="s">
        <v>120</v>
      </c>
      <c r="U793" s="147">
        <v>45085</v>
      </c>
      <c r="V793" s="148">
        <f>IF(T793="Realizado",U793-C793," ")</f>
      </c>
      <c r="W793" s="148">
        <f>IF(C793=0,"VAZIO",MONTH(C793))</f>
      </c>
      <c r="X793" s="149"/>
    </row>
    <row x14ac:dyDescent="0.25" r="794" customHeight="1" ht="16.5">
      <c r="A794" s="141">
        <v>295</v>
      </c>
      <c r="B794" s="142" t="s">
        <v>5718</v>
      </c>
      <c r="C794" s="143">
        <v>45084.321909722225</v>
      </c>
      <c r="D794" s="144" t="s">
        <v>3454</v>
      </c>
      <c r="E794" s="144" t="s">
        <v>5719</v>
      </c>
      <c r="F794" s="142">
        <v>7602</v>
      </c>
      <c r="G794" s="144" t="s">
        <v>303</v>
      </c>
      <c r="H794" s="144" t="s">
        <v>3699</v>
      </c>
      <c r="I794" s="142" t="s">
        <v>673</v>
      </c>
      <c r="J794" s="144" t="s">
        <v>21</v>
      </c>
      <c r="K794" s="144" t="s">
        <v>117</v>
      </c>
      <c r="L794" s="145"/>
      <c r="M794" s="144" t="s">
        <v>5720</v>
      </c>
      <c r="N794" s="145"/>
      <c r="O794" s="145"/>
      <c r="P794" s="145"/>
      <c r="Q794" s="145"/>
      <c r="R794" s="145"/>
      <c r="S794" s="145"/>
      <c r="T794" s="146" t="s">
        <v>120</v>
      </c>
      <c r="U794" s="147">
        <v>45189</v>
      </c>
      <c r="V794" s="148">
        <f>IF(T794="Realizado",U794-C794," ")</f>
      </c>
      <c r="W794" s="148">
        <f>IF(C794=0,"VAZIO",MONTH(C794))</f>
      </c>
      <c r="X794" s="149"/>
    </row>
    <row x14ac:dyDescent="0.25" r="795" customHeight="1" ht="16.5">
      <c r="A795" s="141">
        <v>296</v>
      </c>
      <c r="B795" s="142" t="s">
        <v>5721</v>
      </c>
      <c r="C795" s="143">
        <v>45084.32313657407</v>
      </c>
      <c r="D795" s="144" t="s">
        <v>3454</v>
      </c>
      <c r="E795" s="144" t="s">
        <v>5719</v>
      </c>
      <c r="F795" s="142">
        <v>7602</v>
      </c>
      <c r="G795" s="144" t="s">
        <v>303</v>
      </c>
      <c r="H795" s="144" t="s">
        <v>3699</v>
      </c>
      <c r="I795" s="142" t="s">
        <v>5722</v>
      </c>
      <c r="J795" s="144" t="s">
        <v>44</v>
      </c>
      <c r="K795" s="144" t="s">
        <v>2926</v>
      </c>
      <c r="L795" s="145"/>
      <c r="M795" s="144" t="s">
        <v>5723</v>
      </c>
      <c r="N795" s="145"/>
      <c r="O795" s="144" t="s">
        <v>576</v>
      </c>
      <c r="P795" s="144" t="s">
        <v>4968</v>
      </c>
      <c r="Q795" s="145"/>
      <c r="R795" s="145"/>
      <c r="S795" s="145"/>
      <c r="T795" s="146" t="s">
        <v>120</v>
      </c>
      <c r="U795" s="147">
        <v>45148</v>
      </c>
      <c r="V795" s="148">
        <f>IF(T795="Realizado",U795-C795," ")</f>
      </c>
      <c r="W795" s="148">
        <f>IF(C795=0,"VAZIO",MONTH(C795))</f>
      </c>
      <c r="X795" s="149"/>
    </row>
    <row x14ac:dyDescent="0.25" r="796" customHeight="1" ht="16.5">
      <c r="A796" s="141">
        <v>297</v>
      </c>
      <c r="B796" s="142" t="s">
        <v>5724</v>
      </c>
      <c r="C796" s="143">
        <v>45084.423946759256</v>
      </c>
      <c r="D796" s="144" t="s">
        <v>913</v>
      </c>
      <c r="E796" s="144" t="s">
        <v>2051</v>
      </c>
      <c r="F796" s="142">
        <v>5305</v>
      </c>
      <c r="G796" s="144" t="s">
        <v>915</v>
      </c>
      <c r="H796" s="144" t="s">
        <v>3792</v>
      </c>
      <c r="I796" s="142" t="s">
        <v>5725</v>
      </c>
      <c r="J796" s="144" t="s">
        <v>65</v>
      </c>
      <c r="K796" s="144" t="s">
        <v>6</v>
      </c>
      <c r="L796" s="145"/>
      <c r="M796" s="144" t="s">
        <v>5726</v>
      </c>
      <c r="N796" s="145"/>
      <c r="O796" s="144" t="s">
        <v>3008</v>
      </c>
      <c r="P796" s="144" t="s">
        <v>3008</v>
      </c>
      <c r="Q796" s="145"/>
      <c r="R796" s="145"/>
      <c r="S796" s="145"/>
      <c r="T796" s="146" t="s">
        <v>120</v>
      </c>
      <c r="U796" s="147">
        <v>45084</v>
      </c>
      <c r="V796" s="148">
        <f>IF(T796="Realizado",U796-C796," ")</f>
      </c>
      <c r="W796" s="148">
        <f>IF(C796=0,"VAZIO",MONTH(C796))</f>
      </c>
      <c r="X796" s="149"/>
    </row>
    <row x14ac:dyDescent="0.25" r="797" customHeight="1" ht="16.5">
      <c r="A797" s="141">
        <v>298</v>
      </c>
      <c r="B797" s="142" t="s">
        <v>5727</v>
      </c>
      <c r="C797" s="143">
        <v>45084.475625</v>
      </c>
      <c r="D797" s="144" t="s">
        <v>752</v>
      </c>
      <c r="E797" s="144" t="s">
        <v>716</v>
      </c>
      <c r="F797" s="142">
        <v>5340</v>
      </c>
      <c r="G797" s="144" t="s">
        <v>150</v>
      </c>
      <c r="H797" s="144" t="s">
        <v>111</v>
      </c>
      <c r="I797" s="142" t="s">
        <v>1332</v>
      </c>
      <c r="J797" s="144" t="s">
        <v>24</v>
      </c>
      <c r="K797" s="144" t="s">
        <v>117</v>
      </c>
      <c r="L797" s="145"/>
      <c r="M797" s="144" t="s">
        <v>5728</v>
      </c>
      <c r="N797" s="145"/>
      <c r="O797" s="144" t="s">
        <v>2511</v>
      </c>
      <c r="P797" s="144" t="s">
        <v>5135</v>
      </c>
      <c r="Q797" s="145"/>
      <c r="R797" s="145"/>
      <c r="S797" s="145"/>
      <c r="T797" s="146" t="s">
        <v>120</v>
      </c>
      <c r="U797" s="147">
        <v>45092</v>
      </c>
      <c r="V797" s="148">
        <f>IF(T797="Realizado",U797-C797," ")</f>
      </c>
      <c r="W797" s="148">
        <f>IF(C797=0,"VAZIO",MONTH(C797))</f>
      </c>
      <c r="X797" s="149"/>
    </row>
    <row x14ac:dyDescent="0.25" r="798" customHeight="1" ht="16.5">
      <c r="A798" s="141">
        <v>299</v>
      </c>
      <c r="B798" s="142" t="s">
        <v>5729</v>
      </c>
      <c r="C798" s="143">
        <v>45084.48190972222</v>
      </c>
      <c r="D798" s="144" t="s">
        <v>752</v>
      </c>
      <c r="E798" s="144" t="s">
        <v>716</v>
      </c>
      <c r="F798" s="142">
        <v>5340</v>
      </c>
      <c r="G798" s="144" t="s">
        <v>150</v>
      </c>
      <c r="H798" s="144" t="s">
        <v>4045</v>
      </c>
      <c r="I798" s="142" t="s">
        <v>5730</v>
      </c>
      <c r="J798" s="144" t="s">
        <v>31</v>
      </c>
      <c r="K798" s="144" t="s">
        <v>117</v>
      </c>
      <c r="L798" s="145"/>
      <c r="M798" s="144" t="s">
        <v>5731</v>
      </c>
      <c r="N798" s="145"/>
      <c r="O798" s="144" t="s">
        <v>2511</v>
      </c>
      <c r="P798" s="144" t="s">
        <v>5135</v>
      </c>
      <c r="Q798" s="145"/>
      <c r="R798" s="145"/>
      <c r="S798" s="145"/>
      <c r="T798" s="146" t="s">
        <v>120</v>
      </c>
      <c r="U798" s="147">
        <v>45092</v>
      </c>
      <c r="V798" s="148">
        <f>IF(T798="Realizado",U798-C798," ")</f>
      </c>
      <c r="W798" s="148">
        <f>IF(C798=0,"VAZIO",MONTH(C798))</f>
      </c>
      <c r="X798" s="149"/>
    </row>
    <row x14ac:dyDescent="0.25" r="799" customHeight="1" ht="16.5">
      <c r="A799" s="141">
        <v>300</v>
      </c>
      <c r="B799" s="142" t="s">
        <v>5732</v>
      </c>
      <c r="C799" s="143">
        <v>45084.486296296294</v>
      </c>
      <c r="D799" s="144" t="s">
        <v>752</v>
      </c>
      <c r="E799" s="144" t="s">
        <v>716</v>
      </c>
      <c r="F799" s="142">
        <v>5340</v>
      </c>
      <c r="G799" s="144" t="s">
        <v>150</v>
      </c>
      <c r="H799" s="144" t="s">
        <v>4160</v>
      </c>
      <c r="I799" s="142" t="s">
        <v>1332</v>
      </c>
      <c r="J799" s="144" t="s">
        <v>20</v>
      </c>
      <c r="K799" s="144" t="s">
        <v>117</v>
      </c>
      <c r="L799" s="145"/>
      <c r="M799" s="144" t="s">
        <v>5733</v>
      </c>
      <c r="N799" s="145"/>
      <c r="O799" s="145"/>
      <c r="P799" s="145"/>
      <c r="Q799" s="145"/>
      <c r="R799" s="145"/>
      <c r="S799" s="145"/>
      <c r="T799" s="146" t="s">
        <v>120</v>
      </c>
      <c r="U799" s="147">
        <v>45190</v>
      </c>
      <c r="V799" s="148">
        <f>IF(T799="Realizado",U799-C799," ")</f>
      </c>
      <c r="W799" s="148">
        <f>IF(C799=0,"VAZIO",MONTH(C799))</f>
      </c>
      <c r="X799" s="149"/>
    </row>
    <row x14ac:dyDescent="0.25" r="800" customHeight="1" ht="16.5">
      <c r="A800" s="141">
        <v>301</v>
      </c>
      <c r="B800" s="142" t="s">
        <v>5734</v>
      </c>
      <c r="C800" s="143">
        <v>45084.48909722222</v>
      </c>
      <c r="D800" s="144" t="s">
        <v>3077</v>
      </c>
      <c r="E800" s="144" t="s">
        <v>5544</v>
      </c>
      <c r="F800" s="142">
        <v>62991579626</v>
      </c>
      <c r="G800" s="144" t="s">
        <v>203</v>
      </c>
      <c r="H800" s="144" t="s">
        <v>5735</v>
      </c>
      <c r="I800" s="142" t="s">
        <v>5736</v>
      </c>
      <c r="J800" s="144" t="s">
        <v>65</v>
      </c>
      <c r="K800" s="144" t="s">
        <v>6</v>
      </c>
      <c r="L800" s="145"/>
      <c r="M800" s="144" t="s">
        <v>5737</v>
      </c>
      <c r="N800" s="145"/>
      <c r="O800" s="144" t="s">
        <v>3008</v>
      </c>
      <c r="P800" s="144" t="s">
        <v>3008</v>
      </c>
      <c r="Q800" s="145"/>
      <c r="R800" s="145"/>
      <c r="S800" s="145"/>
      <c r="T800" s="146" t="s">
        <v>120</v>
      </c>
      <c r="U800" s="147">
        <v>45084</v>
      </c>
      <c r="V800" s="148">
        <f>IF(T800="Realizado",U800-C800," ")</f>
      </c>
      <c r="W800" s="148">
        <f>IF(C800=0,"VAZIO",MONTH(C800))</f>
      </c>
      <c r="X800" s="149"/>
    </row>
    <row x14ac:dyDescent="0.25" r="801" customHeight="1" ht="16.5">
      <c r="A801" s="141">
        <v>302</v>
      </c>
      <c r="B801" s="142" t="s">
        <v>5738</v>
      </c>
      <c r="C801" s="143">
        <v>45084.554768518516</v>
      </c>
      <c r="D801" s="144" t="s">
        <v>5739</v>
      </c>
      <c r="E801" s="144" t="s">
        <v>504</v>
      </c>
      <c r="F801" s="142" t="s">
        <v>5740</v>
      </c>
      <c r="G801" s="144" t="s">
        <v>506</v>
      </c>
      <c r="H801" s="144" t="s">
        <v>5741</v>
      </c>
      <c r="I801" s="142" t="s">
        <v>5742</v>
      </c>
      <c r="J801" s="144" t="s">
        <v>57</v>
      </c>
      <c r="K801" s="144" t="s">
        <v>126</v>
      </c>
      <c r="L801" s="145"/>
      <c r="M801" s="144" t="s">
        <v>5743</v>
      </c>
      <c r="N801" s="145"/>
      <c r="O801" s="145"/>
      <c r="P801" s="145"/>
      <c r="Q801" s="145"/>
      <c r="R801" s="145"/>
      <c r="S801" s="145"/>
      <c r="T801" s="146" t="s">
        <v>120</v>
      </c>
      <c r="U801" s="147">
        <v>45191</v>
      </c>
      <c r="V801" s="148">
        <f>IF(T801="Realizado",U801-C801," ")</f>
      </c>
      <c r="W801" s="148">
        <f>IF(C801=0,"VAZIO",MONTH(C801))</f>
      </c>
      <c r="X801" s="149"/>
    </row>
    <row x14ac:dyDescent="0.25" r="802" customHeight="1" ht="16.5">
      <c r="A802" s="141">
        <v>303</v>
      </c>
      <c r="B802" s="142" t="s">
        <v>5744</v>
      </c>
      <c r="C802" s="143">
        <v>45084.56222222222</v>
      </c>
      <c r="D802" s="144" t="s">
        <v>5745</v>
      </c>
      <c r="E802" s="144" t="s">
        <v>5746</v>
      </c>
      <c r="F802" s="142">
        <v>984223018</v>
      </c>
      <c r="G802" s="144" t="s">
        <v>1140</v>
      </c>
      <c r="H802" s="144" t="s">
        <v>3982</v>
      </c>
      <c r="I802" s="142" t="s">
        <v>5747</v>
      </c>
      <c r="J802" s="144" t="s">
        <v>47</v>
      </c>
      <c r="K802" s="144" t="s">
        <v>3</v>
      </c>
      <c r="L802" s="145"/>
      <c r="M802" s="144" t="s">
        <v>5748</v>
      </c>
      <c r="N802" s="145"/>
      <c r="O802" s="145"/>
      <c r="P802" s="145"/>
      <c r="Q802" s="145"/>
      <c r="R802" s="145"/>
      <c r="S802" s="145"/>
      <c r="T802" s="146" t="s">
        <v>120</v>
      </c>
      <c r="U802" s="147">
        <v>45192</v>
      </c>
      <c r="V802" s="148">
        <f>IF(T802="Realizado",U802-C802," ")</f>
      </c>
      <c r="W802" s="148">
        <f>IF(C802=0,"VAZIO",MONTH(C802))</f>
      </c>
      <c r="X802" s="149"/>
    </row>
    <row x14ac:dyDescent="0.25" r="803" customHeight="1" ht="16.5">
      <c r="A803" s="141">
        <v>304</v>
      </c>
      <c r="B803" s="142" t="s">
        <v>5749</v>
      </c>
      <c r="C803" s="143">
        <v>45084.5669212963</v>
      </c>
      <c r="D803" s="144" t="s">
        <v>207</v>
      </c>
      <c r="E803" s="144" t="s">
        <v>853</v>
      </c>
      <c r="F803" s="142">
        <v>5333</v>
      </c>
      <c r="G803" s="144" t="s">
        <v>209</v>
      </c>
      <c r="H803" s="144" t="s">
        <v>87</v>
      </c>
      <c r="I803" s="142" t="s">
        <v>1728</v>
      </c>
      <c r="J803" s="144" t="s">
        <v>38</v>
      </c>
      <c r="K803" s="144" t="s">
        <v>4</v>
      </c>
      <c r="L803" s="145"/>
      <c r="M803" s="144" t="s">
        <v>5750</v>
      </c>
      <c r="N803" s="145"/>
      <c r="O803" s="144" t="s">
        <v>2123</v>
      </c>
      <c r="P803" s="144" t="s">
        <v>3090</v>
      </c>
      <c r="Q803" s="145"/>
      <c r="R803" s="145"/>
      <c r="S803" s="145"/>
      <c r="T803" s="146" t="s">
        <v>120</v>
      </c>
      <c r="U803" s="147">
        <v>45090</v>
      </c>
      <c r="V803" s="148">
        <f>IF(T803="Realizado",U803-C803," ")</f>
      </c>
      <c r="W803" s="148">
        <f>IF(C803=0,"VAZIO",MONTH(C803))</f>
      </c>
      <c r="X803" s="149"/>
    </row>
    <row x14ac:dyDescent="0.25" r="804" customHeight="1" ht="16.5">
      <c r="A804" s="141">
        <v>305</v>
      </c>
      <c r="B804" s="142" t="s">
        <v>5751</v>
      </c>
      <c r="C804" s="143">
        <v>45084.58226851852</v>
      </c>
      <c r="D804" s="144" t="s">
        <v>5739</v>
      </c>
      <c r="E804" s="144" t="s">
        <v>504</v>
      </c>
      <c r="F804" s="142">
        <v>62982410124</v>
      </c>
      <c r="G804" s="144" t="s">
        <v>506</v>
      </c>
      <c r="H804" s="144" t="s">
        <v>5752</v>
      </c>
      <c r="I804" s="142" t="s">
        <v>5753</v>
      </c>
      <c r="J804" s="144" t="s">
        <v>51</v>
      </c>
      <c r="K804" s="144" t="s">
        <v>5</v>
      </c>
      <c r="L804" s="145"/>
      <c r="M804" s="144" t="s">
        <v>5754</v>
      </c>
      <c r="N804" s="145"/>
      <c r="O804" s="145"/>
      <c r="P804" s="145"/>
      <c r="Q804" s="145"/>
      <c r="R804" s="145"/>
      <c r="S804" s="144" t="s">
        <v>5755</v>
      </c>
      <c r="T804" s="146" t="s">
        <v>120</v>
      </c>
      <c r="U804" s="147">
        <v>45153</v>
      </c>
      <c r="V804" s="148">
        <f>IF(T804="Realizado",U804-C804," ")</f>
      </c>
      <c r="W804" s="148">
        <f>IF(C804=0,"VAZIO",MONTH(C804))</f>
      </c>
      <c r="X804" s="149"/>
    </row>
    <row x14ac:dyDescent="0.25" r="805" customHeight="1" ht="16.5">
      <c r="A805" s="141">
        <v>306</v>
      </c>
      <c r="B805" s="142" t="s">
        <v>5756</v>
      </c>
      <c r="C805" s="143">
        <v>45085.11241898148</v>
      </c>
      <c r="D805" s="144" t="s">
        <v>158</v>
      </c>
      <c r="E805" s="144" t="s">
        <v>164</v>
      </c>
      <c r="F805" s="142">
        <v>5318</v>
      </c>
      <c r="G805" s="144" t="s">
        <v>160</v>
      </c>
      <c r="H805" s="144" t="s">
        <v>5757</v>
      </c>
      <c r="I805" s="142" t="s">
        <v>85</v>
      </c>
      <c r="J805" s="144" t="s">
        <v>48</v>
      </c>
      <c r="K805" s="144" t="s">
        <v>3</v>
      </c>
      <c r="L805" s="145"/>
      <c r="M805" s="144" t="s">
        <v>5758</v>
      </c>
      <c r="N805" s="145"/>
      <c r="O805" s="144" t="s">
        <v>3008</v>
      </c>
      <c r="P805" s="144" t="s">
        <v>3024</v>
      </c>
      <c r="Q805" s="145"/>
      <c r="R805" s="145"/>
      <c r="S805" s="145"/>
      <c r="T805" s="146" t="s">
        <v>120</v>
      </c>
      <c r="U805" s="147">
        <v>45082</v>
      </c>
      <c r="V805" s="148">
        <f>IF(T805="Realizado",U805-C805," ")</f>
      </c>
      <c r="W805" s="148">
        <f>IF(C805=0,"VAZIO",MONTH(C805))</f>
      </c>
      <c r="X805" s="149"/>
    </row>
    <row x14ac:dyDescent="0.25" r="806" customHeight="1" ht="16.5">
      <c r="A806" s="141">
        <v>307</v>
      </c>
      <c r="B806" s="142" t="s">
        <v>5759</v>
      </c>
      <c r="C806" s="143">
        <v>45089.30899305556</v>
      </c>
      <c r="D806" s="144" t="s">
        <v>752</v>
      </c>
      <c r="E806" s="144" t="s">
        <v>716</v>
      </c>
      <c r="F806" s="142">
        <v>5340</v>
      </c>
      <c r="G806" s="144" t="s">
        <v>150</v>
      </c>
      <c r="H806" s="144" t="s">
        <v>5760</v>
      </c>
      <c r="I806" s="142" t="s">
        <v>4851</v>
      </c>
      <c r="J806" s="144" t="s">
        <v>15</v>
      </c>
      <c r="K806" s="144" t="s">
        <v>7</v>
      </c>
      <c r="L806" s="145"/>
      <c r="M806" s="144" t="s">
        <v>5761</v>
      </c>
      <c r="N806" s="145"/>
      <c r="O806" s="144" t="s">
        <v>4258</v>
      </c>
      <c r="P806" s="144" t="s">
        <v>5462</v>
      </c>
      <c r="Q806" s="145"/>
      <c r="R806" s="145"/>
      <c r="S806" s="145"/>
      <c r="T806" s="146" t="s">
        <v>120</v>
      </c>
      <c r="U806" s="147">
        <v>45091</v>
      </c>
      <c r="V806" s="148">
        <f>IF(T806="Realizado",U806-C806," ")</f>
      </c>
      <c r="W806" s="148">
        <f>IF(C806=0,"VAZIO",MONTH(C806))</f>
      </c>
      <c r="X806" s="149"/>
    </row>
    <row x14ac:dyDescent="0.25" r="807" customHeight="1" ht="16.5">
      <c r="A807" s="141">
        <v>308</v>
      </c>
      <c r="B807" s="142" t="s">
        <v>5762</v>
      </c>
      <c r="C807" s="143">
        <v>45089.31319444445</v>
      </c>
      <c r="D807" s="144" t="s">
        <v>752</v>
      </c>
      <c r="E807" s="144" t="s">
        <v>716</v>
      </c>
      <c r="F807" s="142">
        <v>5340</v>
      </c>
      <c r="G807" s="144" t="s">
        <v>150</v>
      </c>
      <c r="H807" s="144" t="s">
        <v>5763</v>
      </c>
      <c r="I807" s="142" t="s">
        <v>5764</v>
      </c>
      <c r="J807" s="144" t="s">
        <v>21</v>
      </c>
      <c r="K807" s="144" t="s">
        <v>117</v>
      </c>
      <c r="L807" s="145"/>
      <c r="M807" s="144" t="s">
        <v>5765</v>
      </c>
      <c r="N807" s="145"/>
      <c r="O807" s="144" t="s">
        <v>2421</v>
      </c>
      <c r="P807" s="144" t="s">
        <v>5542</v>
      </c>
      <c r="Q807" s="145"/>
      <c r="R807" s="145"/>
      <c r="S807" s="145"/>
      <c r="T807" s="146" t="s">
        <v>120</v>
      </c>
      <c r="U807" s="147">
        <v>45091</v>
      </c>
      <c r="V807" s="148">
        <f>IF(T807="Realizado",U807-C807," ")</f>
      </c>
      <c r="W807" s="148">
        <f>IF(C807=0,"VAZIO",MONTH(C807))</f>
      </c>
      <c r="X807" s="149"/>
    </row>
    <row x14ac:dyDescent="0.25" r="808" customHeight="1" ht="16.5">
      <c r="A808" s="141">
        <v>309</v>
      </c>
      <c r="B808" s="142" t="s">
        <v>5766</v>
      </c>
      <c r="C808" s="143">
        <v>45089.354166666664</v>
      </c>
      <c r="D808" s="144" t="s">
        <v>5439</v>
      </c>
      <c r="E808" s="144" t="s">
        <v>3582</v>
      </c>
      <c r="F808" s="142">
        <v>5340</v>
      </c>
      <c r="G808" s="144" t="s">
        <v>150</v>
      </c>
      <c r="H808" s="144" t="s">
        <v>90</v>
      </c>
      <c r="I808" s="142" t="s">
        <v>5767</v>
      </c>
      <c r="J808" s="144" t="s">
        <v>31</v>
      </c>
      <c r="K808" s="144" t="s">
        <v>117</v>
      </c>
      <c r="L808" s="145"/>
      <c r="M808" s="144" t="s">
        <v>5768</v>
      </c>
      <c r="N808" s="145"/>
      <c r="O808" s="144" t="s">
        <v>4258</v>
      </c>
      <c r="P808" s="144" t="s">
        <v>5463</v>
      </c>
      <c r="Q808" s="145"/>
      <c r="R808" s="145"/>
      <c r="S808" s="145"/>
      <c r="T808" s="146" t="s">
        <v>120</v>
      </c>
      <c r="U808" s="147">
        <v>45082</v>
      </c>
      <c r="V808" s="148">
        <f>IF(T808="Realizado",U808-C808," ")</f>
      </c>
      <c r="W808" s="148">
        <f>IF(C808=0,"VAZIO",MONTH(C808))</f>
      </c>
      <c r="X808" s="149"/>
    </row>
    <row x14ac:dyDescent="0.25" r="809" customHeight="1" ht="16.5">
      <c r="A809" s="141">
        <v>310</v>
      </c>
      <c r="B809" s="142" t="s">
        <v>5769</v>
      </c>
      <c r="C809" s="143">
        <v>45089.35607638889</v>
      </c>
      <c r="D809" s="144" t="s">
        <v>5439</v>
      </c>
      <c r="E809" s="144" t="s">
        <v>3582</v>
      </c>
      <c r="F809" s="142">
        <v>5340</v>
      </c>
      <c r="G809" s="144" t="s">
        <v>150</v>
      </c>
      <c r="H809" s="144" t="s">
        <v>5770</v>
      </c>
      <c r="I809" s="142" t="s">
        <v>5771</v>
      </c>
      <c r="J809" s="144" t="s">
        <v>46</v>
      </c>
      <c r="K809" s="144" t="s">
        <v>2926</v>
      </c>
      <c r="L809" s="145"/>
      <c r="M809" s="144" t="s">
        <v>5772</v>
      </c>
      <c r="N809" s="145"/>
      <c r="O809" s="144" t="s">
        <v>3008</v>
      </c>
      <c r="P809" s="144" t="s">
        <v>3024</v>
      </c>
      <c r="Q809" s="145"/>
      <c r="R809" s="145"/>
      <c r="S809" s="145"/>
      <c r="T809" s="146" t="s">
        <v>120</v>
      </c>
      <c r="U809" s="147">
        <v>45089</v>
      </c>
      <c r="V809" s="148">
        <f>IF(T809="Realizado",U809-C809," ")</f>
      </c>
      <c r="W809" s="148">
        <f>IF(C809=0,"VAZIO",MONTH(C809))</f>
      </c>
      <c r="X809" s="149"/>
    </row>
    <row x14ac:dyDescent="0.25" r="810" customHeight="1" ht="16.5">
      <c r="A810" s="141">
        <v>311</v>
      </c>
      <c r="B810" s="142" t="s">
        <v>5773</v>
      </c>
      <c r="C810" s="143">
        <v>45089.414722222224</v>
      </c>
      <c r="D810" s="144" t="s">
        <v>207</v>
      </c>
      <c r="E810" s="144" t="s">
        <v>2929</v>
      </c>
      <c r="F810" s="142">
        <v>34987004342</v>
      </c>
      <c r="G810" s="144" t="s">
        <v>209</v>
      </c>
      <c r="H810" s="144" t="s">
        <v>87</v>
      </c>
      <c r="I810" s="142" t="s">
        <v>5075</v>
      </c>
      <c r="J810" s="144" t="s">
        <v>39</v>
      </c>
      <c r="K810" s="144" t="s">
        <v>2926</v>
      </c>
      <c r="L810" s="145"/>
      <c r="M810" s="144" t="s">
        <v>5774</v>
      </c>
      <c r="N810" s="145"/>
      <c r="O810" s="144" t="s">
        <v>3008</v>
      </c>
      <c r="P810" s="144" t="s">
        <v>3024</v>
      </c>
      <c r="Q810" s="145"/>
      <c r="R810" s="145"/>
      <c r="S810" s="145"/>
      <c r="T810" s="146" t="s">
        <v>120</v>
      </c>
      <c r="U810" s="147">
        <v>45089</v>
      </c>
      <c r="V810" s="148">
        <f>IF(T810="Realizado",U810-C810," ")</f>
      </c>
      <c r="W810" s="148">
        <f>IF(C810=0,"VAZIO",MONTH(C810))</f>
      </c>
      <c r="X810" s="149"/>
    </row>
    <row x14ac:dyDescent="0.25" r="811" customHeight="1" ht="16.5">
      <c r="A811" s="141">
        <v>312</v>
      </c>
      <c r="B811" s="150" t="s">
        <v>5775</v>
      </c>
      <c r="C811" s="151">
        <v>45089.453888888886</v>
      </c>
      <c r="D811" s="152" t="s">
        <v>3552</v>
      </c>
      <c r="E811" s="152" t="s">
        <v>3271</v>
      </c>
      <c r="F811" s="150">
        <v>5306</v>
      </c>
      <c r="G811" s="152" t="s">
        <v>457</v>
      </c>
      <c r="H811" s="152" t="s">
        <v>96</v>
      </c>
      <c r="I811" s="150" t="s">
        <v>5776</v>
      </c>
      <c r="J811" s="152" t="s">
        <v>43</v>
      </c>
      <c r="K811" s="152" t="s">
        <v>2926</v>
      </c>
      <c r="L811" s="153"/>
      <c r="M811" s="152" t="s">
        <v>5777</v>
      </c>
      <c r="N811" s="153"/>
      <c r="O811" s="153"/>
      <c r="P811" s="153"/>
      <c r="Q811" s="153"/>
      <c r="R811" s="153"/>
      <c r="S811" s="153"/>
      <c r="T811" s="154" t="s">
        <v>3267</v>
      </c>
      <c r="U811" s="155"/>
      <c r="V811" s="156">
        <f>IF(T811="Realizado",U811-C811," ")</f>
      </c>
      <c r="W811" s="148">
        <f>IF(C811=0,"VAZIO",MONTH(C811))</f>
      </c>
      <c r="X811" s="157"/>
    </row>
    <row x14ac:dyDescent="0.25" r="812" customHeight="1" ht="16.5">
      <c r="A812" s="141">
        <v>313</v>
      </c>
      <c r="B812" s="142" t="s">
        <v>5778</v>
      </c>
      <c r="C812" s="143">
        <v>45089.57837962963</v>
      </c>
      <c r="D812" s="144" t="s">
        <v>435</v>
      </c>
      <c r="E812" s="144" t="s">
        <v>442</v>
      </c>
      <c r="F812" s="142" t="s">
        <v>5779</v>
      </c>
      <c r="G812" s="144" t="s">
        <v>438</v>
      </c>
      <c r="H812" s="144" t="s">
        <v>3755</v>
      </c>
      <c r="I812" s="142" t="s">
        <v>439</v>
      </c>
      <c r="J812" s="144" t="s">
        <v>31</v>
      </c>
      <c r="K812" s="144" t="s">
        <v>117</v>
      </c>
      <c r="L812" s="145"/>
      <c r="M812" s="144" t="s">
        <v>5780</v>
      </c>
      <c r="N812" s="145"/>
      <c r="O812" s="144" t="s">
        <v>2911</v>
      </c>
      <c r="P812" s="144" t="s">
        <v>2911</v>
      </c>
      <c r="Q812" s="145"/>
      <c r="R812" s="145"/>
      <c r="S812" s="145"/>
      <c r="T812" s="146" t="s">
        <v>120</v>
      </c>
      <c r="U812" s="147">
        <v>45089</v>
      </c>
      <c r="V812" s="148">
        <f>IF(T812="Realizado",U812-C812," ")</f>
      </c>
      <c r="W812" s="148">
        <f>IF(C812=0,"VAZIO",MONTH(C812))</f>
      </c>
      <c r="X812" s="149"/>
    </row>
    <row x14ac:dyDescent="0.25" r="813" customHeight="1" ht="16.5">
      <c r="A813" s="141">
        <v>314</v>
      </c>
      <c r="B813" s="142" t="s">
        <v>5781</v>
      </c>
      <c r="C813" s="143">
        <v>45089.628969907404</v>
      </c>
      <c r="D813" s="144" t="s">
        <v>1444</v>
      </c>
      <c r="E813" s="144" t="s">
        <v>3288</v>
      </c>
      <c r="F813" s="142" t="s">
        <v>1446</v>
      </c>
      <c r="G813" s="144" t="s">
        <v>303</v>
      </c>
      <c r="H813" s="144" t="s">
        <v>93</v>
      </c>
      <c r="I813" s="142" t="s">
        <v>5782</v>
      </c>
      <c r="J813" s="144" t="s">
        <v>20</v>
      </c>
      <c r="K813" s="144" t="s">
        <v>117</v>
      </c>
      <c r="L813" s="145"/>
      <c r="M813" s="144" t="s">
        <v>5783</v>
      </c>
      <c r="N813" s="145"/>
      <c r="O813" s="145"/>
      <c r="P813" s="145"/>
      <c r="Q813" s="145"/>
      <c r="R813" s="145"/>
      <c r="S813" s="145"/>
      <c r="T813" s="146" t="s">
        <v>120</v>
      </c>
      <c r="U813" s="147">
        <v>45153</v>
      </c>
      <c r="V813" s="148">
        <f>IF(T813="Realizado",U813-C813," ")</f>
      </c>
      <c r="W813" s="148">
        <f>IF(C813=0,"VAZIO",MONTH(C813))</f>
      </c>
      <c r="X813" s="149"/>
    </row>
    <row x14ac:dyDescent="0.25" r="814" customHeight="1" ht="16.5">
      <c r="A814" s="141">
        <v>315</v>
      </c>
      <c r="B814" s="142" t="s">
        <v>5784</v>
      </c>
      <c r="C814" s="143">
        <v>45090.357094907406</v>
      </c>
      <c r="D814" s="144" t="s">
        <v>1188</v>
      </c>
      <c r="E814" s="144" t="s">
        <v>1195</v>
      </c>
      <c r="F814" s="142">
        <v>5311</v>
      </c>
      <c r="G814" s="144" t="s">
        <v>551</v>
      </c>
      <c r="H814" s="144" t="s">
        <v>4184</v>
      </c>
      <c r="I814" s="142" t="s">
        <v>5785</v>
      </c>
      <c r="J814" s="145"/>
      <c r="K814" s="144" t="s">
        <v>2918</v>
      </c>
      <c r="L814" s="145"/>
      <c r="M814" s="144" t="s">
        <v>5786</v>
      </c>
      <c r="N814" s="145"/>
      <c r="O814" s="144" t="s">
        <v>4258</v>
      </c>
      <c r="P814" s="144" t="s">
        <v>5787</v>
      </c>
      <c r="Q814" s="145"/>
      <c r="R814" s="145"/>
      <c r="S814" s="145"/>
      <c r="T814" s="146" t="s">
        <v>120</v>
      </c>
      <c r="U814" s="147">
        <v>45091</v>
      </c>
      <c r="V814" s="148">
        <f>IF(T814="Realizado",U814-C814," ")</f>
      </c>
      <c r="W814" s="148">
        <f>IF(C814=0,"VAZIO",MONTH(C814))</f>
      </c>
      <c r="X814" s="149"/>
    </row>
    <row x14ac:dyDescent="0.25" r="815" customHeight="1" ht="16.5">
      <c r="A815" s="141">
        <v>316</v>
      </c>
      <c r="B815" s="142" t="s">
        <v>5788</v>
      </c>
      <c r="C815" s="143">
        <v>45090.35940972222</v>
      </c>
      <c r="D815" s="144" t="s">
        <v>1188</v>
      </c>
      <c r="E815" s="144" t="s">
        <v>1195</v>
      </c>
      <c r="F815" s="142">
        <v>5311</v>
      </c>
      <c r="G815" s="144" t="s">
        <v>551</v>
      </c>
      <c r="H815" s="144" t="s">
        <v>89</v>
      </c>
      <c r="I815" s="142" t="s">
        <v>1377</v>
      </c>
      <c r="J815" s="144" t="s">
        <v>38</v>
      </c>
      <c r="K815" s="144" t="s">
        <v>4</v>
      </c>
      <c r="L815" s="145"/>
      <c r="M815" s="144" t="s">
        <v>5789</v>
      </c>
      <c r="N815" s="145"/>
      <c r="O815" s="144" t="s">
        <v>2123</v>
      </c>
      <c r="P815" s="144" t="s">
        <v>3090</v>
      </c>
      <c r="Q815" s="145"/>
      <c r="R815" s="145"/>
      <c r="S815" s="145"/>
      <c r="T815" s="146" t="s">
        <v>120</v>
      </c>
      <c r="U815" s="147">
        <v>45091</v>
      </c>
      <c r="V815" s="148">
        <f>IF(T815="Realizado",U815-C815," ")</f>
      </c>
      <c r="W815" s="148">
        <f>IF(C815=0,"VAZIO",MONTH(C815))</f>
      </c>
      <c r="X815" s="149"/>
    </row>
    <row x14ac:dyDescent="0.25" r="816" customHeight="1" ht="16.5">
      <c r="A816" s="141">
        <v>317</v>
      </c>
      <c r="B816" s="142" t="s">
        <v>5790</v>
      </c>
      <c r="C816" s="143">
        <v>45090.385625</v>
      </c>
      <c r="D816" s="144" t="s">
        <v>1170</v>
      </c>
      <c r="E816" s="144" t="s">
        <v>1325</v>
      </c>
      <c r="F816" s="142">
        <v>5346</v>
      </c>
      <c r="G816" s="144" t="s">
        <v>1172</v>
      </c>
      <c r="H816" s="144" t="s">
        <v>5791</v>
      </c>
      <c r="I816" s="142" t="s">
        <v>5792</v>
      </c>
      <c r="J816" s="144" t="s">
        <v>16</v>
      </c>
      <c r="K816" s="144" t="s">
        <v>117</v>
      </c>
      <c r="L816" s="145"/>
      <c r="M816" s="144" t="s">
        <v>5793</v>
      </c>
      <c r="N816" s="145"/>
      <c r="O816" s="144" t="s">
        <v>2421</v>
      </c>
      <c r="P816" s="144" t="s">
        <v>5542</v>
      </c>
      <c r="Q816" s="145"/>
      <c r="R816" s="145"/>
      <c r="S816" s="145"/>
      <c r="T816" s="146" t="s">
        <v>120</v>
      </c>
      <c r="U816" s="147">
        <v>45091</v>
      </c>
      <c r="V816" s="148">
        <f>IF(T816="Realizado",U816-C816," ")</f>
      </c>
      <c r="W816" s="148">
        <f>IF(C816=0,"VAZIO",MONTH(C816))</f>
      </c>
      <c r="X816" s="149"/>
    </row>
    <row x14ac:dyDescent="0.25" r="817" customHeight="1" ht="16.5">
      <c r="A817" s="141">
        <v>318</v>
      </c>
      <c r="B817" s="142" t="s">
        <v>5794</v>
      </c>
      <c r="C817" s="143">
        <v>45090.40723379629</v>
      </c>
      <c r="D817" s="144" t="s">
        <v>3330</v>
      </c>
      <c r="E817" s="144" t="s">
        <v>534</v>
      </c>
      <c r="F817" s="142">
        <v>34999071369</v>
      </c>
      <c r="G817" s="144" t="s">
        <v>535</v>
      </c>
      <c r="H817" s="144" t="s">
        <v>3730</v>
      </c>
      <c r="I817" s="142" t="s">
        <v>5795</v>
      </c>
      <c r="J817" s="144" t="s">
        <v>47</v>
      </c>
      <c r="K817" s="144" t="s">
        <v>3</v>
      </c>
      <c r="L817" s="145"/>
      <c r="M817" s="144" t="s">
        <v>5796</v>
      </c>
      <c r="N817" s="145"/>
      <c r="O817" s="145"/>
      <c r="P817" s="145"/>
      <c r="Q817" s="145"/>
      <c r="R817" s="145"/>
      <c r="S817" s="145"/>
      <c r="T817" s="146" t="s">
        <v>120</v>
      </c>
      <c r="U817" s="147">
        <v>45193</v>
      </c>
      <c r="V817" s="148">
        <f>IF(T817="Realizado",U817-C817," ")</f>
      </c>
      <c r="W817" s="148">
        <f>IF(C817=0,"VAZIO",MONTH(C817))</f>
      </c>
      <c r="X817" s="149"/>
    </row>
    <row x14ac:dyDescent="0.25" r="818" customHeight="1" ht="16.5">
      <c r="A818" s="141">
        <v>319</v>
      </c>
      <c r="B818" s="142" t="s">
        <v>5797</v>
      </c>
      <c r="C818" s="143">
        <v>45090.42767361111</v>
      </c>
      <c r="D818" s="144" t="s">
        <v>408</v>
      </c>
      <c r="E818" s="144" t="s">
        <v>409</v>
      </c>
      <c r="F818" s="142">
        <v>5341</v>
      </c>
      <c r="G818" s="144" t="s">
        <v>410</v>
      </c>
      <c r="H818" s="144" t="s">
        <v>88</v>
      </c>
      <c r="I818" s="142" t="s">
        <v>3484</v>
      </c>
      <c r="J818" s="144" t="s">
        <v>20</v>
      </c>
      <c r="K818" s="144" t="s">
        <v>117</v>
      </c>
      <c r="L818" s="145"/>
      <c r="M818" s="144" t="s">
        <v>5798</v>
      </c>
      <c r="N818" s="145"/>
      <c r="O818" s="144" t="s">
        <v>2421</v>
      </c>
      <c r="P818" s="144" t="s">
        <v>5542</v>
      </c>
      <c r="Q818" s="145"/>
      <c r="R818" s="145"/>
      <c r="S818" s="145"/>
      <c r="T818" s="146" t="s">
        <v>120</v>
      </c>
      <c r="U818" s="147">
        <v>45090</v>
      </c>
      <c r="V818" s="148">
        <f>IF(T818="Realizado",U818-C818," ")</f>
      </c>
      <c r="W818" s="148">
        <f>IF(C818=0,"VAZIO",MONTH(C818))</f>
      </c>
      <c r="X818" s="149"/>
    </row>
    <row x14ac:dyDescent="0.25" r="819" customHeight="1" ht="16.5">
      <c r="A819" s="141">
        <v>320</v>
      </c>
      <c r="B819" s="142" t="s">
        <v>5799</v>
      </c>
      <c r="C819" s="143">
        <v>45090.42899305555</v>
      </c>
      <c r="D819" s="144" t="s">
        <v>408</v>
      </c>
      <c r="E819" s="144" t="s">
        <v>409</v>
      </c>
      <c r="F819" s="142">
        <v>5341</v>
      </c>
      <c r="G819" s="144" t="s">
        <v>410</v>
      </c>
      <c r="H819" s="144" t="s">
        <v>95</v>
      </c>
      <c r="I819" s="142" t="s">
        <v>4734</v>
      </c>
      <c r="J819" s="144" t="s">
        <v>20</v>
      </c>
      <c r="K819" s="144" t="s">
        <v>117</v>
      </c>
      <c r="L819" s="145"/>
      <c r="M819" s="144" t="s">
        <v>5798</v>
      </c>
      <c r="N819" s="145"/>
      <c r="O819" s="144" t="s">
        <v>2421</v>
      </c>
      <c r="P819" s="144" t="s">
        <v>5542</v>
      </c>
      <c r="Q819" s="145"/>
      <c r="R819" s="145"/>
      <c r="S819" s="145"/>
      <c r="T819" s="146" t="s">
        <v>120</v>
      </c>
      <c r="U819" s="147">
        <v>45092</v>
      </c>
      <c r="V819" s="148">
        <f>IF(T819="Realizado",U819-C819," ")</f>
      </c>
      <c r="W819" s="148">
        <f>IF(C819=0,"VAZIO",MONTH(C819))</f>
      </c>
      <c r="X819" s="149"/>
    </row>
    <row x14ac:dyDescent="0.25" r="820" customHeight="1" ht="16.5">
      <c r="A820" s="141">
        <v>321</v>
      </c>
      <c r="B820" s="142" t="s">
        <v>5800</v>
      </c>
      <c r="C820" s="143">
        <v>45090.431539351855</v>
      </c>
      <c r="D820" s="144" t="s">
        <v>408</v>
      </c>
      <c r="E820" s="144" t="s">
        <v>409</v>
      </c>
      <c r="F820" s="142">
        <v>5341</v>
      </c>
      <c r="G820" s="144" t="s">
        <v>410</v>
      </c>
      <c r="H820" s="144" t="s">
        <v>109</v>
      </c>
      <c r="I820" s="142" t="s">
        <v>297</v>
      </c>
      <c r="J820" s="144" t="s">
        <v>20</v>
      </c>
      <c r="K820" s="144" t="s">
        <v>117</v>
      </c>
      <c r="L820" s="145"/>
      <c r="M820" s="144" t="s">
        <v>5801</v>
      </c>
      <c r="N820" s="145"/>
      <c r="O820" s="144" t="s">
        <v>1528</v>
      </c>
      <c r="P820" s="144" t="s">
        <v>1528</v>
      </c>
      <c r="Q820" s="145"/>
      <c r="R820" s="145"/>
      <c r="S820" s="145"/>
      <c r="T820" s="146" t="s">
        <v>120</v>
      </c>
      <c r="U820" s="147">
        <v>45093</v>
      </c>
      <c r="V820" s="148">
        <f>IF(T820="Realizado",U820-C820," ")</f>
      </c>
      <c r="W820" s="148">
        <f>IF(C820=0,"VAZIO",MONTH(C820))</f>
      </c>
      <c r="X820" s="149"/>
    </row>
    <row x14ac:dyDescent="0.25" r="821" customHeight="1" ht="16.5">
      <c r="A821" s="141">
        <v>322</v>
      </c>
      <c r="B821" s="142" t="s">
        <v>5802</v>
      </c>
      <c r="C821" s="143">
        <v>45090.46355324074</v>
      </c>
      <c r="D821" s="144" t="s">
        <v>601</v>
      </c>
      <c r="E821" s="144" t="s">
        <v>602</v>
      </c>
      <c r="F821" s="142">
        <v>64981321757</v>
      </c>
      <c r="G821" s="144" t="s">
        <v>522</v>
      </c>
      <c r="H821" s="144" t="s">
        <v>5803</v>
      </c>
      <c r="I821" s="142" t="s">
        <v>4456</v>
      </c>
      <c r="J821" s="144" t="s">
        <v>33</v>
      </c>
      <c r="K821" s="144" t="s">
        <v>4</v>
      </c>
      <c r="L821" s="145"/>
      <c r="M821" s="144" t="s">
        <v>5804</v>
      </c>
      <c r="N821" s="145"/>
      <c r="O821" s="144"/>
      <c r="P821" s="144"/>
      <c r="Q821" s="145"/>
      <c r="R821" s="145"/>
      <c r="S821" s="145" t="s">
        <v>5805</v>
      </c>
      <c r="T821" s="146" t="s">
        <v>121</v>
      </c>
      <c r="U821" s="147">
        <v>45254</v>
      </c>
      <c r="V821" s="148">
        <f>IF(T821="Realizado",U821-C821," ")</f>
      </c>
      <c r="W821" s="148">
        <f>IF(C821=0,"VAZIO",MONTH(C821))</f>
      </c>
      <c r="X821" s="149"/>
    </row>
    <row x14ac:dyDescent="0.25" r="822" customHeight="1" ht="16.5">
      <c r="A822" s="141">
        <v>323</v>
      </c>
      <c r="B822" s="142" t="s">
        <v>5806</v>
      </c>
      <c r="C822" s="143">
        <v>45090.56068287037</v>
      </c>
      <c r="D822" s="144" t="s">
        <v>752</v>
      </c>
      <c r="E822" s="144" t="s">
        <v>716</v>
      </c>
      <c r="F822" s="142">
        <v>5340</v>
      </c>
      <c r="G822" s="144" t="s">
        <v>150</v>
      </c>
      <c r="H822" s="144" t="s">
        <v>5807</v>
      </c>
      <c r="I822" s="142" t="s">
        <v>5808</v>
      </c>
      <c r="J822" s="144" t="s">
        <v>29</v>
      </c>
      <c r="K822" s="144" t="s">
        <v>117</v>
      </c>
      <c r="L822" s="145"/>
      <c r="M822" s="144" t="s">
        <v>5809</v>
      </c>
      <c r="N822" s="145"/>
      <c r="O822" s="144" t="s">
        <v>2421</v>
      </c>
      <c r="P822" s="144" t="s">
        <v>5542</v>
      </c>
      <c r="Q822" s="145"/>
      <c r="R822" s="145"/>
      <c r="S822" s="145"/>
      <c r="T822" s="146" t="s">
        <v>120</v>
      </c>
      <c r="U822" s="147">
        <v>45093</v>
      </c>
      <c r="V822" s="148">
        <f>IF(T822="Realizado",U822-C822," ")</f>
      </c>
      <c r="W822" s="148">
        <f>IF(C822=0,"VAZIO",MONTH(C822))</f>
      </c>
      <c r="X822" s="149"/>
    </row>
    <row x14ac:dyDescent="0.25" r="823" customHeight="1" ht="16.5">
      <c r="A823" s="141">
        <v>324</v>
      </c>
      <c r="B823" s="142" t="s">
        <v>5810</v>
      </c>
      <c r="C823" s="143">
        <v>45090.568078703705</v>
      </c>
      <c r="D823" s="144" t="s">
        <v>1444</v>
      </c>
      <c r="E823" s="144" t="s">
        <v>3288</v>
      </c>
      <c r="F823" s="142" t="s">
        <v>1446</v>
      </c>
      <c r="G823" s="144" t="s">
        <v>303</v>
      </c>
      <c r="H823" s="144" t="s">
        <v>93</v>
      </c>
      <c r="I823" s="142" t="s">
        <v>5811</v>
      </c>
      <c r="J823" s="144" t="s">
        <v>23</v>
      </c>
      <c r="K823" s="144" t="s">
        <v>117</v>
      </c>
      <c r="L823" s="145"/>
      <c r="M823" s="144" t="s">
        <v>5812</v>
      </c>
      <c r="N823" s="145"/>
      <c r="O823" s="144" t="s">
        <v>576</v>
      </c>
      <c r="P823" s="144" t="s">
        <v>4968</v>
      </c>
      <c r="Q823" s="145"/>
      <c r="R823" s="145"/>
      <c r="S823" s="145"/>
      <c r="T823" s="146" t="s">
        <v>120</v>
      </c>
      <c r="U823" s="147">
        <v>45148</v>
      </c>
      <c r="V823" s="148">
        <f>IF(T823="Realizado",U823-C823," ")</f>
      </c>
      <c r="W823" s="148">
        <f>IF(C823=0,"VAZIO",MONTH(C823))</f>
      </c>
      <c r="X823" s="149"/>
    </row>
    <row x14ac:dyDescent="0.25" r="824" customHeight="1" ht="16.5">
      <c r="A824" s="141">
        <v>325</v>
      </c>
      <c r="B824" s="142" t="s">
        <v>5813</v>
      </c>
      <c r="C824" s="143">
        <v>45090.57027777778</v>
      </c>
      <c r="D824" s="144" t="s">
        <v>1444</v>
      </c>
      <c r="E824" s="144" t="s">
        <v>3288</v>
      </c>
      <c r="F824" s="142" t="s">
        <v>1446</v>
      </c>
      <c r="G824" s="144" t="s">
        <v>303</v>
      </c>
      <c r="H824" s="144" t="s">
        <v>93</v>
      </c>
      <c r="I824" s="142" t="s">
        <v>5814</v>
      </c>
      <c r="J824" s="144" t="s">
        <v>16</v>
      </c>
      <c r="K824" s="144" t="s">
        <v>117</v>
      </c>
      <c r="L824" s="145"/>
      <c r="M824" s="144" t="s">
        <v>5815</v>
      </c>
      <c r="N824" s="145"/>
      <c r="O824" s="144" t="s">
        <v>2421</v>
      </c>
      <c r="P824" s="144" t="s">
        <v>2421</v>
      </c>
      <c r="Q824" s="145"/>
      <c r="R824" s="145"/>
      <c r="S824" s="145"/>
      <c r="T824" s="146" t="s">
        <v>120</v>
      </c>
      <c r="U824" s="147">
        <v>45093</v>
      </c>
      <c r="V824" s="148">
        <f>IF(T824="Realizado",U824-C824," ")</f>
      </c>
      <c r="W824" s="148">
        <f>IF(C824=0,"VAZIO",MONTH(C824))</f>
      </c>
      <c r="X824" s="149"/>
    </row>
    <row x14ac:dyDescent="0.25" r="825" customHeight="1" ht="16.5">
      <c r="A825" s="141">
        <v>326</v>
      </c>
      <c r="B825" s="142" t="s">
        <v>5816</v>
      </c>
      <c r="C825" s="143">
        <v>45090.671481481484</v>
      </c>
      <c r="D825" s="144" t="s">
        <v>158</v>
      </c>
      <c r="E825" s="144" t="s">
        <v>179</v>
      </c>
      <c r="F825" s="142">
        <v>5318</v>
      </c>
      <c r="G825" s="144" t="s">
        <v>160</v>
      </c>
      <c r="H825" s="144" t="s">
        <v>5817</v>
      </c>
      <c r="I825" s="142" t="s">
        <v>5818</v>
      </c>
      <c r="J825" s="144" t="s">
        <v>48</v>
      </c>
      <c r="K825" s="144" t="s">
        <v>3</v>
      </c>
      <c r="L825" s="145"/>
      <c r="M825" s="144" t="s">
        <v>5819</v>
      </c>
      <c r="N825" s="145"/>
      <c r="O825" s="144" t="s">
        <v>3123</v>
      </c>
      <c r="P825" s="144" t="s">
        <v>3051</v>
      </c>
      <c r="Q825" s="145"/>
      <c r="R825" s="145"/>
      <c r="S825" s="145"/>
      <c r="T825" s="146" t="s">
        <v>120</v>
      </c>
      <c r="U825" s="147">
        <v>45091</v>
      </c>
      <c r="V825" s="148">
        <f>IF(T825="Realizado",U825-C825," ")</f>
      </c>
      <c r="W825" s="148">
        <f>IF(C825=0,"VAZIO",MONTH(C825))</f>
      </c>
      <c r="X825" s="149"/>
    </row>
    <row x14ac:dyDescent="0.25" r="826" customHeight="1" ht="16.5">
      <c r="A826" s="141">
        <v>327</v>
      </c>
      <c r="B826" s="142" t="s">
        <v>5820</v>
      </c>
      <c r="C826" s="143">
        <v>45090.886712962965</v>
      </c>
      <c r="D826" s="144" t="s">
        <v>207</v>
      </c>
      <c r="E826" s="144" t="s">
        <v>1301</v>
      </c>
      <c r="F826" s="142">
        <v>5333</v>
      </c>
      <c r="G826" s="144" t="s">
        <v>209</v>
      </c>
      <c r="H826" s="144" t="s">
        <v>87</v>
      </c>
      <c r="I826" s="142" t="s">
        <v>5821</v>
      </c>
      <c r="J826" s="144" t="s">
        <v>38</v>
      </c>
      <c r="K826" s="144" t="s">
        <v>4</v>
      </c>
      <c r="L826" s="145"/>
      <c r="M826" s="144" t="s">
        <v>5822</v>
      </c>
      <c r="N826" s="145"/>
      <c r="O826" s="144" t="s">
        <v>1528</v>
      </c>
      <c r="P826" s="144" t="s">
        <v>1528</v>
      </c>
      <c r="Q826" s="145"/>
      <c r="R826" s="145"/>
      <c r="S826" s="145"/>
      <c r="T826" s="146" t="s">
        <v>120</v>
      </c>
      <c r="U826" s="147">
        <v>45153</v>
      </c>
      <c r="V826" s="148">
        <f>IF(T826="Realizado",U826-C826," ")</f>
      </c>
      <c r="W826" s="148">
        <f>IF(C826=0,"VAZIO",MONTH(C826))</f>
      </c>
      <c r="X826" s="149"/>
    </row>
    <row x14ac:dyDescent="0.25" r="827" customHeight="1" ht="16.5">
      <c r="A827" s="141">
        <v>328</v>
      </c>
      <c r="B827" s="142" t="s">
        <v>5823</v>
      </c>
      <c r="C827" s="143">
        <v>45091.33457175926</v>
      </c>
      <c r="D827" s="144" t="s">
        <v>5824</v>
      </c>
      <c r="E827" s="144" t="s">
        <v>5825</v>
      </c>
      <c r="F827" s="142">
        <v>5346</v>
      </c>
      <c r="G827" s="144" t="s">
        <v>1172</v>
      </c>
      <c r="H827" s="144" t="s">
        <v>3594</v>
      </c>
      <c r="I827" s="142" t="s">
        <v>5826</v>
      </c>
      <c r="J827" s="145"/>
      <c r="K827" s="144" t="s">
        <v>3</v>
      </c>
      <c r="L827" s="145"/>
      <c r="M827" s="144" t="s">
        <v>5827</v>
      </c>
      <c r="N827" s="145"/>
      <c r="O827" s="144" t="s">
        <v>2911</v>
      </c>
      <c r="P827" s="144" t="s">
        <v>2911</v>
      </c>
      <c r="Q827" s="145"/>
      <c r="R827" s="145"/>
      <c r="S827" s="145"/>
      <c r="T827" s="146" t="s">
        <v>120</v>
      </c>
      <c r="U827" s="147">
        <v>45091</v>
      </c>
      <c r="V827" s="148">
        <f>IF(T827="Realizado",U827-C827," ")</f>
      </c>
      <c r="W827" s="148">
        <f>IF(C827=0,"VAZIO",MONTH(C827))</f>
      </c>
      <c r="X827" s="149"/>
    </row>
    <row x14ac:dyDescent="0.25" r="828" customHeight="1" ht="16.5">
      <c r="A828" s="141">
        <v>329</v>
      </c>
      <c r="B828" s="142" t="s">
        <v>5828</v>
      </c>
      <c r="C828" s="143">
        <v>45091.433171296296</v>
      </c>
      <c r="D828" s="144" t="s">
        <v>1116</v>
      </c>
      <c r="E828" s="144" t="s">
        <v>1275</v>
      </c>
      <c r="F828" s="142">
        <v>34415308</v>
      </c>
      <c r="G828" s="144" t="s">
        <v>807</v>
      </c>
      <c r="H828" s="144" t="s">
        <v>5829</v>
      </c>
      <c r="I828" s="142" t="s">
        <v>5830</v>
      </c>
      <c r="J828" s="144" t="s">
        <v>15</v>
      </c>
      <c r="K828" s="144" t="s">
        <v>4</v>
      </c>
      <c r="L828" s="145"/>
      <c r="M828" s="144" t="s">
        <v>5831</v>
      </c>
      <c r="N828" s="145"/>
      <c r="O828" s="144" t="s">
        <v>2123</v>
      </c>
      <c r="P828" s="144" t="s">
        <v>3090</v>
      </c>
      <c r="Q828" s="145"/>
      <c r="R828" s="145"/>
      <c r="S828" s="145"/>
      <c r="T828" s="146" t="s">
        <v>120</v>
      </c>
      <c r="U828" s="147">
        <v>45091</v>
      </c>
      <c r="V828" s="148">
        <f>IF(T828="Realizado",U828-C828," ")</f>
      </c>
      <c r="W828" s="148">
        <f>IF(C828=0,"VAZIO",MONTH(C828))</f>
      </c>
      <c r="X828" s="149"/>
    </row>
    <row x14ac:dyDescent="0.25" r="829" customHeight="1" ht="16.5">
      <c r="A829" s="141">
        <v>330</v>
      </c>
      <c r="B829" s="142" t="s">
        <v>5832</v>
      </c>
      <c r="C829" s="143">
        <v>45091.455509259256</v>
      </c>
      <c r="D829" s="144" t="s">
        <v>3552</v>
      </c>
      <c r="E829" s="144" t="s">
        <v>3271</v>
      </c>
      <c r="F829" s="142">
        <v>5306</v>
      </c>
      <c r="G829" s="144" t="s">
        <v>457</v>
      </c>
      <c r="H829" s="144" t="s">
        <v>96</v>
      </c>
      <c r="I829" s="142" t="s">
        <v>2117</v>
      </c>
      <c r="J829" s="144" t="s">
        <v>38</v>
      </c>
      <c r="K829" s="144" t="s">
        <v>4</v>
      </c>
      <c r="L829" s="145"/>
      <c r="M829" s="144" t="s">
        <v>5833</v>
      </c>
      <c r="N829" s="145"/>
      <c r="O829" s="144" t="s">
        <v>2123</v>
      </c>
      <c r="P829" s="144" t="s">
        <v>5834</v>
      </c>
      <c r="Q829" s="145"/>
      <c r="R829" s="145"/>
      <c r="S829" s="145"/>
      <c r="T829" s="146" t="s">
        <v>120</v>
      </c>
      <c r="U829" s="147">
        <v>45092</v>
      </c>
      <c r="V829" s="148">
        <f>IF(T829="Realizado",U829-C829," ")</f>
      </c>
      <c r="W829" s="148">
        <f>IF(C829=0,"VAZIO",MONTH(C829))</f>
      </c>
      <c r="X829" s="149"/>
    </row>
    <row x14ac:dyDescent="0.25" r="830" customHeight="1" ht="16.5">
      <c r="A830" s="141">
        <v>331</v>
      </c>
      <c r="B830" s="142" t="s">
        <v>5835</v>
      </c>
      <c r="C830" s="143">
        <v>45091.5297337963</v>
      </c>
      <c r="D830" s="144" t="s">
        <v>3440</v>
      </c>
      <c r="E830" s="144" t="s">
        <v>3441</v>
      </c>
      <c r="F830" s="142">
        <v>5331</v>
      </c>
      <c r="G830" s="144" t="s">
        <v>915</v>
      </c>
      <c r="H830" s="144" t="s">
        <v>3792</v>
      </c>
      <c r="I830" s="142" t="s">
        <v>5836</v>
      </c>
      <c r="J830" s="144" t="s">
        <v>46</v>
      </c>
      <c r="K830" s="144" t="s">
        <v>2926</v>
      </c>
      <c r="L830" s="145"/>
      <c r="M830" s="144" t="s">
        <v>5837</v>
      </c>
      <c r="N830" s="145"/>
      <c r="O830" s="145"/>
      <c r="P830" s="145"/>
      <c r="Q830" s="145"/>
      <c r="R830" s="145"/>
      <c r="S830" s="145"/>
      <c r="T830" s="146" t="s">
        <v>120</v>
      </c>
      <c r="U830" s="147">
        <v>45194</v>
      </c>
      <c r="V830" s="148">
        <f>IF(T830="Realizado",U830-C830," ")</f>
      </c>
      <c r="W830" s="148">
        <f>IF(C830=0,"VAZIO",MONTH(C830))</f>
      </c>
      <c r="X830" s="149"/>
    </row>
    <row x14ac:dyDescent="0.25" r="831" customHeight="1" ht="16.5">
      <c r="A831" s="141">
        <v>332</v>
      </c>
      <c r="B831" s="142" t="s">
        <v>5838</v>
      </c>
      <c r="C831" s="143">
        <v>45091.57561342593</v>
      </c>
      <c r="D831" s="144" t="s">
        <v>294</v>
      </c>
      <c r="E831" s="144" t="s">
        <v>295</v>
      </c>
      <c r="F831" s="142">
        <v>5304</v>
      </c>
      <c r="G831" s="144" t="s">
        <v>296</v>
      </c>
      <c r="H831" s="144" t="s">
        <v>105</v>
      </c>
      <c r="I831" s="142" t="s">
        <v>5839</v>
      </c>
      <c r="J831" s="144" t="s">
        <v>65</v>
      </c>
      <c r="K831" s="144" t="s">
        <v>6</v>
      </c>
      <c r="L831" s="145"/>
      <c r="M831" s="144" t="s">
        <v>5840</v>
      </c>
      <c r="N831" s="145"/>
      <c r="O831" s="145"/>
      <c r="P831" s="145"/>
      <c r="Q831" s="145"/>
      <c r="R831" s="145"/>
      <c r="S831" s="145"/>
      <c r="T831" s="146" t="s">
        <v>120</v>
      </c>
      <c r="U831" s="147">
        <v>45195</v>
      </c>
      <c r="V831" s="148">
        <f>IF(T831="Realizado",U831-C831," ")</f>
      </c>
      <c r="W831" s="148">
        <f>IF(C831=0,"VAZIO",MONTH(C831))</f>
      </c>
      <c r="X831" s="149"/>
    </row>
    <row x14ac:dyDescent="0.25" r="832" customHeight="1" ht="16.5">
      <c r="A832" s="141">
        <v>333</v>
      </c>
      <c r="B832" s="142" t="s">
        <v>5841</v>
      </c>
      <c r="C832" s="143">
        <v>45091.61958333333</v>
      </c>
      <c r="D832" s="144" t="s">
        <v>5439</v>
      </c>
      <c r="E832" s="144" t="s">
        <v>3582</v>
      </c>
      <c r="F832" s="142">
        <v>5340</v>
      </c>
      <c r="G832" s="144" t="s">
        <v>150</v>
      </c>
      <c r="H832" s="144" t="s">
        <v>5842</v>
      </c>
      <c r="I832" s="142" t="s">
        <v>5843</v>
      </c>
      <c r="J832" s="144" t="s">
        <v>16</v>
      </c>
      <c r="K832" s="144" t="s">
        <v>117</v>
      </c>
      <c r="L832" s="145"/>
      <c r="M832" s="144" t="s">
        <v>5844</v>
      </c>
      <c r="N832" s="145"/>
      <c r="O832" s="144" t="s">
        <v>2421</v>
      </c>
      <c r="P832" s="144" t="s">
        <v>5542</v>
      </c>
      <c r="Q832" s="145"/>
      <c r="R832" s="145"/>
      <c r="S832" s="145"/>
      <c r="T832" s="146" t="s">
        <v>120</v>
      </c>
      <c r="U832" s="147">
        <v>45090</v>
      </c>
      <c r="V832" s="148">
        <f>IF(T832="Realizado",U832-C832," ")</f>
      </c>
      <c r="W832" s="148">
        <f>IF(C832=0,"VAZIO",MONTH(C832))</f>
      </c>
      <c r="X832" s="149"/>
    </row>
    <row x14ac:dyDescent="0.25" r="833" customHeight="1" ht="16.5">
      <c r="A833" s="141">
        <v>334</v>
      </c>
      <c r="B833" s="150" t="s">
        <v>5845</v>
      </c>
      <c r="C833" s="151">
        <v>45092.369375</v>
      </c>
      <c r="D833" s="152" t="s">
        <v>752</v>
      </c>
      <c r="E833" s="152" t="s">
        <v>716</v>
      </c>
      <c r="F833" s="150">
        <v>5340</v>
      </c>
      <c r="G833" s="152" t="s">
        <v>150</v>
      </c>
      <c r="H833" s="152" t="s">
        <v>4160</v>
      </c>
      <c r="I833" s="150" t="s">
        <v>4598</v>
      </c>
      <c r="J833" s="153"/>
      <c r="K833" s="152" t="s">
        <v>2918</v>
      </c>
      <c r="L833" s="152" t="s">
        <v>1800</v>
      </c>
      <c r="M833" s="152" t="s">
        <v>5846</v>
      </c>
      <c r="N833" s="153"/>
      <c r="O833" s="153"/>
      <c r="P833" s="153"/>
      <c r="Q833" s="153"/>
      <c r="R833" s="153"/>
      <c r="S833" s="153"/>
      <c r="T833" s="154" t="s">
        <v>3267</v>
      </c>
      <c r="U833" s="155"/>
      <c r="V833" s="156">
        <f>IF(T833="Realizado",U833-C833," ")</f>
      </c>
      <c r="W833" s="148">
        <f>IF(C833=0,"VAZIO",MONTH(C833))</f>
      </c>
      <c r="X833" s="157"/>
    </row>
    <row x14ac:dyDescent="0.25" r="834" customHeight="1" ht="16.5">
      <c r="A834" s="141">
        <v>335</v>
      </c>
      <c r="B834" s="142" t="s">
        <v>5847</v>
      </c>
      <c r="C834" s="143">
        <v>45092.377280092594</v>
      </c>
      <c r="D834" s="144" t="s">
        <v>5848</v>
      </c>
      <c r="E834" s="144" t="s">
        <v>5849</v>
      </c>
      <c r="F834" s="142" t="s">
        <v>5850</v>
      </c>
      <c r="G834" s="144" t="s">
        <v>203</v>
      </c>
      <c r="H834" s="144" t="s">
        <v>90</v>
      </c>
      <c r="I834" s="142" t="s">
        <v>5505</v>
      </c>
      <c r="J834" s="144" t="s">
        <v>44</v>
      </c>
      <c r="K834" s="144" t="s">
        <v>2926</v>
      </c>
      <c r="L834" s="145"/>
      <c r="M834" s="144" t="s">
        <v>5851</v>
      </c>
      <c r="N834" s="145"/>
      <c r="O834" s="144" t="s">
        <v>576</v>
      </c>
      <c r="P834" s="144" t="s">
        <v>4968</v>
      </c>
      <c r="Q834" s="145"/>
      <c r="R834" s="145"/>
      <c r="S834" s="145"/>
      <c r="T834" s="146" t="s">
        <v>120</v>
      </c>
      <c r="U834" s="147">
        <v>45147</v>
      </c>
      <c r="V834" s="148">
        <f>IF(T834="Realizado",U834-C834," ")</f>
      </c>
      <c r="W834" s="148">
        <f>IF(C834=0,"VAZIO",MONTH(C834))</f>
      </c>
      <c r="X834" s="149"/>
    </row>
    <row x14ac:dyDescent="0.25" r="835" customHeight="1" ht="16.5">
      <c r="A835" s="141">
        <v>336</v>
      </c>
      <c r="B835" s="142" t="s">
        <v>5852</v>
      </c>
      <c r="C835" s="143">
        <v>45092.3975</v>
      </c>
      <c r="D835" s="144" t="s">
        <v>679</v>
      </c>
      <c r="E835" s="144" t="s">
        <v>2550</v>
      </c>
      <c r="F835" s="142" t="s">
        <v>5853</v>
      </c>
      <c r="G835" s="144" t="s">
        <v>522</v>
      </c>
      <c r="H835" s="144" t="s">
        <v>3988</v>
      </c>
      <c r="I835" s="142">
        <v>115</v>
      </c>
      <c r="J835" s="144" t="s">
        <v>18</v>
      </c>
      <c r="K835" s="144" t="s">
        <v>117</v>
      </c>
      <c r="L835" s="145"/>
      <c r="M835" s="144" t="s">
        <v>5854</v>
      </c>
      <c r="N835" s="145"/>
      <c r="O835" s="144" t="s">
        <v>1528</v>
      </c>
      <c r="P835" s="144" t="s">
        <v>4129</v>
      </c>
      <c r="Q835" s="145"/>
      <c r="R835" s="145"/>
      <c r="S835" s="145"/>
      <c r="T835" s="146" t="s">
        <v>120</v>
      </c>
      <c r="U835" s="147">
        <v>45096</v>
      </c>
      <c r="V835" s="148">
        <f>IF(T835="Realizado",U835-C835," ")</f>
      </c>
      <c r="W835" s="148">
        <f>IF(C835=0,"VAZIO",MONTH(C835))</f>
      </c>
      <c r="X835" s="149"/>
    </row>
    <row x14ac:dyDescent="0.25" r="836" customHeight="1" ht="16.5">
      <c r="A836" s="141">
        <v>337</v>
      </c>
      <c r="B836" s="142" t="s">
        <v>5855</v>
      </c>
      <c r="C836" s="143">
        <v>45092.44378472222</v>
      </c>
      <c r="D836" s="144" t="s">
        <v>679</v>
      </c>
      <c r="E836" s="144" t="s">
        <v>2550</v>
      </c>
      <c r="F836" s="142" t="s">
        <v>5853</v>
      </c>
      <c r="G836" s="144" t="s">
        <v>522</v>
      </c>
      <c r="H836" s="144" t="s">
        <v>3708</v>
      </c>
      <c r="I836" s="142" t="s">
        <v>5856</v>
      </c>
      <c r="J836" s="144" t="s">
        <v>31</v>
      </c>
      <c r="K836" s="144" t="s">
        <v>117</v>
      </c>
      <c r="L836" s="145"/>
      <c r="M836" s="144" t="s">
        <v>5857</v>
      </c>
      <c r="N836" s="145"/>
      <c r="O836" s="144" t="s">
        <v>2911</v>
      </c>
      <c r="P836" s="144" t="s">
        <v>2911</v>
      </c>
      <c r="Q836" s="145"/>
      <c r="R836" s="145"/>
      <c r="S836" s="144" t="s">
        <v>5858</v>
      </c>
      <c r="T836" s="146" t="s">
        <v>120</v>
      </c>
      <c r="U836" s="147">
        <v>45092</v>
      </c>
      <c r="V836" s="148">
        <f>IF(T836="Realizado",U836-C836," ")</f>
      </c>
      <c r="W836" s="148">
        <f>IF(C836=0,"VAZIO",MONTH(C836))</f>
      </c>
      <c r="X836" s="149"/>
    </row>
    <row x14ac:dyDescent="0.25" r="837" customHeight="1" ht="16.5">
      <c r="A837" s="141">
        <v>338</v>
      </c>
      <c r="B837" s="142" t="s">
        <v>5859</v>
      </c>
      <c r="C837" s="143">
        <v>45092.465162037035</v>
      </c>
      <c r="D837" s="144" t="s">
        <v>461</v>
      </c>
      <c r="E837" s="144" t="s">
        <v>5860</v>
      </c>
      <c r="F837" s="142">
        <v>34415369</v>
      </c>
      <c r="G837" s="144" t="s">
        <v>452</v>
      </c>
      <c r="H837" s="144" t="s">
        <v>5861</v>
      </c>
      <c r="I837" s="142" t="s">
        <v>5862</v>
      </c>
      <c r="J837" s="144" t="s">
        <v>56</v>
      </c>
      <c r="K837" s="144" t="s">
        <v>5</v>
      </c>
      <c r="L837" s="145"/>
      <c r="M837" s="144" t="s">
        <v>5863</v>
      </c>
      <c r="N837" s="145"/>
      <c r="O837" s="144" t="s">
        <v>2264</v>
      </c>
      <c r="P837" s="144" t="s">
        <v>2264</v>
      </c>
      <c r="Q837" s="145"/>
      <c r="R837" s="145"/>
      <c r="S837" s="145"/>
      <c r="T837" s="146" t="s">
        <v>120</v>
      </c>
      <c r="U837" s="147">
        <v>45093</v>
      </c>
      <c r="V837" s="148">
        <f>IF(T837="Realizado",U837-C837," ")</f>
      </c>
      <c r="W837" s="148">
        <f>IF(C837=0,"VAZIO",MONTH(C837))</f>
      </c>
      <c r="X837" s="149"/>
    </row>
    <row x14ac:dyDescent="0.25" r="838" customHeight="1" ht="16.5">
      <c r="A838" s="141">
        <v>339</v>
      </c>
      <c r="B838" s="142" t="s">
        <v>5864</v>
      </c>
      <c r="C838" s="143">
        <v>45092.5649537037</v>
      </c>
      <c r="D838" s="144" t="s">
        <v>3911</v>
      </c>
      <c r="E838" s="144" t="s">
        <v>2270</v>
      </c>
      <c r="F838" s="142">
        <v>5335</v>
      </c>
      <c r="G838" s="144" t="s">
        <v>2271</v>
      </c>
      <c r="H838" s="144" t="s">
        <v>5865</v>
      </c>
      <c r="I838" s="142" t="s">
        <v>1514</v>
      </c>
      <c r="J838" s="144" t="s">
        <v>33</v>
      </c>
      <c r="K838" s="144" t="s">
        <v>4</v>
      </c>
      <c r="L838" s="145"/>
      <c r="M838" s="144" t="s">
        <v>5866</v>
      </c>
      <c r="N838" s="145"/>
      <c r="O838" s="144" t="s">
        <v>2123</v>
      </c>
      <c r="P838" s="144" t="s">
        <v>3090</v>
      </c>
      <c r="Q838" s="145"/>
      <c r="R838" s="145"/>
      <c r="S838" s="145"/>
      <c r="T838" s="146" t="s">
        <v>120</v>
      </c>
      <c r="U838" s="147">
        <v>45093</v>
      </c>
      <c r="V838" s="148">
        <f>IF(T838="Realizado",U838-C838," ")</f>
      </c>
      <c r="W838" s="148">
        <f>IF(C838=0,"VAZIO",MONTH(C838))</f>
      </c>
      <c r="X838" s="149"/>
    </row>
    <row x14ac:dyDescent="0.25" r="839" customHeight="1" ht="16.5">
      <c r="A839" s="141">
        <v>340</v>
      </c>
      <c r="B839" s="142" t="s">
        <v>5867</v>
      </c>
      <c r="C839" s="143">
        <v>45092.597407407404</v>
      </c>
      <c r="D839" s="144" t="s">
        <v>294</v>
      </c>
      <c r="E839" s="144" t="s">
        <v>295</v>
      </c>
      <c r="F839" s="142">
        <v>5304</v>
      </c>
      <c r="G839" s="144" t="s">
        <v>296</v>
      </c>
      <c r="H839" s="144" t="s">
        <v>105</v>
      </c>
      <c r="I839" s="142" t="s">
        <v>297</v>
      </c>
      <c r="J839" s="144" t="s">
        <v>31</v>
      </c>
      <c r="K839" s="144" t="s">
        <v>117</v>
      </c>
      <c r="L839" s="145"/>
      <c r="M839" s="144" t="s">
        <v>5868</v>
      </c>
      <c r="N839" s="145"/>
      <c r="O839" s="144" t="s">
        <v>2421</v>
      </c>
      <c r="P839" s="144" t="s">
        <v>5542</v>
      </c>
      <c r="Q839" s="145"/>
      <c r="R839" s="145"/>
      <c r="S839" s="145"/>
      <c r="T839" s="146" t="s">
        <v>120</v>
      </c>
      <c r="U839" s="147">
        <v>45093</v>
      </c>
      <c r="V839" s="148">
        <f>IF(T839="Realizado",U839-C839," ")</f>
      </c>
      <c r="W839" s="148">
        <f>IF(C839=0,"VAZIO",MONTH(C839))</f>
      </c>
      <c r="X839" s="149"/>
    </row>
    <row x14ac:dyDescent="0.25" r="840" customHeight="1" ht="16.5">
      <c r="A840" s="141">
        <v>341</v>
      </c>
      <c r="B840" s="142" t="s">
        <v>5869</v>
      </c>
      <c r="C840" s="143">
        <v>45092.612858796296</v>
      </c>
      <c r="D840" s="144" t="s">
        <v>5439</v>
      </c>
      <c r="E840" s="144" t="s">
        <v>3582</v>
      </c>
      <c r="F840" s="142">
        <v>5340</v>
      </c>
      <c r="G840" s="144" t="s">
        <v>150</v>
      </c>
      <c r="H840" s="144" t="s">
        <v>4530</v>
      </c>
      <c r="I840" s="142" t="s">
        <v>5870</v>
      </c>
      <c r="J840" s="144" t="s">
        <v>40</v>
      </c>
      <c r="K840" s="144" t="s">
        <v>2926</v>
      </c>
      <c r="L840" s="145"/>
      <c r="M840" s="144" t="s">
        <v>5871</v>
      </c>
      <c r="N840" s="145"/>
      <c r="O840" s="144" t="s">
        <v>3008</v>
      </c>
      <c r="P840" s="144" t="s">
        <v>3082</v>
      </c>
      <c r="Q840" s="145"/>
      <c r="R840" s="145"/>
      <c r="S840" s="145"/>
      <c r="T840" s="146" t="s">
        <v>120</v>
      </c>
      <c r="U840" s="147">
        <v>45092</v>
      </c>
      <c r="V840" s="148">
        <f>IF(T840="Realizado",U840-C840," ")</f>
      </c>
      <c r="W840" s="148">
        <f>IF(C840=0,"VAZIO",MONTH(C840))</f>
      </c>
      <c r="X840" s="149"/>
    </row>
    <row x14ac:dyDescent="0.25" r="841" customHeight="1" ht="16.5">
      <c r="A841" s="141">
        <v>342</v>
      </c>
      <c r="B841" s="142" t="s">
        <v>5872</v>
      </c>
      <c r="C841" s="143">
        <v>45092.66274305555</v>
      </c>
      <c r="D841" s="144" t="s">
        <v>294</v>
      </c>
      <c r="E841" s="144" t="s">
        <v>295</v>
      </c>
      <c r="F841" s="142">
        <v>5304</v>
      </c>
      <c r="G841" s="144" t="s">
        <v>296</v>
      </c>
      <c r="H841" s="144" t="s">
        <v>112</v>
      </c>
      <c r="I841" s="142" t="s">
        <v>5873</v>
      </c>
      <c r="J841" s="144" t="s">
        <v>46</v>
      </c>
      <c r="K841" s="144" t="s">
        <v>2926</v>
      </c>
      <c r="L841" s="145"/>
      <c r="M841" s="144" t="s">
        <v>5874</v>
      </c>
      <c r="N841" s="145"/>
      <c r="O841" s="144" t="s">
        <v>3008</v>
      </c>
      <c r="P841" s="144" t="s">
        <v>3082</v>
      </c>
      <c r="Q841" s="145"/>
      <c r="R841" s="145"/>
      <c r="S841" s="145"/>
      <c r="T841" s="146" t="s">
        <v>120</v>
      </c>
      <c r="U841" s="147">
        <v>45093</v>
      </c>
      <c r="V841" s="148">
        <f>IF(T841="Realizado",U841-C841," ")</f>
      </c>
      <c r="W841" s="148">
        <f>IF(C841=0,"VAZIO",MONTH(C841))</f>
      </c>
      <c r="X841" s="149"/>
    </row>
    <row x14ac:dyDescent="0.25" r="842" customHeight="1" ht="16.5">
      <c r="A842" s="141">
        <v>343</v>
      </c>
      <c r="B842" s="142" t="s">
        <v>5875</v>
      </c>
      <c r="C842" s="143">
        <v>45092.66576388889</v>
      </c>
      <c r="D842" s="144" t="s">
        <v>294</v>
      </c>
      <c r="E842" s="144" t="s">
        <v>295</v>
      </c>
      <c r="F842" s="142">
        <v>5304</v>
      </c>
      <c r="G842" s="144" t="s">
        <v>296</v>
      </c>
      <c r="H842" s="144" t="s">
        <v>112</v>
      </c>
      <c r="I842" s="142" t="s">
        <v>5876</v>
      </c>
      <c r="J842" s="144" t="s">
        <v>46</v>
      </c>
      <c r="K842" s="144" t="s">
        <v>2926</v>
      </c>
      <c r="L842" s="145"/>
      <c r="M842" s="144" t="s">
        <v>5877</v>
      </c>
      <c r="N842" s="145"/>
      <c r="O842" s="145"/>
      <c r="P842" s="145"/>
      <c r="Q842" s="145"/>
      <c r="R842" s="145"/>
      <c r="S842" s="144" t="s">
        <v>5878</v>
      </c>
      <c r="T842" s="146" t="s">
        <v>120</v>
      </c>
      <c r="U842" s="147">
        <v>45197</v>
      </c>
      <c r="V842" s="148">
        <f>IF(T842="Realizado",U842-C842," ")</f>
      </c>
      <c r="W842" s="148">
        <f>IF(C842=0,"VAZIO",MONTH(C842))</f>
      </c>
      <c r="X842" s="149"/>
    </row>
    <row x14ac:dyDescent="0.25" r="843" customHeight="1" ht="16.5">
      <c r="A843" s="141">
        <v>344</v>
      </c>
      <c r="B843" s="142" t="s">
        <v>5879</v>
      </c>
      <c r="C843" s="143">
        <v>45092.907060185185</v>
      </c>
      <c r="D843" s="144" t="s">
        <v>314</v>
      </c>
      <c r="E843" s="144" t="s">
        <v>315</v>
      </c>
      <c r="F843" s="142">
        <v>5313</v>
      </c>
      <c r="G843" s="144" t="s">
        <v>316</v>
      </c>
      <c r="H843" s="144" t="s">
        <v>1424</v>
      </c>
      <c r="I843" s="142" t="s">
        <v>1424</v>
      </c>
      <c r="J843" s="144" t="s">
        <v>37</v>
      </c>
      <c r="K843" s="144" t="s">
        <v>4</v>
      </c>
      <c r="L843" s="145"/>
      <c r="M843" s="144" t="s">
        <v>5880</v>
      </c>
      <c r="N843" s="145"/>
      <c r="O843" s="144" t="s">
        <v>2123</v>
      </c>
      <c r="P843" s="144" t="s">
        <v>3090</v>
      </c>
      <c r="Q843" s="145"/>
      <c r="R843" s="145"/>
      <c r="S843" s="145"/>
      <c r="T843" s="146" t="s">
        <v>120</v>
      </c>
      <c r="U843" s="147">
        <v>45096</v>
      </c>
      <c r="V843" s="148">
        <f>IF(T843="Realizado",U843-C843," ")</f>
      </c>
      <c r="W843" s="148">
        <f>IF(C843=0,"VAZIO",MONTH(C843))</f>
      </c>
      <c r="X843" s="149"/>
    </row>
    <row x14ac:dyDescent="0.25" r="844" customHeight="1" ht="16.5">
      <c r="A844" s="141">
        <v>345</v>
      </c>
      <c r="B844" s="142" t="s">
        <v>5881</v>
      </c>
      <c r="C844" s="143">
        <v>45093.33615740741</v>
      </c>
      <c r="D844" s="144" t="s">
        <v>455</v>
      </c>
      <c r="E844" s="144" t="s">
        <v>456</v>
      </c>
      <c r="F844" s="142">
        <v>5360</v>
      </c>
      <c r="G844" s="144" t="s">
        <v>457</v>
      </c>
      <c r="H844" s="144" t="s">
        <v>96</v>
      </c>
      <c r="I844" s="142" t="s">
        <v>5882</v>
      </c>
      <c r="J844" s="144" t="s">
        <v>46</v>
      </c>
      <c r="K844" s="144" t="s">
        <v>2926</v>
      </c>
      <c r="L844" s="145"/>
      <c r="M844" s="144" t="s">
        <v>5883</v>
      </c>
      <c r="N844" s="145"/>
      <c r="O844" s="144" t="s">
        <v>3008</v>
      </c>
      <c r="P844" s="144" t="s">
        <v>3082</v>
      </c>
      <c r="Q844" s="145"/>
      <c r="R844" s="145"/>
      <c r="S844" s="145"/>
      <c r="T844" s="146" t="s">
        <v>120</v>
      </c>
      <c r="U844" s="147">
        <v>45093</v>
      </c>
      <c r="V844" s="148">
        <f>IF(T844="Realizado",U844-C844," ")</f>
      </c>
      <c r="W844" s="148">
        <f>IF(C844=0,"VAZIO",MONTH(C844))</f>
      </c>
      <c r="X844" s="149"/>
    </row>
    <row x14ac:dyDescent="0.25" r="845" customHeight="1" ht="16.5">
      <c r="A845" s="141">
        <v>346</v>
      </c>
      <c r="B845" s="142" t="s">
        <v>5884</v>
      </c>
      <c r="C845" s="143">
        <v>45093.36696759259</v>
      </c>
      <c r="D845" s="144" t="s">
        <v>1116</v>
      </c>
      <c r="E845" s="144" t="s">
        <v>1275</v>
      </c>
      <c r="F845" s="142" t="s">
        <v>5885</v>
      </c>
      <c r="G845" s="144" t="s">
        <v>807</v>
      </c>
      <c r="H845" s="144" t="s">
        <v>5886</v>
      </c>
      <c r="I845" s="142" t="s">
        <v>5887</v>
      </c>
      <c r="J845" s="144" t="s">
        <v>46</v>
      </c>
      <c r="K845" s="144" t="s">
        <v>2926</v>
      </c>
      <c r="L845" s="145"/>
      <c r="M845" s="144" t="s">
        <v>5888</v>
      </c>
      <c r="N845" s="145"/>
      <c r="O845" s="144" t="s">
        <v>3123</v>
      </c>
      <c r="P845" s="144" t="s">
        <v>3123</v>
      </c>
      <c r="Q845" s="145"/>
      <c r="R845" s="145"/>
      <c r="S845" s="145"/>
      <c r="T845" s="146" t="s">
        <v>120</v>
      </c>
      <c r="U845" s="147">
        <v>45093</v>
      </c>
      <c r="V845" s="148">
        <f>IF(T845="Realizado",U845-C845," ")</f>
      </c>
      <c r="W845" s="148">
        <f>IF(C845=0,"VAZIO",MONTH(C845))</f>
      </c>
      <c r="X845" s="149"/>
    </row>
    <row x14ac:dyDescent="0.25" r="846" customHeight="1" ht="16.5">
      <c r="A846" s="141">
        <v>347</v>
      </c>
      <c r="B846" s="142" t="s">
        <v>5889</v>
      </c>
      <c r="C846" s="143">
        <v>45093.38333333333</v>
      </c>
      <c r="D846" s="144" t="s">
        <v>947</v>
      </c>
      <c r="E846" s="144" t="s">
        <v>1051</v>
      </c>
      <c r="F846" s="142">
        <v>5398</v>
      </c>
      <c r="G846" s="144" t="s">
        <v>249</v>
      </c>
      <c r="H846" s="144" t="s">
        <v>3718</v>
      </c>
      <c r="I846" s="142" t="s">
        <v>5890</v>
      </c>
      <c r="J846" s="144" t="s">
        <v>44</v>
      </c>
      <c r="K846" s="144" t="s">
        <v>2926</v>
      </c>
      <c r="L846" s="145"/>
      <c r="M846" s="144" t="s">
        <v>5891</v>
      </c>
      <c r="N846" s="145"/>
      <c r="O846" s="144" t="s">
        <v>3008</v>
      </c>
      <c r="P846" s="144" t="s">
        <v>3008</v>
      </c>
      <c r="Q846" s="145"/>
      <c r="R846" s="145"/>
      <c r="S846" s="145"/>
      <c r="T846" s="146" t="s">
        <v>120</v>
      </c>
      <c r="U846" s="147">
        <v>45096</v>
      </c>
      <c r="V846" s="148">
        <f>IF(T846="Realizado",U846-C846," ")</f>
      </c>
      <c r="W846" s="148">
        <f>IF(C846=0,"VAZIO",MONTH(C846))</f>
      </c>
      <c r="X846" s="149"/>
    </row>
    <row x14ac:dyDescent="0.25" r="847" customHeight="1" ht="16.5">
      <c r="A847" s="141">
        <v>348</v>
      </c>
      <c r="B847" s="142" t="s">
        <v>5892</v>
      </c>
      <c r="C847" s="143">
        <v>45093.394895833335</v>
      </c>
      <c r="D847" s="144" t="s">
        <v>3911</v>
      </c>
      <c r="E847" s="144" t="s">
        <v>4202</v>
      </c>
      <c r="F847" s="142">
        <v>5335</v>
      </c>
      <c r="G847" s="144" t="s">
        <v>2271</v>
      </c>
      <c r="H847" s="144" t="s">
        <v>5893</v>
      </c>
      <c r="I847" s="142" t="s">
        <v>3914</v>
      </c>
      <c r="J847" s="144" t="s">
        <v>65</v>
      </c>
      <c r="K847" s="144" t="s">
        <v>6</v>
      </c>
      <c r="L847" s="145"/>
      <c r="M847" s="144" t="s">
        <v>5894</v>
      </c>
      <c r="N847" s="145"/>
      <c r="O847" s="144" t="s">
        <v>576</v>
      </c>
      <c r="P847" s="144" t="s">
        <v>576</v>
      </c>
      <c r="Q847" s="145"/>
      <c r="R847" s="145"/>
      <c r="S847" s="145"/>
      <c r="T847" s="146" t="s">
        <v>120</v>
      </c>
      <c r="U847" s="147">
        <v>45107</v>
      </c>
      <c r="V847" s="148">
        <f>IF(T847="Realizado",U847-C847," ")</f>
      </c>
      <c r="W847" s="148">
        <f>IF(C847=0,"VAZIO",MONTH(C847))</f>
      </c>
      <c r="X847" s="149"/>
    </row>
    <row x14ac:dyDescent="0.25" r="848" customHeight="1" ht="16.5">
      <c r="A848" s="141">
        <v>349</v>
      </c>
      <c r="B848" s="142" t="s">
        <v>5895</v>
      </c>
      <c r="C848" s="143">
        <v>45093.41333333333</v>
      </c>
      <c r="D848" s="144" t="s">
        <v>752</v>
      </c>
      <c r="E848" s="144" t="s">
        <v>716</v>
      </c>
      <c r="F848" s="142">
        <v>5340</v>
      </c>
      <c r="G848" s="144" t="s">
        <v>150</v>
      </c>
      <c r="H848" s="144" t="s">
        <v>4184</v>
      </c>
      <c r="I848" s="142" t="s">
        <v>1204</v>
      </c>
      <c r="J848" s="144" t="s">
        <v>27</v>
      </c>
      <c r="K848" s="144" t="s">
        <v>117</v>
      </c>
      <c r="L848" s="145"/>
      <c r="M848" s="144" t="s">
        <v>5896</v>
      </c>
      <c r="N848" s="145"/>
      <c r="O848" s="144" t="s">
        <v>1528</v>
      </c>
      <c r="P848" s="144" t="s">
        <v>1528</v>
      </c>
      <c r="Q848" s="145"/>
      <c r="R848" s="145"/>
      <c r="S848" s="145"/>
      <c r="T848" s="146" t="s">
        <v>120</v>
      </c>
      <c r="U848" s="147">
        <v>45096</v>
      </c>
      <c r="V848" s="148">
        <f>IF(T848="Realizado",U848-C848," ")</f>
      </c>
      <c r="W848" s="148">
        <f>IF(C848=0,"VAZIO",MONTH(C848))</f>
      </c>
      <c r="X848" s="149"/>
    </row>
    <row x14ac:dyDescent="0.25" r="849" customHeight="1" ht="16.5">
      <c r="A849" s="141">
        <v>350</v>
      </c>
      <c r="B849" s="142" t="s">
        <v>5897</v>
      </c>
      <c r="C849" s="143">
        <v>45093.41479166667</v>
      </c>
      <c r="D849" s="144" t="s">
        <v>752</v>
      </c>
      <c r="E849" s="144" t="s">
        <v>716</v>
      </c>
      <c r="F849" s="142">
        <v>5340</v>
      </c>
      <c r="G849" s="144" t="s">
        <v>150</v>
      </c>
      <c r="H849" s="144" t="s">
        <v>97</v>
      </c>
      <c r="I849" s="142" t="s">
        <v>5278</v>
      </c>
      <c r="J849" s="144" t="s">
        <v>27</v>
      </c>
      <c r="K849" s="144" t="s">
        <v>117</v>
      </c>
      <c r="L849" s="145"/>
      <c r="M849" s="144" t="s">
        <v>5898</v>
      </c>
      <c r="N849" s="145"/>
      <c r="O849" s="144" t="s">
        <v>1528</v>
      </c>
      <c r="P849" s="144" t="s">
        <v>1528</v>
      </c>
      <c r="Q849" s="145"/>
      <c r="R849" s="145"/>
      <c r="S849" s="145"/>
      <c r="T849" s="146" t="s">
        <v>120</v>
      </c>
      <c r="U849" s="147">
        <v>45096</v>
      </c>
      <c r="V849" s="148">
        <f>IF(T849="Realizado",U849-C849," ")</f>
      </c>
      <c r="W849" s="148">
        <f>IF(C849=0,"VAZIO",MONTH(C849))</f>
      </c>
      <c r="X849" s="149"/>
    </row>
    <row x14ac:dyDescent="0.25" r="850" customHeight="1" ht="16.5">
      <c r="A850" s="141">
        <v>351</v>
      </c>
      <c r="B850" s="142" t="s">
        <v>5899</v>
      </c>
      <c r="C850" s="143">
        <v>45093.43922453704</v>
      </c>
      <c r="D850" s="144" t="s">
        <v>5900</v>
      </c>
      <c r="E850" s="144" t="s">
        <v>5901</v>
      </c>
      <c r="F850" s="142" t="s">
        <v>5902</v>
      </c>
      <c r="G850" s="144" t="s">
        <v>438</v>
      </c>
      <c r="H850" s="144" t="s">
        <v>5903</v>
      </c>
      <c r="I850" s="142" t="s">
        <v>5904</v>
      </c>
      <c r="J850" s="144" t="s">
        <v>35</v>
      </c>
      <c r="K850" s="144" t="s">
        <v>4</v>
      </c>
      <c r="L850" s="145"/>
      <c r="M850" s="144" t="s">
        <v>5905</v>
      </c>
      <c r="N850" s="145"/>
      <c r="O850" s="144" t="s">
        <v>2594</v>
      </c>
      <c r="P850" s="144" t="s">
        <v>3090</v>
      </c>
      <c r="Q850" s="145"/>
      <c r="R850" s="145"/>
      <c r="S850" s="145"/>
      <c r="T850" s="146" t="s">
        <v>120</v>
      </c>
      <c r="U850" s="147">
        <v>45096</v>
      </c>
      <c r="V850" s="148">
        <f>IF(T850="Realizado",U850-C850," ")</f>
      </c>
      <c r="W850" s="148">
        <f>IF(C850=0,"VAZIO",MONTH(C850))</f>
      </c>
      <c r="X850" s="149"/>
    </row>
    <row x14ac:dyDescent="0.25" r="851" customHeight="1" ht="16.5">
      <c r="A851" s="141">
        <v>352</v>
      </c>
      <c r="B851" s="142" t="s">
        <v>5906</v>
      </c>
      <c r="C851" s="143">
        <v>45094.500231481485</v>
      </c>
      <c r="D851" s="144" t="s">
        <v>207</v>
      </c>
      <c r="E851" s="144" t="s">
        <v>2929</v>
      </c>
      <c r="F851" s="142">
        <v>5333</v>
      </c>
      <c r="G851" s="144" t="s">
        <v>209</v>
      </c>
      <c r="H851" s="144" t="s">
        <v>87</v>
      </c>
      <c r="I851" s="142" t="s">
        <v>2493</v>
      </c>
      <c r="J851" s="144" t="s">
        <v>37</v>
      </c>
      <c r="K851" s="144" t="s">
        <v>4</v>
      </c>
      <c r="L851" s="145"/>
      <c r="M851" s="144" t="s">
        <v>5907</v>
      </c>
      <c r="N851" s="145"/>
      <c r="O851" s="144" t="s">
        <v>2123</v>
      </c>
      <c r="P851" s="144" t="s">
        <v>3090</v>
      </c>
      <c r="Q851" s="145"/>
      <c r="R851" s="145"/>
      <c r="S851" s="145"/>
      <c r="T851" s="146" t="s">
        <v>120</v>
      </c>
      <c r="U851" s="147">
        <v>45106</v>
      </c>
      <c r="V851" s="148">
        <f>IF(T851="Realizado",U851-C851," ")</f>
      </c>
      <c r="W851" s="148">
        <f>IF(C851=0,"VAZIO",MONTH(C851))</f>
      </c>
      <c r="X851" s="149"/>
    </row>
    <row x14ac:dyDescent="0.25" r="852" customHeight="1" ht="16.5">
      <c r="A852" s="141">
        <v>353</v>
      </c>
      <c r="B852" s="142" t="s">
        <v>5908</v>
      </c>
      <c r="C852" s="143">
        <v>45094.520949074074</v>
      </c>
      <c r="D852" s="144" t="s">
        <v>207</v>
      </c>
      <c r="E852" s="144" t="s">
        <v>2929</v>
      </c>
      <c r="F852" s="142">
        <v>5333</v>
      </c>
      <c r="G852" s="144" t="s">
        <v>209</v>
      </c>
      <c r="H852" s="144" t="s">
        <v>87</v>
      </c>
      <c r="I852" s="142" t="s">
        <v>2493</v>
      </c>
      <c r="J852" s="144" t="s">
        <v>18</v>
      </c>
      <c r="K852" s="144" t="s">
        <v>117</v>
      </c>
      <c r="L852" s="145"/>
      <c r="M852" s="144" t="s">
        <v>5909</v>
      </c>
      <c r="N852" s="145"/>
      <c r="O852" s="144" t="s">
        <v>1528</v>
      </c>
      <c r="P852" s="144" t="s">
        <v>1528</v>
      </c>
      <c r="Q852" s="145"/>
      <c r="R852" s="145"/>
      <c r="S852" s="145"/>
      <c r="T852" s="146" t="s">
        <v>120</v>
      </c>
      <c r="U852" s="147">
        <v>45153</v>
      </c>
      <c r="V852" s="148">
        <f>IF(T852="Realizado",U852-C852," ")</f>
      </c>
      <c r="W852" s="148">
        <f>IF(C852=0,"VAZIO",MONTH(C852))</f>
      </c>
      <c r="X852" s="149"/>
    </row>
    <row x14ac:dyDescent="0.25" r="853" customHeight="1" ht="16.5">
      <c r="A853" s="141">
        <v>354</v>
      </c>
      <c r="B853" s="142" t="s">
        <v>5910</v>
      </c>
      <c r="C853" s="143">
        <v>45096.321284722224</v>
      </c>
      <c r="D853" s="144" t="s">
        <v>5911</v>
      </c>
      <c r="E853" s="144" t="s">
        <v>716</v>
      </c>
      <c r="F853" s="142">
        <v>5340</v>
      </c>
      <c r="G853" s="144" t="s">
        <v>150</v>
      </c>
      <c r="H853" s="144" t="s">
        <v>4293</v>
      </c>
      <c r="I853" s="142" t="s">
        <v>4301</v>
      </c>
      <c r="J853" s="144" t="s">
        <v>31</v>
      </c>
      <c r="K853" s="144" t="s">
        <v>117</v>
      </c>
      <c r="L853" s="145"/>
      <c r="M853" s="144" t="s">
        <v>5912</v>
      </c>
      <c r="N853" s="145"/>
      <c r="O853" s="144" t="s">
        <v>1528</v>
      </c>
      <c r="P853" s="144" t="s">
        <v>4129</v>
      </c>
      <c r="Q853" s="145"/>
      <c r="R853" s="145"/>
      <c r="S853" s="145"/>
      <c r="T853" s="146" t="s">
        <v>120</v>
      </c>
      <c r="U853" s="147">
        <v>45098</v>
      </c>
      <c r="V853" s="148">
        <f>IF(T853="Realizado",U853-C853," ")</f>
      </c>
      <c r="W853" s="148">
        <f>IF(C853=0,"VAZIO",MONTH(C853))</f>
      </c>
      <c r="X853" s="149"/>
    </row>
    <row x14ac:dyDescent="0.25" r="854" customHeight="1" ht="16.5">
      <c r="A854" s="141">
        <v>355</v>
      </c>
      <c r="B854" s="142" t="s">
        <v>5913</v>
      </c>
      <c r="C854" s="143">
        <v>45096.33048611111</v>
      </c>
      <c r="D854" s="144" t="s">
        <v>752</v>
      </c>
      <c r="E854" s="144" t="s">
        <v>716</v>
      </c>
      <c r="F854" s="142">
        <v>5340</v>
      </c>
      <c r="G854" s="144" t="s">
        <v>150</v>
      </c>
      <c r="H854" s="144" t="s">
        <v>4126</v>
      </c>
      <c r="I854" s="142" t="s">
        <v>4851</v>
      </c>
      <c r="J854" s="144" t="s">
        <v>46</v>
      </c>
      <c r="K854" s="144" t="s">
        <v>2926</v>
      </c>
      <c r="L854" s="145"/>
      <c r="M854" s="144" t="s">
        <v>5914</v>
      </c>
      <c r="N854" s="145"/>
      <c r="O854" s="144" t="s">
        <v>3008</v>
      </c>
      <c r="P854" s="144" t="s">
        <v>3082</v>
      </c>
      <c r="Q854" s="145"/>
      <c r="R854" s="145"/>
      <c r="S854" s="145"/>
      <c r="T854" s="146" t="s">
        <v>120</v>
      </c>
      <c r="U854" s="147">
        <v>45096</v>
      </c>
      <c r="V854" s="148">
        <f>IF(T854="Realizado",U854-C854," ")</f>
      </c>
      <c r="W854" s="148">
        <f>IF(C854=0,"VAZIO",MONTH(C854))</f>
      </c>
      <c r="X854" s="149"/>
    </row>
    <row x14ac:dyDescent="0.25" r="855" customHeight="1" ht="16.5">
      <c r="A855" s="141">
        <v>356</v>
      </c>
      <c r="B855" s="142" t="s">
        <v>5915</v>
      </c>
      <c r="C855" s="143">
        <v>45096.409733796296</v>
      </c>
      <c r="D855" s="144" t="s">
        <v>207</v>
      </c>
      <c r="E855" s="144" t="s">
        <v>2929</v>
      </c>
      <c r="F855" s="142">
        <v>34987004342</v>
      </c>
      <c r="G855" s="144" t="s">
        <v>209</v>
      </c>
      <c r="H855" s="144" t="s">
        <v>87</v>
      </c>
      <c r="I855" s="142" t="s">
        <v>561</v>
      </c>
      <c r="J855" s="144" t="s">
        <v>36</v>
      </c>
      <c r="K855" s="144" t="s">
        <v>4</v>
      </c>
      <c r="L855" s="145"/>
      <c r="M855" s="144" t="s">
        <v>5916</v>
      </c>
      <c r="N855" s="145"/>
      <c r="O855" s="144" t="s">
        <v>1528</v>
      </c>
      <c r="P855" s="144" t="s">
        <v>4129</v>
      </c>
      <c r="Q855" s="145"/>
      <c r="R855" s="145"/>
      <c r="S855" s="145"/>
      <c r="T855" s="146" t="s">
        <v>120</v>
      </c>
      <c r="U855" s="147">
        <v>45106</v>
      </c>
      <c r="V855" s="148">
        <f>IF(T855="Realizado",U855-C855," ")</f>
      </c>
      <c r="W855" s="148">
        <f>IF(C855=0,"VAZIO",MONTH(C855))</f>
      </c>
      <c r="X855" s="149"/>
    </row>
    <row x14ac:dyDescent="0.25" r="856" customHeight="1" ht="16.5">
      <c r="A856" s="141">
        <v>357</v>
      </c>
      <c r="B856" s="142" t="s">
        <v>5917</v>
      </c>
      <c r="C856" s="143">
        <v>45096.41204861111</v>
      </c>
      <c r="D856" s="144" t="s">
        <v>3438</v>
      </c>
      <c r="E856" s="144" t="s">
        <v>3735</v>
      </c>
      <c r="F856" s="142">
        <v>34999071369</v>
      </c>
      <c r="G856" s="144" t="s">
        <v>535</v>
      </c>
      <c r="H856" s="144" t="s">
        <v>3730</v>
      </c>
      <c r="I856" s="142">
        <v>158</v>
      </c>
      <c r="J856" s="144" t="s">
        <v>32</v>
      </c>
      <c r="K856" s="144" t="s">
        <v>4</v>
      </c>
      <c r="L856" s="145"/>
      <c r="M856" s="144" t="s">
        <v>5918</v>
      </c>
      <c r="N856" s="145"/>
      <c r="O856" s="144" t="s">
        <v>2123</v>
      </c>
      <c r="P856" s="144" t="s">
        <v>5919</v>
      </c>
      <c r="Q856" s="145"/>
      <c r="R856" s="145"/>
      <c r="S856" s="145"/>
      <c r="T856" s="146" t="s">
        <v>120</v>
      </c>
      <c r="U856" s="147">
        <v>45218</v>
      </c>
      <c r="V856" s="148">
        <f>IF(T856="Realizado",U856-C856," ")</f>
      </c>
      <c r="W856" s="148">
        <f>IF(C856=0,"VAZIO",MONTH(C856))</f>
      </c>
      <c r="X856" s="149"/>
    </row>
    <row x14ac:dyDescent="0.25" r="857" customHeight="1" ht="16.5">
      <c r="A857" s="141">
        <v>358</v>
      </c>
      <c r="B857" s="142" t="s">
        <v>5920</v>
      </c>
      <c r="C857" s="143">
        <v>45096.41363425926</v>
      </c>
      <c r="D857" s="144" t="s">
        <v>3438</v>
      </c>
      <c r="E857" s="144" t="s">
        <v>534</v>
      </c>
      <c r="F857" s="142">
        <v>34999071369</v>
      </c>
      <c r="G857" s="144" t="s">
        <v>535</v>
      </c>
      <c r="H857" s="144" t="s">
        <v>3708</v>
      </c>
      <c r="I857" s="142">
        <v>5</v>
      </c>
      <c r="J857" s="144" t="s">
        <v>65</v>
      </c>
      <c r="K857" s="144" t="s">
        <v>6</v>
      </c>
      <c r="L857" s="145"/>
      <c r="M857" s="144" t="s">
        <v>5921</v>
      </c>
      <c r="N857" s="145"/>
      <c r="O857" s="144" t="s">
        <v>576</v>
      </c>
      <c r="P857" s="144" t="s">
        <v>576</v>
      </c>
      <c r="Q857" s="145"/>
      <c r="R857" s="145"/>
      <c r="S857" s="145"/>
      <c r="T857" s="146" t="s">
        <v>120</v>
      </c>
      <c r="U857" s="147">
        <v>45098</v>
      </c>
      <c r="V857" s="148">
        <f>IF(T857="Realizado",U857-C857," ")</f>
      </c>
      <c r="W857" s="148">
        <f>IF(C857=0,"VAZIO",MONTH(C857))</f>
      </c>
      <c r="X857" s="149"/>
    </row>
    <row x14ac:dyDescent="0.25" r="858" customHeight="1" ht="16.5">
      <c r="A858" s="141">
        <v>359</v>
      </c>
      <c r="B858" s="142" t="s">
        <v>5922</v>
      </c>
      <c r="C858" s="143">
        <v>45096.59340277778</v>
      </c>
      <c r="D858" s="144" t="s">
        <v>5439</v>
      </c>
      <c r="E858" s="144" t="s">
        <v>3582</v>
      </c>
      <c r="F858" s="142">
        <v>5340</v>
      </c>
      <c r="G858" s="144" t="s">
        <v>150</v>
      </c>
      <c r="H858" s="144" t="s">
        <v>5923</v>
      </c>
      <c r="I858" s="142" t="s">
        <v>5924</v>
      </c>
      <c r="J858" s="144" t="s">
        <v>44</v>
      </c>
      <c r="K858" s="144" t="s">
        <v>2926</v>
      </c>
      <c r="L858" s="145"/>
      <c r="M858" s="144" t="s">
        <v>5925</v>
      </c>
      <c r="N858" s="145"/>
      <c r="O858" s="144" t="s">
        <v>3008</v>
      </c>
      <c r="P858" s="144" t="s">
        <v>3082</v>
      </c>
      <c r="Q858" s="145"/>
      <c r="R858" s="145"/>
      <c r="S858" s="145"/>
      <c r="T858" s="146" t="s">
        <v>120</v>
      </c>
      <c r="U858" s="147">
        <v>45096</v>
      </c>
      <c r="V858" s="148">
        <f>IF(T858="Realizado",U858-C858," ")</f>
      </c>
      <c r="W858" s="148">
        <f>IF(C858=0,"VAZIO",MONTH(C858))</f>
      </c>
      <c r="X858" s="149"/>
    </row>
    <row x14ac:dyDescent="0.25" r="859" customHeight="1" ht="16.5">
      <c r="A859" s="141">
        <v>360</v>
      </c>
      <c r="B859" s="142" t="s">
        <v>5926</v>
      </c>
      <c r="C859" s="143">
        <v>45096.615335648145</v>
      </c>
      <c r="D859" s="144" t="s">
        <v>5927</v>
      </c>
      <c r="E859" s="144" t="s">
        <v>3288</v>
      </c>
      <c r="F859" s="142" t="s">
        <v>1446</v>
      </c>
      <c r="G859" s="144" t="s">
        <v>303</v>
      </c>
      <c r="H859" s="144" t="s">
        <v>93</v>
      </c>
      <c r="I859" s="142" t="s">
        <v>1447</v>
      </c>
      <c r="J859" s="144" t="s">
        <v>65</v>
      </c>
      <c r="K859" s="144" t="s">
        <v>6</v>
      </c>
      <c r="L859" s="145"/>
      <c r="M859" s="144" t="s">
        <v>5928</v>
      </c>
      <c r="N859" s="145"/>
      <c r="O859" s="144" t="s">
        <v>576</v>
      </c>
      <c r="P859" s="144" t="s">
        <v>576</v>
      </c>
      <c r="Q859" s="145"/>
      <c r="R859" s="145"/>
      <c r="S859" s="145"/>
      <c r="T859" s="146" t="s">
        <v>120</v>
      </c>
      <c r="U859" s="147">
        <v>45099</v>
      </c>
      <c r="V859" s="148">
        <f>IF(T859="Realizado",U859-C859," ")</f>
      </c>
      <c r="W859" s="148">
        <f>IF(C859=0,"VAZIO",MONTH(C859))</f>
      </c>
      <c r="X859" s="149"/>
    </row>
    <row x14ac:dyDescent="0.25" r="860" customHeight="1" ht="16.5">
      <c r="A860" s="141">
        <v>361</v>
      </c>
      <c r="B860" s="142" t="s">
        <v>5929</v>
      </c>
      <c r="C860" s="143">
        <v>45096.62265046296</v>
      </c>
      <c r="D860" s="144" t="s">
        <v>207</v>
      </c>
      <c r="E860" s="144" t="s">
        <v>4485</v>
      </c>
      <c r="F860" s="142">
        <v>5333</v>
      </c>
      <c r="G860" s="144" t="s">
        <v>209</v>
      </c>
      <c r="H860" s="144" t="s">
        <v>87</v>
      </c>
      <c r="I860" s="142" t="s">
        <v>5930</v>
      </c>
      <c r="J860" s="144" t="s">
        <v>15</v>
      </c>
      <c r="K860" s="144" t="s">
        <v>7</v>
      </c>
      <c r="L860" s="145"/>
      <c r="M860" s="144" t="s">
        <v>5931</v>
      </c>
      <c r="N860" s="145"/>
      <c r="O860" s="145"/>
      <c r="P860" s="145"/>
      <c r="Q860" s="145"/>
      <c r="R860" s="145"/>
      <c r="S860" s="144" t="s">
        <v>5932</v>
      </c>
      <c r="T860" s="163" t="s">
        <v>121</v>
      </c>
      <c r="U860" s="158"/>
      <c r="V860" s="156">
        <f>IF(T860="Realizado",U860-C860," ")</f>
      </c>
      <c r="W860" s="148">
        <f>IF(C860=0,"VAZIO",MONTH(C860))</f>
      </c>
      <c r="X860" s="149"/>
    </row>
    <row x14ac:dyDescent="0.25" r="861" customHeight="1" ht="16.5">
      <c r="A861" s="141">
        <v>362</v>
      </c>
      <c r="B861" s="142" t="s">
        <v>5933</v>
      </c>
      <c r="C861" s="143">
        <v>45096.63454861111</v>
      </c>
      <c r="D861" s="144" t="s">
        <v>5439</v>
      </c>
      <c r="E861" s="144" t="s">
        <v>3582</v>
      </c>
      <c r="F861" s="142">
        <v>5340</v>
      </c>
      <c r="G861" s="144" t="s">
        <v>150</v>
      </c>
      <c r="H861" s="144" t="s">
        <v>5934</v>
      </c>
      <c r="I861" s="142" t="s">
        <v>5935</v>
      </c>
      <c r="J861" s="144" t="s">
        <v>46</v>
      </c>
      <c r="K861" s="144" t="s">
        <v>2926</v>
      </c>
      <c r="L861" s="145"/>
      <c r="M861" s="144" t="s">
        <v>5936</v>
      </c>
      <c r="N861" s="145"/>
      <c r="O861" s="144" t="s">
        <v>3008</v>
      </c>
      <c r="P861" s="144" t="s">
        <v>5937</v>
      </c>
      <c r="Q861" s="145"/>
      <c r="R861" s="145"/>
      <c r="S861" s="145"/>
      <c r="T861" s="146" t="s">
        <v>120</v>
      </c>
      <c r="U861" s="147">
        <v>45096</v>
      </c>
      <c r="V861" s="148">
        <f>IF(T861="Realizado",U861-C861," ")</f>
      </c>
      <c r="W861" s="148">
        <f>IF(C861=0,"VAZIO",MONTH(C861))</f>
      </c>
      <c r="X861" s="149"/>
    </row>
    <row x14ac:dyDescent="0.25" r="862" customHeight="1" ht="16.5">
      <c r="A862" s="141">
        <v>363</v>
      </c>
      <c r="B862" s="150" t="s">
        <v>5938</v>
      </c>
      <c r="C862" s="151">
        <v>45097.386041666665</v>
      </c>
      <c r="D862" s="152" t="s">
        <v>1188</v>
      </c>
      <c r="E862" s="152" t="s">
        <v>1189</v>
      </c>
      <c r="F862" s="150">
        <v>5311</v>
      </c>
      <c r="G862" s="152" t="s">
        <v>551</v>
      </c>
      <c r="H862" s="152" t="s">
        <v>5939</v>
      </c>
      <c r="I862" s="150">
        <v>12</v>
      </c>
      <c r="J862" s="152" t="s">
        <v>47</v>
      </c>
      <c r="K862" s="152" t="s">
        <v>3</v>
      </c>
      <c r="L862" s="153"/>
      <c r="M862" s="152" t="s">
        <v>5940</v>
      </c>
      <c r="N862" s="153"/>
      <c r="O862" s="153"/>
      <c r="P862" s="153"/>
      <c r="Q862" s="153"/>
      <c r="R862" s="153"/>
      <c r="S862" s="152" t="s">
        <v>5941</v>
      </c>
      <c r="T862" s="154" t="s">
        <v>121</v>
      </c>
      <c r="U862" s="171">
        <v>45153</v>
      </c>
      <c r="V862" s="156">
        <f>IF(T862="Realizado",U862-C862," ")</f>
      </c>
      <c r="W862" s="148">
        <f>IF(C862=0,"VAZIO",MONTH(C862))</f>
      </c>
      <c r="X862" s="157"/>
    </row>
    <row x14ac:dyDescent="0.25" r="863" customHeight="1" ht="16.5">
      <c r="A863" s="141">
        <v>364</v>
      </c>
      <c r="B863" s="142" t="s">
        <v>5942</v>
      </c>
      <c r="C863" s="143">
        <v>45097.38607638889</v>
      </c>
      <c r="D863" s="144" t="s">
        <v>947</v>
      </c>
      <c r="E863" s="144" t="s">
        <v>1068</v>
      </c>
      <c r="F863" s="142">
        <v>5300</v>
      </c>
      <c r="G863" s="144" t="s">
        <v>249</v>
      </c>
      <c r="H863" s="144" t="s">
        <v>3718</v>
      </c>
      <c r="I863" s="142" t="s">
        <v>1084</v>
      </c>
      <c r="J863" s="144" t="s">
        <v>38</v>
      </c>
      <c r="K863" s="144" t="s">
        <v>4</v>
      </c>
      <c r="L863" s="145"/>
      <c r="M863" s="144" t="s">
        <v>5943</v>
      </c>
      <c r="N863" s="145"/>
      <c r="O863" s="144" t="s">
        <v>2123</v>
      </c>
      <c r="P863" s="144" t="s">
        <v>3090</v>
      </c>
      <c r="Q863" s="145"/>
      <c r="R863" s="145"/>
      <c r="S863" s="145"/>
      <c r="T863" s="146" t="s">
        <v>120</v>
      </c>
      <c r="U863" s="147">
        <v>45097</v>
      </c>
      <c r="V863" s="148">
        <f>IF(T863="Realizado",U863-C863," ")</f>
      </c>
      <c r="W863" s="148">
        <f>IF(C863=0,"VAZIO",MONTH(C863))</f>
      </c>
      <c r="X863" s="149"/>
    </row>
    <row x14ac:dyDescent="0.25" r="864" customHeight="1" ht="16.5">
      <c r="A864" s="141">
        <v>365</v>
      </c>
      <c r="B864" s="142" t="s">
        <v>5944</v>
      </c>
      <c r="C864" s="143">
        <v>45097.38792824074</v>
      </c>
      <c r="D864" s="144" t="s">
        <v>947</v>
      </c>
      <c r="E864" s="144" t="s">
        <v>1068</v>
      </c>
      <c r="F864" s="142">
        <v>5300</v>
      </c>
      <c r="G864" s="144" t="s">
        <v>249</v>
      </c>
      <c r="H864" s="144" t="s">
        <v>3718</v>
      </c>
      <c r="I864" s="142">
        <v>122</v>
      </c>
      <c r="J864" s="144" t="s">
        <v>37</v>
      </c>
      <c r="K864" s="144" t="s">
        <v>4</v>
      </c>
      <c r="L864" s="145"/>
      <c r="M864" s="144" t="s">
        <v>5945</v>
      </c>
      <c r="N864" s="145"/>
      <c r="O864" s="144" t="s">
        <v>2123</v>
      </c>
      <c r="P864" s="144" t="s">
        <v>3090</v>
      </c>
      <c r="Q864" s="145"/>
      <c r="R864" s="145"/>
      <c r="S864" s="145"/>
      <c r="T864" s="146" t="s">
        <v>120</v>
      </c>
      <c r="U864" s="147">
        <v>45097</v>
      </c>
      <c r="V864" s="148">
        <f>IF(T864="Realizado",U864-C864," ")</f>
      </c>
      <c r="W864" s="148">
        <f>IF(C864=0,"VAZIO",MONTH(C864))</f>
      </c>
      <c r="X864" s="149"/>
    </row>
    <row x14ac:dyDescent="0.25" r="865" customHeight="1" ht="16.5">
      <c r="A865" s="141">
        <v>366</v>
      </c>
      <c r="B865" s="142" t="s">
        <v>5946</v>
      </c>
      <c r="C865" s="143">
        <v>45097.41726851852</v>
      </c>
      <c r="D865" s="144" t="s">
        <v>286</v>
      </c>
      <c r="E865" s="144" t="s">
        <v>3614</v>
      </c>
      <c r="F865" s="142">
        <v>5340</v>
      </c>
      <c r="G865" s="144" t="s">
        <v>150</v>
      </c>
      <c r="H865" s="144" t="s">
        <v>154</v>
      </c>
      <c r="I865" s="142" t="s">
        <v>634</v>
      </c>
      <c r="J865" s="144" t="s">
        <v>20</v>
      </c>
      <c r="K865" s="144" t="s">
        <v>117</v>
      </c>
      <c r="L865" s="145"/>
      <c r="M865" s="144" t="s">
        <v>5947</v>
      </c>
      <c r="N865" s="145"/>
      <c r="O865" s="144" t="s">
        <v>1528</v>
      </c>
      <c r="P865" s="144" t="s">
        <v>1528</v>
      </c>
      <c r="Q865" s="145"/>
      <c r="R865" s="145"/>
      <c r="S865" s="145"/>
      <c r="T865" s="146" t="s">
        <v>120</v>
      </c>
      <c r="U865" s="147">
        <v>45098</v>
      </c>
      <c r="V865" s="148">
        <f>IF(T865="Realizado",U865-C865," ")</f>
      </c>
      <c r="W865" s="148">
        <f>IF(C865=0,"VAZIO",MONTH(C865))</f>
      </c>
      <c r="X865" s="149"/>
    </row>
    <row x14ac:dyDescent="0.25" r="866" customHeight="1" ht="16.5">
      <c r="A866" s="141">
        <v>367</v>
      </c>
      <c r="B866" s="150" t="s">
        <v>5948</v>
      </c>
      <c r="C866" s="151">
        <v>45097.438252314816</v>
      </c>
      <c r="D866" s="152" t="s">
        <v>1116</v>
      </c>
      <c r="E866" s="152" t="s">
        <v>1812</v>
      </c>
      <c r="F866" s="150">
        <v>34415308</v>
      </c>
      <c r="G866" s="152" t="s">
        <v>807</v>
      </c>
      <c r="H866" s="152" t="s">
        <v>3812</v>
      </c>
      <c r="I866" s="150" t="s">
        <v>5949</v>
      </c>
      <c r="J866" s="152" t="s">
        <v>45</v>
      </c>
      <c r="K866" s="152" t="s">
        <v>2926</v>
      </c>
      <c r="L866" s="153"/>
      <c r="M866" s="152" t="s">
        <v>5950</v>
      </c>
      <c r="N866" s="153"/>
      <c r="O866" s="153"/>
      <c r="P866" s="153"/>
      <c r="Q866" s="153"/>
      <c r="R866" s="153"/>
      <c r="S866" s="152" t="s">
        <v>5951</v>
      </c>
      <c r="T866" s="154" t="s">
        <v>122</v>
      </c>
      <c r="U866" s="155"/>
      <c r="V866" s="156">
        <f>IF(T866="Realizado",U866-C866," ")</f>
      </c>
      <c r="W866" s="148">
        <f>IF(C866=0,"VAZIO",MONTH(C866))</f>
      </c>
      <c r="X866" s="157"/>
    </row>
    <row x14ac:dyDescent="0.25" r="867" customHeight="1" ht="16.5">
      <c r="A867" s="141">
        <v>368</v>
      </c>
      <c r="B867" s="142" t="s">
        <v>5952</v>
      </c>
      <c r="C867" s="143">
        <v>45097.44584490741</v>
      </c>
      <c r="D867" s="144" t="s">
        <v>3086</v>
      </c>
      <c r="E867" s="144" t="s">
        <v>3087</v>
      </c>
      <c r="F867" s="142" t="s">
        <v>5953</v>
      </c>
      <c r="G867" s="144" t="s">
        <v>323</v>
      </c>
      <c r="H867" s="144" t="s">
        <v>3730</v>
      </c>
      <c r="I867" s="142">
        <v>356</v>
      </c>
      <c r="J867" s="144" t="s">
        <v>33</v>
      </c>
      <c r="K867" s="144" t="s">
        <v>4</v>
      </c>
      <c r="L867" s="145"/>
      <c r="M867" s="144" t="s">
        <v>5954</v>
      </c>
      <c r="N867" s="145"/>
      <c r="O867" s="145"/>
      <c r="P867" s="145"/>
      <c r="Q867" s="145"/>
      <c r="R867" s="145"/>
      <c r="S867" s="145"/>
      <c r="T867" s="146" t="s">
        <v>120</v>
      </c>
      <c r="U867" s="147">
        <v>45098</v>
      </c>
      <c r="V867" s="148">
        <f>IF(T867="Realizado",U867-C867," ")</f>
      </c>
      <c r="W867" s="148">
        <f>IF(C867=0,"VAZIO",MONTH(C867))</f>
      </c>
      <c r="X867" s="149"/>
    </row>
    <row x14ac:dyDescent="0.25" r="868" customHeight="1" ht="16.5">
      <c r="A868" s="141">
        <v>369</v>
      </c>
      <c r="B868" s="142" t="s">
        <v>5955</v>
      </c>
      <c r="C868" s="143">
        <v>45097.448530092595</v>
      </c>
      <c r="D868" s="144" t="s">
        <v>207</v>
      </c>
      <c r="E868" s="144" t="s">
        <v>4485</v>
      </c>
      <c r="F868" s="142">
        <v>5333</v>
      </c>
      <c r="G868" s="144" t="s">
        <v>209</v>
      </c>
      <c r="H868" s="144" t="s">
        <v>87</v>
      </c>
      <c r="I868" s="142" t="s">
        <v>467</v>
      </c>
      <c r="J868" s="144" t="s">
        <v>36</v>
      </c>
      <c r="K868" s="144" t="s">
        <v>4</v>
      </c>
      <c r="L868" s="145"/>
      <c r="M868" s="144" t="s">
        <v>5956</v>
      </c>
      <c r="N868" s="145"/>
      <c r="O868" s="144" t="s">
        <v>576</v>
      </c>
      <c r="P868" s="144" t="s">
        <v>3194</v>
      </c>
      <c r="Q868" s="145"/>
      <c r="R868" s="145"/>
      <c r="S868" s="145"/>
      <c r="T868" s="146" t="s">
        <v>120</v>
      </c>
      <c r="U868" s="147">
        <v>45138</v>
      </c>
      <c r="V868" s="148">
        <f>IF(T868="Realizado",U868-C868," ")</f>
      </c>
      <c r="W868" s="148">
        <f>IF(C868=0,"VAZIO",MONTH(C868))</f>
      </c>
      <c r="X868" s="149"/>
    </row>
    <row x14ac:dyDescent="0.25" r="869" customHeight="1" ht="16.5">
      <c r="A869" s="141">
        <v>370</v>
      </c>
      <c r="B869" s="142" t="s">
        <v>5957</v>
      </c>
      <c r="C869" s="143">
        <v>45097.559953703705</v>
      </c>
      <c r="D869" s="144" t="s">
        <v>740</v>
      </c>
      <c r="E869" s="144" t="s">
        <v>741</v>
      </c>
      <c r="F869" s="142">
        <v>5370</v>
      </c>
      <c r="G869" s="144" t="s">
        <v>2846</v>
      </c>
      <c r="H869" s="144" t="s">
        <v>192</v>
      </c>
      <c r="I869" s="142" t="s">
        <v>5958</v>
      </c>
      <c r="J869" s="144" t="s">
        <v>44</v>
      </c>
      <c r="K869" s="144" t="s">
        <v>2926</v>
      </c>
      <c r="L869" s="145"/>
      <c r="M869" s="144" t="s">
        <v>5959</v>
      </c>
      <c r="N869" s="145"/>
      <c r="O869" s="144" t="s">
        <v>576</v>
      </c>
      <c r="P869" s="144" t="s">
        <v>4968</v>
      </c>
      <c r="Q869" s="145"/>
      <c r="R869" s="145"/>
      <c r="S869" s="145"/>
      <c r="T869" s="146" t="s">
        <v>120</v>
      </c>
      <c r="U869" s="147">
        <v>45147</v>
      </c>
      <c r="V869" s="148">
        <f>IF(T869="Realizado",U869-C869," ")</f>
      </c>
      <c r="W869" s="148">
        <f>IF(C869=0,"VAZIO",MONTH(C869))</f>
      </c>
      <c r="X869" s="149"/>
    </row>
    <row x14ac:dyDescent="0.25" r="870" customHeight="1" ht="16.5">
      <c r="A870" s="141">
        <v>371</v>
      </c>
      <c r="B870" s="142" t="s">
        <v>5960</v>
      </c>
      <c r="C870" s="143">
        <v>45097.73337962963</v>
      </c>
      <c r="D870" s="144" t="s">
        <v>294</v>
      </c>
      <c r="E870" s="144" t="s">
        <v>295</v>
      </c>
      <c r="F870" s="142">
        <v>5304</v>
      </c>
      <c r="G870" s="144" t="s">
        <v>296</v>
      </c>
      <c r="H870" s="144" t="s">
        <v>105</v>
      </c>
      <c r="I870" s="142" t="s">
        <v>5961</v>
      </c>
      <c r="J870" s="144" t="s">
        <v>46</v>
      </c>
      <c r="K870" s="144" t="s">
        <v>2926</v>
      </c>
      <c r="L870" s="145"/>
      <c r="M870" s="144" t="s">
        <v>5962</v>
      </c>
      <c r="N870" s="145"/>
      <c r="O870" s="145"/>
      <c r="P870" s="145"/>
      <c r="Q870" s="145"/>
      <c r="R870" s="145"/>
      <c r="S870" s="144" t="s">
        <v>5963</v>
      </c>
      <c r="T870" s="146" t="s">
        <v>120</v>
      </c>
      <c r="U870" s="147">
        <v>45198</v>
      </c>
      <c r="V870" s="148">
        <f>IF(T870="Realizado",U870-C870," ")</f>
      </c>
      <c r="W870" s="148">
        <f>IF(C870=0,"VAZIO",MONTH(C870))</f>
      </c>
      <c r="X870" s="149"/>
    </row>
    <row x14ac:dyDescent="0.25" r="871" customHeight="1" ht="16.5">
      <c r="A871" s="141">
        <v>372</v>
      </c>
      <c r="B871" s="142" t="s">
        <v>5964</v>
      </c>
      <c r="C871" s="143">
        <v>45098.3775</v>
      </c>
      <c r="D871" s="144" t="s">
        <v>1036</v>
      </c>
      <c r="E871" s="144" t="s">
        <v>5365</v>
      </c>
      <c r="F871" s="142" t="s">
        <v>5965</v>
      </c>
      <c r="G871" s="144" t="s">
        <v>530</v>
      </c>
      <c r="H871" s="144" t="s">
        <v>5966</v>
      </c>
      <c r="I871" s="142" t="s">
        <v>5967</v>
      </c>
      <c r="J871" s="144" t="s">
        <v>38</v>
      </c>
      <c r="K871" s="144" t="s">
        <v>4</v>
      </c>
      <c r="L871" s="145"/>
      <c r="M871" s="144" t="s">
        <v>5968</v>
      </c>
      <c r="N871" s="145"/>
      <c r="O871" s="145"/>
      <c r="P871" s="145"/>
      <c r="Q871" s="145"/>
      <c r="R871" s="145"/>
      <c r="S871" s="145"/>
      <c r="T871" s="146" t="s">
        <v>120</v>
      </c>
      <c r="U871" s="147">
        <v>45199</v>
      </c>
      <c r="V871" s="148">
        <f>IF(T871="Realizado",U871-C871," ")</f>
      </c>
      <c r="W871" s="148">
        <f>IF(C871=0,"VAZIO",MONTH(C871))</f>
      </c>
      <c r="X871" s="149"/>
    </row>
    <row x14ac:dyDescent="0.25" r="872" customHeight="1" ht="16.5">
      <c r="A872" s="141">
        <v>373</v>
      </c>
      <c r="B872" s="142" t="s">
        <v>5969</v>
      </c>
      <c r="C872" s="143">
        <v>45098.441400462965</v>
      </c>
      <c r="D872" s="144" t="s">
        <v>1772</v>
      </c>
      <c r="E872" s="144" t="s">
        <v>3967</v>
      </c>
      <c r="F872" s="142">
        <v>34415304</v>
      </c>
      <c r="G872" s="144" t="s">
        <v>296</v>
      </c>
      <c r="H872" s="144" t="s">
        <v>5970</v>
      </c>
      <c r="I872" s="142" t="s">
        <v>4916</v>
      </c>
      <c r="J872" s="144" t="s">
        <v>46</v>
      </c>
      <c r="K872" s="144" t="s">
        <v>2926</v>
      </c>
      <c r="L872" s="145"/>
      <c r="M872" s="144" t="s">
        <v>5971</v>
      </c>
      <c r="N872" s="145"/>
      <c r="O872" s="145"/>
      <c r="P872" s="145"/>
      <c r="Q872" s="145"/>
      <c r="R872" s="145"/>
      <c r="S872" s="144" t="s">
        <v>5972</v>
      </c>
      <c r="T872" s="163" t="s">
        <v>121</v>
      </c>
      <c r="U872" s="158"/>
      <c r="V872" s="156">
        <f>IF(T872="Realizado",U872-C872," ")</f>
      </c>
      <c r="W872" s="148">
        <f>IF(C872=0,"VAZIO",MONTH(C872))</f>
      </c>
      <c r="X872" s="149"/>
    </row>
    <row x14ac:dyDescent="0.25" r="873" customHeight="1" ht="16.5">
      <c r="A873" s="141">
        <v>374</v>
      </c>
      <c r="B873" s="142" t="s">
        <v>5973</v>
      </c>
      <c r="C873" s="143">
        <v>45098.488020833334</v>
      </c>
      <c r="D873" s="144" t="s">
        <v>788</v>
      </c>
      <c r="E873" s="144" t="s">
        <v>5974</v>
      </c>
      <c r="F873" s="142" t="s">
        <v>5975</v>
      </c>
      <c r="G873" s="144" t="s">
        <v>438</v>
      </c>
      <c r="H873" s="144" t="s">
        <v>95</v>
      </c>
      <c r="I873" s="142" t="s">
        <v>585</v>
      </c>
      <c r="J873" s="144" t="s">
        <v>33</v>
      </c>
      <c r="K873" s="144" t="s">
        <v>4</v>
      </c>
      <c r="L873" s="145"/>
      <c r="M873" s="144" t="s">
        <v>5976</v>
      </c>
      <c r="N873" s="145"/>
      <c r="O873" s="144" t="s">
        <v>576</v>
      </c>
      <c r="P873" s="144" t="s">
        <v>576</v>
      </c>
      <c r="Q873" s="145"/>
      <c r="R873" s="145"/>
      <c r="S873" s="145"/>
      <c r="T873" s="146" t="s">
        <v>120</v>
      </c>
      <c r="U873" s="147">
        <v>45105</v>
      </c>
      <c r="V873" s="148">
        <f>IF(T873="Realizado",U873-C873," ")</f>
      </c>
      <c r="W873" s="148">
        <f>IF(C873=0,"VAZIO",MONTH(C873))</f>
      </c>
      <c r="X873" s="149"/>
    </row>
    <row x14ac:dyDescent="0.25" r="874" customHeight="1" ht="16.5">
      <c r="A874" s="141">
        <v>375</v>
      </c>
      <c r="B874" s="142" t="s">
        <v>5977</v>
      </c>
      <c r="C874" s="143">
        <v>45098.489641203705</v>
      </c>
      <c r="D874" s="144" t="s">
        <v>788</v>
      </c>
      <c r="E874" s="144" t="s">
        <v>5974</v>
      </c>
      <c r="F874" s="142" t="s">
        <v>5975</v>
      </c>
      <c r="G874" s="144" t="s">
        <v>438</v>
      </c>
      <c r="H874" s="144" t="s">
        <v>95</v>
      </c>
      <c r="I874" s="142" t="s">
        <v>5978</v>
      </c>
      <c r="J874" s="144" t="s">
        <v>46</v>
      </c>
      <c r="K874" s="144" t="s">
        <v>2926</v>
      </c>
      <c r="L874" s="145"/>
      <c r="M874" s="144" t="s">
        <v>5979</v>
      </c>
      <c r="N874" s="145"/>
      <c r="O874" s="145"/>
      <c r="P874" s="145"/>
      <c r="Q874" s="145"/>
      <c r="R874" s="145"/>
      <c r="S874" s="144" t="s">
        <v>5980</v>
      </c>
      <c r="T874" s="163" t="s">
        <v>121</v>
      </c>
      <c r="U874" s="158"/>
      <c r="V874" s="156">
        <f>IF(T874="Realizado",U874-C874," ")</f>
      </c>
      <c r="W874" s="148">
        <f>IF(C874=0,"VAZIO",MONTH(C874))</f>
      </c>
      <c r="X874" s="149"/>
    </row>
    <row x14ac:dyDescent="0.25" r="875" customHeight="1" ht="16.5">
      <c r="A875" s="141">
        <v>376</v>
      </c>
      <c r="B875" s="142" t="s">
        <v>5981</v>
      </c>
      <c r="C875" s="143">
        <v>45098.56314814815</v>
      </c>
      <c r="D875" s="144" t="s">
        <v>752</v>
      </c>
      <c r="E875" s="144" t="s">
        <v>716</v>
      </c>
      <c r="F875" s="142">
        <v>5340</v>
      </c>
      <c r="G875" s="144" t="s">
        <v>150</v>
      </c>
      <c r="H875" s="144" t="s">
        <v>3982</v>
      </c>
      <c r="I875" s="142" t="s">
        <v>5982</v>
      </c>
      <c r="J875" s="144" t="s">
        <v>27</v>
      </c>
      <c r="K875" s="144" t="s">
        <v>117</v>
      </c>
      <c r="L875" s="145"/>
      <c r="M875" s="144" t="s">
        <v>5983</v>
      </c>
      <c r="N875" s="145"/>
      <c r="O875" s="144" t="s">
        <v>1528</v>
      </c>
      <c r="P875" s="144" t="s">
        <v>1528</v>
      </c>
      <c r="Q875" s="145"/>
      <c r="R875" s="145"/>
      <c r="S875" s="144" t="s">
        <v>3517</v>
      </c>
      <c r="T875" s="163" t="s">
        <v>120</v>
      </c>
      <c r="U875" s="166">
        <v>45154</v>
      </c>
      <c r="V875" s="148">
        <f>IF(T875="Realizado",U875-C875," ")</f>
      </c>
      <c r="W875" s="148">
        <f>IF(C875=0,"VAZIO",MONTH(C875))</f>
      </c>
      <c r="X875" s="149"/>
    </row>
    <row x14ac:dyDescent="0.25" r="876" customHeight="1" ht="16.5">
      <c r="A876" s="141">
        <v>377</v>
      </c>
      <c r="B876" s="142" t="s">
        <v>5984</v>
      </c>
      <c r="C876" s="143">
        <v>45098.60824074074</v>
      </c>
      <c r="D876" s="144" t="s">
        <v>286</v>
      </c>
      <c r="E876" s="144" t="s">
        <v>287</v>
      </c>
      <c r="F876" s="142">
        <v>5340</v>
      </c>
      <c r="G876" s="144" t="s">
        <v>150</v>
      </c>
      <c r="H876" s="144" t="s">
        <v>87</v>
      </c>
      <c r="I876" s="142" t="s">
        <v>87</v>
      </c>
      <c r="J876" s="144" t="s">
        <v>31</v>
      </c>
      <c r="K876" s="144" t="s">
        <v>117</v>
      </c>
      <c r="L876" s="145"/>
      <c r="M876" s="144" t="s">
        <v>5985</v>
      </c>
      <c r="N876" s="145"/>
      <c r="O876" s="145"/>
      <c r="P876" s="145"/>
      <c r="Q876" s="145"/>
      <c r="R876" s="145"/>
      <c r="S876" s="144" t="s">
        <v>5986</v>
      </c>
      <c r="T876" s="163" t="s">
        <v>121</v>
      </c>
      <c r="U876" s="166">
        <v>45153</v>
      </c>
      <c r="V876" s="156">
        <f>IF(T876="Realizado",U876-C876," ")</f>
      </c>
      <c r="W876" s="148">
        <f>IF(C876=0,"VAZIO",MONTH(C876))</f>
      </c>
      <c r="X876" s="149"/>
    </row>
    <row x14ac:dyDescent="0.25" r="877" customHeight="1" ht="16.5">
      <c r="A877" s="141">
        <v>378</v>
      </c>
      <c r="B877" s="142" t="s">
        <v>5987</v>
      </c>
      <c r="C877" s="143">
        <v>45098.63041666667</v>
      </c>
      <c r="D877" s="144" t="s">
        <v>1279</v>
      </c>
      <c r="E877" s="144" t="s">
        <v>3513</v>
      </c>
      <c r="F877" s="142">
        <v>34415349</v>
      </c>
      <c r="G877" s="144" t="s">
        <v>753</v>
      </c>
      <c r="H877" s="144" t="s">
        <v>85</v>
      </c>
      <c r="I877" s="142" t="s">
        <v>5988</v>
      </c>
      <c r="J877" s="144" t="s">
        <v>46</v>
      </c>
      <c r="K877" s="144" t="s">
        <v>2926</v>
      </c>
      <c r="L877" s="145"/>
      <c r="M877" s="144" t="s">
        <v>5989</v>
      </c>
      <c r="N877" s="145"/>
      <c r="O877" s="145"/>
      <c r="P877" s="145"/>
      <c r="Q877" s="145"/>
      <c r="R877" s="145"/>
      <c r="S877" s="145"/>
      <c r="T877" s="146" t="s">
        <v>120</v>
      </c>
      <c r="U877" s="147">
        <v>45200</v>
      </c>
      <c r="V877" s="148">
        <f>IF(T877="Realizado",U877-C877," ")</f>
      </c>
      <c r="W877" s="148">
        <f>IF(C877=0,"VAZIO",MONTH(C877))</f>
      </c>
      <c r="X877" s="149"/>
    </row>
    <row x14ac:dyDescent="0.25" r="878" customHeight="1" ht="16.5">
      <c r="A878" s="141">
        <v>379</v>
      </c>
      <c r="B878" s="142" t="s">
        <v>5990</v>
      </c>
      <c r="C878" s="143">
        <v>45099.14392361111</v>
      </c>
      <c r="D878" s="144" t="s">
        <v>158</v>
      </c>
      <c r="E878" s="144" t="s">
        <v>164</v>
      </c>
      <c r="F878" s="142">
        <v>5318</v>
      </c>
      <c r="G878" s="144" t="s">
        <v>160</v>
      </c>
      <c r="H878" s="144" t="s">
        <v>96</v>
      </c>
      <c r="I878" s="142" t="s">
        <v>5991</v>
      </c>
      <c r="J878" s="144" t="s">
        <v>48</v>
      </c>
      <c r="K878" s="144" t="s">
        <v>3</v>
      </c>
      <c r="L878" s="145"/>
      <c r="M878" s="144" t="s">
        <v>5992</v>
      </c>
      <c r="N878" s="145"/>
      <c r="O878" s="145"/>
      <c r="P878" s="145"/>
      <c r="Q878" s="145"/>
      <c r="R878" s="145"/>
      <c r="S878" s="145"/>
      <c r="T878" s="146" t="s">
        <v>120</v>
      </c>
      <c r="U878" s="147">
        <v>45153</v>
      </c>
      <c r="V878" s="148">
        <f>IF(T878="Realizado",U878-C878," ")</f>
      </c>
      <c r="W878" s="148">
        <f>IF(C878=0,"VAZIO",MONTH(C878))</f>
      </c>
      <c r="X878" s="149"/>
    </row>
    <row x14ac:dyDescent="0.25" r="879" customHeight="1" ht="16.5">
      <c r="A879" s="141">
        <v>380</v>
      </c>
      <c r="B879" s="142" t="s">
        <v>5993</v>
      </c>
      <c r="C879" s="143">
        <v>45099.145625</v>
      </c>
      <c r="D879" s="144" t="s">
        <v>158</v>
      </c>
      <c r="E879" s="144" t="s">
        <v>164</v>
      </c>
      <c r="F879" s="142">
        <v>5318</v>
      </c>
      <c r="G879" s="144" t="s">
        <v>160</v>
      </c>
      <c r="H879" s="144" t="s">
        <v>112</v>
      </c>
      <c r="I879" s="142" t="s">
        <v>5994</v>
      </c>
      <c r="J879" s="144" t="s">
        <v>48</v>
      </c>
      <c r="K879" s="144" t="s">
        <v>3</v>
      </c>
      <c r="L879" s="145"/>
      <c r="M879" s="144" t="s">
        <v>5995</v>
      </c>
      <c r="N879" s="145"/>
      <c r="O879" s="145"/>
      <c r="P879" s="145"/>
      <c r="Q879" s="145"/>
      <c r="R879" s="145"/>
      <c r="S879" s="145"/>
      <c r="T879" s="146" t="s">
        <v>120</v>
      </c>
      <c r="U879" s="147">
        <v>45153</v>
      </c>
      <c r="V879" s="148">
        <f>IF(T879="Realizado",U879-C879," ")</f>
      </c>
      <c r="W879" s="148">
        <f>IF(C879=0,"VAZIO",MONTH(C879))</f>
      </c>
      <c r="X879" s="149"/>
    </row>
    <row x14ac:dyDescent="0.25" r="880" customHeight="1" ht="16.5">
      <c r="A880" s="141">
        <v>381</v>
      </c>
      <c r="B880" s="142" t="s">
        <v>5996</v>
      </c>
      <c r="C880" s="143">
        <v>45099.148125</v>
      </c>
      <c r="D880" s="144" t="s">
        <v>158</v>
      </c>
      <c r="E880" s="144" t="s">
        <v>5997</v>
      </c>
      <c r="F880" s="142">
        <v>5318</v>
      </c>
      <c r="G880" s="144" t="s">
        <v>160</v>
      </c>
      <c r="H880" s="144" t="s">
        <v>85</v>
      </c>
      <c r="I880" s="142" t="s">
        <v>5998</v>
      </c>
      <c r="J880" s="144" t="s">
        <v>48</v>
      </c>
      <c r="K880" s="144" t="s">
        <v>3</v>
      </c>
      <c r="L880" s="145"/>
      <c r="M880" s="144" t="s">
        <v>5999</v>
      </c>
      <c r="N880" s="145"/>
      <c r="O880" s="145"/>
      <c r="P880" s="145"/>
      <c r="Q880" s="145"/>
      <c r="R880" s="145"/>
      <c r="S880" s="145"/>
      <c r="T880" s="146" t="s">
        <v>120</v>
      </c>
      <c r="U880" s="147">
        <v>45153</v>
      </c>
      <c r="V880" s="148">
        <f>IF(T880="Realizado",U880-C880," ")</f>
      </c>
      <c r="W880" s="148">
        <f>IF(C880=0,"VAZIO",MONTH(C880))</f>
      </c>
      <c r="X880" s="149"/>
    </row>
    <row x14ac:dyDescent="0.25" r="881" customHeight="1" ht="16.5">
      <c r="A881" s="141">
        <v>382</v>
      </c>
      <c r="B881" s="142" t="s">
        <v>6000</v>
      </c>
      <c r="C881" s="143">
        <v>45099.33609953704</v>
      </c>
      <c r="D881" s="144" t="s">
        <v>752</v>
      </c>
      <c r="E881" s="144" t="s">
        <v>716</v>
      </c>
      <c r="F881" s="142">
        <v>5340</v>
      </c>
      <c r="G881" s="144" t="s">
        <v>150</v>
      </c>
      <c r="H881" s="144" t="s">
        <v>6001</v>
      </c>
      <c r="I881" s="142" t="s">
        <v>6002</v>
      </c>
      <c r="J881" s="144" t="s">
        <v>44</v>
      </c>
      <c r="K881" s="144" t="s">
        <v>2926</v>
      </c>
      <c r="L881" s="145"/>
      <c r="M881" s="144" t="s">
        <v>6003</v>
      </c>
      <c r="N881" s="145"/>
      <c r="O881" s="144" t="s">
        <v>576</v>
      </c>
      <c r="P881" s="144" t="s">
        <v>4968</v>
      </c>
      <c r="Q881" s="145"/>
      <c r="R881" s="145"/>
      <c r="S881" s="145"/>
      <c r="T881" s="146" t="s">
        <v>120</v>
      </c>
      <c r="U881" s="147">
        <v>45149</v>
      </c>
      <c r="V881" s="148">
        <f>IF(T881="Realizado",U881-C881," ")</f>
      </c>
      <c r="W881" s="148">
        <f>IF(C881=0,"VAZIO",MONTH(C881))</f>
      </c>
      <c r="X881" s="149"/>
    </row>
    <row x14ac:dyDescent="0.25" r="882" customHeight="1" ht="16.5">
      <c r="A882" s="141">
        <v>383</v>
      </c>
      <c r="B882" s="142" t="s">
        <v>6004</v>
      </c>
      <c r="C882" s="143">
        <v>45099.535625</v>
      </c>
      <c r="D882" s="144" t="s">
        <v>300</v>
      </c>
      <c r="E882" s="144" t="s">
        <v>301</v>
      </c>
      <c r="F882" s="142">
        <v>34417601</v>
      </c>
      <c r="G882" s="144" t="s">
        <v>303</v>
      </c>
      <c r="H882" s="144" t="s">
        <v>6005</v>
      </c>
      <c r="I882" s="142" t="s">
        <v>6006</v>
      </c>
      <c r="J882" s="144" t="s">
        <v>44</v>
      </c>
      <c r="K882" s="144" t="s">
        <v>2926</v>
      </c>
      <c r="L882" s="145"/>
      <c r="M882" s="144" t="s">
        <v>6007</v>
      </c>
      <c r="N882" s="145"/>
      <c r="O882" s="144" t="s">
        <v>576</v>
      </c>
      <c r="P882" s="144" t="s">
        <v>4968</v>
      </c>
      <c r="Q882" s="145"/>
      <c r="R882" s="145"/>
      <c r="S882" s="145"/>
      <c r="T882" s="146" t="s">
        <v>120</v>
      </c>
      <c r="U882" s="147">
        <v>45147</v>
      </c>
      <c r="V882" s="148">
        <f>IF(T882="Realizado",U882-C882," ")</f>
      </c>
      <c r="W882" s="148">
        <f>IF(C882=0,"VAZIO",MONTH(C882))</f>
      </c>
      <c r="X882" s="149"/>
    </row>
    <row x14ac:dyDescent="0.25" r="883" customHeight="1" ht="16.5">
      <c r="A883" s="141">
        <v>384</v>
      </c>
      <c r="B883" s="142" t="s">
        <v>6008</v>
      </c>
      <c r="C883" s="143">
        <v>45099.55684027778</v>
      </c>
      <c r="D883" s="144" t="s">
        <v>1007</v>
      </c>
      <c r="E883" s="144" t="s">
        <v>1311</v>
      </c>
      <c r="F883" s="142">
        <v>981020638</v>
      </c>
      <c r="G883" s="144" t="s">
        <v>438</v>
      </c>
      <c r="H883" s="144" t="s">
        <v>88</v>
      </c>
      <c r="I883" s="142" t="s">
        <v>3694</v>
      </c>
      <c r="J883" s="144" t="s">
        <v>31</v>
      </c>
      <c r="K883" s="144" t="s">
        <v>117</v>
      </c>
      <c r="L883" s="145"/>
      <c r="M883" s="144" t="s">
        <v>6009</v>
      </c>
      <c r="N883" s="145"/>
      <c r="O883" s="144" t="s">
        <v>1528</v>
      </c>
      <c r="P883" s="144" t="s">
        <v>1528</v>
      </c>
      <c r="Q883" s="145"/>
      <c r="R883" s="145"/>
      <c r="S883" s="145"/>
      <c r="T883" s="146" t="s">
        <v>120</v>
      </c>
      <c r="U883" s="147">
        <v>45153</v>
      </c>
      <c r="V883" s="148">
        <f>IF(T883="Realizado",U883-C883," ")</f>
      </c>
      <c r="W883" s="148">
        <f>IF(C883=0,"VAZIO",MONTH(C883))</f>
      </c>
      <c r="X883" s="149"/>
    </row>
    <row x14ac:dyDescent="0.25" r="884" customHeight="1" ht="16.5">
      <c r="A884" s="141">
        <v>385</v>
      </c>
      <c r="B884" s="142" t="s">
        <v>6010</v>
      </c>
      <c r="C884" s="143">
        <v>45099.61037037037</v>
      </c>
      <c r="D884" s="144" t="s">
        <v>3438</v>
      </c>
      <c r="E884" s="144" t="s">
        <v>534</v>
      </c>
      <c r="F884" s="142">
        <v>34999071369</v>
      </c>
      <c r="G884" s="144" t="s">
        <v>535</v>
      </c>
      <c r="H884" s="144" t="s">
        <v>4580</v>
      </c>
      <c r="I884" s="142" t="s">
        <v>6011</v>
      </c>
      <c r="J884" s="144" t="s">
        <v>15</v>
      </c>
      <c r="K884" s="144" t="s">
        <v>7</v>
      </c>
      <c r="L884" s="145"/>
      <c r="M884" s="144" t="s">
        <v>6012</v>
      </c>
      <c r="N884" s="145"/>
      <c r="O884" s="144" t="s">
        <v>1528</v>
      </c>
      <c r="P884" s="144" t="s">
        <v>1528</v>
      </c>
      <c r="Q884" s="145"/>
      <c r="R884" s="145"/>
      <c r="S884" s="144" t="s">
        <v>6013</v>
      </c>
      <c r="T884" s="146" t="s">
        <v>120</v>
      </c>
      <c r="U884" s="147">
        <v>45103</v>
      </c>
      <c r="V884" s="148">
        <f>IF(T884="Realizado",U884-C884," ")</f>
      </c>
      <c r="W884" s="148">
        <f>IF(C884=0,"VAZIO",MONTH(C884))</f>
      </c>
      <c r="X884" s="149"/>
    </row>
    <row x14ac:dyDescent="0.25" r="885" customHeight="1" ht="16.5">
      <c r="A885" s="141">
        <v>386</v>
      </c>
      <c r="B885" s="150" t="s">
        <v>6014</v>
      </c>
      <c r="C885" s="151">
        <v>45100.57513888889</v>
      </c>
      <c r="D885" s="152" t="s">
        <v>408</v>
      </c>
      <c r="E885" s="152" t="s">
        <v>409</v>
      </c>
      <c r="F885" s="150">
        <v>5341</v>
      </c>
      <c r="G885" s="152" t="s">
        <v>410</v>
      </c>
      <c r="H885" s="152" t="s">
        <v>6015</v>
      </c>
      <c r="I885" s="150" t="s">
        <v>1080</v>
      </c>
      <c r="J885" s="152" t="s">
        <v>23</v>
      </c>
      <c r="K885" s="152" t="s">
        <v>117</v>
      </c>
      <c r="L885" s="153"/>
      <c r="M885" s="152" t="s">
        <v>6016</v>
      </c>
      <c r="N885" s="153"/>
      <c r="O885" s="153"/>
      <c r="P885" s="153"/>
      <c r="Q885" s="153"/>
      <c r="R885" s="153"/>
      <c r="S885" s="153"/>
      <c r="T885" s="154" t="s">
        <v>3267</v>
      </c>
      <c r="U885" s="155"/>
      <c r="V885" s="156">
        <f>IF(T885="Realizado",U885-C885," ")</f>
      </c>
      <c r="W885" s="148">
        <f>IF(C885=0,"VAZIO",MONTH(C885))</f>
      </c>
      <c r="X885" s="157"/>
    </row>
    <row x14ac:dyDescent="0.25" r="886" customHeight="1" ht="16.5">
      <c r="A886" s="141">
        <v>387</v>
      </c>
      <c r="B886" s="142" t="s">
        <v>6017</v>
      </c>
      <c r="C886" s="143">
        <v>45101.40008101852</v>
      </c>
      <c r="D886" s="144" t="s">
        <v>207</v>
      </c>
      <c r="E886" s="144" t="s">
        <v>1301</v>
      </c>
      <c r="F886" s="142">
        <v>5333</v>
      </c>
      <c r="G886" s="144" t="s">
        <v>209</v>
      </c>
      <c r="H886" s="144" t="s">
        <v>87</v>
      </c>
      <c r="I886" s="142" t="s">
        <v>6018</v>
      </c>
      <c r="J886" s="145"/>
      <c r="K886" s="144" t="s">
        <v>9</v>
      </c>
      <c r="L886" s="144" t="s">
        <v>5252</v>
      </c>
      <c r="M886" s="144" t="s">
        <v>6019</v>
      </c>
      <c r="N886" s="145"/>
      <c r="O886" s="144" t="s">
        <v>9</v>
      </c>
      <c r="P886" s="144" t="s">
        <v>6020</v>
      </c>
      <c r="Q886" s="145"/>
      <c r="R886" s="145"/>
      <c r="S886" s="145"/>
      <c r="T886" s="146" t="s">
        <v>120</v>
      </c>
      <c r="U886" s="147">
        <v>45201</v>
      </c>
      <c r="V886" s="148">
        <f>IF(T886="Realizado",U886-C886," ")</f>
      </c>
      <c r="W886" s="148">
        <f>IF(C886=0,"VAZIO",MONTH(C886))</f>
      </c>
      <c r="X886" s="149"/>
    </row>
    <row x14ac:dyDescent="0.25" r="887" customHeight="1" ht="16.5">
      <c r="A887" s="141">
        <v>388</v>
      </c>
      <c r="B887" s="142" t="s">
        <v>6021</v>
      </c>
      <c r="C887" s="143">
        <v>45103.27627314815</v>
      </c>
      <c r="D887" s="144" t="s">
        <v>408</v>
      </c>
      <c r="E887" s="144" t="s">
        <v>409</v>
      </c>
      <c r="F887" s="142">
        <v>5341</v>
      </c>
      <c r="G887" s="144" t="s">
        <v>410</v>
      </c>
      <c r="H887" s="144" t="s">
        <v>100</v>
      </c>
      <c r="I887" s="142" t="s">
        <v>411</v>
      </c>
      <c r="J887" s="144" t="s">
        <v>46</v>
      </c>
      <c r="K887" s="144" t="s">
        <v>2926</v>
      </c>
      <c r="L887" s="145"/>
      <c r="M887" s="144" t="s">
        <v>6022</v>
      </c>
      <c r="N887" s="145"/>
      <c r="O887" s="144" t="s">
        <v>3008</v>
      </c>
      <c r="P887" s="144" t="s">
        <v>3024</v>
      </c>
      <c r="Q887" s="145"/>
      <c r="R887" s="145"/>
      <c r="S887" s="145"/>
      <c r="T887" s="146" t="s">
        <v>120</v>
      </c>
      <c r="U887" s="147">
        <v>45103</v>
      </c>
      <c r="V887" s="148">
        <f>IF(T887="Realizado",U887-C887," ")</f>
      </c>
      <c r="W887" s="148">
        <f>IF(C887=0,"VAZIO",MONTH(C887))</f>
      </c>
      <c r="X887" s="149"/>
    </row>
    <row x14ac:dyDescent="0.25" r="888" customHeight="1" ht="16.5">
      <c r="A888" s="141">
        <v>389</v>
      </c>
      <c r="B888" s="142" t="s">
        <v>6023</v>
      </c>
      <c r="C888" s="143">
        <v>45103.30626157407</v>
      </c>
      <c r="D888" s="144" t="s">
        <v>752</v>
      </c>
      <c r="E888" s="144" t="s">
        <v>716</v>
      </c>
      <c r="F888" s="142">
        <v>5340</v>
      </c>
      <c r="G888" s="144" t="s">
        <v>150</v>
      </c>
      <c r="H888" s="144" t="s">
        <v>6024</v>
      </c>
      <c r="I888" s="142" t="s">
        <v>6025</v>
      </c>
      <c r="J888" s="144" t="s">
        <v>43</v>
      </c>
      <c r="K888" s="144" t="s">
        <v>2926</v>
      </c>
      <c r="L888" s="145"/>
      <c r="M888" s="144" t="s">
        <v>6026</v>
      </c>
      <c r="N888" s="145"/>
      <c r="O888" s="144" t="s">
        <v>3008</v>
      </c>
      <c r="P888" s="144" t="s">
        <v>3024</v>
      </c>
      <c r="Q888" s="145"/>
      <c r="R888" s="145"/>
      <c r="S888" s="145"/>
      <c r="T888" s="146" t="s">
        <v>120</v>
      </c>
      <c r="U888" s="147">
        <v>45103</v>
      </c>
      <c r="V888" s="148">
        <f>IF(T888="Realizado",U888-C888," ")</f>
      </c>
      <c r="W888" s="148">
        <f>IF(C888=0,"VAZIO",MONTH(C888))</f>
      </c>
      <c r="X888" s="149"/>
    </row>
    <row x14ac:dyDescent="0.25" r="889" customHeight="1" ht="16.5">
      <c r="A889" s="141">
        <v>390</v>
      </c>
      <c r="B889" s="142" t="s">
        <v>6027</v>
      </c>
      <c r="C889" s="143">
        <v>45103.31040509259</v>
      </c>
      <c r="D889" s="144" t="s">
        <v>752</v>
      </c>
      <c r="E889" s="144" t="s">
        <v>716</v>
      </c>
      <c r="F889" s="142">
        <v>5340</v>
      </c>
      <c r="G889" s="144" t="s">
        <v>150</v>
      </c>
      <c r="H889" s="144" t="s">
        <v>6028</v>
      </c>
      <c r="I889" s="142" t="s">
        <v>2672</v>
      </c>
      <c r="J889" s="144" t="s">
        <v>65</v>
      </c>
      <c r="K889" s="144" t="s">
        <v>6</v>
      </c>
      <c r="L889" s="145"/>
      <c r="M889" s="144" t="s">
        <v>6029</v>
      </c>
      <c r="N889" s="145"/>
      <c r="O889" s="144" t="s">
        <v>3123</v>
      </c>
      <c r="P889" s="144" t="s">
        <v>3123</v>
      </c>
      <c r="Q889" s="145"/>
      <c r="R889" s="145"/>
      <c r="S889" s="145"/>
      <c r="T889" s="146" t="s">
        <v>120</v>
      </c>
      <c r="U889" s="147">
        <v>45103</v>
      </c>
      <c r="V889" s="148">
        <f>IF(T889="Realizado",U889-C889," ")</f>
      </c>
      <c r="W889" s="148">
        <f>IF(C889=0,"VAZIO",MONTH(C889))</f>
      </c>
      <c r="X889" s="149"/>
    </row>
    <row x14ac:dyDescent="0.25" r="890" customHeight="1" ht="16.5">
      <c r="A890" s="141">
        <v>391</v>
      </c>
      <c r="B890" s="150" t="s">
        <v>6030</v>
      </c>
      <c r="C890" s="151">
        <v>45103.33788194445</v>
      </c>
      <c r="D890" s="152" t="s">
        <v>408</v>
      </c>
      <c r="E890" s="152" t="s">
        <v>409</v>
      </c>
      <c r="F890" s="150">
        <v>5341</v>
      </c>
      <c r="G890" s="152" t="s">
        <v>410</v>
      </c>
      <c r="H890" s="152" t="s">
        <v>90</v>
      </c>
      <c r="I890" s="150" t="s">
        <v>1080</v>
      </c>
      <c r="J890" s="152" t="s">
        <v>31</v>
      </c>
      <c r="K890" s="152" t="s">
        <v>117</v>
      </c>
      <c r="L890" s="153"/>
      <c r="M890" s="152" t="s">
        <v>6031</v>
      </c>
      <c r="N890" s="153"/>
      <c r="O890" s="153"/>
      <c r="P890" s="153"/>
      <c r="Q890" s="153"/>
      <c r="R890" s="153"/>
      <c r="S890" s="153"/>
      <c r="T890" s="154" t="s">
        <v>3267</v>
      </c>
      <c r="U890" s="155"/>
      <c r="V890" s="156">
        <f>IF(T890="Realizado",U890-C890," ")</f>
      </c>
      <c r="W890" s="148">
        <f>IF(C890=0,"VAZIO",MONTH(C890))</f>
      </c>
      <c r="X890" s="157"/>
    </row>
    <row x14ac:dyDescent="0.25" r="891" customHeight="1" ht="16.5">
      <c r="A891" s="141">
        <v>392</v>
      </c>
      <c r="B891" s="142" t="s">
        <v>6032</v>
      </c>
      <c r="C891" s="143">
        <v>45103.3662962963</v>
      </c>
      <c r="D891" s="144" t="s">
        <v>207</v>
      </c>
      <c r="E891" s="144" t="s">
        <v>4485</v>
      </c>
      <c r="F891" s="142">
        <v>5333</v>
      </c>
      <c r="G891" s="144" t="s">
        <v>209</v>
      </c>
      <c r="H891" s="144" t="s">
        <v>87</v>
      </c>
      <c r="I891" s="142" t="s">
        <v>1661</v>
      </c>
      <c r="J891" s="144" t="s">
        <v>39</v>
      </c>
      <c r="K891" s="144" t="s">
        <v>2926</v>
      </c>
      <c r="L891" s="145"/>
      <c r="M891" s="144" t="s">
        <v>6033</v>
      </c>
      <c r="N891" s="145"/>
      <c r="O891" s="144" t="s">
        <v>3008</v>
      </c>
      <c r="P891" s="144" t="s">
        <v>3024</v>
      </c>
      <c r="Q891" s="145"/>
      <c r="R891" s="145"/>
      <c r="S891" s="145"/>
      <c r="T891" s="146" t="s">
        <v>120</v>
      </c>
      <c r="U891" s="147">
        <v>45103</v>
      </c>
      <c r="V891" s="148">
        <f>IF(T891="Realizado",U891-C891," ")</f>
      </c>
      <c r="W891" s="148">
        <f>IF(C891=0,"VAZIO",MONTH(C891))</f>
      </c>
      <c r="X891" s="149"/>
    </row>
    <row x14ac:dyDescent="0.25" r="892" customHeight="1" ht="16.5">
      <c r="A892" s="141">
        <v>393</v>
      </c>
      <c r="B892" s="142" t="s">
        <v>6034</v>
      </c>
      <c r="C892" s="143">
        <v>45103.41787037037</v>
      </c>
      <c r="D892" s="144" t="s">
        <v>3911</v>
      </c>
      <c r="E892" s="144" t="s">
        <v>4202</v>
      </c>
      <c r="F892" s="142">
        <v>5335</v>
      </c>
      <c r="G892" s="144" t="s">
        <v>2271</v>
      </c>
      <c r="H892" s="144" t="s">
        <v>3718</v>
      </c>
      <c r="I892" s="142" t="s">
        <v>4203</v>
      </c>
      <c r="J892" s="144" t="s">
        <v>38</v>
      </c>
      <c r="K892" s="144" t="s">
        <v>4</v>
      </c>
      <c r="L892" s="145"/>
      <c r="M892" s="144" t="s">
        <v>6035</v>
      </c>
      <c r="N892" s="145"/>
      <c r="O892" s="144" t="s">
        <v>2123</v>
      </c>
      <c r="P892" s="144" t="s">
        <v>3090</v>
      </c>
      <c r="Q892" s="145"/>
      <c r="R892" s="145"/>
      <c r="S892" s="145"/>
      <c r="T892" s="146" t="s">
        <v>120</v>
      </c>
      <c r="U892" s="147">
        <v>45106</v>
      </c>
      <c r="V892" s="148">
        <f>IF(T892="Realizado",U892-C892," ")</f>
      </c>
      <c r="W892" s="148">
        <f>IF(C892=0,"VAZIO",MONTH(C892))</f>
      </c>
      <c r="X892" s="149"/>
    </row>
    <row x14ac:dyDescent="0.25" r="893" customHeight="1" ht="16.5">
      <c r="A893" s="141">
        <v>394</v>
      </c>
      <c r="B893" s="142" t="s">
        <v>6036</v>
      </c>
      <c r="C893" s="143">
        <v>45103.42246527778</v>
      </c>
      <c r="D893" s="144" t="s">
        <v>6037</v>
      </c>
      <c r="E893" s="144" t="s">
        <v>6038</v>
      </c>
      <c r="F893" s="142">
        <v>64981584849</v>
      </c>
      <c r="G893" s="144" t="s">
        <v>438</v>
      </c>
      <c r="H893" s="144" t="s">
        <v>6039</v>
      </c>
      <c r="I893" s="142" t="s">
        <v>6040</v>
      </c>
      <c r="J893" s="144" t="s">
        <v>46</v>
      </c>
      <c r="K893" s="144" t="s">
        <v>2926</v>
      </c>
      <c r="L893" s="145"/>
      <c r="M893" s="144" t="s">
        <v>6041</v>
      </c>
      <c r="N893" s="145"/>
      <c r="O893" s="144" t="s">
        <v>576</v>
      </c>
      <c r="P893" s="144" t="s">
        <v>3194</v>
      </c>
      <c r="Q893" s="145"/>
      <c r="R893" s="145"/>
      <c r="S893" s="145"/>
      <c r="T893" s="146" t="s">
        <v>120</v>
      </c>
      <c r="U893" s="147">
        <v>45260</v>
      </c>
      <c r="V893" s="148">
        <f>IF(T893="Realizado",U893-C893," ")</f>
      </c>
      <c r="W893" s="148">
        <f>IF(C893=0,"VAZIO",MONTH(C893))</f>
      </c>
      <c r="X893" s="149"/>
    </row>
    <row x14ac:dyDescent="0.25" r="894" customHeight="1" ht="16.5">
      <c r="A894" s="141">
        <v>395</v>
      </c>
      <c r="B894" s="142" t="s">
        <v>6042</v>
      </c>
      <c r="C894" s="143">
        <v>45103.44320601852</v>
      </c>
      <c r="D894" s="144" t="s">
        <v>1550</v>
      </c>
      <c r="E894" s="144" t="s">
        <v>2413</v>
      </c>
      <c r="F894" s="142">
        <v>5347</v>
      </c>
      <c r="G894" s="144" t="s">
        <v>150</v>
      </c>
      <c r="H894" s="144" t="s">
        <v>6043</v>
      </c>
      <c r="I894" s="142" t="s">
        <v>6044</v>
      </c>
      <c r="J894" s="144" t="s">
        <v>46</v>
      </c>
      <c r="K894" s="144" t="s">
        <v>2926</v>
      </c>
      <c r="L894" s="145"/>
      <c r="M894" s="144" t="s">
        <v>6045</v>
      </c>
      <c r="N894" s="145"/>
      <c r="O894" s="144" t="s">
        <v>2911</v>
      </c>
      <c r="P894" s="144" t="s">
        <v>2911</v>
      </c>
      <c r="Q894" s="145"/>
      <c r="R894" s="145"/>
      <c r="S894" s="145"/>
      <c r="T894" s="146" t="s">
        <v>120</v>
      </c>
      <c r="U894" s="147">
        <v>45103</v>
      </c>
      <c r="V894" s="148">
        <f>IF(T894="Realizado",U894-C894," ")</f>
      </c>
      <c r="W894" s="148">
        <f>IF(C894=0,"VAZIO",MONTH(C894))</f>
      </c>
      <c r="X894" s="149"/>
    </row>
    <row x14ac:dyDescent="0.25" r="895" customHeight="1" ht="16.5">
      <c r="A895" s="141">
        <v>396</v>
      </c>
      <c r="B895" s="142" t="s">
        <v>6046</v>
      </c>
      <c r="C895" s="143">
        <v>45103.44658564815</v>
      </c>
      <c r="D895" s="144" t="s">
        <v>1550</v>
      </c>
      <c r="E895" s="144" t="s">
        <v>2413</v>
      </c>
      <c r="F895" s="142">
        <v>5347</v>
      </c>
      <c r="G895" s="144" t="s">
        <v>150</v>
      </c>
      <c r="H895" s="144" t="s">
        <v>6043</v>
      </c>
      <c r="I895" s="142" t="s">
        <v>6044</v>
      </c>
      <c r="J895" s="144" t="s">
        <v>46</v>
      </c>
      <c r="K895" s="144" t="s">
        <v>2926</v>
      </c>
      <c r="L895" s="145"/>
      <c r="M895" s="144" t="s">
        <v>6047</v>
      </c>
      <c r="N895" s="145"/>
      <c r="O895" s="145"/>
      <c r="P895" s="145"/>
      <c r="Q895" s="145"/>
      <c r="R895" s="145"/>
      <c r="S895" s="145"/>
      <c r="T895" s="146" t="s">
        <v>120</v>
      </c>
      <c r="U895" s="147">
        <v>45202</v>
      </c>
      <c r="V895" s="148">
        <f>IF(T895="Realizado",U895-C895," ")</f>
      </c>
      <c r="W895" s="148">
        <f>IF(C895=0,"VAZIO",MONTH(C895))</f>
      </c>
      <c r="X895" s="149"/>
    </row>
    <row x14ac:dyDescent="0.25" r="896" customHeight="1" ht="16.5">
      <c r="A896" s="141">
        <v>397</v>
      </c>
      <c r="B896" s="142" t="s">
        <v>6048</v>
      </c>
      <c r="C896" s="143">
        <v>45103.52712962963</v>
      </c>
      <c r="D896" s="144" t="s">
        <v>1290</v>
      </c>
      <c r="E896" s="144" t="s">
        <v>1291</v>
      </c>
      <c r="F896" s="142" t="s">
        <v>6049</v>
      </c>
      <c r="G896" s="144" t="s">
        <v>438</v>
      </c>
      <c r="H896" s="144" t="s">
        <v>3708</v>
      </c>
      <c r="I896" s="142" t="s">
        <v>916</v>
      </c>
      <c r="J896" s="144" t="s">
        <v>15</v>
      </c>
      <c r="K896" s="144" t="s">
        <v>7</v>
      </c>
      <c r="L896" s="145"/>
      <c r="M896" s="144" t="s">
        <v>6050</v>
      </c>
      <c r="N896" s="145"/>
      <c r="O896" s="144" t="s">
        <v>2123</v>
      </c>
      <c r="P896" s="144" t="s">
        <v>6051</v>
      </c>
      <c r="Q896" s="145"/>
      <c r="R896" s="145"/>
      <c r="S896" s="145"/>
      <c r="T896" s="146" t="s">
        <v>120</v>
      </c>
      <c r="U896" s="147">
        <v>45105</v>
      </c>
      <c r="V896" s="148">
        <f>IF(T896="Realizado",U896-C896," ")</f>
      </c>
      <c r="W896" s="148">
        <f>IF(C896=0,"VAZIO",MONTH(C896))</f>
      </c>
      <c r="X896" s="149"/>
    </row>
    <row x14ac:dyDescent="0.25" r="897" customHeight="1" ht="16.5">
      <c r="A897" s="141">
        <v>398</v>
      </c>
      <c r="B897" s="142" t="s">
        <v>6052</v>
      </c>
      <c r="C897" s="143">
        <v>45103.643912037034</v>
      </c>
      <c r="D897" s="144" t="s">
        <v>503</v>
      </c>
      <c r="E897" s="144" t="s">
        <v>504</v>
      </c>
      <c r="F897" s="142">
        <v>62982410124</v>
      </c>
      <c r="G897" s="144" t="s">
        <v>506</v>
      </c>
      <c r="H897" s="144" t="s">
        <v>6053</v>
      </c>
      <c r="I897" s="142" t="s">
        <v>6054</v>
      </c>
      <c r="J897" s="144" t="s">
        <v>44</v>
      </c>
      <c r="K897" s="144" t="s">
        <v>2926</v>
      </c>
      <c r="L897" s="145"/>
      <c r="M897" s="144" t="s">
        <v>6055</v>
      </c>
      <c r="N897" s="145"/>
      <c r="O897" s="144" t="s">
        <v>576</v>
      </c>
      <c r="P897" s="144" t="s">
        <v>4968</v>
      </c>
      <c r="Q897" s="145"/>
      <c r="R897" s="145"/>
      <c r="S897" s="145"/>
      <c r="T897" s="146" t="s">
        <v>120</v>
      </c>
      <c r="U897" s="147">
        <v>45147</v>
      </c>
      <c r="V897" s="148">
        <f>IF(T897="Realizado",U897-C897," ")</f>
      </c>
      <c r="W897" s="148">
        <f>IF(C897=0,"VAZIO",MONTH(C897))</f>
      </c>
      <c r="X897" s="149"/>
    </row>
    <row x14ac:dyDescent="0.25" r="898" customHeight="1" ht="16.5">
      <c r="A898" s="141">
        <v>399</v>
      </c>
      <c r="B898" s="142" t="s">
        <v>6056</v>
      </c>
      <c r="C898" s="143">
        <v>45103.69672453704</v>
      </c>
      <c r="D898" s="144" t="s">
        <v>503</v>
      </c>
      <c r="E898" s="144" t="s">
        <v>504</v>
      </c>
      <c r="F898" s="142">
        <v>62982410124</v>
      </c>
      <c r="G898" s="144" t="s">
        <v>506</v>
      </c>
      <c r="H898" s="144" t="s">
        <v>6057</v>
      </c>
      <c r="I898" s="142" t="s">
        <v>6058</v>
      </c>
      <c r="J898" s="144" t="s">
        <v>44</v>
      </c>
      <c r="K898" s="144" t="s">
        <v>2926</v>
      </c>
      <c r="L898" s="145"/>
      <c r="M898" s="144" t="s">
        <v>6059</v>
      </c>
      <c r="N898" s="145"/>
      <c r="O898" s="144" t="s">
        <v>576</v>
      </c>
      <c r="P898" s="144" t="s">
        <v>4968</v>
      </c>
      <c r="Q898" s="145"/>
      <c r="R898" s="145"/>
      <c r="S898" s="145"/>
      <c r="T898" s="146" t="s">
        <v>120</v>
      </c>
      <c r="U898" s="147">
        <v>45147</v>
      </c>
      <c r="V898" s="148">
        <f>IF(T898="Realizado",U898-C898," ")</f>
      </c>
      <c r="W898" s="148">
        <f>IF(C898=0,"VAZIO",MONTH(C898))</f>
      </c>
      <c r="X898" s="149"/>
    </row>
    <row x14ac:dyDescent="0.25" r="899" customHeight="1" ht="16.5">
      <c r="A899" s="141">
        <v>400</v>
      </c>
      <c r="B899" s="142" t="s">
        <v>6060</v>
      </c>
      <c r="C899" s="143">
        <v>45104.291134259256</v>
      </c>
      <c r="D899" s="144" t="s">
        <v>158</v>
      </c>
      <c r="E899" s="144" t="s">
        <v>557</v>
      </c>
      <c r="F899" s="142">
        <v>5318</v>
      </c>
      <c r="G899" s="144" t="s">
        <v>160</v>
      </c>
      <c r="H899" s="144" t="s">
        <v>85</v>
      </c>
      <c r="I899" s="142" t="s">
        <v>6061</v>
      </c>
      <c r="J899" s="144" t="s">
        <v>15</v>
      </c>
      <c r="K899" s="144" t="s">
        <v>7</v>
      </c>
      <c r="L899" s="144" t="s">
        <v>1800</v>
      </c>
      <c r="M899" s="144" t="s">
        <v>6062</v>
      </c>
      <c r="N899" s="145"/>
      <c r="O899" s="144" t="s">
        <v>576</v>
      </c>
      <c r="P899" s="144" t="s">
        <v>3567</v>
      </c>
      <c r="Q899" s="145"/>
      <c r="R899" s="145"/>
      <c r="S899" s="145"/>
      <c r="T899" s="146" t="s">
        <v>120</v>
      </c>
      <c r="U899" s="147">
        <v>45104</v>
      </c>
      <c r="V899" s="148">
        <f>IF(T899="Realizado",U899-C899," ")</f>
      </c>
      <c r="W899" s="148">
        <f>IF(C899=0,"VAZIO",MONTH(C899))</f>
      </c>
      <c r="X899" s="149"/>
    </row>
    <row x14ac:dyDescent="0.25" r="900" customHeight="1" ht="16.5">
      <c r="A900" s="141">
        <v>401</v>
      </c>
      <c r="B900" s="142" t="s">
        <v>6063</v>
      </c>
      <c r="C900" s="143">
        <v>45104.34259259259</v>
      </c>
      <c r="D900" s="144" t="s">
        <v>752</v>
      </c>
      <c r="E900" s="144" t="s">
        <v>716</v>
      </c>
      <c r="F900" s="142">
        <v>5340</v>
      </c>
      <c r="G900" s="144" t="s">
        <v>150</v>
      </c>
      <c r="H900" s="144" t="s">
        <v>3982</v>
      </c>
      <c r="I900" s="142" t="s">
        <v>4119</v>
      </c>
      <c r="J900" s="144" t="s">
        <v>37</v>
      </c>
      <c r="K900" s="144" t="s">
        <v>4</v>
      </c>
      <c r="L900" s="145"/>
      <c r="M900" s="144" t="s">
        <v>6064</v>
      </c>
      <c r="N900" s="145"/>
      <c r="O900" s="144" t="s">
        <v>576</v>
      </c>
      <c r="P900" s="144" t="s">
        <v>3567</v>
      </c>
      <c r="Q900" s="145"/>
      <c r="R900" s="145"/>
      <c r="S900" s="145"/>
      <c r="T900" s="146" t="s">
        <v>120</v>
      </c>
      <c r="U900" s="147">
        <v>45104</v>
      </c>
      <c r="V900" s="148">
        <f>IF(T900="Realizado",U900-C900," ")</f>
      </c>
      <c r="W900" s="148">
        <f>IF(C900=0,"VAZIO",MONTH(C900))</f>
      </c>
      <c r="X900" s="149"/>
    </row>
    <row x14ac:dyDescent="0.25" r="901" customHeight="1" ht="16.5">
      <c r="A901" s="141">
        <v>402</v>
      </c>
      <c r="B901" s="142" t="s">
        <v>6065</v>
      </c>
      <c r="C901" s="143">
        <v>45104.41311342592</v>
      </c>
      <c r="D901" s="144" t="s">
        <v>1290</v>
      </c>
      <c r="E901" s="144" t="s">
        <v>1291</v>
      </c>
      <c r="F901" s="142" t="s">
        <v>6066</v>
      </c>
      <c r="G901" s="144" t="s">
        <v>438</v>
      </c>
      <c r="H901" s="144" t="s">
        <v>3730</v>
      </c>
      <c r="I901" s="142">
        <v>307</v>
      </c>
      <c r="J901" s="144" t="s">
        <v>15</v>
      </c>
      <c r="K901" s="144" t="s">
        <v>7</v>
      </c>
      <c r="L901" s="145"/>
      <c r="M901" s="144" t="s">
        <v>6067</v>
      </c>
      <c r="N901" s="145"/>
      <c r="O901" s="144" t="s">
        <v>576</v>
      </c>
      <c r="P901" s="144" t="s">
        <v>3194</v>
      </c>
      <c r="Q901" s="145"/>
      <c r="R901" s="145"/>
      <c r="S901" s="145"/>
      <c r="T901" s="146" t="s">
        <v>120</v>
      </c>
      <c r="U901" s="147">
        <v>45170</v>
      </c>
      <c r="V901" s="148">
        <f>IF(T901="Realizado",U901-C901," ")</f>
      </c>
      <c r="W901" s="148">
        <f>IF(C901=0,"VAZIO",MONTH(C901))</f>
      </c>
      <c r="X901" s="149"/>
    </row>
    <row x14ac:dyDescent="0.25" r="902" customHeight="1" ht="16.5">
      <c r="A902" s="141">
        <v>403</v>
      </c>
      <c r="B902" s="142" t="s">
        <v>6068</v>
      </c>
      <c r="C902" s="143">
        <v>45104.548680555556</v>
      </c>
      <c r="D902" s="144" t="s">
        <v>5653</v>
      </c>
      <c r="E902" s="144" t="s">
        <v>5654</v>
      </c>
      <c r="F902" s="142">
        <v>64981211543</v>
      </c>
      <c r="G902" s="144" t="s">
        <v>402</v>
      </c>
      <c r="H902" s="144" t="s">
        <v>6069</v>
      </c>
      <c r="I902" s="142" t="s">
        <v>6070</v>
      </c>
      <c r="J902" s="144" t="s">
        <v>47</v>
      </c>
      <c r="K902" s="144" t="s">
        <v>3</v>
      </c>
      <c r="L902" s="145"/>
      <c r="M902" s="144" t="s">
        <v>6071</v>
      </c>
      <c r="N902" s="145"/>
      <c r="O902" s="144" t="s">
        <v>3008</v>
      </c>
      <c r="P902" s="144" t="s">
        <v>3024</v>
      </c>
      <c r="Q902" s="145"/>
      <c r="R902" s="145"/>
      <c r="S902" s="145"/>
      <c r="T902" s="146" t="s">
        <v>120</v>
      </c>
      <c r="U902" s="147">
        <v>45106</v>
      </c>
      <c r="V902" s="148">
        <f>IF(T902="Realizado",U902-C902," ")</f>
      </c>
      <c r="W902" s="148">
        <f>IF(C902=0,"VAZIO",MONTH(C902))</f>
      </c>
      <c r="X902" s="149"/>
    </row>
    <row x14ac:dyDescent="0.25" r="903" customHeight="1" ht="16.5">
      <c r="A903" s="141">
        <v>404</v>
      </c>
      <c r="B903" s="142" t="s">
        <v>6072</v>
      </c>
      <c r="C903" s="143">
        <v>45104.61680555555</v>
      </c>
      <c r="D903" s="144" t="s">
        <v>3438</v>
      </c>
      <c r="E903" s="144" t="s">
        <v>534</v>
      </c>
      <c r="F903" s="142">
        <v>34999071369</v>
      </c>
      <c r="G903" s="144" t="s">
        <v>535</v>
      </c>
      <c r="H903" s="144" t="s">
        <v>3730</v>
      </c>
      <c r="I903" s="142" t="s">
        <v>6073</v>
      </c>
      <c r="J903" s="144" t="s">
        <v>47</v>
      </c>
      <c r="K903" s="144" t="s">
        <v>3</v>
      </c>
      <c r="L903" s="145"/>
      <c r="M903" s="144" t="s">
        <v>6074</v>
      </c>
      <c r="N903" s="145"/>
      <c r="O903" s="144" t="s">
        <v>3008</v>
      </c>
      <c r="P903" s="144" t="s">
        <v>3008</v>
      </c>
      <c r="Q903" s="145"/>
      <c r="R903" s="145"/>
      <c r="S903" s="145"/>
      <c r="T903" s="146" t="s">
        <v>120</v>
      </c>
      <c r="U903" s="147">
        <v>45105</v>
      </c>
      <c r="V903" s="148">
        <f>IF(T903="Realizado",U903-C903," ")</f>
      </c>
      <c r="W903" s="148">
        <f>IF(C903=0,"VAZIO",MONTH(C903))</f>
      </c>
      <c r="X903" s="149"/>
    </row>
    <row x14ac:dyDescent="0.25" r="904" customHeight="1" ht="16.5">
      <c r="A904" s="141">
        <v>405</v>
      </c>
      <c r="B904" s="142" t="s">
        <v>6075</v>
      </c>
      <c r="C904" s="143">
        <v>45104.6174537037</v>
      </c>
      <c r="D904" s="144" t="s">
        <v>3438</v>
      </c>
      <c r="E904" s="144" t="s">
        <v>902</v>
      </c>
      <c r="F904" s="142">
        <v>34999071369</v>
      </c>
      <c r="G904" s="144" t="s">
        <v>535</v>
      </c>
      <c r="H904" s="144" t="s">
        <v>4580</v>
      </c>
      <c r="I904" s="142">
        <v>153</v>
      </c>
      <c r="J904" s="144" t="s">
        <v>37</v>
      </c>
      <c r="K904" s="144" t="s">
        <v>4</v>
      </c>
      <c r="L904" s="145"/>
      <c r="M904" s="144" t="s">
        <v>6076</v>
      </c>
      <c r="N904" s="145"/>
      <c r="O904" s="144" t="s">
        <v>2123</v>
      </c>
      <c r="P904" s="144" t="s">
        <v>3090</v>
      </c>
      <c r="Q904" s="145"/>
      <c r="R904" s="145"/>
      <c r="S904" s="145"/>
      <c r="T904" s="146" t="s">
        <v>120</v>
      </c>
      <c r="U904" s="147">
        <v>45106</v>
      </c>
      <c r="V904" s="148">
        <f>IF(T904="Realizado",U904-C904," ")</f>
      </c>
      <c r="W904" s="148">
        <f>IF(C904=0,"VAZIO",MONTH(C904))</f>
      </c>
      <c r="X904" s="149"/>
    </row>
    <row x14ac:dyDescent="0.25" r="905" customHeight="1" ht="16.5">
      <c r="A905" s="141">
        <v>406</v>
      </c>
      <c r="B905" s="142" t="s">
        <v>6077</v>
      </c>
      <c r="C905" s="143">
        <v>45104.67648148148</v>
      </c>
      <c r="D905" s="144" t="s">
        <v>6078</v>
      </c>
      <c r="E905" s="144" t="s">
        <v>6079</v>
      </c>
      <c r="F905" s="142" t="s">
        <v>6080</v>
      </c>
      <c r="G905" s="144" t="s">
        <v>1140</v>
      </c>
      <c r="H905" s="144" t="s">
        <v>3708</v>
      </c>
      <c r="I905" s="142">
        <v>6</v>
      </c>
      <c r="J905" s="144" t="s">
        <v>39</v>
      </c>
      <c r="K905" s="144" t="s">
        <v>2</v>
      </c>
      <c r="L905" s="145"/>
      <c r="M905" s="144" t="s">
        <v>6081</v>
      </c>
      <c r="N905" s="145"/>
      <c r="O905" s="144" t="s">
        <v>3008</v>
      </c>
      <c r="P905" s="144" t="s">
        <v>3008</v>
      </c>
      <c r="Q905" s="145"/>
      <c r="R905" s="145"/>
      <c r="S905" s="145"/>
      <c r="T905" s="146" t="s">
        <v>120</v>
      </c>
      <c r="U905" s="147">
        <v>45105</v>
      </c>
      <c r="V905" s="148">
        <f>IF(T905="Realizado",U905-C905," ")</f>
      </c>
      <c r="W905" s="148">
        <f>IF(C905=0,"VAZIO",MONTH(C905))</f>
      </c>
      <c r="X905" s="149"/>
    </row>
    <row x14ac:dyDescent="0.25" r="906" customHeight="1" ht="16.5">
      <c r="A906" s="141">
        <v>407</v>
      </c>
      <c r="B906" s="150" t="s">
        <v>6082</v>
      </c>
      <c r="C906" s="151">
        <v>45104.70238425926</v>
      </c>
      <c r="D906" s="152" t="s">
        <v>5653</v>
      </c>
      <c r="E906" s="152" t="s">
        <v>5654</v>
      </c>
      <c r="F906" s="150">
        <v>64981211543</v>
      </c>
      <c r="G906" s="152" t="s">
        <v>402</v>
      </c>
      <c r="H906" s="152" t="s">
        <v>6083</v>
      </c>
      <c r="I906" s="150" t="s">
        <v>6084</v>
      </c>
      <c r="J906" s="152" t="s">
        <v>31</v>
      </c>
      <c r="K906" s="152" t="s">
        <v>117</v>
      </c>
      <c r="L906" s="153"/>
      <c r="M906" s="152" t="s">
        <v>6085</v>
      </c>
      <c r="N906" s="153"/>
      <c r="O906" s="153"/>
      <c r="P906" s="153"/>
      <c r="Q906" s="153"/>
      <c r="R906" s="153"/>
      <c r="S906" s="153"/>
      <c r="T906" s="154" t="s">
        <v>3267</v>
      </c>
      <c r="U906" s="155"/>
      <c r="V906" s="156">
        <f>IF(T906="Realizado",U906-C906," ")</f>
      </c>
      <c r="W906" s="148">
        <f>IF(C906=0,"VAZIO",MONTH(C906))</f>
      </c>
      <c r="X906" s="157"/>
    </row>
    <row x14ac:dyDescent="0.25" r="907" customHeight="1" ht="16.5">
      <c r="A907" s="141">
        <v>408</v>
      </c>
      <c r="B907" s="142" t="s">
        <v>6086</v>
      </c>
      <c r="C907" s="143">
        <v>45105.20774305556</v>
      </c>
      <c r="D907" s="144" t="s">
        <v>158</v>
      </c>
      <c r="E907" s="144" t="s">
        <v>164</v>
      </c>
      <c r="F907" s="142">
        <v>5318</v>
      </c>
      <c r="G907" s="144" t="s">
        <v>160</v>
      </c>
      <c r="H907" s="144" t="s">
        <v>6087</v>
      </c>
      <c r="I907" s="142" t="s">
        <v>6087</v>
      </c>
      <c r="J907" s="144" t="s">
        <v>48</v>
      </c>
      <c r="K907" s="144" t="s">
        <v>3</v>
      </c>
      <c r="L907" s="145"/>
      <c r="M907" s="144" t="s">
        <v>6088</v>
      </c>
      <c r="N907" s="145"/>
      <c r="O907" s="145"/>
      <c r="P907" s="145"/>
      <c r="Q907" s="145"/>
      <c r="R907" s="145"/>
      <c r="S907" s="145"/>
      <c r="T907" s="146" t="s">
        <v>120</v>
      </c>
      <c r="U907" s="147">
        <v>45153</v>
      </c>
      <c r="V907" s="148">
        <f>IF(T907="Realizado",U907-C907," ")</f>
      </c>
      <c r="W907" s="148">
        <f>IF(C907=0,"VAZIO",MONTH(C907))</f>
      </c>
      <c r="X907" s="149"/>
    </row>
    <row x14ac:dyDescent="0.25" r="908" customHeight="1" ht="16.5">
      <c r="A908" s="141">
        <v>409</v>
      </c>
      <c r="B908" s="142" t="s">
        <v>6089</v>
      </c>
      <c r="C908" s="143">
        <v>45105.435266203705</v>
      </c>
      <c r="D908" s="144" t="s">
        <v>1036</v>
      </c>
      <c r="E908" s="144" t="s">
        <v>5365</v>
      </c>
      <c r="F908" s="142">
        <v>7609</v>
      </c>
      <c r="G908" s="144" t="s">
        <v>530</v>
      </c>
      <c r="H908" s="144" t="s">
        <v>3204</v>
      </c>
      <c r="I908" s="142" t="s">
        <v>1253</v>
      </c>
      <c r="J908" s="144" t="s">
        <v>38</v>
      </c>
      <c r="K908" s="144" t="s">
        <v>4</v>
      </c>
      <c r="L908" s="145"/>
      <c r="M908" s="144" t="s">
        <v>6090</v>
      </c>
      <c r="N908" s="145"/>
      <c r="O908" s="145"/>
      <c r="P908" s="145"/>
      <c r="Q908" s="145"/>
      <c r="R908" s="145"/>
      <c r="S908" s="145"/>
      <c r="T908" s="146" t="s">
        <v>120</v>
      </c>
      <c r="U908" s="147">
        <v>45153</v>
      </c>
      <c r="V908" s="148">
        <f>IF(T908="Realizado",U908-C908," ")</f>
      </c>
      <c r="W908" s="148">
        <f>IF(C908=0,"VAZIO",MONTH(C908))</f>
      </c>
      <c r="X908" s="149"/>
    </row>
    <row x14ac:dyDescent="0.25" r="909" customHeight="1" ht="16.5">
      <c r="A909" s="141">
        <v>410</v>
      </c>
      <c r="B909" s="142" t="s">
        <v>6091</v>
      </c>
      <c r="C909" s="143">
        <v>45105.58673611111</v>
      </c>
      <c r="D909" s="144" t="s">
        <v>1007</v>
      </c>
      <c r="E909" s="144" t="s">
        <v>6092</v>
      </c>
      <c r="F909" s="142" t="s">
        <v>4937</v>
      </c>
      <c r="G909" s="144" t="s">
        <v>438</v>
      </c>
      <c r="H909" s="144" t="s">
        <v>88</v>
      </c>
      <c r="I909" s="142" t="s">
        <v>3694</v>
      </c>
      <c r="J909" s="144" t="s">
        <v>46</v>
      </c>
      <c r="K909" s="144" t="s">
        <v>2</v>
      </c>
      <c r="L909" s="145"/>
      <c r="M909" s="144" t="s">
        <v>6093</v>
      </c>
      <c r="N909" s="145"/>
      <c r="O909" s="144" t="s">
        <v>3008</v>
      </c>
      <c r="P909" s="144" t="s">
        <v>3464</v>
      </c>
      <c r="Q909" s="145"/>
      <c r="R909" s="145"/>
      <c r="S909" s="145"/>
      <c r="T909" s="146" t="s">
        <v>120</v>
      </c>
      <c r="U909" s="147">
        <v>45111</v>
      </c>
      <c r="V909" s="148">
        <f>IF(T909="Realizado",U909-C909," ")</f>
      </c>
      <c r="W909" s="148">
        <f>IF(C909=0,"VAZIO",MONTH(C909))</f>
      </c>
      <c r="X909" s="149"/>
    </row>
    <row x14ac:dyDescent="0.25" r="910" customHeight="1" ht="16.5">
      <c r="A910" s="141">
        <v>411</v>
      </c>
      <c r="B910" s="142" t="s">
        <v>6094</v>
      </c>
      <c r="C910" s="143">
        <v>45105.60891203704</v>
      </c>
      <c r="D910" s="144" t="s">
        <v>158</v>
      </c>
      <c r="E910" s="144" t="s">
        <v>179</v>
      </c>
      <c r="F910" s="142">
        <v>5318</v>
      </c>
      <c r="G910" s="144" t="s">
        <v>160</v>
      </c>
      <c r="H910" s="144" t="s">
        <v>100</v>
      </c>
      <c r="I910" s="142" t="s">
        <v>2125</v>
      </c>
      <c r="J910" s="144" t="s">
        <v>43</v>
      </c>
      <c r="K910" s="144" t="s">
        <v>2</v>
      </c>
      <c r="L910" s="145"/>
      <c r="M910" s="144" t="s">
        <v>6095</v>
      </c>
      <c r="N910" s="145"/>
      <c r="O910" s="144" t="s">
        <v>3008</v>
      </c>
      <c r="P910" s="144" t="s">
        <v>3008</v>
      </c>
      <c r="Q910" s="145"/>
      <c r="R910" s="145"/>
      <c r="S910" s="145"/>
      <c r="T910" s="146" t="s">
        <v>120</v>
      </c>
      <c r="U910" s="147">
        <v>45105</v>
      </c>
      <c r="V910" s="148">
        <f>IF(T910="Realizado",U910-C910," ")</f>
      </c>
      <c r="W910" s="148">
        <f>IF(C910=0,"VAZIO",MONTH(C910))</f>
      </c>
      <c r="X910" s="149"/>
    </row>
    <row x14ac:dyDescent="0.25" r="911" customHeight="1" ht="16.5">
      <c r="A911" s="141">
        <v>412</v>
      </c>
      <c r="B911" s="142" t="s">
        <v>6096</v>
      </c>
      <c r="C911" s="143">
        <v>45105.70275462963</v>
      </c>
      <c r="D911" s="144" t="s">
        <v>6078</v>
      </c>
      <c r="E911" s="144" t="s">
        <v>6079</v>
      </c>
      <c r="F911" s="142" t="s">
        <v>6097</v>
      </c>
      <c r="G911" s="144" t="s">
        <v>1140</v>
      </c>
      <c r="H911" s="144" t="s">
        <v>95</v>
      </c>
      <c r="I911" s="142" t="s">
        <v>6098</v>
      </c>
      <c r="J911" s="144" t="s">
        <v>43</v>
      </c>
      <c r="K911" s="144" t="s">
        <v>2</v>
      </c>
      <c r="L911" s="145"/>
      <c r="M911" s="144" t="s">
        <v>6099</v>
      </c>
      <c r="N911" s="145"/>
      <c r="O911" s="144" t="s">
        <v>3008</v>
      </c>
      <c r="P911" s="144" t="s">
        <v>3024</v>
      </c>
      <c r="Q911" s="145"/>
      <c r="R911" s="145"/>
      <c r="S911" s="145"/>
      <c r="T911" s="146" t="s">
        <v>120</v>
      </c>
      <c r="U911" s="147">
        <v>45106</v>
      </c>
      <c r="V911" s="148">
        <f>IF(T911="Realizado",U911-C911," ")</f>
      </c>
      <c r="W911" s="148">
        <f>IF(C911=0,"VAZIO",MONTH(C911))</f>
      </c>
      <c r="X911" s="149"/>
    </row>
    <row x14ac:dyDescent="0.25" r="912" customHeight="1" ht="16.5">
      <c r="A912" s="141">
        <v>413</v>
      </c>
      <c r="B912" s="142" t="s">
        <v>6100</v>
      </c>
      <c r="C912" s="143">
        <v>45106.3803125</v>
      </c>
      <c r="D912" s="144" t="s">
        <v>494</v>
      </c>
      <c r="E912" s="144" t="s">
        <v>6101</v>
      </c>
      <c r="F912" s="142" t="s">
        <v>6102</v>
      </c>
      <c r="G912" s="144" t="s">
        <v>496</v>
      </c>
      <c r="H912" s="144" t="s">
        <v>101</v>
      </c>
      <c r="I912" s="142" t="s">
        <v>1643</v>
      </c>
      <c r="J912" s="144" t="s">
        <v>19</v>
      </c>
      <c r="K912" s="144" t="s">
        <v>117</v>
      </c>
      <c r="L912" s="145"/>
      <c r="M912" s="144" t="s">
        <v>6103</v>
      </c>
      <c r="N912" s="145"/>
      <c r="O912" s="144" t="s">
        <v>1528</v>
      </c>
      <c r="P912" s="144" t="s">
        <v>1528</v>
      </c>
      <c r="Q912" s="145"/>
      <c r="R912" s="145"/>
      <c r="S912" s="145"/>
      <c r="T912" s="146" t="s">
        <v>120</v>
      </c>
      <c r="U912" s="147">
        <v>45106</v>
      </c>
      <c r="V912" s="148">
        <f>IF(T912="Realizado",U912-C912," ")</f>
      </c>
      <c r="W912" s="148">
        <f>IF(C912=0,"VAZIO",MONTH(C912))</f>
      </c>
      <c r="X912" s="149"/>
    </row>
    <row x14ac:dyDescent="0.25" r="913" customHeight="1" ht="16.5">
      <c r="A913" s="141">
        <v>414</v>
      </c>
      <c r="B913" s="142" t="s">
        <v>6104</v>
      </c>
      <c r="C913" s="143">
        <v>45106.392430555556</v>
      </c>
      <c r="D913" s="144" t="s">
        <v>4465</v>
      </c>
      <c r="E913" s="144" t="s">
        <v>6105</v>
      </c>
      <c r="F913" s="142">
        <v>34415308</v>
      </c>
      <c r="G913" s="144" t="s">
        <v>807</v>
      </c>
      <c r="H913" s="144" t="s">
        <v>103</v>
      </c>
      <c r="I913" s="142" t="s">
        <v>1152</v>
      </c>
      <c r="J913" s="144" t="s">
        <v>38</v>
      </c>
      <c r="K913" s="144" t="s">
        <v>2</v>
      </c>
      <c r="L913" s="145"/>
      <c r="M913" s="144" t="s">
        <v>6106</v>
      </c>
      <c r="N913" s="145"/>
      <c r="O913" s="144" t="s">
        <v>2123</v>
      </c>
      <c r="P913" s="144" t="s">
        <v>3090</v>
      </c>
      <c r="Q913" s="145"/>
      <c r="R913" s="145"/>
      <c r="S913" s="145"/>
      <c r="T913" s="146" t="s">
        <v>120</v>
      </c>
      <c r="U913" s="147">
        <v>45106</v>
      </c>
      <c r="V913" s="148">
        <f>IF(T913="Realizado",U913-C913," ")</f>
      </c>
      <c r="W913" s="148">
        <f>IF(C913=0,"VAZIO",MONTH(C913))</f>
      </c>
      <c r="X913" s="149"/>
    </row>
    <row x14ac:dyDescent="0.25" r="914" customHeight="1" ht="16.5">
      <c r="A914" s="141">
        <v>415</v>
      </c>
      <c r="B914" s="142" t="s">
        <v>6107</v>
      </c>
      <c r="C914" s="143">
        <v>45106.42949074074</v>
      </c>
      <c r="D914" s="144" t="s">
        <v>3077</v>
      </c>
      <c r="E914" s="144" t="s">
        <v>4701</v>
      </c>
      <c r="F914" s="142">
        <v>62991579626</v>
      </c>
      <c r="G914" s="144" t="s">
        <v>203</v>
      </c>
      <c r="H914" s="144" t="s">
        <v>6108</v>
      </c>
      <c r="I914" s="142" t="s">
        <v>6109</v>
      </c>
      <c r="J914" s="144" t="s">
        <v>65</v>
      </c>
      <c r="K914" s="144" t="s">
        <v>6</v>
      </c>
      <c r="L914" s="145"/>
      <c r="M914" s="144" t="s">
        <v>6110</v>
      </c>
      <c r="N914" s="145"/>
      <c r="O914" s="144" t="s">
        <v>576</v>
      </c>
      <c r="P914" s="144" t="s">
        <v>576</v>
      </c>
      <c r="Q914" s="145"/>
      <c r="R914" s="145"/>
      <c r="S914" s="145"/>
      <c r="T914" s="146" t="s">
        <v>120</v>
      </c>
      <c r="U914" s="147">
        <v>45226</v>
      </c>
      <c r="V914" s="148">
        <f>IF(T914="Realizado",U914-C914," ")</f>
      </c>
      <c r="W914" s="148">
        <f>IF(C914=0,"VAZIO",MONTH(C914))</f>
      </c>
      <c r="X914" s="149"/>
    </row>
    <row x14ac:dyDescent="0.25" r="915" customHeight="1" ht="16.5">
      <c r="A915" s="141">
        <v>416</v>
      </c>
      <c r="B915" s="142" t="s">
        <v>6111</v>
      </c>
      <c r="C915" s="143">
        <v>45106.4771412037</v>
      </c>
      <c r="D915" s="144" t="s">
        <v>752</v>
      </c>
      <c r="E915" s="144" t="s">
        <v>716</v>
      </c>
      <c r="F915" s="142">
        <v>5340</v>
      </c>
      <c r="G915" s="144" t="s">
        <v>150</v>
      </c>
      <c r="H915" s="144" t="s">
        <v>4115</v>
      </c>
      <c r="I915" s="142" t="s">
        <v>6112</v>
      </c>
      <c r="J915" s="144" t="s">
        <v>13</v>
      </c>
      <c r="K915" s="144" t="s">
        <v>7</v>
      </c>
      <c r="L915" s="145"/>
      <c r="M915" s="144" t="s">
        <v>6113</v>
      </c>
      <c r="N915" s="145"/>
      <c r="O915" s="144" t="s">
        <v>4258</v>
      </c>
      <c r="P915" s="144" t="s">
        <v>4258</v>
      </c>
      <c r="Q915" s="145"/>
      <c r="R915" s="145"/>
      <c r="S915" s="145"/>
      <c r="T915" s="146" t="s">
        <v>120</v>
      </c>
      <c r="U915" s="147">
        <v>45107</v>
      </c>
      <c r="V915" s="148">
        <f>IF(T915="Realizado",U915-C915," ")</f>
      </c>
      <c r="W915" s="148">
        <f>IF(C915=0,"VAZIO",MONTH(C915))</f>
      </c>
      <c r="X915" s="149"/>
    </row>
    <row x14ac:dyDescent="0.25" r="916" customHeight="1" ht="16.5">
      <c r="A916" s="141">
        <v>417</v>
      </c>
      <c r="B916" s="142" t="s">
        <v>6114</v>
      </c>
      <c r="C916" s="143">
        <v>45106.48001157407</v>
      </c>
      <c r="D916" s="144" t="s">
        <v>752</v>
      </c>
      <c r="E916" s="144" t="s">
        <v>716</v>
      </c>
      <c r="F916" s="142">
        <v>5340</v>
      </c>
      <c r="G916" s="144" t="s">
        <v>150</v>
      </c>
      <c r="H916" s="144" t="s">
        <v>4115</v>
      </c>
      <c r="I916" s="142" t="s">
        <v>6115</v>
      </c>
      <c r="J916" s="144" t="s">
        <v>43</v>
      </c>
      <c r="K916" s="144" t="s">
        <v>2</v>
      </c>
      <c r="L916" s="145"/>
      <c r="M916" s="144" t="s">
        <v>6116</v>
      </c>
      <c r="N916" s="145"/>
      <c r="O916" s="144" t="s">
        <v>3123</v>
      </c>
      <c r="P916" s="144" t="s">
        <v>3123</v>
      </c>
      <c r="Q916" s="145"/>
      <c r="R916" s="145"/>
      <c r="S916" s="145"/>
      <c r="T916" s="146" t="s">
        <v>120</v>
      </c>
      <c r="U916" s="147">
        <v>45106</v>
      </c>
      <c r="V916" s="148">
        <f>IF(T916="Realizado",U916-C916," ")</f>
      </c>
      <c r="W916" s="148">
        <f>IF(C916=0,"VAZIO",MONTH(C916))</f>
      </c>
      <c r="X916" s="149"/>
    </row>
    <row x14ac:dyDescent="0.25" r="917" customHeight="1" ht="16.5">
      <c r="A917" s="141">
        <v>418</v>
      </c>
      <c r="B917" s="142" t="s">
        <v>6117</v>
      </c>
      <c r="C917" s="143">
        <v>45106.57052083333</v>
      </c>
      <c r="D917" s="144" t="s">
        <v>5653</v>
      </c>
      <c r="E917" s="144" t="s">
        <v>5654</v>
      </c>
      <c r="F917" s="142">
        <v>64981211543</v>
      </c>
      <c r="G917" s="144" t="s">
        <v>402</v>
      </c>
      <c r="H917" s="144" t="s">
        <v>96</v>
      </c>
      <c r="I917" s="142" t="s">
        <v>96</v>
      </c>
      <c r="J917" s="144" t="s">
        <v>47</v>
      </c>
      <c r="K917" s="144" t="s">
        <v>3</v>
      </c>
      <c r="L917" s="145"/>
      <c r="M917" s="144" t="s">
        <v>6118</v>
      </c>
      <c r="N917" s="145"/>
      <c r="O917" s="144" t="s">
        <v>4241</v>
      </c>
      <c r="P917" s="144" t="s">
        <v>5354</v>
      </c>
      <c r="Q917" s="145"/>
      <c r="R917" s="145"/>
      <c r="S917" s="145"/>
      <c r="T917" s="146" t="s">
        <v>120</v>
      </c>
      <c r="U917" s="147">
        <v>45155</v>
      </c>
      <c r="V917" s="148">
        <f>IF(T917="Realizado",U917-C917," ")</f>
      </c>
      <c r="W917" s="148">
        <f>IF(C917=0,"VAZIO",MONTH(C917))</f>
      </c>
      <c r="X917" s="149"/>
    </row>
    <row x14ac:dyDescent="0.25" r="918" customHeight="1" ht="16.5">
      <c r="A918" s="141">
        <v>419</v>
      </c>
      <c r="B918" s="142" t="s">
        <v>6119</v>
      </c>
      <c r="C918" s="143">
        <v>45106.58131944444</v>
      </c>
      <c r="D918" s="144" t="s">
        <v>1079</v>
      </c>
      <c r="E918" s="144" t="s">
        <v>409</v>
      </c>
      <c r="F918" s="142">
        <v>5341</v>
      </c>
      <c r="G918" s="144" t="s">
        <v>410</v>
      </c>
      <c r="H918" s="144" t="s">
        <v>6120</v>
      </c>
      <c r="I918" s="142" t="s">
        <v>411</v>
      </c>
      <c r="J918" s="144" t="s">
        <v>65</v>
      </c>
      <c r="K918" s="144" t="s">
        <v>6</v>
      </c>
      <c r="L918" s="145"/>
      <c r="M918" s="144" t="s">
        <v>6121</v>
      </c>
      <c r="N918" s="145"/>
      <c r="O918" s="144" t="s">
        <v>576</v>
      </c>
      <c r="P918" s="144" t="s">
        <v>576</v>
      </c>
      <c r="Q918" s="145"/>
      <c r="R918" s="145"/>
      <c r="S918" s="144" t="s">
        <v>6122</v>
      </c>
      <c r="T918" s="146" t="s">
        <v>120</v>
      </c>
      <c r="U918" s="147">
        <v>45166</v>
      </c>
      <c r="V918" s="148">
        <f>IF(T918="Realizado",U918-C918," ")</f>
      </c>
      <c r="W918" s="148">
        <f>IF(C918=0,"VAZIO",MONTH(C918))</f>
      </c>
      <c r="X918" s="149"/>
    </row>
    <row x14ac:dyDescent="0.25" r="919" customHeight="1" ht="16.5">
      <c r="A919" s="141">
        <v>420</v>
      </c>
      <c r="B919" s="142" t="s">
        <v>6123</v>
      </c>
      <c r="C919" s="143">
        <v>45106.651550925926</v>
      </c>
      <c r="D919" s="144" t="s">
        <v>747</v>
      </c>
      <c r="E919" s="144" t="s">
        <v>3147</v>
      </c>
      <c r="F919" s="142">
        <v>34415337</v>
      </c>
      <c r="G919" s="144" t="s">
        <v>402</v>
      </c>
      <c r="H919" s="144" t="s">
        <v>6124</v>
      </c>
      <c r="I919" s="142" t="s">
        <v>402</v>
      </c>
      <c r="J919" s="144" t="s">
        <v>60</v>
      </c>
      <c r="K919" s="144" t="s">
        <v>126</v>
      </c>
      <c r="L919" s="145"/>
      <c r="M919" s="144" t="s">
        <v>6125</v>
      </c>
      <c r="N919" s="145"/>
      <c r="O919" s="144" t="s">
        <v>576</v>
      </c>
      <c r="P919" s="144" t="s">
        <v>576</v>
      </c>
      <c r="Q919" s="145"/>
      <c r="R919" s="145"/>
      <c r="S919" s="144" t="s">
        <v>6126</v>
      </c>
      <c r="T919" s="146" t="s">
        <v>120</v>
      </c>
      <c r="U919" s="147">
        <v>45175</v>
      </c>
      <c r="V919" s="148">
        <f>IF(T919="Realizado",U919-C919," ")</f>
      </c>
      <c r="W919" s="148">
        <f>IF(C919=0,"VAZIO",MONTH(C919))</f>
      </c>
      <c r="X919" s="149"/>
    </row>
    <row x14ac:dyDescent="0.25" r="920" customHeight="1" ht="16.5">
      <c r="A920" s="141">
        <v>421</v>
      </c>
      <c r="B920" s="142" t="s">
        <v>6127</v>
      </c>
      <c r="C920" s="143">
        <v>45106.66065972222</v>
      </c>
      <c r="D920" s="144" t="s">
        <v>6128</v>
      </c>
      <c r="E920" s="144" t="s">
        <v>3229</v>
      </c>
      <c r="F920" s="142" t="s">
        <v>6129</v>
      </c>
      <c r="G920" s="144" t="s">
        <v>535</v>
      </c>
      <c r="H920" s="144" t="s">
        <v>3982</v>
      </c>
      <c r="I920" s="142" t="s">
        <v>754</v>
      </c>
      <c r="J920" s="144" t="s">
        <v>33</v>
      </c>
      <c r="K920" s="144" t="s">
        <v>2</v>
      </c>
      <c r="L920" s="145"/>
      <c r="M920" s="144" t="s">
        <v>6130</v>
      </c>
      <c r="N920" s="145"/>
      <c r="O920" s="144" t="s">
        <v>2123</v>
      </c>
      <c r="P920" s="144" t="s">
        <v>3090</v>
      </c>
      <c r="Q920" s="145"/>
      <c r="R920" s="145"/>
      <c r="S920" s="145"/>
      <c r="T920" s="146" t="s">
        <v>120</v>
      </c>
      <c r="U920" s="147">
        <v>45126</v>
      </c>
      <c r="V920" s="148">
        <f>IF(T920="Realizado",U920-C920," ")</f>
      </c>
      <c r="W920" s="148">
        <f>IF(C920=0,"VAZIO",MONTH(C920))</f>
      </c>
      <c r="X920" s="149"/>
    </row>
    <row x14ac:dyDescent="0.25" r="921" customHeight="1" ht="16.5">
      <c r="A921" s="141">
        <v>422</v>
      </c>
      <c r="B921" s="142" t="s">
        <v>6131</v>
      </c>
      <c r="C921" s="143">
        <v>45106.97292824074</v>
      </c>
      <c r="D921" s="144" t="s">
        <v>4877</v>
      </c>
      <c r="E921" s="144" t="s">
        <v>1301</v>
      </c>
      <c r="F921" s="142">
        <v>5333</v>
      </c>
      <c r="G921" s="144" t="s">
        <v>209</v>
      </c>
      <c r="H921" s="144" t="s">
        <v>87</v>
      </c>
      <c r="I921" s="142" t="s">
        <v>6132</v>
      </c>
      <c r="J921" s="144" t="s">
        <v>20</v>
      </c>
      <c r="K921" s="144" t="s">
        <v>117</v>
      </c>
      <c r="L921" s="145"/>
      <c r="M921" s="144" t="s">
        <v>6133</v>
      </c>
      <c r="N921" s="145"/>
      <c r="O921" s="144" t="s">
        <v>1528</v>
      </c>
      <c r="P921" s="144" t="s">
        <v>1528</v>
      </c>
      <c r="Q921" s="145"/>
      <c r="R921" s="145"/>
      <c r="S921" s="145"/>
      <c r="T921" s="146" t="s">
        <v>120</v>
      </c>
      <c r="U921" s="147">
        <v>45138</v>
      </c>
      <c r="V921" s="148">
        <f>IF(T921="Realizado",U921-C921," ")</f>
      </c>
      <c r="W921" s="148">
        <f>IF(C921=0,"VAZIO",MONTH(C921))</f>
      </c>
      <c r="X921" s="149"/>
    </row>
    <row x14ac:dyDescent="0.25" r="922" customHeight="1" ht="16.5">
      <c r="A922" s="141">
        <v>423</v>
      </c>
      <c r="B922" s="142" t="s">
        <v>6134</v>
      </c>
      <c r="C922" s="143">
        <v>45107.371099537035</v>
      </c>
      <c r="D922" s="144" t="s">
        <v>6135</v>
      </c>
      <c r="E922" s="144" t="s">
        <v>6136</v>
      </c>
      <c r="F922" s="142">
        <v>5375</v>
      </c>
      <c r="G922" s="144" t="s">
        <v>1172</v>
      </c>
      <c r="H922" s="144" t="s">
        <v>192</v>
      </c>
      <c r="I922" s="142" t="s">
        <v>6137</v>
      </c>
      <c r="J922" s="145"/>
      <c r="K922" s="144" t="s">
        <v>4</v>
      </c>
      <c r="L922" s="145"/>
      <c r="M922" s="144" t="s">
        <v>6138</v>
      </c>
      <c r="N922" s="145"/>
      <c r="O922" s="144" t="s">
        <v>576</v>
      </c>
      <c r="P922" s="144" t="s">
        <v>576</v>
      </c>
      <c r="Q922" s="145"/>
      <c r="R922" s="145"/>
      <c r="S922" s="145"/>
      <c r="T922" s="146" t="s">
        <v>120</v>
      </c>
      <c r="U922" s="147">
        <v>45117</v>
      </c>
      <c r="V922" s="148">
        <f>IF(T922="Realizado",U922-C922," ")</f>
      </c>
      <c r="W922" s="148">
        <f>IF(C922=0,"VAZIO",MONTH(C922))</f>
      </c>
      <c r="X922" s="149"/>
    </row>
    <row x14ac:dyDescent="0.25" r="923" customHeight="1" ht="16.5">
      <c r="A923" s="141">
        <v>424</v>
      </c>
      <c r="B923" s="142" t="s">
        <v>6139</v>
      </c>
      <c r="C923" s="143">
        <v>45107.37694444445</v>
      </c>
      <c r="D923" s="144" t="s">
        <v>1007</v>
      </c>
      <c r="E923" s="144" t="s">
        <v>1311</v>
      </c>
      <c r="F923" s="142" t="s">
        <v>4937</v>
      </c>
      <c r="G923" s="144" t="s">
        <v>438</v>
      </c>
      <c r="H923" s="144" t="s">
        <v>88</v>
      </c>
      <c r="I923" s="142" t="s">
        <v>3694</v>
      </c>
      <c r="J923" s="144" t="s">
        <v>46</v>
      </c>
      <c r="K923" s="144" t="s">
        <v>2</v>
      </c>
      <c r="L923" s="145"/>
      <c r="M923" s="144" t="s">
        <v>6140</v>
      </c>
      <c r="N923" s="145"/>
      <c r="O923" s="144" t="s">
        <v>576</v>
      </c>
      <c r="P923" s="144" t="s">
        <v>3020</v>
      </c>
      <c r="Q923" s="145"/>
      <c r="R923" s="145"/>
      <c r="S923" s="145"/>
      <c r="T923" s="146" t="s">
        <v>120</v>
      </c>
      <c r="U923" s="147">
        <v>45111</v>
      </c>
      <c r="V923" s="148">
        <f>IF(T923="Realizado",U923-C923," ")</f>
      </c>
      <c r="W923" s="148">
        <f>IF(C923=0,"VAZIO",MONTH(C923))</f>
      </c>
      <c r="X923" s="149"/>
    </row>
    <row x14ac:dyDescent="0.25" r="924" customHeight="1" ht="16.5">
      <c r="A924" s="141">
        <v>425</v>
      </c>
      <c r="B924" s="142" t="s">
        <v>6141</v>
      </c>
      <c r="C924" s="143">
        <v>45107.407222222224</v>
      </c>
      <c r="D924" s="144" t="s">
        <v>2269</v>
      </c>
      <c r="E924" s="144" t="s">
        <v>6142</v>
      </c>
      <c r="F924" s="142">
        <v>5335</v>
      </c>
      <c r="G924" s="144" t="s">
        <v>2271</v>
      </c>
      <c r="H924" s="144" t="s">
        <v>3718</v>
      </c>
      <c r="I924" s="142" t="s">
        <v>4203</v>
      </c>
      <c r="J924" s="144" t="s">
        <v>38</v>
      </c>
      <c r="K924" s="144" t="s">
        <v>4</v>
      </c>
      <c r="L924" s="145"/>
      <c r="M924" s="144" t="s">
        <v>6143</v>
      </c>
      <c r="N924" s="145"/>
      <c r="O924" s="144" t="s">
        <v>576</v>
      </c>
      <c r="P924" s="144" t="s">
        <v>6144</v>
      </c>
      <c r="Q924" s="145"/>
      <c r="R924" s="145"/>
      <c r="S924" s="145"/>
      <c r="T924" s="146" t="s">
        <v>120</v>
      </c>
      <c r="U924" s="147">
        <v>45117</v>
      </c>
      <c r="V924" s="148">
        <f>IF(T924="Realizado",U924-C924," ")</f>
      </c>
      <c r="W924" s="148">
        <f>IF(C924=0,"VAZIO",MONTH(C924))</f>
      </c>
      <c r="X924" s="149"/>
    </row>
    <row x14ac:dyDescent="0.25" r="925" customHeight="1" ht="16.5">
      <c r="A925" s="141">
        <v>426</v>
      </c>
      <c r="B925" s="142" t="s">
        <v>6145</v>
      </c>
      <c r="C925" s="143">
        <v>45107.583020833335</v>
      </c>
      <c r="D925" s="144" t="s">
        <v>455</v>
      </c>
      <c r="E925" s="144" t="s">
        <v>456</v>
      </c>
      <c r="F925" s="142">
        <v>5360</v>
      </c>
      <c r="G925" s="144" t="s">
        <v>457</v>
      </c>
      <c r="H925" s="144" t="s">
        <v>96</v>
      </c>
      <c r="I925" s="142" t="s">
        <v>6146</v>
      </c>
      <c r="J925" s="144" t="s">
        <v>19</v>
      </c>
      <c r="K925" s="144" t="s">
        <v>117</v>
      </c>
      <c r="L925" s="145"/>
      <c r="M925" s="144" t="s">
        <v>6147</v>
      </c>
      <c r="N925" s="145"/>
      <c r="O925" s="144" t="s">
        <v>1528</v>
      </c>
      <c r="P925" s="144" t="s">
        <v>1528</v>
      </c>
      <c r="Q925" s="145"/>
      <c r="R925" s="145"/>
      <c r="S925" s="145"/>
      <c r="T925" s="146" t="s">
        <v>120</v>
      </c>
      <c r="U925" s="147">
        <v>45110</v>
      </c>
      <c r="V925" s="148">
        <f>IF(T925="Realizado",U925-C925," ")</f>
      </c>
      <c r="W925" s="148">
        <f>IF(C925=0,"VAZIO",MONTH(C925))</f>
      </c>
      <c r="X925" s="149"/>
    </row>
    <row x14ac:dyDescent="0.25" r="926" customHeight="1" ht="16.5">
      <c r="A926" s="141">
        <v>427</v>
      </c>
      <c r="B926" s="142" t="s">
        <v>6148</v>
      </c>
      <c r="C926" s="143">
        <v>45107.752858796295</v>
      </c>
      <c r="D926" s="144" t="s">
        <v>3086</v>
      </c>
      <c r="E926" s="144" t="s">
        <v>3087</v>
      </c>
      <c r="F926" s="142" t="s">
        <v>6149</v>
      </c>
      <c r="G926" s="144" t="s">
        <v>323</v>
      </c>
      <c r="H926" s="144" t="s">
        <v>3730</v>
      </c>
      <c r="I926" s="142">
        <v>356</v>
      </c>
      <c r="J926" s="144" t="s">
        <v>44</v>
      </c>
      <c r="K926" s="144" t="s">
        <v>2</v>
      </c>
      <c r="L926" s="145"/>
      <c r="M926" s="144" t="s">
        <v>6150</v>
      </c>
      <c r="N926" s="145"/>
      <c r="O926" s="144" t="s">
        <v>2511</v>
      </c>
      <c r="P926" s="144" t="s">
        <v>5338</v>
      </c>
      <c r="Q926" s="145"/>
      <c r="R926" s="145"/>
      <c r="S926" s="145"/>
      <c r="T926" s="146" t="s">
        <v>120</v>
      </c>
      <c r="U926" s="147">
        <v>45146</v>
      </c>
      <c r="V926" s="148">
        <f>IF(T926="Realizado",U926-C926," ")</f>
      </c>
      <c r="W926" s="148">
        <f>IF(C926=0,"VAZIO",MONTH(C926))</f>
      </c>
      <c r="X926" s="149"/>
    </row>
    <row x14ac:dyDescent="0.25" r="927" customHeight="1" ht="16.5">
      <c r="A927" s="141">
        <v>428</v>
      </c>
      <c r="B927" s="142" t="s">
        <v>6151</v>
      </c>
      <c r="C927" s="143">
        <v>45110.57212962963</v>
      </c>
      <c r="D927" s="144" t="s">
        <v>3182</v>
      </c>
      <c r="E927" s="144" t="s">
        <v>3183</v>
      </c>
      <c r="F927" s="142">
        <v>5356</v>
      </c>
      <c r="G927" s="144" t="s">
        <v>296</v>
      </c>
      <c r="H927" s="144" t="s">
        <v>4391</v>
      </c>
      <c r="I927" s="142" t="s">
        <v>3495</v>
      </c>
      <c r="J927" s="144" t="s">
        <v>43</v>
      </c>
      <c r="K927" s="144" t="s">
        <v>2</v>
      </c>
      <c r="L927" s="145"/>
      <c r="M927" s="144" t="s">
        <v>6152</v>
      </c>
      <c r="N927" s="145"/>
      <c r="O927" s="144" t="s">
        <v>3008</v>
      </c>
      <c r="P927" s="144" t="s">
        <v>3008</v>
      </c>
      <c r="Q927" s="145"/>
      <c r="R927" s="145"/>
      <c r="S927" s="145"/>
      <c r="T927" s="146" t="s">
        <v>120</v>
      </c>
      <c r="U927" s="147">
        <v>45112</v>
      </c>
      <c r="V927" s="148">
        <f>IF(T927="Realizado",U927-C927," ")</f>
      </c>
      <c r="W927" s="148">
        <f>IF(C927=0,"VAZIO",MONTH(C927))</f>
      </c>
      <c r="X927" s="149"/>
    </row>
    <row x14ac:dyDescent="0.25" r="928" customHeight="1" ht="16.5">
      <c r="A928" s="141">
        <v>429</v>
      </c>
      <c r="B928" s="142" t="s">
        <v>6153</v>
      </c>
      <c r="C928" s="143">
        <v>45110.62813657407</v>
      </c>
      <c r="D928" s="144" t="s">
        <v>1290</v>
      </c>
      <c r="E928" s="144" t="s">
        <v>1291</v>
      </c>
      <c r="F928" s="142" t="s">
        <v>6154</v>
      </c>
      <c r="G928" s="144" t="s">
        <v>438</v>
      </c>
      <c r="H928" s="144" t="s">
        <v>3708</v>
      </c>
      <c r="I928" s="142" t="s">
        <v>916</v>
      </c>
      <c r="J928" s="144" t="s">
        <v>28</v>
      </c>
      <c r="K928" s="144" t="s">
        <v>117</v>
      </c>
      <c r="L928" s="145"/>
      <c r="M928" s="144" t="s">
        <v>6155</v>
      </c>
      <c r="N928" s="145"/>
      <c r="O928" s="145"/>
      <c r="P928" s="145"/>
      <c r="Q928" s="145"/>
      <c r="R928" s="145"/>
      <c r="S928" s="145"/>
      <c r="T928" s="146" t="s">
        <v>120</v>
      </c>
      <c r="U928" s="147">
        <v>45203</v>
      </c>
      <c r="V928" s="148">
        <f>IF(T928="Realizado",U928-C928," ")</f>
      </c>
      <c r="W928" s="148">
        <f>IF(C928=0,"VAZIO",MONTH(C928))</f>
      </c>
      <c r="X928" s="149"/>
    </row>
    <row x14ac:dyDescent="0.25" r="929" customHeight="1" ht="16.5">
      <c r="A929" s="141">
        <v>430</v>
      </c>
      <c r="B929" s="142" t="s">
        <v>6156</v>
      </c>
      <c r="C929" s="143">
        <v>45111.42804398148</v>
      </c>
      <c r="D929" s="144" t="s">
        <v>679</v>
      </c>
      <c r="E929" s="144" t="s">
        <v>2550</v>
      </c>
      <c r="F929" s="142" t="s">
        <v>2542</v>
      </c>
      <c r="G929" s="144" t="s">
        <v>522</v>
      </c>
      <c r="H929" s="144" t="s">
        <v>3708</v>
      </c>
      <c r="I929" s="142">
        <v>11</v>
      </c>
      <c r="J929" s="144" t="s">
        <v>44</v>
      </c>
      <c r="K929" s="144" t="s">
        <v>2</v>
      </c>
      <c r="L929" s="145"/>
      <c r="M929" s="144" t="s">
        <v>5312</v>
      </c>
      <c r="N929" s="145"/>
      <c r="O929" s="144" t="s">
        <v>3123</v>
      </c>
      <c r="P929" s="144" t="s">
        <v>5485</v>
      </c>
      <c r="Q929" s="145"/>
      <c r="R929" s="145"/>
      <c r="S929" s="145"/>
      <c r="T929" s="146" t="s">
        <v>120</v>
      </c>
      <c r="U929" s="147">
        <v>45147</v>
      </c>
      <c r="V929" s="148">
        <f>IF(T929="Realizado",U929-C929," ")</f>
      </c>
      <c r="W929" s="148">
        <f>IF(C929=0,"VAZIO",MONTH(C929))</f>
      </c>
      <c r="X929" s="149"/>
    </row>
    <row x14ac:dyDescent="0.25" r="930" customHeight="1" ht="16.5">
      <c r="A930" s="141">
        <v>431</v>
      </c>
      <c r="B930" s="142" t="s">
        <v>6157</v>
      </c>
      <c r="C930" s="143">
        <v>45111.42940972222</v>
      </c>
      <c r="D930" s="144" t="s">
        <v>679</v>
      </c>
      <c r="E930" s="144" t="s">
        <v>2550</v>
      </c>
      <c r="F930" s="142" t="s">
        <v>2542</v>
      </c>
      <c r="G930" s="144" t="s">
        <v>522</v>
      </c>
      <c r="H930" s="144" t="s">
        <v>3988</v>
      </c>
      <c r="I930" s="142">
        <v>115</v>
      </c>
      <c r="J930" s="144" t="s">
        <v>18</v>
      </c>
      <c r="K930" s="144" t="s">
        <v>117</v>
      </c>
      <c r="L930" s="145"/>
      <c r="M930" s="144" t="s">
        <v>6158</v>
      </c>
      <c r="N930" s="145"/>
      <c r="O930" s="144" t="s">
        <v>1528</v>
      </c>
      <c r="P930" s="144" t="s">
        <v>1528</v>
      </c>
      <c r="Q930" s="145"/>
      <c r="R930" s="145"/>
      <c r="S930" s="145"/>
      <c r="T930" s="146" t="s">
        <v>120</v>
      </c>
      <c r="U930" s="147">
        <v>45153</v>
      </c>
      <c r="V930" s="148">
        <f>IF(T930="Realizado",U930-C930," ")</f>
      </c>
      <c r="W930" s="148">
        <f>IF(C930=0,"VAZIO",MONTH(C930))</f>
      </c>
      <c r="X930" s="149"/>
    </row>
    <row x14ac:dyDescent="0.25" r="931" customHeight="1" ht="16.5">
      <c r="A931" s="141">
        <v>432</v>
      </c>
      <c r="B931" s="142" t="s">
        <v>6159</v>
      </c>
      <c r="C931" s="143">
        <v>45111.61931712963</v>
      </c>
      <c r="D931" s="144" t="s">
        <v>494</v>
      </c>
      <c r="E931" s="144" t="s">
        <v>6101</v>
      </c>
      <c r="F931" s="142">
        <v>5357</v>
      </c>
      <c r="G931" s="144" t="s">
        <v>496</v>
      </c>
      <c r="H931" s="144" t="s">
        <v>101</v>
      </c>
      <c r="I931" s="142" t="s">
        <v>6160</v>
      </c>
      <c r="J931" s="144" t="s">
        <v>18</v>
      </c>
      <c r="K931" s="144" t="s">
        <v>117</v>
      </c>
      <c r="L931" s="145"/>
      <c r="M931" s="144" t="s">
        <v>6161</v>
      </c>
      <c r="N931" s="145"/>
      <c r="O931" s="144" t="s">
        <v>1528</v>
      </c>
      <c r="P931" s="144" t="s">
        <v>1528</v>
      </c>
      <c r="Q931" s="145"/>
      <c r="R931" s="145"/>
      <c r="S931" s="145"/>
      <c r="T931" s="146" t="s">
        <v>120</v>
      </c>
      <c r="U931" s="147">
        <v>45153</v>
      </c>
      <c r="V931" s="148">
        <f>IF(T931="Realizado",U931-C931," ")</f>
      </c>
      <c r="W931" s="148">
        <f>IF(C931=0,"VAZIO",MONTH(C931))</f>
      </c>
      <c r="X931" s="149"/>
    </row>
    <row x14ac:dyDescent="0.25" r="932" customHeight="1" ht="16.5">
      <c r="A932" s="141">
        <v>433</v>
      </c>
      <c r="B932" s="142" t="s">
        <v>6162</v>
      </c>
      <c r="C932" s="143">
        <v>45111.622094907405</v>
      </c>
      <c r="D932" s="144" t="s">
        <v>494</v>
      </c>
      <c r="E932" s="144" t="s">
        <v>6101</v>
      </c>
      <c r="F932" s="142">
        <v>5357</v>
      </c>
      <c r="G932" s="144" t="s">
        <v>496</v>
      </c>
      <c r="H932" s="144" t="s">
        <v>101</v>
      </c>
      <c r="I932" s="142" t="s">
        <v>6163</v>
      </c>
      <c r="J932" s="144" t="s">
        <v>16</v>
      </c>
      <c r="K932" s="144" t="s">
        <v>117</v>
      </c>
      <c r="L932" s="145"/>
      <c r="M932" s="144" t="s">
        <v>6164</v>
      </c>
      <c r="N932" s="145"/>
      <c r="O932" s="144" t="s">
        <v>1528</v>
      </c>
      <c r="P932" s="144" t="s">
        <v>1528</v>
      </c>
      <c r="Q932" s="145"/>
      <c r="R932" s="145"/>
      <c r="S932" s="145"/>
      <c r="T932" s="146" t="s">
        <v>120</v>
      </c>
      <c r="U932" s="147">
        <v>45112</v>
      </c>
      <c r="V932" s="148">
        <f>IF(T932="Realizado",U932-C932," ")</f>
      </c>
      <c r="W932" s="148">
        <f>IF(C932=0,"VAZIO",MONTH(C932))</f>
      </c>
      <c r="X932" s="149"/>
    </row>
    <row x14ac:dyDescent="0.25" r="933" customHeight="1" ht="16.5">
      <c r="A933" s="141">
        <v>434</v>
      </c>
      <c r="B933" s="150" t="s">
        <v>6165</v>
      </c>
      <c r="C933" s="151">
        <v>45111.64010416667</v>
      </c>
      <c r="D933" s="152" t="s">
        <v>494</v>
      </c>
      <c r="E933" s="152" t="s">
        <v>6101</v>
      </c>
      <c r="F933" s="150">
        <v>5357</v>
      </c>
      <c r="G933" s="152" t="s">
        <v>496</v>
      </c>
      <c r="H933" s="152" t="s">
        <v>101</v>
      </c>
      <c r="I933" s="150" t="s">
        <v>6166</v>
      </c>
      <c r="J933" s="152" t="s">
        <v>27</v>
      </c>
      <c r="K933" s="152" t="s">
        <v>117</v>
      </c>
      <c r="L933" s="153"/>
      <c r="M933" s="152" t="s">
        <v>6167</v>
      </c>
      <c r="N933" s="153"/>
      <c r="O933" s="153"/>
      <c r="P933" s="153"/>
      <c r="Q933" s="153"/>
      <c r="R933" s="153"/>
      <c r="S933" s="152" t="s">
        <v>3517</v>
      </c>
      <c r="T933" s="154" t="s">
        <v>118</v>
      </c>
      <c r="U933" s="155"/>
      <c r="V933" s="156">
        <f>IF(T933="Realizado",U933-C933," ")</f>
      </c>
      <c r="W933" s="148">
        <f>IF(C933=0,"VAZIO",MONTH(C933))</f>
      </c>
      <c r="X933" s="157"/>
    </row>
    <row x14ac:dyDescent="0.25" r="934" customHeight="1" ht="16.5">
      <c r="A934" s="141">
        <v>435</v>
      </c>
      <c r="B934" s="142" t="s">
        <v>6168</v>
      </c>
      <c r="C934" s="143">
        <v>45111.64309027778</v>
      </c>
      <c r="D934" s="144" t="s">
        <v>494</v>
      </c>
      <c r="E934" s="144" t="s">
        <v>6101</v>
      </c>
      <c r="F934" s="142">
        <v>5357</v>
      </c>
      <c r="G934" s="144" t="s">
        <v>496</v>
      </c>
      <c r="H934" s="144" t="s">
        <v>101</v>
      </c>
      <c r="I934" s="142" t="s">
        <v>6169</v>
      </c>
      <c r="J934" s="144" t="s">
        <v>19</v>
      </c>
      <c r="K934" s="144" t="s">
        <v>117</v>
      </c>
      <c r="L934" s="145"/>
      <c r="M934" s="144" t="s">
        <v>6170</v>
      </c>
      <c r="N934" s="145"/>
      <c r="O934" s="144" t="s">
        <v>1528</v>
      </c>
      <c r="P934" s="144" t="s">
        <v>1528</v>
      </c>
      <c r="Q934" s="145"/>
      <c r="R934" s="145"/>
      <c r="S934" s="145"/>
      <c r="T934" s="146" t="s">
        <v>120</v>
      </c>
      <c r="U934" s="147">
        <v>45119</v>
      </c>
      <c r="V934" s="148">
        <f>IF(T934="Realizado",U934-C934," ")</f>
      </c>
      <c r="W934" s="148">
        <f>IF(C934=0,"VAZIO",MONTH(C934))</f>
      </c>
      <c r="X934" s="149"/>
    </row>
    <row x14ac:dyDescent="0.25" r="935" customHeight="1" ht="16.5">
      <c r="A935" s="141">
        <v>436</v>
      </c>
      <c r="B935" s="142" t="s">
        <v>6171</v>
      </c>
      <c r="C935" s="143">
        <v>45111.64662037037</v>
      </c>
      <c r="D935" s="144" t="s">
        <v>494</v>
      </c>
      <c r="E935" s="144" t="s">
        <v>6172</v>
      </c>
      <c r="F935" s="142">
        <v>5357</v>
      </c>
      <c r="G935" s="144" t="s">
        <v>496</v>
      </c>
      <c r="H935" s="144" t="s">
        <v>101</v>
      </c>
      <c r="I935" s="142" t="s">
        <v>6173</v>
      </c>
      <c r="J935" s="144" t="s">
        <v>31</v>
      </c>
      <c r="K935" s="144" t="s">
        <v>117</v>
      </c>
      <c r="L935" s="145"/>
      <c r="M935" s="144" t="s">
        <v>6174</v>
      </c>
      <c r="N935" s="145"/>
      <c r="O935" s="144" t="s">
        <v>1528</v>
      </c>
      <c r="P935" s="144" t="s">
        <v>1528</v>
      </c>
      <c r="Q935" s="145"/>
      <c r="R935" s="145"/>
      <c r="S935" s="145"/>
      <c r="T935" s="146" t="s">
        <v>120</v>
      </c>
      <c r="U935" s="147">
        <v>45153</v>
      </c>
      <c r="V935" s="148">
        <f>IF(T935="Realizado",U935-C935," ")</f>
      </c>
      <c r="W935" s="148">
        <f>IF(C935=0,"VAZIO",MONTH(C935))</f>
      </c>
      <c r="X935" s="149"/>
    </row>
    <row x14ac:dyDescent="0.25" r="936" customHeight="1" ht="16.5">
      <c r="A936" s="141">
        <v>437</v>
      </c>
      <c r="B936" s="142" t="s">
        <v>6175</v>
      </c>
      <c r="C936" s="143">
        <v>45111.655590277776</v>
      </c>
      <c r="D936" s="144" t="s">
        <v>494</v>
      </c>
      <c r="E936" s="144" t="s">
        <v>6101</v>
      </c>
      <c r="F936" s="142">
        <v>5357</v>
      </c>
      <c r="G936" s="144" t="s">
        <v>496</v>
      </c>
      <c r="H936" s="144" t="s">
        <v>101</v>
      </c>
      <c r="I936" s="142" t="s">
        <v>6176</v>
      </c>
      <c r="J936" s="144" t="s">
        <v>22</v>
      </c>
      <c r="K936" s="144" t="s">
        <v>117</v>
      </c>
      <c r="L936" s="145"/>
      <c r="M936" s="144" t="s">
        <v>6177</v>
      </c>
      <c r="N936" s="145"/>
      <c r="O936" s="144" t="s">
        <v>1528</v>
      </c>
      <c r="P936" s="144" t="s">
        <v>1528</v>
      </c>
      <c r="Q936" s="145"/>
      <c r="R936" s="145"/>
      <c r="S936" s="145"/>
      <c r="T936" s="146" t="s">
        <v>120</v>
      </c>
      <c r="U936" s="147">
        <v>45153</v>
      </c>
      <c r="V936" s="148">
        <f>IF(T936="Realizado",U936-C936," ")</f>
      </c>
      <c r="W936" s="148">
        <f>IF(C936=0,"VAZIO",MONTH(C936))</f>
      </c>
      <c r="X936" s="149"/>
    </row>
    <row x14ac:dyDescent="0.25" r="937" customHeight="1" ht="16.5">
      <c r="A937" s="141">
        <v>438</v>
      </c>
      <c r="B937" s="142" t="s">
        <v>6178</v>
      </c>
      <c r="C937" s="143">
        <v>45111.72767361111</v>
      </c>
      <c r="D937" s="144" t="s">
        <v>4877</v>
      </c>
      <c r="E937" s="144" t="s">
        <v>853</v>
      </c>
      <c r="F937" s="142">
        <v>5333</v>
      </c>
      <c r="G937" s="144" t="s">
        <v>209</v>
      </c>
      <c r="H937" s="144" t="s">
        <v>87</v>
      </c>
      <c r="I937" s="142" t="s">
        <v>854</v>
      </c>
      <c r="J937" s="144" t="s">
        <v>39</v>
      </c>
      <c r="K937" s="144" t="s">
        <v>2</v>
      </c>
      <c r="L937" s="145"/>
      <c r="M937" s="144" t="s">
        <v>6179</v>
      </c>
      <c r="N937" s="145"/>
      <c r="O937" s="144" t="s">
        <v>3008</v>
      </c>
      <c r="P937" s="144" t="s">
        <v>3464</v>
      </c>
      <c r="Q937" s="145"/>
      <c r="R937" s="145"/>
      <c r="S937" s="145"/>
      <c r="T937" s="146" t="s">
        <v>120</v>
      </c>
      <c r="U937" s="147">
        <v>45112</v>
      </c>
      <c r="V937" s="148">
        <f>IF(T937="Realizado",U937-C937," ")</f>
      </c>
      <c r="W937" s="148">
        <f>IF(C937=0,"VAZIO",MONTH(C937))</f>
      </c>
      <c r="X937" s="149"/>
    </row>
    <row x14ac:dyDescent="0.25" r="938" customHeight="1" ht="16.5">
      <c r="A938" s="141">
        <v>439</v>
      </c>
      <c r="B938" s="142" t="s">
        <v>6180</v>
      </c>
      <c r="C938" s="143">
        <v>45112.39701388889</v>
      </c>
      <c r="D938" s="144" t="s">
        <v>4877</v>
      </c>
      <c r="E938" s="144" t="s">
        <v>853</v>
      </c>
      <c r="F938" s="142">
        <v>61983466720</v>
      </c>
      <c r="G938" s="144" t="s">
        <v>209</v>
      </c>
      <c r="H938" s="144" t="s">
        <v>103</v>
      </c>
      <c r="I938" s="142" t="s">
        <v>4728</v>
      </c>
      <c r="J938" s="144" t="s">
        <v>38</v>
      </c>
      <c r="K938" s="144" t="s">
        <v>4</v>
      </c>
      <c r="L938" s="145"/>
      <c r="M938" s="144" t="s">
        <v>6181</v>
      </c>
      <c r="N938" s="145"/>
      <c r="O938" s="144" t="s">
        <v>2123</v>
      </c>
      <c r="P938" s="144" t="s">
        <v>2123</v>
      </c>
      <c r="Q938" s="145"/>
      <c r="R938" s="145"/>
      <c r="S938" s="145"/>
      <c r="T938" s="146" t="s">
        <v>120</v>
      </c>
      <c r="U938" s="147">
        <v>45145</v>
      </c>
      <c r="V938" s="148">
        <f>IF(T938="Realizado",U938-C938," ")</f>
      </c>
      <c r="W938" s="148">
        <f>IF(C938=0,"VAZIO",MONTH(C938))</f>
      </c>
      <c r="X938" s="149"/>
    </row>
    <row x14ac:dyDescent="0.25" r="939" customHeight="1" ht="16.5">
      <c r="A939" s="141">
        <v>440</v>
      </c>
      <c r="B939" s="142" t="s">
        <v>6182</v>
      </c>
      <c r="C939" s="143">
        <v>45112.408796296295</v>
      </c>
      <c r="D939" s="144" t="s">
        <v>3239</v>
      </c>
      <c r="E939" s="144" t="s">
        <v>442</v>
      </c>
      <c r="F939" s="142">
        <v>64996990617</v>
      </c>
      <c r="G939" s="144" t="s">
        <v>438</v>
      </c>
      <c r="H939" s="144" t="s">
        <v>6183</v>
      </c>
      <c r="I939" s="142" t="s">
        <v>4860</v>
      </c>
      <c r="J939" s="144" t="s">
        <v>38</v>
      </c>
      <c r="K939" s="144" t="s">
        <v>4</v>
      </c>
      <c r="L939" s="145"/>
      <c r="M939" s="144" t="s">
        <v>6184</v>
      </c>
      <c r="N939" s="145"/>
      <c r="O939" s="145"/>
      <c r="P939" s="145"/>
      <c r="Q939" s="145"/>
      <c r="R939" s="145"/>
      <c r="S939" s="145"/>
      <c r="T939" s="146" t="s">
        <v>120</v>
      </c>
      <c r="U939" s="147">
        <v>45153</v>
      </c>
      <c r="V939" s="148">
        <f>IF(T939="Realizado",U939-C939," ")</f>
      </c>
      <c r="W939" s="148">
        <f>IF(C939=0,"VAZIO",MONTH(C939))</f>
      </c>
      <c r="X939" s="149"/>
    </row>
    <row x14ac:dyDescent="0.25" r="940" customHeight="1" ht="16.5">
      <c r="A940" s="141">
        <v>441</v>
      </c>
      <c r="B940" s="142" t="s">
        <v>6185</v>
      </c>
      <c r="C940" s="143">
        <v>45112.48811342593</v>
      </c>
      <c r="D940" s="144" t="s">
        <v>520</v>
      </c>
      <c r="E940" s="144" t="s">
        <v>2423</v>
      </c>
      <c r="F940" s="142">
        <v>5334</v>
      </c>
      <c r="G940" s="144" t="s">
        <v>522</v>
      </c>
      <c r="H940" s="144" t="s">
        <v>3730</v>
      </c>
      <c r="I940" s="142" t="s">
        <v>6186</v>
      </c>
      <c r="J940" s="144" t="s">
        <v>44</v>
      </c>
      <c r="K940" s="144" t="s">
        <v>2</v>
      </c>
      <c r="L940" s="145"/>
      <c r="M940" s="144" t="s">
        <v>3971</v>
      </c>
      <c r="N940" s="145"/>
      <c r="O940" s="145"/>
      <c r="P940" s="145"/>
      <c r="Q940" s="145"/>
      <c r="R940" s="145"/>
      <c r="S940" s="145"/>
      <c r="T940" s="146" t="s">
        <v>120</v>
      </c>
      <c r="U940" s="147">
        <v>45153</v>
      </c>
      <c r="V940" s="148">
        <f>IF(T940="Realizado",U940-C940," ")</f>
      </c>
      <c r="W940" s="148">
        <f>IF(C940=0,"VAZIO",MONTH(C940))</f>
      </c>
      <c r="X940" s="149"/>
    </row>
    <row x14ac:dyDescent="0.25" r="941" customHeight="1" ht="16.5">
      <c r="A941" s="141">
        <v>442</v>
      </c>
      <c r="B941" s="142" t="s">
        <v>6187</v>
      </c>
      <c r="C941" s="143">
        <v>45112.697060185186</v>
      </c>
      <c r="D941" s="144" t="s">
        <v>1524</v>
      </c>
      <c r="E941" s="144" t="s">
        <v>1525</v>
      </c>
      <c r="F941" s="142">
        <v>77999477415</v>
      </c>
      <c r="G941" s="144" t="s">
        <v>573</v>
      </c>
      <c r="H941" s="144" t="s">
        <v>90</v>
      </c>
      <c r="I941" s="142" t="s">
        <v>6188</v>
      </c>
      <c r="J941" s="144" t="s">
        <v>46</v>
      </c>
      <c r="K941" s="144" t="s">
        <v>2</v>
      </c>
      <c r="L941" s="145"/>
      <c r="M941" s="144" t="s">
        <v>6189</v>
      </c>
      <c r="N941" s="145"/>
      <c r="O941" s="144" t="s">
        <v>576</v>
      </c>
      <c r="P941" s="144" t="s">
        <v>3194</v>
      </c>
      <c r="Q941" s="145"/>
      <c r="R941" s="145"/>
      <c r="S941" s="145"/>
      <c r="T941" s="146" t="s">
        <v>120</v>
      </c>
      <c r="U941" s="147">
        <v>45126</v>
      </c>
      <c r="V941" s="148">
        <f>IF(T941="Realizado",U941-C941," ")</f>
      </c>
      <c r="W941" s="148">
        <f>IF(C941=0,"VAZIO",MONTH(C941))</f>
      </c>
      <c r="X941" s="149"/>
    </row>
    <row x14ac:dyDescent="0.25" r="942" customHeight="1" ht="16.5">
      <c r="A942" s="141">
        <v>443</v>
      </c>
      <c r="B942" s="142" t="s">
        <v>6190</v>
      </c>
      <c r="C942" s="143">
        <v>45114.423101851855</v>
      </c>
      <c r="D942" s="144" t="s">
        <v>3946</v>
      </c>
      <c r="E942" s="144" t="s">
        <v>6191</v>
      </c>
      <c r="F942" s="142">
        <v>5343</v>
      </c>
      <c r="G942" s="144" t="s">
        <v>217</v>
      </c>
      <c r="H942" s="144" t="s">
        <v>6192</v>
      </c>
      <c r="I942" s="142" t="s">
        <v>6193</v>
      </c>
      <c r="J942" s="144" t="s">
        <v>30</v>
      </c>
      <c r="K942" s="144" t="s">
        <v>117</v>
      </c>
      <c r="L942" s="145"/>
      <c r="M942" s="144" t="s">
        <v>6194</v>
      </c>
      <c r="N942" s="145"/>
      <c r="O942" s="144" t="s">
        <v>1528</v>
      </c>
      <c r="P942" s="144" t="s">
        <v>1528</v>
      </c>
      <c r="Q942" s="145"/>
      <c r="R942" s="145"/>
      <c r="S942" s="145"/>
      <c r="T942" s="146" t="s">
        <v>120</v>
      </c>
      <c r="U942" s="147">
        <v>45135</v>
      </c>
      <c r="V942" s="148">
        <f>IF(T942="Realizado",U942-C942," ")</f>
      </c>
      <c r="W942" s="148">
        <f>IF(C942=0,"VAZIO",MONTH(C942))</f>
      </c>
      <c r="X942" s="149"/>
    </row>
    <row x14ac:dyDescent="0.25" r="943" customHeight="1" ht="16.5">
      <c r="A943" s="141">
        <v>444</v>
      </c>
      <c r="B943" s="142" t="s">
        <v>6195</v>
      </c>
      <c r="C943" s="143">
        <v>45114.476377314815</v>
      </c>
      <c r="D943" s="144" t="s">
        <v>1279</v>
      </c>
      <c r="E943" s="144" t="s">
        <v>3513</v>
      </c>
      <c r="F943" s="142">
        <v>6434415349</v>
      </c>
      <c r="G943" s="144" t="s">
        <v>753</v>
      </c>
      <c r="H943" s="144" t="s">
        <v>85</v>
      </c>
      <c r="I943" s="142" t="s">
        <v>5388</v>
      </c>
      <c r="J943" s="144" t="s">
        <v>29</v>
      </c>
      <c r="K943" s="144" t="s">
        <v>117</v>
      </c>
      <c r="L943" s="145"/>
      <c r="M943" s="144" t="s">
        <v>6196</v>
      </c>
      <c r="N943" s="145"/>
      <c r="O943" s="144" t="s">
        <v>1528</v>
      </c>
      <c r="P943" s="144" t="s">
        <v>1528</v>
      </c>
      <c r="Q943" s="145"/>
      <c r="R943" s="145"/>
      <c r="S943" s="145"/>
      <c r="T943" s="146" t="s">
        <v>120</v>
      </c>
      <c r="U943" s="147">
        <v>45119</v>
      </c>
      <c r="V943" s="148">
        <f>IF(T943="Realizado",U943-C943," ")</f>
      </c>
      <c r="W943" s="148">
        <f>IF(C943=0,"VAZIO",MONTH(C943))</f>
      </c>
      <c r="X943" s="149"/>
    </row>
    <row x14ac:dyDescent="0.25" r="944" customHeight="1" ht="16.5">
      <c r="A944" s="141">
        <v>445</v>
      </c>
      <c r="B944" s="142" t="s">
        <v>6197</v>
      </c>
      <c r="C944" s="143">
        <v>45117.17806712963</v>
      </c>
      <c r="D944" s="144" t="s">
        <v>158</v>
      </c>
      <c r="E944" s="144" t="s">
        <v>557</v>
      </c>
      <c r="F944" s="142">
        <v>5318</v>
      </c>
      <c r="G944" s="144" t="s">
        <v>160</v>
      </c>
      <c r="H944" s="144" t="s">
        <v>90</v>
      </c>
      <c r="I944" s="142" t="s">
        <v>6198</v>
      </c>
      <c r="J944" s="144" t="s">
        <v>46</v>
      </c>
      <c r="K944" s="144" t="s">
        <v>2</v>
      </c>
      <c r="L944" s="145"/>
      <c r="M944" s="144" t="s">
        <v>6199</v>
      </c>
      <c r="N944" s="145"/>
      <c r="O944" s="144" t="s">
        <v>2911</v>
      </c>
      <c r="P944" s="144" t="s">
        <v>2911</v>
      </c>
      <c r="Q944" s="145"/>
      <c r="R944" s="145"/>
      <c r="S944" s="145"/>
      <c r="T944" s="146" t="s">
        <v>120</v>
      </c>
      <c r="U944" s="147">
        <v>45120</v>
      </c>
      <c r="V944" s="148">
        <f>IF(T944="Realizado",U944-C944," ")</f>
      </c>
      <c r="W944" s="148">
        <f>IF(C944=0,"VAZIO",MONTH(C944))</f>
      </c>
      <c r="X944" s="149"/>
    </row>
    <row x14ac:dyDescent="0.25" r="945" customHeight="1" ht="16.5">
      <c r="A945" s="141">
        <v>446</v>
      </c>
      <c r="B945" s="142" t="s">
        <v>6200</v>
      </c>
      <c r="C945" s="143">
        <v>45117.394895833335</v>
      </c>
      <c r="D945" s="144" t="s">
        <v>1557</v>
      </c>
      <c r="E945" s="144" t="s">
        <v>1558</v>
      </c>
      <c r="F945" s="142">
        <v>5327</v>
      </c>
      <c r="G945" s="144" t="s">
        <v>4607</v>
      </c>
      <c r="H945" s="144" t="s">
        <v>6201</v>
      </c>
      <c r="I945" s="142" t="s">
        <v>6202</v>
      </c>
      <c r="J945" s="144" t="s">
        <v>44</v>
      </c>
      <c r="K945" s="144" t="s">
        <v>2</v>
      </c>
      <c r="L945" s="145"/>
      <c r="M945" s="144" t="s">
        <v>6203</v>
      </c>
      <c r="N945" s="145"/>
      <c r="O945" s="144" t="s">
        <v>576</v>
      </c>
      <c r="P945" s="144" t="s">
        <v>4968</v>
      </c>
      <c r="Q945" s="145"/>
      <c r="R945" s="145"/>
      <c r="S945" s="145"/>
      <c r="T945" s="146" t="s">
        <v>120</v>
      </c>
      <c r="U945" s="147">
        <v>45147</v>
      </c>
      <c r="V945" s="148">
        <f>IF(T945="Realizado",U945-C945," ")</f>
      </c>
      <c r="W945" s="148">
        <f>IF(C945=0,"VAZIO",MONTH(C945))</f>
      </c>
      <c r="X945" s="149"/>
    </row>
    <row x14ac:dyDescent="0.25" r="946" customHeight="1" ht="16.5">
      <c r="A946" s="141">
        <v>447</v>
      </c>
      <c r="B946" s="142" t="s">
        <v>6204</v>
      </c>
      <c r="C946" s="143">
        <v>45117.39630787037</v>
      </c>
      <c r="D946" s="144" t="s">
        <v>1557</v>
      </c>
      <c r="E946" s="144" t="s">
        <v>6205</v>
      </c>
      <c r="F946" s="142">
        <v>5328</v>
      </c>
      <c r="G946" s="144" t="s">
        <v>4607</v>
      </c>
      <c r="H946" s="144" t="s">
        <v>6201</v>
      </c>
      <c r="I946" s="142" t="s">
        <v>6202</v>
      </c>
      <c r="J946" s="144" t="s">
        <v>47</v>
      </c>
      <c r="K946" s="144" t="s">
        <v>3</v>
      </c>
      <c r="L946" s="145"/>
      <c r="M946" s="144" t="s">
        <v>6206</v>
      </c>
      <c r="N946" s="145"/>
      <c r="O946" s="144" t="s">
        <v>576</v>
      </c>
      <c r="P946" s="144" t="s">
        <v>3194</v>
      </c>
      <c r="Q946" s="145"/>
      <c r="R946" s="145"/>
      <c r="S946" s="145"/>
      <c r="T946" s="146" t="s">
        <v>120</v>
      </c>
      <c r="U946" s="147">
        <v>45126</v>
      </c>
      <c r="V946" s="148">
        <f>IF(T946="Realizado",U946-C946," ")</f>
      </c>
      <c r="W946" s="148">
        <f>IF(C946=0,"VAZIO",MONTH(C946))</f>
      </c>
      <c r="X946" s="149"/>
    </row>
    <row x14ac:dyDescent="0.25" r="947" customHeight="1" ht="16.5">
      <c r="A947" s="141">
        <v>448</v>
      </c>
      <c r="B947" s="142" t="s">
        <v>6207</v>
      </c>
      <c r="C947" s="143">
        <v>45117.577731481484</v>
      </c>
      <c r="D947" s="144" t="s">
        <v>1170</v>
      </c>
      <c r="E947" s="144" t="s">
        <v>1325</v>
      </c>
      <c r="F947" s="142">
        <v>5346</v>
      </c>
      <c r="G947" s="144" t="s">
        <v>1172</v>
      </c>
      <c r="H947" s="144" t="s">
        <v>6208</v>
      </c>
      <c r="I947" s="142" t="s">
        <v>6209</v>
      </c>
      <c r="J947" s="144" t="s">
        <v>36</v>
      </c>
      <c r="K947" s="144" t="s">
        <v>4</v>
      </c>
      <c r="L947" s="145"/>
      <c r="M947" s="144" t="s">
        <v>6210</v>
      </c>
      <c r="N947" s="145"/>
      <c r="O947" s="144" t="s">
        <v>2123</v>
      </c>
      <c r="P947" s="144" t="s">
        <v>6211</v>
      </c>
      <c r="Q947" s="145"/>
      <c r="R947" s="145"/>
      <c r="S947" s="145"/>
      <c r="T947" s="146" t="s">
        <v>120</v>
      </c>
      <c r="U947" s="147">
        <v>45118</v>
      </c>
      <c r="V947" s="148">
        <f>IF(T947="Realizado",U947-C947," ")</f>
      </c>
      <c r="W947" s="148">
        <f>IF(C947=0,"VAZIO",MONTH(C947))</f>
      </c>
      <c r="X947" s="149"/>
    </row>
    <row x14ac:dyDescent="0.25" r="948" customHeight="1" ht="16.5">
      <c r="A948" s="141">
        <v>449</v>
      </c>
      <c r="B948" s="142" t="s">
        <v>6212</v>
      </c>
      <c r="C948" s="143">
        <v>45117.579189814816</v>
      </c>
      <c r="D948" s="144" t="s">
        <v>1170</v>
      </c>
      <c r="E948" s="144" t="s">
        <v>1325</v>
      </c>
      <c r="F948" s="142">
        <v>5346</v>
      </c>
      <c r="G948" s="144" t="s">
        <v>1172</v>
      </c>
      <c r="H948" s="144" t="s">
        <v>192</v>
      </c>
      <c r="I948" s="142" t="s">
        <v>6209</v>
      </c>
      <c r="J948" s="144" t="s">
        <v>36</v>
      </c>
      <c r="K948" s="144" t="s">
        <v>4</v>
      </c>
      <c r="L948" s="145"/>
      <c r="M948" s="144" t="s">
        <v>6213</v>
      </c>
      <c r="N948" s="145"/>
      <c r="O948" s="144" t="s">
        <v>2123</v>
      </c>
      <c r="P948" s="144" t="s">
        <v>6211</v>
      </c>
      <c r="Q948" s="145"/>
      <c r="R948" s="145"/>
      <c r="S948" s="145"/>
      <c r="T948" s="146" t="s">
        <v>120</v>
      </c>
      <c r="U948" s="147">
        <v>45118</v>
      </c>
      <c r="V948" s="148">
        <f>IF(T948="Realizado",U948-C948," ")</f>
      </c>
      <c r="W948" s="148">
        <f>IF(C948=0,"VAZIO",MONTH(C948))</f>
      </c>
      <c r="X948" s="149"/>
    </row>
    <row x14ac:dyDescent="0.25" r="949" customHeight="1" ht="16.5">
      <c r="A949" s="141">
        <v>450</v>
      </c>
      <c r="B949" s="142" t="s">
        <v>6214</v>
      </c>
      <c r="C949" s="143">
        <v>45117.58070601852</v>
      </c>
      <c r="D949" s="144" t="s">
        <v>1170</v>
      </c>
      <c r="E949" s="144" t="s">
        <v>1325</v>
      </c>
      <c r="F949" s="142">
        <v>5346</v>
      </c>
      <c r="G949" s="144" t="s">
        <v>1172</v>
      </c>
      <c r="H949" s="144" t="s">
        <v>3603</v>
      </c>
      <c r="I949" s="142" t="s">
        <v>6215</v>
      </c>
      <c r="J949" s="144" t="s">
        <v>36</v>
      </c>
      <c r="K949" s="144" t="s">
        <v>4</v>
      </c>
      <c r="L949" s="145"/>
      <c r="M949" s="144" t="s">
        <v>6210</v>
      </c>
      <c r="N949" s="145"/>
      <c r="O949" s="144" t="s">
        <v>2123</v>
      </c>
      <c r="P949" s="144" t="s">
        <v>6211</v>
      </c>
      <c r="Q949" s="145"/>
      <c r="R949" s="145"/>
      <c r="S949" s="145"/>
      <c r="T949" s="146" t="s">
        <v>120</v>
      </c>
      <c r="U949" s="147">
        <v>45118</v>
      </c>
      <c r="V949" s="148">
        <f>IF(T949="Realizado",U949-C949," ")</f>
      </c>
      <c r="W949" s="148">
        <f>IF(C949=0,"VAZIO",MONTH(C949))</f>
      </c>
      <c r="X949" s="149"/>
    </row>
    <row x14ac:dyDescent="0.25" r="950" customHeight="1" ht="16.5">
      <c r="A950" s="141">
        <v>451</v>
      </c>
      <c r="B950" s="142" t="s">
        <v>6216</v>
      </c>
      <c r="C950" s="143">
        <v>45117.69892361111</v>
      </c>
      <c r="D950" s="144" t="s">
        <v>1149</v>
      </c>
      <c r="E950" s="144" t="s">
        <v>1945</v>
      </c>
      <c r="F950" s="142">
        <v>5332</v>
      </c>
      <c r="G950" s="144" t="s">
        <v>1151</v>
      </c>
      <c r="H950" s="144" t="s">
        <v>110</v>
      </c>
      <c r="I950" s="142" t="s">
        <v>6217</v>
      </c>
      <c r="J950" s="144" t="s">
        <v>39</v>
      </c>
      <c r="K950" s="144" t="s">
        <v>2</v>
      </c>
      <c r="L950" s="145"/>
      <c r="M950" s="144" t="s">
        <v>6218</v>
      </c>
      <c r="N950" s="145"/>
      <c r="O950" s="144" t="s">
        <v>576</v>
      </c>
      <c r="P950" s="144" t="s">
        <v>3194</v>
      </c>
      <c r="Q950" s="145"/>
      <c r="R950" s="145"/>
      <c r="S950" s="145"/>
      <c r="T950" s="146" t="s">
        <v>120</v>
      </c>
      <c r="U950" s="147">
        <v>45126</v>
      </c>
      <c r="V950" s="148">
        <f>IF(T950="Realizado",U950-C950," ")</f>
      </c>
      <c r="W950" s="148">
        <f>IF(C950=0,"VAZIO",MONTH(C950))</f>
      </c>
      <c r="X950" s="149"/>
    </row>
    <row x14ac:dyDescent="0.25" r="951" customHeight="1" ht="16.5">
      <c r="A951" s="141">
        <v>452</v>
      </c>
      <c r="B951" s="142" t="s">
        <v>6219</v>
      </c>
      <c r="C951" s="143">
        <v>45117.70049768518</v>
      </c>
      <c r="D951" s="144" t="s">
        <v>1149</v>
      </c>
      <c r="E951" s="144" t="s">
        <v>1945</v>
      </c>
      <c r="F951" s="142">
        <v>5332</v>
      </c>
      <c r="G951" s="144" t="s">
        <v>1151</v>
      </c>
      <c r="H951" s="144" t="s">
        <v>110</v>
      </c>
      <c r="I951" s="142" t="s">
        <v>6220</v>
      </c>
      <c r="J951" s="144" t="s">
        <v>43</v>
      </c>
      <c r="K951" s="144" t="s">
        <v>2</v>
      </c>
      <c r="L951" s="145"/>
      <c r="M951" s="144" t="s">
        <v>6221</v>
      </c>
      <c r="N951" s="145"/>
      <c r="O951" s="144" t="s">
        <v>4241</v>
      </c>
      <c r="P951" s="144" t="s">
        <v>4241</v>
      </c>
      <c r="Q951" s="145"/>
      <c r="R951" s="145"/>
      <c r="S951" s="145"/>
      <c r="T951" s="146" t="s">
        <v>120</v>
      </c>
      <c r="U951" s="147">
        <v>45133</v>
      </c>
      <c r="V951" s="148">
        <f>IF(T951="Realizado",U951-C951," ")</f>
      </c>
      <c r="W951" s="148">
        <f>IF(C951=0,"VAZIO",MONTH(C951))</f>
      </c>
      <c r="X951" s="149"/>
    </row>
    <row x14ac:dyDescent="0.25" r="952" customHeight="1" ht="16.5">
      <c r="A952" s="141">
        <v>453</v>
      </c>
      <c r="B952" s="142" t="s">
        <v>6222</v>
      </c>
      <c r="C952" s="143">
        <v>45117.71061342592</v>
      </c>
      <c r="D952" s="144" t="s">
        <v>1149</v>
      </c>
      <c r="E952" s="144" t="s">
        <v>1945</v>
      </c>
      <c r="F952" s="142">
        <v>5332</v>
      </c>
      <c r="G952" s="144" t="s">
        <v>1151</v>
      </c>
      <c r="H952" s="144" t="s">
        <v>110</v>
      </c>
      <c r="I952" s="142" t="s">
        <v>1514</v>
      </c>
      <c r="J952" s="144" t="s">
        <v>36</v>
      </c>
      <c r="K952" s="144" t="s">
        <v>4</v>
      </c>
      <c r="L952" s="145"/>
      <c r="M952" s="144" t="s">
        <v>6223</v>
      </c>
      <c r="N952" s="145"/>
      <c r="O952" s="144" t="s">
        <v>2123</v>
      </c>
      <c r="P952" s="144" t="s">
        <v>6211</v>
      </c>
      <c r="Q952" s="145"/>
      <c r="R952" s="145"/>
      <c r="S952" s="145"/>
      <c r="T952" s="146" t="s">
        <v>120</v>
      </c>
      <c r="U952" s="147">
        <v>45120</v>
      </c>
      <c r="V952" s="148">
        <f>IF(T952="Realizado",U952-C952," ")</f>
      </c>
      <c r="W952" s="148">
        <f>IF(C952=0,"VAZIO",MONTH(C952))</f>
      </c>
      <c r="X952" s="149"/>
    </row>
    <row x14ac:dyDescent="0.25" r="953" customHeight="1" ht="16.5">
      <c r="A953" s="141">
        <v>454</v>
      </c>
      <c r="B953" s="142" t="s">
        <v>6224</v>
      </c>
      <c r="C953" s="143">
        <v>45117.71407407407</v>
      </c>
      <c r="D953" s="144" t="s">
        <v>1149</v>
      </c>
      <c r="E953" s="144" t="s">
        <v>1945</v>
      </c>
      <c r="F953" s="142">
        <v>5332</v>
      </c>
      <c r="G953" s="144" t="s">
        <v>1151</v>
      </c>
      <c r="H953" s="144" t="s">
        <v>110</v>
      </c>
      <c r="I953" s="142" t="s">
        <v>1152</v>
      </c>
      <c r="J953" s="144" t="s">
        <v>44</v>
      </c>
      <c r="K953" s="144" t="s">
        <v>2</v>
      </c>
      <c r="L953" s="145"/>
      <c r="M953" s="144" t="s">
        <v>6225</v>
      </c>
      <c r="N953" s="145"/>
      <c r="O953" s="144" t="s">
        <v>3123</v>
      </c>
      <c r="P953" s="144" t="s">
        <v>5485</v>
      </c>
      <c r="Q953" s="145"/>
      <c r="R953" s="145"/>
      <c r="S953" s="145"/>
      <c r="T953" s="146" t="s">
        <v>120</v>
      </c>
      <c r="U953" s="147">
        <v>45147</v>
      </c>
      <c r="V953" s="148">
        <f>IF(T953="Realizado",U953-C953," ")</f>
      </c>
      <c r="W953" s="148">
        <f>IF(C953=0,"VAZIO",MONTH(C953))</f>
      </c>
      <c r="X953" s="149"/>
    </row>
    <row x14ac:dyDescent="0.25" r="954" customHeight="1" ht="16.5">
      <c r="A954" s="141">
        <v>455</v>
      </c>
      <c r="B954" s="142" t="s">
        <v>6226</v>
      </c>
      <c r="C954" s="143">
        <v>45118.31861111111</v>
      </c>
      <c r="D954" s="144" t="s">
        <v>1290</v>
      </c>
      <c r="E954" s="144" t="s">
        <v>1291</v>
      </c>
      <c r="F954" s="142" t="s">
        <v>1292</v>
      </c>
      <c r="G954" s="144" t="s">
        <v>438</v>
      </c>
      <c r="H954" s="144" t="s">
        <v>3730</v>
      </c>
      <c r="I954" s="142">
        <v>307</v>
      </c>
      <c r="J954" s="144" t="s">
        <v>32</v>
      </c>
      <c r="K954" s="144" t="s">
        <v>4</v>
      </c>
      <c r="L954" s="145"/>
      <c r="M954" s="144" t="s">
        <v>6227</v>
      </c>
      <c r="N954" s="145"/>
      <c r="O954" s="144" t="s">
        <v>576</v>
      </c>
      <c r="P954" s="144" t="s">
        <v>576</v>
      </c>
      <c r="Q954" s="145"/>
      <c r="R954" s="145"/>
      <c r="S954" s="145" t="s">
        <v>6228</v>
      </c>
      <c r="T954" s="146" t="s">
        <v>120</v>
      </c>
      <c r="U954" s="147">
        <v>45257</v>
      </c>
      <c r="V954" s="148">
        <f>IF(T954="Realizado",U954-C954," ")</f>
      </c>
      <c r="W954" s="148">
        <f>IF(C954=0,"VAZIO",MONTH(C954))</f>
      </c>
      <c r="X954" s="149"/>
    </row>
    <row x14ac:dyDescent="0.25" r="955" customHeight="1" ht="16.5">
      <c r="A955" s="141">
        <v>456</v>
      </c>
      <c r="B955" s="142" t="s">
        <v>6229</v>
      </c>
      <c r="C955" s="143">
        <v>45118.320601851854</v>
      </c>
      <c r="D955" s="144" t="s">
        <v>4361</v>
      </c>
      <c r="E955" s="144" t="s">
        <v>6230</v>
      </c>
      <c r="F955" s="142">
        <v>5320</v>
      </c>
      <c r="G955" s="144" t="s">
        <v>323</v>
      </c>
      <c r="H955" s="144" t="s">
        <v>99</v>
      </c>
      <c r="I955" s="142" t="s">
        <v>6231</v>
      </c>
      <c r="J955" s="144" t="s">
        <v>46</v>
      </c>
      <c r="K955" s="144" t="s">
        <v>2</v>
      </c>
      <c r="L955" s="145"/>
      <c r="M955" s="144" t="s">
        <v>6232</v>
      </c>
      <c r="N955" s="145"/>
      <c r="O955" s="144" t="s">
        <v>4241</v>
      </c>
      <c r="P955" s="144" t="s">
        <v>4241</v>
      </c>
      <c r="Q955" s="145"/>
      <c r="R955" s="145"/>
      <c r="S955" s="145"/>
      <c r="T955" s="146" t="s">
        <v>120</v>
      </c>
      <c r="U955" s="147">
        <v>45133</v>
      </c>
      <c r="V955" s="148">
        <f>IF(T955="Realizado",U955-C955," ")</f>
      </c>
      <c r="W955" s="148">
        <f>IF(C955=0,"VAZIO",MONTH(C955))</f>
      </c>
      <c r="X955" s="149"/>
    </row>
    <row x14ac:dyDescent="0.25" r="956" customHeight="1" ht="16.5">
      <c r="A956" s="141">
        <v>457</v>
      </c>
      <c r="B956" s="142" t="s">
        <v>6233</v>
      </c>
      <c r="C956" s="143">
        <v>45118.46208333333</v>
      </c>
      <c r="D956" s="144" t="s">
        <v>158</v>
      </c>
      <c r="E956" s="144" t="s">
        <v>172</v>
      </c>
      <c r="F956" s="142">
        <v>5318</v>
      </c>
      <c r="G956" s="144" t="s">
        <v>160</v>
      </c>
      <c r="H956" s="144" t="s">
        <v>6234</v>
      </c>
      <c r="I956" s="142" t="s">
        <v>2125</v>
      </c>
      <c r="J956" s="144" t="s">
        <v>46</v>
      </c>
      <c r="K956" s="144" t="s">
        <v>2</v>
      </c>
      <c r="L956" s="145"/>
      <c r="M956" s="144" t="s">
        <v>6235</v>
      </c>
      <c r="N956" s="145"/>
      <c r="O956" s="144" t="s">
        <v>3008</v>
      </c>
      <c r="P956" s="144" t="s">
        <v>6236</v>
      </c>
      <c r="Q956" s="145"/>
      <c r="R956" s="145"/>
      <c r="S956" s="145"/>
      <c r="T956" s="146" t="s">
        <v>120</v>
      </c>
      <c r="U956" s="147">
        <v>45119</v>
      </c>
      <c r="V956" s="148">
        <f>IF(T956="Realizado",U956-C956," ")</f>
      </c>
      <c r="W956" s="148">
        <f>IF(C956=0,"VAZIO",MONTH(C956))</f>
      </c>
      <c r="X956" s="149"/>
    </row>
    <row x14ac:dyDescent="0.25" r="957" customHeight="1" ht="16.5">
      <c r="A957" s="141">
        <v>458</v>
      </c>
      <c r="B957" s="142" t="s">
        <v>6237</v>
      </c>
      <c r="C957" s="143">
        <v>45118.63680555556</v>
      </c>
      <c r="D957" s="144" t="s">
        <v>273</v>
      </c>
      <c r="E957" s="144" t="s">
        <v>3247</v>
      </c>
      <c r="F957" s="142">
        <v>5323</v>
      </c>
      <c r="G957" s="144" t="s">
        <v>717</v>
      </c>
      <c r="H957" s="144" t="s">
        <v>99</v>
      </c>
      <c r="I957" s="142" t="s">
        <v>6238</v>
      </c>
      <c r="J957" s="144" t="s">
        <v>46</v>
      </c>
      <c r="K957" s="144" t="s">
        <v>2</v>
      </c>
      <c r="L957" s="145"/>
      <c r="M957" s="144" t="s">
        <v>6239</v>
      </c>
      <c r="N957" s="145"/>
      <c r="O957" s="144" t="s">
        <v>3123</v>
      </c>
      <c r="P957" s="144" t="s">
        <v>5485</v>
      </c>
      <c r="Q957" s="145"/>
      <c r="R957" s="145"/>
      <c r="S957" s="145"/>
      <c r="T957" s="146" t="s">
        <v>120</v>
      </c>
      <c r="U957" s="147">
        <v>45147</v>
      </c>
      <c r="V957" s="148">
        <f>IF(T957="Realizado",U957-C957," ")</f>
      </c>
      <c r="W957" s="148">
        <f>IF(C957=0,"VAZIO",MONTH(C957))</f>
      </c>
      <c r="X957" s="149"/>
    </row>
    <row x14ac:dyDescent="0.25" r="958" customHeight="1" ht="16.5">
      <c r="A958" s="141">
        <v>459</v>
      </c>
      <c r="B958" s="142" t="s">
        <v>6240</v>
      </c>
      <c r="C958" s="143">
        <v>45118.74236111111</v>
      </c>
      <c r="D958" s="144" t="s">
        <v>300</v>
      </c>
      <c r="E958" s="144" t="s">
        <v>301</v>
      </c>
      <c r="F958" s="142" t="s">
        <v>6241</v>
      </c>
      <c r="G958" s="144" t="s">
        <v>303</v>
      </c>
      <c r="H958" s="144" t="s">
        <v>6242</v>
      </c>
      <c r="I958" s="142" t="s">
        <v>6243</v>
      </c>
      <c r="J958" s="144" t="s">
        <v>44</v>
      </c>
      <c r="K958" s="144" t="s">
        <v>2</v>
      </c>
      <c r="L958" s="145"/>
      <c r="M958" s="144" t="s">
        <v>6244</v>
      </c>
      <c r="N958" s="145"/>
      <c r="O958" s="144" t="s">
        <v>4794</v>
      </c>
      <c r="P958" s="144" t="s">
        <v>4794</v>
      </c>
      <c r="Q958" s="145"/>
      <c r="R958" s="145"/>
      <c r="S958" s="145"/>
      <c r="T958" s="146" t="s">
        <v>120</v>
      </c>
      <c r="U958" s="147">
        <v>45216</v>
      </c>
      <c r="V958" s="148">
        <f>IF(T958="Realizado",U958-C958," ")</f>
      </c>
      <c r="W958" s="148">
        <f>IF(C958=0,"VAZIO",MONTH(C958))</f>
      </c>
      <c r="X958" s="149"/>
    </row>
    <row x14ac:dyDescent="0.25" r="959" customHeight="1" ht="16.5">
      <c r="A959" s="141">
        <v>460</v>
      </c>
      <c r="B959" s="142" t="s">
        <v>6245</v>
      </c>
      <c r="C959" s="143">
        <v>45119.01689814815</v>
      </c>
      <c r="D959" s="144" t="s">
        <v>158</v>
      </c>
      <c r="E959" s="144" t="s">
        <v>164</v>
      </c>
      <c r="F959" s="142">
        <v>5318</v>
      </c>
      <c r="G959" s="144" t="s">
        <v>160</v>
      </c>
      <c r="H959" s="144" t="s">
        <v>90</v>
      </c>
      <c r="I959" s="142" t="s">
        <v>4332</v>
      </c>
      <c r="J959" s="144" t="s">
        <v>48</v>
      </c>
      <c r="K959" s="144" t="s">
        <v>3</v>
      </c>
      <c r="L959" s="145"/>
      <c r="M959" s="144" t="s">
        <v>6246</v>
      </c>
      <c r="N959" s="145"/>
      <c r="O959" s="144" t="s">
        <v>2911</v>
      </c>
      <c r="P959" s="144" t="s">
        <v>2911</v>
      </c>
      <c r="Q959" s="145"/>
      <c r="R959" s="145"/>
      <c r="S959" s="145"/>
      <c r="T959" s="146" t="s">
        <v>120</v>
      </c>
      <c r="U959" s="147">
        <v>45120</v>
      </c>
      <c r="V959" s="148">
        <f>IF(T959="Realizado",U959-C959," ")</f>
      </c>
      <c r="W959" s="148">
        <f>IF(C959=0,"VAZIO",MONTH(C959))</f>
      </c>
      <c r="X959" s="149"/>
    </row>
    <row x14ac:dyDescent="0.25" r="960" customHeight="1" ht="16.5">
      <c r="A960" s="141">
        <v>461</v>
      </c>
      <c r="B960" s="142" t="s">
        <v>6247</v>
      </c>
      <c r="C960" s="143">
        <v>45119.01893518519</v>
      </c>
      <c r="D960" s="144" t="s">
        <v>158</v>
      </c>
      <c r="E960" s="144" t="s">
        <v>164</v>
      </c>
      <c r="F960" s="142">
        <v>5318</v>
      </c>
      <c r="G960" s="144" t="s">
        <v>160</v>
      </c>
      <c r="H960" s="144" t="s">
        <v>3774</v>
      </c>
      <c r="I960" s="142" t="s">
        <v>6248</v>
      </c>
      <c r="J960" s="144" t="s">
        <v>48</v>
      </c>
      <c r="K960" s="144" t="s">
        <v>3</v>
      </c>
      <c r="L960" s="145"/>
      <c r="M960" s="144" t="s">
        <v>6249</v>
      </c>
      <c r="N960" s="145"/>
      <c r="O960" s="144" t="s">
        <v>576</v>
      </c>
      <c r="P960" s="144" t="s">
        <v>4968</v>
      </c>
      <c r="Q960" s="145"/>
      <c r="R960" s="145"/>
      <c r="S960" s="145"/>
      <c r="T960" s="146" t="s">
        <v>120</v>
      </c>
      <c r="U960" s="147">
        <v>45132</v>
      </c>
      <c r="V960" s="148">
        <f>IF(T960="Realizado",U960-C960," ")</f>
      </c>
      <c r="W960" s="148">
        <f>IF(C960=0,"VAZIO",MONTH(C960))</f>
      </c>
      <c r="X960" s="149"/>
    </row>
    <row x14ac:dyDescent="0.25" r="961" customHeight="1" ht="16.5">
      <c r="A961" s="141">
        <v>462</v>
      </c>
      <c r="B961" s="142" t="s">
        <v>6250</v>
      </c>
      <c r="C961" s="143">
        <v>45119.46019675926</v>
      </c>
      <c r="D961" s="144" t="s">
        <v>3015</v>
      </c>
      <c r="E961" s="144" t="s">
        <v>2929</v>
      </c>
      <c r="F961" s="142">
        <v>5333</v>
      </c>
      <c r="G961" s="144" t="s">
        <v>209</v>
      </c>
      <c r="H961" s="144" t="s">
        <v>6251</v>
      </c>
      <c r="I961" s="142" t="s">
        <v>3141</v>
      </c>
      <c r="J961" s="144" t="s">
        <v>60</v>
      </c>
      <c r="K961" s="144" t="s">
        <v>126</v>
      </c>
      <c r="L961" s="145"/>
      <c r="M961" s="144" t="s">
        <v>6252</v>
      </c>
      <c r="N961" s="145"/>
      <c r="O961" s="144" t="s">
        <v>576</v>
      </c>
      <c r="P961" s="144" t="s">
        <v>576</v>
      </c>
      <c r="Q961" s="145"/>
      <c r="R961" s="145"/>
      <c r="S961" s="145" t="s">
        <v>6253</v>
      </c>
      <c r="T961" s="146" t="s">
        <v>120</v>
      </c>
      <c r="U961" s="147">
        <v>45236</v>
      </c>
      <c r="V961" s="148">
        <f>IF(T961="Realizado",U961-C961," ")</f>
      </c>
      <c r="W961" s="148">
        <f>IF(C961=0,"VAZIO",MONTH(C961))</f>
      </c>
      <c r="X961" s="149"/>
    </row>
    <row x14ac:dyDescent="0.25" r="962" customHeight="1" ht="16.5">
      <c r="A962" s="141">
        <v>463</v>
      </c>
      <c r="B962" s="142" t="s">
        <v>6254</v>
      </c>
      <c r="C962" s="143">
        <v>45119.467256944445</v>
      </c>
      <c r="D962" s="144" t="s">
        <v>207</v>
      </c>
      <c r="E962" s="144" t="s">
        <v>2929</v>
      </c>
      <c r="F962" s="142">
        <v>5333</v>
      </c>
      <c r="G962" s="144" t="s">
        <v>209</v>
      </c>
      <c r="H962" s="144" t="s">
        <v>87</v>
      </c>
      <c r="I962" s="142" t="s">
        <v>580</v>
      </c>
      <c r="J962" s="144" t="s">
        <v>19</v>
      </c>
      <c r="K962" s="144" t="s">
        <v>117</v>
      </c>
      <c r="L962" s="145"/>
      <c r="M962" s="144" t="s">
        <v>6255</v>
      </c>
      <c r="N962" s="145"/>
      <c r="O962" s="144" t="s">
        <v>1528</v>
      </c>
      <c r="P962" s="144" t="s">
        <v>1528</v>
      </c>
      <c r="Q962" s="145"/>
      <c r="R962" s="145"/>
      <c r="S962" s="144" t="s">
        <v>6256</v>
      </c>
      <c r="T962" s="146" t="s">
        <v>120</v>
      </c>
      <c r="U962" s="147">
        <v>45140</v>
      </c>
      <c r="V962" s="148">
        <f>IF(T962="Realizado",U962-C962," ")</f>
      </c>
      <c r="W962" s="148">
        <f>IF(C962=0,"VAZIO",MONTH(C962))</f>
      </c>
      <c r="X962" s="149"/>
    </row>
    <row x14ac:dyDescent="0.25" r="963" customHeight="1" ht="16.5">
      <c r="A963" s="141">
        <v>464</v>
      </c>
      <c r="B963" s="142" t="s">
        <v>6257</v>
      </c>
      <c r="C963" s="143">
        <v>45119.47001157407</v>
      </c>
      <c r="D963" s="144" t="s">
        <v>207</v>
      </c>
      <c r="E963" s="144" t="s">
        <v>2929</v>
      </c>
      <c r="F963" s="142">
        <v>5333</v>
      </c>
      <c r="G963" s="144" t="s">
        <v>209</v>
      </c>
      <c r="H963" s="144" t="s">
        <v>87</v>
      </c>
      <c r="I963" s="142" t="s">
        <v>580</v>
      </c>
      <c r="J963" s="144" t="s">
        <v>21</v>
      </c>
      <c r="K963" s="144" t="s">
        <v>117</v>
      </c>
      <c r="L963" s="145"/>
      <c r="M963" s="144" t="s">
        <v>6258</v>
      </c>
      <c r="N963" s="145"/>
      <c r="O963" s="144" t="s">
        <v>1528</v>
      </c>
      <c r="P963" s="144" t="s">
        <v>1528</v>
      </c>
      <c r="Q963" s="145"/>
      <c r="R963" s="145"/>
      <c r="S963" s="145"/>
      <c r="T963" s="146" t="s">
        <v>120</v>
      </c>
      <c r="U963" s="147">
        <v>45138</v>
      </c>
      <c r="V963" s="148">
        <f>IF(T963="Realizado",U963-C963," ")</f>
      </c>
      <c r="W963" s="148">
        <f>IF(C963=0,"VAZIO",MONTH(C963))</f>
      </c>
      <c r="X963" s="149"/>
    </row>
    <row x14ac:dyDescent="0.25" r="964" customHeight="1" ht="16.5">
      <c r="A964" s="141">
        <v>465</v>
      </c>
      <c r="B964" s="142" t="s">
        <v>6259</v>
      </c>
      <c r="C964" s="143">
        <v>45119.69567129629</v>
      </c>
      <c r="D964" s="144" t="s">
        <v>6135</v>
      </c>
      <c r="E964" s="144" t="s">
        <v>6136</v>
      </c>
      <c r="F964" s="142">
        <v>5375</v>
      </c>
      <c r="G964" s="144" t="s">
        <v>1172</v>
      </c>
      <c r="H964" s="144" t="s">
        <v>6260</v>
      </c>
      <c r="I964" s="142">
        <v>13</v>
      </c>
      <c r="J964" s="144"/>
      <c r="K964" s="144" t="s">
        <v>4</v>
      </c>
      <c r="L964" s="145"/>
      <c r="M964" s="144" t="s">
        <v>6261</v>
      </c>
      <c r="N964" s="145"/>
      <c r="O964" s="144"/>
      <c r="P964" s="144"/>
      <c r="Q964" s="145"/>
      <c r="R964" s="145"/>
      <c r="S964" s="145" t="s">
        <v>6262</v>
      </c>
      <c r="T964" s="146" t="s">
        <v>121</v>
      </c>
      <c r="U964" s="147">
        <v>45250</v>
      </c>
      <c r="V964" s="148">
        <f>IF(T964="Realizado",U964-C964," ")</f>
      </c>
      <c r="W964" s="148">
        <f>IF(C964=0,"VAZIO",MONTH(C964))</f>
      </c>
      <c r="X964" s="149"/>
    </row>
    <row x14ac:dyDescent="0.25" r="965" customHeight="1" ht="16.5">
      <c r="A965" s="141">
        <v>466</v>
      </c>
      <c r="B965" s="142" t="s">
        <v>6263</v>
      </c>
      <c r="C965" s="143">
        <v>45120.36804398148</v>
      </c>
      <c r="D965" s="144" t="s">
        <v>207</v>
      </c>
      <c r="E965" s="144" t="s">
        <v>4485</v>
      </c>
      <c r="F965" s="142">
        <v>5333</v>
      </c>
      <c r="G965" s="144" t="s">
        <v>209</v>
      </c>
      <c r="H965" s="144" t="s">
        <v>87</v>
      </c>
      <c r="I965" s="142" t="s">
        <v>6264</v>
      </c>
      <c r="J965" s="144" t="s">
        <v>18</v>
      </c>
      <c r="K965" s="144" t="s">
        <v>117</v>
      </c>
      <c r="L965" s="145"/>
      <c r="M965" s="144" t="s">
        <v>6265</v>
      </c>
      <c r="N965" s="145"/>
      <c r="O965" s="144" t="s">
        <v>1528</v>
      </c>
      <c r="P965" s="144" t="s">
        <v>1528</v>
      </c>
      <c r="Q965" s="145"/>
      <c r="R965" s="145"/>
      <c r="S965" s="144" t="s">
        <v>6256</v>
      </c>
      <c r="T965" s="146" t="s">
        <v>120</v>
      </c>
      <c r="U965" s="147">
        <v>45140</v>
      </c>
      <c r="V965" s="148">
        <f>IF(T965="Realizado",U965-C965," ")</f>
      </c>
      <c r="W965" s="148">
        <f>IF(C965=0,"VAZIO",MONTH(C965))</f>
      </c>
      <c r="X965" s="149"/>
    </row>
    <row x14ac:dyDescent="0.25" r="966" customHeight="1" ht="16.5">
      <c r="A966" s="141">
        <v>467</v>
      </c>
      <c r="B966" s="142" t="s">
        <v>6266</v>
      </c>
      <c r="C966" s="143">
        <v>45120.39431712963</v>
      </c>
      <c r="D966" s="144" t="s">
        <v>1116</v>
      </c>
      <c r="E966" s="144" t="s">
        <v>1275</v>
      </c>
      <c r="F966" s="142">
        <v>34415308</v>
      </c>
      <c r="G966" s="144" t="s">
        <v>807</v>
      </c>
      <c r="H966" s="144" t="s">
        <v>4481</v>
      </c>
      <c r="I966" s="142" t="s">
        <v>6267</v>
      </c>
      <c r="J966" s="144" t="s">
        <v>47</v>
      </c>
      <c r="K966" s="144" t="s">
        <v>3</v>
      </c>
      <c r="L966" s="145"/>
      <c r="M966" s="144" t="s">
        <v>6268</v>
      </c>
      <c r="N966" s="145"/>
      <c r="O966" s="144" t="s">
        <v>2511</v>
      </c>
      <c r="P966" s="144" t="s">
        <v>5338</v>
      </c>
      <c r="Q966" s="145"/>
      <c r="R966" s="145"/>
      <c r="S966" s="145"/>
      <c r="T966" s="146" t="s">
        <v>120</v>
      </c>
      <c r="U966" s="147">
        <v>45134</v>
      </c>
      <c r="V966" s="148">
        <f>IF(T966="Realizado",U966-C966," ")</f>
      </c>
      <c r="W966" s="148">
        <f>IF(C966=0,"VAZIO",MONTH(C966))</f>
      </c>
      <c r="X966" s="149"/>
    </row>
    <row x14ac:dyDescent="0.25" r="967" customHeight="1" ht="16.5">
      <c r="A967" s="141">
        <v>468</v>
      </c>
      <c r="B967" s="142" t="s">
        <v>6269</v>
      </c>
      <c r="C967" s="143">
        <v>45120.397893518515</v>
      </c>
      <c r="D967" s="144" t="s">
        <v>1116</v>
      </c>
      <c r="E967" s="144" t="s">
        <v>1812</v>
      </c>
      <c r="F967" s="142">
        <v>34415308</v>
      </c>
      <c r="G967" s="144" t="s">
        <v>807</v>
      </c>
      <c r="H967" s="144" t="s">
        <v>6270</v>
      </c>
      <c r="I967" s="142" t="s">
        <v>6271</v>
      </c>
      <c r="J967" s="144" t="s">
        <v>33</v>
      </c>
      <c r="K967" s="144" t="s">
        <v>4</v>
      </c>
      <c r="L967" s="145"/>
      <c r="M967" s="144" t="s">
        <v>6272</v>
      </c>
      <c r="N967" s="145"/>
      <c r="O967" s="144" t="s">
        <v>2123</v>
      </c>
      <c r="P967" s="144" t="s">
        <v>2123</v>
      </c>
      <c r="Q967" s="145"/>
      <c r="R967" s="145"/>
      <c r="S967" s="145"/>
      <c r="T967" s="146" t="s">
        <v>120</v>
      </c>
      <c r="U967" s="147">
        <v>45138</v>
      </c>
      <c r="V967" s="148">
        <f>IF(T967="Realizado",U967-C967," ")</f>
      </c>
      <c r="W967" s="148">
        <f>IF(C967=0,"VAZIO",MONTH(C967))</f>
      </c>
      <c r="X967" s="149"/>
    </row>
    <row x14ac:dyDescent="0.25" r="968" customHeight="1" ht="16.5">
      <c r="A968" s="141">
        <v>469</v>
      </c>
      <c r="B968" s="142" t="s">
        <v>6273</v>
      </c>
      <c r="C968" s="143">
        <v>45120.524872685186</v>
      </c>
      <c r="D968" s="144" t="s">
        <v>601</v>
      </c>
      <c r="E968" s="144" t="s">
        <v>6274</v>
      </c>
      <c r="F968" s="142">
        <v>64981321757</v>
      </c>
      <c r="G968" s="144" t="s">
        <v>522</v>
      </c>
      <c r="H968" s="144" t="s">
        <v>6275</v>
      </c>
      <c r="I968" s="142" t="s">
        <v>6275</v>
      </c>
      <c r="J968" s="144" t="s">
        <v>43</v>
      </c>
      <c r="K968" s="144" t="s">
        <v>3</v>
      </c>
      <c r="L968" s="145"/>
      <c r="M968" s="144" t="s">
        <v>6276</v>
      </c>
      <c r="N968" s="145"/>
      <c r="O968" s="144" t="s">
        <v>576</v>
      </c>
      <c r="P968" s="144" t="s">
        <v>4991</v>
      </c>
      <c r="Q968" s="145"/>
      <c r="R968" s="145"/>
      <c r="S968" s="145"/>
      <c r="T968" s="146" t="s">
        <v>120</v>
      </c>
      <c r="U968" s="147">
        <v>45133</v>
      </c>
      <c r="V968" s="148">
        <f>IF(T968="Realizado",U968-C968," ")</f>
      </c>
      <c r="W968" s="148">
        <f>IF(C968=0,"VAZIO",MONTH(C968))</f>
      </c>
      <c r="X968" s="149"/>
    </row>
    <row x14ac:dyDescent="0.25" r="969" customHeight="1" ht="16.5">
      <c r="A969" s="141">
        <v>470</v>
      </c>
      <c r="B969" s="142" t="s">
        <v>6277</v>
      </c>
      <c r="C969" s="143">
        <v>45120.65100694444</v>
      </c>
      <c r="D969" s="144" t="s">
        <v>4361</v>
      </c>
      <c r="E969" s="144" t="s">
        <v>6278</v>
      </c>
      <c r="F969" s="142">
        <v>5320</v>
      </c>
      <c r="G969" s="144" t="s">
        <v>323</v>
      </c>
      <c r="H969" s="144" t="s">
        <v>85</v>
      </c>
      <c r="I969" s="142" t="s">
        <v>6279</v>
      </c>
      <c r="J969" s="144" t="s">
        <v>44</v>
      </c>
      <c r="K969" s="144" t="s">
        <v>2</v>
      </c>
      <c r="L969" s="145"/>
      <c r="M969" s="144" t="s">
        <v>812</v>
      </c>
      <c r="N969" s="145"/>
      <c r="O969" s="144" t="s">
        <v>2511</v>
      </c>
      <c r="P969" s="144" t="s">
        <v>5338</v>
      </c>
      <c r="Q969" s="145"/>
      <c r="R969" s="145"/>
      <c r="S969" s="145"/>
      <c r="T969" s="146" t="s">
        <v>120</v>
      </c>
      <c r="U969" s="147">
        <v>45146</v>
      </c>
      <c r="V969" s="148">
        <f>IF(T969="Realizado",U969-C969," ")</f>
      </c>
      <c r="W969" s="148">
        <f>IF(C969=0,"VAZIO",MONTH(C969))</f>
      </c>
      <c r="X969" s="149"/>
    </row>
    <row x14ac:dyDescent="0.25" r="970" customHeight="1" ht="16.5">
      <c r="A970" s="141">
        <v>471</v>
      </c>
      <c r="B970" s="142" t="s">
        <v>6280</v>
      </c>
      <c r="C970" s="143">
        <v>45121.342627314814</v>
      </c>
      <c r="D970" s="144" t="s">
        <v>158</v>
      </c>
      <c r="E970" s="144" t="s">
        <v>179</v>
      </c>
      <c r="F970" s="142">
        <v>5318</v>
      </c>
      <c r="G970" s="144" t="s">
        <v>160</v>
      </c>
      <c r="H970" s="144" t="s">
        <v>6281</v>
      </c>
      <c r="I970" s="142" t="s">
        <v>6282</v>
      </c>
      <c r="J970" s="144" t="s">
        <v>48</v>
      </c>
      <c r="K970" s="144" t="s">
        <v>3</v>
      </c>
      <c r="L970" s="145"/>
      <c r="M970" s="144" t="s">
        <v>6283</v>
      </c>
      <c r="N970" s="145"/>
      <c r="O970" s="144" t="s">
        <v>576</v>
      </c>
      <c r="P970" s="144" t="s">
        <v>4968</v>
      </c>
      <c r="Q970" s="145"/>
      <c r="R970" s="145"/>
      <c r="S970" s="145"/>
      <c r="T970" s="146" t="s">
        <v>120</v>
      </c>
      <c r="U970" s="147">
        <v>45132</v>
      </c>
      <c r="V970" s="148">
        <f>IF(T970="Realizado",U970-C970," ")</f>
      </c>
      <c r="W970" s="148">
        <f>IF(C970=0,"VAZIO",MONTH(C970))</f>
      </c>
      <c r="X970" s="149"/>
    </row>
    <row x14ac:dyDescent="0.25" r="971" customHeight="1" ht="16.5">
      <c r="A971" s="141">
        <v>472</v>
      </c>
      <c r="B971" s="142" t="s">
        <v>6284</v>
      </c>
      <c r="C971" s="143">
        <v>45124.30724537037</v>
      </c>
      <c r="D971" s="144" t="s">
        <v>752</v>
      </c>
      <c r="E971" s="144" t="s">
        <v>716</v>
      </c>
      <c r="F971" s="142">
        <v>5340</v>
      </c>
      <c r="G971" s="144" t="s">
        <v>150</v>
      </c>
      <c r="H971" s="144" t="s">
        <v>3969</v>
      </c>
      <c r="I971" s="142" t="s">
        <v>1332</v>
      </c>
      <c r="J971" s="144" t="s">
        <v>24</v>
      </c>
      <c r="K971" s="144" t="s">
        <v>117</v>
      </c>
      <c r="L971" s="145"/>
      <c r="M971" s="144" t="s">
        <v>6285</v>
      </c>
      <c r="N971" s="145"/>
      <c r="O971" s="144" t="s">
        <v>1528</v>
      </c>
      <c r="P971" s="144" t="s">
        <v>1528</v>
      </c>
      <c r="Q971" s="145"/>
      <c r="R971" s="145"/>
      <c r="S971" s="145"/>
      <c r="T971" s="146" t="s">
        <v>120</v>
      </c>
      <c r="U971" s="147">
        <v>45138</v>
      </c>
      <c r="V971" s="148">
        <f>IF(T971="Realizado",U971-C971," ")</f>
      </c>
      <c r="W971" s="148">
        <f>IF(C971=0,"VAZIO",MONTH(C971))</f>
      </c>
      <c r="X971" s="149"/>
    </row>
    <row x14ac:dyDescent="0.25" r="972" customHeight="1" ht="16.5">
      <c r="A972" s="141">
        <v>473</v>
      </c>
      <c r="B972" s="142" t="s">
        <v>6286</v>
      </c>
      <c r="C972" s="143">
        <v>45124.4219212963</v>
      </c>
      <c r="D972" s="144" t="s">
        <v>6287</v>
      </c>
      <c r="E972" s="144" t="s">
        <v>6288</v>
      </c>
      <c r="F972" s="142">
        <v>5314</v>
      </c>
      <c r="G972" s="144" t="s">
        <v>243</v>
      </c>
      <c r="H972" s="144" t="s">
        <v>5580</v>
      </c>
      <c r="I972" s="142">
        <v>116</v>
      </c>
      <c r="J972" s="144" t="s">
        <v>38</v>
      </c>
      <c r="K972" s="144" t="s">
        <v>4</v>
      </c>
      <c r="L972" s="145"/>
      <c r="M972" s="144" t="s">
        <v>6289</v>
      </c>
      <c r="N972" s="145"/>
      <c r="O972" s="144" t="s">
        <v>2123</v>
      </c>
      <c r="P972" s="144" t="s">
        <v>2123</v>
      </c>
      <c r="Q972" s="145"/>
      <c r="R972" s="145"/>
      <c r="S972" s="145"/>
      <c r="T972" s="146" t="s">
        <v>120</v>
      </c>
      <c r="U972" s="147">
        <v>45141</v>
      </c>
      <c r="V972" s="148">
        <f>IF(T972="Realizado",U972-C972," ")</f>
      </c>
      <c r="W972" s="148">
        <f>IF(C972=0,"VAZIO",MONTH(C972))</f>
      </c>
      <c r="X972" s="149"/>
    </row>
    <row x14ac:dyDescent="0.25" r="973" customHeight="1" ht="16.5">
      <c r="A973" s="141">
        <v>474</v>
      </c>
      <c r="B973" s="142" t="s">
        <v>6290</v>
      </c>
      <c r="C973" s="143">
        <v>45124.58094907407</v>
      </c>
      <c r="D973" s="144" t="s">
        <v>679</v>
      </c>
      <c r="E973" s="144" t="s">
        <v>680</v>
      </c>
      <c r="F973" s="142">
        <v>5334</v>
      </c>
      <c r="G973" s="144" t="s">
        <v>522</v>
      </c>
      <c r="H973" s="144" t="s">
        <v>3988</v>
      </c>
      <c r="I973" s="142" t="s">
        <v>6291</v>
      </c>
      <c r="J973" s="144" t="s">
        <v>46</v>
      </c>
      <c r="K973" s="144" t="s">
        <v>2</v>
      </c>
      <c r="L973" s="145"/>
      <c r="M973" s="144" t="s">
        <v>6292</v>
      </c>
      <c r="N973" s="145"/>
      <c r="O973" s="144" t="s">
        <v>576</v>
      </c>
      <c r="P973" s="144" t="s">
        <v>3194</v>
      </c>
      <c r="Q973" s="145"/>
      <c r="R973" s="145"/>
      <c r="S973" s="145"/>
      <c r="T973" s="146" t="s">
        <v>120</v>
      </c>
      <c r="U973" s="147">
        <v>45125</v>
      </c>
      <c r="V973" s="148">
        <f>IF(T973="Realizado",U973-C973," ")</f>
      </c>
      <c r="W973" s="148">
        <f>IF(C973=0,"VAZIO",MONTH(C973))</f>
      </c>
      <c r="X973" s="149"/>
    </row>
    <row x14ac:dyDescent="0.25" r="974" customHeight="1" ht="16.5">
      <c r="A974" s="141">
        <v>475</v>
      </c>
      <c r="B974" s="142" t="s">
        <v>6293</v>
      </c>
      <c r="C974" s="143">
        <v>45124.616122685184</v>
      </c>
      <c r="D974" s="144" t="s">
        <v>6078</v>
      </c>
      <c r="E974" s="144" t="s">
        <v>6079</v>
      </c>
      <c r="F974" s="142" t="s">
        <v>6294</v>
      </c>
      <c r="G974" s="144" t="s">
        <v>1140</v>
      </c>
      <c r="H974" s="144" t="s">
        <v>3988</v>
      </c>
      <c r="I974" s="142">
        <v>213</v>
      </c>
      <c r="J974" s="144" t="s">
        <v>52</v>
      </c>
      <c r="K974" s="144" t="s">
        <v>5</v>
      </c>
      <c r="L974" s="145"/>
      <c r="M974" s="144" t="s">
        <v>6295</v>
      </c>
      <c r="N974" s="145"/>
      <c r="O974" s="144"/>
      <c r="P974" s="144"/>
      <c r="Q974" s="145"/>
      <c r="R974" s="145"/>
      <c r="S974" s="145" t="s">
        <v>6296</v>
      </c>
      <c r="T974" s="146" t="s">
        <v>121</v>
      </c>
      <c r="U974" s="147">
        <v>45254</v>
      </c>
      <c r="V974" s="148">
        <f>IF(T974="Realizado",U974-C974," ")</f>
      </c>
      <c r="W974" s="148">
        <f>IF(C974=0,"VAZIO",MONTH(C974))</f>
      </c>
      <c r="X974" s="149"/>
    </row>
    <row x14ac:dyDescent="0.25" r="975" customHeight="1" ht="16.5">
      <c r="A975" s="141">
        <v>476</v>
      </c>
      <c r="B975" s="142" t="s">
        <v>6297</v>
      </c>
      <c r="C975" s="143">
        <v>45124.61971064815</v>
      </c>
      <c r="D975" s="144" t="s">
        <v>6078</v>
      </c>
      <c r="E975" s="144" t="s">
        <v>6079</v>
      </c>
      <c r="F975" s="142" t="s">
        <v>6294</v>
      </c>
      <c r="G975" s="144" t="s">
        <v>1140</v>
      </c>
      <c r="H975" s="144" t="s">
        <v>3988</v>
      </c>
      <c r="I975" s="142">
        <v>210</v>
      </c>
      <c r="J975" s="144" t="s">
        <v>38</v>
      </c>
      <c r="K975" s="144" t="s">
        <v>4</v>
      </c>
      <c r="L975" s="145"/>
      <c r="M975" s="144" t="s">
        <v>6298</v>
      </c>
      <c r="N975" s="145"/>
      <c r="O975" s="144" t="s">
        <v>2123</v>
      </c>
      <c r="P975" s="144" t="s">
        <v>2123</v>
      </c>
      <c r="Q975" s="145"/>
      <c r="R975" s="145"/>
      <c r="S975" s="145"/>
      <c r="T975" s="146" t="s">
        <v>120</v>
      </c>
      <c r="U975" s="147">
        <v>45139</v>
      </c>
      <c r="V975" s="148">
        <f>IF(T975="Realizado",U975-C975," ")</f>
      </c>
      <c r="W975" s="148">
        <f>IF(C975=0,"VAZIO",MONTH(C975))</f>
      </c>
      <c r="X975" s="149"/>
    </row>
    <row x14ac:dyDescent="0.25" r="976" customHeight="1" ht="16.5">
      <c r="A976" s="141">
        <v>477</v>
      </c>
      <c r="B976" s="142" t="s">
        <v>6299</v>
      </c>
      <c r="C976" s="143">
        <v>45124.69342592593</v>
      </c>
      <c r="D976" s="144" t="s">
        <v>158</v>
      </c>
      <c r="E976" s="144" t="s">
        <v>172</v>
      </c>
      <c r="F976" s="142">
        <v>5318</v>
      </c>
      <c r="G976" s="144" t="s">
        <v>160</v>
      </c>
      <c r="H976" s="144" t="s">
        <v>4953</v>
      </c>
      <c r="I976" s="142" t="s">
        <v>183</v>
      </c>
      <c r="J976" s="144" t="s">
        <v>48</v>
      </c>
      <c r="K976" s="144" t="s">
        <v>3</v>
      </c>
      <c r="L976" s="145"/>
      <c r="M976" s="144" t="s">
        <v>6300</v>
      </c>
      <c r="N976" s="145"/>
      <c r="O976" s="144" t="s">
        <v>576</v>
      </c>
      <c r="P976" s="144" t="s">
        <v>576</v>
      </c>
      <c r="Q976" s="145"/>
      <c r="R976" s="145"/>
      <c r="S976" s="145"/>
      <c r="T976" s="146" t="s">
        <v>120</v>
      </c>
      <c r="U976" s="147">
        <v>45127</v>
      </c>
      <c r="V976" s="148">
        <f>IF(T976="Realizado",U976-C976," ")</f>
      </c>
      <c r="W976" s="148">
        <f>IF(C976=0,"VAZIO",MONTH(C976))</f>
      </c>
      <c r="X976" s="149"/>
    </row>
    <row x14ac:dyDescent="0.25" r="977" customHeight="1" ht="16.5">
      <c r="A977" s="141">
        <v>478</v>
      </c>
      <c r="B977" s="142" t="s">
        <v>6301</v>
      </c>
      <c r="C977" s="143">
        <v>45125.09976851852</v>
      </c>
      <c r="D977" s="144" t="s">
        <v>158</v>
      </c>
      <c r="E977" s="144" t="s">
        <v>164</v>
      </c>
      <c r="F977" s="142">
        <v>5318</v>
      </c>
      <c r="G977" s="144" t="s">
        <v>160</v>
      </c>
      <c r="H977" s="144" t="s">
        <v>6302</v>
      </c>
      <c r="I977" s="142" t="s">
        <v>6302</v>
      </c>
      <c r="J977" s="144" t="s">
        <v>48</v>
      </c>
      <c r="K977" s="144" t="s">
        <v>3</v>
      </c>
      <c r="L977" s="145"/>
      <c r="M977" s="144" t="s">
        <v>6303</v>
      </c>
      <c r="N977" s="145"/>
      <c r="O977" s="144" t="s">
        <v>576</v>
      </c>
      <c r="P977" s="144" t="s">
        <v>576</v>
      </c>
      <c r="Q977" s="145"/>
      <c r="R977" s="145"/>
      <c r="S977" s="145"/>
      <c r="T977" s="146" t="s">
        <v>120</v>
      </c>
      <c r="U977" s="147">
        <v>45127</v>
      </c>
      <c r="V977" s="148">
        <f>IF(T977="Realizado",U977-C977," ")</f>
      </c>
      <c r="W977" s="148">
        <f>IF(C977=0,"VAZIO",MONTH(C977))</f>
      </c>
      <c r="X977" s="149"/>
    </row>
    <row x14ac:dyDescent="0.25" r="978" customHeight="1" ht="16.5">
      <c r="A978" s="141">
        <v>479</v>
      </c>
      <c r="B978" s="150" t="s">
        <v>6304</v>
      </c>
      <c r="C978" s="151">
        <v>45125.50219907407</v>
      </c>
      <c r="D978" s="152" t="s">
        <v>207</v>
      </c>
      <c r="E978" s="152" t="s">
        <v>2929</v>
      </c>
      <c r="F978" s="150">
        <v>5333</v>
      </c>
      <c r="G978" s="152" t="s">
        <v>209</v>
      </c>
      <c r="H978" s="152" t="s">
        <v>87</v>
      </c>
      <c r="I978" s="150" t="s">
        <v>5052</v>
      </c>
      <c r="J978" s="152" t="s">
        <v>38</v>
      </c>
      <c r="K978" s="152" t="s">
        <v>4</v>
      </c>
      <c r="L978" s="153"/>
      <c r="M978" s="152" t="s">
        <v>6305</v>
      </c>
      <c r="N978" s="153"/>
      <c r="O978" s="153"/>
      <c r="P978" s="153"/>
      <c r="Q978" s="153"/>
      <c r="R978" s="153"/>
      <c r="S978" s="153"/>
      <c r="T978" s="154" t="s">
        <v>3267</v>
      </c>
      <c r="U978" s="155"/>
      <c r="V978" s="156">
        <f>IF(T978="Realizado",U978-C978," ")</f>
      </c>
      <c r="W978" s="148">
        <f>IF(C978=0,"VAZIO",MONTH(C978))</f>
      </c>
      <c r="X978" s="157"/>
    </row>
    <row x14ac:dyDescent="0.25" r="979" customHeight="1" ht="16.5">
      <c r="A979" s="141">
        <v>480</v>
      </c>
      <c r="B979" s="150" t="s">
        <v>6306</v>
      </c>
      <c r="C979" s="151">
        <v>45125.48947916667</v>
      </c>
      <c r="D979" s="152" t="s">
        <v>300</v>
      </c>
      <c r="E979" s="152" t="s">
        <v>301</v>
      </c>
      <c r="F979" s="150" t="s">
        <v>6241</v>
      </c>
      <c r="G979" s="152" t="s">
        <v>303</v>
      </c>
      <c r="H979" s="152" t="s">
        <v>3699</v>
      </c>
      <c r="I979" s="150" t="s">
        <v>6307</v>
      </c>
      <c r="J979" s="152" t="s">
        <v>33</v>
      </c>
      <c r="K979" s="152" t="s">
        <v>4</v>
      </c>
      <c r="L979" s="153"/>
      <c r="M979" s="152" t="s">
        <v>6308</v>
      </c>
      <c r="N979" s="153"/>
      <c r="O979" s="153"/>
      <c r="P979" s="153"/>
      <c r="Q979" s="153"/>
      <c r="R979" s="153"/>
      <c r="S979" s="152" t="s">
        <v>6309</v>
      </c>
      <c r="T979" s="154" t="s">
        <v>3267</v>
      </c>
      <c r="U979" s="155"/>
      <c r="V979" s="156">
        <f>IF(T979="Realizado",U979-C979," ")</f>
      </c>
      <c r="W979" s="148">
        <f>IF(C979=0,"VAZIO",MONTH(C979))</f>
      </c>
      <c r="X979" s="157"/>
    </row>
    <row x14ac:dyDescent="0.25" r="980" customHeight="1" ht="16.5">
      <c r="A980" s="141">
        <v>481</v>
      </c>
      <c r="B980" s="142" t="s">
        <v>6310</v>
      </c>
      <c r="C980" s="143">
        <v>45125.50219907407</v>
      </c>
      <c r="D980" s="144" t="s">
        <v>207</v>
      </c>
      <c r="E980" s="144" t="s">
        <v>2929</v>
      </c>
      <c r="F980" s="142">
        <v>5333</v>
      </c>
      <c r="G980" s="144" t="s">
        <v>209</v>
      </c>
      <c r="H980" s="144" t="s">
        <v>87</v>
      </c>
      <c r="I980" s="142" t="s">
        <v>5052</v>
      </c>
      <c r="J980" s="144" t="s">
        <v>38</v>
      </c>
      <c r="K980" s="144" t="s">
        <v>4</v>
      </c>
      <c r="L980" s="145"/>
      <c r="M980" s="144" t="s">
        <v>6305</v>
      </c>
      <c r="N980" s="145"/>
      <c r="O980" s="144"/>
      <c r="P980" s="144"/>
      <c r="Q980" s="145"/>
      <c r="R980" s="145"/>
      <c r="S980" s="145"/>
      <c r="T980" s="146" t="s">
        <v>121</v>
      </c>
      <c r="U980" s="147">
        <v>45238</v>
      </c>
      <c r="V980" s="148">
        <f>IF(T980="Realizado",U980-C980," ")</f>
      </c>
      <c r="W980" s="148">
        <f>IF(C980=0,"VAZIO",MONTH(C980))</f>
      </c>
      <c r="X980" s="149"/>
    </row>
    <row x14ac:dyDescent="0.25" r="981" customHeight="1" ht="16.5">
      <c r="A981" s="141">
        <v>482</v>
      </c>
      <c r="B981" s="142" t="s">
        <v>6311</v>
      </c>
      <c r="C981" s="143">
        <v>45125.55936342593</v>
      </c>
      <c r="D981" s="144" t="s">
        <v>5283</v>
      </c>
      <c r="E981" s="144" t="s">
        <v>5284</v>
      </c>
      <c r="F981" s="142" t="s">
        <v>6312</v>
      </c>
      <c r="G981" s="144" t="s">
        <v>522</v>
      </c>
      <c r="H981" s="144" t="s">
        <v>95</v>
      </c>
      <c r="I981" s="142" t="s">
        <v>6313</v>
      </c>
      <c r="J981" s="144" t="s">
        <v>46</v>
      </c>
      <c r="K981" s="144" t="s">
        <v>2</v>
      </c>
      <c r="L981" s="145"/>
      <c r="M981" s="144" t="s">
        <v>6314</v>
      </c>
      <c r="N981" s="145"/>
      <c r="O981" s="144" t="s">
        <v>576</v>
      </c>
      <c r="P981" s="144" t="s">
        <v>3194</v>
      </c>
      <c r="Q981" s="145"/>
      <c r="R981" s="145"/>
      <c r="S981" s="145"/>
      <c r="T981" s="146" t="s">
        <v>120</v>
      </c>
      <c r="U981" s="147">
        <v>45125</v>
      </c>
      <c r="V981" s="148">
        <f>IF(T981="Realizado",U981-C981," ")</f>
      </c>
      <c r="W981" s="148">
        <f>IF(C981=0,"VAZIO",MONTH(C981))</f>
      </c>
      <c r="X981" s="149"/>
    </row>
    <row x14ac:dyDescent="0.25" r="982" customHeight="1" ht="16.5">
      <c r="A982" s="141">
        <v>483</v>
      </c>
      <c r="B982" s="142" t="s">
        <v>6315</v>
      </c>
      <c r="C982" s="143">
        <v>45125.62645833333</v>
      </c>
      <c r="D982" s="144" t="s">
        <v>601</v>
      </c>
      <c r="E982" s="144" t="s">
        <v>6274</v>
      </c>
      <c r="F982" s="142">
        <v>64981321757</v>
      </c>
      <c r="G982" s="144" t="s">
        <v>522</v>
      </c>
      <c r="H982" s="144" t="s">
        <v>6316</v>
      </c>
      <c r="I982" s="142" t="s">
        <v>6317</v>
      </c>
      <c r="J982" s="144" t="s">
        <v>46</v>
      </c>
      <c r="K982" s="144" t="s">
        <v>2</v>
      </c>
      <c r="L982" s="145"/>
      <c r="M982" s="144" t="s">
        <v>6318</v>
      </c>
      <c r="N982" s="145"/>
      <c r="O982" s="144" t="s">
        <v>2511</v>
      </c>
      <c r="P982" s="144" t="s">
        <v>5338</v>
      </c>
      <c r="Q982" s="145"/>
      <c r="R982" s="145"/>
      <c r="S982" s="145"/>
      <c r="T982" s="146" t="s">
        <v>120</v>
      </c>
      <c r="U982" s="147">
        <v>45134</v>
      </c>
      <c r="V982" s="148">
        <f>IF(T982="Realizado",U982-C982," ")</f>
      </c>
      <c r="W982" s="148">
        <f>IF(C982=0,"VAZIO",MONTH(C982))</f>
      </c>
      <c r="X982" s="149"/>
    </row>
    <row x14ac:dyDescent="0.25" r="983" customHeight="1" ht="16.5">
      <c r="A983" s="141">
        <v>484</v>
      </c>
      <c r="B983" s="142" t="s">
        <v>6319</v>
      </c>
      <c r="C983" s="143">
        <v>45126.27457175926</v>
      </c>
      <c r="D983" s="144" t="s">
        <v>158</v>
      </c>
      <c r="E983" s="144" t="s">
        <v>557</v>
      </c>
      <c r="F983" s="142">
        <v>5318</v>
      </c>
      <c r="G983" s="144" t="s">
        <v>160</v>
      </c>
      <c r="H983" s="144" t="s">
        <v>4888</v>
      </c>
      <c r="I983" s="142" t="s">
        <v>6320</v>
      </c>
      <c r="J983" s="144" t="s">
        <v>48</v>
      </c>
      <c r="K983" s="144" t="s">
        <v>3</v>
      </c>
      <c r="L983" s="145"/>
      <c r="M983" s="144" t="s">
        <v>6321</v>
      </c>
      <c r="N983" s="145"/>
      <c r="O983" s="144" t="s">
        <v>6322</v>
      </c>
      <c r="P983" s="144" t="s">
        <v>5485</v>
      </c>
      <c r="Q983" s="145"/>
      <c r="R983" s="145"/>
      <c r="S983" s="145"/>
      <c r="T983" s="146" t="s">
        <v>120</v>
      </c>
      <c r="U983" s="147">
        <v>45148</v>
      </c>
      <c r="V983" s="148">
        <f>IF(T983="Realizado",U983-C983," ")</f>
      </c>
      <c r="W983" s="148">
        <f>IF(C983=0,"VAZIO",MONTH(C983))</f>
      </c>
      <c r="X983" s="149"/>
    </row>
    <row x14ac:dyDescent="0.25" r="984" customHeight="1" ht="16.5">
      <c r="A984" s="141">
        <v>485</v>
      </c>
      <c r="B984" s="142" t="s">
        <v>6323</v>
      </c>
      <c r="C984" s="143">
        <v>45126.468252314815</v>
      </c>
      <c r="D984" s="144" t="s">
        <v>503</v>
      </c>
      <c r="E984" s="144" t="s">
        <v>504</v>
      </c>
      <c r="F984" s="142">
        <v>62982410124</v>
      </c>
      <c r="G984" s="144" t="s">
        <v>506</v>
      </c>
      <c r="H984" s="144" t="s">
        <v>6324</v>
      </c>
      <c r="I984" s="142" t="s">
        <v>6325</v>
      </c>
      <c r="J984" s="144" t="s">
        <v>47</v>
      </c>
      <c r="K984" s="144" t="s">
        <v>3</v>
      </c>
      <c r="L984" s="145"/>
      <c r="M984" s="144" t="s">
        <v>6326</v>
      </c>
      <c r="N984" s="145"/>
      <c r="O984" s="144" t="s">
        <v>2511</v>
      </c>
      <c r="P984" s="144" t="s">
        <v>5338</v>
      </c>
      <c r="Q984" s="145"/>
      <c r="R984" s="145"/>
      <c r="S984" s="145"/>
      <c r="T984" s="146" t="s">
        <v>120</v>
      </c>
      <c r="U984" s="147">
        <v>45134</v>
      </c>
      <c r="V984" s="148">
        <f>IF(T984="Realizado",U984-C984," ")</f>
      </c>
      <c r="W984" s="148">
        <f>IF(C984=0,"VAZIO",MONTH(C984))</f>
      </c>
      <c r="X984" s="149"/>
    </row>
    <row x14ac:dyDescent="0.25" r="985" customHeight="1" ht="16.5">
      <c r="A985" s="141">
        <v>486</v>
      </c>
      <c r="B985" s="142" t="s">
        <v>6327</v>
      </c>
      <c r="C985" s="143">
        <v>45126.47152777778</v>
      </c>
      <c r="D985" s="144" t="s">
        <v>503</v>
      </c>
      <c r="E985" s="144" t="s">
        <v>504</v>
      </c>
      <c r="F985" s="142">
        <v>62982410124</v>
      </c>
      <c r="G985" s="144" t="s">
        <v>506</v>
      </c>
      <c r="H985" s="144" t="s">
        <v>6324</v>
      </c>
      <c r="I985" s="142" t="s">
        <v>6328</v>
      </c>
      <c r="J985" s="144" t="s">
        <v>46</v>
      </c>
      <c r="K985" s="144" t="s">
        <v>2</v>
      </c>
      <c r="L985" s="145"/>
      <c r="M985" s="144" t="s">
        <v>6329</v>
      </c>
      <c r="N985" s="145"/>
      <c r="O985" s="145"/>
      <c r="P985" s="145"/>
      <c r="Q985" s="145"/>
      <c r="R985" s="145"/>
      <c r="S985" s="144" t="s">
        <v>6330</v>
      </c>
      <c r="T985" s="163" t="s">
        <v>121</v>
      </c>
      <c r="U985" s="158"/>
      <c r="V985" s="156">
        <f>IF(T985="Realizado",U985-C985," ")</f>
      </c>
      <c r="W985" s="148">
        <f>IF(C985=0,"VAZIO",MONTH(C985))</f>
      </c>
      <c r="X985" s="149"/>
    </row>
    <row x14ac:dyDescent="0.25" r="986" customHeight="1" ht="16.5">
      <c r="A986" s="141">
        <v>487</v>
      </c>
      <c r="B986" s="142" t="s">
        <v>6331</v>
      </c>
      <c r="C986" s="143">
        <v>45127.014918981484</v>
      </c>
      <c r="D986" s="144" t="s">
        <v>158</v>
      </c>
      <c r="E986" s="144" t="s">
        <v>164</v>
      </c>
      <c r="F986" s="142">
        <v>5318</v>
      </c>
      <c r="G986" s="144" t="s">
        <v>160</v>
      </c>
      <c r="H986" s="144" t="s">
        <v>88</v>
      </c>
      <c r="I986" s="142" t="s">
        <v>6332</v>
      </c>
      <c r="J986" s="144" t="s">
        <v>48</v>
      </c>
      <c r="K986" s="144" t="s">
        <v>3</v>
      </c>
      <c r="L986" s="145"/>
      <c r="M986" s="144" t="s">
        <v>6333</v>
      </c>
      <c r="N986" s="145"/>
      <c r="O986" s="144" t="s">
        <v>2511</v>
      </c>
      <c r="P986" s="144" t="s">
        <v>5338</v>
      </c>
      <c r="Q986" s="145"/>
      <c r="R986" s="145"/>
      <c r="S986" s="145"/>
      <c r="T986" s="146" t="s">
        <v>120</v>
      </c>
      <c r="U986" s="147">
        <v>45132</v>
      </c>
      <c r="V986" s="148">
        <f>IF(T986="Realizado",U986-C986," ")</f>
      </c>
      <c r="W986" s="148">
        <f>IF(C986=0,"VAZIO",MONTH(C986))</f>
      </c>
      <c r="X986" s="149"/>
    </row>
    <row x14ac:dyDescent="0.25" r="987" customHeight="1" ht="16.5">
      <c r="A987" s="141">
        <v>488</v>
      </c>
      <c r="B987" s="142" t="s">
        <v>6334</v>
      </c>
      <c r="C987" s="143">
        <v>45127.0222337963</v>
      </c>
      <c r="D987" s="144" t="s">
        <v>158</v>
      </c>
      <c r="E987" s="144" t="s">
        <v>164</v>
      </c>
      <c r="F987" s="142">
        <v>5318</v>
      </c>
      <c r="G987" s="144" t="s">
        <v>160</v>
      </c>
      <c r="H987" s="144" t="s">
        <v>93</v>
      </c>
      <c r="I987" s="142" t="s">
        <v>93</v>
      </c>
      <c r="J987" s="144" t="s">
        <v>48</v>
      </c>
      <c r="K987" s="144" t="s">
        <v>3</v>
      </c>
      <c r="L987" s="145"/>
      <c r="M987" s="144" t="s">
        <v>6335</v>
      </c>
      <c r="N987" s="145"/>
      <c r="O987" s="144" t="s">
        <v>3123</v>
      </c>
      <c r="P987" s="144" t="s">
        <v>3123</v>
      </c>
      <c r="Q987" s="145"/>
      <c r="R987" s="145"/>
      <c r="S987" s="145"/>
      <c r="T987" s="146" t="s">
        <v>120</v>
      </c>
      <c r="U987" s="147">
        <v>45149</v>
      </c>
      <c r="V987" s="148">
        <f>IF(T987="Realizado",U987-C987," ")</f>
      </c>
      <c r="W987" s="148">
        <f>IF(C987=0,"VAZIO",MONTH(C987))</f>
      </c>
      <c r="X987" s="149"/>
    </row>
    <row x14ac:dyDescent="0.25" r="988" customHeight="1" ht="16.5">
      <c r="A988" s="141">
        <v>489</v>
      </c>
      <c r="B988" s="142" t="s">
        <v>6336</v>
      </c>
      <c r="C988" s="143">
        <v>45127.30163194444</v>
      </c>
      <c r="D988" s="144" t="s">
        <v>6337</v>
      </c>
      <c r="E988" s="144" t="s">
        <v>456</v>
      </c>
      <c r="F988" s="142">
        <v>5360</v>
      </c>
      <c r="G988" s="144" t="s">
        <v>457</v>
      </c>
      <c r="H988" s="144" t="s">
        <v>96</v>
      </c>
      <c r="I988" s="142" t="s">
        <v>6338</v>
      </c>
      <c r="J988" s="144" t="s">
        <v>46</v>
      </c>
      <c r="K988" s="144" t="s">
        <v>2</v>
      </c>
      <c r="L988" s="145"/>
      <c r="M988" s="144" t="s">
        <v>6339</v>
      </c>
      <c r="N988" s="145"/>
      <c r="O988" s="144" t="s">
        <v>4241</v>
      </c>
      <c r="P988" s="144" t="s">
        <v>4241</v>
      </c>
      <c r="Q988" s="145"/>
      <c r="R988" s="145"/>
      <c r="S988" s="145"/>
      <c r="T988" s="146" t="s">
        <v>120</v>
      </c>
      <c r="U988" s="147">
        <v>45132</v>
      </c>
      <c r="V988" s="148">
        <f>IF(T988="Realizado",U988-C988," ")</f>
      </c>
      <c r="W988" s="148">
        <f>IF(C988=0,"VAZIO",MONTH(C988))</f>
      </c>
      <c r="X988" s="149"/>
    </row>
    <row x14ac:dyDescent="0.25" r="989" customHeight="1" ht="16.5">
      <c r="A989" s="141">
        <v>490</v>
      </c>
      <c r="B989" s="142" t="s">
        <v>6340</v>
      </c>
      <c r="C989" s="143">
        <v>45128.51429398148</v>
      </c>
      <c r="D989" s="144" t="s">
        <v>207</v>
      </c>
      <c r="E989" s="144" t="s">
        <v>2929</v>
      </c>
      <c r="F989" s="142">
        <v>5333</v>
      </c>
      <c r="G989" s="144" t="s">
        <v>209</v>
      </c>
      <c r="H989" s="144" t="s">
        <v>87</v>
      </c>
      <c r="I989" s="142" t="s">
        <v>6341</v>
      </c>
      <c r="J989" s="144" t="s">
        <v>15</v>
      </c>
      <c r="K989" s="144" t="s">
        <v>7</v>
      </c>
      <c r="L989" s="145"/>
      <c r="M989" s="144" t="s">
        <v>6342</v>
      </c>
      <c r="N989" s="145"/>
      <c r="O989" s="144" t="s">
        <v>576</v>
      </c>
      <c r="P989" s="144" t="s">
        <v>576</v>
      </c>
      <c r="Q989" s="145"/>
      <c r="R989" s="145"/>
      <c r="S989" s="145"/>
      <c r="T989" s="146" t="s">
        <v>120</v>
      </c>
      <c r="U989" s="147">
        <v>45131</v>
      </c>
      <c r="V989" s="148">
        <f>IF(T989="Realizado",U989-C989," ")</f>
      </c>
      <c r="W989" s="148">
        <f>IF(C989=0,"VAZIO",MONTH(C989))</f>
      </c>
      <c r="X989" s="149"/>
    </row>
    <row x14ac:dyDescent="0.25" r="990" customHeight="1" ht="16.5">
      <c r="A990" s="141">
        <v>491</v>
      </c>
      <c r="B990" s="142" t="s">
        <v>6343</v>
      </c>
      <c r="C990" s="143">
        <v>45128.655277777776</v>
      </c>
      <c r="D990" s="144" t="s">
        <v>207</v>
      </c>
      <c r="E990" s="144" t="s">
        <v>2929</v>
      </c>
      <c r="F990" s="142">
        <v>5333</v>
      </c>
      <c r="G990" s="144" t="s">
        <v>209</v>
      </c>
      <c r="H990" s="144" t="s">
        <v>87</v>
      </c>
      <c r="I990" s="142" t="s">
        <v>491</v>
      </c>
      <c r="J990" s="144" t="s">
        <v>18</v>
      </c>
      <c r="K990" s="144" t="s">
        <v>117</v>
      </c>
      <c r="L990" s="145"/>
      <c r="M990" s="144" t="s">
        <v>6344</v>
      </c>
      <c r="N990" s="145"/>
      <c r="O990" s="144" t="s">
        <v>1528</v>
      </c>
      <c r="P990" s="144" t="s">
        <v>1528</v>
      </c>
      <c r="Q990" s="145"/>
      <c r="R990" s="145"/>
      <c r="S990" s="145"/>
      <c r="T990" s="146" t="s">
        <v>120</v>
      </c>
      <c r="U990" s="147">
        <v>45138</v>
      </c>
      <c r="V990" s="148">
        <f>IF(T990="Realizado",U990-C990," ")</f>
      </c>
      <c r="W990" s="148">
        <f>IF(C990=0,"VAZIO",MONTH(C990))</f>
      </c>
      <c r="X990" s="149"/>
    </row>
    <row x14ac:dyDescent="0.25" r="991" customHeight="1" ht="16.5">
      <c r="A991" s="141">
        <v>492</v>
      </c>
      <c r="B991" s="142" t="s">
        <v>6345</v>
      </c>
      <c r="C991" s="143">
        <v>45128.97688657408</v>
      </c>
      <c r="D991" s="144" t="s">
        <v>158</v>
      </c>
      <c r="E991" s="144" t="s">
        <v>164</v>
      </c>
      <c r="F991" s="142">
        <v>5318</v>
      </c>
      <c r="G991" s="144" t="s">
        <v>160</v>
      </c>
      <c r="H991" s="144" t="s">
        <v>3204</v>
      </c>
      <c r="I991" s="142" t="s">
        <v>6346</v>
      </c>
      <c r="J991" s="144" t="s">
        <v>48</v>
      </c>
      <c r="K991" s="144" t="s">
        <v>3</v>
      </c>
      <c r="L991" s="145"/>
      <c r="M991" s="144" t="s">
        <v>6347</v>
      </c>
      <c r="N991" s="145"/>
      <c r="O991" s="144" t="s">
        <v>2511</v>
      </c>
      <c r="P991" s="144" t="s">
        <v>5338</v>
      </c>
      <c r="Q991" s="145"/>
      <c r="R991" s="145"/>
      <c r="S991" s="145"/>
      <c r="T991" s="146" t="s">
        <v>120</v>
      </c>
      <c r="U991" s="147">
        <v>45133</v>
      </c>
      <c r="V991" s="148">
        <f>IF(T991="Realizado",U991-C991," ")</f>
      </c>
      <c r="W991" s="148">
        <f>IF(C991=0,"VAZIO",MONTH(C991))</f>
      </c>
      <c r="X991" s="149"/>
    </row>
    <row x14ac:dyDescent="0.25" r="992" customHeight="1" ht="16.5">
      <c r="A992" s="141">
        <v>493</v>
      </c>
      <c r="B992" s="142" t="s">
        <v>6348</v>
      </c>
      <c r="C992" s="143">
        <v>45131.18381944444</v>
      </c>
      <c r="D992" s="144" t="s">
        <v>158</v>
      </c>
      <c r="E992" s="144" t="s">
        <v>164</v>
      </c>
      <c r="F992" s="142">
        <v>5318</v>
      </c>
      <c r="G992" s="144" t="s">
        <v>160</v>
      </c>
      <c r="H992" s="144" t="s">
        <v>85</v>
      </c>
      <c r="I992" s="142" t="s">
        <v>6349</v>
      </c>
      <c r="J992" s="144" t="s">
        <v>48</v>
      </c>
      <c r="K992" s="144" t="s">
        <v>3</v>
      </c>
      <c r="L992" s="145"/>
      <c r="M992" s="144" t="s">
        <v>6350</v>
      </c>
      <c r="N992" s="145"/>
      <c r="O992" s="144" t="s">
        <v>576</v>
      </c>
      <c r="P992" s="144" t="s">
        <v>4968</v>
      </c>
      <c r="Q992" s="145"/>
      <c r="R992" s="145"/>
      <c r="S992" s="145"/>
      <c r="T992" s="146" t="s">
        <v>120</v>
      </c>
      <c r="U992" s="147">
        <v>45132</v>
      </c>
      <c r="V992" s="148">
        <f>IF(T992="Realizado",U992-C992," ")</f>
      </c>
      <c r="W992" s="148">
        <f>IF(C992=0,"VAZIO",MONTH(C992))</f>
      </c>
      <c r="X992" s="149"/>
    </row>
    <row x14ac:dyDescent="0.25" r="993" customHeight="1" ht="16.5">
      <c r="A993" s="141">
        <v>494</v>
      </c>
      <c r="B993" s="142" t="s">
        <v>6351</v>
      </c>
      <c r="C993" s="143">
        <v>45131.18578703704</v>
      </c>
      <c r="D993" s="144" t="s">
        <v>158</v>
      </c>
      <c r="E993" s="144" t="s">
        <v>164</v>
      </c>
      <c r="F993" s="142">
        <v>5318</v>
      </c>
      <c r="G993" s="144" t="s">
        <v>160</v>
      </c>
      <c r="H993" s="144" t="s">
        <v>1969</v>
      </c>
      <c r="I993" s="142" t="s">
        <v>6352</v>
      </c>
      <c r="J993" s="144" t="s">
        <v>48</v>
      </c>
      <c r="K993" s="144" t="s">
        <v>3</v>
      </c>
      <c r="L993" s="145"/>
      <c r="M993" s="144" t="s">
        <v>6353</v>
      </c>
      <c r="N993" s="145"/>
      <c r="O993" s="144" t="s">
        <v>576</v>
      </c>
      <c r="P993" s="144" t="s">
        <v>4968</v>
      </c>
      <c r="Q993" s="145"/>
      <c r="R993" s="145"/>
      <c r="S993" s="145"/>
      <c r="T993" s="146" t="s">
        <v>120</v>
      </c>
      <c r="U993" s="147">
        <v>45132</v>
      </c>
      <c r="V993" s="148">
        <f>IF(T993="Realizado",U993-C993," ")</f>
      </c>
      <c r="W993" s="148">
        <f>IF(C993=0,"VAZIO",MONTH(C993))</f>
      </c>
      <c r="X993" s="149"/>
    </row>
    <row x14ac:dyDescent="0.25" r="994" customHeight="1" ht="16.5">
      <c r="A994" s="141">
        <v>495</v>
      </c>
      <c r="B994" s="142" t="s">
        <v>6354</v>
      </c>
      <c r="C994" s="143">
        <v>45131.18696759259</v>
      </c>
      <c r="D994" s="144" t="s">
        <v>158</v>
      </c>
      <c r="E994" s="144" t="s">
        <v>164</v>
      </c>
      <c r="F994" s="142">
        <v>5318</v>
      </c>
      <c r="G994" s="144" t="s">
        <v>160</v>
      </c>
      <c r="H994" s="144" t="s">
        <v>112</v>
      </c>
      <c r="I994" s="142" t="s">
        <v>6355</v>
      </c>
      <c r="J994" s="144" t="s">
        <v>48</v>
      </c>
      <c r="K994" s="144" t="s">
        <v>3</v>
      </c>
      <c r="L994" s="145"/>
      <c r="M994" s="144" t="s">
        <v>6356</v>
      </c>
      <c r="N994" s="145"/>
      <c r="O994" s="144" t="s">
        <v>576</v>
      </c>
      <c r="P994" s="144" t="s">
        <v>4968</v>
      </c>
      <c r="Q994" s="145"/>
      <c r="R994" s="145"/>
      <c r="S994" s="145"/>
      <c r="T994" s="146" t="s">
        <v>120</v>
      </c>
      <c r="U994" s="147">
        <v>45132</v>
      </c>
      <c r="V994" s="148">
        <f>IF(T994="Realizado",U994-C994," ")</f>
      </c>
      <c r="W994" s="148">
        <f>IF(C994=0,"VAZIO",MONTH(C994))</f>
      </c>
      <c r="X994" s="149"/>
    </row>
    <row x14ac:dyDescent="0.25" r="995" customHeight="1" ht="16.5">
      <c r="A995" s="141">
        <v>496</v>
      </c>
      <c r="B995" s="142" t="s">
        <v>6357</v>
      </c>
      <c r="C995" s="143">
        <v>45131.558796296296</v>
      </c>
      <c r="D995" s="144" t="s">
        <v>752</v>
      </c>
      <c r="E995" s="144" t="s">
        <v>716</v>
      </c>
      <c r="F995" s="142">
        <v>5340</v>
      </c>
      <c r="G995" s="144" t="s">
        <v>150</v>
      </c>
      <c r="H995" s="144" t="s">
        <v>4293</v>
      </c>
      <c r="I995" s="142" t="s">
        <v>6358</v>
      </c>
      <c r="J995" s="144" t="s">
        <v>44</v>
      </c>
      <c r="K995" s="144" t="s">
        <v>2</v>
      </c>
      <c r="L995" s="145"/>
      <c r="M995" s="144" t="s">
        <v>6359</v>
      </c>
      <c r="N995" s="145"/>
      <c r="O995" s="144" t="s">
        <v>2511</v>
      </c>
      <c r="P995" s="144" t="s">
        <v>5338</v>
      </c>
      <c r="Q995" s="145"/>
      <c r="R995" s="145"/>
      <c r="S995" s="145"/>
      <c r="T995" s="146" t="s">
        <v>120</v>
      </c>
      <c r="U995" s="147">
        <v>45135</v>
      </c>
      <c r="V995" s="148">
        <f>IF(T995="Realizado",U995-C995," ")</f>
      </c>
      <c r="W995" s="148">
        <f>IF(C995=0,"VAZIO",MONTH(C995))</f>
      </c>
      <c r="X995" s="149"/>
    </row>
    <row x14ac:dyDescent="0.25" r="996" customHeight="1" ht="16.5">
      <c r="A996" s="141">
        <v>497</v>
      </c>
      <c r="B996" s="142" t="s">
        <v>6360</v>
      </c>
      <c r="C996" s="143">
        <v>45131.56108796296</v>
      </c>
      <c r="D996" s="144" t="s">
        <v>494</v>
      </c>
      <c r="E996" s="144" t="s">
        <v>6101</v>
      </c>
      <c r="F996" s="142">
        <v>5357</v>
      </c>
      <c r="G996" s="144" t="s">
        <v>496</v>
      </c>
      <c r="H996" s="144" t="s">
        <v>4888</v>
      </c>
      <c r="I996" s="142" t="s">
        <v>6361</v>
      </c>
      <c r="J996" s="144" t="s">
        <v>21</v>
      </c>
      <c r="K996" s="144" t="s">
        <v>117</v>
      </c>
      <c r="L996" s="145"/>
      <c r="M996" s="144" t="s">
        <v>6362</v>
      </c>
      <c r="N996" s="145"/>
      <c r="O996" s="144" t="s">
        <v>1528</v>
      </c>
      <c r="P996" s="144" t="s">
        <v>1528</v>
      </c>
      <c r="Q996" s="145"/>
      <c r="R996" s="145"/>
      <c r="S996" s="145"/>
      <c r="T996" s="146" t="s">
        <v>120</v>
      </c>
      <c r="U996" s="147">
        <v>45135</v>
      </c>
      <c r="V996" s="148">
        <f>IF(T996="Realizado",U996-C996," ")</f>
      </c>
      <c r="W996" s="148">
        <f>IF(C996=0,"VAZIO",MONTH(C996))</f>
      </c>
      <c r="X996" s="149"/>
    </row>
    <row x14ac:dyDescent="0.25" r="997" customHeight="1" ht="16.5">
      <c r="A997" s="141">
        <v>498</v>
      </c>
      <c r="B997" s="142" t="s">
        <v>6363</v>
      </c>
      <c r="C997" s="143">
        <v>45131.629479166666</v>
      </c>
      <c r="D997" s="144" t="s">
        <v>3581</v>
      </c>
      <c r="E997" s="144" t="s">
        <v>3582</v>
      </c>
      <c r="F997" s="142">
        <v>5340</v>
      </c>
      <c r="G997" s="144" t="s">
        <v>150</v>
      </c>
      <c r="H997" s="144" t="s">
        <v>85</v>
      </c>
      <c r="I997" s="142" t="s">
        <v>6364</v>
      </c>
      <c r="J997" s="144" t="s">
        <v>37</v>
      </c>
      <c r="K997" s="144" t="s">
        <v>4</v>
      </c>
      <c r="L997" s="145"/>
      <c r="M997" s="144" t="s">
        <v>6365</v>
      </c>
      <c r="N997" s="145"/>
      <c r="O997" s="144" t="s">
        <v>2123</v>
      </c>
      <c r="P997" s="144" t="s">
        <v>2123</v>
      </c>
      <c r="Q997" s="145"/>
      <c r="R997" s="145"/>
      <c r="S997" s="145"/>
      <c r="T997" s="146" t="s">
        <v>120</v>
      </c>
      <c r="U997" s="147">
        <v>45132</v>
      </c>
      <c r="V997" s="148">
        <f>IF(T997="Realizado",U997-C997," ")</f>
      </c>
      <c r="W997" s="148">
        <f>IF(C997=0,"VAZIO",MONTH(C997))</f>
      </c>
      <c r="X997" s="149"/>
    </row>
    <row x14ac:dyDescent="0.25" r="998" customHeight="1" ht="16.5">
      <c r="A998" s="141">
        <v>499</v>
      </c>
      <c r="B998" s="142" t="s">
        <v>6366</v>
      </c>
      <c r="C998" s="143">
        <v>45132.30090277778</v>
      </c>
      <c r="D998" s="144" t="s">
        <v>752</v>
      </c>
      <c r="E998" s="144" t="s">
        <v>716</v>
      </c>
      <c r="F998" s="142">
        <v>5340</v>
      </c>
      <c r="G998" s="144" t="s">
        <v>150</v>
      </c>
      <c r="H998" s="144" t="s">
        <v>4268</v>
      </c>
      <c r="I998" s="142" t="s">
        <v>6367</v>
      </c>
      <c r="J998" s="144" t="s">
        <v>20</v>
      </c>
      <c r="K998" s="144" t="s">
        <v>117</v>
      </c>
      <c r="L998" s="145"/>
      <c r="M998" s="144" t="s">
        <v>6368</v>
      </c>
      <c r="N998" s="145"/>
      <c r="O998" s="144" t="s">
        <v>2421</v>
      </c>
      <c r="P998" s="144" t="s">
        <v>6369</v>
      </c>
      <c r="Q998" s="145"/>
      <c r="R998" s="145"/>
      <c r="S998" s="145"/>
      <c r="T998" s="146" t="s">
        <v>120</v>
      </c>
      <c r="U998" s="147">
        <v>45133</v>
      </c>
      <c r="V998" s="148">
        <f>IF(T998="Realizado",U998-C998," ")</f>
      </c>
      <c r="W998" s="148">
        <f>IF(C998=0,"VAZIO",MONTH(C998))</f>
      </c>
      <c r="X998" s="149"/>
    </row>
    <row x14ac:dyDescent="0.25" r="999" customHeight="1" ht="16.5">
      <c r="A999" s="141">
        <v>500</v>
      </c>
      <c r="B999" s="142" t="s">
        <v>6370</v>
      </c>
      <c r="C999" s="143">
        <v>45132.44608796296</v>
      </c>
      <c r="D999" s="144" t="s">
        <v>455</v>
      </c>
      <c r="E999" s="144" t="s">
        <v>456</v>
      </c>
      <c r="F999" s="142">
        <v>5360</v>
      </c>
      <c r="G999" s="144" t="s">
        <v>457</v>
      </c>
      <c r="H999" s="144" t="s">
        <v>96</v>
      </c>
      <c r="I999" s="142" t="s">
        <v>6371</v>
      </c>
      <c r="J999" s="144" t="s">
        <v>31</v>
      </c>
      <c r="K999" s="144" t="s">
        <v>117</v>
      </c>
      <c r="L999" s="145"/>
      <c r="M999" s="144" t="s">
        <v>6372</v>
      </c>
      <c r="N999" s="145"/>
      <c r="O999" s="144" t="s">
        <v>1528</v>
      </c>
      <c r="P999" s="144" t="s">
        <v>1528</v>
      </c>
      <c r="Q999" s="145"/>
      <c r="R999" s="145"/>
      <c r="S999" s="145"/>
      <c r="T999" s="146" t="s">
        <v>120</v>
      </c>
      <c r="U999" s="147">
        <v>45138</v>
      </c>
      <c r="V999" s="148">
        <f>IF(T999="Realizado",U999-C999," ")</f>
      </c>
      <c r="W999" s="148">
        <f>IF(C999=0,"VAZIO",MONTH(C999))</f>
      </c>
      <c r="X999" s="149"/>
    </row>
    <row x14ac:dyDescent="0.25" r="1000" customHeight="1" ht="16.5">
      <c r="A1000" s="141">
        <v>501</v>
      </c>
      <c r="B1000" s="142" t="s">
        <v>6373</v>
      </c>
      <c r="C1000" s="143">
        <v>45132.71178240741</v>
      </c>
      <c r="D1000" s="144" t="s">
        <v>158</v>
      </c>
      <c r="E1000" s="144" t="s">
        <v>172</v>
      </c>
      <c r="F1000" s="142">
        <v>5318</v>
      </c>
      <c r="G1000" s="144" t="s">
        <v>160</v>
      </c>
      <c r="H1000" s="144" t="s">
        <v>99</v>
      </c>
      <c r="I1000" s="142" t="s">
        <v>199</v>
      </c>
      <c r="J1000" s="144" t="s">
        <v>38</v>
      </c>
      <c r="K1000" s="144" t="s">
        <v>4</v>
      </c>
      <c r="L1000" s="145"/>
      <c r="M1000" s="144" t="s">
        <v>6374</v>
      </c>
      <c r="N1000" s="145"/>
      <c r="O1000" s="145"/>
      <c r="P1000" s="145"/>
      <c r="Q1000" s="145"/>
      <c r="R1000" s="145"/>
      <c r="S1000" s="144" t="s">
        <v>6375</v>
      </c>
      <c r="T1000" s="163" t="s">
        <v>121</v>
      </c>
      <c r="U1000" s="158"/>
      <c r="V1000" s="156">
        <f>IF(T1000="Realizado",U1000-C1000," ")</f>
      </c>
      <c r="W1000" s="148">
        <f>IF(C1000=0,"VAZIO",MONTH(C1000))</f>
      </c>
      <c r="X1000" s="149"/>
    </row>
    <row x14ac:dyDescent="0.25" r="1001" customHeight="1" ht="16.5">
      <c r="A1001" s="141">
        <v>502</v>
      </c>
      <c r="B1001" s="142" t="s">
        <v>6376</v>
      </c>
      <c r="C1001" s="143">
        <v>45133.18174768519</v>
      </c>
      <c r="D1001" s="144" t="s">
        <v>158</v>
      </c>
      <c r="E1001" s="144" t="s">
        <v>164</v>
      </c>
      <c r="F1001" s="142">
        <v>5318</v>
      </c>
      <c r="G1001" s="144" t="s">
        <v>160</v>
      </c>
      <c r="H1001" s="144" t="s">
        <v>90</v>
      </c>
      <c r="I1001" s="142" t="s">
        <v>90</v>
      </c>
      <c r="J1001" s="144" t="s">
        <v>48</v>
      </c>
      <c r="K1001" s="144" t="s">
        <v>3</v>
      </c>
      <c r="L1001" s="145"/>
      <c r="M1001" s="144" t="s">
        <v>6377</v>
      </c>
      <c r="N1001" s="145"/>
      <c r="O1001" s="144" t="s">
        <v>2511</v>
      </c>
      <c r="P1001" s="144" t="s">
        <v>5354</v>
      </c>
      <c r="Q1001" s="145"/>
      <c r="R1001" s="145"/>
      <c r="S1001" s="145"/>
      <c r="T1001" s="146" t="s">
        <v>120</v>
      </c>
      <c r="U1001" s="147">
        <v>45135</v>
      </c>
      <c r="V1001" s="148">
        <f>IF(T1001="Realizado",U1001-C1001," ")</f>
      </c>
      <c r="W1001" s="148">
        <f>IF(C1001=0,"VAZIO",MONTH(C1001))</f>
      </c>
      <c r="X1001" s="149"/>
    </row>
    <row x14ac:dyDescent="0.25" r="1002" customHeight="1" ht="16.5">
      <c r="A1002" s="141">
        <v>503</v>
      </c>
      <c r="B1002" s="150" t="s">
        <v>6378</v>
      </c>
      <c r="C1002" s="151">
        <v>45133.42344907407</v>
      </c>
      <c r="D1002" s="152" t="s">
        <v>3270</v>
      </c>
      <c r="E1002" s="152" t="s">
        <v>3271</v>
      </c>
      <c r="F1002" s="150" t="s">
        <v>6379</v>
      </c>
      <c r="G1002" s="152" t="s">
        <v>457</v>
      </c>
      <c r="H1002" s="152" t="s">
        <v>5325</v>
      </c>
      <c r="I1002" s="150" t="s">
        <v>5776</v>
      </c>
      <c r="J1002" s="152" t="s">
        <v>46</v>
      </c>
      <c r="K1002" s="152" t="s">
        <v>2</v>
      </c>
      <c r="L1002" s="153"/>
      <c r="M1002" s="152" t="s">
        <v>6380</v>
      </c>
      <c r="N1002" s="153"/>
      <c r="O1002" s="153"/>
      <c r="P1002" s="153"/>
      <c r="Q1002" s="153"/>
      <c r="R1002" s="153"/>
      <c r="S1002" s="153"/>
      <c r="T1002" s="154" t="s">
        <v>118</v>
      </c>
      <c r="U1002" s="155"/>
      <c r="V1002" s="156">
        <f>IF(T1002="Realizado",U1002-C1002," ")</f>
      </c>
      <c r="W1002" s="148">
        <f>IF(C1002=0,"VAZIO",MONTH(C1002))</f>
      </c>
      <c r="X1002" s="157"/>
    </row>
    <row x14ac:dyDescent="0.25" r="1003" customHeight="1" ht="16.5">
      <c r="A1003" s="141">
        <v>504</v>
      </c>
      <c r="B1003" s="142" t="s">
        <v>6381</v>
      </c>
      <c r="C1003" s="143">
        <v>45133.611122685186</v>
      </c>
      <c r="D1003" s="144" t="s">
        <v>752</v>
      </c>
      <c r="E1003" s="144" t="s">
        <v>716</v>
      </c>
      <c r="F1003" s="142">
        <v>5340</v>
      </c>
      <c r="G1003" s="144" t="s">
        <v>150</v>
      </c>
      <c r="H1003" s="144" t="s">
        <v>3715</v>
      </c>
      <c r="I1003" s="142" t="s">
        <v>6115</v>
      </c>
      <c r="J1003" s="144" t="s">
        <v>65</v>
      </c>
      <c r="K1003" s="144" t="s">
        <v>6</v>
      </c>
      <c r="L1003" s="145"/>
      <c r="M1003" s="144" t="s">
        <v>6382</v>
      </c>
      <c r="N1003" s="145"/>
      <c r="O1003" s="144" t="s">
        <v>576</v>
      </c>
      <c r="P1003" s="144" t="s">
        <v>4375</v>
      </c>
      <c r="Q1003" s="145"/>
      <c r="R1003" s="145"/>
      <c r="S1003" s="144" t="s">
        <v>6383</v>
      </c>
      <c r="T1003" s="146" t="s">
        <v>120</v>
      </c>
      <c r="U1003" s="147">
        <v>45140</v>
      </c>
      <c r="V1003" s="148">
        <f>IF(T1003="Realizado",U1003-C1003," ")</f>
      </c>
      <c r="W1003" s="148">
        <f>IF(C1003=0,"VAZIO",MONTH(C1003))</f>
      </c>
      <c r="X1003" s="149"/>
    </row>
    <row x14ac:dyDescent="0.25" r="1004" customHeight="1" ht="16.5">
      <c r="A1004" s="141">
        <v>505</v>
      </c>
      <c r="B1004" s="142" t="s">
        <v>6384</v>
      </c>
      <c r="C1004" s="143">
        <v>45134.42736111111</v>
      </c>
      <c r="D1004" s="144" t="s">
        <v>207</v>
      </c>
      <c r="E1004" s="144" t="s">
        <v>4485</v>
      </c>
      <c r="F1004" s="142">
        <v>5333</v>
      </c>
      <c r="G1004" s="144" t="s">
        <v>209</v>
      </c>
      <c r="H1004" s="144" t="s">
        <v>87</v>
      </c>
      <c r="I1004" s="142" t="s">
        <v>6385</v>
      </c>
      <c r="J1004" s="144" t="s">
        <v>46</v>
      </c>
      <c r="K1004" s="144" t="s">
        <v>2</v>
      </c>
      <c r="L1004" s="145"/>
      <c r="M1004" s="144" t="s">
        <v>6386</v>
      </c>
      <c r="N1004" s="145"/>
      <c r="O1004" s="144" t="s">
        <v>4241</v>
      </c>
      <c r="P1004" s="144" t="s">
        <v>4241</v>
      </c>
      <c r="Q1004" s="145"/>
      <c r="R1004" s="145"/>
      <c r="S1004" s="145"/>
      <c r="T1004" s="146" t="s">
        <v>120</v>
      </c>
      <c r="U1004" s="147">
        <v>45138</v>
      </c>
      <c r="V1004" s="148">
        <f>IF(T1004="Realizado",U1004-C1004," ")</f>
      </c>
      <c r="W1004" s="148">
        <f>IF(C1004=0,"VAZIO",MONTH(C1004))</f>
      </c>
      <c r="X1004" s="149"/>
    </row>
    <row x14ac:dyDescent="0.25" r="1005" customHeight="1" ht="16.5">
      <c r="A1005" s="141">
        <v>506</v>
      </c>
      <c r="B1005" s="142" t="s">
        <v>6387</v>
      </c>
      <c r="C1005" s="143">
        <v>45134.429560185185</v>
      </c>
      <c r="D1005" s="144" t="s">
        <v>207</v>
      </c>
      <c r="E1005" s="144" t="s">
        <v>4485</v>
      </c>
      <c r="F1005" s="142">
        <v>5333</v>
      </c>
      <c r="G1005" s="144" t="s">
        <v>209</v>
      </c>
      <c r="H1005" s="144" t="s">
        <v>87</v>
      </c>
      <c r="I1005" s="142" t="s">
        <v>6388</v>
      </c>
      <c r="J1005" s="144" t="s">
        <v>38</v>
      </c>
      <c r="K1005" s="144" t="s">
        <v>4</v>
      </c>
      <c r="L1005" s="145"/>
      <c r="M1005" s="144" t="s">
        <v>6389</v>
      </c>
      <c r="N1005" s="145"/>
      <c r="O1005" s="144" t="s">
        <v>1528</v>
      </c>
      <c r="P1005" s="144" t="s">
        <v>1528</v>
      </c>
      <c r="Q1005" s="145"/>
      <c r="R1005" s="145"/>
      <c r="S1005" s="145"/>
      <c r="T1005" s="146" t="s">
        <v>120</v>
      </c>
      <c r="U1005" s="147">
        <v>45138</v>
      </c>
      <c r="V1005" s="148">
        <f>IF(T1005="Realizado",U1005-C1005," ")</f>
      </c>
      <c r="W1005" s="148">
        <f>IF(C1005=0,"VAZIO",MONTH(C1005))</f>
      </c>
      <c r="X1005" s="149"/>
    </row>
    <row x14ac:dyDescent="0.25" r="1006" customHeight="1" ht="16.5">
      <c r="A1006" s="141">
        <v>507</v>
      </c>
      <c r="B1006" s="142" t="s">
        <v>6390</v>
      </c>
      <c r="C1006" s="143">
        <v>45134.63251157408</v>
      </c>
      <c r="D1006" s="144" t="s">
        <v>601</v>
      </c>
      <c r="E1006" s="144" t="s">
        <v>1492</v>
      </c>
      <c r="F1006" s="142" t="s">
        <v>1478</v>
      </c>
      <c r="G1006" s="144" t="s">
        <v>522</v>
      </c>
      <c r="H1006" s="144" t="s">
        <v>6391</v>
      </c>
      <c r="I1006" s="142" t="s">
        <v>6392</v>
      </c>
      <c r="J1006" s="144" t="s">
        <v>38</v>
      </c>
      <c r="K1006" s="144" t="s">
        <v>4</v>
      </c>
      <c r="L1006" s="145"/>
      <c r="M1006" s="144" t="s">
        <v>6393</v>
      </c>
      <c r="N1006" s="145"/>
      <c r="O1006" s="144" t="s">
        <v>576</v>
      </c>
      <c r="P1006" s="144" t="s">
        <v>4375</v>
      </c>
      <c r="Q1006" s="145"/>
      <c r="R1006" s="145"/>
      <c r="S1006" s="144" t="s">
        <v>6394</v>
      </c>
      <c r="T1006" s="146" t="s">
        <v>120</v>
      </c>
      <c r="U1006" s="147">
        <v>45138</v>
      </c>
      <c r="V1006" s="148">
        <f>IF(T1006="Realizado",U1006-C1006," ")</f>
      </c>
      <c r="W1006" s="148">
        <f>IF(C1006=0,"VAZIO",MONTH(C1006))</f>
      </c>
      <c r="X1006" s="149"/>
    </row>
    <row x14ac:dyDescent="0.25" r="1007" customHeight="1" ht="16.5">
      <c r="A1007" s="141">
        <v>508</v>
      </c>
      <c r="B1007" s="142" t="s">
        <v>6395</v>
      </c>
      <c r="C1007" s="143">
        <v>45135.401342592595</v>
      </c>
      <c r="D1007" s="144" t="s">
        <v>533</v>
      </c>
      <c r="E1007" s="144" t="s">
        <v>5344</v>
      </c>
      <c r="F1007" s="142">
        <v>34999071369</v>
      </c>
      <c r="G1007" s="144" t="s">
        <v>535</v>
      </c>
      <c r="H1007" s="144" t="s">
        <v>3708</v>
      </c>
      <c r="I1007" s="142">
        <v>5</v>
      </c>
      <c r="J1007" s="144" t="s">
        <v>65</v>
      </c>
      <c r="K1007" s="144" t="s">
        <v>6</v>
      </c>
      <c r="L1007" s="145"/>
      <c r="M1007" s="144" t="s">
        <v>6396</v>
      </c>
      <c r="N1007" s="145"/>
      <c r="O1007" s="144" t="s">
        <v>576</v>
      </c>
      <c r="P1007" s="144" t="s">
        <v>576</v>
      </c>
      <c r="Q1007" s="145"/>
      <c r="R1007" s="145"/>
      <c r="S1007" s="145"/>
      <c r="T1007" s="146" t="s">
        <v>120</v>
      </c>
      <c r="U1007" s="147">
        <v>45138</v>
      </c>
      <c r="V1007" s="148">
        <f>IF(T1007="Realizado",U1007-C1007," ")</f>
      </c>
      <c r="W1007" s="148">
        <f>IF(C1007=0,"VAZIO",MONTH(C1007))</f>
      </c>
      <c r="X1007" s="149"/>
    </row>
    <row x14ac:dyDescent="0.25" r="1008" customHeight="1" ht="16.5">
      <c r="A1008" s="141">
        <v>509</v>
      </c>
      <c r="B1008" s="142" t="s">
        <v>6397</v>
      </c>
      <c r="C1008" s="143">
        <v>45135.40284722222</v>
      </c>
      <c r="D1008" s="144" t="s">
        <v>533</v>
      </c>
      <c r="E1008" s="144" t="s">
        <v>5344</v>
      </c>
      <c r="F1008" s="142">
        <v>34999071369</v>
      </c>
      <c r="G1008" s="144" t="s">
        <v>535</v>
      </c>
      <c r="H1008" s="144" t="s">
        <v>3730</v>
      </c>
      <c r="I1008" s="142">
        <v>151</v>
      </c>
      <c r="J1008" s="144" t="s">
        <v>47</v>
      </c>
      <c r="K1008" s="144" t="s">
        <v>3</v>
      </c>
      <c r="L1008" s="145"/>
      <c r="M1008" s="144" t="s">
        <v>6398</v>
      </c>
      <c r="N1008" s="145"/>
      <c r="O1008" s="144" t="s">
        <v>4241</v>
      </c>
      <c r="P1008" s="144" t="s">
        <v>5354</v>
      </c>
      <c r="Q1008" s="145"/>
      <c r="R1008" s="145"/>
      <c r="S1008" s="145"/>
      <c r="T1008" s="146" t="s">
        <v>120</v>
      </c>
      <c r="U1008" s="147">
        <v>45156</v>
      </c>
      <c r="V1008" s="148">
        <f>IF(T1008="Realizado",U1008-C1008," ")</f>
      </c>
      <c r="W1008" s="148">
        <f>IF(C1008=0,"VAZIO",MONTH(C1008))</f>
      </c>
      <c r="X1008" s="149"/>
    </row>
    <row x14ac:dyDescent="0.25" r="1009" customHeight="1" ht="16.5">
      <c r="A1009" s="141">
        <v>510</v>
      </c>
      <c r="B1009" s="142" t="s">
        <v>6399</v>
      </c>
      <c r="C1009" s="143">
        <v>45136.70884259259</v>
      </c>
      <c r="D1009" s="144" t="s">
        <v>207</v>
      </c>
      <c r="E1009" s="144" t="s">
        <v>853</v>
      </c>
      <c r="F1009" s="142">
        <v>5333</v>
      </c>
      <c r="G1009" s="144" t="s">
        <v>209</v>
      </c>
      <c r="H1009" s="144" t="s">
        <v>87</v>
      </c>
      <c r="I1009" s="142" t="s">
        <v>1664</v>
      </c>
      <c r="J1009" s="144" t="s">
        <v>39</v>
      </c>
      <c r="K1009" s="144" t="s">
        <v>2</v>
      </c>
      <c r="L1009" s="145"/>
      <c r="M1009" s="144" t="s">
        <v>6400</v>
      </c>
      <c r="N1009" s="145"/>
      <c r="O1009" s="144" t="s">
        <v>1528</v>
      </c>
      <c r="P1009" s="144" t="s">
        <v>1528</v>
      </c>
      <c r="Q1009" s="145"/>
      <c r="R1009" s="145"/>
      <c r="S1009" s="145"/>
      <c r="T1009" s="146" t="s">
        <v>120</v>
      </c>
      <c r="U1009" s="147">
        <v>45139</v>
      </c>
      <c r="V1009" s="148">
        <f>IF(T1009="Realizado",U1009-C1009," ")</f>
      </c>
      <c r="W1009" s="148">
        <f>IF(C1009=0,"VAZIO",MONTH(C1009))</f>
      </c>
      <c r="X1009" s="149"/>
    </row>
    <row x14ac:dyDescent="0.25" r="1010" customHeight="1" ht="16.5">
      <c r="A1010" s="141">
        <v>511</v>
      </c>
      <c r="B1010" s="142" t="s">
        <v>6401</v>
      </c>
      <c r="C1010" s="143">
        <v>45136.71152777778</v>
      </c>
      <c r="D1010" s="144" t="s">
        <v>207</v>
      </c>
      <c r="E1010" s="144" t="s">
        <v>1301</v>
      </c>
      <c r="F1010" s="142">
        <v>5333</v>
      </c>
      <c r="G1010" s="144" t="s">
        <v>209</v>
      </c>
      <c r="H1010" s="144" t="s">
        <v>87</v>
      </c>
      <c r="I1010" s="142" t="s">
        <v>5595</v>
      </c>
      <c r="J1010" s="144" t="s">
        <v>45</v>
      </c>
      <c r="K1010" s="144" t="s">
        <v>2</v>
      </c>
      <c r="L1010" s="145"/>
      <c r="M1010" s="144" t="s">
        <v>6402</v>
      </c>
      <c r="N1010" s="145"/>
      <c r="O1010" s="144" t="s">
        <v>4241</v>
      </c>
      <c r="P1010" s="144" t="s">
        <v>6403</v>
      </c>
      <c r="Q1010" s="145"/>
      <c r="R1010" s="145"/>
      <c r="S1010" s="145"/>
      <c r="T1010" s="146" t="s">
        <v>120</v>
      </c>
      <c r="U1010" s="147">
        <v>45138</v>
      </c>
      <c r="V1010" s="148">
        <f>IF(T1010="Realizado",U1010-C1010," ")</f>
      </c>
      <c r="W1010" s="148">
        <f>IF(C1010=0,"VAZIO",MONTH(C1010))</f>
      </c>
      <c r="X1010" s="149"/>
    </row>
    <row x14ac:dyDescent="0.25" r="1011" customHeight="1" ht="16.5">
      <c r="A1011" s="141">
        <v>512</v>
      </c>
      <c r="B1011" s="142" t="s">
        <v>6404</v>
      </c>
      <c r="C1011" s="143">
        <v>45138.33627314815</v>
      </c>
      <c r="D1011" s="144" t="s">
        <v>752</v>
      </c>
      <c r="E1011" s="144" t="s">
        <v>716</v>
      </c>
      <c r="F1011" s="142">
        <v>5340</v>
      </c>
      <c r="G1011" s="144" t="s">
        <v>150</v>
      </c>
      <c r="H1011" s="144" t="s">
        <v>6405</v>
      </c>
      <c r="I1011" s="142" t="s">
        <v>6367</v>
      </c>
      <c r="J1011" s="144" t="s">
        <v>21</v>
      </c>
      <c r="K1011" s="144" t="s">
        <v>117</v>
      </c>
      <c r="L1011" s="145"/>
      <c r="M1011" s="144" t="s">
        <v>6406</v>
      </c>
      <c r="N1011" s="145"/>
      <c r="O1011" s="144" t="s">
        <v>1528</v>
      </c>
      <c r="P1011" s="144" t="s">
        <v>1528</v>
      </c>
      <c r="Q1011" s="145"/>
      <c r="R1011" s="145"/>
      <c r="S1011" s="145"/>
      <c r="T1011" s="146" t="s">
        <v>120</v>
      </c>
      <c r="U1011" s="147">
        <v>45148</v>
      </c>
      <c r="V1011" s="148">
        <f>IF(T1011="Realizado",U1011-C1011," ")</f>
      </c>
      <c r="W1011" s="148">
        <f>IF(C1011=0,"VAZIO",MONTH(C1011))</f>
      </c>
      <c r="X1011" s="149"/>
    </row>
    <row x14ac:dyDescent="0.25" r="1012" customHeight="1" ht="16.5">
      <c r="A1012" s="141">
        <v>513</v>
      </c>
      <c r="B1012" s="142" t="s">
        <v>6407</v>
      </c>
      <c r="C1012" s="143">
        <v>45138.36189814815</v>
      </c>
      <c r="D1012" s="144" t="s">
        <v>3270</v>
      </c>
      <c r="E1012" s="144" t="s">
        <v>3271</v>
      </c>
      <c r="F1012" s="142">
        <v>5306</v>
      </c>
      <c r="G1012" s="144" t="s">
        <v>457</v>
      </c>
      <c r="H1012" s="144" t="s">
        <v>5325</v>
      </c>
      <c r="I1012" s="142" t="s">
        <v>2117</v>
      </c>
      <c r="J1012" s="144" t="s">
        <v>33</v>
      </c>
      <c r="K1012" s="144" t="s">
        <v>4</v>
      </c>
      <c r="L1012" s="145"/>
      <c r="M1012" s="144" t="s">
        <v>6408</v>
      </c>
      <c r="N1012" s="145"/>
      <c r="O1012" s="144" t="s">
        <v>2123</v>
      </c>
      <c r="P1012" s="144" t="s">
        <v>2123</v>
      </c>
      <c r="Q1012" s="145"/>
      <c r="R1012" s="145"/>
      <c r="S1012" s="145"/>
      <c r="T1012" s="146" t="s">
        <v>120</v>
      </c>
      <c r="U1012" s="147">
        <v>45145</v>
      </c>
      <c r="V1012" s="148">
        <f>IF(T1012="Realizado",U1012-C1012," ")</f>
      </c>
      <c r="W1012" s="148">
        <f>IF(C1012=0,"VAZIO",MONTH(C1012))</f>
      </c>
      <c r="X1012" s="149"/>
    </row>
    <row x14ac:dyDescent="0.25" r="1013" customHeight="1" ht="16.5">
      <c r="A1013" s="141">
        <v>514</v>
      </c>
      <c r="B1013" s="142" t="s">
        <v>6409</v>
      </c>
      <c r="C1013" s="143">
        <v>45138.395104166666</v>
      </c>
      <c r="D1013" s="144" t="s">
        <v>1444</v>
      </c>
      <c r="E1013" s="144" t="s">
        <v>3288</v>
      </c>
      <c r="F1013" s="142" t="s">
        <v>1446</v>
      </c>
      <c r="G1013" s="144" t="s">
        <v>303</v>
      </c>
      <c r="H1013" s="144" t="s">
        <v>93</v>
      </c>
      <c r="I1013" s="142" t="s">
        <v>6410</v>
      </c>
      <c r="J1013" s="144" t="s">
        <v>44</v>
      </c>
      <c r="K1013" s="144" t="s">
        <v>2</v>
      </c>
      <c r="L1013" s="145"/>
      <c r="M1013" s="144" t="s">
        <v>6411</v>
      </c>
      <c r="N1013" s="145"/>
      <c r="O1013" s="144" t="s">
        <v>576</v>
      </c>
      <c r="P1013" s="144" t="s">
        <v>4968</v>
      </c>
      <c r="Q1013" s="145"/>
      <c r="R1013" s="145"/>
      <c r="S1013" s="145"/>
      <c r="T1013" s="146" t="s">
        <v>120</v>
      </c>
      <c r="U1013" s="147">
        <v>45148</v>
      </c>
      <c r="V1013" s="148">
        <f>IF(T1013="Realizado",U1013-C1013," ")</f>
      </c>
      <c r="W1013" s="148">
        <f>IF(C1013=0,"VAZIO",MONTH(C1013))</f>
      </c>
      <c r="X1013" s="149"/>
    </row>
    <row x14ac:dyDescent="0.25" r="1014" customHeight="1" ht="16.5">
      <c r="A1014" s="141">
        <v>515</v>
      </c>
      <c r="B1014" s="150" t="s">
        <v>6412</v>
      </c>
      <c r="C1014" s="151">
        <v>45138.39809027778</v>
      </c>
      <c r="D1014" s="152" t="s">
        <v>1444</v>
      </c>
      <c r="E1014" s="152" t="s">
        <v>3288</v>
      </c>
      <c r="F1014" s="150" t="s">
        <v>1446</v>
      </c>
      <c r="G1014" s="152" t="s">
        <v>303</v>
      </c>
      <c r="H1014" s="152" t="s">
        <v>6413</v>
      </c>
      <c r="I1014" s="150" t="s">
        <v>6414</v>
      </c>
      <c r="J1014" s="152" t="s">
        <v>65</v>
      </c>
      <c r="K1014" s="152" t="s">
        <v>6</v>
      </c>
      <c r="L1014" s="153"/>
      <c r="M1014" s="152" t="s">
        <v>6415</v>
      </c>
      <c r="N1014" s="153"/>
      <c r="O1014" s="153"/>
      <c r="P1014" s="153"/>
      <c r="Q1014" s="153"/>
      <c r="R1014" s="153"/>
      <c r="S1014" s="152" t="s">
        <v>6416</v>
      </c>
      <c r="T1014" s="154" t="s">
        <v>118</v>
      </c>
      <c r="U1014" s="155"/>
      <c r="V1014" s="156">
        <f>IF(T1014="Realizado",U1014-C1014," ")</f>
      </c>
      <c r="W1014" s="148">
        <f>IF(C1014=0,"VAZIO",MONTH(C1014))</f>
      </c>
      <c r="X1014" s="157"/>
    </row>
    <row x14ac:dyDescent="0.25" r="1015" customHeight="1" ht="16.5">
      <c r="A1015" s="141">
        <v>516</v>
      </c>
      <c r="B1015" s="142" t="s">
        <v>6417</v>
      </c>
      <c r="C1015" s="143">
        <v>45138.40063657407</v>
      </c>
      <c r="D1015" s="144" t="s">
        <v>1444</v>
      </c>
      <c r="E1015" s="144" t="s">
        <v>3288</v>
      </c>
      <c r="F1015" s="142" t="s">
        <v>1446</v>
      </c>
      <c r="G1015" s="144" t="s">
        <v>303</v>
      </c>
      <c r="H1015" s="144" t="s">
        <v>6418</v>
      </c>
      <c r="I1015" s="142" t="s">
        <v>6418</v>
      </c>
      <c r="J1015" s="144" t="s">
        <v>23</v>
      </c>
      <c r="K1015" s="144" t="s">
        <v>117</v>
      </c>
      <c r="L1015" s="145"/>
      <c r="M1015" s="144" t="s">
        <v>6419</v>
      </c>
      <c r="N1015" s="145"/>
      <c r="O1015" s="144" t="s">
        <v>1528</v>
      </c>
      <c r="P1015" s="144" t="s">
        <v>1528</v>
      </c>
      <c r="Q1015" s="145"/>
      <c r="R1015" s="145"/>
      <c r="S1015" s="145"/>
      <c r="T1015" s="146" t="s">
        <v>120</v>
      </c>
      <c r="U1015" s="147">
        <v>45148</v>
      </c>
      <c r="V1015" s="148">
        <f>IF(T1015="Realizado",U1015-C1015," ")</f>
      </c>
      <c r="W1015" s="148">
        <f>IF(C1015=0,"VAZIO",MONTH(C1015))</f>
      </c>
      <c r="X1015" s="149"/>
    </row>
    <row x14ac:dyDescent="0.25" r="1016" customHeight="1" ht="16.5">
      <c r="A1016" s="141">
        <v>517</v>
      </c>
      <c r="B1016" s="142" t="s">
        <v>6420</v>
      </c>
      <c r="C1016" s="143">
        <v>45138.44658564815</v>
      </c>
      <c r="D1016" s="144" t="s">
        <v>6128</v>
      </c>
      <c r="E1016" s="144" t="s">
        <v>6421</v>
      </c>
      <c r="F1016" s="142">
        <v>64996431506</v>
      </c>
      <c r="G1016" s="144" t="s">
        <v>535</v>
      </c>
      <c r="H1016" s="144" t="s">
        <v>85</v>
      </c>
      <c r="I1016" s="142" t="s">
        <v>754</v>
      </c>
      <c r="J1016" s="144" t="s">
        <v>38</v>
      </c>
      <c r="K1016" s="144" t="s">
        <v>4</v>
      </c>
      <c r="L1016" s="145"/>
      <c r="M1016" s="144" t="s">
        <v>6422</v>
      </c>
      <c r="N1016" s="145"/>
      <c r="O1016" s="144" t="s">
        <v>2123</v>
      </c>
      <c r="P1016" s="144" t="s">
        <v>2123</v>
      </c>
      <c r="Q1016" s="145"/>
      <c r="R1016" s="145"/>
      <c r="S1016" s="145"/>
      <c r="T1016" s="146" t="s">
        <v>120</v>
      </c>
      <c r="U1016" s="147">
        <v>45146</v>
      </c>
      <c r="V1016" s="148">
        <f>IF(T1016="Realizado",U1016-C1016," ")</f>
      </c>
      <c r="W1016" s="148">
        <f>IF(C1016=0,"VAZIO",MONTH(C1016))</f>
      </c>
      <c r="X1016" s="149"/>
    </row>
    <row x14ac:dyDescent="0.25" r="1017" customHeight="1" ht="16.5">
      <c r="A1017" s="141">
        <v>518</v>
      </c>
      <c r="B1017" s="142" t="s">
        <v>6423</v>
      </c>
      <c r="C1017" s="143">
        <v>45138.447060185186</v>
      </c>
      <c r="D1017" s="144" t="s">
        <v>207</v>
      </c>
      <c r="E1017" s="144" t="s">
        <v>4485</v>
      </c>
      <c r="F1017" s="142">
        <v>5333</v>
      </c>
      <c r="G1017" s="144" t="s">
        <v>209</v>
      </c>
      <c r="H1017" s="144" t="s">
        <v>87</v>
      </c>
      <c r="I1017" s="142" t="s">
        <v>2569</v>
      </c>
      <c r="J1017" s="144" t="s">
        <v>16</v>
      </c>
      <c r="K1017" s="144" t="s">
        <v>117</v>
      </c>
      <c r="L1017" s="145"/>
      <c r="M1017" s="144" t="s">
        <v>6424</v>
      </c>
      <c r="N1017" s="145"/>
      <c r="O1017" s="144" t="s">
        <v>1528</v>
      </c>
      <c r="P1017" s="144" t="s">
        <v>1528</v>
      </c>
      <c r="Q1017" s="145"/>
      <c r="R1017" s="145"/>
      <c r="S1017" s="145"/>
      <c r="T1017" s="146" t="s">
        <v>120</v>
      </c>
      <c r="U1017" s="147">
        <v>45140</v>
      </c>
      <c r="V1017" s="148">
        <f>IF(T1017="Realizado",U1017-C1017," ")</f>
      </c>
      <c r="W1017" s="148">
        <f>IF(C1017=0,"VAZIO",MONTH(C1017))</f>
      </c>
      <c r="X1017" s="149"/>
    </row>
    <row x14ac:dyDescent="0.25" r="1018" customHeight="1" ht="16.5">
      <c r="A1018" s="141">
        <v>519</v>
      </c>
      <c r="B1018" s="142" t="s">
        <v>6425</v>
      </c>
      <c r="C1018" s="143">
        <v>45138.45793981481</v>
      </c>
      <c r="D1018" s="144" t="s">
        <v>207</v>
      </c>
      <c r="E1018" s="144" t="s">
        <v>4485</v>
      </c>
      <c r="F1018" s="142">
        <v>5333</v>
      </c>
      <c r="G1018" s="144" t="s">
        <v>209</v>
      </c>
      <c r="H1018" s="144" t="s">
        <v>87</v>
      </c>
      <c r="I1018" s="142" t="s">
        <v>894</v>
      </c>
      <c r="J1018" s="144" t="s">
        <v>31</v>
      </c>
      <c r="K1018" s="144" t="s">
        <v>117</v>
      </c>
      <c r="L1018" s="145"/>
      <c r="M1018" s="144" t="s">
        <v>6426</v>
      </c>
      <c r="N1018" s="145"/>
      <c r="O1018" s="144" t="s">
        <v>1528</v>
      </c>
      <c r="P1018" s="144" t="s">
        <v>1528</v>
      </c>
      <c r="Q1018" s="145"/>
      <c r="R1018" s="145"/>
      <c r="S1018" s="145"/>
      <c r="T1018" s="146" t="s">
        <v>120</v>
      </c>
      <c r="U1018" s="147">
        <v>45148</v>
      </c>
      <c r="V1018" s="148">
        <f>IF(T1018="Realizado",U1018-C1018," ")</f>
      </c>
      <c r="W1018" s="148">
        <f>IF(C1018=0,"VAZIO",MONTH(C1018))</f>
      </c>
      <c r="X1018" s="149"/>
    </row>
    <row x14ac:dyDescent="0.25" r="1019" customHeight="1" ht="16.5">
      <c r="A1019" s="141">
        <v>520</v>
      </c>
      <c r="B1019" s="142" t="s">
        <v>6427</v>
      </c>
      <c r="C1019" s="143">
        <v>45138.50025462963</v>
      </c>
      <c r="D1019" s="144" t="s">
        <v>207</v>
      </c>
      <c r="E1019" s="144" t="s">
        <v>4485</v>
      </c>
      <c r="F1019" s="142">
        <v>5333</v>
      </c>
      <c r="G1019" s="144" t="s">
        <v>209</v>
      </c>
      <c r="H1019" s="144" t="s">
        <v>87</v>
      </c>
      <c r="I1019" s="142" t="s">
        <v>430</v>
      </c>
      <c r="J1019" s="144" t="s">
        <v>16</v>
      </c>
      <c r="K1019" s="144" t="s">
        <v>117</v>
      </c>
      <c r="L1019" s="145"/>
      <c r="M1019" s="144" t="s">
        <v>6428</v>
      </c>
      <c r="N1019" s="145"/>
      <c r="O1019" s="144" t="s">
        <v>1528</v>
      </c>
      <c r="P1019" s="144" t="s">
        <v>1528</v>
      </c>
      <c r="Q1019" s="145"/>
      <c r="R1019" s="145"/>
      <c r="S1019" s="145"/>
      <c r="T1019" s="146" t="s">
        <v>120</v>
      </c>
      <c r="U1019" s="147">
        <v>45140</v>
      </c>
      <c r="V1019" s="148">
        <f>IF(T1019="Realizado",U1019-C1019," ")</f>
      </c>
      <c r="W1019" s="148">
        <f>IF(C1019=0,"VAZIO",MONTH(C1019))</f>
      </c>
      <c r="X1019" s="149"/>
    </row>
    <row x14ac:dyDescent="0.25" r="1020" customHeight="1" ht="16.5">
      <c r="A1020" s="141">
        <v>521</v>
      </c>
      <c r="B1020" s="142" t="s">
        <v>6429</v>
      </c>
      <c r="C1020" s="143">
        <v>45138.579872685186</v>
      </c>
      <c r="D1020" s="144" t="s">
        <v>494</v>
      </c>
      <c r="E1020" s="144" t="s">
        <v>6101</v>
      </c>
      <c r="F1020" s="142">
        <v>5357</v>
      </c>
      <c r="G1020" s="144" t="s">
        <v>496</v>
      </c>
      <c r="H1020" s="144" t="s">
        <v>4550</v>
      </c>
      <c r="I1020" s="142" t="s">
        <v>6430</v>
      </c>
      <c r="J1020" s="144" t="s">
        <v>16</v>
      </c>
      <c r="K1020" s="144" t="s">
        <v>117</v>
      </c>
      <c r="L1020" s="145"/>
      <c r="M1020" s="144" t="s">
        <v>6431</v>
      </c>
      <c r="N1020" s="145"/>
      <c r="O1020" s="144" t="s">
        <v>1528</v>
      </c>
      <c r="P1020" s="144" t="s">
        <v>1528</v>
      </c>
      <c r="Q1020" s="145"/>
      <c r="R1020" s="145"/>
      <c r="S1020" s="145"/>
      <c r="T1020" s="146" t="s">
        <v>120</v>
      </c>
      <c r="U1020" s="147">
        <v>45148</v>
      </c>
      <c r="V1020" s="148">
        <f>IF(T1020="Realizado",U1020-C1020," ")</f>
      </c>
      <c r="W1020" s="148">
        <f>IF(C1020=0,"VAZIO",MONTH(C1020))</f>
      </c>
      <c r="X1020" s="149"/>
    </row>
    <row x14ac:dyDescent="0.25" r="1021" customHeight="1" ht="16.5">
      <c r="A1021" s="141">
        <v>522</v>
      </c>
      <c r="B1021" s="142" t="s">
        <v>6432</v>
      </c>
      <c r="C1021" s="143">
        <v>45138.628275462965</v>
      </c>
      <c r="D1021" s="144" t="s">
        <v>207</v>
      </c>
      <c r="E1021" s="144" t="s">
        <v>4485</v>
      </c>
      <c r="F1021" s="142">
        <v>5333</v>
      </c>
      <c r="G1021" s="144" t="s">
        <v>209</v>
      </c>
      <c r="H1021" s="144" t="s">
        <v>87</v>
      </c>
      <c r="I1021" s="142" t="s">
        <v>2448</v>
      </c>
      <c r="J1021" s="144" t="s">
        <v>38</v>
      </c>
      <c r="K1021" s="144" t="s">
        <v>4</v>
      </c>
      <c r="L1021" s="145"/>
      <c r="M1021" s="144" t="s">
        <v>6433</v>
      </c>
      <c r="N1021" s="145"/>
      <c r="O1021" s="144" t="s">
        <v>1528</v>
      </c>
      <c r="P1021" s="144" t="s">
        <v>1528</v>
      </c>
      <c r="Q1021" s="145"/>
      <c r="R1021" s="145"/>
      <c r="S1021" s="145"/>
      <c r="T1021" s="146" t="s">
        <v>120</v>
      </c>
      <c r="U1021" s="147">
        <v>45148</v>
      </c>
      <c r="V1021" s="148">
        <f>IF(T1021="Realizado",U1021-C1021," ")</f>
      </c>
      <c r="W1021" s="148">
        <f>IF(C1021=0,"VAZIO",MONTH(C1021))</f>
      </c>
      <c r="X1021" s="149"/>
    </row>
    <row x14ac:dyDescent="0.25" r="1022" customHeight="1" ht="16.5">
      <c r="A1022" s="141">
        <v>523</v>
      </c>
      <c r="B1022" s="142" t="s">
        <v>6434</v>
      </c>
      <c r="C1022" s="143">
        <v>45138.75525462963</v>
      </c>
      <c r="D1022" s="144" t="s">
        <v>601</v>
      </c>
      <c r="E1022" s="144" t="s">
        <v>1492</v>
      </c>
      <c r="F1022" s="142">
        <v>64981321757</v>
      </c>
      <c r="G1022" s="144" t="s">
        <v>522</v>
      </c>
      <c r="H1022" s="144" t="s">
        <v>6435</v>
      </c>
      <c r="I1022" s="142" t="s">
        <v>6435</v>
      </c>
      <c r="J1022" s="144" t="s">
        <v>46</v>
      </c>
      <c r="K1022" s="144" t="s">
        <v>2</v>
      </c>
      <c r="L1022" s="145"/>
      <c r="M1022" s="144" t="s">
        <v>6436</v>
      </c>
      <c r="N1022" s="145"/>
      <c r="O1022" s="144" t="s">
        <v>576</v>
      </c>
      <c r="P1022" s="144" t="s">
        <v>576</v>
      </c>
      <c r="Q1022" s="145"/>
      <c r="R1022" s="145"/>
      <c r="S1022" s="145"/>
      <c r="T1022" s="146" t="s">
        <v>120</v>
      </c>
      <c r="U1022" s="147">
        <v>45140</v>
      </c>
      <c r="V1022" s="148">
        <f>IF(T1022="Realizado",U1022-C1022," ")</f>
      </c>
      <c r="W1022" s="148">
        <f>IF(C1022=0,"VAZIO",MONTH(C1022))</f>
      </c>
      <c r="X1022" s="149"/>
    </row>
    <row x14ac:dyDescent="0.25" r="1023" customHeight="1" ht="16.5">
      <c r="A1023" s="141">
        <v>524</v>
      </c>
      <c r="B1023" s="142" t="s">
        <v>6437</v>
      </c>
      <c r="C1023" s="143">
        <v>45139.16663194444</v>
      </c>
      <c r="D1023" s="144" t="s">
        <v>158</v>
      </c>
      <c r="E1023" s="144" t="s">
        <v>164</v>
      </c>
      <c r="F1023" s="142">
        <v>5318</v>
      </c>
      <c r="G1023" s="144" t="s">
        <v>160</v>
      </c>
      <c r="H1023" s="144" t="s">
        <v>90</v>
      </c>
      <c r="I1023" s="142" t="s">
        <v>90</v>
      </c>
      <c r="J1023" s="144" t="s">
        <v>48</v>
      </c>
      <c r="K1023" s="144" t="s">
        <v>3</v>
      </c>
      <c r="L1023" s="145"/>
      <c r="M1023" s="144" t="s">
        <v>6438</v>
      </c>
      <c r="N1023" s="145"/>
      <c r="O1023" s="144" t="s">
        <v>2911</v>
      </c>
      <c r="P1023" s="144" t="s">
        <v>2911</v>
      </c>
      <c r="Q1023" s="145"/>
      <c r="R1023" s="145"/>
      <c r="S1023" s="145"/>
      <c r="T1023" s="146" t="s">
        <v>120</v>
      </c>
      <c r="U1023" s="147">
        <v>45140</v>
      </c>
      <c r="V1023" s="148">
        <f>IF(T1023="Realizado",U1023-C1023," ")</f>
      </c>
      <c r="W1023" s="148">
        <f>IF(C1023=0,"VAZIO",MONTH(C1023))</f>
      </c>
      <c r="X1023" s="149"/>
    </row>
    <row x14ac:dyDescent="0.25" r="1024" customHeight="1" ht="16.5">
      <c r="A1024" s="141">
        <v>525</v>
      </c>
      <c r="B1024" s="142" t="s">
        <v>6439</v>
      </c>
      <c r="C1024" s="143">
        <v>45139.5474537037</v>
      </c>
      <c r="D1024" s="144" t="s">
        <v>752</v>
      </c>
      <c r="E1024" s="144" t="s">
        <v>2956</v>
      </c>
      <c r="F1024" s="142">
        <v>5340</v>
      </c>
      <c r="G1024" s="144" t="s">
        <v>150</v>
      </c>
      <c r="H1024" s="144" t="s">
        <v>3982</v>
      </c>
      <c r="I1024" s="142" t="s">
        <v>6440</v>
      </c>
      <c r="J1024" s="144" t="s">
        <v>37</v>
      </c>
      <c r="K1024" s="144" t="s">
        <v>4</v>
      </c>
      <c r="L1024" s="145"/>
      <c r="M1024" s="144" t="s">
        <v>6441</v>
      </c>
      <c r="N1024" s="145"/>
      <c r="O1024" s="144" t="s">
        <v>2123</v>
      </c>
      <c r="P1024" s="144" t="s">
        <v>2123</v>
      </c>
      <c r="Q1024" s="145"/>
      <c r="R1024" s="145"/>
      <c r="S1024" s="145"/>
      <c r="T1024" s="146" t="s">
        <v>120</v>
      </c>
      <c r="U1024" s="147">
        <v>45145</v>
      </c>
      <c r="V1024" s="148">
        <f>IF(T1024="Realizado",U1024-C1024," ")</f>
      </c>
      <c r="W1024" s="148">
        <f>IF(C1024=0,"VAZIO",MONTH(C1024))</f>
      </c>
      <c r="X1024" s="149"/>
    </row>
    <row x14ac:dyDescent="0.25" r="1025" customHeight="1" ht="16.5">
      <c r="A1025" s="141">
        <v>526</v>
      </c>
      <c r="B1025" s="142" t="s">
        <v>6442</v>
      </c>
      <c r="C1025" s="143">
        <v>45139.58144675926</v>
      </c>
      <c r="D1025" s="144" t="s">
        <v>2433</v>
      </c>
      <c r="E1025" s="144" t="s">
        <v>4920</v>
      </c>
      <c r="F1025" s="142" t="s">
        <v>6443</v>
      </c>
      <c r="G1025" s="144" t="s">
        <v>249</v>
      </c>
      <c r="H1025" s="144" t="s">
        <v>6444</v>
      </c>
      <c r="I1025" s="142" t="s">
        <v>6445</v>
      </c>
      <c r="J1025" s="144" t="s">
        <v>45</v>
      </c>
      <c r="K1025" s="144" t="s">
        <v>2</v>
      </c>
      <c r="L1025" s="145"/>
      <c r="M1025" s="144" t="s">
        <v>6446</v>
      </c>
      <c r="N1025" s="145"/>
      <c r="O1025" s="144" t="s">
        <v>2911</v>
      </c>
      <c r="P1025" s="144" t="s">
        <v>2911</v>
      </c>
      <c r="Q1025" s="145"/>
      <c r="R1025" s="145"/>
      <c r="S1025" s="145"/>
      <c r="T1025" s="146" t="s">
        <v>120</v>
      </c>
      <c r="U1025" s="147">
        <v>45149</v>
      </c>
      <c r="V1025" s="148">
        <f>IF(T1025="Realizado",U1025-C1025," ")</f>
      </c>
      <c r="W1025" s="148">
        <f>IF(C1025=0,"VAZIO",MONTH(C1025))</f>
      </c>
      <c r="X1025" s="149"/>
    </row>
    <row x14ac:dyDescent="0.25" r="1026" customHeight="1" ht="16.5">
      <c r="A1026" s="141">
        <v>527</v>
      </c>
      <c r="B1026" s="142" t="s">
        <v>6447</v>
      </c>
      <c r="C1026" s="143">
        <v>45139.62756944444</v>
      </c>
      <c r="D1026" s="144" t="s">
        <v>207</v>
      </c>
      <c r="E1026" s="144" t="s">
        <v>4485</v>
      </c>
      <c r="F1026" s="142">
        <v>5333</v>
      </c>
      <c r="G1026" s="144" t="s">
        <v>209</v>
      </c>
      <c r="H1026" s="144" t="s">
        <v>87</v>
      </c>
      <c r="I1026" s="142" t="s">
        <v>580</v>
      </c>
      <c r="J1026" s="144" t="s">
        <v>31</v>
      </c>
      <c r="K1026" s="144" t="s">
        <v>117</v>
      </c>
      <c r="L1026" s="145"/>
      <c r="M1026" s="144" t="s">
        <v>6448</v>
      </c>
      <c r="N1026" s="145"/>
      <c r="O1026" s="144" t="s">
        <v>1528</v>
      </c>
      <c r="P1026" s="144" t="s">
        <v>1528</v>
      </c>
      <c r="Q1026" s="145"/>
      <c r="R1026" s="145"/>
      <c r="S1026" s="145"/>
      <c r="T1026" s="146" t="s">
        <v>120</v>
      </c>
      <c r="U1026" s="147">
        <v>45147</v>
      </c>
      <c r="V1026" s="148">
        <f>IF(T1026="Realizado",U1026-C1026," ")</f>
      </c>
      <c r="W1026" s="148">
        <f>IF(C1026=0,"VAZIO",MONTH(C1026))</f>
      </c>
      <c r="X1026" s="149"/>
    </row>
    <row x14ac:dyDescent="0.25" r="1027" customHeight="1" ht="16.5">
      <c r="A1027" s="141">
        <v>528</v>
      </c>
      <c r="B1027" s="142" t="s">
        <v>6449</v>
      </c>
      <c r="C1027" s="143">
        <v>45139.69490740741</v>
      </c>
      <c r="D1027" s="144" t="s">
        <v>494</v>
      </c>
      <c r="E1027" s="144" t="s">
        <v>6172</v>
      </c>
      <c r="F1027" s="142">
        <v>5357</v>
      </c>
      <c r="G1027" s="144" t="s">
        <v>496</v>
      </c>
      <c r="H1027" s="144" t="s">
        <v>4888</v>
      </c>
      <c r="I1027" s="142" t="s">
        <v>1076</v>
      </c>
      <c r="J1027" s="144" t="s">
        <v>46</v>
      </c>
      <c r="K1027" s="144" t="s">
        <v>2</v>
      </c>
      <c r="L1027" s="145"/>
      <c r="M1027" s="144" t="s">
        <v>6450</v>
      </c>
      <c r="N1027" s="145"/>
      <c r="O1027" s="144" t="s">
        <v>576</v>
      </c>
      <c r="P1027" s="144" t="s">
        <v>4968</v>
      </c>
      <c r="Q1027" s="145"/>
      <c r="R1027" s="145"/>
      <c r="S1027" s="145"/>
      <c r="T1027" s="146" t="s">
        <v>120</v>
      </c>
      <c r="U1027" s="147">
        <v>45141</v>
      </c>
      <c r="V1027" s="148">
        <f>IF(T1027="Realizado",U1027-C1027," ")</f>
      </c>
      <c r="W1027" s="148">
        <f>IF(C1027=0,"VAZIO",MONTH(C1027))</f>
      </c>
      <c r="X1027" s="149"/>
    </row>
    <row x14ac:dyDescent="0.25" r="1028" customHeight="1" ht="16.5">
      <c r="A1028" s="141">
        <v>529</v>
      </c>
      <c r="B1028" s="142" t="s">
        <v>6451</v>
      </c>
      <c r="C1028" s="143">
        <v>45140.598912037036</v>
      </c>
      <c r="D1028" s="144" t="s">
        <v>1524</v>
      </c>
      <c r="E1028" s="144" t="s">
        <v>1525</v>
      </c>
      <c r="F1028" s="142">
        <v>77999477415</v>
      </c>
      <c r="G1028" s="144" t="s">
        <v>573</v>
      </c>
      <c r="H1028" s="144" t="s">
        <v>6324</v>
      </c>
      <c r="I1028" s="142" t="s">
        <v>6452</v>
      </c>
      <c r="J1028" s="144" t="s">
        <v>47</v>
      </c>
      <c r="K1028" s="144" t="s">
        <v>3</v>
      </c>
      <c r="L1028" s="145"/>
      <c r="M1028" s="144" t="s">
        <v>6453</v>
      </c>
      <c r="N1028" s="145"/>
      <c r="O1028" s="144" t="s">
        <v>576</v>
      </c>
      <c r="P1028" s="144" t="s">
        <v>576</v>
      </c>
      <c r="Q1028" s="145"/>
      <c r="R1028" s="145"/>
      <c r="S1028" s="145"/>
      <c r="T1028" s="146" t="s">
        <v>120</v>
      </c>
      <c r="U1028" s="147">
        <v>45149</v>
      </c>
      <c r="V1028" s="148">
        <f>IF(T1028="Realizado",U1028-C1028," ")</f>
      </c>
      <c r="W1028" s="148">
        <f>IF(C1028=0,"VAZIO",MONTH(C1028))</f>
      </c>
      <c r="X1028" s="149"/>
    </row>
    <row x14ac:dyDescent="0.25" r="1029" customHeight="1" ht="16.5">
      <c r="A1029" s="141">
        <v>530</v>
      </c>
      <c r="B1029" s="142" t="s">
        <v>6454</v>
      </c>
      <c r="C1029" s="143">
        <v>45140.62552083333</v>
      </c>
      <c r="D1029" s="144" t="s">
        <v>679</v>
      </c>
      <c r="E1029" s="144" t="s">
        <v>2550</v>
      </c>
      <c r="F1029" s="142" t="s">
        <v>6455</v>
      </c>
      <c r="G1029" s="144" t="s">
        <v>522</v>
      </c>
      <c r="H1029" s="144" t="s">
        <v>3988</v>
      </c>
      <c r="I1029" s="142">
        <v>111</v>
      </c>
      <c r="J1029" s="144" t="s">
        <v>43</v>
      </c>
      <c r="K1029" s="144" t="s">
        <v>2</v>
      </c>
      <c r="L1029" s="145"/>
      <c r="M1029" s="144" t="s">
        <v>6456</v>
      </c>
      <c r="N1029" s="145"/>
      <c r="O1029" s="144" t="s">
        <v>3123</v>
      </c>
      <c r="P1029" s="144" t="s">
        <v>5485</v>
      </c>
      <c r="Q1029" s="145"/>
      <c r="R1029" s="145"/>
      <c r="S1029" s="145"/>
      <c r="T1029" s="146" t="s">
        <v>120</v>
      </c>
      <c r="U1029" s="147">
        <v>45141</v>
      </c>
      <c r="V1029" s="148">
        <f>IF(T1029="Realizado",U1029-C1029," ")</f>
      </c>
      <c r="W1029" s="148">
        <f>IF(C1029=0,"VAZIO",MONTH(C1029))</f>
      </c>
      <c r="X1029" s="149"/>
    </row>
    <row x14ac:dyDescent="0.25" r="1030" customHeight="1" ht="16.5">
      <c r="A1030" s="141">
        <v>531</v>
      </c>
      <c r="B1030" s="142" t="s">
        <v>6457</v>
      </c>
      <c r="C1030" s="143">
        <v>45140.63277777778</v>
      </c>
      <c r="D1030" s="144" t="s">
        <v>3368</v>
      </c>
      <c r="E1030" s="144" t="s">
        <v>1773</v>
      </c>
      <c r="F1030" s="142">
        <v>5304</v>
      </c>
      <c r="G1030" s="144" t="s">
        <v>296</v>
      </c>
      <c r="H1030" s="144" t="s">
        <v>4174</v>
      </c>
      <c r="I1030" s="142">
        <v>5</v>
      </c>
      <c r="J1030" s="144" t="s">
        <v>38</v>
      </c>
      <c r="K1030" s="144" t="s">
        <v>4</v>
      </c>
      <c r="L1030" s="145"/>
      <c r="M1030" s="144" t="s">
        <v>6458</v>
      </c>
      <c r="N1030" s="145"/>
      <c r="O1030" s="144" t="s">
        <v>576</v>
      </c>
      <c r="P1030" s="144" t="s">
        <v>576</v>
      </c>
      <c r="Q1030" s="145"/>
      <c r="R1030" s="145"/>
      <c r="S1030" s="145"/>
      <c r="T1030" s="146" t="s">
        <v>120</v>
      </c>
      <c r="U1030" s="147">
        <v>45145</v>
      </c>
      <c r="V1030" s="148">
        <f>IF(T1030="Realizado",U1030-C1030," ")</f>
      </c>
      <c r="W1030" s="148">
        <f>IF(C1030=0,"VAZIO",MONTH(C1030))</f>
      </c>
      <c r="X1030" s="149"/>
    </row>
    <row x14ac:dyDescent="0.25" r="1031" customHeight="1" ht="16.5">
      <c r="A1031" s="141">
        <v>532</v>
      </c>
      <c r="B1031" s="142" t="s">
        <v>6459</v>
      </c>
      <c r="C1031" s="143">
        <v>45140.63957175926</v>
      </c>
      <c r="D1031" s="144" t="s">
        <v>679</v>
      </c>
      <c r="E1031" s="144" t="s">
        <v>680</v>
      </c>
      <c r="F1031" s="142" t="s">
        <v>6455</v>
      </c>
      <c r="G1031" s="144" t="s">
        <v>522</v>
      </c>
      <c r="H1031" s="144" t="s">
        <v>3988</v>
      </c>
      <c r="I1031" s="142">
        <v>111</v>
      </c>
      <c r="J1031" s="144" t="s">
        <v>44</v>
      </c>
      <c r="K1031" s="144" t="s">
        <v>2</v>
      </c>
      <c r="L1031" s="145"/>
      <c r="M1031" s="144" t="s">
        <v>6460</v>
      </c>
      <c r="N1031" s="145"/>
      <c r="O1031" s="144" t="s">
        <v>3123</v>
      </c>
      <c r="P1031" s="144" t="s">
        <v>5485</v>
      </c>
      <c r="Q1031" s="145"/>
      <c r="R1031" s="145"/>
      <c r="S1031" s="145"/>
      <c r="T1031" s="146" t="s">
        <v>120</v>
      </c>
      <c r="U1031" s="147">
        <v>45141</v>
      </c>
      <c r="V1031" s="148">
        <f>IF(T1031="Realizado",U1031-C1031," ")</f>
      </c>
      <c r="W1031" s="148">
        <f>IF(C1031=0,"VAZIO",MONTH(C1031))</f>
      </c>
      <c r="X1031" s="149"/>
    </row>
    <row x14ac:dyDescent="0.25" r="1032" customHeight="1" ht="16.5">
      <c r="A1032" s="141">
        <v>533</v>
      </c>
      <c r="B1032" s="142" t="s">
        <v>6461</v>
      </c>
      <c r="C1032" s="143">
        <v>45140.66111111111</v>
      </c>
      <c r="D1032" s="144" t="s">
        <v>158</v>
      </c>
      <c r="E1032" s="144" t="s">
        <v>172</v>
      </c>
      <c r="F1032" s="142">
        <v>5318</v>
      </c>
      <c r="G1032" s="144" t="s">
        <v>160</v>
      </c>
      <c r="H1032" s="144" t="s">
        <v>6462</v>
      </c>
      <c r="I1032" s="142" t="s">
        <v>199</v>
      </c>
      <c r="J1032" s="144" t="s">
        <v>48</v>
      </c>
      <c r="K1032" s="144" t="s">
        <v>3</v>
      </c>
      <c r="L1032" s="145"/>
      <c r="M1032" s="144" t="s">
        <v>6463</v>
      </c>
      <c r="N1032" s="145"/>
      <c r="O1032" s="144" t="s">
        <v>2911</v>
      </c>
      <c r="P1032" s="144" t="s">
        <v>2911</v>
      </c>
      <c r="Q1032" s="145"/>
      <c r="R1032" s="145"/>
      <c r="S1032" s="145"/>
      <c r="T1032" s="146" t="s">
        <v>120</v>
      </c>
      <c r="U1032" s="147">
        <v>45141</v>
      </c>
      <c r="V1032" s="148">
        <f>IF(T1032="Realizado",U1032-C1032," ")</f>
      </c>
      <c r="W1032" s="148">
        <f>IF(C1032=0,"VAZIO",MONTH(C1032))</f>
      </c>
      <c r="X1032" s="149"/>
    </row>
    <row x14ac:dyDescent="0.25" r="1033" customHeight="1" ht="16.5">
      <c r="A1033" s="141">
        <v>534</v>
      </c>
      <c r="B1033" s="142" t="s">
        <v>6464</v>
      </c>
      <c r="C1033" s="143">
        <v>45140.692037037035</v>
      </c>
      <c r="D1033" s="144" t="s">
        <v>752</v>
      </c>
      <c r="E1033" s="144" t="s">
        <v>716</v>
      </c>
      <c r="F1033" s="142">
        <v>5340</v>
      </c>
      <c r="G1033" s="144" t="s">
        <v>150</v>
      </c>
      <c r="H1033" s="144" t="s">
        <v>4816</v>
      </c>
      <c r="I1033" s="142" t="s">
        <v>1332</v>
      </c>
      <c r="J1033" s="144" t="s">
        <v>29</v>
      </c>
      <c r="K1033" s="144" t="s">
        <v>117</v>
      </c>
      <c r="L1033" s="145"/>
      <c r="M1033" s="144" t="s">
        <v>6465</v>
      </c>
      <c r="N1033" s="145"/>
      <c r="O1033" s="144" t="s">
        <v>1528</v>
      </c>
      <c r="P1033" s="144" t="s">
        <v>1528</v>
      </c>
      <c r="Q1033" s="145"/>
      <c r="R1033" s="145"/>
      <c r="S1033" s="145"/>
      <c r="T1033" s="146" t="s">
        <v>120</v>
      </c>
      <c r="U1033" s="147">
        <v>45147</v>
      </c>
      <c r="V1033" s="148">
        <f>IF(T1033="Realizado",U1033-C1033," ")</f>
      </c>
      <c r="W1033" s="148">
        <f>IF(C1033=0,"VAZIO",MONTH(C1033))</f>
      </c>
      <c r="X1033" s="149"/>
    </row>
    <row x14ac:dyDescent="0.25" r="1034" customHeight="1" ht="16.5">
      <c r="A1034" s="141">
        <v>535</v>
      </c>
      <c r="B1034" s="142" t="s">
        <v>6466</v>
      </c>
      <c r="C1034" s="143">
        <v>45140.69650462963</v>
      </c>
      <c r="D1034" s="144" t="s">
        <v>752</v>
      </c>
      <c r="E1034" s="144" t="s">
        <v>716</v>
      </c>
      <c r="F1034" s="142">
        <v>5340</v>
      </c>
      <c r="G1034" s="144" t="s">
        <v>150</v>
      </c>
      <c r="H1034" s="144" t="s">
        <v>3715</v>
      </c>
      <c r="I1034" s="142" t="s">
        <v>6115</v>
      </c>
      <c r="J1034" s="144" t="s">
        <v>29</v>
      </c>
      <c r="K1034" s="144" t="s">
        <v>117</v>
      </c>
      <c r="L1034" s="145"/>
      <c r="M1034" s="144" t="s">
        <v>6467</v>
      </c>
      <c r="N1034" s="145"/>
      <c r="O1034" s="144" t="s">
        <v>1528</v>
      </c>
      <c r="P1034" s="144" t="s">
        <v>1528</v>
      </c>
      <c r="Q1034" s="145"/>
      <c r="R1034" s="145"/>
      <c r="S1034" s="145"/>
      <c r="T1034" s="146" t="s">
        <v>120</v>
      </c>
      <c r="U1034" s="147">
        <v>45148</v>
      </c>
      <c r="V1034" s="148">
        <f>IF(T1034="Realizado",U1034-C1034," ")</f>
      </c>
      <c r="W1034" s="148">
        <f>IF(C1034=0,"VAZIO",MONTH(C1034))</f>
      </c>
      <c r="X1034" s="149"/>
    </row>
    <row x14ac:dyDescent="0.25" r="1035" customHeight="1" ht="16.5">
      <c r="A1035" s="141">
        <v>536</v>
      </c>
      <c r="B1035" s="142" t="s">
        <v>6468</v>
      </c>
      <c r="C1035" s="143">
        <v>45141.45045138889</v>
      </c>
      <c r="D1035" s="144" t="s">
        <v>1116</v>
      </c>
      <c r="E1035" s="144" t="s">
        <v>1117</v>
      </c>
      <c r="F1035" s="142">
        <v>34415308</v>
      </c>
      <c r="G1035" s="144" t="s">
        <v>807</v>
      </c>
      <c r="H1035" s="144" t="s">
        <v>6270</v>
      </c>
      <c r="I1035" s="142" t="s">
        <v>6469</v>
      </c>
      <c r="J1035" s="144" t="s">
        <v>43</v>
      </c>
      <c r="K1035" s="144" t="s">
        <v>2</v>
      </c>
      <c r="L1035" s="145"/>
      <c r="M1035" s="144" t="s">
        <v>6470</v>
      </c>
      <c r="N1035" s="145"/>
      <c r="O1035" s="144" t="s">
        <v>4241</v>
      </c>
      <c r="P1035" s="144" t="s">
        <v>5354</v>
      </c>
      <c r="Q1035" s="145"/>
      <c r="R1035" s="145"/>
      <c r="S1035" s="145"/>
      <c r="T1035" s="146" t="s">
        <v>120</v>
      </c>
      <c r="U1035" s="147">
        <v>45153</v>
      </c>
      <c r="V1035" s="148">
        <f>IF(T1035="Realizado",U1035-C1035," ")</f>
      </c>
      <c r="W1035" s="148">
        <f>IF(C1035=0,"VAZIO",MONTH(C1035))</f>
      </c>
      <c r="X1035" s="149"/>
    </row>
    <row x14ac:dyDescent="0.25" r="1036" customHeight="1" ht="16.5">
      <c r="A1036" s="141">
        <v>537</v>
      </c>
      <c r="B1036" s="142" t="s">
        <v>6471</v>
      </c>
      <c r="C1036" s="143">
        <v>45141.46469907407</v>
      </c>
      <c r="D1036" s="144" t="s">
        <v>400</v>
      </c>
      <c r="E1036" s="144" t="s">
        <v>401</v>
      </c>
      <c r="F1036" s="142" t="s">
        <v>6472</v>
      </c>
      <c r="G1036" s="144" t="s">
        <v>402</v>
      </c>
      <c r="H1036" s="144" t="s">
        <v>6473</v>
      </c>
      <c r="I1036" s="142" t="s">
        <v>6474</v>
      </c>
      <c r="J1036" s="144" t="s">
        <v>47</v>
      </c>
      <c r="K1036" s="144" t="s">
        <v>3</v>
      </c>
      <c r="L1036" s="145"/>
      <c r="M1036" s="144" t="s">
        <v>6475</v>
      </c>
      <c r="N1036" s="145"/>
      <c r="O1036" s="144" t="s">
        <v>576</v>
      </c>
      <c r="P1036" s="144" t="s">
        <v>576</v>
      </c>
      <c r="Q1036" s="145"/>
      <c r="R1036" s="145"/>
      <c r="S1036" s="145"/>
      <c r="T1036" s="146" t="s">
        <v>120</v>
      </c>
      <c r="U1036" s="147">
        <v>45141</v>
      </c>
      <c r="V1036" s="148">
        <f>IF(T1036="Realizado",U1036-C1036," ")</f>
      </c>
      <c r="W1036" s="148">
        <f>IF(C1036=0,"VAZIO",MONTH(C1036))</f>
      </c>
      <c r="X1036" s="149"/>
    </row>
    <row x14ac:dyDescent="0.25" r="1037" customHeight="1" ht="16.5">
      <c r="A1037" s="141">
        <v>538</v>
      </c>
      <c r="B1037" s="142" t="s">
        <v>6476</v>
      </c>
      <c r="C1037" s="143">
        <v>45141.695555555554</v>
      </c>
      <c r="D1037" s="144" t="s">
        <v>3438</v>
      </c>
      <c r="E1037" s="144" t="s">
        <v>534</v>
      </c>
      <c r="F1037" s="142">
        <v>34999071369</v>
      </c>
      <c r="G1037" s="144" t="s">
        <v>535</v>
      </c>
      <c r="H1037" s="144" t="s">
        <v>3730</v>
      </c>
      <c r="I1037" s="142">
        <v>151</v>
      </c>
      <c r="J1037" s="144" t="s">
        <v>44</v>
      </c>
      <c r="K1037" s="144" t="s">
        <v>2</v>
      </c>
      <c r="L1037" s="145"/>
      <c r="M1037" s="144" t="s">
        <v>6477</v>
      </c>
      <c r="N1037" s="145"/>
      <c r="O1037" s="144" t="s">
        <v>2511</v>
      </c>
      <c r="P1037" s="144" t="s">
        <v>6478</v>
      </c>
      <c r="Q1037" s="145"/>
      <c r="R1037" s="145"/>
      <c r="S1037" s="145"/>
      <c r="T1037" s="146" t="s">
        <v>120</v>
      </c>
      <c r="U1037" s="147">
        <v>45146</v>
      </c>
      <c r="V1037" s="148">
        <f>IF(T1037="Realizado",U1037-C1037," ")</f>
      </c>
      <c r="W1037" s="148">
        <f>IF(C1037=0,"VAZIO",MONTH(C1037))</f>
      </c>
      <c r="X1037" s="149"/>
    </row>
    <row x14ac:dyDescent="0.25" r="1038" customHeight="1" ht="16.5">
      <c r="A1038" s="141">
        <v>539</v>
      </c>
      <c r="B1038" s="142" t="s">
        <v>6479</v>
      </c>
      <c r="C1038" s="143">
        <v>45142.23847222222</v>
      </c>
      <c r="D1038" s="144" t="s">
        <v>158</v>
      </c>
      <c r="E1038" s="144" t="s">
        <v>557</v>
      </c>
      <c r="F1038" s="142">
        <v>5318</v>
      </c>
      <c r="G1038" s="144" t="s">
        <v>160</v>
      </c>
      <c r="H1038" s="144" t="s">
        <v>100</v>
      </c>
      <c r="I1038" s="142" t="s">
        <v>6480</v>
      </c>
      <c r="J1038" s="144" t="s">
        <v>43</v>
      </c>
      <c r="K1038" s="144" t="s">
        <v>2</v>
      </c>
      <c r="L1038" s="145"/>
      <c r="M1038" s="144" t="s">
        <v>6481</v>
      </c>
      <c r="N1038" s="145"/>
      <c r="O1038" s="144" t="s">
        <v>576</v>
      </c>
      <c r="P1038" s="144" t="s">
        <v>576</v>
      </c>
      <c r="Q1038" s="145"/>
      <c r="R1038" s="145"/>
      <c r="S1038" s="145"/>
      <c r="T1038" s="146" t="s">
        <v>120</v>
      </c>
      <c r="U1038" s="147">
        <v>45145</v>
      </c>
      <c r="V1038" s="148">
        <f>IF(T1038="Realizado",U1038-C1038," ")</f>
      </c>
      <c r="W1038" s="148">
        <f>IF(C1038=0,"VAZIO",MONTH(C1038))</f>
      </c>
      <c r="X1038" s="149"/>
    </row>
    <row x14ac:dyDescent="0.25" r="1039" customHeight="1" ht="16.5">
      <c r="A1039" s="141">
        <v>540</v>
      </c>
      <c r="B1039" s="142" t="s">
        <v>6482</v>
      </c>
      <c r="C1039" s="143">
        <v>45142.44534722222</v>
      </c>
      <c r="D1039" s="144" t="s">
        <v>752</v>
      </c>
      <c r="E1039" s="144" t="s">
        <v>6483</v>
      </c>
      <c r="F1039" s="142">
        <v>5340</v>
      </c>
      <c r="G1039" s="144" t="s">
        <v>150</v>
      </c>
      <c r="H1039" s="144" t="s">
        <v>6484</v>
      </c>
      <c r="I1039" s="142" t="s">
        <v>4535</v>
      </c>
      <c r="J1039" s="144" t="s">
        <v>29</v>
      </c>
      <c r="K1039" s="144" t="s">
        <v>117</v>
      </c>
      <c r="L1039" s="145"/>
      <c r="M1039" s="144" t="s">
        <v>6485</v>
      </c>
      <c r="N1039" s="145"/>
      <c r="O1039" s="144" t="s">
        <v>1528</v>
      </c>
      <c r="P1039" s="144" t="s">
        <v>1528</v>
      </c>
      <c r="Q1039" s="145"/>
      <c r="R1039" s="145"/>
      <c r="S1039" s="145"/>
      <c r="T1039" s="146" t="s">
        <v>120</v>
      </c>
      <c r="U1039" s="147">
        <v>45147</v>
      </c>
      <c r="V1039" s="148">
        <f>IF(T1039="Realizado",U1039-C1039," ")</f>
      </c>
      <c r="W1039" s="148">
        <f>IF(C1039=0,"VAZIO",MONTH(C1039))</f>
      </c>
      <c r="X1039" s="149"/>
    </row>
    <row x14ac:dyDescent="0.25" r="1040" customHeight="1" ht="16.5">
      <c r="A1040" s="141">
        <v>541</v>
      </c>
      <c r="B1040" s="142" t="s">
        <v>6486</v>
      </c>
      <c r="C1040" s="143">
        <v>45142.62137731481</v>
      </c>
      <c r="D1040" s="144" t="s">
        <v>1772</v>
      </c>
      <c r="E1040" s="144" t="s">
        <v>6487</v>
      </c>
      <c r="F1040" s="142">
        <v>5304</v>
      </c>
      <c r="G1040" s="144" t="s">
        <v>296</v>
      </c>
      <c r="H1040" s="144" t="s">
        <v>4174</v>
      </c>
      <c r="I1040" s="142">
        <v>1</v>
      </c>
      <c r="J1040" s="144" t="s">
        <v>47</v>
      </c>
      <c r="K1040" s="144" t="s">
        <v>3</v>
      </c>
      <c r="L1040" s="145"/>
      <c r="M1040" s="144" t="s">
        <v>6488</v>
      </c>
      <c r="N1040" s="145"/>
      <c r="O1040" s="144" t="s">
        <v>576</v>
      </c>
      <c r="P1040" s="144" t="s">
        <v>4968</v>
      </c>
      <c r="Q1040" s="145"/>
      <c r="R1040" s="145"/>
      <c r="S1040" s="145"/>
      <c r="T1040" s="146" t="s">
        <v>120</v>
      </c>
      <c r="U1040" s="147">
        <v>45146</v>
      </c>
      <c r="V1040" s="148">
        <f>IF(T1040="Realizado",U1040-C1040," ")</f>
      </c>
      <c r="W1040" s="148">
        <f>IF(C1040=0,"VAZIO",MONTH(C1040))</f>
      </c>
      <c r="X1040" s="149"/>
    </row>
    <row x14ac:dyDescent="0.25" r="1041" customHeight="1" ht="16.5">
      <c r="A1041" s="141">
        <v>542</v>
      </c>
      <c r="B1041" s="142" t="s">
        <v>6489</v>
      </c>
      <c r="C1041" s="143">
        <v>45145.46732638889</v>
      </c>
      <c r="D1041" s="144" t="s">
        <v>5283</v>
      </c>
      <c r="E1041" s="144" t="s">
        <v>5284</v>
      </c>
      <c r="F1041" s="142" t="s">
        <v>6490</v>
      </c>
      <c r="G1041" s="144" t="s">
        <v>522</v>
      </c>
      <c r="H1041" s="144" t="s">
        <v>4633</v>
      </c>
      <c r="I1041" s="142" t="s">
        <v>339</v>
      </c>
      <c r="J1041" s="144" t="s">
        <v>46</v>
      </c>
      <c r="K1041" s="144" t="s">
        <v>2</v>
      </c>
      <c r="L1041" s="145"/>
      <c r="M1041" s="144" t="s">
        <v>6491</v>
      </c>
      <c r="N1041" s="145"/>
      <c r="O1041" s="144" t="s">
        <v>2911</v>
      </c>
      <c r="P1041" s="144" t="s">
        <v>2911</v>
      </c>
      <c r="Q1041" s="145"/>
      <c r="R1041" s="145"/>
      <c r="S1041" s="145"/>
      <c r="T1041" s="146" t="s">
        <v>120</v>
      </c>
      <c r="U1041" s="147">
        <v>45145</v>
      </c>
      <c r="V1041" s="148">
        <f>IF(T1041="Realizado",U1041-C1041," ")</f>
      </c>
      <c r="W1041" s="148">
        <f>IF(C1041=0,"VAZIO",MONTH(C1041))</f>
      </c>
      <c r="X1041" s="149"/>
    </row>
    <row x14ac:dyDescent="0.25" r="1042" customHeight="1" ht="16.5">
      <c r="A1042" s="141">
        <v>543</v>
      </c>
      <c r="B1042" s="142" t="s">
        <v>6492</v>
      </c>
      <c r="C1042" s="143">
        <v>45146.59778935185</v>
      </c>
      <c r="D1042" s="144" t="s">
        <v>455</v>
      </c>
      <c r="E1042" s="144" t="s">
        <v>456</v>
      </c>
      <c r="F1042" s="142">
        <v>5360</v>
      </c>
      <c r="G1042" s="144" t="s">
        <v>457</v>
      </c>
      <c r="H1042" s="144" t="s">
        <v>96</v>
      </c>
      <c r="I1042" s="142" t="s">
        <v>6493</v>
      </c>
      <c r="J1042" s="144" t="s">
        <v>19</v>
      </c>
      <c r="K1042" s="144" t="s">
        <v>117</v>
      </c>
      <c r="L1042" s="145"/>
      <c r="M1042" s="144" t="s">
        <v>6494</v>
      </c>
      <c r="N1042" s="145"/>
      <c r="O1042" s="144" t="s">
        <v>1528</v>
      </c>
      <c r="P1042" s="144" t="s">
        <v>1528</v>
      </c>
      <c r="Q1042" s="145"/>
      <c r="R1042" s="145"/>
      <c r="S1042" s="145"/>
      <c r="T1042" s="146" t="s">
        <v>120</v>
      </c>
      <c r="U1042" s="147">
        <v>45149</v>
      </c>
      <c r="V1042" s="148">
        <f>IF(T1042="Realizado",U1042-C1042," ")</f>
      </c>
      <c r="W1042" s="148">
        <f>IF(C1042=0,"VAZIO",MONTH(C1042))</f>
      </c>
      <c r="X1042" s="149"/>
    </row>
    <row x14ac:dyDescent="0.25" r="1043" customHeight="1" ht="16.5">
      <c r="A1043" s="141">
        <v>544</v>
      </c>
      <c r="B1043" s="142" t="s">
        <v>6495</v>
      </c>
      <c r="C1043" s="143">
        <v>45146.601631944446</v>
      </c>
      <c r="D1043" s="144" t="s">
        <v>6496</v>
      </c>
      <c r="E1043" s="144" t="s">
        <v>456</v>
      </c>
      <c r="F1043" s="142">
        <v>5360</v>
      </c>
      <c r="G1043" s="144" t="s">
        <v>457</v>
      </c>
      <c r="H1043" s="144" t="s">
        <v>96</v>
      </c>
      <c r="I1043" s="142" t="s">
        <v>6497</v>
      </c>
      <c r="J1043" s="144" t="s">
        <v>31</v>
      </c>
      <c r="K1043" s="144" t="s">
        <v>117</v>
      </c>
      <c r="L1043" s="145"/>
      <c r="M1043" s="144" t="s">
        <v>6498</v>
      </c>
      <c r="N1043" s="145"/>
      <c r="O1043" s="144" t="s">
        <v>1528</v>
      </c>
      <c r="P1043" s="144" t="s">
        <v>1528</v>
      </c>
      <c r="Q1043" s="145"/>
      <c r="R1043" s="145"/>
      <c r="S1043" s="145"/>
      <c r="T1043" s="146" t="s">
        <v>120</v>
      </c>
      <c r="U1043" s="147">
        <v>45149</v>
      </c>
      <c r="V1043" s="148">
        <f>IF(T1043="Realizado",U1043-C1043," ")</f>
      </c>
      <c r="W1043" s="148">
        <f>IF(C1043=0,"VAZIO",MONTH(C1043))</f>
      </c>
      <c r="X1043" s="149"/>
    </row>
    <row x14ac:dyDescent="0.25" r="1044" customHeight="1" ht="16.5">
      <c r="A1044" s="141">
        <v>545</v>
      </c>
      <c r="B1044" s="150" t="s">
        <v>6499</v>
      </c>
      <c r="C1044" s="151">
        <v>45146.673368055555</v>
      </c>
      <c r="D1044" s="152" t="s">
        <v>6037</v>
      </c>
      <c r="E1044" s="152" t="s">
        <v>6038</v>
      </c>
      <c r="F1044" s="150" t="s">
        <v>6500</v>
      </c>
      <c r="G1044" s="152" t="s">
        <v>438</v>
      </c>
      <c r="H1044" s="152" t="s">
        <v>95</v>
      </c>
      <c r="I1044" s="150" t="s">
        <v>1514</v>
      </c>
      <c r="J1044" s="152" t="s">
        <v>55</v>
      </c>
      <c r="K1044" s="152" t="s">
        <v>5</v>
      </c>
      <c r="L1044" s="153"/>
      <c r="M1044" s="152" t="s">
        <v>6501</v>
      </c>
      <c r="N1044" s="153"/>
      <c r="O1044" s="153"/>
      <c r="P1044" s="153"/>
      <c r="Q1044" s="153"/>
      <c r="R1044" s="153"/>
      <c r="S1044" s="153"/>
      <c r="T1044" s="154" t="s">
        <v>3267</v>
      </c>
      <c r="U1044" s="155"/>
      <c r="V1044" s="156">
        <f>IF(T1044="Realizado",U1044-C1044," ")</f>
      </c>
      <c r="W1044" s="148">
        <f>IF(C1044=0,"VAZIO",MONTH(C1044))</f>
      </c>
      <c r="X1044" s="157"/>
    </row>
    <row x14ac:dyDescent="0.25" r="1045" customHeight="1" ht="16.5">
      <c r="A1045" s="141">
        <v>546</v>
      </c>
      <c r="B1045" s="142" t="s">
        <v>6502</v>
      </c>
      <c r="C1045" s="143">
        <v>45147.043761574074</v>
      </c>
      <c r="D1045" s="144" t="s">
        <v>158</v>
      </c>
      <c r="E1045" s="144" t="s">
        <v>164</v>
      </c>
      <c r="F1045" s="142">
        <v>5318</v>
      </c>
      <c r="G1045" s="144" t="s">
        <v>160</v>
      </c>
      <c r="H1045" s="144" t="s">
        <v>85</v>
      </c>
      <c r="I1045" s="142" t="s">
        <v>6503</v>
      </c>
      <c r="J1045" s="144" t="s">
        <v>48</v>
      </c>
      <c r="K1045" s="144" t="s">
        <v>3</v>
      </c>
      <c r="L1045" s="145"/>
      <c r="M1045" s="144" t="s">
        <v>6504</v>
      </c>
      <c r="N1045" s="145"/>
      <c r="O1045" s="144" t="s">
        <v>3123</v>
      </c>
      <c r="P1045" s="144" t="s">
        <v>3123</v>
      </c>
      <c r="Q1045" s="145"/>
      <c r="R1045" s="145"/>
      <c r="S1045" s="145"/>
      <c r="T1045" s="146" t="s">
        <v>120</v>
      </c>
      <c r="U1045" s="147">
        <v>45149</v>
      </c>
      <c r="V1045" s="148">
        <f>IF(T1045="Realizado",U1045-C1045," ")</f>
      </c>
      <c r="W1045" s="148">
        <f>IF(C1045=0,"VAZIO",MONTH(C1045))</f>
      </c>
      <c r="X1045" s="149"/>
    </row>
    <row x14ac:dyDescent="0.25" r="1046" customHeight="1" ht="16.5">
      <c r="A1046" s="141">
        <v>547</v>
      </c>
      <c r="B1046" s="150" t="s">
        <v>6505</v>
      </c>
      <c r="C1046" s="151">
        <v>45147.62230324074</v>
      </c>
      <c r="D1046" s="152" t="s">
        <v>1116</v>
      </c>
      <c r="E1046" s="152" t="s">
        <v>1275</v>
      </c>
      <c r="F1046" s="150">
        <v>34415308</v>
      </c>
      <c r="G1046" s="152" t="s">
        <v>807</v>
      </c>
      <c r="H1046" s="152" t="s">
        <v>111</v>
      </c>
      <c r="I1046" s="150" t="s">
        <v>6506</v>
      </c>
      <c r="J1046" s="152" t="s">
        <v>32</v>
      </c>
      <c r="K1046" s="152" t="s">
        <v>4</v>
      </c>
      <c r="L1046" s="153"/>
      <c r="M1046" s="152" t="s">
        <v>6507</v>
      </c>
      <c r="N1046" s="153"/>
      <c r="O1046" s="153"/>
      <c r="P1046" s="153"/>
      <c r="Q1046" s="153"/>
      <c r="R1046" s="153"/>
      <c r="S1046" s="152" t="s">
        <v>6508</v>
      </c>
      <c r="T1046" s="154" t="s">
        <v>122</v>
      </c>
      <c r="U1046" s="155"/>
      <c r="V1046" s="156">
        <f>IF(T1046="Realizado",U1046-C1046," ")</f>
      </c>
      <c r="W1046" s="148">
        <f>IF(C1046=0,"VAZIO",MONTH(C1046))</f>
      </c>
      <c r="X1046" s="157"/>
    </row>
    <row x14ac:dyDescent="0.25" r="1047" customHeight="1" ht="16.5">
      <c r="A1047" s="141">
        <v>548</v>
      </c>
      <c r="B1047" s="142" t="s">
        <v>6509</v>
      </c>
      <c r="C1047" s="143">
        <v>45147.693078703705</v>
      </c>
      <c r="D1047" s="144" t="s">
        <v>226</v>
      </c>
      <c r="E1047" s="144" t="s">
        <v>629</v>
      </c>
      <c r="F1047" s="142">
        <v>5340</v>
      </c>
      <c r="G1047" s="144" t="s">
        <v>150</v>
      </c>
      <c r="H1047" s="144" t="s">
        <v>3204</v>
      </c>
      <c r="I1047" s="142" t="s">
        <v>3309</v>
      </c>
      <c r="J1047" s="144" t="s">
        <v>65</v>
      </c>
      <c r="K1047" s="144" t="s">
        <v>6</v>
      </c>
      <c r="L1047" s="145"/>
      <c r="M1047" s="144" t="s">
        <v>6510</v>
      </c>
      <c r="N1047" s="145"/>
      <c r="O1047" s="144" t="s">
        <v>576</v>
      </c>
      <c r="P1047" s="144" t="s">
        <v>576</v>
      </c>
      <c r="Q1047" s="145"/>
      <c r="R1047" s="145"/>
      <c r="S1047" s="145"/>
      <c r="T1047" s="146" t="s">
        <v>120</v>
      </c>
      <c r="U1047" s="147">
        <v>45154</v>
      </c>
      <c r="V1047" s="148">
        <f>IF(T1047="Realizado",U1047-C1047," ")</f>
      </c>
      <c r="W1047" s="148">
        <f>IF(C1047=0,"VAZIO",MONTH(C1047))</f>
      </c>
      <c r="X1047" s="149"/>
    </row>
    <row x14ac:dyDescent="0.25" r="1048" customHeight="1" ht="16.5">
      <c r="A1048" s="141">
        <v>549</v>
      </c>
      <c r="B1048" s="142" t="s">
        <v>6511</v>
      </c>
      <c r="C1048" s="143">
        <v>45148.231782407405</v>
      </c>
      <c r="D1048" s="144" t="s">
        <v>158</v>
      </c>
      <c r="E1048" s="144" t="s">
        <v>557</v>
      </c>
      <c r="F1048" s="142">
        <v>5318</v>
      </c>
      <c r="G1048" s="144" t="s">
        <v>160</v>
      </c>
      <c r="H1048" s="144" t="s">
        <v>90</v>
      </c>
      <c r="I1048" s="142" t="s">
        <v>558</v>
      </c>
      <c r="J1048" s="144" t="s">
        <v>48</v>
      </c>
      <c r="K1048" s="144" t="s">
        <v>3</v>
      </c>
      <c r="L1048" s="145"/>
      <c r="M1048" s="144" t="s">
        <v>6512</v>
      </c>
      <c r="N1048" s="145"/>
      <c r="O1048" s="144" t="s">
        <v>3123</v>
      </c>
      <c r="P1048" s="144" t="s">
        <v>3123</v>
      </c>
      <c r="Q1048" s="145"/>
      <c r="R1048" s="145"/>
      <c r="S1048" s="145"/>
      <c r="T1048" s="146" t="s">
        <v>120</v>
      </c>
      <c r="U1048" s="147">
        <v>45149</v>
      </c>
      <c r="V1048" s="148">
        <f>IF(T1048="Realizado",U1048-C1048," ")</f>
      </c>
      <c r="W1048" s="148">
        <f>IF(C1048=0,"VAZIO",MONTH(C1048))</f>
      </c>
      <c r="X1048" s="149"/>
    </row>
    <row x14ac:dyDescent="0.25" r="1049" customHeight="1" ht="16.5">
      <c r="A1049" s="141">
        <v>550</v>
      </c>
      <c r="B1049" s="142" t="s">
        <v>6513</v>
      </c>
      <c r="C1049" s="143">
        <v>45148.34122685185</v>
      </c>
      <c r="D1049" s="144" t="s">
        <v>5283</v>
      </c>
      <c r="E1049" s="144" t="s">
        <v>6514</v>
      </c>
      <c r="F1049" s="142">
        <v>64984078890</v>
      </c>
      <c r="G1049" s="144" t="s">
        <v>522</v>
      </c>
      <c r="H1049" s="144" t="s">
        <v>95</v>
      </c>
      <c r="I1049" s="142" t="s">
        <v>339</v>
      </c>
      <c r="J1049" s="144" t="s">
        <v>46</v>
      </c>
      <c r="K1049" s="144" t="s">
        <v>2</v>
      </c>
      <c r="L1049" s="145"/>
      <c r="M1049" s="144" t="s">
        <v>6515</v>
      </c>
      <c r="N1049" s="145"/>
      <c r="O1049" s="144" t="s">
        <v>3123</v>
      </c>
      <c r="P1049" s="144" t="s">
        <v>5485</v>
      </c>
      <c r="Q1049" s="145"/>
      <c r="R1049" s="145"/>
      <c r="S1049" s="145"/>
      <c r="T1049" s="146" t="s">
        <v>120</v>
      </c>
      <c r="U1049" s="147">
        <v>45148</v>
      </c>
      <c r="V1049" s="148">
        <f>IF(T1049="Realizado",U1049-C1049," ")</f>
      </c>
      <c r="W1049" s="148">
        <f>IF(C1049=0,"VAZIO",MONTH(C1049))</f>
      </c>
      <c r="X1049" s="149"/>
    </row>
    <row x14ac:dyDescent="0.25" r="1050" customHeight="1" ht="16.5">
      <c r="A1050" s="141">
        <v>551</v>
      </c>
      <c r="B1050" s="142" t="s">
        <v>6516</v>
      </c>
      <c r="C1050" s="143">
        <v>45148.35273148148</v>
      </c>
      <c r="D1050" s="144" t="s">
        <v>6517</v>
      </c>
      <c r="E1050" s="144" t="s">
        <v>6518</v>
      </c>
      <c r="F1050" s="142" t="s">
        <v>6519</v>
      </c>
      <c r="G1050" s="144" t="s">
        <v>1172</v>
      </c>
      <c r="H1050" s="144" t="s">
        <v>6520</v>
      </c>
      <c r="I1050" s="142" t="s">
        <v>6521</v>
      </c>
      <c r="J1050" s="144" t="s">
        <v>63</v>
      </c>
      <c r="K1050" s="144" t="s">
        <v>6</v>
      </c>
      <c r="L1050" s="145"/>
      <c r="M1050" s="144" t="s">
        <v>6522</v>
      </c>
      <c r="N1050" s="145"/>
      <c r="O1050" s="144" t="s">
        <v>576</v>
      </c>
      <c r="P1050" s="144" t="s">
        <v>576</v>
      </c>
      <c r="Q1050" s="145"/>
      <c r="R1050" s="145"/>
      <c r="S1050" s="145"/>
      <c r="T1050" s="146" t="s">
        <v>120</v>
      </c>
      <c r="U1050" s="147">
        <v>45154</v>
      </c>
      <c r="V1050" s="148">
        <f>IF(T1050="Realizado",U1050-C1050," ")</f>
      </c>
      <c r="W1050" s="148">
        <f>IF(C1050=0,"VAZIO",MONTH(C1050))</f>
      </c>
      <c r="X1050" s="149"/>
    </row>
    <row x14ac:dyDescent="0.25" r="1051" customHeight="1" ht="16.5">
      <c r="A1051" s="141">
        <v>552</v>
      </c>
      <c r="B1051" s="142" t="s">
        <v>6523</v>
      </c>
      <c r="C1051" s="143">
        <v>45148.57009259259</v>
      </c>
      <c r="D1051" s="144" t="s">
        <v>5578</v>
      </c>
      <c r="E1051" s="144" t="s">
        <v>6524</v>
      </c>
      <c r="F1051" s="142">
        <v>64999572733</v>
      </c>
      <c r="G1051" s="144" t="s">
        <v>303</v>
      </c>
      <c r="H1051" s="144" t="s">
        <v>3699</v>
      </c>
      <c r="I1051" s="142" t="s">
        <v>6525</v>
      </c>
      <c r="J1051" s="144" t="s">
        <v>47</v>
      </c>
      <c r="K1051" s="144" t="s">
        <v>3</v>
      </c>
      <c r="L1051" s="145"/>
      <c r="M1051" s="144" t="s">
        <v>6526</v>
      </c>
      <c r="N1051" s="145"/>
      <c r="O1051" s="144" t="s">
        <v>3123</v>
      </c>
      <c r="P1051" s="144" t="s">
        <v>3123</v>
      </c>
      <c r="Q1051" s="145"/>
      <c r="R1051" s="145"/>
      <c r="S1051" s="145"/>
      <c r="T1051" s="146" t="s">
        <v>120</v>
      </c>
      <c r="U1051" s="147">
        <v>45149</v>
      </c>
      <c r="V1051" s="148">
        <f>IF(T1051="Realizado",U1051-C1051," ")</f>
      </c>
      <c r="W1051" s="148">
        <f>IF(C1051=0,"VAZIO",MONTH(C1051))</f>
      </c>
      <c r="X1051" s="149"/>
    </row>
    <row x14ac:dyDescent="0.25" r="1052" customHeight="1" ht="16.5">
      <c r="A1052" s="141">
        <v>553</v>
      </c>
      <c r="B1052" s="142" t="s">
        <v>6527</v>
      </c>
      <c r="C1052" s="143">
        <v>45148.676782407405</v>
      </c>
      <c r="D1052" s="144" t="s">
        <v>158</v>
      </c>
      <c r="E1052" s="144" t="s">
        <v>172</v>
      </c>
      <c r="F1052" s="142">
        <v>5318</v>
      </c>
      <c r="G1052" s="144" t="s">
        <v>160</v>
      </c>
      <c r="H1052" s="144" t="s">
        <v>4083</v>
      </c>
      <c r="I1052" s="142" t="s">
        <v>6528</v>
      </c>
      <c r="J1052" s="144" t="s">
        <v>48</v>
      </c>
      <c r="K1052" s="144" t="s">
        <v>3</v>
      </c>
      <c r="L1052" s="145"/>
      <c r="M1052" s="144" t="s">
        <v>6529</v>
      </c>
      <c r="N1052" s="145"/>
      <c r="O1052" s="144" t="s">
        <v>3123</v>
      </c>
      <c r="P1052" s="144" t="s">
        <v>3123</v>
      </c>
      <c r="Q1052" s="145"/>
      <c r="R1052" s="145"/>
      <c r="S1052" s="145"/>
      <c r="T1052" s="146" t="s">
        <v>120</v>
      </c>
      <c r="U1052" s="147">
        <v>45149</v>
      </c>
      <c r="V1052" s="148">
        <f>IF(T1052="Realizado",U1052-C1052," ")</f>
      </c>
      <c r="W1052" s="148">
        <f>IF(C1052=0,"VAZIO",MONTH(C1052))</f>
      </c>
      <c r="X1052" s="149"/>
    </row>
    <row x14ac:dyDescent="0.25" r="1053" customHeight="1" ht="16.5">
      <c r="A1053" s="141">
        <v>554</v>
      </c>
      <c r="B1053" s="150" t="s">
        <v>6530</v>
      </c>
      <c r="C1053" s="151">
        <v>45148.80971064815</v>
      </c>
      <c r="D1053" s="152" t="s">
        <v>6531</v>
      </c>
      <c r="E1053" s="152" t="s">
        <v>6532</v>
      </c>
      <c r="F1053" s="150" t="s">
        <v>6533</v>
      </c>
      <c r="G1053" s="152" t="s">
        <v>522</v>
      </c>
      <c r="H1053" s="152" t="s">
        <v>95</v>
      </c>
      <c r="I1053" s="150" t="s">
        <v>6534</v>
      </c>
      <c r="J1053" s="152" t="s">
        <v>47</v>
      </c>
      <c r="K1053" s="152" t="s">
        <v>3</v>
      </c>
      <c r="L1053" s="153"/>
      <c r="M1053" s="152" t="s">
        <v>6535</v>
      </c>
      <c r="N1053" s="153"/>
      <c r="O1053" s="153"/>
      <c r="P1053" s="153"/>
      <c r="Q1053" s="153"/>
      <c r="R1053" s="153"/>
      <c r="S1053" s="153"/>
      <c r="T1053" s="154" t="s">
        <v>3267</v>
      </c>
      <c r="U1053" s="155"/>
      <c r="V1053" s="156">
        <f>IF(T1053="Realizado",U1053-C1053," ")</f>
      </c>
      <c r="W1053" s="148">
        <f>IF(C1053=0,"VAZIO",MONTH(C1053))</f>
      </c>
      <c r="X1053" s="157"/>
    </row>
    <row x14ac:dyDescent="0.25" r="1054" customHeight="1" ht="16.5">
      <c r="A1054" s="141">
        <v>555</v>
      </c>
      <c r="B1054" s="142" t="s">
        <v>6536</v>
      </c>
      <c r="C1054" s="143">
        <v>45149.392175925925</v>
      </c>
      <c r="D1054" s="144" t="s">
        <v>226</v>
      </c>
      <c r="E1054" s="144" t="s">
        <v>629</v>
      </c>
      <c r="F1054" s="142">
        <v>5340</v>
      </c>
      <c r="G1054" s="144" t="s">
        <v>150</v>
      </c>
      <c r="H1054" s="144" t="s">
        <v>6537</v>
      </c>
      <c r="I1054" s="142" t="s">
        <v>6538</v>
      </c>
      <c r="J1054" s="144" t="s">
        <v>38</v>
      </c>
      <c r="K1054" s="144" t="s">
        <v>4</v>
      </c>
      <c r="L1054" s="145"/>
      <c r="M1054" s="144" t="s">
        <v>6539</v>
      </c>
      <c r="N1054" s="145"/>
      <c r="O1054" s="145"/>
      <c r="P1054" s="145"/>
      <c r="Q1054" s="145"/>
      <c r="R1054" s="145"/>
      <c r="S1054" s="144" t="s">
        <v>6540</v>
      </c>
      <c r="T1054" s="146" t="s">
        <v>121</v>
      </c>
      <c r="U1054" s="147">
        <v>45153</v>
      </c>
      <c r="V1054" s="156">
        <f>IF(T1054="Realizado",U1054-C1054," ")</f>
      </c>
      <c r="W1054" s="148">
        <f>IF(C1054=0,"VAZIO",MONTH(C1054))</f>
      </c>
      <c r="X1054" s="149"/>
    </row>
    <row x14ac:dyDescent="0.25" r="1055" customHeight="1" ht="16.5">
      <c r="A1055" s="141">
        <v>556</v>
      </c>
      <c r="B1055" s="142" t="s">
        <v>6541</v>
      </c>
      <c r="C1055" s="143">
        <v>45149.432071759256</v>
      </c>
      <c r="D1055" s="144" t="s">
        <v>435</v>
      </c>
      <c r="E1055" s="144" t="s">
        <v>442</v>
      </c>
      <c r="F1055" s="142">
        <v>996990617</v>
      </c>
      <c r="G1055" s="144" t="s">
        <v>438</v>
      </c>
      <c r="H1055" s="144" t="s">
        <v>6542</v>
      </c>
      <c r="I1055" s="142" t="s">
        <v>6543</v>
      </c>
      <c r="J1055" s="144" t="s">
        <v>31</v>
      </c>
      <c r="K1055" s="144" t="s">
        <v>117</v>
      </c>
      <c r="L1055" s="145"/>
      <c r="M1055" s="144" t="s">
        <v>6544</v>
      </c>
      <c r="N1055" s="145"/>
      <c r="O1055" s="144" t="s">
        <v>1528</v>
      </c>
      <c r="P1055" s="144" t="s">
        <v>1528</v>
      </c>
      <c r="Q1055" s="145"/>
      <c r="R1055" s="145"/>
      <c r="S1055" s="145"/>
      <c r="T1055" s="146" t="s">
        <v>120</v>
      </c>
      <c r="U1055" s="147">
        <v>45162</v>
      </c>
      <c r="V1055" s="148">
        <f>IF(T1055="Realizado",U1055-C1055," ")</f>
      </c>
      <c r="W1055" s="148">
        <f>IF(C1055=0,"VAZIO",MONTH(C1055))</f>
      </c>
      <c r="X1055" s="149"/>
    </row>
    <row x14ac:dyDescent="0.25" r="1056" customHeight="1" ht="16.5">
      <c r="A1056" s="141">
        <v>557</v>
      </c>
      <c r="B1056" s="142" t="s">
        <v>6545</v>
      </c>
      <c r="C1056" s="143">
        <v>45149.444340277776</v>
      </c>
      <c r="D1056" s="144" t="s">
        <v>435</v>
      </c>
      <c r="E1056" s="144" t="s">
        <v>442</v>
      </c>
      <c r="F1056" s="142" t="s">
        <v>6546</v>
      </c>
      <c r="G1056" s="144" t="s">
        <v>438</v>
      </c>
      <c r="H1056" s="144" t="s">
        <v>88</v>
      </c>
      <c r="I1056" s="142" t="s">
        <v>6547</v>
      </c>
      <c r="J1056" s="144" t="s">
        <v>38</v>
      </c>
      <c r="K1056" s="144" t="s">
        <v>4</v>
      </c>
      <c r="L1056" s="145"/>
      <c r="M1056" s="144" t="s">
        <v>6548</v>
      </c>
      <c r="N1056" s="145"/>
      <c r="O1056" s="144" t="s">
        <v>2123</v>
      </c>
      <c r="P1056" s="144" t="s">
        <v>6549</v>
      </c>
      <c r="Q1056" s="145"/>
      <c r="R1056" s="145"/>
      <c r="S1056" s="145"/>
      <c r="T1056" s="146" t="s">
        <v>120</v>
      </c>
      <c r="U1056" s="147">
        <v>45161</v>
      </c>
      <c r="V1056" s="148">
        <f>IF(T1056="Realizado",U1056-C1056," ")</f>
      </c>
      <c r="W1056" s="148">
        <f>IF(C1056=0,"VAZIO",MONTH(C1056))</f>
      </c>
      <c r="X1056" s="149"/>
    </row>
    <row x14ac:dyDescent="0.25" r="1057" customHeight="1" ht="16.5">
      <c r="A1057" s="141">
        <v>558</v>
      </c>
      <c r="B1057" s="142" t="s">
        <v>6550</v>
      </c>
      <c r="C1057" s="143">
        <v>45149.477847222224</v>
      </c>
      <c r="D1057" s="144" t="s">
        <v>3438</v>
      </c>
      <c r="E1057" s="144" t="s">
        <v>902</v>
      </c>
      <c r="F1057" s="142">
        <v>34999071369</v>
      </c>
      <c r="G1057" s="144" t="s">
        <v>535</v>
      </c>
      <c r="H1057" s="144" t="s">
        <v>6551</v>
      </c>
      <c r="I1057" s="142">
        <v>5</v>
      </c>
      <c r="J1057" s="144" t="s">
        <v>44</v>
      </c>
      <c r="K1057" s="144" t="s">
        <v>2</v>
      </c>
      <c r="L1057" s="145"/>
      <c r="M1057" s="144" t="s">
        <v>6552</v>
      </c>
      <c r="N1057" s="145"/>
      <c r="O1057" s="144" t="s">
        <v>576</v>
      </c>
      <c r="P1057" s="144" t="s">
        <v>4968</v>
      </c>
      <c r="Q1057" s="145"/>
      <c r="R1057" s="145"/>
      <c r="S1057" s="145"/>
      <c r="T1057" s="146" t="s">
        <v>120</v>
      </c>
      <c r="U1057" s="147">
        <v>45149</v>
      </c>
      <c r="V1057" s="148">
        <f>IF(T1057="Realizado",U1057-C1057," ")</f>
      </c>
      <c r="W1057" s="148">
        <f>IF(C1057=0,"VAZIO",MONTH(C1057))</f>
      </c>
      <c r="X1057" s="149"/>
    </row>
    <row x14ac:dyDescent="0.25" r="1058" customHeight="1" ht="16.5">
      <c r="A1058" s="141">
        <v>559</v>
      </c>
      <c r="B1058" s="142" t="s">
        <v>6553</v>
      </c>
      <c r="C1058" s="143">
        <v>45149.65872685185</v>
      </c>
      <c r="D1058" s="144" t="s">
        <v>207</v>
      </c>
      <c r="E1058" s="144" t="s">
        <v>4485</v>
      </c>
      <c r="F1058" s="142">
        <v>5333</v>
      </c>
      <c r="G1058" s="144" t="s">
        <v>209</v>
      </c>
      <c r="H1058" s="144" t="s">
        <v>87</v>
      </c>
      <c r="I1058" s="142" t="s">
        <v>580</v>
      </c>
      <c r="J1058" s="144" t="s">
        <v>31</v>
      </c>
      <c r="K1058" s="144" t="s">
        <v>117</v>
      </c>
      <c r="L1058" s="145"/>
      <c r="M1058" s="144" t="s">
        <v>6554</v>
      </c>
      <c r="N1058" s="145"/>
      <c r="O1058" s="144" t="s">
        <v>6369</v>
      </c>
      <c r="P1058" s="144" t="s">
        <v>6369</v>
      </c>
      <c r="Q1058" s="145"/>
      <c r="R1058" s="145"/>
      <c r="S1058" s="145"/>
      <c r="T1058" s="146" t="s">
        <v>120</v>
      </c>
      <c r="U1058" s="147">
        <v>45236</v>
      </c>
      <c r="V1058" s="148">
        <f>IF(T1058="Realizado",U1058-C1058," ")</f>
      </c>
      <c r="W1058" s="148">
        <f>IF(C1058=0,"VAZIO",MONTH(C1058))</f>
      </c>
      <c r="X1058" s="149"/>
    </row>
    <row x14ac:dyDescent="0.25" r="1059" customHeight="1" ht="16.5">
      <c r="A1059" s="141">
        <v>560</v>
      </c>
      <c r="B1059" s="142" t="s">
        <v>6555</v>
      </c>
      <c r="C1059" s="143">
        <v>45149.659791666665</v>
      </c>
      <c r="D1059" s="144" t="s">
        <v>207</v>
      </c>
      <c r="E1059" s="144" t="s">
        <v>4485</v>
      </c>
      <c r="F1059" s="142">
        <v>5333</v>
      </c>
      <c r="G1059" s="144" t="s">
        <v>209</v>
      </c>
      <c r="H1059" s="144" t="s">
        <v>87</v>
      </c>
      <c r="I1059" s="142" t="s">
        <v>382</v>
      </c>
      <c r="J1059" s="144" t="s">
        <v>45</v>
      </c>
      <c r="K1059" s="144" t="s">
        <v>2</v>
      </c>
      <c r="L1059" s="145"/>
      <c r="M1059" s="144" t="s">
        <v>6556</v>
      </c>
      <c r="N1059" s="145"/>
      <c r="O1059" s="144" t="s">
        <v>2511</v>
      </c>
      <c r="P1059" s="144" t="s">
        <v>5338</v>
      </c>
      <c r="Q1059" s="145"/>
      <c r="R1059" s="145"/>
      <c r="S1059" s="145"/>
      <c r="T1059" s="146" t="s">
        <v>120</v>
      </c>
      <c r="U1059" s="147">
        <v>45163</v>
      </c>
      <c r="V1059" s="148">
        <f>IF(T1059="Realizado",U1059-C1059," ")</f>
      </c>
      <c r="W1059" s="148">
        <f>IF(C1059=0,"VAZIO",MONTH(C1059))</f>
      </c>
      <c r="X1059" s="149"/>
    </row>
    <row x14ac:dyDescent="0.25" r="1060" customHeight="1" ht="16.5">
      <c r="A1060" s="141">
        <v>561</v>
      </c>
      <c r="B1060" s="142" t="s">
        <v>6557</v>
      </c>
      <c r="C1060" s="143">
        <v>45149.66107638889</v>
      </c>
      <c r="D1060" s="144" t="s">
        <v>207</v>
      </c>
      <c r="E1060" s="144" t="s">
        <v>4485</v>
      </c>
      <c r="F1060" s="142">
        <v>5333</v>
      </c>
      <c r="G1060" s="144" t="s">
        <v>209</v>
      </c>
      <c r="H1060" s="144" t="s">
        <v>87</v>
      </c>
      <c r="I1060" s="142" t="s">
        <v>491</v>
      </c>
      <c r="J1060" s="144" t="s">
        <v>31</v>
      </c>
      <c r="K1060" s="144" t="s">
        <v>117</v>
      </c>
      <c r="L1060" s="145"/>
      <c r="M1060" s="144" t="s">
        <v>6558</v>
      </c>
      <c r="N1060" s="145"/>
      <c r="O1060" s="144" t="s">
        <v>1528</v>
      </c>
      <c r="P1060" s="144" t="s">
        <v>1528</v>
      </c>
      <c r="Q1060" s="145"/>
      <c r="R1060" s="145"/>
      <c r="S1060" s="145"/>
      <c r="T1060" s="146" t="s">
        <v>120</v>
      </c>
      <c r="U1060" s="147">
        <v>45163</v>
      </c>
      <c r="V1060" s="148">
        <f>IF(T1060="Realizado",U1060-C1060," ")</f>
      </c>
      <c r="W1060" s="148">
        <f>IF(C1060=0,"VAZIO",MONTH(C1060))</f>
      </c>
      <c r="X1060" s="149"/>
    </row>
    <row x14ac:dyDescent="0.25" r="1061" customHeight="1" ht="16.5">
      <c r="A1061" s="141">
        <v>562</v>
      </c>
      <c r="B1061" s="142" t="s">
        <v>6559</v>
      </c>
      <c r="C1061" s="143">
        <v>45152.3624537037</v>
      </c>
      <c r="D1061" s="144" t="s">
        <v>3182</v>
      </c>
      <c r="E1061" s="144" t="s">
        <v>3183</v>
      </c>
      <c r="F1061" s="142">
        <v>5356</v>
      </c>
      <c r="G1061" s="144" t="s">
        <v>296</v>
      </c>
      <c r="H1061" s="144" t="s">
        <v>5970</v>
      </c>
      <c r="I1061" s="142">
        <v>1</v>
      </c>
      <c r="J1061" s="144" t="s">
        <v>37</v>
      </c>
      <c r="K1061" s="144" t="s">
        <v>4</v>
      </c>
      <c r="L1061" s="145"/>
      <c r="M1061" s="144" t="s">
        <v>6560</v>
      </c>
      <c r="N1061" s="145"/>
      <c r="O1061" s="144" t="s">
        <v>2123</v>
      </c>
      <c r="P1061" s="144" t="s">
        <v>2123</v>
      </c>
      <c r="Q1061" s="145"/>
      <c r="R1061" s="145"/>
      <c r="S1061" s="145"/>
      <c r="T1061" s="146" t="s">
        <v>120</v>
      </c>
      <c r="U1061" s="147">
        <v>45154</v>
      </c>
      <c r="V1061" s="148">
        <f>IF(T1061="Realizado",U1061-C1061," ")</f>
      </c>
      <c r="W1061" s="148">
        <f>IF(C1061=0,"VAZIO",MONTH(C1061))</f>
      </c>
      <c r="X1061" s="149"/>
    </row>
    <row x14ac:dyDescent="0.25" r="1062" customHeight="1" ht="16.5">
      <c r="A1062" s="141">
        <v>563</v>
      </c>
      <c r="B1062" s="142" t="s">
        <v>6561</v>
      </c>
      <c r="C1062" s="143">
        <v>45152.56395833333</v>
      </c>
      <c r="D1062" s="144" t="s">
        <v>3552</v>
      </c>
      <c r="E1062" s="144" t="s">
        <v>3271</v>
      </c>
      <c r="F1062" s="142">
        <v>5306</v>
      </c>
      <c r="G1062" s="144" t="s">
        <v>457</v>
      </c>
      <c r="H1062" s="144" t="s">
        <v>96</v>
      </c>
      <c r="I1062" s="142" t="s">
        <v>6562</v>
      </c>
      <c r="J1062" s="144" t="s">
        <v>52</v>
      </c>
      <c r="K1062" s="144" t="s">
        <v>5</v>
      </c>
      <c r="L1062" s="145"/>
      <c r="M1062" s="144" t="s">
        <v>6563</v>
      </c>
      <c r="N1062" s="145"/>
      <c r="O1062" s="144" t="s">
        <v>2264</v>
      </c>
      <c r="P1062" s="144" t="s">
        <v>3522</v>
      </c>
      <c r="Q1062" s="145"/>
      <c r="R1062" s="145"/>
      <c r="S1062" s="145"/>
      <c r="T1062" s="146" t="s">
        <v>120</v>
      </c>
      <c r="U1062" s="147">
        <v>45258</v>
      </c>
      <c r="V1062" s="148">
        <f>IF(T1062="Realizado",U1062-C1062," ")</f>
      </c>
      <c r="W1062" s="148">
        <f>IF(C1062=0,"VAZIO",MONTH(C1062))</f>
      </c>
      <c r="X1062" s="149"/>
    </row>
    <row x14ac:dyDescent="0.25" r="1063" customHeight="1" ht="16.5">
      <c r="A1063" s="141">
        <v>564</v>
      </c>
      <c r="B1063" s="150" t="s">
        <v>6564</v>
      </c>
      <c r="C1063" s="151">
        <v>45152.56471064815</v>
      </c>
      <c r="D1063" s="152" t="s">
        <v>3552</v>
      </c>
      <c r="E1063" s="152" t="s">
        <v>3271</v>
      </c>
      <c r="F1063" s="150">
        <v>5306</v>
      </c>
      <c r="G1063" s="152" t="s">
        <v>457</v>
      </c>
      <c r="H1063" s="152" t="s">
        <v>96</v>
      </c>
      <c r="I1063" s="150" t="s">
        <v>6565</v>
      </c>
      <c r="J1063" s="152" t="s">
        <v>15</v>
      </c>
      <c r="K1063" s="152" t="s">
        <v>7</v>
      </c>
      <c r="L1063" s="153"/>
      <c r="M1063" s="152" t="s">
        <v>6566</v>
      </c>
      <c r="N1063" s="153"/>
      <c r="O1063" s="153"/>
      <c r="P1063" s="153"/>
      <c r="Q1063" s="153"/>
      <c r="R1063" s="153"/>
      <c r="S1063" s="153"/>
      <c r="T1063" s="154" t="s">
        <v>3267</v>
      </c>
      <c r="U1063" s="155"/>
      <c r="V1063" s="156">
        <f>IF(T1063="Realizado",U1063-C1063," ")</f>
      </c>
      <c r="W1063" s="148">
        <f>IF(C1063=0,"VAZIO",MONTH(C1063))</f>
      </c>
      <c r="X1063" s="157"/>
    </row>
    <row x14ac:dyDescent="0.25" r="1064" customHeight="1" ht="16.5">
      <c r="A1064" s="141">
        <v>565</v>
      </c>
      <c r="B1064" s="142" t="s">
        <v>6567</v>
      </c>
      <c r="C1064" s="143">
        <v>45152.565729166665</v>
      </c>
      <c r="D1064" s="144" t="s">
        <v>3552</v>
      </c>
      <c r="E1064" s="144" t="s">
        <v>3271</v>
      </c>
      <c r="F1064" s="142">
        <v>5306</v>
      </c>
      <c r="G1064" s="144" t="s">
        <v>457</v>
      </c>
      <c r="H1064" s="144" t="s">
        <v>96</v>
      </c>
      <c r="I1064" s="142" t="s">
        <v>6568</v>
      </c>
      <c r="J1064" s="144" t="s">
        <v>57</v>
      </c>
      <c r="K1064" s="144" t="s">
        <v>126</v>
      </c>
      <c r="L1064" s="145"/>
      <c r="M1064" s="144" t="s">
        <v>6569</v>
      </c>
      <c r="N1064" s="145"/>
      <c r="O1064" s="144"/>
      <c r="P1064" s="144"/>
      <c r="Q1064" s="145"/>
      <c r="R1064" s="145"/>
      <c r="S1064" s="145"/>
      <c r="T1064" s="146" t="s">
        <v>121</v>
      </c>
      <c r="U1064" s="147">
        <v>45260</v>
      </c>
      <c r="V1064" s="148">
        <f>IF(T1064="Realizado",U1064-C1064," ")</f>
      </c>
      <c r="W1064" s="148">
        <f>IF(C1064=0,"VAZIO",MONTH(C1064))</f>
      </c>
      <c r="X1064" s="149"/>
    </row>
    <row x14ac:dyDescent="0.25" r="1065" customHeight="1" ht="16.5">
      <c r="A1065" s="141">
        <v>566</v>
      </c>
      <c r="B1065" s="142" t="s">
        <v>6570</v>
      </c>
      <c r="C1065" s="143">
        <v>45152.566724537035</v>
      </c>
      <c r="D1065" s="144" t="s">
        <v>3552</v>
      </c>
      <c r="E1065" s="144" t="s">
        <v>3271</v>
      </c>
      <c r="F1065" s="142">
        <v>5306</v>
      </c>
      <c r="G1065" s="144" t="s">
        <v>457</v>
      </c>
      <c r="H1065" s="144" t="s">
        <v>96</v>
      </c>
      <c r="I1065" s="142" t="s">
        <v>6571</v>
      </c>
      <c r="J1065" s="144" t="s">
        <v>49</v>
      </c>
      <c r="K1065" s="144" t="s">
        <v>3</v>
      </c>
      <c r="L1065" s="145"/>
      <c r="M1065" s="144" t="s">
        <v>6572</v>
      </c>
      <c r="N1065" s="145"/>
      <c r="O1065" s="144" t="s">
        <v>4794</v>
      </c>
      <c r="P1065" s="144" t="s">
        <v>4794</v>
      </c>
      <c r="Q1065" s="145"/>
      <c r="R1065" s="145"/>
      <c r="S1065" s="145"/>
      <c r="T1065" s="146" t="s">
        <v>120</v>
      </c>
      <c r="U1065" s="147">
        <v>45196</v>
      </c>
      <c r="V1065" s="148">
        <f>IF(T1065="Realizado",U1065-C1065," ")</f>
      </c>
      <c r="W1065" s="148">
        <f>IF(C1065=0,"VAZIO",MONTH(C1065))</f>
      </c>
      <c r="X1065" s="149"/>
    </row>
    <row x14ac:dyDescent="0.25" r="1066" customHeight="1" ht="16.5">
      <c r="A1066" s="141">
        <v>567</v>
      </c>
      <c r="B1066" s="142" t="s">
        <v>6573</v>
      </c>
      <c r="C1066" s="143">
        <v>45152.56756944444</v>
      </c>
      <c r="D1066" s="144" t="s">
        <v>3552</v>
      </c>
      <c r="E1066" s="144" t="s">
        <v>3271</v>
      </c>
      <c r="F1066" s="142">
        <v>5306</v>
      </c>
      <c r="G1066" s="144" t="s">
        <v>457</v>
      </c>
      <c r="H1066" s="144" t="s">
        <v>96</v>
      </c>
      <c r="I1066" s="142" t="s">
        <v>6574</v>
      </c>
      <c r="J1066" s="144" t="s">
        <v>49</v>
      </c>
      <c r="K1066" s="144" t="s">
        <v>3</v>
      </c>
      <c r="L1066" s="145"/>
      <c r="M1066" s="144" t="s">
        <v>6575</v>
      </c>
      <c r="N1066" s="145"/>
      <c r="O1066" s="144" t="s">
        <v>4794</v>
      </c>
      <c r="P1066" s="144" t="s">
        <v>4794</v>
      </c>
      <c r="Q1066" s="145"/>
      <c r="R1066" s="145"/>
      <c r="S1066" s="145"/>
      <c r="T1066" s="146" t="s">
        <v>120</v>
      </c>
      <c r="U1066" s="147">
        <v>45196</v>
      </c>
      <c r="V1066" s="148">
        <f>IF(T1066="Realizado",U1066-C1066," ")</f>
      </c>
      <c r="W1066" s="148">
        <f>IF(C1066=0,"VAZIO",MONTH(C1066))</f>
      </c>
      <c r="X1066" s="149"/>
    </row>
    <row x14ac:dyDescent="0.25" r="1067" customHeight="1" ht="16.5">
      <c r="A1067" s="141">
        <v>568</v>
      </c>
      <c r="B1067" s="142" t="s">
        <v>6576</v>
      </c>
      <c r="C1067" s="143">
        <v>45153.311898148146</v>
      </c>
      <c r="D1067" s="144" t="s">
        <v>5439</v>
      </c>
      <c r="E1067" s="144" t="s">
        <v>3582</v>
      </c>
      <c r="F1067" s="142">
        <v>5340</v>
      </c>
      <c r="G1067" s="144" t="s">
        <v>150</v>
      </c>
      <c r="H1067" s="144" t="s">
        <v>3774</v>
      </c>
      <c r="I1067" s="142" t="s">
        <v>6577</v>
      </c>
      <c r="J1067" s="144" t="s">
        <v>21</v>
      </c>
      <c r="K1067" s="144" t="s">
        <v>117</v>
      </c>
      <c r="L1067" s="145"/>
      <c r="M1067" s="144" t="s">
        <v>6578</v>
      </c>
      <c r="N1067" s="145"/>
      <c r="O1067" s="144" t="s">
        <v>1528</v>
      </c>
      <c r="P1067" s="144" t="s">
        <v>1528</v>
      </c>
      <c r="Q1067" s="145"/>
      <c r="R1067" s="145"/>
      <c r="S1067" s="145"/>
      <c r="T1067" s="146" t="s">
        <v>120</v>
      </c>
      <c r="U1067" s="147">
        <v>45153</v>
      </c>
      <c r="V1067" s="148">
        <f>IF(T1067="Realizado",U1067-C1067," ")</f>
      </c>
      <c r="W1067" s="148">
        <f>IF(C1067=0,"VAZIO",MONTH(C1067))</f>
      </c>
      <c r="X1067" s="149"/>
    </row>
    <row x14ac:dyDescent="0.25" r="1068" customHeight="1" ht="16.5">
      <c r="A1068" s="141">
        <v>569</v>
      </c>
      <c r="B1068" s="142" t="s">
        <v>6579</v>
      </c>
      <c r="C1068" s="143">
        <v>45153.40353009259</v>
      </c>
      <c r="D1068" s="144" t="s">
        <v>6580</v>
      </c>
      <c r="E1068" s="144" t="s">
        <v>6581</v>
      </c>
      <c r="F1068" s="142" t="s">
        <v>6582</v>
      </c>
      <c r="G1068" s="144" t="s">
        <v>522</v>
      </c>
      <c r="H1068" s="144" t="s">
        <v>95</v>
      </c>
      <c r="I1068" s="142">
        <v>11</v>
      </c>
      <c r="J1068" s="144" t="s">
        <v>46</v>
      </c>
      <c r="K1068" s="144" t="s">
        <v>2</v>
      </c>
      <c r="L1068" s="145"/>
      <c r="M1068" s="144" t="s">
        <v>6583</v>
      </c>
      <c r="N1068" s="145"/>
      <c r="O1068" s="144" t="s">
        <v>4241</v>
      </c>
      <c r="P1068" s="144" t="s">
        <v>4241</v>
      </c>
      <c r="Q1068" s="145"/>
      <c r="R1068" s="145"/>
      <c r="S1068" s="145"/>
      <c r="T1068" s="146" t="s">
        <v>120</v>
      </c>
      <c r="U1068" s="147">
        <v>45153</v>
      </c>
      <c r="V1068" s="148">
        <f>IF(T1068="Realizado",U1068-C1068," ")</f>
      </c>
      <c r="W1068" s="148">
        <f>IF(C1068=0,"VAZIO",MONTH(C1068))</f>
      </c>
      <c r="X1068" s="149"/>
    </row>
    <row x14ac:dyDescent="0.25" r="1069" customHeight="1" ht="16.5">
      <c r="A1069" s="141">
        <v>570</v>
      </c>
      <c r="B1069" s="142" t="s">
        <v>6584</v>
      </c>
      <c r="C1069" s="143">
        <v>45153.4137962963</v>
      </c>
      <c r="D1069" s="144" t="s">
        <v>455</v>
      </c>
      <c r="E1069" s="144" t="s">
        <v>5692</v>
      </c>
      <c r="F1069" s="142">
        <v>5360</v>
      </c>
      <c r="G1069" s="144" t="s">
        <v>457</v>
      </c>
      <c r="H1069" s="144" t="s">
        <v>96</v>
      </c>
      <c r="I1069" s="142" t="s">
        <v>2117</v>
      </c>
      <c r="J1069" s="144" t="s">
        <v>41</v>
      </c>
      <c r="K1069" s="144" t="s">
        <v>2</v>
      </c>
      <c r="L1069" s="145"/>
      <c r="M1069" s="144" t="s">
        <v>6585</v>
      </c>
      <c r="N1069" s="145"/>
      <c r="O1069" s="144" t="s">
        <v>2911</v>
      </c>
      <c r="P1069" s="144" t="s">
        <v>2911</v>
      </c>
      <c r="Q1069" s="145"/>
      <c r="R1069" s="145"/>
      <c r="S1069" s="145"/>
      <c r="T1069" s="146" t="s">
        <v>120</v>
      </c>
      <c r="U1069" s="147">
        <v>45153</v>
      </c>
      <c r="V1069" s="148">
        <f>IF(T1069="Realizado",U1069-C1069," ")</f>
      </c>
      <c r="W1069" s="148">
        <f>IF(C1069=0,"VAZIO",MONTH(C1069))</f>
      </c>
      <c r="X1069" s="149"/>
    </row>
    <row x14ac:dyDescent="0.25" r="1070" customHeight="1" ht="16.5">
      <c r="A1070" s="141">
        <v>571</v>
      </c>
      <c r="B1070" s="142" t="s">
        <v>6586</v>
      </c>
      <c r="C1070" s="143">
        <v>45153.41872685185</v>
      </c>
      <c r="D1070" s="144" t="s">
        <v>455</v>
      </c>
      <c r="E1070" s="144" t="s">
        <v>5692</v>
      </c>
      <c r="F1070" s="142">
        <v>5360</v>
      </c>
      <c r="G1070" s="144" t="s">
        <v>457</v>
      </c>
      <c r="H1070" s="144" t="s">
        <v>96</v>
      </c>
      <c r="I1070" s="142" t="s">
        <v>6587</v>
      </c>
      <c r="J1070" s="144" t="s">
        <v>46</v>
      </c>
      <c r="K1070" s="144" t="s">
        <v>2</v>
      </c>
      <c r="L1070" s="145"/>
      <c r="M1070" s="144" t="s">
        <v>6588</v>
      </c>
      <c r="N1070" s="145"/>
      <c r="O1070" s="144" t="s">
        <v>4241</v>
      </c>
      <c r="P1070" s="144" t="s">
        <v>5354</v>
      </c>
      <c r="Q1070" s="145"/>
      <c r="R1070" s="145"/>
      <c r="S1070" s="145"/>
      <c r="T1070" s="146" t="s">
        <v>120</v>
      </c>
      <c r="U1070" s="147">
        <v>45155</v>
      </c>
      <c r="V1070" s="148">
        <f>IF(T1070="Realizado",U1070-C1070," ")</f>
      </c>
      <c r="W1070" s="148">
        <f>IF(C1070=0,"VAZIO",MONTH(C1070))</f>
      </c>
      <c r="X1070" s="149"/>
    </row>
    <row x14ac:dyDescent="0.25" r="1071" customHeight="1" ht="16.5">
      <c r="A1071" s="141">
        <v>572</v>
      </c>
      <c r="B1071" s="142" t="s">
        <v>6589</v>
      </c>
      <c r="C1071" s="143">
        <v>45153.56820601852</v>
      </c>
      <c r="D1071" s="144" t="s">
        <v>214</v>
      </c>
      <c r="E1071" s="144" t="s">
        <v>215</v>
      </c>
      <c r="F1071" s="142">
        <v>5343</v>
      </c>
      <c r="G1071" s="144" t="s">
        <v>217</v>
      </c>
      <c r="H1071" s="144" t="s">
        <v>6590</v>
      </c>
      <c r="I1071" s="142" t="s">
        <v>6591</v>
      </c>
      <c r="J1071" s="144" t="s">
        <v>31</v>
      </c>
      <c r="K1071" s="144" t="s">
        <v>117</v>
      </c>
      <c r="L1071" s="145"/>
      <c r="M1071" s="144" t="s">
        <v>6592</v>
      </c>
      <c r="N1071" s="145"/>
      <c r="O1071" s="144" t="s">
        <v>1528</v>
      </c>
      <c r="P1071" s="144" t="s">
        <v>1528</v>
      </c>
      <c r="Q1071" s="145"/>
      <c r="R1071" s="145"/>
      <c r="S1071" s="145"/>
      <c r="T1071" s="146" t="s">
        <v>120</v>
      </c>
      <c r="U1071" s="147">
        <v>45154</v>
      </c>
      <c r="V1071" s="148">
        <f>IF(T1071="Realizado",U1071-C1071," ")</f>
      </c>
      <c r="W1071" s="148">
        <f>IF(C1071=0,"VAZIO",MONTH(C1071))</f>
      </c>
      <c r="X1071" s="149"/>
    </row>
    <row x14ac:dyDescent="0.25" r="1072" customHeight="1" ht="16.5">
      <c r="A1072" s="141">
        <v>573</v>
      </c>
      <c r="B1072" s="150" t="s">
        <v>6593</v>
      </c>
      <c r="C1072" s="151">
        <v>45153.69693287037</v>
      </c>
      <c r="D1072" s="152" t="s">
        <v>6287</v>
      </c>
      <c r="E1072" s="152" t="s">
        <v>6288</v>
      </c>
      <c r="F1072" s="150">
        <v>5314</v>
      </c>
      <c r="G1072" s="152" t="s">
        <v>243</v>
      </c>
      <c r="H1072" s="152" t="s">
        <v>6594</v>
      </c>
      <c r="I1072" s="150" t="s">
        <v>6595</v>
      </c>
      <c r="J1072" s="152" t="s">
        <v>65</v>
      </c>
      <c r="K1072" s="152" t="s">
        <v>6</v>
      </c>
      <c r="L1072" s="153"/>
      <c r="M1072" s="152" t="s">
        <v>6596</v>
      </c>
      <c r="N1072" s="152" t="s">
        <v>6597</v>
      </c>
      <c r="O1072" s="153"/>
      <c r="P1072" s="153"/>
      <c r="Q1072" s="153"/>
      <c r="R1072" s="153"/>
      <c r="S1072" s="153"/>
      <c r="T1072" s="154" t="s">
        <v>3267</v>
      </c>
      <c r="U1072" s="155"/>
      <c r="V1072" s="156">
        <f>IF(T1072="Realizado",U1072-C1072," ")</f>
      </c>
      <c r="W1072" s="148">
        <f>IF(C1072=0,"VAZIO",MONTH(C1072))</f>
      </c>
      <c r="X1072" s="157"/>
    </row>
    <row x14ac:dyDescent="0.25" r="1073" customHeight="1" ht="16.5">
      <c r="A1073" s="141">
        <v>574</v>
      </c>
      <c r="B1073" s="142" t="s">
        <v>6598</v>
      </c>
      <c r="C1073" s="143">
        <v>45154.31827546296</v>
      </c>
      <c r="D1073" s="144" t="s">
        <v>1188</v>
      </c>
      <c r="E1073" s="144" t="s">
        <v>1189</v>
      </c>
      <c r="F1073" s="142" t="s">
        <v>6599</v>
      </c>
      <c r="G1073" s="144" t="s">
        <v>551</v>
      </c>
      <c r="H1073" s="144" t="s">
        <v>6600</v>
      </c>
      <c r="I1073" s="142" t="s">
        <v>5002</v>
      </c>
      <c r="J1073" s="144" t="s">
        <v>15</v>
      </c>
      <c r="K1073" s="144" t="s">
        <v>7</v>
      </c>
      <c r="L1073" s="145"/>
      <c r="M1073" s="144" t="s">
        <v>6601</v>
      </c>
      <c r="N1073" s="145"/>
      <c r="O1073" s="144" t="s">
        <v>576</v>
      </c>
      <c r="P1073" s="144" t="s">
        <v>6602</v>
      </c>
      <c r="Q1073" s="145"/>
      <c r="R1073" s="145"/>
      <c r="S1073" s="145"/>
      <c r="T1073" s="146" t="s">
        <v>120</v>
      </c>
      <c r="U1073" s="147">
        <v>45243</v>
      </c>
      <c r="V1073" s="148">
        <f>IF(T1073="Realizado",U1073-C1073," ")</f>
      </c>
      <c r="W1073" s="148">
        <f>IF(C1073=0,"VAZIO",MONTH(C1073))</f>
      </c>
      <c r="X1073" s="149"/>
    </row>
    <row x14ac:dyDescent="0.25" r="1074" customHeight="1" ht="16.5">
      <c r="A1074" s="141">
        <v>575</v>
      </c>
      <c r="B1074" s="142" t="s">
        <v>6603</v>
      </c>
      <c r="C1074" s="143">
        <v>45154.39194444445</v>
      </c>
      <c r="D1074" s="144" t="s">
        <v>455</v>
      </c>
      <c r="E1074" s="144" t="s">
        <v>456</v>
      </c>
      <c r="F1074" s="142">
        <v>5660</v>
      </c>
      <c r="G1074" s="144" t="s">
        <v>457</v>
      </c>
      <c r="H1074" s="144" t="s">
        <v>96</v>
      </c>
      <c r="I1074" s="142" t="s">
        <v>6604</v>
      </c>
      <c r="J1074" s="144" t="s">
        <v>46</v>
      </c>
      <c r="K1074" s="144" t="s">
        <v>2</v>
      </c>
      <c r="L1074" s="145"/>
      <c r="M1074" s="144" t="s">
        <v>6605</v>
      </c>
      <c r="N1074" s="145"/>
      <c r="O1074" s="144" t="s">
        <v>2511</v>
      </c>
      <c r="P1074" s="144" t="s">
        <v>6606</v>
      </c>
      <c r="Q1074" s="145"/>
      <c r="R1074" s="145"/>
      <c r="S1074" s="145"/>
      <c r="T1074" s="146" t="s">
        <v>120</v>
      </c>
      <c r="U1074" s="147">
        <v>45161</v>
      </c>
      <c r="V1074" s="148">
        <f>IF(T1074="Realizado",U1074-C1074," ")</f>
      </c>
      <c r="W1074" s="148">
        <f>IF(C1074=0,"VAZIO",MONTH(C1074))</f>
      </c>
      <c r="X1074" s="149"/>
    </row>
    <row x14ac:dyDescent="0.25" r="1075" customHeight="1" ht="16.5">
      <c r="A1075" s="141">
        <v>576</v>
      </c>
      <c r="B1075" s="142" t="s">
        <v>6607</v>
      </c>
      <c r="C1075" s="143">
        <v>45154.66612268519</v>
      </c>
      <c r="D1075" s="144" t="s">
        <v>214</v>
      </c>
      <c r="E1075" s="144" t="s">
        <v>215</v>
      </c>
      <c r="F1075" s="142" t="s">
        <v>6608</v>
      </c>
      <c r="G1075" s="144" t="s">
        <v>217</v>
      </c>
      <c r="H1075" s="144" t="s">
        <v>6609</v>
      </c>
      <c r="I1075" s="142" t="s">
        <v>6609</v>
      </c>
      <c r="J1075" s="144" t="s">
        <v>31</v>
      </c>
      <c r="K1075" s="144" t="s">
        <v>117</v>
      </c>
      <c r="L1075" s="145"/>
      <c r="M1075" s="144" t="s">
        <v>6610</v>
      </c>
      <c r="N1075" s="145"/>
      <c r="O1075" s="144" t="s">
        <v>1528</v>
      </c>
      <c r="P1075" s="144" t="s">
        <v>1528</v>
      </c>
      <c r="Q1075" s="145"/>
      <c r="R1075" s="145"/>
      <c r="S1075" s="145"/>
      <c r="T1075" s="146" t="s">
        <v>120</v>
      </c>
      <c r="U1075" s="147">
        <v>45159</v>
      </c>
      <c r="V1075" s="148">
        <f>IF(T1075="Realizado",U1075-C1075," ")</f>
      </c>
      <c r="W1075" s="148">
        <f>IF(C1075=0,"VAZIO",MONTH(C1075))</f>
      </c>
      <c r="X1075" s="149"/>
    </row>
    <row x14ac:dyDescent="0.25" r="1076" customHeight="1" ht="16.5">
      <c r="A1076" s="141">
        <v>577</v>
      </c>
      <c r="B1076" s="142" t="s">
        <v>6611</v>
      </c>
      <c r="C1076" s="143">
        <v>45154.72837962963</v>
      </c>
      <c r="D1076" s="144" t="s">
        <v>207</v>
      </c>
      <c r="E1076" s="144" t="s">
        <v>1301</v>
      </c>
      <c r="F1076" s="142">
        <v>5333</v>
      </c>
      <c r="G1076" s="144" t="s">
        <v>209</v>
      </c>
      <c r="H1076" s="144" t="s">
        <v>87</v>
      </c>
      <c r="I1076" s="142" t="s">
        <v>1957</v>
      </c>
      <c r="J1076" s="144" t="s">
        <v>33</v>
      </c>
      <c r="K1076" s="144" t="s">
        <v>2</v>
      </c>
      <c r="L1076" s="145"/>
      <c r="M1076" s="144" t="s">
        <v>6612</v>
      </c>
      <c r="N1076" s="145"/>
      <c r="O1076" s="144" t="s">
        <v>1528</v>
      </c>
      <c r="P1076" s="144" t="s">
        <v>1528</v>
      </c>
      <c r="Q1076" s="145"/>
      <c r="R1076" s="145"/>
      <c r="S1076" s="145"/>
      <c r="T1076" s="146" t="s">
        <v>120</v>
      </c>
      <c r="U1076" s="147">
        <v>45163</v>
      </c>
      <c r="V1076" s="148">
        <f>IF(T1076="Realizado",U1076-C1076," ")</f>
      </c>
      <c r="W1076" s="148">
        <f>IF(C1076=0,"VAZIO",MONTH(C1076))</f>
      </c>
      <c r="X1076" s="149"/>
    </row>
    <row x14ac:dyDescent="0.25" r="1077" customHeight="1" ht="16.5">
      <c r="A1077" s="141">
        <v>578</v>
      </c>
      <c r="B1077" s="142" t="s">
        <v>6613</v>
      </c>
      <c r="C1077" s="143">
        <v>45154.72914351852</v>
      </c>
      <c r="D1077" s="144" t="s">
        <v>207</v>
      </c>
      <c r="E1077" s="144" t="s">
        <v>1301</v>
      </c>
      <c r="F1077" s="142">
        <v>5333</v>
      </c>
      <c r="G1077" s="144" t="s">
        <v>209</v>
      </c>
      <c r="H1077" s="144" t="s">
        <v>87</v>
      </c>
      <c r="I1077" s="142" t="s">
        <v>6614</v>
      </c>
      <c r="J1077" s="144" t="s">
        <v>43</v>
      </c>
      <c r="K1077" s="144" t="s">
        <v>2</v>
      </c>
      <c r="L1077" s="145"/>
      <c r="M1077" s="144" t="s">
        <v>6615</v>
      </c>
      <c r="N1077" s="145"/>
      <c r="O1077" s="144" t="s">
        <v>2511</v>
      </c>
      <c r="P1077" s="144" t="s">
        <v>5338</v>
      </c>
      <c r="Q1077" s="145"/>
      <c r="R1077" s="145"/>
      <c r="S1077" s="145"/>
      <c r="T1077" s="146" t="s">
        <v>120</v>
      </c>
      <c r="U1077" s="147">
        <v>45163</v>
      </c>
      <c r="V1077" s="148">
        <f>IF(T1077="Realizado",U1077-C1077," ")</f>
      </c>
      <c r="W1077" s="148">
        <f>IF(C1077=0,"VAZIO",MONTH(C1077))</f>
      </c>
      <c r="X1077" s="149"/>
    </row>
    <row x14ac:dyDescent="0.25" r="1078" customHeight="1" ht="16.5">
      <c r="A1078" s="141">
        <v>579</v>
      </c>
      <c r="B1078" s="142" t="s">
        <v>6616</v>
      </c>
      <c r="C1078" s="143">
        <v>45154.72986111111</v>
      </c>
      <c r="D1078" s="144" t="s">
        <v>207</v>
      </c>
      <c r="E1078" s="144" t="s">
        <v>1301</v>
      </c>
      <c r="F1078" s="142">
        <v>5333</v>
      </c>
      <c r="G1078" s="144" t="s">
        <v>209</v>
      </c>
      <c r="H1078" s="144" t="s">
        <v>87</v>
      </c>
      <c r="I1078" s="142" t="s">
        <v>3322</v>
      </c>
      <c r="J1078" s="144" t="s">
        <v>47</v>
      </c>
      <c r="K1078" s="144" t="s">
        <v>3</v>
      </c>
      <c r="L1078" s="145"/>
      <c r="M1078" s="144" t="s">
        <v>6617</v>
      </c>
      <c r="N1078" s="145"/>
      <c r="O1078" s="144" t="s">
        <v>2511</v>
      </c>
      <c r="P1078" s="144" t="s">
        <v>2511</v>
      </c>
      <c r="Q1078" s="145"/>
      <c r="R1078" s="145"/>
      <c r="S1078" s="145"/>
      <c r="T1078" s="146" t="s">
        <v>120</v>
      </c>
      <c r="U1078" s="147">
        <v>45163</v>
      </c>
      <c r="V1078" s="148">
        <f>IF(T1078="Realizado",U1078-C1078," ")</f>
      </c>
      <c r="W1078" s="148">
        <f>IF(C1078=0,"VAZIO",MONTH(C1078))</f>
      </c>
      <c r="X1078" s="149"/>
    </row>
    <row x14ac:dyDescent="0.25" r="1079" customHeight="1" ht="16.5">
      <c r="A1079" s="141">
        <v>580</v>
      </c>
      <c r="B1079" s="142" t="s">
        <v>6618</v>
      </c>
      <c r="C1079" s="143">
        <v>45154.73061342593</v>
      </c>
      <c r="D1079" s="144" t="s">
        <v>207</v>
      </c>
      <c r="E1079" s="144" t="s">
        <v>853</v>
      </c>
      <c r="F1079" s="142">
        <v>5333</v>
      </c>
      <c r="G1079" s="144" t="s">
        <v>209</v>
      </c>
      <c r="H1079" s="144" t="s">
        <v>87</v>
      </c>
      <c r="I1079" s="142">
        <v>402</v>
      </c>
      <c r="J1079" s="144" t="s">
        <v>15</v>
      </c>
      <c r="K1079" s="144" t="s">
        <v>7</v>
      </c>
      <c r="L1079" s="145"/>
      <c r="M1079" s="144" t="s">
        <v>6619</v>
      </c>
      <c r="N1079" s="145"/>
      <c r="O1079" s="144" t="s">
        <v>1528</v>
      </c>
      <c r="P1079" s="144" t="s">
        <v>1528</v>
      </c>
      <c r="Q1079" s="145"/>
      <c r="R1079" s="145"/>
      <c r="S1079" s="145"/>
      <c r="T1079" s="146" t="s">
        <v>120</v>
      </c>
      <c r="U1079" s="147">
        <v>45163</v>
      </c>
      <c r="V1079" s="148">
        <f>IF(T1079="Realizado",U1079-C1079," ")</f>
      </c>
      <c r="W1079" s="148">
        <f>IF(C1079=0,"VAZIO",MONTH(C1079))</f>
      </c>
      <c r="X1079" s="149"/>
    </row>
    <row x14ac:dyDescent="0.25" r="1080" customHeight="1" ht="16.5">
      <c r="A1080" s="141">
        <v>581</v>
      </c>
      <c r="B1080" s="142" t="s">
        <v>6620</v>
      </c>
      <c r="C1080" s="143">
        <v>45155.42650462963</v>
      </c>
      <c r="D1080" s="144" t="s">
        <v>435</v>
      </c>
      <c r="E1080" s="144" t="s">
        <v>442</v>
      </c>
      <c r="F1080" s="142" t="s">
        <v>5779</v>
      </c>
      <c r="G1080" s="144" t="s">
        <v>438</v>
      </c>
      <c r="H1080" s="144" t="s">
        <v>6621</v>
      </c>
      <c r="I1080" s="142" t="s">
        <v>439</v>
      </c>
      <c r="J1080" s="144" t="s">
        <v>65</v>
      </c>
      <c r="K1080" s="144" t="s">
        <v>6</v>
      </c>
      <c r="L1080" s="145"/>
      <c r="M1080" s="144" t="s">
        <v>6622</v>
      </c>
      <c r="N1080" s="145"/>
      <c r="O1080" s="144" t="s">
        <v>2123</v>
      </c>
      <c r="P1080" s="144" t="s">
        <v>2123</v>
      </c>
      <c r="Q1080" s="145"/>
      <c r="R1080" s="145"/>
      <c r="S1080" s="145"/>
      <c r="T1080" s="146" t="s">
        <v>120</v>
      </c>
      <c r="U1080" s="147">
        <v>45156</v>
      </c>
      <c r="V1080" s="148">
        <f>IF(T1080="Realizado",U1080-C1080," ")</f>
      </c>
      <c r="W1080" s="148">
        <f>IF(C1080=0,"VAZIO",MONTH(C1080))</f>
      </c>
      <c r="X1080" s="149"/>
    </row>
    <row x14ac:dyDescent="0.25" r="1081" customHeight="1" ht="16.5">
      <c r="A1081" s="141">
        <v>582</v>
      </c>
      <c r="B1081" s="142" t="s">
        <v>6623</v>
      </c>
      <c r="C1081" s="143">
        <v>45155.47009259259</v>
      </c>
      <c r="D1081" s="144" t="s">
        <v>913</v>
      </c>
      <c r="E1081" s="144" t="s">
        <v>2051</v>
      </c>
      <c r="F1081" s="142">
        <v>64981047171</v>
      </c>
      <c r="G1081" s="144" t="s">
        <v>915</v>
      </c>
      <c r="H1081" s="144" t="s">
        <v>4052</v>
      </c>
      <c r="I1081" s="142" t="s">
        <v>6624</v>
      </c>
      <c r="J1081" s="144" t="s">
        <v>44</v>
      </c>
      <c r="K1081" s="144" t="s">
        <v>2</v>
      </c>
      <c r="L1081" s="145"/>
      <c r="M1081" s="144" t="s">
        <v>6625</v>
      </c>
      <c r="N1081" s="145"/>
      <c r="O1081" s="144" t="s">
        <v>4241</v>
      </c>
      <c r="P1081" s="144" t="s">
        <v>4241</v>
      </c>
      <c r="Q1081" s="145"/>
      <c r="R1081" s="145"/>
      <c r="S1081" s="145"/>
      <c r="T1081" s="146" t="s">
        <v>120</v>
      </c>
      <c r="U1081" s="147">
        <v>45184</v>
      </c>
      <c r="V1081" s="148">
        <f>IF(T1081="Realizado",U1081-C1081," ")</f>
      </c>
      <c r="W1081" s="148">
        <f>IF(C1081=0,"VAZIO",MONTH(C1081))</f>
      </c>
      <c r="X1081" s="149"/>
    </row>
    <row x14ac:dyDescent="0.25" r="1082" customHeight="1" ht="16.5">
      <c r="A1082" s="141">
        <v>583</v>
      </c>
      <c r="B1082" s="142" t="s">
        <v>6626</v>
      </c>
      <c r="C1082" s="143">
        <v>45155.5962037037</v>
      </c>
      <c r="D1082" s="144" t="s">
        <v>3508</v>
      </c>
      <c r="E1082" s="144" t="s">
        <v>6627</v>
      </c>
      <c r="F1082" s="142">
        <v>5326</v>
      </c>
      <c r="G1082" s="144" t="s">
        <v>1252</v>
      </c>
      <c r="H1082" s="144" t="s">
        <v>85</v>
      </c>
      <c r="I1082" s="142" t="s">
        <v>6628</v>
      </c>
      <c r="J1082" s="144" t="s">
        <v>44</v>
      </c>
      <c r="K1082" s="144" t="s">
        <v>2</v>
      </c>
      <c r="L1082" s="145"/>
      <c r="M1082" s="144" t="s">
        <v>6629</v>
      </c>
      <c r="N1082" s="145"/>
      <c r="O1082" s="144" t="s">
        <v>4241</v>
      </c>
      <c r="P1082" s="144" t="s">
        <v>4241</v>
      </c>
      <c r="Q1082" s="145"/>
      <c r="R1082" s="145"/>
      <c r="S1082" s="145"/>
      <c r="T1082" s="146" t="s">
        <v>120</v>
      </c>
      <c r="U1082" s="147">
        <v>45170</v>
      </c>
      <c r="V1082" s="148">
        <f>IF(T1082="Realizado",U1082-C1082," ")</f>
      </c>
      <c r="W1082" s="148">
        <f>IF(C1082=0,"VAZIO",MONTH(C1082))</f>
      </c>
      <c r="X1082" s="149"/>
    </row>
    <row x14ac:dyDescent="0.25" r="1083" customHeight="1" ht="16.5">
      <c r="A1083" s="141">
        <v>584</v>
      </c>
      <c r="B1083" s="142" t="s">
        <v>6630</v>
      </c>
      <c r="C1083" s="143">
        <v>45155.61384259259</v>
      </c>
      <c r="D1083" s="144" t="s">
        <v>226</v>
      </c>
      <c r="E1083" s="144" t="s">
        <v>629</v>
      </c>
      <c r="F1083" s="142">
        <v>5340</v>
      </c>
      <c r="G1083" s="144" t="s">
        <v>150</v>
      </c>
      <c r="H1083" s="144" t="s">
        <v>4391</v>
      </c>
      <c r="I1083" s="142" t="s">
        <v>6631</v>
      </c>
      <c r="J1083" s="144" t="s">
        <v>37</v>
      </c>
      <c r="K1083" s="144" t="s">
        <v>4</v>
      </c>
      <c r="L1083" s="145"/>
      <c r="M1083" s="144" t="s">
        <v>6632</v>
      </c>
      <c r="N1083" s="145"/>
      <c r="O1083" s="144" t="s">
        <v>2123</v>
      </c>
      <c r="P1083" s="144" t="s">
        <v>2123</v>
      </c>
      <c r="Q1083" s="145"/>
      <c r="R1083" s="145"/>
      <c r="S1083" s="145"/>
      <c r="T1083" s="146" t="s">
        <v>120</v>
      </c>
      <c r="U1083" s="147">
        <v>45156</v>
      </c>
      <c r="V1083" s="148">
        <f>IF(T1083="Realizado",U1083-C1083," ")</f>
      </c>
      <c r="W1083" s="148">
        <f>IF(C1083=0,"VAZIO",MONTH(C1083))</f>
      </c>
      <c r="X1083" s="149"/>
    </row>
    <row x14ac:dyDescent="0.25" r="1084" customHeight="1" ht="16.5">
      <c r="A1084" s="141">
        <v>585</v>
      </c>
      <c r="B1084" s="142" t="s">
        <v>6633</v>
      </c>
      <c r="C1084" s="143">
        <v>45156.39738425926</v>
      </c>
      <c r="D1084" s="144" t="s">
        <v>752</v>
      </c>
      <c r="E1084" s="144" t="s">
        <v>716</v>
      </c>
      <c r="F1084" s="142">
        <v>5340</v>
      </c>
      <c r="G1084" s="144" t="s">
        <v>753</v>
      </c>
      <c r="H1084" s="144" t="s">
        <v>3982</v>
      </c>
      <c r="I1084" s="142" t="s">
        <v>754</v>
      </c>
      <c r="J1084" s="144" t="s">
        <v>43</v>
      </c>
      <c r="K1084" s="144" t="s">
        <v>2</v>
      </c>
      <c r="L1084" s="145"/>
      <c r="M1084" s="144" t="s">
        <v>6634</v>
      </c>
      <c r="N1084" s="145"/>
      <c r="O1084" s="144" t="s">
        <v>576</v>
      </c>
      <c r="P1084" s="144" t="s">
        <v>6635</v>
      </c>
      <c r="Q1084" s="145"/>
      <c r="R1084" s="145"/>
      <c r="S1084" s="145"/>
      <c r="T1084" s="146" t="s">
        <v>120</v>
      </c>
      <c r="U1084" s="147">
        <v>45161</v>
      </c>
      <c r="V1084" s="148">
        <f>IF(T1084="Realizado",U1084-C1084," ")</f>
      </c>
      <c r="W1084" s="148">
        <f>IF(C1084=0,"VAZIO",MONTH(C1084))</f>
      </c>
      <c r="X1084" s="149"/>
    </row>
    <row x14ac:dyDescent="0.25" r="1085" customHeight="1" ht="16.5">
      <c r="A1085" s="141">
        <v>586</v>
      </c>
      <c r="B1085" s="150" t="s">
        <v>6636</v>
      </c>
      <c r="C1085" s="151">
        <v>45156.432534722226</v>
      </c>
      <c r="D1085" s="152" t="s">
        <v>1188</v>
      </c>
      <c r="E1085" s="152" t="s">
        <v>6637</v>
      </c>
      <c r="F1085" s="150" t="s">
        <v>6638</v>
      </c>
      <c r="G1085" s="152" t="s">
        <v>551</v>
      </c>
      <c r="H1085" s="152" t="s">
        <v>6600</v>
      </c>
      <c r="I1085" s="150" t="s">
        <v>6639</v>
      </c>
      <c r="J1085" s="152" t="s">
        <v>13</v>
      </c>
      <c r="K1085" s="152" t="s">
        <v>7</v>
      </c>
      <c r="L1085" s="153"/>
      <c r="M1085" s="152" t="s">
        <v>6640</v>
      </c>
      <c r="N1085" s="153"/>
      <c r="O1085" s="153"/>
      <c r="P1085" s="153"/>
      <c r="Q1085" s="153"/>
      <c r="R1085" s="153"/>
      <c r="S1085" s="153"/>
      <c r="T1085" s="154" t="s">
        <v>3267</v>
      </c>
      <c r="U1085" s="155"/>
      <c r="V1085" s="156">
        <f>IF(T1085="Realizado",U1085-C1085," ")</f>
      </c>
      <c r="W1085" s="148">
        <f>IF(C1085=0,"VAZIO",MONTH(C1085))</f>
      </c>
      <c r="X1085" s="157"/>
    </row>
    <row x14ac:dyDescent="0.25" r="1086" customHeight="1" ht="16.5">
      <c r="A1086" s="141">
        <v>587</v>
      </c>
      <c r="B1086" s="150" t="s">
        <v>6641</v>
      </c>
      <c r="C1086" s="151">
        <v>45156.439305555556</v>
      </c>
      <c r="D1086" s="152" t="s">
        <v>1524</v>
      </c>
      <c r="E1086" s="152" t="s">
        <v>1525</v>
      </c>
      <c r="F1086" s="150">
        <v>77999477415</v>
      </c>
      <c r="G1086" s="152" t="s">
        <v>506</v>
      </c>
      <c r="H1086" s="152" t="s">
        <v>6324</v>
      </c>
      <c r="I1086" s="150" t="s">
        <v>6642</v>
      </c>
      <c r="J1086" s="152" t="s">
        <v>33</v>
      </c>
      <c r="K1086" s="152" t="s">
        <v>4</v>
      </c>
      <c r="L1086" s="153"/>
      <c r="M1086" s="152" t="s">
        <v>6643</v>
      </c>
      <c r="N1086" s="153"/>
      <c r="O1086" s="153"/>
      <c r="P1086" s="153"/>
      <c r="Q1086" s="153"/>
      <c r="R1086" s="153"/>
      <c r="S1086" s="153"/>
      <c r="T1086" s="154" t="s">
        <v>3267</v>
      </c>
      <c r="U1086" s="155"/>
      <c r="V1086" s="156">
        <f>IF(T1086="Realizado",U1086-C1086," ")</f>
      </c>
      <c r="W1086" s="148">
        <f>IF(C1086=0,"VAZIO",MONTH(C1086))</f>
      </c>
      <c r="X1086" s="157"/>
    </row>
    <row x14ac:dyDescent="0.25" r="1087" customHeight="1" ht="16.5">
      <c r="A1087" s="141">
        <v>588</v>
      </c>
      <c r="B1087" s="142" t="s">
        <v>6644</v>
      </c>
      <c r="C1087" s="143">
        <v>45156.5943287037</v>
      </c>
      <c r="D1087" s="144" t="s">
        <v>494</v>
      </c>
      <c r="E1087" s="144" t="s">
        <v>1532</v>
      </c>
      <c r="F1087" s="142">
        <v>5357</v>
      </c>
      <c r="G1087" s="144" t="s">
        <v>496</v>
      </c>
      <c r="H1087" s="144" t="s">
        <v>4550</v>
      </c>
      <c r="I1087" s="142" t="s">
        <v>6645</v>
      </c>
      <c r="J1087" s="144" t="s">
        <v>31</v>
      </c>
      <c r="K1087" s="144" t="s">
        <v>117</v>
      </c>
      <c r="L1087" s="145"/>
      <c r="M1087" s="144" t="s">
        <v>6646</v>
      </c>
      <c r="N1087" s="145"/>
      <c r="O1087" s="144" t="s">
        <v>1528</v>
      </c>
      <c r="P1087" s="144" t="s">
        <v>4129</v>
      </c>
      <c r="Q1087" s="145"/>
      <c r="R1087" s="145"/>
      <c r="S1087" s="145"/>
      <c r="T1087" s="146" t="s">
        <v>120</v>
      </c>
      <c r="U1087" s="147">
        <v>45160</v>
      </c>
      <c r="V1087" s="148">
        <f>IF(T1087="Realizado",U1087-C1087," ")</f>
      </c>
      <c r="W1087" s="148">
        <f>IF(C1087=0,"VAZIO",MONTH(C1087))</f>
      </c>
      <c r="X1087" s="149"/>
    </row>
    <row x14ac:dyDescent="0.25" r="1088" customHeight="1" ht="16.5">
      <c r="A1088" s="141">
        <v>589</v>
      </c>
      <c r="B1088" s="142" t="s">
        <v>6647</v>
      </c>
      <c r="C1088" s="143">
        <v>45156.59701388889</v>
      </c>
      <c r="D1088" s="144" t="s">
        <v>494</v>
      </c>
      <c r="E1088" s="144" t="s">
        <v>1532</v>
      </c>
      <c r="F1088" s="142">
        <v>5357</v>
      </c>
      <c r="G1088" s="144" t="s">
        <v>496</v>
      </c>
      <c r="H1088" s="144" t="s">
        <v>4888</v>
      </c>
      <c r="I1088" s="142" t="s">
        <v>1533</v>
      </c>
      <c r="J1088" s="144" t="s">
        <v>46</v>
      </c>
      <c r="K1088" s="144" t="s">
        <v>2</v>
      </c>
      <c r="L1088" s="145"/>
      <c r="M1088" s="144" t="s">
        <v>6648</v>
      </c>
      <c r="N1088" s="145"/>
      <c r="O1088" s="144" t="s">
        <v>2511</v>
      </c>
      <c r="P1088" s="144" t="s">
        <v>5338</v>
      </c>
      <c r="Q1088" s="145"/>
      <c r="R1088" s="145"/>
      <c r="S1088" s="145"/>
      <c r="T1088" s="146" t="s">
        <v>120</v>
      </c>
      <c r="U1088" s="147">
        <v>45162</v>
      </c>
      <c r="V1088" s="148">
        <f>IF(T1088="Realizado",U1088-C1088," ")</f>
      </c>
      <c r="W1088" s="148">
        <f>IF(C1088=0,"VAZIO",MONTH(C1088))</f>
      </c>
      <c r="X1088" s="149"/>
    </row>
    <row x14ac:dyDescent="0.25" r="1089" customHeight="1" ht="16.5">
      <c r="A1089" s="141">
        <v>590</v>
      </c>
      <c r="B1089" s="150" t="s">
        <v>6649</v>
      </c>
      <c r="C1089" s="151">
        <v>45156.60568287037</v>
      </c>
      <c r="D1089" s="152" t="s">
        <v>494</v>
      </c>
      <c r="E1089" s="152" t="s">
        <v>6650</v>
      </c>
      <c r="F1089" s="150">
        <v>5307</v>
      </c>
      <c r="G1089" s="152" t="s">
        <v>496</v>
      </c>
      <c r="H1089" s="152" t="s">
        <v>101</v>
      </c>
      <c r="I1089" s="150" t="s">
        <v>2220</v>
      </c>
      <c r="J1089" s="152" t="s">
        <v>52</v>
      </c>
      <c r="K1089" s="152" t="s">
        <v>5</v>
      </c>
      <c r="L1089" s="153"/>
      <c r="M1089" s="152" t="s">
        <v>6651</v>
      </c>
      <c r="N1089" s="153"/>
      <c r="O1089" s="153"/>
      <c r="P1089" s="153"/>
      <c r="Q1089" s="153"/>
      <c r="R1089" s="153"/>
      <c r="S1089" s="153"/>
      <c r="T1089" s="154" t="s">
        <v>3267</v>
      </c>
      <c r="U1089" s="155"/>
      <c r="V1089" s="156">
        <f>IF(T1089="Realizado",U1089-C1089," ")</f>
      </c>
      <c r="W1089" s="148">
        <f>IF(C1089=0,"VAZIO",MONTH(C1089))</f>
      </c>
      <c r="X1089" s="157"/>
    </row>
    <row x14ac:dyDescent="0.25" r="1090" customHeight="1" ht="16.5">
      <c r="A1090" s="141">
        <v>591</v>
      </c>
      <c r="B1090" s="142" t="s">
        <v>6652</v>
      </c>
      <c r="C1090" s="143">
        <v>45156.624247685184</v>
      </c>
      <c r="D1090" s="144" t="s">
        <v>5283</v>
      </c>
      <c r="E1090" s="144" t="s">
        <v>5284</v>
      </c>
      <c r="F1090" s="142">
        <v>64984078890</v>
      </c>
      <c r="G1090" s="144" t="s">
        <v>522</v>
      </c>
      <c r="H1090" s="144" t="s">
        <v>95</v>
      </c>
      <c r="I1090" s="142" t="s">
        <v>339</v>
      </c>
      <c r="J1090" s="144" t="s">
        <v>38</v>
      </c>
      <c r="K1090" s="144" t="s">
        <v>4</v>
      </c>
      <c r="L1090" s="145"/>
      <c r="M1090" s="144" t="s">
        <v>6653</v>
      </c>
      <c r="N1090" s="145"/>
      <c r="O1090" s="144"/>
      <c r="P1090" s="144"/>
      <c r="Q1090" s="145"/>
      <c r="R1090" s="145"/>
      <c r="S1090" s="145" t="s">
        <v>6654</v>
      </c>
      <c r="T1090" s="146" t="s">
        <v>121</v>
      </c>
      <c r="U1090" s="147">
        <v>45250</v>
      </c>
      <c r="V1090" s="148">
        <f>IF(T1090="Realizado",U1090-C1090," ")</f>
      </c>
      <c r="W1090" s="148">
        <f>IF(C1090=0,"VAZIO",MONTH(C1090))</f>
      </c>
      <c r="X1090" s="149"/>
    </row>
    <row x14ac:dyDescent="0.25" r="1091" customHeight="1" ht="16.5">
      <c r="A1091" s="141">
        <v>592</v>
      </c>
      <c r="B1091" s="142" t="s">
        <v>6655</v>
      </c>
      <c r="C1091" s="143">
        <v>45158.69981481481</v>
      </c>
      <c r="D1091" s="144" t="s">
        <v>158</v>
      </c>
      <c r="E1091" s="144" t="s">
        <v>172</v>
      </c>
      <c r="F1091" s="142">
        <v>5318</v>
      </c>
      <c r="G1091" s="144" t="s">
        <v>160</v>
      </c>
      <c r="H1091" s="144" t="s">
        <v>90</v>
      </c>
      <c r="I1091" s="142" t="s">
        <v>183</v>
      </c>
      <c r="J1091" s="144" t="s">
        <v>48</v>
      </c>
      <c r="K1091" s="144" t="s">
        <v>3</v>
      </c>
      <c r="L1091" s="145"/>
      <c r="M1091" s="144" t="s">
        <v>197</v>
      </c>
      <c r="N1091" s="145"/>
      <c r="O1091" s="144" t="s">
        <v>4241</v>
      </c>
      <c r="P1091" s="144" t="s">
        <v>5354</v>
      </c>
      <c r="Q1091" s="145"/>
      <c r="R1091" s="145"/>
      <c r="S1091" s="145"/>
      <c r="T1091" s="146" t="s">
        <v>120</v>
      </c>
      <c r="U1091" s="147">
        <v>45161</v>
      </c>
      <c r="V1091" s="148">
        <f>IF(T1091="Realizado",U1091-C1091," ")</f>
      </c>
      <c r="W1091" s="148">
        <f>IF(C1091=0,"VAZIO",MONTH(C1091))</f>
      </c>
      <c r="X1091" s="149"/>
    </row>
    <row x14ac:dyDescent="0.25" r="1092" customHeight="1" ht="16.5">
      <c r="A1092" s="141">
        <v>593</v>
      </c>
      <c r="B1092" s="142" t="s">
        <v>6656</v>
      </c>
      <c r="C1092" s="143">
        <v>45158.70056712963</v>
      </c>
      <c r="D1092" s="144" t="s">
        <v>158</v>
      </c>
      <c r="E1092" s="144" t="s">
        <v>172</v>
      </c>
      <c r="F1092" s="142">
        <v>5318</v>
      </c>
      <c r="G1092" s="144" t="s">
        <v>160</v>
      </c>
      <c r="H1092" s="144" t="s">
        <v>4219</v>
      </c>
      <c r="I1092" s="142" t="s">
        <v>199</v>
      </c>
      <c r="J1092" s="144" t="s">
        <v>48</v>
      </c>
      <c r="K1092" s="144" t="s">
        <v>3</v>
      </c>
      <c r="L1092" s="145"/>
      <c r="M1092" s="144" t="s">
        <v>197</v>
      </c>
      <c r="N1092" s="145"/>
      <c r="O1092" s="144" t="s">
        <v>4241</v>
      </c>
      <c r="P1092" s="144" t="s">
        <v>5354</v>
      </c>
      <c r="Q1092" s="145"/>
      <c r="R1092" s="145"/>
      <c r="S1092" s="145"/>
      <c r="T1092" s="146" t="s">
        <v>120</v>
      </c>
      <c r="U1092" s="147">
        <v>45161</v>
      </c>
      <c r="V1092" s="148">
        <f>IF(T1092="Realizado",U1092-C1092," ")</f>
      </c>
      <c r="W1092" s="148">
        <f>IF(C1092=0,"VAZIO",MONTH(C1092))</f>
      </c>
      <c r="X1092" s="149"/>
    </row>
    <row x14ac:dyDescent="0.25" r="1093" customHeight="1" ht="16.5">
      <c r="A1093" s="141">
        <v>594</v>
      </c>
      <c r="B1093" s="142" t="s">
        <v>6657</v>
      </c>
      <c r="C1093" s="143">
        <v>45158.754965277774</v>
      </c>
      <c r="D1093" s="144" t="s">
        <v>158</v>
      </c>
      <c r="E1093" s="144" t="s">
        <v>172</v>
      </c>
      <c r="F1093" s="142">
        <v>5318</v>
      </c>
      <c r="G1093" s="144" t="s">
        <v>160</v>
      </c>
      <c r="H1093" s="144" t="s">
        <v>523</v>
      </c>
      <c r="I1093" s="142" t="s">
        <v>666</v>
      </c>
      <c r="J1093" s="144" t="s">
        <v>37</v>
      </c>
      <c r="K1093" s="144" t="s">
        <v>4</v>
      </c>
      <c r="L1093" s="145"/>
      <c r="M1093" s="144" t="s">
        <v>6658</v>
      </c>
      <c r="N1093" s="145"/>
      <c r="O1093" s="144" t="s">
        <v>2123</v>
      </c>
      <c r="P1093" s="144" t="s">
        <v>6549</v>
      </c>
      <c r="Q1093" s="145"/>
      <c r="R1093" s="145"/>
      <c r="S1093" s="145"/>
      <c r="T1093" s="146" t="s">
        <v>120</v>
      </c>
      <c r="U1093" s="147">
        <v>45161</v>
      </c>
      <c r="V1093" s="148">
        <f>IF(T1093="Realizado",U1093-C1093," ")</f>
      </c>
      <c r="W1093" s="148">
        <f>IF(C1093=0,"VAZIO",MONTH(C1093))</f>
      </c>
      <c r="X1093" s="149"/>
    </row>
    <row x14ac:dyDescent="0.25" r="1094" customHeight="1" ht="16.5">
      <c r="A1094" s="141">
        <v>595</v>
      </c>
      <c r="B1094" s="142" t="s">
        <v>6659</v>
      </c>
      <c r="C1094" s="143">
        <v>45159.0534837963</v>
      </c>
      <c r="D1094" s="144" t="s">
        <v>158</v>
      </c>
      <c r="E1094" s="144" t="s">
        <v>164</v>
      </c>
      <c r="F1094" s="142">
        <v>5318</v>
      </c>
      <c r="G1094" s="144" t="s">
        <v>160</v>
      </c>
      <c r="H1094" s="144" t="s">
        <v>112</v>
      </c>
      <c r="I1094" s="142" t="s">
        <v>4032</v>
      </c>
      <c r="J1094" s="144" t="s">
        <v>37</v>
      </c>
      <c r="K1094" s="144" t="s">
        <v>4</v>
      </c>
      <c r="L1094" s="145"/>
      <c r="M1094" s="144" t="s">
        <v>6660</v>
      </c>
      <c r="N1094" s="145"/>
      <c r="O1094" s="144" t="s">
        <v>2123</v>
      </c>
      <c r="P1094" s="144" t="s">
        <v>6549</v>
      </c>
      <c r="Q1094" s="145"/>
      <c r="R1094" s="145"/>
      <c r="S1094" s="145"/>
      <c r="T1094" s="146" t="s">
        <v>120</v>
      </c>
      <c r="U1094" s="147">
        <v>45161</v>
      </c>
      <c r="V1094" s="148">
        <f>IF(T1094="Realizado",U1094-C1094," ")</f>
      </c>
      <c r="W1094" s="148">
        <f>IF(C1094=0,"VAZIO",MONTH(C1094))</f>
      </c>
      <c r="X1094" s="149"/>
    </row>
    <row x14ac:dyDescent="0.25" r="1095" customHeight="1" ht="16.5">
      <c r="A1095" s="141">
        <v>596</v>
      </c>
      <c r="B1095" s="142" t="s">
        <v>6661</v>
      </c>
      <c r="C1095" s="143">
        <v>45159.401655092595</v>
      </c>
      <c r="D1095" s="144" t="s">
        <v>601</v>
      </c>
      <c r="E1095" s="144" t="s">
        <v>1072</v>
      </c>
      <c r="F1095" s="142">
        <v>64981321757</v>
      </c>
      <c r="G1095" s="144" t="s">
        <v>522</v>
      </c>
      <c r="H1095" s="144" t="s">
        <v>3988</v>
      </c>
      <c r="I1095" s="142" t="s">
        <v>6662</v>
      </c>
      <c r="J1095" s="144" t="s">
        <v>65</v>
      </c>
      <c r="K1095" s="144" t="s">
        <v>6</v>
      </c>
      <c r="L1095" s="145"/>
      <c r="M1095" s="144" t="s">
        <v>6663</v>
      </c>
      <c r="N1095" s="145"/>
      <c r="O1095" s="144" t="s">
        <v>576</v>
      </c>
      <c r="P1095" s="144" t="s">
        <v>3194</v>
      </c>
      <c r="Q1095" s="145"/>
      <c r="R1095" s="145"/>
      <c r="S1095" s="145"/>
      <c r="T1095" s="146" t="s">
        <v>120</v>
      </c>
      <c r="U1095" s="147">
        <v>45169</v>
      </c>
      <c r="V1095" s="148">
        <f>IF(T1095="Realizado",U1095-C1095," ")</f>
      </c>
      <c r="W1095" s="148">
        <f>IF(C1095=0,"VAZIO",MONTH(C1095))</f>
      </c>
      <c r="X1095" s="149"/>
    </row>
    <row x14ac:dyDescent="0.25" r="1096" customHeight="1" ht="16.5">
      <c r="A1096" s="141">
        <v>597</v>
      </c>
      <c r="B1096" s="142" t="s">
        <v>6664</v>
      </c>
      <c r="C1096" s="143">
        <v>45159.405381944445</v>
      </c>
      <c r="D1096" s="144" t="s">
        <v>286</v>
      </c>
      <c r="E1096" s="144" t="s">
        <v>1176</v>
      </c>
      <c r="F1096" s="142">
        <v>5340</v>
      </c>
      <c r="G1096" s="144" t="s">
        <v>150</v>
      </c>
      <c r="H1096" s="144" t="s">
        <v>5126</v>
      </c>
      <c r="I1096" s="142" t="s">
        <v>6665</v>
      </c>
      <c r="J1096" s="144" t="s">
        <v>20</v>
      </c>
      <c r="K1096" s="144" t="s">
        <v>117</v>
      </c>
      <c r="L1096" s="145"/>
      <c r="M1096" s="144" t="s">
        <v>6666</v>
      </c>
      <c r="N1096" s="145"/>
      <c r="O1096" s="144" t="s">
        <v>1528</v>
      </c>
      <c r="P1096" s="144" t="s">
        <v>1528</v>
      </c>
      <c r="Q1096" s="145"/>
      <c r="R1096" s="145"/>
      <c r="S1096" s="145"/>
      <c r="T1096" s="146" t="s">
        <v>120</v>
      </c>
      <c r="U1096" s="147">
        <v>45160</v>
      </c>
      <c r="V1096" s="148">
        <f>IF(T1096="Realizado",U1096-C1096," ")</f>
      </c>
      <c r="W1096" s="148">
        <f>IF(C1096=0,"VAZIO",MONTH(C1096))</f>
      </c>
      <c r="X1096" s="149"/>
    </row>
    <row x14ac:dyDescent="0.25" r="1097" customHeight="1" ht="16.5">
      <c r="A1097" s="141">
        <v>598</v>
      </c>
      <c r="B1097" s="142" t="s">
        <v>6667</v>
      </c>
      <c r="C1097" s="143">
        <v>45159.47081018519</v>
      </c>
      <c r="D1097" s="144" t="s">
        <v>226</v>
      </c>
      <c r="E1097" s="144" t="s">
        <v>629</v>
      </c>
      <c r="F1097" s="142">
        <v>5379</v>
      </c>
      <c r="G1097" s="144" t="s">
        <v>150</v>
      </c>
      <c r="H1097" s="144" t="s">
        <v>6668</v>
      </c>
      <c r="I1097" s="142" t="s">
        <v>6669</v>
      </c>
      <c r="J1097" s="144" t="s">
        <v>37</v>
      </c>
      <c r="K1097" s="144" t="s">
        <v>4</v>
      </c>
      <c r="L1097" s="145"/>
      <c r="M1097" s="144" t="s">
        <v>6670</v>
      </c>
      <c r="N1097" s="145"/>
      <c r="O1097" s="144" t="s">
        <v>6671</v>
      </c>
      <c r="P1097" s="144" t="s">
        <v>6672</v>
      </c>
      <c r="Q1097" s="145"/>
      <c r="R1097" s="145"/>
      <c r="S1097" s="145"/>
      <c r="T1097" s="146" t="s">
        <v>120</v>
      </c>
      <c r="U1097" s="147">
        <v>45161</v>
      </c>
      <c r="V1097" s="148">
        <f>IF(T1097="Realizado",U1097-C1097," ")</f>
      </c>
      <c r="W1097" s="148">
        <f>IF(C1097=0,"VAZIO",MONTH(C1097))</f>
      </c>
      <c r="X1097" s="149"/>
    </row>
    <row x14ac:dyDescent="0.25" r="1098" customHeight="1" ht="16.5">
      <c r="A1098" s="141">
        <v>599</v>
      </c>
      <c r="B1098" s="142" t="s">
        <v>6673</v>
      </c>
      <c r="C1098" s="143">
        <v>45160.633576388886</v>
      </c>
      <c r="D1098" s="144" t="s">
        <v>4892</v>
      </c>
      <c r="E1098" s="144" t="s">
        <v>4893</v>
      </c>
      <c r="F1098" s="142">
        <v>5399</v>
      </c>
      <c r="G1098" s="144" t="s">
        <v>249</v>
      </c>
      <c r="H1098" s="144" t="s">
        <v>1052</v>
      </c>
      <c r="I1098" s="142" t="s">
        <v>6674</v>
      </c>
      <c r="J1098" s="144" t="s">
        <v>44</v>
      </c>
      <c r="K1098" s="144" t="s">
        <v>2</v>
      </c>
      <c r="L1098" s="145"/>
      <c r="M1098" s="144" t="s">
        <v>6675</v>
      </c>
      <c r="N1098" s="145"/>
      <c r="O1098" s="144" t="s">
        <v>4241</v>
      </c>
      <c r="P1098" s="144" t="s">
        <v>5354</v>
      </c>
      <c r="Q1098" s="145"/>
      <c r="R1098" s="145"/>
      <c r="S1098" s="145"/>
      <c r="T1098" s="146" t="s">
        <v>120</v>
      </c>
      <c r="U1098" s="147">
        <v>45161</v>
      </c>
      <c r="V1098" s="148">
        <f>IF(T1098="Realizado",U1098-C1098," ")</f>
      </c>
      <c r="W1098" s="148">
        <f>IF(C1098=0,"VAZIO",MONTH(C1098))</f>
      </c>
      <c r="X1098" s="149"/>
    </row>
    <row x14ac:dyDescent="0.25" r="1099" customHeight="1" ht="16.5">
      <c r="A1099" s="141">
        <v>600</v>
      </c>
      <c r="B1099" s="142" t="s">
        <v>6676</v>
      </c>
      <c r="C1099" s="143">
        <v>45160.637453703705</v>
      </c>
      <c r="D1099" s="144" t="s">
        <v>435</v>
      </c>
      <c r="E1099" s="144" t="s">
        <v>442</v>
      </c>
      <c r="F1099" s="142" t="s">
        <v>5779</v>
      </c>
      <c r="G1099" s="144" t="s">
        <v>438</v>
      </c>
      <c r="H1099" s="144" t="s">
        <v>3982</v>
      </c>
      <c r="I1099" s="142" t="s">
        <v>6677</v>
      </c>
      <c r="J1099" s="144" t="s">
        <v>38</v>
      </c>
      <c r="K1099" s="144" t="s">
        <v>4</v>
      </c>
      <c r="L1099" s="145"/>
      <c r="M1099" s="144" t="s">
        <v>6678</v>
      </c>
      <c r="N1099" s="145"/>
      <c r="O1099" s="144" t="s">
        <v>576</v>
      </c>
      <c r="P1099" s="144" t="s">
        <v>576</v>
      </c>
      <c r="Q1099" s="145"/>
      <c r="R1099" s="145"/>
      <c r="S1099" s="145"/>
      <c r="T1099" s="146" t="s">
        <v>120</v>
      </c>
      <c r="U1099" s="147">
        <v>45162</v>
      </c>
      <c r="V1099" s="148">
        <f>IF(T1099="Realizado",U1099-C1099," ")</f>
      </c>
      <c r="W1099" s="148">
        <f>IF(C1099=0,"VAZIO",MONTH(C1099))</f>
      </c>
      <c r="X1099" s="149"/>
    </row>
    <row x14ac:dyDescent="0.25" r="1100" customHeight="1" ht="16.5">
      <c r="A1100" s="141">
        <v>601</v>
      </c>
      <c r="B1100" s="142" t="s">
        <v>6679</v>
      </c>
      <c r="C1100" s="143">
        <v>45161.523831018516</v>
      </c>
      <c r="D1100" s="144" t="s">
        <v>6078</v>
      </c>
      <c r="E1100" s="144" t="s">
        <v>6680</v>
      </c>
      <c r="F1100" s="142" t="s">
        <v>6080</v>
      </c>
      <c r="G1100" s="144" t="s">
        <v>1140</v>
      </c>
      <c r="H1100" s="144" t="s">
        <v>3988</v>
      </c>
      <c r="I1100" s="142" t="s">
        <v>6681</v>
      </c>
      <c r="J1100" s="144" t="s">
        <v>19</v>
      </c>
      <c r="K1100" s="144" t="s">
        <v>117</v>
      </c>
      <c r="L1100" s="145"/>
      <c r="M1100" s="144" t="s">
        <v>6682</v>
      </c>
      <c r="N1100" s="145"/>
      <c r="O1100" s="144" t="s">
        <v>1528</v>
      </c>
      <c r="P1100" s="144" t="s">
        <v>1528</v>
      </c>
      <c r="Q1100" s="145"/>
      <c r="R1100" s="145"/>
      <c r="S1100" s="145"/>
      <c r="T1100" s="146" t="s">
        <v>120</v>
      </c>
      <c r="U1100" s="147">
        <v>45166</v>
      </c>
      <c r="V1100" s="148">
        <f>IF(T1100="Realizado",U1100-C1100," ")</f>
      </c>
      <c r="W1100" s="148">
        <f>IF(C1100=0,"VAZIO",MONTH(C1100))</f>
      </c>
      <c r="X1100" s="149"/>
    </row>
    <row x14ac:dyDescent="0.25" r="1101" customHeight="1" ht="16.5">
      <c r="A1101" s="141">
        <v>602</v>
      </c>
      <c r="B1101" s="142" t="s">
        <v>6683</v>
      </c>
      <c r="C1101" s="143">
        <v>45161.68914351852</v>
      </c>
      <c r="D1101" s="144" t="s">
        <v>1188</v>
      </c>
      <c r="E1101" s="144" t="s">
        <v>1189</v>
      </c>
      <c r="F1101" s="142" t="s">
        <v>6684</v>
      </c>
      <c r="G1101" s="144" t="s">
        <v>551</v>
      </c>
      <c r="H1101" s="144" t="s">
        <v>4663</v>
      </c>
      <c r="I1101" s="142" t="s">
        <v>1381</v>
      </c>
      <c r="J1101" s="145"/>
      <c r="K1101" s="144" t="s">
        <v>8</v>
      </c>
      <c r="L1101" s="145"/>
      <c r="M1101" s="144" t="s">
        <v>6685</v>
      </c>
      <c r="N1101" s="145"/>
      <c r="O1101" s="144" t="s">
        <v>576</v>
      </c>
      <c r="P1101" s="144" t="s">
        <v>4707</v>
      </c>
      <c r="Q1101" s="145"/>
      <c r="R1101" s="145"/>
      <c r="S1101" s="145"/>
      <c r="T1101" s="146" t="s">
        <v>120</v>
      </c>
      <c r="U1101" s="147">
        <v>45194</v>
      </c>
      <c r="V1101" s="148">
        <f>IF(T1101="Realizado",U1101-C1101," ")</f>
      </c>
      <c r="W1101" s="148">
        <f>IF(C1101=0,"VAZIO",MONTH(C1101))</f>
      </c>
      <c r="X1101" s="149"/>
    </row>
    <row x14ac:dyDescent="0.25" r="1102" customHeight="1" ht="16.5">
      <c r="A1102" s="141">
        <v>603</v>
      </c>
      <c r="B1102" s="142" t="s">
        <v>6686</v>
      </c>
      <c r="C1102" s="143">
        <v>45161.76777777778</v>
      </c>
      <c r="D1102" s="144" t="s">
        <v>207</v>
      </c>
      <c r="E1102" s="144" t="s">
        <v>2929</v>
      </c>
      <c r="F1102" s="142">
        <v>5333</v>
      </c>
      <c r="G1102" s="144" t="s">
        <v>209</v>
      </c>
      <c r="H1102" s="144" t="s">
        <v>87</v>
      </c>
      <c r="I1102" s="142" t="s">
        <v>1019</v>
      </c>
      <c r="J1102" s="144" t="s">
        <v>26</v>
      </c>
      <c r="K1102" s="144" t="s">
        <v>117</v>
      </c>
      <c r="L1102" s="145"/>
      <c r="M1102" s="144" t="s">
        <v>6687</v>
      </c>
      <c r="N1102" s="145"/>
      <c r="O1102" s="144" t="s">
        <v>1528</v>
      </c>
      <c r="P1102" s="144" t="s">
        <v>1528</v>
      </c>
      <c r="Q1102" s="145"/>
      <c r="R1102" s="145"/>
      <c r="S1102" s="145"/>
      <c r="T1102" s="146" t="s">
        <v>120</v>
      </c>
      <c r="U1102" s="147">
        <v>45169</v>
      </c>
      <c r="V1102" s="148">
        <f>IF(T1102="Realizado",U1102-C1102," ")</f>
      </c>
      <c r="W1102" s="148">
        <f>IF(C1102=0,"VAZIO",MONTH(C1102))</f>
      </c>
      <c r="X1102" s="149"/>
    </row>
    <row x14ac:dyDescent="0.25" r="1103" customHeight="1" ht="16.5">
      <c r="A1103" s="141">
        <v>604</v>
      </c>
      <c r="B1103" s="142" t="s">
        <v>6688</v>
      </c>
      <c r="C1103" s="143">
        <v>45161.77133101852</v>
      </c>
      <c r="D1103" s="144" t="s">
        <v>207</v>
      </c>
      <c r="E1103" s="144" t="s">
        <v>2929</v>
      </c>
      <c r="F1103" s="142">
        <v>5333</v>
      </c>
      <c r="G1103" s="144" t="s">
        <v>209</v>
      </c>
      <c r="H1103" s="144" t="s">
        <v>87</v>
      </c>
      <c r="I1103" s="142" t="s">
        <v>2654</v>
      </c>
      <c r="J1103" s="144" t="s">
        <v>60</v>
      </c>
      <c r="K1103" s="144" t="s">
        <v>126</v>
      </c>
      <c r="L1103" s="145"/>
      <c r="M1103" s="144" t="s">
        <v>6689</v>
      </c>
      <c r="N1103" s="145"/>
      <c r="O1103" s="144" t="s">
        <v>576</v>
      </c>
      <c r="P1103" s="144" t="s">
        <v>576</v>
      </c>
      <c r="Q1103" s="145"/>
      <c r="R1103" s="145"/>
      <c r="S1103" s="145"/>
      <c r="T1103" s="146" t="s">
        <v>120</v>
      </c>
      <c r="U1103" s="147">
        <v>45236</v>
      </c>
      <c r="V1103" s="148">
        <f>IF(T1103="Realizado",U1103-C1103," ")</f>
      </c>
      <c r="W1103" s="148">
        <f>IF(C1103=0,"VAZIO",MONTH(C1103))</f>
      </c>
      <c r="X1103" s="149"/>
    </row>
    <row x14ac:dyDescent="0.25" r="1104" customHeight="1" ht="16.5">
      <c r="A1104" s="141">
        <v>605</v>
      </c>
      <c r="B1104" s="142" t="s">
        <v>6690</v>
      </c>
      <c r="C1104" s="143">
        <v>45162.40760416666</v>
      </c>
      <c r="D1104" s="144" t="s">
        <v>214</v>
      </c>
      <c r="E1104" s="144" t="s">
        <v>215</v>
      </c>
      <c r="F1104" s="142">
        <v>5343</v>
      </c>
      <c r="G1104" s="144" t="s">
        <v>217</v>
      </c>
      <c r="H1104" s="144" t="s">
        <v>94</v>
      </c>
      <c r="I1104" s="142">
        <v>201</v>
      </c>
      <c r="J1104" s="144" t="s">
        <v>46</v>
      </c>
      <c r="K1104" s="144" t="s">
        <v>2</v>
      </c>
      <c r="L1104" s="145"/>
      <c r="M1104" s="144" t="s">
        <v>6691</v>
      </c>
      <c r="N1104" s="145"/>
      <c r="O1104" s="144" t="s">
        <v>2511</v>
      </c>
      <c r="P1104" s="144" t="s">
        <v>2511</v>
      </c>
      <c r="Q1104" s="145"/>
      <c r="R1104" s="145"/>
      <c r="S1104" s="145"/>
      <c r="T1104" s="146" t="s">
        <v>120</v>
      </c>
      <c r="U1104" s="147">
        <v>45167</v>
      </c>
      <c r="V1104" s="148">
        <f>IF(T1104="Realizado",U1104-C1104," ")</f>
      </c>
      <c r="W1104" s="148">
        <f>IF(C1104=0,"VAZIO",MONTH(C1104))</f>
      </c>
      <c r="X1104" s="149"/>
    </row>
    <row x14ac:dyDescent="0.25" r="1105" customHeight="1" ht="16.5">
      <c r="A1105" s="141">
        <v>606</v>
      </c>
      <c r="B1105" s="142" t="s">
        <v>6692</v>
      </c>
      <c r="C1105" s="143">
        <v>45162.43298611111</v>
      </c>
      <c r="D1105" s="144" t="s">
        <v>207</v>
      </c>
      <c r="E1105" s="144" t="s">
        <v>4485</v>
      </c>
      <c r="F1105" s="142">
        <v>5333</v>
      </c>
      <c r="G1105" s="144" t="s">
        <v>209</v>
      </c>
      <c r="H1105" s="144" t="s">
        <v>87</v>
      </c>
      <c r="I1105" s="142" t="s">
        <v>561</v>
      </c>
      <c r="J1105" s="144" t="s">
        <v>46</v>
      </c>
      <c r="K1105" s="144" t="s">
        <v>2</v>
      </c>
      <c r="L1105" s="145"/>
      <c r="M1105" s="144" t="s">
        <v>6693</v>
      </c>
      <c r="N1105" s="145"/>
      <c r="O1105" s="144" t="s">
        <v>576</v>
      </c>
      <c r="P1105" s="144" t="s">
        <v>6694</v>
      </c>
      <c r="Q1105" s="145"/>
      <c r="R1105" s="145"/>
      <c r="S1105" s="145"/>
      <c r="T1105" s="146" t="s">
        <v>120</v>
      </c>
      <c r="U1105" s="147">
        <v>45162</v>
      </c>
      <c r="V1105" s="148">
        <f>IF(T1105="Realizado",U1105-C1105," ")</f>
      </c>
      <c r="W1105" s="148">
        <f>IF(C1105=0,"VAZIO",MONTH(C1105))</f>
      </c>
      <c r="X1105" s="149"/>
    </row>
    <row x14ac:dyDescent="0.25" r="1106" customHeight="1" ht="16.5">
      <c r="A1106" s="141">
        <v>607</v>
      </c>
      <c r="B1106" s="142" t="s">
        <v>6695</v>
      </c>
      <c r="C1106" s="143">
        <v>45162.48001157407</v>
      </c>
      <c r="D1106" s="144" t="s">
        <v>214</v>
      </c>
      <c r="E1106" s="144" t="s">
        <v>215</v>
      </c>
      <c r="F1106" s="142">
        <v>5343</v>
      </c>
      <c r="G1106" s="144" t="s">
        <v>217</v>
      </c>
      <c r="H1106" s="144" t="s">
        <v>94</v>
      </c>
      <c r="I1106" s="142" t="s">
        <v>6696</v>
      </c>
      <c r="J1106" s="144" t="s">
        <v>31</v>
      </c>
      <c r="K1106" s="144" t="s">
        <v>117</v>
      </c>
      <c r="L1106" s="145"/>
      <c r="M1106" s="144" t="s">
        <v>6697</v>
      </c>
      <c r="N1106" s="145"/>
      <c r="O1106" s="144" t="s">
        <v>1528</v>
      </c>
      <c r="P1106" s="144" t="s">
        <v>1528</v>
      </c>
      <c r="Q1106" s="145"/>
      <c r="R1106" s="145"/>
      <c r="S1106" s="145"/>
      <c r="T1106" s="146" t="s">
        <v>120</v>
      </c>
      <c r="U1106" s="147">
        <v>45166</v>
      </c>
      <c r="V1106" s="148">
        <f>IF(T1106="Realizado",U1106-C1106," ")</f>
      </c>
      <c r="W1106" s="148">
        <f>IF(C1106=0,"VAZIO",MONTH(C1106))</f>
      </c>
      <c r="X1106" s="149"/>
    </row>
    <row x14ac:dyDescent="0.25" r="1107" customHeight="1" ht="16.5">
      <c r="A1107" s="141">
        <v>608</v>
      </c>
      <c r="B1107" s="142" t="s">
        <v>6698</v>
      </c>
      <c r="C1107" s="143">
        <v>45162.56753472222</v>
      </c>
      <c r="D1107" s="144" t="s">
        <v>4892</v>
      </c>
      <c r="E1107" s="144" t="s">
        <v>4893</v>
      </c>
      <c r="F1107" s="142">
        <v>5399</v>
      </c>
      <c r="G1107" s="144" t="s">
        <v>249</v>
      </c>
      <c r="H1107" s="144" t="s">
        <v>4601</v>
      </c>
      <c r="I1107" s="142" t="s">
        <v>2344</v>
      </c>
      <c r="J1107" s="144" t="s">
        <v>44</v>
      </c>
      <c r="K1107" s="144" t="s">
        <v>2</v>
      </c>
      <c r="L1107" s="145"/>
      <c r="M1107" s="144" t="s">
        <v>6699</v>
      </c>
      <c r="N1107" s="145"/>
      <c r="O1107" s="144" t="s">
        <v>4241</v>
      </c>
      <c r="P1107" s="144" t="s">
        <v>4241</v>
      </c>
      <c r="Q1107" s="145"/>
      <c r="R1107" s="145"/>
      <c r="S1107" s="145"/>
      <c r="T1107" s="146" t="s">
        <v>120</v>
      </c>
      <c r="U1107" s="147">
        <v>45170</v>
      </c>
      <c r="V1107" s="148">
        <f>IF(T1107="Realizado",U1107-C1107," ")</f>
      </c>
      <c r="W1107" s="148">
        <f>IF(C1107=0,"VAZIO",MONTH(C1107))</f>
      </c>
      <c r="X1107" s="149"/>
    </row>
    <row x14ac:dyDescent="0.25" r="1108" customHeight="1" ht="16.5">
      <c r="A1108" s="141">
        <v>609</v>
      </c>
      <c r="B1108" s="142" t="s">
        <v>6700</v>
      </c>
      <c r="C1108" s="143">
        <v>45162.61641203704</v>
      </c>
      <c r="D1108" s="144" t="s">
        <v>207</v>
      </c>
      <c r="E1108" s="144" t="s">
        <v>4485</v>
      </c>
      <c r="F1108" s="142">
        <v>5333</v>
      </c>
      <c r="G1108" s="144" t="s">
        <v>209</v>
      </c>
      <c r="H1108" s="144" t="s">
        <v>87</v>
      </c>
      <c r="I1108" s="142" t="s">
        <v>467</v>
      </c>
      <c r="J1108" s="144" t="s">
        <v>44</v>
      </c>
      <c r="K1108" s="144" t="s">
        <v>2</v>
      </c>
      <c r="L1108" s="145"/>
      <c r="M1108" s="144" t="s">
        <v>6701</v>
      </c>
      <c r="N1108" s="145"/>
      <c r="O1108" s="144" t="s">
        <v>576</v>
      </c>
      <c r="P1108" s="144" t="s">
        <v>4968</v>
      </c>
      <c r="Q1108" s="145"/>
      <c r="R1108" s="145"/>
      <c r="S1108" s="145"/>
      <c r="T1108" s="146" t="s">
        <v>120</v>
      </c>
      <c r="U1108" s="147">
        <v>45163</v>
      </c>
      <c r="V1108" s="148">
        <f>IF(T1108="Realizado",U1108-C1108," ")</f>
      </c>
      <c r="W1108" s="148">
        <f>IF(C1108=0,"VAZIO",MONTH(C1108))</f>
      </c>
      <c r="X1108" s="149"/>
    </row>
    <row x14ac:dyDescent="0.25" r="1109" customHeight="1" ht="16.5">
      <c r="A1109" s="141">
        <v>610</v>
      </c>
      <c r="B1109" s="142" t="s">
        <v>6702</v>
      </c>
      <c r="C1109" s="143">
        <v>45162.83725694445</v>
      </c>
      <c r="D1109" s="144" t="s">
        <v>4877</v>
      </c>
      <c r="E1109" s="144" t="s">
        <v>1301</v>
      </c>
      <c r="F1109" s="142">
        <v>5333</v>
      </c>
      <c r="G1109" s="144" t="s">
        <v>209</v>
      </c>
      <c r="H1109" s="144" t="s">
        <v>87</v>
      </c>
      <c r="I1109" s="142" t="s">
        <v>6703</v>
      </c>
      <c r="J1109" s="144" t="s">
        <v>44</v>
      </c>
      <c r="K1109" s="144" t="s">
        <v>2</v>
      </c>
      <c r="L1109" s="145"/>
      <c r="M1109" s="144" t="s">
        <v>6704</v>
      </c>
      <c r="N1109" s="145"/>
      <c r="O1109" s="145"/>
      <c r="P1109" s="145"/>
      <c r="Q1109" s="145"/>
      <c r="R1109" s="145"/>
      <c r="S1109" s="144" t="s">
        <v>6705</v>
      </c>
      <c r="T1109" s="146" t="s">
        <v>121</v>
      </c>
      <c r="U1109" s="147">
        <v>45166</v>
      </c>
      <c r="V1109" s="156">
        <f>IF(T1109="Realizado",U1109-C1109," ")</f>
      </c>
      <c r="W1109" s="148">
        <f>IF(C1109=0,"VAZIO",MONTH(C1109))</f>
      </c>
      <c r="X1109" s="149"/>
    </row>
    <row x14ac:dyDescent="0.25" r="1110" customHeight="1" ht="16.5">
      <c r="A1110" s="141">
        <v>611</v>
      </c>
      <c r="B1110" s="142" t="s">
        <v>6706</v>
      </c>
      <c r="C1110" s="143">
        <v>45163.4903125</v>
      </c>
      <c r="D1110" s="144" t="s">
        <v>207</v>
      </c>
      <c r="E1110" s="144" t="s">
        <v>4485</v>
      </c>
      <c r="F1110" s="142">
        <v>5333</v>
      </c>
      <c r="G1110" s="144" t="s">
        <v>209</v>
      </c>
      <c r="H1110" s="144" t="s">
        <v>87</v>
      </c>
      <c r="I1110" s="142" t="s">
        <v>580</v>
      </c>
      <c r="J1110" s="144" t="s">
        <v>18</v>
      </c>
      <c r="K1110" s="144" t="s">
        <v>117</v>
      </c>
      <c r="L1110" s="145"/>
      <c r="M1110" s="144" t="s">
        <v>6707</v>
      </c>
      <c r="N1110" s="145"/>
      <c r="O1110" s="144" t="s">
        <v>1528</v>
      </c>
      <c r="P1110" s="144" t="s">
        <v>1528</v>
      </c>
      <c r="Q1110" s="145"/>
      <c r="R1110" s="145"/>
      <c r="S1110" s="145"/>
      <c r="T1110" s="146" t="s">
        <v>120</v>
      </c>
      <c r="U1110" s="147">
        <v>45217</v>
      </c>
      <c r="V1110" s="148">
        <f>IF(T1110="Realizado",U1110-C1110," ")</f>
      </c>
      <c r="W1110" s="148">
        <f>IF(C1110=0,"VAZIO",MONTH(C1110))</f>
      </c>
      <c r="X1110" s="149"/>
    </row>
    <row x14ac:dyDescent="0.25" r="1111" customHeight="1" ht="16.5">
      <c r="A1111" s="141">
        <v>612</v>
      </c>
      <c r="B1111" s="142" t="s">
        <v>6708</v>
      </c>
      <c r="C1111" s="143">
        <v>45163.49267361111</v>
      </c>
      <c r="D1111" s="144" t="s">
        <v>207</v>
      </c>
      <c r="E1111" s="144" t="s">
        <v>4485</v>
      </c>
      <c r="F1111" s="142">
        <v>5333</v>
      </c>
      <c r="G1111" s="144" t="s">
        <v>209</v>
      </c>
      <c r="H1111" s="144" t="s">
        <v>87</v>
      </c>
      <c r="I1111" s="142" t="s">
        <v>2347</v>
      </c>
      <c r="J1111" s="144" t="s">
        <v>45</v>
      </c>
      <c r="K1111" s="144" t="s">
        <v>2</v>
      </c>
      <c r="L1111" s="145"/>
      <c r="M1111" s="144" t="s">
        <v>6709</v>
      </c>
      <c r="N1111" s="145"/>
      <c r="O1111" s="144" t="s">
        <v>576</v>
      </c>
      <c r="P1111" s="144" t="s">
        <v>4968</v>
      </c>
      <c r="Q1111" s="145"/>
      <c r="R1111" s="145"/>
      <c r="S1111" s="145"/>
      <c r="T1111" s="146" t="s">
        <v>120</v>
      </c>
      <c r="U1111" s="147">
        <v>45168</v>
      </c>
      <c r="V1111" s="148">
        <f>IF(T1111="Realizado",U1111-C1111," ")</f>
      </c>
      <c r="W1111" s="148">
        <f>IF(C1111=0,"VAZIO",MONTH(C1111))</f>
      </c>
      <c r="X1111" s="149"/>
    </row>
    <row x14ac:dyDescent="0.25" r="1112" customHeight="1" ht="16.5">
      <c r="A1112" s="141">
        <v>613</v>
      </c>
      <c r="B1112" s="142" t="s">
        <v>6710</v>
      </c>
      <c r="C1112" s="143">
        <v>45163.493993055556</v>
      </c>
      <c r="D1112" s="144" t="s">
        <v>207</v>
      </c>
      <c r="E1112" s="144" t="s">
        <v>4485</v>
      </c>
      <c r="F1112" s="142">
        <v>5333</v>
      </c>
      <c r="G1112" s="144" t="s">
        <v>209</v>
      </c>
      <c r="H1112" s="144" t="s">
        <v>87</v>
      </c>
      <c r="I1112" s="142" t="s">
        <v>2654</v>
      </c>
      <c r="J1112" s="144" t="s">
        <v>27</v>
      </c>
      <c r="K1112" s="144" t="s">
        <v>117</v>
      </c>
      <c r="L1112" s="145"/>
      <c r="M1112" s="144" t="s">
        <v>6711</v>
      </c>
      <c r="N1112" s="145"/>
      <c r="O1112" s="144" t="s">
        <v>1528</v>
      </c>
      <c r="P1112" s="144" t="s">
        <v>1528</v>
      </c>
      <c r="Q1112" s="145"/>
      <c r="R1112" s="145"/>
      <c r="S1112" s="145"/>
      <c r="T1112" s="146" t="s">
        <v>120</v>
      </c>
      <c r="U1112" s="147">
        <v>45169</v>
      </c>
      <c r="V1112" s="148">
        <f>IF(T1112="Realizado",U1112-C1112," ")</f>
      </c>
      <c r="W1112" s="148">
        <f>IF(C1112=0,"VAZIO",MONTH(C1112))</f>
      </c>
      <c r="X1112" s="149"/>
    </row>
    <row x14ac:dyDescent="0.25" r="1113" customHeight="1" ht="16.5">
      <c r="A1113" s="141">
        <v>614</v>
      </c>
      <c r="B1113" s="142" t="s">
        <v>6712</v>
      </c>
      <c r="C1113" s="143">
        <v>45163.58740740741</v>
      </c>
      <c r="D1113" s="144" t="s">
        <v>286</v>
      </c>
      <c r="E1113" s="144" t="s">
        <v>287</v>
      </c>
      <c r="F1113" s="142">
        <v>5340</v>
      </c>
      <c r="G1113" s="144" t="s">
        <v>150</v>
      </c>
      <c r="H1113" s="144" t="s">
        <v>6713</v>
      </c>
      <c r="I1113" s="142" t="s">
        <v>6714</v>
      </c>
      <c r="J1113" s="144" t="s">
        <v>20</v>
      </c>
      <c r="K1113" s="144" t="s">
        <v>117</v>
      </c>
      <c r="L1113" s="145"/>
      <c r="M1113" s="144" t="s">
        <v>6715</v>
      </c>
      <c r="N1113" s="145"/>
      <c r="O1113" s="144" t="s">
        <v>1528</v>
      </c>
      <c r="P1113" s="144" t="s">
        <v>1528</v>
      </c>
      <c r="Q1113" s="145"/>
      <c r="R1113" s="145"/>
      <c r="S1113" s="145"/>
      <c r="T1113" s="146" t="s">
        <v>120</v>
      </c>
      <c r="U1113" s="147">
        <v>45163</v>
      </c>
      <c r="V1113" s="148">
        <f>IF(T1113="Realizado",U1113-C1113," ")</f>
      </c>
      <c r="W1113" s="148">
        <f>IF(C1113=0,"VAZIO",MONTH(C1113))</f>
      </c>
      <c r="X1113" s="149"/>
    </row>
    <row x14ac:dyDescent="0.25" r="1114" customHeight="1" ht="16.5">
      <c r="A1114" s="141">
        <v>615</v>
      </c>
      <c r="B1114" s="142" t="s">
        <v>6716</v>
      </c>
      <c r="C1114" s="143">
        <v>45163.597395833334</v>
      </c>
      <c r="D1114" s="144" t="s">
        <v>207</v>
      </c>
      <c r="E1114" s="144" t="s">
        <v>4485</v>
      </c>
      <c r="F1114" s="142">
        <v>5333</v>
      </c>
      <c r="G1114" s="144" t="s">
        <v>209</v>
      </c>
      <c r="H1114" s="144" t="s">
        <v>87</v>
      </c>
      <c r="I1114" s="142" t="s">
        <v>2569</v>
      </c>
      <c r="J1114" s="144" t="s">
        <v>46</v>
      </c>
      <c r="K1114" s="144" t="s">
        <v>2</v>
      </c>
      <c r="L1114" s="145"/>
      <c r="M1114" s="144" t="s">
        <v>6717</v>
      </c>
      <c r="N1114" s="145"/>
      <c r="O1114" s="144" t="s">
        <v>576</v>
      </c>
      <c r="P1114" s="144" t="s">
        <v>4968</v>
      </c>
      <c r="Q1114" s="145"/>
      <c r="R1114" s="145"/>
      <c r="S1114" s="145"/>
      <c r="T1114" s="146" t="s">
        <v>120</v>
      </c>
      <c r="U1114" s="147">
        <v>45168</v>
      </c>
      <c r="V1114" s="148">
        <f>IF(T1114="Realizado",U1114-C1114," ")</f>
      </c>
      <c r="W1114" s="148">
        <f>IF(C1114=0,"VAZIO",MONTH(C1114))</f>
      </c>
      <c r="X1114" s="149"/>
    </row>
    <row x14ac:dyDescent="0.25" r="1115" customHeight="1" ht="16.5">
      <c r="A1115" s="141">
        <v>616</v>
      </c>
      <c r="B1115" s="142" t="s">
        <v>6718</v>
      </c>
      <c r="C1115" s="143">
        <v>45163.66537037037</v>
      </c>
      <c r="D1115" s="144" t="s">
        <v>207</v>
      </c>
      <c r="E1115" s="144" t="s">
        <v>1301</v>
      </c>
      <c r="F1115" s="142">
        <v>5333</v>
      </c>
      <c r="G1115" s="144" t="s">
        <v>209</v>
      </c>
      <c r="H1115" s="144" t="s">
        <v>87</v>
      </c>
      <c r="I1115" s="142" t="s">
        <v>5167</v>
      </c>
      <c r="J1115" s="144" t="s">
        <v>65</v>
      </c>
      <c r="K1115" s="144" t="s">
        <v>6</v>
      </c>
      <c r="L1115" s="145"/>
      <c r="M1115" s="144" t="s">
        <v>6719</v>
      </c>
      <c r="N1115" s="145"/>
      <c r="O1115" s="144" t="s">
        <v>576</v>
      </c>
      <c r="P1115" s="144" t="s">
        <v>576</v>
      </c>
      <c r="Q1115" s="145"/>
      <c r="R1115" s="145"/>
      <c r="S1115" s="145"/>
      <c r="T1115" s="146" t="s">
        <v>120</v>
      </c>
      <c r="U1115" s="147">
        <v>45247</v>
      </c>
      <c r="V1115" s="148">
        <f>IF(T1115="Realizado",U1115-C1115," ")</f>
      </c>
      <c r="W1115" s="148">
        <f>IF(C1115=0,"VAZIO",MONTH(C1115))</f>
      </c>
      <c r="X1115" s="149"/>
    </row>
    <row x14ac:dyDescent="0.25" r="1116" customHeight="1" ht="16.5">
      <c r="A1116" s="141">
        <v>617</v>
      </c>
      <c r="B1116" s="142" t="s">
        <v>6720</v>
      </c>
      <c r="C1116" s="143">
        <v>45163.66650462963</v>
      </c>
      <c r="D1116" s="144" t="s">
        <v>207</v>
      </c>
      <c r="E1116" s="144" t="s">
        <v>853</v>
      </c>
      <c r="F1116" s="142">
        <v>5333</v>
      </c>
      <c r="G1116" s="144" t="s">
        <v>4218</v>
      </c>
      <c r="H1116" s="144" t="s">
        <v>87</v>
      </c>
      <c r="I1116" s="142" t="s">
        <v>5595</v>
      </c>
      <c r="J1116" s="144" t="s">
        <v>18</v>
      </c>
      <c r="K1116" s="144" t="s">
        <v>117</v>
      </c>
      <c r="L1116" s="145"/>
      <c r="M1116" s="144" t="s">
        <v>6721</v>
      </c>
      <c r="N1116" s="145"/>
      <c r="O1116" s="144" t="s">
        <v>1528</v>
      </c>
      <c r="P1116" s="144" t="s">
        <v>1528</v>
      </c>
      <c r="Q1116" s="145"/>
      <c r="R1116" s="145"/>
      <c r="S1116" s="145"/>
      <c r="T1116" s="146" t="s">
        <v>120</v>
      </c>
      <c r="U1116" s="147">
        <v>45169</v>
      </c>
      <c r="V1116" s="148">
        <f>IF(T1116="Realizado",U1116-C1116," ")</f>
      </c>
      <c r="W1116" s="148">
        <f>IF(C1116=0,"VAZIO",MONTH(C1116))</f>
      </c>
      <c r="X1116" s="149"/>
    </row>
    <row x14ac:dyDescent="0.25" r="1117" customHeight="1" ht="16.5">
      <c r="A1117" s="141">
        <v>618</v>
      </c>
      <c r="B1117" s="142" t="s">
        <v>6722</v>
      </c>
      <c r="C1117" s="143">
        <v>45163.66746527778</v>
      </c>
      <c r="D1117" s="144" t="s">
        <v>207</v>
      </c>
      <c r="E1117" s="144" t="s">
        <v>1301</v>
      </c>
      <c r="F1117" s="142">
        <v>5333</v>
      </c>
      <c r="G1117" s="144" t="s">
        <v>209</v>
      </c>
      <c r="H1117" s="144" t="s">
        <v>87</v>
      </c>
      <c r="I1117" s="142" t="s">
        <v>5595</v>
      </c>
      <c r="J1117" s="144" t="s">
        <v>38</v>
      </c>
      <c r="K1117" s="144" t="s">
        <v>4</v>
      </c>
      <c r="L1117" s="145"/>
      <c r="M1117" s="144" t="s">
        <v>6723</v>
      </c>
      <c r="N1117" s="145"/>
      <c r="O1117" s="144" t="s">
        <v>576</v>
      </c>
      <c r="P1117" s="144" t="s">
        <v>4968</v>
      </c>
      <c r="Q1117" s="145"/>
      <c r="R1117" s="145"/>
      <c r="S1117" s="145"/>
      <c r="T1117" s="146" t="s">
        <v>120</v>
      </c>
      <c r="U1117" s="147">
        <v>45168</v>
      </c>
      <c r="V1117" s="148">
        <f>IF(T1117="Realizado",U1117-C1117," ")</f>
      </c>
      <c r="W1117" s="148">
        <f>IF(C1117=0,"VAZIO",MONTH(C1117))</f>
      </c>
      <c r="X1117" s="149"/>
    </row>
    <row x14ac:dyDescent="0.25" r="1118" customHeight="1" ht="16.5">
      <c r="A1118" s="141">
        <v>619</v>
      </c>
      <c r="B1118" s="142" t="s">
        <v>6724</v>
      </c>
      <c r="C1118" s="143">
        <v>45163.68137731482</v>
      </c>
      <c r="D1118" s="144" t="s">
        <v>207</v>
      </c>
      <c r="E1118" s="144" t="s">
        <v>1301</v>
      </c>
      <c r="F1118" s="142">
        <v>5333</v>
      </c>
      <c r="G1118" s="144" t="s">
        <v>209</v>
      </c>
      <c r="H1118" s="144" t="s">
        <v>87</v>
      </c>
      <c r="I1118" s="142" t="s">
        <v>3599</v>
      </c>
      <c r="J1118" s="144" t="s">
        <v>15</v>
      </c>
      <c r="K1118" s="144" t="s">
        <v>7</v>
      </c>
      <c r="L1118" s="145"/>
      <c r="M1118" s="144" t="s">
        <v>6725</v>
      </c>
      <c r="N1118" s="145"/>
      <c r="O1118" s="144" t="s">
        <v>2123</v>
      </c>
      <c r="P1118" s="144" t="s">
        <v>2123</v>
      </c>
      <c r="Q1118" s="145"/>
      <c r="R1118" s="145"/>
      <c r="S1118" s="145"/>
      <c r="T1118" s="146" t="s">
        <v>120</v>
      </c>
      <c r="U1118" s="147">
        <v>45236</v>
      </c>
      <c r="V1118" s="148">
        <f>IF(T1118="Realizado",U1118-C1118," ")</f>
      </c>
      <c r="W1118" s="148">
        <f>IF(C1118=0,"VAZIO",MONTH(C1118))</f>
      </c>
      <c r="X1118" s="149"/>
    </row>
    <row x14ac:dyDescent="0.25" r="1119" customHeight="1" ht="16.5">
      <c r="A1119" s="141">
        <v>620</v>
      </c>
      <c r="B1119" s="142" t="s">
        <v>6726</v>
      </c>
      <c r="C1119" s="143">
        <v>45166.253599537034</v>
      </c>
      <c r="D1119" s="144" t="s">
        <v>158</v>
      </c>
      <c r="E1119" s="144" t="s">
        <v>557</v>
      </c>
      <c r="F1119" s="142">
        <v>5318</v>
      </c>
      <c r="G1119" s="144" t="s">
        <v>160</v>
      </c>
      <c r="H1119" s="144" t="s">
        <v>6727</v>
      </c>
      <c r="I1119" s="142" t="s">
        <v>6728</v>
      </c>
      <c r="J1119" s="144" t="s">
        <v>48</v>
      </c>
      <c r="K1119" s="144" t="s">
        <v>3</v>
      </c>
      <c r="L1119" s="145"/>
      <c r="M1119" s="144" t="s">
        <v>6729</v>
      </c>
      <c r="N1119" s="145"/>
      <c r="O1119" s="144" t="s">
        <v>2511</v>
      </c>
      <c r="P1119" s="144" t="s">
        <v>2511</v>
      </c>
      <c r="Q1119" s="145"/>
      <c r="R1119" s="145"/>
      <c r="S1119" s="145"/>
      <c r="T1119" s="146" t="s">
        <v>120</v>
      </c>
      <c r="U1119" s="147">
        <v>45166</v>
      </c>
      <c r="V1119" s="148">
        <f>IF(T1119="Realizado",U1119-C1119," ")</f>
      </c>
      <c r="W1119" s="148">
        <f>IF(C1119=0,"VAZIO",MONTH(C1119))</f>
      </c>
      <c r="X1119" s="149"/>
    </row>
    <row x14ac:dyDescent="0.25" r="1120" customHeight="1" ht="16.5">
      <c r="A1120" s="141">
        <v>621</v>
      </c>
      <c r="B1120" s="142" t="s">
        <v>6730</v>
      </c>
      <c r="C1120" s="143">
        <v>45166.25572916667</v>
      </c>
      <c r="D1120" s="144" t="s">
        <v>158</v>
      </c>
      <c r="E1120" s="144" t="s">
        <v>557</v>
      </c>
      <c r="F1120" s="142">
        <v>5318</v>
      </c>
      <c r="G1120" s="144" t="s">
        <v>160</v>
      </c>
      <c r="H1120" s="144" t="s">
        <v>90</v>
      </c>
      <c r="I1120" s="142" t="s">
        <v>6731</v>
      </c>
      <c r="J1120" s="144" t="s">
        <v>48</v>
      </c>
      <c r="K1120" s="144" t="s">
        <v>3</v>
      </c>
      <c r="L1120" s="145"/>
      <c r="M1120" s="144" t="s">
        <v>6732</v>
      </c>
      <c r="N1120" s="145"/>
      <c r="O1120" s="144" t="s">
        <v>2511</v>
      </c>
      <c r="P1120" s="144" t="s">
        <v>2511</v>
      </c>
      <c r="Q1120" s="145"/>
      <c r="R1120" s="145"/>
      <c r="S1120" s="145"/>
      <c r="T1120" s="146" t="s">
        <v>120</v>
      </c>
      <c r="U1120" s="147">
        <v>45166</v>
      </c>
      <c r="V1120" s="148">
        <f>IF(T1120="Realizado",U1120-C1120," ")</f>
      </c>
      <c r="W1120" s="148">
        <f>IF(C1120=0,"VAZIO",MONTH(C1120))</f>
      </c>
      <c r="X1120" s="149"/>
    </row>
    <row x14ac:dyDescent="0.25" r="1121" customHeight="1" ht="16.5">
      <c r="A1121" s="141">
        <v>622</v>
      </c>
      <c r="B1121" s="142" t="s">
        <v>6733</v>
      </c>
      <c r="C1121" s="143">
        <v>45166.4834837963</v>
      </c>
      <c r="D1121" s="144" t="s">
        <v>207</v>
      </c>
      <c r="E1121" s="144" t="s">
        <v>4485</v>
      </c>
      <c r="F1121" s="142">
        <v>5333</v>
      </c>
      <c r="G1121" s="144" t="s">
        <v>209</v>
      </c>
      <c r="H1121" s="144" t="s">
        <v>87</v>
      </c>
      <c r="I1121" s="142" t="s">
        <v>467</v>
      </c>
      <c r="J1121" s="144" t="s">
        <v>46</v>
      </c>
      <c r="K1121" s="144" t="s">
        <v>2</v>
      </c>
      <c r="L1121" s="145"/>
      <c r="M1121" s="144" t="s">
        <v>6734</v>
      </c>
      <c r="N1121" s="145"/>
      <c r="O1121" s="144" t="s">
        <v>576</v>
      </c>
      <c r="P1121" s="144" t="s">
        <v>4968</v>
      </c>
      <c r="Q1121" s="145"/>
      <c r="R1121" s="145"/>
      <c r="S1121" s="145"/>
      <c r="T1121" s="146" t="s">
        <v>120</v>
      </c>
      <c r="U1121" s="147">
        <v>45168</v>
      </c>
      <c r="V1121" s="148">
        <f>IF(T1121="Realizado",U1121-C1121," ")</f>
      </c>
      <c r="W1121" s="148">
        <f>IF(C1121=0,"VAZIO",MONTH(C1121))</f>
      </c>
      <c r="X1121" s="149"/>
    </row>
    <row x14ac:dyDescent="0.25" r="1122" customHeight="1" ht="16.5">
      <c r="A1122" s="141">
        <v>623</v>
      </c>
      <c r="B1122" s="142" t="s">
        <v>6735</v>
      </c>
      <c r="C1122" s="143">
        <v>45166.551087962966</v>
      </c>
      <c r="D1122" s="144" t="s">
        <v>286</v>
      </c>
      <c r="E1122" s="144" t="s">
        <v>6736</v>
      </c>
      <c r="F1122" s="142">
        <v>5340</v>
      </c>
      <c r="G1122" s="144" t="s">
        <v>150</v>
      </c>
      <c r="H1122" s="144" t="s">
        <v>3774</v>
      </c>
      <c r="I1122" s="142" t="s">
        <v>6587</v>
      </c>
      <c r="J1122" s="144" t="s">
        <v>20</v>
      </c>
      <c r="K1122" s="144" t="s">
        <v>117</v>
      </c>
      <c r="L1122" s="145"/>
      <c r="M1122" s="144" t="s">
        <v>6737</v>
      </c>
      <c r="N1122" s="145"/>
      <c r="O1122" s="144" t="s">
        <v>1528</v>
      </c>
      <c r="P1122" s="144" t="s">
        <v>1528</v>
      </c>
      <c r="Q1122" s="145"/>
      <c r="R1122" s="145"/>
      <c r="S1122" s="145"/>
      <c r="T1122" s="146" t="s">
        <v>120</v>
      </c>
      <c r="U1122" s="147">
        <v>45169</v>
      </c>
      <c r="V1122" s="148">
        <f>IF(T1122="Realizado",U1122-C1122," ")</f>
      </c>
      <c r="W1122" s="148">
        <f>IF(C1122=0,"VAZIO",MONTH(C1122))</f>
      </c>
      <c r="X1122" s="149"/>
    </row>
    <row x14ac:dyDescent="0.25" r="1123" customHeight="1" ht="16.5">
      <c r="A1123" s="141">
        <v>624</v>
      </c>
      <c r="B1123" s="142" t="s">
        <v>6738</v>
      </c>
      <c r="C1123" s="143">
        <v>45166.55212962963</v>
      </c>
      <c r="D1123" s="144" t="s">
        <v>286</v>
      </c>
      <c r="E1123" s="144" t="s">
        <v>1176</v>
      </c>
      <c r="F1123" s="142">
        <v>5340</v>
      </c>
      <c r="G1123" s="144" t="s">
        <v>150</v>
      </c>
      <c r="H1123" s="144" t="s">
        <v>4677</v>
      </c>
      <c r="I1123" s="142" t="s">
        <v>666</v>
      </c>
      <c r="J1123" s="144" t="s">
        <v>20</v>
      </c>
      <c r="K1123" s="144" t="s">
        <v>117</v>
      </c>
      <c r="L1123" s="145"/>
      <c r="M1123" s="144" t="s">
        <v>6739</v>
      </c>
      <c r="N1123" s="145"/>
      <c r="O1123" s="144" t="s">
        <v>1528</v>
      </c>
      <c r="P1123" s="144" t="s">
        <v>1528</v>
      </c>
      <c r="Q1123" s="145"/>
      <c r="R1123" s="145"/>
      <c r="S1123" s="145"/>
      <c r="T1123" s="146" t="s">
        <v>120</v>
      </c>
      <c r="U1123" s="147">
        <v>45173</v>
      </c>
      <c r="V1123" s="148">
        <f>IF(T1123="Realizado",U1123-C1123," ")</f>
      </c>
      <c r="W1123" s="148">
        <f>IF(C1123=0,"VAZIO",MONTH(C1123))</f>
      </c>
      <c r="X1123" s="149"/>
    </row>
    <row x14ac:dyDescent="0.25" r="1124" customHeight="1" ht="16.5">
      <c r="A1124" s="141">
        <v>625</v>
      </c>
      <c r="B1124" s="142" t="s">
        <v>6740</v>
      </c>
      <c r="C1124" s="143">
        <v>45166.55318287037</v>
      </c>
      <c r="D1124" s="144" t="s">
        <v>286</v>
      </c>
      <c r="E1124" s="144" t="s">
        <v>287</v>
      </c>
      <c r="F1124" s="142">
        <v>5340</v>
      </c>
      <c r="G1124" s="144" t="s">
        <v>150</v>
      </c>
      <c r="H1124" s="144" t="s">
        <v>4184</v>
      </c>
      <c r="I1124" s="142" t="s">
        <v>666</v>
      </c>
      <c r="J1124" s="144" t="s">
        <v>20</v>
      </c>
      <c r="K1124" s="144" t="s">
        <v>117</v>
      </c>
      <c r="L1124" s="145"/>
      <c r="M1124" s="144" t="s">
        <v>6741</v>
      </c>
      <c r="N1124" s="145"/>
      <c r="O1124" s="144" t="s">
        <v>1528</v>
      </c>
      <c r="P1124" s="144" t="s">
        <v>1528</v>
      </c>
      <c r="Q1124" s="145"/>
      <c r="R1124" s="145"/>
      <c r="S1124" s="145"/>
      <c r="T1124" s="146" t="s">
        <v>120</v>
      </c>
      <c r="U1124" s="147">
        <v>45173</v>
      </c>
      <c r="V1124" s="148">
        <f>IF(T1124="Realizado",U1124-C1124," ")</f>
      </c>
      <c r="W1124" s="148">
        <f>IF(C1124=0,"VAZIO",MONTH(C1124))</f>
      </c>
      <c r="X1124" s="149"/>
    </row>
    <row x14ac:dyDescent="0.25" r="1125" customHeight="1" ht="16.5">
      <c r="A1125" s="141">
        <v>626</v>
      </c>
      <c r="B1125" s="142" t="s">
        <v>6742</v>
      </c>
      <c r="C1125" s="143">
        <v>45166.55388888889</v>
      </c>
      <c r="D1125" s="144" t="s">
        <v>286</v>
      </c>
      <c r="E1125" s="144" t="s">
        <v>287</v>
      </c>
      <c r="F1125" s="142">
        <v>5340</v>
      </c>
      <c r="G1125" s="144" t="s">
        <v>150</v>
      </c>
      <c r="H1125" s="144" t="s">
        <v>4184</v>
      </c>
      <c r="I1125" s="142" t="s">
        <v>634</v>
      </c>
      <c r="J1125" s="144" t="s">
        <v>20</v>
      </c>
      <c r="K1125" s="144" t="s">
        <v>117</v>
      </c>
      <c r="L1125" s="145"/>
      <c r="M1125" s="144" t="s">
        <v>6743</v>
      </c>
      <c r="N1125" s="145"/>
      <c r="O1125" s="144" t="s">
        <v>1528</v>
      </c>
      <c r="P1125" s="144" t="s">
        <v>1528</v>
      </c>
      <c r="Q1125" s="145"/>
      <c r="R1125" s="145"/>
      <c r="S1125" s="145"/>
      <c r="T1125" s="146" t="s">
        <v>120</v>
      </c>
      <c r="U1125" s="147">
        <v>45173</v>
      </c>
      <c r="V1125" s="148">
        <f>IF(T1125="Realizado",U1125-C1125," ")</f>
      </c>
      <c r="W1125" s="148">
        <f>IF(C1125=0,"VAZIO",MONTH(C1125))</f>
      </c>
      <c r="X1125" s="149"/>
    </row>
    <row x14ac:dyDescent="0.25" r="1126" customHeight="1" ht="16.5">
      <c r="A1126" s="141">
        <v>627</v>
      </c>
      <c r="B1126" s="142" t="s">
        <v>6744</v>
      </c>
      <c r="C1126" s="143">
        <v>45166.55502314815</v>
      </c>
      <c r="D1126" s="144" t="s">
        <v>6745</v>
      </c>
      <c r="E1126" s="144" t="s">
        <v>287</v>
      </c>
      <c r="F1126" s="142">
        <v>5340</v>
      </c>
      <c r="G1126" s="144" t="s">
        <v>150</v>
      </c>
      <c r="H1126" s="144" t="s">
        <v>4300</v>
      </c>
      <c r="I1126" s="142" t="s">
        <v>634</v>
      </c>
      <c r="J1126" s="144" t="s">
        <v>20</v>
      </c>
      <c r="K1126" s="144" t="s">
        <v>117</v>
      </c>
      <c r="L1126" s="145"/>
      <c r="M1126" s="144" t="s">
        <v>6746</v>
      </c>
      <c r="N1126" s="145"/>
      <c r="O1126" s="144" t="s">
        <v>1528</v>
      </c>
      <c r="P1126" s="144" t="s">
        <v>1528</v>
      </c>
      <c r="Q1126" s="145"/>
      <c r="R1126" s="145"/>
      <c r="S1126" s="145"/>
      <c r="T1126" s="146" t="s">
        <v>120</v>
      </c>
      <c r="U1126" s="147">
        <v>45173</v>
      </c>
      <c r="V1126" s="148">
        <f>IF(T1126="Realizado",U1126-C1126," ")</f>
      </c>
      <c r="W1126" s="148">
        <f>IF(C1126=0,"VAZIO",MONTH(C1126))</f>
      </c>
      <c r="X1126" s="149"/>
    </row>
    <row x14ac:dyDescent="0.25" r="1127" customHeight="1" ht="16.5">
      <c r="A1127" s="141">
        <v>628</v>
      </c>
      <c r="B1127" s="142" t="s">
        <v>6747</v>
      </c>
      <c r="C1127" s="143">
        <v>45166.569861111115</v>
      </c>
      <c r="D1127" s="144" t="s">
        <v>752</v>
      </c>
      <c r="E1127" s="144" t="s">
        <v>716</v>
      </c>
      <c r="F1127" s="142">
        <v>5310</v>
      </c>
      <c r="G1127" s="144" t="s">
        <v>150</v>
      </c>
      <c r="H1127" s="144" t="s">
        <v>3982</v>
      </c>
      <c r="I1127" s="142">
        <v>151</v>
      </c>
      <c r="J1127" s="144" t="s">
        <v>38</v>
      </c>
      <c r="K1127" s="144" t="s">
        <v>4</v>
      </c>
      <c r="L1127" s="145"/>
      <c r="M1127" s="144" t="s">
        <v>6748</v>
      </c>
      <c r="N1127" s="145"/>
      <c r="O1127" s="144" t="s">
        <v>2123</v>
      </c>
      <c r="P1127" s="144" t="s">
        <v>2123</v>
      </c>
      <c r="Q1127" s="145"/>
      <c r="R1127" s="145"/>
      <c r="S1127" s="145"/>
      <c r="T1127" s="146" t="s">
        <v>120</v>
      </c>
      <c r="U1127" s="147">
        <v>45170</v>
      </c>
      <c r="V1127" s="148">
        <f>IF(T1127="Realizado",U1127-C1127," ")</f>
      </c>
      <c r="W1127" s="148">
        <f>IF(C1127=0,"VAZIO",MONTH(C1127))</f>
      </c>
      <c r="X1127" s="149"/>
    </row>
    <row x14ac:dyDescent="0.25" r="1128" customHeight="1" ht="16.5">
      <c r="A1128" s="141">
        <v>629</v>
      </c>
      <c r="B1128" s="150" t="s">
        <v>6749</v>
      </c>
      <c r="C1128" s="151">
        <v>45167.41300925926</v>
      </c>
      <c r="D1128" s="152" t="s">
        <v>6750</v>
      </c>
      <c r="E1128" s="152" t="s">
        <v>6751</v>
      </c>
      <c r="F1128" s="150" t="s">
        <v>6752</v>
      </c>
      <c r="G1128" s="152" t="s">
        <v>522</v>
      </c>
      <c r="H1128" s="152" t="s">
        <v>85</v>
      </c>
      <c r="I1128" s="150">
        <v>256</v>
      </c>
      <c r="J1128" s="153"/>
      <c r="K1128" s="152" t="s">
        <v>6</v>
      </c>
      <c r="L1128" s="153"/>
      <c r="M1128" s="152" t="s">
        <v>6753</v>
      </c>
      <c r="N1128" s="153"/>
      <c r="O1128" s="153"/>
      <c r="P1128" s="153"/>
      <c r="Q1128" s="153"/>
      <c r="R1128" s="153"/>
      <c r="S1128" s="153"/>
      <c r="T1128" s="154" t="s">
        <v>3267</v>
      </c>
      <c r="U1128" s="155"/>
      <c r="V1128" s="156">
        <f>IF(T1128="Realizado",U1128-C1128," ")</f>
      </c>
      <c r="W1128" s="148">
        <f>IF(C1128=0,"VAZIO",MONTH(C1128))</f>
      </c>
      <c r="X1128" s="157"/>
    </row>
    <row x14ac:dyDescent="0.25" r="1129" customHeight="1" ht="16.5">
      <c r="A1129" s="141">
        <v>630</v>
      </c>
      <c r="B1129" s="150" t="s">
        <v>6754</v>
      </c>
      <c r="C1129" s="151">
        <v>45167.58337962963</v>
      </c>
      <c r="D1129" s="152" t="s">
        <v>286</v>
      </c>
      <c r="E1129" s="152" t="s">
        <v>287</v>
      </c>
      <c r="F1129" s="150">
        <v>5340</v>
      </c>
      <c r="G1129" s="152" t="s">
        <v>150</v>
      </c>
      <c r="H1129" s="152" t="s">
        <v>6755</v>
      </c>
      <c r="I1129" s="150" t="s">
        <v>6587</v>
      </c>
      <c r="J1129" s="152" t="s">
        <v>31</v>
      </c>
      <c r="K1129" s="152" t="s">
        <v>117</v>
      </c>
      <c r="L1129" s="153"/>
      <c r="M1129" s="152" t="s">
        <v>6756</v>
      </c>
      <c r="N1129" s="153"/>
      <c r="O1129" s="153"/>
      <c r="P1129" s="153"/>
      <c r="Q1129" s="153"/>
      <c r="R1129" s="153"/>
      <c r="S1129" s="153"/>
      <c r="T1129" s="154" t="s">
        <v>3267</v>
      </c>
      <c r="U1129" s="155"/>
      <c r="V1129" s="156">
        <f>IF(T1129="Realizado",U1129-C1129," ")</f>
      </c>
      <c r="W1129" s="148">
        <f>IF(C1129=0,"VAZIO",MONTH(C1129))</f>
      </c>
      <c r="X1129" s="157"/>
    </row>
    <row x14ac:dyDescent="0.25" r="1130" customHeight="1" ht="16.5">
      <c r="A1130" s="141">
        <v>631</v>
      </c>
      <c r="B1130" s="142" t="s">
        <v>6757</v>
      </c>
      <c r="C1130" s="143">
        <v>45167.63040509259</v>
      </c>
      <c r="D1130" s="144" t="s">
        <v>6758</v>
      </c>
      <c r="E1130" s="144" t="s">
        <v>6759</v>
      </c>
      <c r="F1130" s="142" t="s">
        <v>6760</v>
      </c>
      <c r="G1130" s="144" t="s">
        <v>1140</v>
      </c>
      <c r="H1130" s="144" t="s">
        <v>88</v>
      </c>
      <c r="I1130" s="142" t="s">
        <v>6761</v>
      </c>
      <c r="J1130" s="144" t="s">
        <v>46</v>
      </c>
      <c r="K1130" s="144" t="s">
        <v>2</v>
      </c>
      <c r="L1130" s="145"/>
      <c r="M1130" s="144" t="s">
        <v>6762</v>
      </c>
      <c r="N1130" s="145"/>
      <c r="O1130" s="144" t="s">
        <v>576</v>
      </c>
      <c r="P1130" s="144" t="s">
        <v>4968</v>
      </c>
      <c r="Q1130" s="145"/>
      <c r="R1130" s="145"/>
      <c r="S1130" s="145"/>
      <c r="T1130" s="146" t="s">
        <v>120</v>
      </c>
      <c r="U1130" s="147">
        <v>45169</v>
      </c>
      <c r="V1130" s="148">
        <f>IF(T1130="Realizado",U1130-C1130," ")</f>
      </c>
      <c r="W1130" s="148">
        <f>IF(C1130=0,"VAZIO",MONTH(C1130))</f>
      </c>
      <c r="X1130" s="149"/>
    </row>
    <row x14ac:dyDescent="0.25" r="1131" customHeight="1" ht="16.5">
      <c r="A1131" s="141">
        <v>632</v>
      </c>
      <c r="B1131" s="150" t="s">
        <v>6763</v>
      </c>
      <c r="C1131" s="151">
        <v>45167.668217592596</v>
      </c>
      <c r="D1131" s="152" t="s">
        <v>5104</v>
      </c>
      <c r="E1131" s="152" t="s">
        <v>1639</v>
      </c>
      <c r="F1131" s="150">
        <v>5397</v>
      </c>
      <c r="G1131" s="152" t="s">
        <v>1388</v>
      </c>
      <c r="H1131" s="152" t="s">
        <v>3774</v>
      </c>
      <c r="I1131" s="150" t="s">
        <v>6764</v>
      </c>
      <c r="J1131" s="152" t="s">
        <v>1800</v>
      </c>
      <c r="K1131" s="153" t="s">
        <v>9</v>
      </c>
      <c r="L1131" s="153"/>
      <c r="M1131" s="152" t="s">
        <v>6765</v>
      </c>
      <c r="N1131" s="153"/>
      <c r="O1131" s="153"/>
      <c r="P1131" s="153"/>
      <c r="Q1131" s="153"/>
      <c r="R1131" s="153"/>
      <c r="S1131" s="153"/>
      <c r="T1131" s="154" t="s">
        <v>3267</v>
      </c>
      <c r="U1131" s="155"/>
      <c r="V1131" s="156">
        <f>IF(T1131="Realizado",U1131-C1131," ")</f>
      </c>
      <c r="W1131" s="148">
        <f>IF(C1131=0,"VAZIO",MONTH(C1131))</f>
      </c>
      <c r="X1131" s="157"/>
    </row>
    <row x14ac:dyDescent="0.25" r="1132" customHeight="1" ht="16.5">
      <c r="A1132" s="141">
        <v>633</v>
      </c>
      <c r="B1132" s="142" t="s">
        <v>6766</v>
      </c>
      <c r="C1132" s="143">
        <v>45167.76380787037</v>
      </c>
      <c r="D1132" s="144" t="s">
        <v>158</v>
      </c>
      <c r="E1132" s="144" t="s">
        <v>179</v>
      </c>
      <c r="F1132" s="142">
        <v>8318</v>
      </c>
      <c r="G1132" s="144" t="s">
        <v>160</v>
      </c>
      <c r="H1132" s="144" t="s">
        <v>85</v>
      </c>
      <c r="I1132" s="142" t="s">
        <v>6767</v>
      </c>
      <c r="J1132" s="144" t="s">
        <v>48</v>
      </c>
      <c r="K1132" s="144" t="s">
        <v>3</v>
      </c>
      <c r="L1132" s="145"/>
      <c r="M1132" s="144" t="s">
        <v>6768</v>
      </c>
      <c r="N1132" s="145"/>
      <c r="O1132" s="144" t="s">
        <v>576</v>
      </c>
      <c r="P1132" s="144" t="s">
        <v>4968</v>
      </c>
      <c r="Q1132" s="145"/>
      <c r="R1132" s="145"/>
      <c r="S1132" s="145"/>
      <c r="T1132" s="146" t="s">
        <v>120</v>
      </c>
      <c r="U1132" s="147">
        <v>45169</v>
      </c>
      <c r="V1132" s="148">
        <f>IF(T1132="Realizado",U1132-C1132," ")</f>
      </c>
      <c r="W1132" s="148">
        <f>IF(C1132=0,"VAZIO",MONTH(C1132))</f>
      </c>
      <c r="X1132" s="149"/>
    </row>
    <row x14ac:dyDescent="0.25" r="1133" customHeight="1" ht="16.5">
      <c r="A1133" s="141">
        <v>634</v>
      </c>
      <c r="B1133" s="142" t="s">
        <v>6769</v>
      </c>
      <c r="C1133" s="143">
        <v>45168.38875</v>
      </c>
      <c r="D1133" s="144" t="s">
        <v>6580</v>
      </c>
      <c r="E1133" s="144" t="s">
        <v>6770</v>
      </c>
      <c r="F1133" s="142">
        <v>64981365540</v>
      </c>
      <c r="G1133" s="144" t="s">
        <v>522</v>
      </c>
      <c r="H1133" s="144" t="s">
        <v>3708</v>
      </c>
      <c r="I1133" s="142">
        <v>11</v>
      </c>
      <c r="J1133" s="144" t="s">
        <v>43</v>
      </c>
      <c r="K1133" s="144" t="s">
        <v>2</v>
      </c>
      <c r="L1133" s="145"/>
      <c r="M1133" s="144" t="s">
        <v>6771</v>
      </c>
      <c r="N1133" s="145"/>
      <c r="O1133" s="145"/>
      <c r="P1133" s="145"/>
      <c r="Q1133" s="145"/>
      <c r="R1133" s="145"/>
      <c r="S1133" s="145"/>
      <c r="T1133" s="146" t="s">
        <v>120</v>
      </c>
      <c r="U1133" s="147">
        <v>45168</v>
      </c>
      <c r="V1133" s="148">
        <f>IF(T1133="Realizado",U1133-C1133," ")</f>
      </c>
      <c r="W1133" s="148">
        <f>IF(C1133=0,"VAZIO",MONTH(C1133))</f>
      </c>
      <c r="X1133" s="149"/>
    </row>
    <row x14ac:dyDescent="0.25" r="1134" customHeight="1" ht="16.5">
      <c r="A1134" s="141">
        <v>635</v>
      </c>
      <c r="B1134" s="142" t="s">
        <v>6772</v>
      </c>
      <c r="C1134" s="143">
        <v>45168.417974537035</v>
      </c>
      <c r="D1134" s="144" t="s">
        <v>300</v>
      </c>
      <c r="E1134" s="144" t="s">
        <v>6773</v>
      </c>
      <c r="F1134" s="142" t="s">
        <v>302</v>
      </c>
      <c r="G1134" s="144" t="s">
        <v>303</v>
      </c>
      <c r="H1134" s="144" t="s">
        <v>3699</v>
      </c>
      <c r="I1134" s="142" t="s">
        <v>6774</v>
      </c>
      <c r="J1134" s="144" t="s">
        <v>43</v>
      </c>
      <c r="K1134" s="144" t="s">
        <v>2</v>
      </c>
      <c r="L1134" s="145"/>
      <c r="M1134" s="144" t="s">
        <v>6775</v>
      </c>
      <c r="N1134" s="145"/>
      <c r="O1134" s="144" t="s">
        <v>576</v>
      </c>
      <c r="P1134" s="144" t="s">
        <v>4968</v>
      </c>
      <c r="Q1134" s="145"/>
      <c r="R1134" s="145"/>
      <c r="S1134" s="145"/>
      <c r="T1134" s="146" t="s">
        <v>120</v>
      </c>
      <c r="U1134" s="147">
        <v>45168</v>
      </c>
      <c r="V1134" s="148">
        <f>IF(T1134="Realizado",U1134-C1134," ")</f>
      </c>
      <c r="W1134" s="148">
        <f>IF(C1134=0,"VAZIO",MONTH(C1134))</f>
      </c>
      <c r="X1134" s="149"/>
    </row>
    <row x14ac:dyDescent="0.25" r="1135" customHeight="1" ht="16.5">
      <c r="A1135" s="141">
        <v>636</v>
      </c>
      <c r="B1135" s="142" t="s">
        <v>6776</v>
      </c>
      <c r="C1135" s="143">
        <v>45168.46792824074</v>
      </c>
      <c r="D1135" s="144" t="s">
        <v>286</v>
      </c>
      <c r="E1135" s="144" t="s">
        <v>1176</v>
      </c>
      <c r="F1135" s="142">
        <v>5340</v>
      </c>
      <c r="G1135" s="144" t="s">
        <v>150</v>
      </c>
      <c r="H1135" s="144" t="s">
        <v>6777</v>
      </c>
      <c r="I1135" s="142" t="s">
        <v>5334</v>
      </c>
      <c r="J1135" s="144" t="s">
        <v>20</v>
      </c>
      <c r="K1135" s="144" t="s">
        <v>117</v>
      </c>
      <c r="L1135" s="145"/>
      <c r="M1135" s="144" t="s">
        <v>6778</v>
      </c>
      <c r="N1135" s="145"/>
      <c r="O1135" s="144" t="s">
        <v>1528</v>
      </c>
      <c r="P1135" s="144" t="s">
        <v>1528</v>
      </c>
      <c r="Q1135" s="145"/>
      <c r="R1135" s="145"/>
      <c r="S1135" s="145"/>
      <c r="T1135" s="146" t="s">
        <v>120</v>
      </c>
      <c r="U1135" s="147">
        <v>45170</v>
      </c>
      <c r="V1135" s="148">
        <f>IF(T1135="Realizado",U1135-C1135," ")</f>
      </c>
      <c r="W1135" s="148">
        <f>IF(C1135=0,"VAZIO",MONTH(C1135))</f>
      </c>
      <c r="X1135" s="149"/>
    </row>
    <row x14ac:dyDescent="0.25" r="1136" customHeight="1" ht="16.5">
      <c r="A1136" s="141">
        <v>637</v>
      </c>
      <c r="B1136" s="142" t="s">
        <v>6779</v>
      </c>
      <c r="C1136" s="143">
        <v>45168.48831018519</v>
      </c>
      <c r="D1136" s="144" t="s">
        <v>207</v>
      </c>
      <c r="E1136" s="144" t="s">
        <v>4485</v>
      </c>
      <c r="F1136" s="142">
        <v>5333</v>
      </c>
      <c r="G1136" s="144" t="s">
        <v>209</v>
      </c>
      <c r="H1136" s="144" t="s">
        <v>87</v>
      </c>
      <c r="I1136" s="142" t="s">
        <v>491</v>
      </c>
      <c r="J1136" s="144" t="s">
        <v>26</v>
      </c>
      <c r="K1136" s="144" t="s">
        <v>117</v>
      </c>
      <c r="L1136" s="145"/>
      <c r="M1136" s="144" t="s">
        <v>6780</v>
      </c>
      <c r="N1136" s="145"/>
      <c r="O1136" s="144" t="s">
        <v>1528</v>
      </c>
      <c r="P1136" s="144" t="s">
        <v>1528</v>
      </c>
      <c r="Q1136" s="145"/>
      <c r="R1136" s="145"/>
      <c r="S1136" s="145"/>
      <c r="T1136" s="146" t="s">
        <v>120</v>
      </c>
      <c r="U1136" s="147">
        <v>45169</v>
      </c>
      <c r="V1136" s="148">
        <f>IF(T1136="Realizado",U1136-C1136," ")</f>
      </c>
      <c r="W1136" s="148">
        <f>IF(C1136=0,"VAZIO",MONTH(C1136))</f>
      </c>
      <c r="X1136" s="149"/>
    </row>
    <row x14ac:dyDescent="0.25" r="1137" customHeight="1" ht="16.5">
      <c r="A1137" s="141">
        <v>638</v>
      </c>
      <c r="B1137" s="142" t="s">
        <v>6781</v>
      </c>
      <c r="C1137" s="143">
        <v>45168.66730324074</v>
      </c>
      <c r="D1137" s="144" t="s">
        <v>286</v>
      </c>
      <c r="E1137" s="144" t="s">
        <v>287</v>
      </c>
      <c r="F1137" s="142">
        <v>5340</v>
      </c>
      <c r="G1137" s="144" t="s">
        <v>150</v>
      </c>
      <c r="H1137" s="144" t="s">
        <v>6782</v>
      </c>
      <c r="I1137" s="142" t="s">
        <v>1204</v>
      </c>
      <c r="J1137" s="144" t="s">
        <v>31</v>
      </c>
      <c r="K1137" s="144" t="s">
        <v>117</v>
      </c>
      <c r="L1137" s="145"/>
      <c r="M1137" s="144" t="s">
        <v>6783</v>
      </c>
      <c r="N1137" s="145"/>
      <c r="O1137" s="144" t="s">
        <v>1528</v>
      </c>
      <c r="P1137" s="144" t="s">
        <v>1528</v>
      </c>
      <c r="Q1137" s="145"/>
      <c r="R1137" s="145"/>
      <c r="S1137" s="145"/>
      <c r="T1137" s="146" t="s">
        <v>120</v>
      </c>
      <c r="U1137" s="147">
        <v>45169</v>
      </c>
      <c r="V1137" s="148">
        <f>IF(T1137="Realizado",U1137-C1137," ")</f>
      </c>
      <c r="W1137" s="148">
        <f>IF(C1137=0,"VAZIO",MONTH(C1137))</f>
      </c>
      <c r="X1137" s="149"/>
    </row>
    <row x14ac:dyDescent="0.25" r="1138" customHeight="1" ht="16.5">
      <c r="A1138" s="141">
        <v>639</v>
      </c>
      <c r="B1138" s="150" t="s">
        <v>6784</v>
      </c>
      <c r="C1138" s="151">
        <v>45168.69136574074</v>
      </c>
      <c r="D1138" s="152" t="s">
        <v>207</v>
      </c>
      <c r="E1138" s="152" t="s">
        <v>853</v>
      </c>
      <c r="F1138" s="150">
        <v>5333</v>
      </c>
      <c r="G1138" s="152" t="s">
        <v>209</v>
      </c>
      <c r="H1138" s="152" t="s">
        <v>87</v>
      </c>
      <c r="I1138" s="150" t="s">
        <v>6785</v>
      </c>
      <c r="J1138" s="152" t="s">
        <v>56</v>
      </c>
      <c r="K1138" s="152" t="s">
        <v>5</v>
      </c>
      <c r="L1138" s="153"/>
      <c r="M1138" s="152" t="s">
        <v>6786</v>
      </c>
      <c r="N1138" s="153"/>
      <c r="O1138" s="153"/>
      <c r="P1138" s="153"/>
      <c r="Q1138" s="153"/>
      <c r="R1138" s="153"/>
      <c r="S1138" s="153"/>
      <c r="T1138" s="154" t="s">
        <v>3267</v>
      </c>
      <c r="U1138" s="155"/>
      <c r="V1138" s="156">
        <f>IF(T1138="Realizado",U1138-C1138," ")</f>
      </c>
      <c r="W1138" s="148">
        <f>IF(C1138=0,"VAZIO",MONTH(C1138))</f>
      </c>
      <c r="X1138" s="157"/>
    </row>
    <row x14ac:dyDescent="0.25" r="1139" customHeight="1" ht="16.5">
      <c r="A1139" s="141">
        <v>640</v>
      </c>
      <c r="B1139" s="142" t="s">
        <v>6787</v>
      </c>
      <c r="C1139" s="143">
        <v>45169.13172453704</v>
      </c>
      <c r="D1139" s="144" t="s">
        <v>158</v>
      </c>
      <c r="E1139" s="144" t="s">
        <v>164</v>
      </c>
      <c r="F1139" s="142">
        <v>5318</v>
      </c>
      <c r="G1139" s="144" t="s">
        <v>160</v>
      </c>
      <c r="H1139" s="144" t="s">
        <v>95</v>
      </c>
      <c r="I1139" s="142" t="s">
        <v>6788</v>
      </c>
      <c r="J1139" s="144" t="s">
        <v>48</v>
      </c>
      <c r="K1139" s="144" t="s">
        <v>3</v>
      </c>
      <c r="L1139" s="145"/>
      <c r="M1139" s="144" t="s">
        <v>6789</v>
      </c>
      <c r="N1139" s="145"/>
      <c r="O1139" s="144" t="s">
        <v>576</v>
      </c>
      <c r="P1139" s="144" t="s">
        <v>576</v>
      </c>
      <c r="Q1139" s="145"/>
      <c r="R1139" s="145"/>
      <c r="S1139" s="145"/>
      <c r="T1139" s="146" t="s">
        <v>120</v>
      </c>
      <c r="U1139" s="147">
        <v>45169</v>
      </c>
      <c r="V1139" s="148">
        <f>IF(T1139="Realizado",U1139-C1139," ")</f>
      </c>
      <c r="W1139" s="148">
        <f>IF(C1139=0,"VAZIO",MONTH(C1139))</f>
      </c>
      <c r="X1139" s="149"/>
    </row>
    <row x14ac:dyDescent="0.25" r="1140" customHeight="1" ht="16.5">
      <c r="A1140" s="141">
        <v>641</v>
      </c>
      <c r="B1140" s="142" t="s">
        <v>6790</v>
      </c>
      <c r="C1140" s="143">
        <v>45169.45444444445</v>
      </c>
      <c r="D1140" s="144" t="s">
        <v>679</v>
      </c>
      <c r="E1140" s="144" t="s">
        <v>2550</v>
      </c>
      <c r="F1140" s="142">
        <v>5334</v>
      </c>
      <c r="G1140" s="144" t="s">
        <v>522</v>
      </c>
      <c r="H1140" s="144" t="s">
        <v>3988</v>
      </c>
      <c r="I1140" s="142" t="s">
        <v>6791</v>
      </c>
      <c r="J1140" s="144" t="s">
        <v>38</v>
      </c>
      <c r="K1140" s="144" t="s">
        <v>4</v>
      </c>
      <c r="L1140" s="145"/>
      <c r="M1140" s="144" t="s">
        <v>6792</v>
      </c>
      <c r="N1140" s="145"/>
      <c r="O1140" s="144" t="s">
        <v>2123</v>
      </c>
      <c r="P1140" s="144" t="s">
        <v>2123</v>
      </c>
      <c r="Q1140" s="145"/>
      <c r="R1140" s="145"/>
      <c r="S1140" s="145"/>
      <c r="T1140" s="146" t="s">
        <v>120</v>
      </c>
      <c r="U1140" s="147">
        <v>45174</v>
      </c>
      <c r="V1140" s="148">
        <f>IF(T1140="Realizado",U1140-C1140," ")</f>
      </c>
      <c r="W1140" s="148">
        <f>IF(C1140=0,"VAZIO",MONTH(C1140))</f>
      </c>
      <c r="X1140" s="149"/>
    </row>
    <row x14ac:dyDescent="0.25" r="1141" customHeight="1" ht="16.5">
      <c r="A1141" s="141">
        <v>642</v>
      </c>
      <c r="B1141" s="142" t="s">
        <v>6793</v>
      </c>
      <c r="C1141" s="143">
        <v>45169.57493055556</v>
      </c>
      <c r="D1141" s="144" t="s">
        <v>3438</v>
      </c>
      <c r="E1141" s="144" t="s">
        <v>3735</v>
      </c>
      <c r="F1141" s="142">
        <v>34999071369</v>
      </c>
      <c r="G1141" s="144" t="s">
        <v>535</v>
      </c>
      <c r="H1141" s="144" t="s">
        <v>6794</v>
      </c>
      <c r="I1141" s="142" t="s">
        <v>6795</v>
      </c>
      <c r="J1141" s="144" t="s">
        <v>65</v>
      </c>
      <c r="K1141" s="144" t="s">
        <v>6</v>
      </c>
      <c r="L1141" s="145"/>
      <c r="M1141" s="144" t="s">
        <v>6796</v>
      </c>
      <c r="N1141" s="145"/>
      <c r="O1141" s="144" t="s">
        <v>576</v>
      </c>
      <c r="P1141" s="144" t="s">
        <v>576</v>
      </c>
      <c r="Q1141" s="145"/>
      <c r="R1141" s="145"/>
      <c r="S1141" s="145"/>
      <c r="T1141" s="146" t="s">
        <v>120</v>
      </c>
      <c r="U1141" s="147">
        <v>45247</v>
      </c>
      <c r="V1141" s="148">
        <f>IF(T1141="Realizado",U1141-C1141," ")</f>
      </c>
      <c r="W1141" s="148">
        <f>IF(C1141=0,"VAZIO",MONTH(C1141))</f>
      </c>
      <c r="X1141" s="149"/>
    </row>
    <row x14ac:dyDescent="0.25" r="1142" customHeight="1" ht="16.5">
      <c r="A1142" s="141">
        <v>643</v>
      </c>
      <c r="B1142" s="150" t="s">
        <v>6797</v>
      </c>
      <c r="C1142" s="151">
        <v>45169.57587962963</v>
      </c>
      <c r="D1142" s="152" t="s">
        <v>533</v>
      </c>
      <c r="E1142" s="152" t="s">
        <v>902</v>
      </c>
      <c r="F1142" s="150">
        <v>34999071369</v>
      </c>
      <c r="G1142" s="152" t="s">
        <v>535</v>
      </c>
      <c r="H1142" s="152" t="s">
        <v>95</v>
      </c>
      <c r="I1142" s="150">
        <v>5</v>
      </c>
      <c r="J1142" s="152" t="s">
        <v>65</v>
      </c>
      <c r="K1142" s="152" t="s">
        <v>6</v>
      </c>
      <c r="L1142" s="153"/>
      <c r="M1142" s="152" t="s">
        <v>6798</v>
      </c>
      <c r="N1142" s="153"/>
      <c r="O1142" s="153"/>
      <c r="P1142" s="153"/>
      <c r="Q1142" s="153"/>
      <c r="R1142" s="153"/>
      <c r="S1142" s="153"/>
      <c r="T1142" s="154" t="s">
        <v>3267</v>
      </c>
      <c r="U1142" s="155"/>
      <c r="V1142" s="156">
        <f>IF(T1142="Realizado",U1142-C1142," ")</f>
      </c>
      <c r="W1142" s="148">
        <f>IF(C1142=0,"VAZIO",MONTH(C1142))</f>
      </c>
      <c r="X1142" s="157"/>
    </row>
    <row x14ac:dyDescent="0.25" r="1143" customHeight="1" ht="16.5">
      <c r="A1143" s="141">
        <v>644</v>
      </c>
      <c r="B1143" s="142" t="s">
        <v>6799</v>
      </c>
      <c r="C1143" s="143">
        <v>45169.5766087963</v>
      </c>
      <c r="D1143" s="144" t="s">
        <v>533</v>
      </c>
      <c r="E1143" s="144" t="s">
        <v>902</v>
      </c>
      <c r="F1143" s="142">
        <v>34999071369</v>
      </c>
      <c r="G1143" s="144" t="s">
        <v>535</v>
      </c>
      <c r="H1143" s="144" t="s">
        <v>3708</v>
      </c>
      <c r="I1143" s="142">
        <v>5</v>
      </c>
      <c r="J1143" s="144" t="s">
        <v>38</v>
      </c>
      <c r="K1143" s="144" t="s">
        <v>4</v>
      </c>
      <c r="L1143" s="145"/>
      <c r="M1143" s="144" t="s">
        <v>6800</v>
      </c>
      <c r="N1143" s="145"/>
      <c r="O1143" s="144" t="s">
        <v>6801</v>
      </c>
      <c r="P1143" s="144" t="s">
        <v>576</v>
      </c>
      <c r="Q1143" s="145"/>
      <c r="R1143" s="145"/>
      <c r="S1143" s="145"/>
      <c r="T1143" s="146" t="s">
        <v>120</v>
      </c>
      <c r="U1143" s="147">
        <v>45204</v>
      </c>
      <c r="V1143" s="148">
        <f>IF(T1143="Realizado",U1143-C1143," ")</f>
      </c>
      <c r="W1143" s="148">
        <f>IF(C1143=0,"VAZIO",MONTH(C1143))</f>
      </c>
      <c r="X1143" s="149"/>
    </row>
    <row x14ac:dyDescent="0.25" r="1144" customHeight="1" ht="16.5">
      <c r="A1144" s="141">
        <v>645</v>
      </c>
      <c r="B1144" s="142" t="s">
        <v>6802</v>
      </c>
      <c r="C1144" s="143">
        <v>45169.646689814814</v>
      </c>
      <c r="D1144" s="144" t="s">
        <v>226</v>
      </c>
      <c r="E1144" s="144" t="s">
        <v>227</v>
      </c>
      <c r="F1144" s="142">
        <v>5340</v>
      </c>
      <c r="G1144" s="144" t="s">
        <v>150</v>
      </c>
      <c r="H1144" s="144" t="s">
        <v>6803</v>
      </c>
      <c r="I1144" s="142" t="s">
        <v>6803</v>
      </c>
      <c r="J1144" s="144" t="s">
        <v>40</v>
      </c>
      <c r="K1144" s="144" t="s">
        <v>2</v>
      </c>
      <c r="L1144" s="145"/>
      <c r="M1144" s="144" t="s">
        <v>6804</v>
      </c>
      <c r="N1144" s="145"/>
      <c r="O1144" s="144" t="s">
        <v>576</v>
      </c>
      <c r="P1144" s="144" t="s">
        <v>4991</v>
      </c>
      <c r="Q1144" s="145"/>
      <c r="R1144" s="145"/>
      <c r="S1144" s="145"/>
      <c r="T1144" s="146" t="s">
        <v>120</v>
      </c>
      <c r="U1144" s="147">
        <v>45169</v>
      </c>
      <c r="V1144" s="148">
        <f>IF(T1144="Realizado",U1144-C1144," ")</f>
      </c>
      <c r="W1144" s="148">
        <f>IF(C1144=0,"VAZIO",MONTH(C1144))</f>
      </c>
      <c r="X1144" s="149"/>
    </row>
    <row x14ac:dyDescent="0.25" r="1145" customHeight="1" ht="16.5">
      <c r="A1145" s="141">
        <v>646</v>
      </c>
      <c r="B1145" s="142" t="s">
        <v>6805</v>
      </c>
      <c r="C1145" s="143">
        <v>45169.65146990741</v>
      </c>
      <c r="D1145" s="144" t="s">
        <v>226</v>
      </c>
      <c r="E1145" s="144" t="s">
        <v>227</v>
      </c>
      <c r="F1145" s="142">
        <v>5340</v>
      </c>
      <c r="G1145" s="144" t="s">
        <v>150</v>
      </c>
      <c r="H1145" s="144" t="s">
        <v>4506</v>
      </c>
      <c r="I1145" s="142" t="s">
        <v>6806</v>
      </c>
      <c r="J1145" s="144" t="s">
        <v>31</v>
      </c>
      <c r="K1145" s="144" t="s">
        <v>117</v>
      </c>
      <c r="L1145" s="145"/>
      <c r="M1145" s="144" t="s">
        <v>6807</v>
      </c>
      <c r="N1145" s="145"/>
      <c r="O1145" s="144" t="s">
        <v>1528</v>
      </c>
      <c r="P1145" s="144" t="s">
        <v>1528</v>
      </c>
      <c r="Q1145" s="145"/>
      <c r="R1145" s="145"/>
      <c r="S1145" s="145"/>
      <c r="T1145" s="146" t="s">
        <v>120</v>
      </c>
      <c r="U1145" s="147">
        <v>45170</v>
      </c>
      <c r="V1145" s="148">
        <f>IF(T1145="Realizado",U1145-C1145," ")</f>
      </c>
      <c r="W1145" s="148">
        <f>IF(C1145=0,"VAZIO",MONTH(C1145))</f>
      </c>
      <c r="X1145" s="149"/>
    </row>
    <row x14ac:dyDescent="0.25" r="1146" customHeight="1" ht="16.5">
      <c r="A1146" s="141">
        <v>647</v>
      </c>
      <c r="B1146" s="142" t="s">
        <v>6808</v>
      </c>
      <c r="C1146" s="143">
        <v>45169.65560185185</v>
      </c>
      <c r="D1146" s="144" t="s">
        <v>6809</v>
      </c>
      <c r="E1146" s="144" t="s">
        <v>227</v>
      </c>
      <c r="F1146" s="142">
        <v>5340</v>
      </c>
      <c r="G1146" s="144" t="s">
        <v>150</v>
      </c>
      <c r="H1146" s="144" t="s">
        <v>6810</v>
      </c>
      <c r="I1146" s="142" t="s">
        <v>6811</v>
      </c>
      <c r="J1146" s="144" t="s">
        <v>31</v>
      </c>
      <c r="K1146" s="144" t="s">
        <v>117</v>
      </c>
      <c r="L1146" s="145"/>
      <c r="M1146" s="144" t="s">
        <v>6812</v>
      </c>
      <c r="N1146" s="145"/>
      <c r="O1146" s="144" t="s">
        <v>1528</v>
      </c>
      <c r="P1146" s="144" t="s">
        <v>1528</v>
      </c>
      <c r="Q1146" s="145"/>
      <c r="R1146" s="145"/>
      <c r="S1146" s="145"/>
      <c r="T1146" s="146" t="s">
        <v>120</v>
      </c>
      <c r="U1146" s="147">
        <v>45226</v>
      </c>
      <c r="V1146" s="148">
        <f>IF(T1146="Realizado",U1146-C1146," ")</f>
      </c>
      <c r="W1146" s="148">
        <f>IF(C1146=0,"VAZIO",MONTH(C1146))</f>
      </c>
      <c r="X1146" s="149"/>
    </row>
    <row x14ac:dyDescent="0.25" r="1147" customHeight="1" ht="16.5">
      <c r="A1147" s="141">
        <v>648</v>
      </c>
      <c r="B1147" s="142" t="s">
        <v>6813</v>
      </c>
      <c r="C1147" s="143">
        <v>45169.65943287037</v>
      </c>
      <c r="D1147" s="144" t="s">
        <v>226</v>
      </c>
      <c r="E1147" s="144" t="s">
        <v>6814</v>
      </c>
      <c r="F1147" s="142">
        <v>5340</v>
      </c>
      <c r="G1147" s="144" t="s">
        <v>150</v>
      </c>
      <c r="H1147" s="144" t="s">
        <v>6815</v>
      </c>
      <c r="I1147" s="142" t="s">
        <v>6815</v>
      </c>
      <c r="J1147" s="144" t="s">
        <v>15</v>
      </c>
      <c r="K1147" s="144" t="s">
        <v>7</v>
      </c>
      <c r="L1147" s="145"/>
      <c r="M1147" s="144" t="s">
        <v>6816</v>
      </c>
      <c r="N1147" s="145"/>
      <c r="O1147" s="144" t="s">
        <v>2421</v>
      </c>
      <c r="P1147" s="144" t="s">
        <v>3820</v>
      </c>
      <c r="Q1147" s="145"/>
      <c r="R1147" s="145"/>
      <c r="S1147" s="145"/>
      <c r="T1147" s="146" t="s">
        <v>120</v>
      </c>
      <c r="U1147" s="147">
        <v>45201</v>
      </c>
      <c r="V1147" s="148">
        <f>IF(T1147="Realizado",U1147-C1147," ")</f>
      </c>
      <c r="W1147" s="148">
        <f>IF(C1147=0,"VAZIO",MONTH(C1147))</f>
      </c>
      <c r="X1147" s="149"/>
    </row>
    <row x14ac:dyDescent="0.25" r="1148" customHeight="1" ht="16.5">
      <c r="A1148" s="141">
        <v>649</v>
      </c>
      <c r="B1148" s="142" t="s">
        <v>6817</v>
      </c>
      <c r="C1148" s="143">
        <v>45169.66159722222</v>
      </c>
      <c r="D1148" s="144" t="s">
        <v>226</v>
      </c>
      <c r="E1148" s="144" t="s">
        <v>227</v>
      </c>
      <c r="F1148" s="142">
        <v>5340</v>
      </c>
      <c r="G1148" s="144" t="s">
        <v>150</v>
      </c>
      <c r="H1148" s="144" t="s">
        <v>3902</v>
      </c>
      <c r="I1148" s="142" t="s">
        <v>1305</v>
      </c>
      <c r="J1148" s="144" t="s">
        <v>37</v>
      </c>
      <c r="K1148" s="144" t="s">
        <v>4</v>
      </c>
      <c r="L1148" s="145"/>
      <c r="M1148" s="144" t="s">
        <v>6818</v>
      </c>
      <c r="N1148" s="145"/>
      <c r="O1148" s="144" t="s">
        <v>2123</v>
      </c>
      <c r="P1148" s="144" t="s">
        <v>6819</v>
      </c>
      <c r="Q1148" s="145"/>
      <c r="R1148" s="145"/>
      <c r="S1148" s="145"/>
      <c r="T1148" s="146" t="s">
        <v>120</v>
      </c>
      <c r="U1148" s="147">
        <v>45201</v>
      </c>
      <c r="V1148" s="148">
        <f>IF(T1148="Realizado",U1148-C1148," ")</f>
      </c>
      <c r="W1148" s="148">
        <f>IF(C1148=0,"VAZIO",MONTH(C1148))</f>
      </c>
      <c r="X1148" s="149"/>
    </row>
    <row x14ac:dyDescent="0.25" r="1149" customHeight="1" ht="16.5">
      <c r="A1149" s="141">
        <v>650</v>
      </c>
      <c r="B1149" s="142" t="s">
        <v>6820</v>
      </c>
      <c r="C1149" s="143">
        <v>45169.683287037034</v>
      </c>
      <c r="D1149" s="144" t="s">
        <v>286</v>
      </c>
      <c r="E1149" s="144" t="s">
        <v>1176</v>
      </c>
      <c r="F1149" s="142">
        <v>5340</v>
      </c>
      <c r="G1149" s="144" t="s">
        <v>150</v>
      </c>
      <c r="H1149" s="144" t="s">
        <v>2518</v>
      </c>
      <c r="I1149" s="142" t="s">
        <v>2650</v>
      </c>
      <c r="J1149" s="144" t="s">
        <v>16</v>
      </c>
      <c r="K1149" s="144" t="s">
        <v>117</v>
      </c>
      <c r="L1149" s="145"/>
      <c r="M1149" s="144" t="s">
        <v>6821</v>
      </c>
      <c r="N1149" s="145"/>
      <c r="O1149" s="144" t="s">
        <v>1528</v>
      </c>
      <c r="P1149" s="144" t="s">
        <v>1528</v>
      </c>
      <c r="Q1149" s="145"/>
      <c r="R1149" s="145"/>
      <c r="S1149" s="145"/>
      <c r="T1149" s="146" t="s">
        <v>120</v>
      </c>
      <c r="U1149" s="147">
        <v>45170</v>
      </c>
      <c r="V1149" s="148">
        <f>IF(T1149="Realizado",U1149-C1149," ")</f>
      </c>
      <c r="W1149" s="148">
        <f>IF(C1149=0,"VAZIO",MONTH(C1149))</f>
      </c>
      <c r="X1149" s="149"/>
    </row>
    <row x14ac:dyDescent="0.25" r="1150" customHeight="1" ht="16.5">
      <c r="A1150" s="141">
        <v>651</v>
      </c>
      <c r="B1150" s="142" t="s">
        <v>6822</v>
      </c>
      <c r="C1150" s="143">
        <v>45169.70353009259</v>
      </c>
      <c r="D1150" s="144" t="s">
        <v>286</v>
      </c>
      <c r="E1150" s="144" t="s">
        <v>1176</v>
      </c>
      <c r="F1150" s="142">
        <v>5340</v>
      </c>
      <c r="G1150" s="144" t="s">
        <v>150</v>
      </c>
      <c r="H1150" s="144" t="s">
        <v>4293</v>
      </c>
      <c r="I1150" s="142" t="s">
        <v>6823</v>
      </c>
      <c r="J1150" s="144" t="s">
        <v>30</v>
      </c>
      <c r="K1150" s="144" t="s">
        <v>117</v>
      </c>
      <c r="L1150" s="145"/>
      <c r="M1150" s="144" t="s">
        <v>6824</v>
      </c>
      <c r="N1150" s="145"/>
      <c r="O1150" s="144" t="s">
        <v>1528</v>
      </c>
      <c r="P1150" s="144" t="s">
        <v>1528</v>
      </c>
      <c r="Q1150" s="145"/>
      <c r="R1150" s="145"/>
      <c r="S1150" s="145"/>
      <c r="T1150" s="146" t="s">
        <v>120</v>
      </c>
      <c r="U1150" s="147">
        <v>45170</v>
      </c>
      <c r="V1150" s="148">
        <f>IF(T1150="Realizado",U1150-C1150," ")</f>
      </c>
      <c r="W1150" s="148">
        <f>IF(C1150=0,"VAZIO",MONTH(C1150))</f>
      </c>
      <c r="X1150" s="149"/>
    </row>
    <row x14ac:dyDescent="0.25" r="1151" customHeight="1" ht="16.5">
      <c r="A1151" s="141">
        <v>652</v>
      </c>
      <c r="B1151" s="150" t="s">
        <v>6825</v>
      </c>
      <c r="C1151" s="151">
        <v>45170.43697916667</v>
      </c>
      <c r="D1151" s="152" t="s">
        <v>226</v>
      </c>
      <c r="E1151" s="152" t="s">
        <v>227</v>
      </c>
      <c r="F1151" s="150">
        <v>5340</v>
      </c>
      <c r="G1151" s="152" t="s">
        <v>150</v>
      </c>
      <c r="H1151" s="152" t="s">
        <v>4953</v>
      </c>
      <c r="I1151" s="150" t="s">
        <v>6826</v>
      </c>
      <c r="J1151" s="152" t="s">
        <v>37</v>
      </c>
      <c r="K1151" s="152" t="s">
        <v>4</v>
      </c>
      <c r="L1151" s="153"/>
      <c r="M1151" s="152" t="s">
        <v>6827</v>
      </c>
      <c r="N1151" s="153"/>
      <c r="O1151" s="153"/>
      <c r="P1151" s="153"/>
      <c r="Q1151" s="153"/>
      <c r="R1151" s="153"/>
      <c r="S1151" s="153"/>
      <c r="T1151" s="154" t="s">
        <v>3267</v>
      </c>
      <c r="U1151" s="155"/>
      <c r="V1151" s="156">
        <f>IF(T1151="Realizado",U1151-C1151," ")</f>
      </c>
      <c r="W1151" s="148">
        <f>IF(C1151=0,"VAZIO",MONTH(C1151))</f>
      </c>
      <c r="X1151" s="157"/>
    </row>
    <row x14ac:dyDescent="0.25" r="1152" customHeight="1" ht="16.5">
      <c r="A1152" s="141">
        <v>653</v>
      </c>
      <c r="B1152" s="142" t="s">
        <v>6828</v>
      </c>
      <c r="C1152" s="143">
        <v>45170.45582175926</v>
      </c>
      <c r="D1152" s="144" t="s">
        <v>286</v>
      </c>
      <c r="E1152" s="144" t="s">
        <v>287</v>
      </c>
      <c r="F1152" s="142">
        <v>5340</v>
      </c>
      <c r="G1152" s="144" t="s">
        <v>150</v>
      </c>
      <c r="H1152" s="144" t="s">
        <v>3774</v>
      </c>
      <c r="I1152" s="142" t="s">
        <v>3774</v>
      </c>
      <c r="J1152" s="144" t="s">
        <v>44</v>
      </c>
      <c r="K1152" s="144" t="s">
        <v>2</v>
      </c>
      <c r="L1152" s="145"/>
      <c r="M1152" s="144" t="s">
        <v>6829</v>
      </c>
      <c r="N1152" s="145"/>
      <c r="O1152" s="144" t="s">
        <v>6830</v>
      </c>
      <c r="P1152" s="144" t="s">
        <v>4241</v>
      </c>
      <c r="Q1152" s="145"/>
      <c r="R1152" s="145"/>
      <c r="S1152" s="145"/>
      <c r="T1152" s="146" t="s">
        <v>120</v>
      </c>
      <c r="U1152" s="147">
        <v>45175</v>
      </c>
      <c r="V1152" s="148">
        <f>IF(T1152="Realizado",U1152-C1152," ")</f>
      </c>
      <c r="W1152" s="148">
        <f>IF(C1152=0,"VAZIO",MONTH(C1152))</f>
      </c>
      <c r="X1152" s="149"/>
    </row>
    <row x14ac:dyDescent="0.25" r="1153" customHeight="1" ht="16.5">
      <c r="A1153" s="141">
        <v>654</v>
      </c>
      <c r="B1153" s="142" t="s">
        <v>6831</v>
      </c>
      <c r="C1153" s="143">
        <v>45170.579618055555</v>
      </c>
      <c r="D1153" s="144" t="s">
        <v>300</v>
      </c>
      <c r="E1153" s="144" t="s">
        <v>301</v>
      </c>
      <c r="F1153" s="142">
        <v>34417602</v>
      </c>
      <c r="G1153" s="144" t="s">
        <v>303</v>
      </c>
      <c r="H1153" s="144" t="s">
        <v>3699</v>
      </c>
      <c r="I1153" s="142" t="s">
        <v>6832</v>
      </c>
      <c r="J1153" s="144" t="s">
        <v>42</v>
      </c>
      <c r="K1153" s="144" t="s">
        <v>2</v>
      </c>
      <c r="L1153" s="145"/>
      <c r="M1153" s="144" t="s">
        <v>6833</v>
      </c>
      <c r="N1153" s="144" t="s">
        <v>6834</v>
      </c>
      <c r="O1153" s="144" t="s">
        <v>576</v>
      </c>
      <c r="P1153" s="144" t="s">
        <v>4968</v>
      </c>
      <c r="Q1153" s="145"/>
      <c r="R1153" s="145"/>
      <c r="S1153" s="145"/>
      <c r="T1153" s="146" t="s">
        <v>120</v>
      </c>
      <c r="U1153" s="147">
        <v>45215</v>
      </c>
      <c r="V1153" s="148">
        <f>IF(T1153="Realizado",U1153-C1153," ")</f>
      </c>
      <c r="W1153" s="148">
        <f>IF(C1153=0,"VAZIO",MONTH(C1153))</f>
      </c>
      <c r="X1153" s="149"/>
    </row>
    <row x14ac:dyDescent="0.25" r="1154" customHeight="1" ht="16.5">
      <c r="A1154" s="141">
        <v>655</v>
      </c>
      <c r="B1154" s="142" t="s">
        <v>6835</v>
      </c>
      <c r="C1154" s="143">
        <v>45170.65462962963</v>
      </c>
      <c r="D1154" s="144" t="s">
        <v>679</v>
      </c>
      <c r="E1154" s="144" t="s">
        <v>2550</v>
      </c>
      <c r="F1154" s="142">
        <v>984129238</v>
      </c>
      <c r="G1154" s="144" t="s">
        <v>522</v>
      </c>
      <c r="H1154" s="144" t="s">
        <v>3988</v>
      </c>
      <c r="I1154" s="142">
        <v>115</v>
      </c>
      <c r="J1154" s="144" t="s">
        <v>31</v>
      </c>
      <c r="K1154" s="144" t="s">
        <v>117</v>
      </c>
      <c r="L1154" s="145"/>
      <c r="M1154" s="144" t="s">
        <v>6836</v>
      </c>
      <c r="N1154" s="145"/>
      <c r="O1154" s="144" t="s">
        <v>1528</v>
      </c>
      <c r="P1154" s="144" t="s">
        <v>2613</v>
      </c>
      <c r="Q1154" s="145"/>
      <c r="R1154" s="145"/>
      <c r="S1154" s="145"/>
      <c r="T1154" s="146" t="s">
        <v>120</v>
      </c>
      <c r="U1154" s="147">
        <v>45201</v>
      </c>
      <c r="V1154" s="148">
        <f>IF(T1154="Realizado",U1154-C1154," ")</f>
      </c>
      <c r="W1154" s="148">
        <f>IF(C1154=0,"VAZIO",MONTH(C1154))</f>
      </c>
      <c r="X1154" s="149"/>
    </row>
    <row x14ac:dyDescent="0.25" r="1155" customHeight="1" ht="16.5">
      <c r="A1155" s="141">
        <v>656</v>
      </c>
      <c r="B1155" s="142" t="s">
        <v>6837</v>
      </c>
      <c r="C1155" s="143">
        <v>45171.25790509259</v>
      </c>
      <c r="D1155" s="144" t="s">
        <v>158</v>
      </c>
      <c r="E1155" s="144" t="s">
        <v>164</v>
      </c>
      <c r="F1155" s="142">
        <v>5318</v>
      </c>
      <c r="G1155" s="144" t="s">
        <v>160</v>
      </c>
      <c r="H1155" s="144" t="s">
        <v>6838</v>
      </c>
      <c r="I1155" s="142" t="s">
        <v>6839</v>
      </c>
      <c r="J1155" s="144" t="s">
        <v>48</v>
      </c>
      <c r="K1155" s="144" t="s">
        <v>3</v>
      </c>
      <c r="L1155" s="145"/>
      <c r="M1155" s="144" t="s">
        <v>6840</v>
      </c>
      <c r="N1155" s="145"/>
      <c r="O1155" s="144" t="s">
        <v>576</v>
      </c>
      <c r="P1155" s="144" t="s">
        <v>3194</v>
      </c>
      <c r="Q1155" s="145"/>
      <c r="R1155" s="145"/>
      <c r="S1155" s="145"/>
      <c r="T1155" s="146" t="s">
        <v>120</v>
      </c>
      <c r="U1155" s="147">
        <v>45173</v>
      </c>
      <c r="V1155" s="148">
        <f>IF(T1155="Realizado",U1155-C1155," ")</f>
      </c>
      <c r="W1155" s="148">
        <f>IF(C1155=0,"VAZIO",MONTH(C1155))</f>
      </c>
      <c r="X1155" s="149"/>
    </row>
    <row x14ac:dyDescent="0.25" r="1156" customHeight="1" ht="16.5">
      <c r="A1156" s="141">
        <v>657</v>
      </c>
      <c r="B1156" s="142" t="s">
        <v>6841</v>
      </c>
      <c r="C1156" s="143">
        <v>45173.30305555555</v>
      </c>
      <c r="D1156" s="144" t="s">
        <v>1170</v>
      </c>
      <c r="E1156" s="144" t="s">
        <v>1325</v>
      </c>
      <c r="F1156" s="142">
        <v>5346</v>
      </c>
      <c r="G1156" s="144" t="s">
        <v>1172</v>
      </c>
      <c r="H1156" s="144" t="s">
        <v>3603</v>
      </c>
      <c r="I1156" s="142">
        <v>17</v>
      </c>
      <c r="J1156" s="145"/>
      <c r="K1156" s="144" t="s">
        <v>3</v>
      </c>
      <c r="L1156" s="145"/>
      <c r="M1156" s="144" t="s">
        <v>6842</v>
      </c>
      <c r="N1156" s="145"/>
      <c r="O1156" s="144" t="s">
        <v>576</v>
      </c>
      <c r="P1156" s="144" t="s">
        <v>3194</v>
      </c>
      <c r="Q1156" s="145"/>
      <c r="R1156" s="145"/>
      <c r="S1156" s="145"/>
      <c r="T1156" s="146" t="s">
        <v>120</v>
      </c>
      <c r="U1156" s="147">
        <v>45173</v>
      </c>
      <c r="V1156" s="148">
        <f>IF(T1156="Realizado",U1156-C1156," ")</f>
      </c>
      <c r="W1156" s="148">
        <f>IF(C1156=0,"VAZIO",MONTH(C1156))</f>
      </c>
      <c r="X1156" s="149"/>
    </row>
    <row x14ac:dyDescent="0.25" r="1157" customHeight="1" ht="16.5">
      <c r="A1157" s="141">
        <v>658</v>
      </c>
      <c r="B1157" s="150" t="s">
        <v>6843</v>
      </c>
      <c r="C1157" s="151">
        <v>45173.30915509259</v>
      </c>
      <c r="D1157" s="152" t="s">
        <v>226</v>
      </c>
      <c r="E1157" s="152" t="s">
        <v>227</v>
      </c>
      <c r="F1157" s="150">
        <v>5340</v>
      </c>
      <c r="G1157" s="152" t="s">
        <v>150</v>
      </c>
      <c r="H1157" s="152" t="s">
        <v>6844</v>
      </c>
      <c r="I1157" s="150" t="s">
        <v>6845</v>
      </c>
      <c r="J1157" s="152" t="s">
        <v>15</v>
      </c>
      <c r="K1157" s="152" t="s">
        <v>7</v>
      </c>
      <c r="L1157" s="153"/>
      <c r="M1157" s="152" t="s">
        <v>6846</v>
      </c>
      <c r="N1157" s="153"/>
      <c r="O1157" s="153"/>
      <c r="P1157" s="153"/>
      <c r="Q1157" s="153"/>
      <c r="R1157" s="153"/>
      <c r="S1157" s="153"/>
      <c r="T1157" s="154" t="s">
        <v>3267</v>
      </c>
      <c r="U1157" s="155"/>
      <c r="V1157" s="156">
        <f>IF(T1157="Realizado",U1157-C1157," ")</f>
      </c>
      <c r="W1157" s="148">
        <f>IF(C1157=0,"VAZIO",MONTH(C1157))</f>
      </c>
      <c r="X1157" s="157"/>
    </row>
    <row x14ac:dyDescent="0.25" r="1158" customHeight="1" ht="16.5">
      <c r="A1158" s="141">
        <v>659</v>
      </c>
      <c r="B1158" s="142" t="s">
        <v>6847</v>
      </c>
      <c r="C1158" s="143">
        <v>45173.314722222225</v>
      </c>
      <c r="D1158" s="144" t="s">
        <v>226</v>
      </c>
      <c r="E1158" s="144" t="s">
        <v>629</v>
      </c>
      <c r="F1158" s="142">
        <v>5340</v>
      </c>
      <c r="G1158" s="144" t="s">
        <v>150</v>
      </c>
      <c r="H1158" s="144" t="s">
        <v>85</v>
      </c>
      <c r="I1158" s="142" t="s">
        <v>6848</v>
      </c>
      <c r="J1158" s="144" t="s">
        <v>37</v>
      </c>
      <c r="K1158" s="144" t="s">
        <v>2</v>
      </c>
      <c r="L1158" s="145"/>
      <c r="M1158" s="144" t="s">
        <v>6849</v>
      </c>
      <c r="N1158" s="145"/>
      <c r="O1158" s="144" t="s">
        <v>2123</v>
      </c>
      <c r="P1158" s="144" t="s">
        <v>2123</v>
      </c>
      <c r="Q1158" s="145"/>
      <c r="R1158" s="145"/>
      <c r="S1158" s="145"/>
      <c r="T1158" s="146" t="s">
        <v>120</v>
      </c>
      <c r="U1158" s="147">
        <v>45174</v>
      </c>
      <c r="V1158" s="148">
        <f>IF(T1158="Realizado",U1158-C1158," ")</f>
      </c>
      <c r="W1158" s="148">
        <f>IF(C1158=0,"VAZIO",MONTH(C1158))</f>
      </c>
      <c r="X1158" s="149"/>
    </row>
    <row x14ac:dyDescent="0.25" r="1159" customHeight="1" ht="16.5">
      <c r="A1159" s="141">
        <v>660</v>
      </c>
      <c r="B1159" s="142" t="s">
        <v>6850</v>
      </c>
      <c r="C1159" s="143">
        <v>45173.329097222224</v>
      </c>
      <c r="D1159" s="144" t="s">
        <v>286</v>
      </c>
      <c r="E1159" s="144" t="s">
        <v>287</v>
      </c>
      <c r="F1159" s="142">
        <v>5340</v>
      </c>
      <c r="G1159" s="144" t="s">
        <v>150</v>
      </c>
      <c r="H1159" s="144" t="s">
        <v>6782</v>
      </c>
      <c r="I1159" s="142" t="s">
        <v>6782</v>
      </c>
      <c r="J1159" s="144" t="s">
        <v>44</v>
      </c>
      <c r="K1159" s="144" t="s">
        <v>2</v>
      </c>
      <c r="L1159" s="145"/>
      <c r="M1159" s="144" t="s">
        <v>6851</v>
      </c>
      <c r="N1159" s="145"/>
      <c r="O1159" s="144" t="s">
        <v>576</v>
      </c>
      <c r="P1159" s="144" t="s">
        <v>6635</v>
      </c>
      <c r="Q1159" s="145"/>
      <c r="R1159" s="145"/>
      <c r="S1159" s="145"/>
      <c r="T1159" s="146" t="s">
        <v>120</v>
      </c>
      <c r="U1159" s="147">
        <v>45173</v>
      </c>
      <c r="V1159" s="148">
        <f>IF(T1159="Realizado",U1159-C1159," ")</f>
      </c>
      <c r="W1159" s="148">
        <f>IF(C1159=0,"VAZIO",MONTH(C1159))</f>
      </c>
      <c r="X1159" s="149"/>
    </row>
    <row x14ac:dyDescent="0.25" r="1160" customHeight="1" ht="16.5">
      <c r="A1160" s="141">
        <v>661</v>
      </c>
      <c r="B1160" s="142" t="s">
        <v>6852</v>
      </c>
      <c r="C1160" s="143">
        <v>45173.3587962963</v>
      </c>
      <c r="D1160" s="144" t="s">
        <v>226</v>
      </c>
      <c r="E1160" s="144" t="s">
        <v>227</v>
      </c>
      <c r="F1160" s="142">
        <v>5340</v>
      </c>
      <c r="G1160" s="144" t="s">
        <v>150</v>
      </c>
      <c r="H1160" s="144" t="s">
        <v>3902</v>
      </c>
      <c r="I1160" s="142" t="s">
        <v>6853</v>
      </c>
      <c r="J1160" s="144" t="s">
        <v>20</v>
      </c>
      <c r="K1160" s="144" t="s">
        <v>117</v>
      </c>
      <c r="L1160" s="145"/>
      <c r="M1160" s="144" t="s">
        <v>6854</v>
      </c>
      <c r="N1160" s="145"/>
      <c r="O1160" s="144" t="s">
        <v>1528</v>
      </c>
      <c r="P1160" s="144" t="s">
        <v>2613</v>
      </c>
      <c r="Q1160" s="145"/>
      <c r="R1160" s="145"/>
      <c r="S1160" s="145"/>
      <c r="T1160" s="146" t="s">
        <v>120</v>
      </c>
      <c r="U1160" s="147">
        <v>45201</v>
      </c>
      <c r="V1160" s="148">
        <f>IF(T1160="Realizado",U1160-C1160," ")</f>
      </c>
      <c r="W1160" s="148">
        <f>IF(C1160=0,"VAZIO",MONTH(C1160))</f>
      </c>
      <c r="X1160" s="149"/>
    </row>
    <row x14ac:dyDescent="0.25" r="1161" customHeight="1" ht="24">
      <c r="A1161" s="141">
        <v>662</v>
      </c>
      <c r="B1161" s="142" t="s">
        <v>6855</v>
      </c>
      <c r="C1161" s="143">
        <v>45173.384664351855</v>
      </c>
      <c r="D1161" s="144" t="s">
        <v>286</v>
      </c>
      <c r="E1161" s="144" t="s">
        <v>287</v>
      </c>
      <c r="F1161" s="142">
        <v>5340</v>
      </c>
      <c r="G1161" s="144" t="s">
        <v>150</v>
      </c>
      <c r="H1161" s="144" t="s">
        <v>4300</v>
      </c>
      <c r="I1161" s="142" t="s">
        <v>6856</v>
      </c>
      <c r="J1161" s="144" t="s">
        <v>31</v>
      </c>
      <c r="K1161" s="144" t="s">
        <v>117</v>
      </c>
      <c r="L1161" s="145"/>
      <c r="M1161" s="144" t="s">
        <v>6857</v>
      </c>
      <c r="N1161" s="145"/>
      <c r="O1161" s="144" t="s">
        <v>2123</v>
      </c>
      <c r="P1161" s="144" t="s">
        <v>2123</v>
      </c>
      <c r="Q1161" s="145"/>
      <c r="R1161" s="145"/>
      <c r="S1161" s="145"/>
      <c r="T1161" s="146" t="s">
        <v>120</v>
      </c>
      <c r="U1161" s="147">
        <v>45252</v>
      </c>
      <c r="V1161" s="148">
        <f>IF(T1161="Realizado",U1161-C1161," ")</f>
      </c>
      <c r="W1161" s="148">
        <f>IF(C1161=0,"VAZIO",MONTH(C1161))</f>
      </c>
      <c r="X1161" s="149"/>
    </row>
    <row x14ac:dyDescent="0.25" r="1162" customHeight="1" ht="16.5">
      <c r="A1162" s="141">
        <v>663</v>
      </c>
      <c r="B1162" s="142" t="s">
        <v>6858</v>
      </c>
      <c r="C1162" s="143">
        <v>45173.38554398148</v>
      </c>
      <c r="D1162" s="144" t="s">
        <v>286</v>
      </c>
      <c r="E1162" s="144" t="s">
        <v>287</v>
      </c>
      <c r="F1162" s="142">
        <v>5340</v>
      </c>
      <c r="G1162" s="144" t="s">
        <v>150</v>
      </c>
      <c r="H1162" s="144" t="s">
        <v>4300</v>
      </c>
      <c r="I1162" s="142" t="s">
        <v>1204</v>
      </c>
      <c r="J1162" s="144" t="s">
        <v>20</v>
      </c>
      <c r="K1162" s="144" t="s">
        <v>117</v>
      </c>
      <c r="L1162" s="145"/>
      <c r="M1162" s="144" t="s">
        <v>6859</v>
      </c>
      <c r="N1162" s="145"/>
      <c r="O1162" s="144" t="s">
        <v>2613</v>
      </c>
      <c r="P1162" s="144" t="s">
        <v>2613</v>
      </c>
      <c r="Q1162" s="145"/>
      <c r="R1162" s="145"/>
      <c r="S1162" s="145"/>
      <c r="T1162" s="146" t="s">
        <v>120</v>
      </c>
      <c r="U1162" s="147">
        <v>45201</v>
      </c>
      <c r="V1162" s="148">
        <f>IF(T1162="Realizado",U1162-C1162," ")</f>
      </c>
      <c r="W1162" s="148">
        <f>IF(C1162=0,"VAZIO",MONTH(C1162))</f>
      </c>
      <c r="X1162" s="149"/>
    </row>
    <row x14ac:dyDescent="0.25" r="1163" customHeight="1" ht="16.5">
      <c r="A1163" s="141">
        <v>664</v>
      </c>
      <c r="B1163" s="142" t="s">
        <v>6860</v>
      </c>
      <c r="C1163" s="143">
        <v>45174.30144675926</v>
      </c>
      <c r="D1163" s="144" t="s">
        <v>286</v>
      </c>
      <c r="E1163" s="144" t="s">
        <v>287</v>
      </c>
      <c r="F1163" s="142">
        <v>5340</v>
      </c>
      <c r="G1163" s="144" t="s">
        <v>150</v>
      </c>
      <c r="H1163" s="144" t="s">
        <v>4061</v>
      </c>
      <c r="I1163" s="142" t="s">
        <v>288</v>
      </c>
      <c r="J1163" s="144" t="s">
        <v>31</v>
      </c>
      <c r="K1163" s="144" t="s">
        <v>117</v>
      </c>
      <c r="L1163" s="145"/>
      <c r="M1163" s="144" t="s">
        <v>6861</v>
      </c>
      <c r="N1163" s="145"/>
      <c r="O1163" s="144" t="s">
        <v>1528</v>
      </c>
      <c r="P1163" s="144" t="s">
        <v>2613</v>
      </c>
      <c r="Q1163" s="145"/>
      <c r="R1163" s="145"/>
      <c r="S1163" s="145"/>
      <c r="T1163" s="146" t="s">
        <v>120</v>
      </c>
      <c r="U1163" s="147">
        <v>45201</v>
      </c>
      <c r="V1163" s="148">
        <f>IF(T1163="Realizado",U1163-C1163," ")</f>
      </c>
      <c r="W1163" s="148">
        <f>IF(C1163=0,"VAZIO",MONTH(C1163))</f>
      </c>
      <c r="X1163" s="149"/>
    </row>
    <row x14ac:dyDescent="0.25" r="1164" customHeight="1" ht="16.5">
      <c r="A1164" s="141">
        <v>665</v>
      </c>
      <c r="B1164" s="142" t="s">
        <v>6862</v>
      </c>
      <c r="C1164" s="143">
        <v>45174.302256944444</v>
      </c>
      <c r="D1164" s="144" t="s">
        <v>286</v>
      </c>
      <c r="E1164" s="144" t="s">
        <v>287</v>
      </c>
      <c r="F1164" s="142">
        <v>5340</v>
      </c>
      <c r="G1164" s="144" t="s">
        <v>150</v>
      </c>
      <c r="H1164" s="144" t="s">
        <v>4300</v>
      </c>
      <c r="I1164" s="142" t="s">
        <v>288</v>
      </c>
      <c r="J1164" s="144" t="s">
        <v>26</v>
      </c>
      <c r="K1164" s="144" t="s">
        <v>117</v>
      </c>
      <c r="L1164" s="145"/>
      <c r="M1164" s="144" t="s">
        <v>6863</v>
      </c>
      <c r="N1164" s="145"/>
      <c r="O1164" s="144" t="s">
        <v>1528</v>
      </c>
      <c r="P1164" s="144" t="s">
        <v>2613</v>
      </c>
      <c r="Q1164" s="145"/>
      <c r="R1164" s="145"/>
      <c r="S1164" s="145"/>
      <c r="T1164" s="146" t="s">
        <v>120</v>
      </c>
      <c r="U1164" s="147">
        <v>45201</v>
      </c>
      <c r="V1164" s="148">
        <f>IF(T1164="Realizado",U1164-C1164," ")</f>
      </c>
      <c r="W1164" s="148">
        <f>IF(C1164=0,"VAZIO",MONTH(C1164))</f>
      </c>
      <c r="X1164" s="149"/>
    </row>
    <row x14ac:dyDescent="0.25" r="1165" customHeight="1" ht="16.5">
      <c r="A1165" s="141">
        <v>666</v>
      </c>
      <c r="B1165" s="142" t="s">
        <v>6864</v>
      </c>
      <c r="C1165" s="143">
        <v>45174.390011574076</v>
      </c>
      <c r="D1165" s="144" t="s">
        <v>286</v>
      </c>
      <c r="E1165" s="144" t="s">
        <v>287</v>
      </c>
      <c r="F1165" s="142">
        <v>5340</v>
      </c>
      <c r="G1165" s="144" t="s">
        <v>150</v>
      </c>
      <c r="H1165" s="144" t="s">
        <v>3982</v>
      </c>
      <c r="I1165" s="142" t="s">
        <v>6865</v>
      </c>
      <c r="J1165" s="144" t="s">
        <v>15</v>
      </c>
      <c r="K1165" s="144" t="s">
        <v>7</v>
      </c>
      <c r="L1165" s="145"/>
      <c r="M1165" s="144" t="s">
        <v>6866</v>
      </c>
      <c r="N1165" s="145"/>
      <c r="O1165" s="144" t="s">
        <v>576</v>
      </c>
      <c r="P1165" s="144" t="s">
        <v>3194</v>
      </c>
      <c r="Q1165" s="145"/>
      <c r="R1165" s="145"/>
      <c r="S1165" s="145"/>
      <c r="T1165" s="146" t="s">
        <v>120</v>
      </c>
      <c r="U1165" s="147">
        <v>45175</v>
      </c>
      <c r="V1165" s="148">
        <f>IF(T1165="Realizado",U1165-C1165," ")</f>
      </c>
      <c r="W1165" s="148">
        <f>IF(C1165=0,"VAZIO",MONTH(C1165))</f>
      </c>
      <c r="X1165" s="149"/>
    </row>
    <row x14ac:dyDescent="0.25" r="1166" customHeight="1" ht="16.5">
      <c r="A1166" s="141">
        <v>667</v>
      </c>
      <c r="B1166" s="142" t="s">
        <v>6867</v>
      </c>
      <c r="C1166" s="143">
        <v>45174.39171296296</v>
      </c>
      <c r="D1166" s="144" t="s">
        <v>6287</v>
      </c>
      <c r="E1166" s="144" t="s">
        <v>6288</v>
      </c>
      <c r="F1166" s="142">
        <v>5314</v>
      </c>
      <c r="G1166" s="144" t="s">
        <v>243</v>
      </c>
      <c r="H1166" s="144" t="s">
        <v>2973</v>
      </c>
      <c r="I1166" s="142" t="s">
        <v>6868</v>
      </c>
      <c r="J1166" s="144" t="s">
        <v>42</v>
      </c>
      <c r="K1166" s="144" t="s">
        <v>2</v>
      </c>
      <c r="L1166" s="145"/>
      <c r="M1166" s="144" t="s">
        <v>6869</v>
      </c>
      <c r="N1166" s="145"/>
      <c r="O1166" s="144" t="s">
        <v>576</v>
      </c>
      <c r="P1166" s="144" t="s">
        <v>3194</v>
      </c>
      <c r="Q1166" s="145"/>
      <c r="R1166" s="145"/>
      <c r="S1166" s="145"/>
      <c r="T1166" s="146" t="s">
        <v>120</v>
      </c>
      <c r="U1166" s="147">
        <v>45257</v>
      </c>
      <c r="V1166" s="148">
        <f>IF(T1166="Realizado",U1166-C1166," ")</f>
      </c>
      <c r="W1166" s="148">
        <f>IF(C1166=0,"VAZIO",MONTH(C1166))</f>
      </c>
      <c r="X1166" s="149"/>
    </row>
    <row x14ac:dyDescent="0.25" r="1167" customHeight="1" ht="16.5">
      <c r="A1167" s="141">
        <v>668</v>
      </c>
      <c r="B1167" s="142" t="s">
        <v>6870</v>
      </c>
      <c r="C1167" s="143">
        <v>45174.404074074075</v>
      </c>
      <c r="D1167" s="144" t="s">
        <v>1524</v>
      </c>
      <c r="E1167" s="144" t="s">
        <v>1525</v>
      </c>
      <c r="F1167" s="142">
        <v>77999477415</v>
      </c>
      <c r="G1167" s="144" t="s">
        <v>506</v>
      </c>
      <c r="H1167" s="144" t="s">
        <v>90</v>
      </c>
      <c r="I1167" s="142" t="s">
        <v>6871</v>
      </c>
      <c r="J1167" s="144" t="s">
        <v>19</v>
      </c>
      <c r="K1167" s="144" t="s">
        <v>117</v>
      </c>
      <c r="L1167" s="145"/>
      <c r="M1167" s="144" t="s">
        <v>6872</v>
      </c>
      <c r="N1167" s="145"/>
      <c r="O1167" s="144" t="s">
        <v>1528</v>
      </c>
      <c r="P1167" s="144" t="s">
        <v>2613</v>
      </c>
      <c r="Q1167" s="145"/>
      <c r="R1167" s="145"/>
      <c r="S1167" s="145"/>
      <c r="T1167" s="146" t="s">
        <v>120</v>
      </c>
      <c r="U1167" s="147">
        <v>45201</v>
      </c>
      <c r="V1167" s="148">
        <f>IF(T1167="Realizado",U1167-C1167," ")</f>
      </c>
      <c r="W1167" s="148">
        <f>IF(C1167=0,"VAZIO",MONTH(C1167))</f>
      </c>
      <c r="X1167" s="149"/>
    </row>
    <row x14ac:dyDescent="0.25" r="1168" customHeight="1" ht="16.5">
      <c r="A1168" s="141">
        <v>669</v>
      </c>
      <c r="B1168" s="142" t="s">
        <v>6873</v>
      </c>
      <c r="C1168" s="143">
        <v>45175.38516203704</v>
      </c>
      <c r="D1168" s="144" t="s">
        <v>286</v>
      </c>
      <c r="E1168" s="144" t="s">
        <v>287</v>
      </c>
      <c r="F1168" s="142">
        <v>5340</v>
      </c>
      <c r="G1168" s="144" t="s">
        <v>150</v>
      </c>
      <c r="H1168" s="144" t="s">
        <v>3755</v>
      </c>
      <c r="I1168" s="142" t="s">
        <v>3755</v>
      </c>
      <c r="J1168" s="144" t="s">
        <v>31</v>
      </c>
      <c r="K1168" s="144" t="s">
        <v>117</v>
      </c>
      <c r="L1168" s="145"/>
      <c r="M1168" s="144" t="s">
        <v>6874</v>
      </c>
      <c r="N1168" s="145"/>
      <c r="O1168" s="144" t="s">
        <v>1528</v>
      </c>
      <c r="P1168" s="144" t="s">
        <v>2613</v>
      </c>
      <c r="Q1168" s="145"/>
      <c r="R1168" s="145"/>
      <c r="S1168" s="145"/>
      <c r="T1168" s="146" t="s">
        <v>120</v>
      </c>
      <c r="U1168" s="147">
        <v>45175</v>
      </c>
      <c r="V1168" s="148">
        <f>IF(T1168="Realizado",U1168-C1168," ")</f>
      </c>
      <c r="W1168" s="148">
        <f>IF(C1168=0,"VAZIO",MONTH(C1168))</f>
      </c>
      <c r="X1168" s="149"/>
    </row>
    <row x14ac:dyDescent="0.25" r="1169" customHeight="1" ht="16.5">
      <c r="A1169" s="141">
        <v>670</v>
      </c>
      <c r="B1169" s="142" t="s">
        <v>6875</v>
      </c>
      <c r="C1169" s="143">
        <v>45175.387777777774</v>
      </c>
      <c r="D1169" s="144" t="s">
        <v>226</v>
      </c>
      <c r="E1169" s="144" t="s">
        <v>227</v>
      </c>
      <c r="F1169" s="142">
        <v>5340</v>
      </c>
      <c r="G1169" s="144" t="s">
        <v>150</v>
      </c>
      <c r="H1169" s="144" t="s">
        <v>6876</v>
      </c>
      <c r="I1169" s="142" t="s">
        <v>6877</v>
      </c>
      <c r="J1169" s="144" t="s">
        <v>24</v>
      </c>
      <c r="K1169" s="144" t="s">
        <v>117</v>
      </c>
      <c r="L1169" s="145"/>
      <c r="M1169" s="144" t="s">
        <v>6878</v>
      </c>
      <c r="N1169" s="145"/>
      <c r="O1169" s="144" t="s">
        <v>1528</v>
      </c>
      <c r="P1169" s="144" t="s">
        <v>2613</v>
      </c>
      <c r="Q1169" s="145"/>
      <c r="R1169" s="145"/>
      <c r="S1169" s="145"/>
      <c r="T1169" s="146" t="s">
        <v>120</v>
      </c>
      <c r="U1169" s="147">
        <v>45226</v>
      </c>
      <c r="V1169" s="148">
        <f>IF(T1169="Realizado",U1169-C1169," ")</f>
      </c>
      <c r="W1169" s="148">
        <f>IF(C1169=0,"VAZIO",MONTH(C1169))</f>
      </c>
      <c r="X1169" s="149"/>
    </row>
    <row x14ac:dyDescent="0.25" r="1170" customHeight="1" ht="16.5">
      <c r="A1170" s="141">
        <v>671</v>
      </c>
      <c r="B1170" s="142" t="s">
        <v>6879</v>
      </c>
      <c r="C1170" s="143">
        <v>45175.47597222222</v>
      </c>
      <c r="D1170" s="144" t="s">
        <v>286</v>
      </c>
      <c r="E1170" s="144" t="s">
        <v>287</v>
      </c>
      <c r="F1170" s="142">
        <v>5340</v>
      </c>
      <c r="G1170" s="144" t="s">
        <v>150</v>
      </c>
      <c r="H1170" s="144" t="s">
        <v>6880</v>
      </c>
      <c r="I1170" s="142" t="s">
        <v>6880</v>
      </c>
      <c r="J1170" s="144" t="s">
        <v>31</v>
      </c>
      <c r="K1170" s="144" t="s">
        <v>117</v>
      </c>
      <c r="L1170" s="145"/>
      <c r="M1170" s="144" t="s">
        <v>6881</v>
      </c>
      <c r="N1170" s="145"/>
      <c r="O1170" s="144" t="s">
        <v>2613</v>
      </c>
      <c r="P1170" s="144" t="s">
        <v>2613</v>
      </c>
      <c r="Q1170" s="145"/>
      <c r="R1170" s="145"/>
      <c r="S1170" s="145"/>
      <c r="T1170" s="146" t="s">
        <v>120</v>
      </c>
      <c r="U1170" s="147">
        <v>45175</v>
      </c>
      <c r="V1170" s="148">
        <f>IF(T1170="Realizado",U1170-C1170," ")</f>
      </c>
      <c r="W1170" s="148">
        <f>IF(C1170=0,"VAZIO",MONTH(C1170))</f>
      </c>
      <c r="X1170" s="149"/>
    </row>
    <row x14ac:dyDescent="0.25" r="1171" customHeight="1" ht="16.5">
      <c r="A1171" s="141">
        <v>672</v>
      </c>
      <c r="B1171" s="142" t="s">
        <v>6882</v>
      </c>
      <c r="C1171" s="143">
        <v>45175.60644675926</v>
      </c>
      <c r="D1171" s="144" t="s">
        <v>408</v>
      </c>
      <c r="E1171" s="144" t="s">
        <v>409</v>
      </c>
      <c r="F1171" s="142">
        <v>5341</v>
      </c>
      <c r="G1171" s="144" t="s">
        <v>410</v>
      </c>
      <c r="H1171" s="144" t="s">
        <v>100</v>
      </c>
      <c r="I1171" s="142" t="s">
        <v>2131</v>
      </c>
      <c r="J1171" s="144" t="s">
        <v>38</v>
      </c>
      <c r="K1171" s="144" t="s">
        <v>4</v>
      </c>
      <c r="L1171" s="145"/>
      <c r="M1171" s="144" t="s">
        <v>6883</v>
      </c>
      <c r="N1171" s="145"/>
      <c r="O1171" s="144" t="s">
        <v>576</v>
      </c>
      <c r="P1171" s="144" t="s">
        <v>576</v>
      </c>
      <c r="Q1171" s="145"/>
      <c r="R1171" s="145"/>
      <c r="S1171" s="145"/>
      <c r="T1171" s="146" t="s">
        <v>120</v>
      </c>
      <c r="U1171" s="147">
        <v>45201</v>
      </c>
      <c r="V1171" s="148">
        <f>IF(T1171="Realizado",U1171-C1171," ")</f>
      </c>
      <c r="W1171" s="148">
        <f>IF(C1171=0,"VAZIO",MONTH(C1171))</f>
      </c>
      <c r="X1171" s="149"/>
    </row>
    <row x14ac:dyDescent="0.25" r="1172" customHeight="1" ht="16.5">
      <c r="A1172" s="141">
        <v>673</v>
      </c>
      <c r="B1172" s="142" t="s">
        <v>6884</v>
      </c>
      <c r="C1172" s="143">
        <v>45178.27185185185</v>
      </c>
      <c r="D1172" s="144" t="s">
        <v>158</v>
      </c>
      <c r="E1172" s="144" t="s">
        <v>557</v>
      </c>
      <c r="F1172" s="142">
        <v>5318</v>
      </c>
      <c r="G1172" s="144" t="s">
        <v>160</v>
      </c>
      <c r="H1172" s="144" t="s">
        <v>6405</v>
      </c>
      <c r="I1172" s="142" t="s">
        <v>6885</v>
      </c>
      <c r="J1172" s="144" t="s">
        <v>48</v>
      </c>
      <c r="K1172" s="144" t="s">
        <v>3</v>
      </c>
      <c r="L1172" s="145"/>
      <c r="M1172" s="144" t="s">
        <v>6886</v>
      </c>
      <c r="N1172" s="145"/>
      <c r="O1172" s="144" t="s">
        <v>4241</v>
      </c>
      <c r="P1172" s="144" t="s">
        <v>4241</v>
      </c>
      <c r="Q1172" s="145"/>
      <c r="R1172" s="145"/>
      <c r="S1172" s="145"/>
      <c r="T1172" s="146" t="s">
        <v>120</v>
      </c>
      <c r="U1172" s="147">
        <v>45181</v>
      </c>
      <c r="V1172" s="148">
        <f>IF(T1172="Realizado",U1172-C1172," ")</f>
      </c>
      <c r="W1172" s="148">
        <f>IF(C1172=0,"VAZIO",MONTH(C1172))</f>
      </c>
      <c r="X1172" s="149"/>
    </row>
    <row x14ac:dyDescent="0.25" r="1173" customHeight="1" ht="16.5">
      <c r="A1173" s="141">
        <v>674</v>
      </c>
      <c r="B1173" s="142" t="s">
        <v>6887</v>
      </c>
      <c r="C1173" s="143">
        <v>45178.27324074074</v>
      </c>
      <c r="D1173" s="144" t="s">
        <v>158</v>
      </c>
      <c r="E1173" s="144" t="s">
        <v>557</v>
      </c>
      <c r="F1173" s="142">
        <v>5318</v>
      </c>
      <c r="G1173" s="144" t="s">
        <v>160</v>
      </c>
      <c r="H1173" s="144" t="s">
        <v>90</v>
      </c>
      <c r="I1173" s="142" t="s">
        <v>558</v>
      </c>
      <c r="J1173" s="144" t="s">
        <v>48</v>
      </c>
      <c r="K1173" s="144" t="s">
        <v>3</v>
      </c>
      <c r="L1173" s="145"/>
      <c r="M1173" s="144" t="s">
        <v>6888</v>
      </c>
      <c r="N1173" s="145"/>
      <c r="O1173" s="144" t="s">
        <v>4241</v>
      </c>
      <c r="P1173" s="144" t="s">
        <v>4241</v>
      </c>
      <c r="Q1173" s="145"/>
      <c r="R1173" s="145"/>
      <c r="S1173" s="145"/>
      <c r="T1173" s="146" t="s">
        <v>120</v>
      </c>
      <c r="U1173" s="147">
        <v>45181</v>
      </c>
      <c r="V1173" s="148">
        <f>IF(T1173="Realizado",U1173-C1173," ")</f>
      </c>
      <c r="W1173" s="148">
        <f>IF(C1173=0,"VAZIO",MONTH(C1173))</f>
      </c>
      <c r="X1173" s="149"/>
    </row>
    <row x14ac:dyDescent="0.25" r="1174" customHeight="1" ht="16.5">
      <c r="A1174" s="141">
        <v>675</v>
      </c>
      <c r="B1174" s="142" t="s">
        <v>6889</v>
      </c>
      <c r="C1174" s="143">
        <v>45180.35797453704</v>
      </c>
      <c r="D1174" s="144" t="s">
        <v>3879</v>
      </c>
      <c r="E1174" s="144" t="s">
        <v>1464</v>
      </c>
      <c r="F1174" s="142">
        <v>5363</v>
      </c>
      <c r="G1174" s="144" t="s">
        <v>243</v>
      </c>
      <c r="H1174" s="144" t="s">
        <v>3603</v>
      </c>
      <c r="I1174" s="142">
        <v>116</v>
      </c>
      <c r="J1174" s="144" t="s">
        <v>47</v>
      </c>
      <c r="K1174" s="144" t="s">
        <v>3</v>
      </c>
      <c r="L1174" s="145"/>
      <c r="M1174" s="144" t="s">
        <v>6890</v>
      </c>
      <c r="N1174" s="145"/>
      <c r="O1174" s="144" t="s">
        <v>4241</v>
      </c>
      <c r="P1174" s="144" t="s">
        <v>4241</v>
      </c>
      <c r="Q1174" s="145"/>
      <c r="R1174" s="145"/>
      <c r="S1174" s="145"/>
      <c r="T1174" s="146" t="s">
        <v>120</v>
      </c>
      <c r="U1174" s="147">
        <v>45183</v>
      </c>
      <c r="V1174" s="148">
        <f>IF(T1174="Realizado",U1174-C1174," ")</f>
      </c>
      <c r="W1174" s="148">
        <f>IF(C1174=0,"VAZIO",MONTH(C1174))</f>
      </c>
      <c r="X1174" s="149"/>
    </row>
    <row x14ac:dyDescent="0.25" r="1175" customHeight="1" ht="16.5">
      <c r="A1175" s="141">
        <v>676</v>
      </c>
      <c r="B1175" s="142" t="s">
        <v>6891</v>
      </c>
      <c r="C1175" s="143">
        <v>45180.39199074074</v>
      </c>
      <c r="D1175" s="144" t="s">
        <v>226</v>
      </c>
      <c r="E1175" s="144" t="s">
        <v>227</v>
      </c>
      <c r="F1175" s="142">
        <v>5340</v>
      </c>
      <c r="G1175" s="144" t="s">
        <v>150</v>
      </c>
      <c r="H1175" s="144" t="s">
        <v>397</v>
      </c>
      <c r="I1175" s="142" t="s">
        <v>6892</v>
      </c>
      <c r="J1175" s="144" t="s">
        <v>38</v>
      </c>
      <c r="K1175" s="144" t="s">
        <v>4</v>
      </c>
      <c r="L1175" s="145"/>
      <c r="M1175" s="144" t="s">
        <v>6893</v>
      </c>
      <c r="N1175" s="145"/>
      <c r="O1175" s="144" t="s">
        <v>2123</v>
      </c>
      <c r="P1175" s="144" t="s">
        <v>6819</v>
      </c>
      <c r="Q1175" s="145"/>
      <c r="R1175" s="145"/>
      <c r="S1175" s="145"/>
      <c r="T1175" s="146" t="s">
        <v>120</v>
      </c>
      <c r="U1175" s="147">
        <v>45201</v>
      </c>
      <c r="V1175" s="148">
        <f>IF(T1175="Realizado",U1175-C1175," ")</f>
      </c>
      <c r="W1175" s="148">
        <f>IF(C1175=0,"VAZIO",MONTH(C1175))</f>
      </c>
      <c r="X1175" s="149"/>
    </row>
    <row x14ac:dyDescent="0.25" r="1176" customHeight="1" ht="16.5">
      <c r="A1176" s="141">
        <v>677</v>
      </c>
      <c r="B1176" s="142" t="s">
        <v>6894</v>
      </c>
      <c r="C1176" s="143">
        <v>45180.4028125</v>
      </c>
      <c r="D1176" s="144" t="s">
        <v>226</v>
      </c>
      <c r="E1176" s="144" t="s">
        <v>227</v>
      </c>
      <c r="F1176" s="142">
        <v>5340</v>
      </c>
      <c r="G1176" s="144" t="s">
        <v>150</v>
      </c>
      <c r="H1176" s="144" t="s">
        <v>3902</v>
      </c>
      <c r="I1176" s="142" t="s">
        <v>6895</v>
      </c>
      <c r="J1176" s="144" t="s">
        <v>29</v>
      </c>
      <c r="K1176" s="144" t="s">
        <v>117</v>
      </c>
      <c r="L1176" s="145"/>
      <c r="M1176" s="144" t="s">
        <v>6896</v>
      </c>
      <c r="N1176" s="145"/>
      <c r="O1176" s="144" t="s">
        <v>2613</v>
      </c>
      <c r="P1176" s="144" t="s">
        <v>2613</v>
      </c>
      <c r="Q1176" s="145"/>
      <c r="R1176" s="145"/>
      <c r="S1176" s="145"/>
      <c r="T1176" s="146" t="s">
        <v>120</v>
      </c>
      <c r="U1176" s="147">
        <v>45201</v>
      </c>
      <c r="V1176" s="148">
        <f>IF(T1176="Realizado",U1176-C1176," ")</f>
      </c>
      <c r="W1176" s="148">
        <f>IF(C1176=0,"VAZIO",MONTH(C1176))</f>
      </c>
      <c r="X1176" s="149"/>
    </row>
    <row x14ac:dyDescent="0.25" r="1177" customHeight="1" ht="16.5">
      <c r="A1177" s="141">
        <v>678</v>
      </c>
      <c r="B1177" s="142" t="s">
        <v>6897</v>
      </c>
      <c r="C1177" s="143">
        <v>45181.39129629629</v>
      </c>
      <c r="D1177" s="144" t="s">
        <v>684</v>
      </c>
      <c r="E1177" s="144" t="s">
        <v>685</v>
      </c>
      <c r="F1177" s="142" t="s">
        <v>6898</v>
      </c>
      <c r="G1177" s="144" t="s">
        <v>687</v>
      </c>
      <c r="H1177" s="144" t="s">
        <v>6899</v>
      </c>
      <c r="I1177" s="142" t="s">
        <v>385</v>
      </c>
      <c r="J1177" s="144" t="s">
        <v>43</v>
      </c>
      <c r="K1177" s="144" t="s">
        <v>2</v>
      </c>
      <c r="L1177" s="145"/>
      <c r="M1177" s="144" t="s">
        <v>6900</v>
      </c>
      <c r="N1177" s="144" t="s">
        <v>6901</v>
      </c>
      <c r="O1177" s="144" t="s">
        <v>4241</v>
      </c>
      <c r="P1177" s="144" t="s">
        <v>4241</v>
      </c>
      <c r="Q1177" s="145"/>
      <c r="R1177" s="145"/>
      <c r="S1177" s="145"/>
      <c r="T1177" s="146" t="s">
        <v>120</v>
      </c>
      <c r="U1177" s="147">
        <v>45182</v>
      </c>
      <c r="V1177" s="148">
        <f>IF(T1177="Realizado",U1177-C1177," ")</f>
      </c>
      <c r="W1177" s="148">
        <f>IF(C1177=0,"VAZIO",MONTH(C1177))</f>
      </c>
      <c r="X1177" s="149"/>
    </row>
    <row x14ac:dyDescent="0.25" r="1178" customHeight="1" ht="16.5">
      <c r="A1178" s="141">
        <v>679</v>
      </c>
      <c r="B1178" s="142" t="s">
        <v>6902</v>
      </c>
      <c r="C1178" s="143">
        <v>45181.4158912037</v>
      </c>
      <c r="D1178" s="144" t="s">
        <v>226</v>
      </c>
      <c r="E1178" s="144" t="s">
        <v>227</v>
      </c>
      <c r="F1178" s="142">
        <v>5340</v>
      </c>
      <c r="G1178" s="144" t="s">
        <v>150</v>
      </c>
      <c r="H1178" s="144" t="s">
        <v>2200</v>
      </c>
      <c r="I1178" s="142" t="s">
        <v>6903</v>
      </c>
      <c r="J1178" s="144" t="s">
        <v>40</v>
      </c>
      <c r="K1178" s="144" t="s">
        <v>2</v>
      </c>
      <c r="L1178" s="145"/>
      <c r="M1178" s="144" t="s">
        <v>6904</v>
      </c>
      <c r="N1178" s="145"/>
      <c r="O1178" s="144" t="s">
        <v>4241</v>
      </c>
      <c r="P1178" s="144" t="s">
        <v>4241</v>
      </c>
      <c r="Q1178" s="145"/>
      <c r="R1178" s="145"/>
      <c r="S1178" s="145"/>
      <c r="T1178" s="146" t="s">
        <v>120</v>
      </c>
      <c r="U1178" s="147">
        <v>45254</v>
      </c>
      <c r="V1178" s="148">
        <f>IF(T1178="Realizado",U1178-C1178," ")</f>
      </c>
      <c r="W1178" s="148">
        <f>IF(C1178=0,"VAZIO",MONTH(C1178))</f>
      </c>
      <c r="X1178" s="149"/>
    </row>
    <row x14ac:dyDescent="0.25" r="1179" customHeight="1" ht="16.5">
      <c r="A1179" s="141">
        <v>680</v>
      </c>
      <c r="B1179" s="142" t="s">
        <v>6905</v>
      </c>
      <c r="C1179" s="143">
        <v>45181.465092592596</v>
      </c>
      <c r="D1179" s="144" t="s">
        <v>226</v>
      </c>
      <c r="E1179" s="144" t="s">
        <v>227</v>
      </c>
      <c r="F1179" s="142">
        <v>5340</v>
      </c>
      <c r="G1179" s="144" t="s">
        <v>150</v>
      </c>
      <c r="H1179" s="144" t="s">
        <v>6906</v>
      </c>
      <c r="I1179" s="142" t="s">
        <v>6906</v>
      </c>
      <c r="J1179" s="144" t="s">
        <v>65</v>
      </c>
      <c r="K1179" s="144" t="s">
        <v>6</v>
      </c>
      <c r="L1179" s="145"/>
      <c r="M1179" s="144" t="s">
        <v>6907</v>
      </c>
      <c r="N1179" s="145"/>
      <c r="O1179" s="144" t="s">
        <v>4241</v>
      </c>
      <c r="P1179" s="144" t="s">
        <v>6830</v>
      </c>
      <c r="Q1179" s="145"/>
      <c r="R1179" s="145"/>
      <c r="S1179" s="145"/>
      <c r="T1179" s="146" t="s">
        <v>120</v>
      </c>
      <c r="U1179" s="147">
        <v>45184</v>
      </c>
      <c r="V1179" s="148">
        <f>IF(T1179="Realizado",U1179-C1179," ")</f>
      </c>
      <c r="W1179" s="148">
        <f>IF(C1179=0,"VAZIO",MONTH(C1179))</f>
      </c>
      <c r="X1179" s="149"/>
    </row>
    <row x14ac:dyDescent="0.25" r="1180" customHeight="1" ht="16.5">
      <c r="A1180" s="141">
        <v>681</v>
      </c>
      <c r="B1180" s="142" t="s">
        <v>6908</v>
      </c>
      <c r="C1180" s="143">
        <v>45182.40384259259</v>
      </c>
      <c r="D1180" s="144" t="s">
        <v>4028</v>
      </c>
      <c r="E1180" s="144" t="s">
        <v>6909</v>
      </c>
      <c r="F1180" s="142" t="s">
        <v>6910</v>
      </c>
      <c r="G1180" s="144" t="s">
        <v>243</v>
      </c>
      <c r="H1180" s="144" t="s">
        <v>6911</v>
      </c>
      <c r="I1180" s="142" t="s">
        <v>6912</v>
      </c>
      <c r="J1180" s="144" t="s">
        <v>43</v>
      </c>
      <c r="K1180" s="144" t="s">
        <v>2</v>
      </c>
      <c r="L1180" s="145"/>
      <c r="M1180" s="144" t="s">
        <v>6913</v>
      </c>
      <c r="N1180" s="145"/>
      <c r="O1180" s="144" t="s">
        <v>4241</v>
      </c>
      <c r="P1180" s="144" t="s">
        <v>4241</v>
      </c>
      <c r="Q1180" s="145"/>
      <c r="R1180" s="145"/>
      <c r="S1180" s="145"/>
      <c r="T1180" s="146" t="s">
        <v>120</v>
      </c>
      <c r="U1180" s="147">
        <v>45183</v>
      </c>
      <c r="V1180" s="148">
        <f>IF(T1180="Realizado",U1180-C1180," ")</f>
      </c>
      <c r="W1180" s="148">
        <f>IF(C1180=0,"VAZIO",MONTH(C1180))</f>
      </c>
      <c r="X1180" s="149"/>
    </row>
    <row x14ac:dyDescent="0.25" r="1181" customHeight="1" ht="16.5">
      <c r="A1181" s="141">
        <v>682</v>
      </c>
      <c r="B1181" s="142" t="s">
        <v>6914</v>
      </c>
      <c r="C1181" s="143">
        <v>45182.41038194444</v>
      </c>
      <c r="D1181" s="144" t="s">
        <v>4028</v>
      </c>
      <c r="E1181" s="144" t="s">
        <v>6909</v>
      </c>
      <c r="F1181" s="142">
        <v>5309</v>
      </c>
      <c r="G1181" s="144" t="s">
        <v>687</v>
      </c>
      <c r="H1181" s="144" t="s">
        <v>6915</v>
      </c>
      <c r="I1181" s="142" t="s">
        <v>6916</v>
      </c>
      <c r="J1181" s="144" t="s">
        <v>43</v>
      </c>
      <c r="K1181" s="144" t="s">
        <v>2</v>
      </c>
      <c r="L1181" s="145"/>
      <c r="M1181" s="144" t="s">
        <v>6917</v>
      </c>
      <c r="N1181" s="145"/>
      <c r="O1181" s="144" t="s">
        <v>4241</v>
      </c>
      <c r="P1181" s="144" t="s">
        <v>4241</v>
      </c>
      <c r="Q1181" s="145"/>
      <c r="R1181" s="145"/>
      <c r="S1181" s="145"/>
      <c r="T1181" s="146" t="s">
        <v>120</v>
      </c>
      <c r="U1181" s="147">
        <v>45183</v>
      </c>
      <c r="V1181" s="148">
        <f>IF(T1181="Realizado",U1181-C1181," ")</f>
      </c>
      <c r="W1181" s="148">
        <f>IF(C1181=0,"VAZIO",MONTH(C1181))</f>
      </c>
      <c r="X1181" s="149"/>
    </row>
    <row x14ac:dyDescent="0.25" r="1182" customHeight="1" ht="16.5">
      <c r="A1182" s="141">
        <v>683</v>
      </c>
      <c r="B1182" s="142" t="s">
        <v>6918</v>
      </c>
      <c r="C1182" s="143">
        <v>45182.43335648148</v>
      </c>
      <c r="D1182" s="144" t="s">
        <v>1170</v>
      </c>
      <c r="E1182" s="144" t="s">
        <v>1325</v>
      </c>
      <c r="F1182" s="142">
        <v>5346</v>
      </c>
      <c r="G1182" s="144" t="s">
        <v>1172</v>
      </c>
      <c r="H1182" s="144" t="s">
        <v>3603</v>
      </c>
      <c r="I1182" s="142">
        <v>16</v>
      </c>
      <c r="J1182" s="145"/>
      <c r="K1182" s="144" t="s">
        <v>2</v>
      </c>
      <c r="L1182" s="145"/>
      <c r="M1182" s="144" t="s">
        <v>6919</v>
      </c>
      <c r="N1182" s="145"/>
      <c r="O1182" s="144" t="s">
        <v>4241</v>
      </c>
      <c r="P1182" s="144" t="s">
        <v>4241</v>
      </c>
      <c r="Q1182" s="145"/>
      <c r="R1182" s="145"/>
      <c r="S1182" s="145"/>
      <c r="T1182" s="146" t="s">
        <v>120</v>
      </c>
      <c r="U1182" s="147">
        <v>45184</v>
      </c>
      <c r="V1182" s="148">
        <f>IF(T1182="Realizado",U1182-C1182," ")</f>
      </c>
      <c r="W1182" s="148">
        <f>IF(C1182=0,"VAZIO",MONTH(C1182))</f>
      </c>
      <c r="X1182" s="149"/>
    </row>
    <row x14ac:dyDescent="0.25" r="1183" customHeight="1" ht="16.5">
      <c r="A1183" s="141">
        <v>684</v>
      </c>
      <c r="B1183" s="142" t="s">
        <v>6920</v>
      </c>
      <c r="C1183" s="143">
        <v>45182.55451388889</v>
      </c>
      <c r="D1183" s="144" t="s">
        <v>494</v>
      </c>
      <c r="E1183" s="144" t="s">
        <v>1532</v>
      </c>
      <c r="F1183" s="142">
        <v>5357</v>
      </c>
      <c r="G1183" s="144" t="s">
        <v>496</v>
      </c>
      <c r="H1183" s="144" t="s">
        <v>101</v>
      </c>
      <c r="I1183" s="142" t="s">
        <v>6921</v>
      </c>
      <c r="J1183" s="144" t="s">
        <v>15</v>
      </c>
      <c r="K1183" s="144" t="s">
        <v>117</v>
      </c>
      <c r="L1183" s="145"/>
      <c r="M1183" s="144" t="s">
        <v>6922</v>
      </c>
      <c r="N1183" s="145"/>
      <c r="O1183" s="144" t="s">
        <v>2613</v>
      </c>
      <c r="P1183" s="144" t="s">
        <v>6923</v>
      </c>
      <c r="Q1183" s="145"/>
      <c r="R1183" s="145"/>
      <c r="S1183" s="145"/>
      <c r="T1183" s="146" t="s">
        <v>120</v>
      </c>
      <c r="U1183" s="147">
        <v>45201</v>
      </c>
      <c r="V1183" s="148">
        <f>IF(T1183="Realizado",U1183-C1183," ")</f>
      </c>
      <c r="W1183" s="148">
        <f>IF(C1183=0,"VAZIO",MONTH(C1183))</f>
      </c>
      <c r="X1183" s="149"/>
    </row>
    <row x14ac:dyDescent="0.25" r="1184" customHeight="1" ht="16.5">
      <c r="A1184" s="141">
        <v>685</v>
      </c>
      <c r="B1184" s="142" t="s">
        <v>6924</v>
      </c>
      <c r="C1184" s="143">
        <v>45182.560625</v>
      </c>
      <c r="D1184" s="144" t="s">
        <v>494</v>
      </c>
      <c r="E1184" s="144" t="s">
        <v>1532</v>
      </c>
      <c r="F1184" s="142">
        <v>5357</v>
      </c>
      <c r="G1184" s="144" t="s">
        <v>496</v>
      </c>
      <c r="H1184" s="144" t="s">
        <v>101</v>
      </c>
      <c r="I1184" s="142" t="s">
        <v>1533</v>
      </c>
      <c r="J1184" s="144" t="s">
        <v>15</v>
      </c>
      <c r="K1184" s="144" t="s">
        <v>117</v>
      </c>
      <c r="L1184" s="145"/>
      <c r="M1184" s="144" t="s">
        <v>6925</v>
      </c>
      <c r="N1184" s="145"/>
      <c r="O1184" s="144" t="s">
        <v>4241</v>
      </c>
      <c r="P1184" s="144" t="s">
        <v>4241</v>
      </c>
      <c r="Q1184" s="145"/>
      <c r="R1184" s="145"/>
      <c r="S1184" s="145"/>
      <c r="T1184" s="146" t="s">
        <v>120</v>
      </c>
      <c r="U1184" s="147">
        <v>45184</v>
      </c>
      <c r="V1184" s="148">
        <f>IF(T1184="Realizado",U1184-C1184," ")</f>
      </c>
      <c r="W1184" s="148">
        <f>IF(C1184=0,"VAZIO",MONTH(C1184))</f>
      </c>
      <c r="X1184" s="149"/>
    </row>
    <row x14ac:dyDescent="0.25" r="1185" customHeight="1" ht="16.5">
      <c r="A1185" s="141">
        <v>686</v>
      </c>
      <c r="B1185" s="142" t="s">
        <v>6926</v>
      </c>
      <c r="C1185" s="143">
        <v>45182.59899305556</v>
      </c>
      <c r="D1185" s="144" t="s">
        <v>226</v>
      </c>
      <c r="E1185" s="144" t="s">
        <v>629</v>
      </c>
      <c r="F1185" s="142">
        <v>5340</v>
      </c>
      <c r="G1185" s="144" t="s">
        <v>150</v>
      </c>
      <c r="H1185" s="144" t="s">
        <v>6844</v>
      </c>
      <c r="I1185" s="142" t="s">
        <v>6927</v>
      </c>
      <c r="J1185" s="144" t="s">
        <v>38</v>
      </c>
      <c r="K1185" s="144" t="s">
        <v>4</v>
      </c>
      <c r="L1185" s="145"/>
      <c r="M1185" s="144" t="s">
        <v>6928</v>
      </c>
      <c r="N1185" s="145"/>
      <c r="O1185" s="144" t="s">
        <v>2613</v>
      </c>
      <c r="P1185" s="144" t="s">
        <v>1528</v>
      </c>
      <c r="Q1185" s="145"/>
      <c r="R1185" s="145"/>
      <c r="S1185" s="145"/>
      <c r="T1185" s="146" t="s">
        <v>120</v>
      </c>
      <c r="U1185" s="147">
        <v>45201</v>
      </c>
      <c r="V1185" s="148">
        <f>IF(T1185="Realizado",U1185-C1185," ")</f>
      </c>
      <c r="W1185" s="148">
        <f>IF(C1185=0,"VAZIO",MONTH(C1185))</f>
      </c>
      <c r="X1185" s="149"/>
    </row>
    <row x14ac:dyDescent="0.25" r="1186" customHeight="1" ht="16.5">
      <c r="A1186" s="141">
        <v>687</v>
      </c>
      <c r="B1186" s="142" t="s">
        <v>6929</v>
      </c>
      <c r="C1186" s="143">
        <v>45182.613333333335</v>
      </c>
      <c r="D1186" s="144" t="s">
        <v>207</v>
      </c>
      <c r="E1186" s="144" t="s">
        <v>1301</v>
      </c>
      <c r="F1186" s="142">
        <v>5333</v>
      </c>
      <c r="G1186" s="144" t="s">
        <v>209</v>
      </c>
      <c r="H1186" s="144" t="s">
        <v>87</v>
      </c>
      <c r="I1186" s="142" t="s">
        <v>4845</v>
      </c>
      <c r="J1186" s="144" t="s">
        <v>15</v>
      </c>
      <c r="K1186" s="144" t="s">
        <v>7</v>
      </c>
      <c r="L1186" s="145"/>
      <c r="M1186" s="144" t="s">
        <v>6930</v>
      </c>
      <c r="N1186" s="145"/>
      <c r="O1186" s="144" t="s">
        <v>6931</v>
      </c>
      <c r="P1186" s="144" t="s">
        <v>6932</v>
      </c>
      <c r="Q1186" s="145"/>
      <c r="R1186" s="145"/>
      <c r="S1186" s="145"/>
      <c r="T1186" s="146" t="s">
        <v>120</v>
      </c>
      <c r="U1186" s="147">
        <v>45229</v>
      </c>
      <c r="V1186" s="148">
        <f>IF(T1186="Realizado",U1186-C1186," ")</f>
      </c>
      <c r="W1186" s="148">
        <f>IF(C1186=0,"VAZIO",MONTH(C1186))</f>
      </c>
      <c r="X1186" s="149"/>
    </row>
    <row x14ac:dyDescent="0.25" r="1187" customHeight="1" ht="16.5">
      <c r="A1187" s="141">
        <v>688</v>
      </c>
      <c r="B1187" s="142" t="s">
        <v>6933</v>
      </c>
      <c r="C1187" s="143">
        <v>45182.61447916667</v>
      </c>
      <c r="D1187" s="144" t="s">
        <v>207</v>
      </c>
      <c r="E1187" s="144" t="s">
        <v>1301</v>
      </c>
      <c r="F1187" s="142">
        <v>5333</v>
      </c>
      <c r="G1187" s="144" t="s">
        <v>209</v>
      </c>
      <c r="H1187" s="144" t="s">
        <v>87</v>
      </c>
      <c r="I1187" s="142" t="s">
        <v>6934</v>
      </c>
      <c r="J1187" s="145"/>
      <c r="K1187" s="144" t="s">
        <v>9</v>
      </c>
      <c r="L1187" s="144" t="s">
        <v>6935</v>
      </c>
      <c r="M1187" s="144" t="s">
        <v>6936</v>
      </c>
      <c r="N1187" s="145"/>
      <c r="O1187" s="144" t="s">
        <v>9</v>
      </c>
      <c r="P1187" s="144" t="s">
        <v>525</v>
      </c>
      <c r="Q1187" s="145"/>
      <c r="R1187" s="145"/>
      <c r="S1187" s="145"/>
      <c r="T1187" s="146" t="s">
        <v>120</v>
      </c>
      <c r="U1187" s="147">
        <v>45189</v>
      </c>
      <c r="V1187" s="148">
        <f>IF(T1187="Realizado",U1187-C1187," ")</f>
      </c>
      <c r="W1187" s="148">
        <f>IF(C1187=0,"VAZIO",MONTH(C1187))</f>
      </c>
      <c r="X1187" s="149"/>
    </row>
    <row x14ac:dyDescent="0.25" r="1188" customHeight="1" ht="16.5">
      <c r="A1188" s="141">
        <v>689</v>
      </c>
      <c r="B1188" s="142" t="s">
        <v>6937</v>
      </c>
      <c r="C1188" s="143">
        <v>45182.62033564815</v>
      </c>
      <c r="D1188" s="144" t="s">
        <v>207</v>
      </c>
      <c r="E1188" s="144" t="s">
        <v>853</v>
      </c>
      <c r="F1188" s="142">
        <v>5333</v>
      </c>
      <c r="G1188" s="144" t="s">
        <v>209</v>
      </c>
      <c r="H1188" s="144" t="s">
        <v>4912</v>
      </c>
      <c r="I1188" s="142" t="s">
        <v>1951</v>
      </c>
      <c r="J1188" s="144" t="s">
        <v>18</v>
      </c>
      <c r="K1188" s="144" t="s">
        <v>117</v>
      </c>
      <c r="L1188" s="145"/>
      <c r="M1188" s="144" t="s">
        <v>6938</v>
      </c>
      <c r="N1188" s="145"/>
      <c r="O1188" s="144" t="s">
        <v>2613</v>
      </c>
      <c r="P1188" s="144" t="s">
        <v>2613</v>
      </c>
      <c r="Q1188" s="145"/>
      <c r="R1188" s="145"/>
      <c r="S1188" s="145"/>
      <c r="T1188" s="146" t="s">
        <v>120</v>
      </c>
      <c r="U1188" s="147">
        <v>45226</v>
      </c>
      <c r="V1188" s="148">
        <f>IF(T1188="Realizado",U1188-C1188," ")</f>
      </c>
      <c r="W1188" s="148">
        <f>IF(C1188=0,"VAZIO",MONTH(C1188))</f>
      </c>
      <c r="X1188" s="149"/>
    </row>
    <row x14ac:dyDescent="0.25" r="1189" customHeight="1" ht="16.5">
      <c r="A1189" s="141">
        <v>690</v>
      </c>
      <c r="B1189" s="142" t="s">
        <v>6939</v>
      </c>
      <c r="C1189" s="143">
        <v>45182.72903935185</v>
      </c>
      <c r="D1189" s="144" t="s">
        <v>207</v>
      </c>
      <c r="E1189" s="144" t="s">
        <v>1301</v>
      </c>
      <c r="F1189" s="142">
        <v>5333</v>
      </c>
      <c r="G1189" s="144" t="s">
        <v>209</v>
      </c>
      <c r="H1189" s="144" t="s">
        <v>87</v>
      </c>
      <c r="I1189" s="142" t="s">
        <v>5263</v>
      </c>
      <c r="J1189" s="144" t="s">
        <v>18</v>
      </c>
      <c r="K1189" s="144" t="s">
        <v>117</v>
      </c>
      <c r="L1189" s="145"/>
      <c r="M1189" s="144" t="s">
        <v>6940</v>
      </c>
      <c r="N1189" s="145"/>
      <c r="O1189" s="144" t="s">
        <v>2613</v>
      </c>
      <c r="P1189" s="144" t="s">
        <v>2613</v>
      </c>
      <c r="Q1189" s="145"/>
      <c r="R1189" s="145"/>
      <c r="S1189" s="145"/>
      <c r="T1189" s="146" t="s">
        <v>120</v>
      </c>
      <c r="U1189" s="147">
        <v>45226</v>
      </c>
      <c r="V1189" s="148">
        <f>IF(T1189="Realizado",U1189-C1189," ")</f>
      </c>
      <c r="W1189" s="148">
        <f>IF(C1189=0,"VAZIO",MONTH(C1189))</f>
      </c>
      <c r="X1189" s="149"/>
    </row>
    <row x14ac:dyDescent="0.25" r="1190" customHeight="1" ht="16.5">
      <c r="A1190" s="141">
        <v>691</v>
      </c>
      <c r="B1190" s="142" t="s">
        <v>6941</v>
      </c>
      <c r="C1190" s="143">
        <v>45183.311840277776</v>
      </c>
      <c r="D1190" s="144" t="s">
        <v>740</v>
      </c>
      <c r="E1190" s="144" t="s">
        <v>741</v>
      </c>
      <c r="F1190" s="142">
        <v>5315</v>
      </c>
      <c r="G1190" s="144" t="s">
        <v>222</v>
      </c>
      <c r="H1190" s="144" t="s">
        <v>192</v>
      </c>
      <c r="I1190" s="142" t="s">
        <v>6942</v>
      </c>
      <c r="J1190" s="144" t="s">
        <v>29</v>
      </c>
      <c r="K1190" s="144" t="s">
        <v>117</v>
      </c>
      <c r="L1190" s="145"/>
      <c r="M1190" s="144" t="s">
        <v>6943</v>
      </c>
      <c r="N1190" s="145"/>
      <c r="O1190" s="144" t="s">
        <v>2613</v>
      </c>
      <c r="P1190" s="144" t="s">
        <v>2613</v>
      </c>
      <c r="Q1190" s="145"/>
      <c r="R1190" s="145"/>
      <c r="S1190" s="145"/>
      <c r="T1190" s="146" t="s">
        <v>120</v>
      </c>
      <c r="U1190" s="147">
        <v>45201</v>
      </c>
      <c r="V1190" s="148">
        <f>IF(T1190="Realizado",U1190-C1190," ")</f>
      </c>
      <c r="W1190" s="148">
        <f>IF(C1190=0,"VAZIO",MONTH(C1190))</f>
      </c>
      <c r="X1190" s="149"/>
    </row>
    <row x14ac:dyDescent="0.25" r="1191" customHeight="1" ht="16.5">
      <c r="A1191" s="141">
        <v>692</v>
      </c>
      <c r="B1191" s="142" t="s">
        <v>6944</v>
      </c>
      <c r="C1191" s="143">
        <v>45183.35009259259</v>
      </c>
      <c r="D1191" s="144" t="s">
        <v>226</v>
      </c>
      <c r="E1191" s="144" t="s">
        <v>227</v>
      </c>
      <c r="F1191" s="142">
        <v>5340</v>
      </c>
      <c r="G1191" s="144" t="s">
        <v>150</v>
      </c>
      <c r="H1191" s="144" t="s">
        <v>6945</v>
      </c>
      <c r="I1191" s="142" t="s">
        <v>6946</v>
      </c>
      <c r="J1191" s="144" t="s">
        <v>20</v>
      </c>
      <c r="K1191" s="144" t="s">
        <v>117</v>
      </c>
      <c r="L1191" s="145"/>
      <c r="M1191" s="144" t="s">
        <v>6947</v>
      </c>
      <c r="N1191" s="145"/>
      <c r="O1191" s="144" t="s">
        <v>2613</v>
      </c>
      <c r="P1191" s="144" t="s">
        <v>2613</v>
      </c>
      <c r="Q1191" s="145"/>
      <c r="R1191" s="145"/>
      <c r="S1191" s="145"/>
      <c r="T1191" s="146" t="s">
        <v>120</v>
      </c>
      <c r="U1191" s="147">
        <v>45201</v>
      </c>
      <c r="V1191" s="148">
        <f>IF(T1191="Realizado",U1191-C1191," ")</f>
      </c>
      <c r="W1191" s="148">
        <f>IF(C1191=0,"VAZIO",MONTH(C1191))</f>
      </c>
      <c r="X1191" s="149"/>
    </row>
    <row x14ac:dyDescent="0.25" r="1192" customHeight="1" ht="16.5">
      <c r="A1192" s="141">
        <v>693</v>
      </c>
      <c r="B1192" s="142" t="s">
        <v>6948</v>
      </c>
      <c r="C1192" s="143">
        <v>45183.623194444444</v>
      </c>
      <c r="D1192" s="144" t="s">
        <v>972</v>
      </c>
      <c r="E1192" s="144" t="s">
        <v>6191</v>
      </c>
      <c r="F1192" s="142">
        <v>5343</v>
      </c>
      <c r="G1192" s="144" t="s">
        <v>222</v>
      </c>
      <c r="H1192" s="144" t="s">
        <v>6949</v>
      </c>
      <c r="I1192" s="142" t="s">
        <v>6950</v>
      </c>
      <c r="J1192" s="144" t="s">
        <v>29</v>
      </c>
      <c r="K1192" s="144" t="s">
        <v>117</v>
      </c>
      <c r="L1192" s="145"/>
      <c r="M1192" s="144" t="s">
        <v>6951</v>
      </c>
      <c r="N1192" s="145"/>
      <c r="O1192" s="144" t="s">
        <v>1528</v>
      </c>
      <c r="P1192" s="144" t="s">
        <v>2613</v>
      </c>
      <c r="Q1192" s="145"/>
      <c r="R1192" s="145"/>
      <c r="S1192" s="145"/>
      <c r="T1192" s="146" t="s">
        <v>120</v>
      </c>
      <c r="U1192" s="147">
        <v>45201</v>
      </c>
      <c r="V1192" s="148">
        <f>IF(T1192="Realizado",U1192-C1192," ")</f>
      </c>
      <c r="W1192" s="148">
        <f>IF(C1192=0,"VAZIO",MONTH(C1192))</f>
      </c>
      <c r="X1192" s="149"/>
    </row>
    <row x14ac:dyDescent="0.25" r="1193" customHeight="1" ht="16.5">
      <c r="A1193" s="141">
        <v>694</v>
      </c>
      <c r="B1193" s="142" t="s">
        <v>6952</v>
      </c>
      <c r="C1193" s="143">
        <v>45183.66950231481</v>
      </c>
      <c r="D1193" s="144" t="s">
        <v>6953</v>
      </c>
      <c r="E1193" s="144" t="s">
        <v>6954</v>
      </c>
      <c r="F1193" s="142" t="s">
        <v>6955</v>
      </c>
      <c r="G1193" s="144" t="s">
        <v>717</v>
      </c>
      <c r="H1193" s="144" t="s">
        <v>99</v>
      </c>
      <c r="I1193" s="142" t="s">
        <v>6956</v>
      </c>
      <c r="J1193" s="144" t="s">
        <v>43</v>
      </c>
      <c r="K1193" s="144" t="s">
        <v>2</v>
      </c>
      <c r="L1193" s="145"/>
      <c r="M1193" s="144" t="s">
        <v>6957</v>
      </c>
      <c r="N1193" s="145"/>
      <c r="O1193" s="144" t="s">
        <v>4794</v>
      </c>
      <c r="P1193" s="144" t="s">
        <v>2511</v>
      </c>
      <c r="Q1193" s="145"/>
      <c r="R1193" s="145"/>
      <c r="S1193" s="145"/>
      <c r="T1193" s="146" t="s">
        <v>120</v>
      </c>
      <c r="U1193" s="147">
        <v>45203</v>
      </c>
      <c r="V1193" s="148">
        <f>IF(T1193="Realizado",U1193-C1193," ")</f>
      </c>
      <c r="W1193" s="148">
        <f>IF(C1193=0,"VAZIO",MONTH(C1193))</f>
      </c>
      <c r="X1193" s="149"/>
    </row>
    <row x14ac:dyDescent="0.25" r="1194" customHeight="1" ht="16.5">
      <c r="A1194" s="141">
        <v>695</v>
      </c>
      <c r="B1194" s="142" t="s">
        <v>6958</v>
      </c>
      <c r="C1194" s="143">
        <v>45184.23726851852</v>
      </c>
      <c r="D1194" s="144" t="s">
        <v>158</v>
      </c>
      <c r="E1194" s="144" t="s">
        <v>557</v>
      </c>
      <c r="F1194" s="142">
        <v>5318</v>
      </c>
      <c r="G1194" s="144" t="s">
        <v>160</v>
      </c>
      <c r="H1194" s="144" t="s">
        <v>5665</v>
      </c>
      <c r="I1194" s="142" t="s">
        <v>6959</v>
      </c>
      <c r="J1194" s="144" t="s">
        <v>48</v>
      </c>
      <c r="K1194" s="144" t="s">
        <v>3</v>
      </c>
      <c r="L1194" s="145"/>
      <c r="M1194" s="144" t="s">
        <v>6960</v>
      </c>
      <c r="N1194" s="145"/>
      <c r="O1194" s="144" t="s">
        <v>2511</v>
      </c>
      <c r="P1194" s="144" t="s">
        <v>2511</v>
      </c>
      <c r="Q1194" s="145"/>
      <c r="R1194" s="145"/>
      <c r="S1194" s="145"/>
      <c r="T1194" s="146" t="s">
        <v>120</v>
      </c>
      <c r="U1194" s="147">
        <v>45184</v>
      </c>
      <c r="V1194" s="148">
        <f>IF(T1194="Realizado",U1194-C1194," ")</f>
      </c>
      <c r="W1194" s="148">
        <f>IF(C1194=0,"VAZIO",MONTH(C1194))</f>
      </c>
      <c r="X1194" s="149"/>
    </row>
    <row x14ac:dyDescent="0.25" r="1195" customHeight="1" ht="16.5">
      <c r="A1195" s="141">
        <v>696</v>
      </c>
      <c r="B1195" s="142" t="s">
        <v>6961</v>
      </c>
      <c r="C1195" s="143">
        <v>45184.4366087963</v>
      </c>
      <c r="D1195" s="144" t="s">
        <v>740</v>
      </c>
      <c r="E1195" s="144" t="s">
        <v>741</v>
      </c>
      <c r="F1195" s="142">
        <v>5315</v>
      </c>
      <c r="G1195" s="144" t="s">
        <v>222</v>
      </c>
      <c r="H1195" s="144" t="s">
        <v>3603</v>
      </c>
      <c r="I1195" s="142" t="s">
        <v>6962</v>
      </c>
      <c r="J1195" s="144" t="s">
        <v>46</v>
      </c>
      <c r="K1195" s="144" t="s">
        <v>2</v>
      </c>
      <c r="L1195" s="145"/>
      <c r="M1195" s="144" t="s">
        <v>6963</v>
      </c>
      <c r="N1195" s="145"/>
      <c r="O1195" s="144" t="s">
        <v>2511</v>
      </c>
      <c r="P1195" s="144" t="s">
        <v>5338</v>
      </c>
      <c r="Q1195" s="145"/>
      <c r="R1195" s="145"/>
      <c r="S1195" s="145"/>
      <c r="T1195" s="146" t="s">
        <v>120</v>
      </c>
      <c r="U1195" s="147">
        <v>45184</v>
      </c>
      <c r="V1195" s="148">
        <f>IF(T1195="Realizado",U1195-C1195," ")</f>
      </c>
      <c r="W1195" s="148">
        <f>IF(C1195=0,"VAZIO",MONTH(C1195))</f>
      </c>
      <c r="X1195" s="149"/>
    </row>
    <row x14ac:dyDescent="0.25" r="1196" customHeight="1" ht="16.5">
      <c r="A1196" s="141">
        <v>697</v>
      </c>
      <c r="B1196" s="142" t="s">
        <v>6964</v>
      </c>
      <c r="C1196" s="143">
        <v>45184.50928240741</v>
      </c>
      <c r="D1196" s="144" t="s">
        <v>1170</v>
      </c>
      <c r="E1196" s="144" t="s">
        <v>6965</v>
      </c>
      <c r="F1196" s="142">
        <v>5346</v>
      </c>
      <c r="G1196" s="144" t="s">
        <v>1172</v>
      </c>
      <c r="H1196" s="144" t="s">
        <v>3603</v>
      </c>
      <c r="I1196" s="142">
        <v>16</v>
      </c>
      <c r="J1196" s="144" t="s">
        <v>43</v>
      </c>
      <c r="K1196" s="144" t="s">
        <v>2</v>
      </c>
      <c r="L1196" s="145"/>
      <c r="M1196" s="144" t="s">
        <v>6966</v>
      </c>
      <c r="N1196" s="145"/>
      <c r="O1196" s="144" t="s">
        <v>6967</v>
      </c>
      <c r="P1196" s="144" t="s">
        <v>5338</v>
      </c>
      <c r="Q1196" s="145"/>
      <c r="R1196" s="145"/>
      <c r="S1196" s="145"/>
      <c r="T1196" s="146" t="s">
        <v>120</v>
      </c>
      <c r="U1196" s="147">
        <v>45187</v>
      </c>
      <c r="V1196" s="148">
        <f>IF(T1196="Realizado",U1196-C1196," ")</f>
      </c>
      <c r="W1196" s="148">
        <f>IF(C1196=0,"VAZIO",MONTH(C1196))</f>
      </c>
      <c r="X1196" s="149"/>
    </row>
    <row x14ac:dyDescent="0.25" r="1197" customHeight="1" ht="16.5">
      <c r="A1197" s="141">
        <v>698</v>
      </c>
      <c r="B1197" s="142" t="s">
        <v>6968</v>
      </c>
      <c r="C1197" s="143">
        <v>45185.04125</v>
      </c>
      <c r="D1197" s="144" t="s">
        <v>158</v>
      </c>
      <c r="E1197" s="144" t="s">
        <v>164</v>
      </c>
      <c r="F1197" s="142">
        <v>5318</v>
      </c>
      <c r="G1197" s="144" t="s">
        <v>160</v>
      </c>
      <c r="H1197" s="144" t="s">
        <v>99</v>
      </c>
      <c r="I1197" s="142" t="s">
        <v>6969</v>
      </c>
      <c r="J1197" s="144" t="s">
        <v>48</v>
      </c>
      <c r="K1197" s="144" t="s">
        <v>3</v>
      </c>
      <c r="L1197" s="145"/>
      <c r="M1197" s="144" t="s">
        <v>6970</v>
      </c>
      <c r="N1197" s="145"/>
      <c r="O1197" s="144" t="s">
        <v>576</v>
      </c>
      <c r="P1197" s="144" t="s">
        <v>4707</v>
      </c>
      <c r="Q1197" s="145"/>
      <c r="R1197" s="145"/>
      <c r="S1197" s="145"/>
      <c r="T1197" s="146" t="s">
        <v>120</v>
      </c>
      <c r="U1197" s="147">
        <v>45194</v>
      </c>
      <c r="V1197" s="148">
        <f>IF(T1197="Realizado",U1197-C1197," ")</f>
      </c>
      <c r="W1197" s="148">
        <f>IF(C1197=0,"VAZIO",MONTH(C1197))</f>
      </c>
      <c r="X1197" s="149"/>
    </row>
    <row x14ac:dyDescent="0.25" r="1198" customHeight="1" ht="16.5">
      <c r="A1198" s="141">
        <v>699</v>
      </c>
      <c r="B1198" s="142" t="s">
        <v>6971</v>
      </c>
      <c r="C1198" s="143">
        <v>45185.043032407404</v>
      </c>
      <c r="D1198" s="144" t="s">
        <v>158</v>
      </c>
      <c r="E1198" s="144" t="s">
        <v>164</v>
      </c>
      <c r="F1198" s="142">
        <v>5318</v>
      </c>
      <c r="G1198" s="144" t="s">
        <v>160</v>
      </c>
      <c r="H1198" s="144" t="s">
        <v>6972</v>
      </c>
      <c r="I1198" s="142" t="s">
        <v>6972</v>
      </c>
      <c r="J1198" s="144" t="s">
        <v>48</v>
      </c>
      <c r="K1198" s="144" t="s">
        <v>3</v>
      </c>
      <c r="L1198" s="145"/>
      <c r="M1198" s="144" t="s">
        <v>6973</v>
      </c>
      <c r="N1198" s="145"/>
      <c r="O1198" s="144" t="s">
        <v>576</v>
      </c>
      <c r="P1198" s="144" t="s">
        <v>4707</v>
      </c>
      <c r="Q1198" s="145"/>
      <c r="R1198" s="145"/>
      <c r="S1198" s="145"/>
      <c r="T1198" s="146" t="s">
        <v>120</v>
      </c>
      <c r="U1198" s="147">
        <v>45194</v>
      </c>
      <c r="V1198" s="148">
        <f>IF(T1198="Realizado",U1198-C1198," ")</f>
      </c>
      <c r="W1198" s="148">
        <f>IF(C1198=0,"VAZIO",MONTH(C1198))</f>
      </c>
      <c r="X1198" s="149"/>
    </row>
    <row x14ac:dyDescent="0.25" r="1199" customHeight="1" ht="16.5">
      <c r="A1199" s="141">
        <v>700</v>
      </c>
      <c r="B1199" s="142" t="s">
        <v>6974</v>
      </c>
      <c r="C1199" s="143">
        <v>45185.04415509259</v>
      </c>
      <c r="D1199" s="144" t="s">
        <v>158</v>
      </c>
      <c r="E1199" s="144" t="s">
        <v>164</v>
      </c>
      <c r="F1199" s="142">
        <v>5318</v>
      </c>
      <c r="G1199" s="144" t="s">
        <v>160</v>
      </c>
      <c r="H1199" s="144" t="s">
        <v>6975</v>
      </c>
      <c r="I1199" s="142" t="s">
        <v>6975</v>
      </c>
      <c r="J1199" s="144" t="s">
        <v>48</v>
      </c>
      <c r="K1199" s="144" t="s">
        <v>3</v>
      </c>
      <c r="L1199" s="145"/>
      <c r="M1199" s="144" t="s">
        <v>6976</v>
      </c>
      <c r="N1199" s="145"/>
      <c r="O1199" s="144" t="s">
        <v>576</v>
      </c>
      <c r="P1199" s="144" t="s">
        <v>576</v>
      </c>
      <c r="Q1199" s="145"/>
      <c r="R1199" s="145"/>
      <c r="S1199" s="145"/>
      <c r="T1199" s="146" t="s">
        <v>120</v>
      </c>
      <c r="U1199" s="147">
        <v>45252</v>
      </c>
      <c r="V1199" s="148">
        <f>IF(T1199="Realizado",U1199-C1199," ")</f>
      </c>
      <c r="W1199" s="148">
        <f>IF(C1199=0,"VAZIO",MONTH(C1199))</f>
      </c>
      <c r="X1199" s="149"/>
    </row>
    <row x14ac:dyDescent="0.25" r="1200" customHeight="1" ht="16.5">
      <c r="A1200" s="141">
        <v>701</v>
      </c>
      <c r="B1200" s="142" t="s">
        <v>6977</v>
      </c>
      <c r="C1200" s="143">
        <v>45185.04553240741</v>
      </c>
      <c r="D1200" s="144" t="s">
        <v>158</v>
      </c>
      <c r="E1200" s="144" t="s">
        <v>164</v>
      </c>
      <c r="F1200" s="142">
        <v>5318</v>
      </c>
      <c r="G1200" s="144" t="s">
        <v>160</v>
      </c>
      <c r="H1200" s="144" t="s">
        <v>6978</v>
      </c>
      <c r="I1200" s="142" t="s">
        <v>6978</v>
      </c>
      <c r="J1200" s="144" t="s">
        <v>48</v>
      </c>
      <c r="K1200" s="144" t="s">
        <v>3</v>
      </c>
      <c r="L1200" s="145"/>
      <c r="M1200" s="144" t="s">
        <v>6979</v>
      </c>
      <c r="N1200" s="145"/>
      <c r="O1200" s="144" t="s">
        <v>576</v>
      </c>
      <c r="P1200" s="144" t="s">
        <v>3194</v>
      </c>
      <c r="Q1200" s="145"/>
      <c r="R1200" s="145"/>
      <c r="S1200" s="145"/>
      <c r="T1200" s="146" t="s">
        <v>120</v>
      </c>
      <c r="U1200" s="147">
        <v>45194</v>
      </c>
      <c r="V1200" s="148">
        <f>IF(T1200="Realizado",U1200-C1200," ")</f>
      </c>
      <c r="W1200" s="148">
        <f>IF(C1200=0,"VAZIO",MONTH(C1200))</f>
      </c>
      <c r="X1200" s="149"/>
    </row>
    <row x14ac:dyDescent="0.25" r="1201" customHeight="1" ht="16.5">
      <c r="A1201" s="141">
        <v>702</v>
      </c>
      <c r="B1201" s="142" t="s">
        <v>6980</v>
      </c>
      <c r="C1201" s="143">
        <v>45185.04715277778</v>
      </c>
      <c r="D1201" s="144" t="s">
        <v>158</v>
      </c>
      <c r="E1201" s="144" t="s">
        <v>164</v>
      </c>
      <c r="F1201" s="142">
        <v>5318</v>
      </c>
      <c r="G1201" s="144" t="s">
        <v>160</v>
      </c>
      <c r="H1201" s="144" t="s">
        <v>6981</v>
      </c>
      <c r="I1201" s="142" t="s">
        <v>6981</v>
      </c>
      <c r="J1201" s="144" t="s">
        <v>48</v>
      </c>
      <c r="K1201" s="144" t="s">
        <v>3</v>
      </c>
      <c r="L1201" s="145"/>
      <c r="M1201" s="144" t="s">
        <v>6982</v>
      </c>
      <c r="N1201" s="145"/>
      <c r="O1201" s="144" t="s">
        <v>576</v>
      </c>
      <c r="P1201" s="144" t="s">
        <v>3194</v>
      </c>
      <c r="Q1201" s="145"/>
      <c r="R1201" s="145"/>
      <c r="S1201" s="145"/>
      <c r="T1201" s="146" t="s">
        <v>120</v>
      </c>
      <c r="U1201" s="147">
        <v>45194</v>
      </c>
      <c r="V1201" s="148">
        <f>IF(T1201="Realizado",U1201-C1201," ")</f>
      </c>
      <c r="W1201" s="148">
        <f>IF(C1201=0,"VAZIO",MONTH(C1201))</f>
      </c>
      <c r="X1201" s="149"/>
    </row>
    <row x14ac:dyDescent="0.25" r="1202" customHeight="1" ht="16.5">
      <c r="A1202" s="141">
        <v>703</v>
      </c>
      <c r="B1202" s="142" t="s">
        <v>6983</v>
      </c>
      <c r="C1202" s="143">
        <v>45185.05269675926</v>
      </c>
      <c r="D1202" s="144" t="s">
        <v>158</v>
      </c>
      <c r="E1202" s="144" t="s">
        <v>164</v>
      </c>
      <c r="F1202" s="142">
        <v>5318</v>
      </c>
      <c r="G1202" s="144" t="s">
        <v>160</v>
      </c>
      <c r="H1202" s="144" t="s">
        <v>6984</v>
      </c>
      <c r="I1202" s="142" t="s">
        <v>6985</v>
      </c>
      <c r="J1202" s="144" t="s">
        <v>48</v>
      </c>
      <c r="K1202" s="144" t="s">
        <v>3</v>
      </c>
      <c r="L1202" s="145"/>
      <c r="M1202" s="144" t="s">
        <v>6986</v>
      </c>
      <c r="N1202" s="145"/>
      <c r="O1202" s="144" t="s">
        <v>576</v>
      </c>
      <c r="P1202" s="144" t="s">
        <v>3194</v>
      </c>
      <c r="Q1202" s="145"/>
      <c r="R1202" s="145"/>
      <c r="S1202" s="145"/>
      <c r="T1202" s="146" t="s">
        <v>120</v>
      </c>
      <c r="U1202" s="147">
        <v>45194</v>
      </c>
      <c r="V1202" s="148">
        <f>IF(T1202="Realizado",U1202-C1202," ")</f>
      </c>
      <c r="W1202" s="148">
        <f>IF(C1202=0,"VAZIO",MONTH(C1202))</f>
      </c>
      <c r="X1202" s="149"/>
    </row>
    <row x14ac:dyDescent="0.25" r="1203" customHeight="1" ht="16.5">
      <c r="A1203" s="141">
        <v>704</v>
      </c>
      <c r="B1203" s="142" t="s">
        <v>6987</v>
      </c>
      <c r="C1203" s="143">
        <v>45185.12101851852</v>
      </c>
      <c r="D1203" s="144" t="s">
        <v>158</v>
      </c>
      <c r="E1203" s="144" t="s">
        <v>164</v>
      </c>
      <c r="F1203" s="142">
        <v>5318</v>
      </c>
      <c r="G1203" s="144" t="s">
        <v>160</v>
      </c>
      <c r="H1203" s="144" t="s">
        <v>107</v>
      </c>
      <c r="I1203" s="142" t="s">
        <v>6988</v>
      </c>
      <c r="J1203" s="144" t="s">
        <v>40</v>
      </c>
      <c r="K1203" s="144" t="s">
        <v>2</v>
      </c>
      <c r="L1203" s="145"/>
      <c r="M1203" s="144" t="s">
        <v>6989</v>
      </c>
      <c r="N1203" s="145"/>
      <c r="O1203" s="144" t="s">
        <v>4241</v>
      </c>
      <c r="P1203" s="144" t="s">
        <v>4241</v>
      </c>
      <c r="Q1203" s="145"/>
      <c r="R1203" s="145"/>
      <c r="S1203" s="145"/>
      <c r="T1203" s="146" t="s">
        <v>120</v>
      </c>
      <c r="U1203" s="147">
        <v>45247</v>
      </c>
      <c r="V1203" s="148">
        <f>IF(T1203="Realizado",U1203-C1203," ")</f>
      </c>
      <c r="W1203" s="148">
        <f>IF(C1203=0,"VAZIO",MONTH(C1203))</f>
      </c>
      <c r="X1203" s="149"/>
    </row>
    <row x14ac:dyDescent="0.25" r="1204" customHeight="1" ht="16.5">
      <c r="A1204" s="141">
        <v>705</v>
      </c>
      <c r="B1204" s="142" t="s">
        <v>6990</v>
      </c>
      <c r="C1204" s="143">
        <v>45187.30431712963</v>
      </c>
      <c r="D1204" s="144" t="s">
        <v>6991</v>
      </c>
      <c r="E1204" s="144" t="s">
        <v>6992</v>
      </c>
      <c r="F1204" s="142">
        <v>5370</v>
      </c>
      <c r="G1204" s="144" t="s">
        <v>2846</v>
      </c>
      <c r="H1204" s="144" t="s">
        <v>6993</v>
      </c>
      <c r="I1204" s="142" t="s">
        <v>6994</v>
      </c>
      <c r="J1204" s="144" t="s">
        <v>44</v>
      </c>
      <c r="K1204" s="144" t="s">
        <v>2</v>
      </c>
      <c r="L1204" s="145"/>
      <c r="M1204" s="144" t="s">
        <v>6995</v>
      </c>
      <c r="N1204" s="145"/>
      <c r="O1204" s="144" t="s">
        <v>4241</v>
      </c>
      <c r="P1204" s="144" t="s">
        <v>4241</v>
      </c>
      <c r="Q1204" s="145"/>
      <c r="R1204" s="145"/>
      <c r="S1204" s="145"/>
      <c r="T1204" s="146" t="s">
        <v>120</v>
      </c>
      <c r="U1204" s="147">
        <v>45188</v>
      </c>
      <c r="V1204" s="148">
        <f>IF(T1204="Realizado",U1204-C1204," ")</f>
      </c>
      <c r="W1204" s="148">
        <f>IF(C1204=0,"VAZIO",MONTH(C1204))</f>
      </c>
      <c r="X1204" s="149"/>
    </row>
    <row x14ac:dyDescent="0.25" r="1205" customHeight="1" ht="16.5">
      <c r="A1205" s="141">
        <v>706</v>
      </c>
      <c r="B1205" s="142" t="s">
        <v>6996</v>
      </c>
      <c r="C1205" s="143">
        <v>45187.45408564815</v>
      </c>
      <c r="D1205" s="144" t="s">
        <v>273</v>
      </c>
      <c r="E1205" s="144" t="s">
        <v>274</v>
      </c>
      <c r="F1205" s="142">
        <v>5323</v>
      </c>
      <c r="G1205" s="144" t="s">
        <v>551</v>
      </c>
      <c r="H1205" s="144" t="s">
        <v>89</v>
      </c>
      <c r="I1205" s="142" t="s">
        <v>6997</v>
      </c>
      <c r="J1205" s="144" t="s">
        <v>45</v>
      </c>
      <c r="K1205" s="144" t="s">
        <v>2</v>
      </c>
      <c r="L1205" s="145"/>
      <c r="M1205" s="144" t="s">
        <v>6998</v>
      </c>
      <c r="N1205" s="145"/>
      <c r="O1205" s="144" t="s">
        <v>2511</v>
      </c>
      <c r="P1205" s="144" t="s">
        <v>5338</v>
      </c>
      <c r="Q1205" s="145"/>
      <c r="R1205" s="145"/>
      <c r="S1205" s="145"/>
      <c r="T1205" s="146" t="s">
        <v>120</v>
      </c>
      <c r="U1205" s="147">
        <v>45247</v>
      </c>
      <c r="V1205" s="148">
        <f>IF(T1205="Realizado",U1205-C1205," ")</f>
      </c>
      <c r="W1205" s="148">
        <f>IF(C1205=0,"VAZIO",MONTH(C1205))</f>
      </c>
      <c r="X1205" s="149"/>
    </row>
    <row x14ac:dyDescent="0.25" r="1206" customHeight="1" ht="16.5">
      <c r="A1206" s="141">
        <v>707</v>
      </c>
      <c r="B1206" s="142" t="s">
        <v>6999</v>
      </c>
      <c r="C1206" s="143">
        <v>45187.456087962964</v>
      </c>
      <c r="D1206" s="144" t="s">
        <v>273</v>
      </c>
      <c r="E1206" s="144" t="s">
        <v>274</v>
      </c>
      <c r="F1206" s="142">
        <v>5323</v>
      </c>
      <c r="G1206" s="144" t="s">
        <v>717</v>
      </c>
      <c r="H1206" s="144" t="s">
        <v>99</v>
      </c>
      <c r="I1206" s="142" t="s">
        <v>1377</v>
      </c>
      <c r="J1206" s="144" t="s">
        <v>45</v>
      </c>
      <c r="K1206" s="144" t="s">
        <v>2</v>
      </c>
      <c r="L1206" s="145"/>
      <c r="M1206" s="144" t="s">
        <v>7000</v>
      </c>
      <c r="N1206" s="145"/>
      <c r="O1206" s="144" t="s">
        <v>576</v>
      </c>
      <c r="P1206" s="144" t="s">
        <v>3194</v>
      </c>
      <c r="Q1206" s="145"/>
      <c r="R1206" s="145"/>
      <c r="S1206" s="145"/>
      <c r="T1206" s="146" t="s">
        <v>120</v>
      </c>
      <c r="U1206" s="147">
        <v>45259</v>
      </c>
      <c r="V1206" s="148">
        <f>IF(T1206="Realizado",U1206-C1206," ")</f>
      </c>
      <c r="W1206" s="148">
        <f>IF(C1206=0,"VAZIO",MONTH(C1206))</f>
      </c>
      <c r="X1206" s="149"/>
    </row>
    <row x14ac:dyDescent="0.25" r="1207" customHeight="1" ht="16.5">
      <c r="A1207" s="141">
        <v>708</v>
      </c>
      <c r="B1207" s="150" t="s">
        <v>7001</v>
      </c>
      <c r="C1207" s="151">
        <v>45187.60196759259</v>
      </c>
      <c r="D1207" s="152" t="s">
        <v>226</v>
      </c>
      <c r="E1207" s="152" t="s">
        <v>227</v>
      </c>
      <c r="F1207" s="150">
        <v>5340</v>
      </c>
      <c r="G1207" s="152" t="s">
        <v>150</v>
      </c>
      <c r="H1207" s="152" t="s">
        <v>4357</v>
      </c>
      <c r="I1207" s="150" t="s">
        <v>7002</v>
      </c>
      <c r="J1207" s="152" t="s">
        <v>57</v>
      </c>
      <c r="K1207" s="152" t="s">
        <v>126</v>
      </c>
      <c r="L1207" s="153"/>
      <c r="M1207" s="152" t="s">
        <v>7003</v>
      </c>
      <c r="N1207" s="153"/>
      <c r="O1207" s="153"/>
      <c r="P1207" s="153"/>
      <c r="Q1207" s="153"/>
      <c r="R1207" s="153"/>
      <c r="S1207" s="153"/>
      <c r="T1207" s="154" t="s">
        <v>3267</v>
      </c>
      <c r="U1207" s="155"/>
      <c r="V1207" s="156">
        <f>IF(T1207="Realizado",U1207-C1207," ")</f>
      </c>
      <c r="W1207" s="148">
        <f>IF(C1207=0,"VAZIO",MONTH(C1207))</f>
      </c>
      <c r="X1207" s="157"/>
    </row>
    <row x14ac:dyDescent="0.25" r="1208" customHeight="1" ht="16.5">
      <c r="A1208" s="141">
        <v>709</v>
      </c>
      <c r="B1208" s="142" t="s">
        <v>7004</v>
      </c>
      <c r="C1208" s="143">
        <v>45188.40443287037</v>
      </c>
      <c r="D1208" s="144" t="s">
        <v>455</v>
      </c>
      <c r="E1208" s="144" t="s">
        <v>5692</v>
      </c>
      <c r="F1208" s="142">
        <v>5360</v>
      </c>
      <c r="G1208" s="144" t="s">
        <v>457</v>
      </c>
      <c r="H1208" s="144" t="s">
        <v>96</v>
      </c>
      <c r="I1208" s="142" t="s">
        <v>7005</v>
      </c>
      <c r="J1208" s="144" t="s">
        <v>43</v>
      </c>
      <c r="K1208" s="144" t="s">
        <v>2</v>
      </c>
      <c r="L1208" s="145"/>
      <c r="M1208" s="144" t="s">
        <v>7006</v>
      </c>
      <c r="N1208" s="145"/>
      <c r="O1208" s="144" t="s">
        <v>6830</v>
      </c>
      <c r="P1208" s="144" t="s">
        <v>6830</v>
      </c>
      <c r="Q1208" s="145"/>
      <c r="R1208" s="145"/>
      <c r="S1208" s="145"/>
      <c r="T1208" s="146" t="s">
        <v>120</v>
      </c>
      <c r="U1208" s="147">
        <v>45189</v>
      </c>
      <c r="V1208" s="148">
        <f>IF(T1208="Realizado",U1208-C1208," ")</f>
      </c>
      <c r="W1208" s="148">
        <f>IF(C1208=0,"VAZIO",MONTH(C1208))</f>
      </c>
      <c r="X1208" s="149"/>
    </row>
    <row x14ac:dyDescent="0.25" r="1209" customHeight="1" ht="16.5">
      <c r="A1209" s="141">
        <v>710</v>
      </c>
      <c r="B1209" s="142" t="s">
        <v>7007</v>
      </c>
      <c r="C1209" s="143">
        <v>45188.57078703704</v>
      </c>
      <c r="D1209" s="144" t="s">
        <v>158</v>
      </c>
      <c r="E1209" s="144" t="s">
        <v>1898</v>
      </c>
      <c r="F1209" s="142">
        <v>5318</v>
      </c>
      <c r="G1209" s="144" t="s">
        <v>160</v>
      </c>
      <c r="H1209" s="144" t="s">
        <v>96</v>
      </c>
      <c r="I1209" s="142" t="s">
        <v>7008</v>
      </c>
      <c r="J1209" s="144" t="s">
        <v>48</v>
      </c>
      <c r="K1209" s="144" t="s">
        <v>3</v>
      </c>
      <c r="L1209" s="145"/>
      <c r="M1209" s="144" t="s">
        <v>7009</v>
      </c>
      <c r="N1209" s="145"/>
      <c r="O1209" s="144" t="s">
        <v>2511</v>
      </c>
      <c r="P1209" s="144" t="s">
        <v>2511</v>
      </c>
      <c r="Q1209" s="145"/>
      <c r="R1209" s="145"/>
      <c r="S1209" s="145"/>
      <c r="T1209" s="146" t="s">
        <v>120</v>
      </c>
      <c r="U1209" s="147">
        <v>45188</v>
      </c>
      <c r="V1209" s="148">
        <f>IF(T1209="Realizado",U1209-C1209," ")</f>
      </c>
      <c r="W1209" s="148">
        <f>IF(C1209=0,"VAZIO",MONTH(C1209))</f>
      </c>
      <c r="X1209" s="149"/>
    </row>
    <row x14ac:dyDescent="0.25" r="1210" customHeight="1" ht="16.5">
      <c r="A1210" s="141">
        <v>711</v>
      </c>
      <c r="B1210" s="142" t="s">
        <v>7010</v>
      </c>
      <c r="C1210" s="143">
        <v>45188.74087962963</v>
      </c>
      <c r="D1210" s="144" t="s">
        <v>1149</v>
      </c>
      <c r="E1210" s="144" t="s">
        <v>1945</v>
      </c>
      <c r="F1210" s="142">
        <v>5332</v>
      </c>
      <c r="G1210" s="144" t="s">
        <v>1151</v>
      </c>
      <c r="H1210" s="144" t="s">
        <v>7011</v>
      </c>
      <c r="I1210" s="142" t="s">
        <v>7012</v>
      </c>
      <c r="J1210" s="144" t="s">
        <v>38</v>
      </c>
      <c r="K1210" s="144" t="s">
        <v>4</v>
      </c>
      <c r="L1210" s="145"/>
      <c r="M1210" s="144" t="s">
        <v>7013</v>
      </c>
      <c r="N1210" s="145"/>
      <c r="O1210" s="144" t="s">
        <v>2123</v>
      </c>
      <c r="P1210" s="144" t="s">
        <v>2123</v>
      </c>
      <c r="Q1210" s="145"/>
      <c r="R1210" s="145"/>
      <c r="S1210" s="145"/>
      <c r="T1210" s="146" t="s">
        <v>120</v>
      </c>
      <c r="U1210" s="147">
        <v>45226</v>
      </c>
      <c r="V1210" s="148">
        <f>IF(T1210="Realizado",U1210-C1210," ")</f>
      </c>
      <c r="W1210" s="148">
        <f>IF(C1210=0,"VAZIO",MONTH(C1210))</f>
      </c>
      <c r="X1210" s="149"/>
    </row>
    <row x14ac:dyDescent="0.25" r="1211" customHeight="1" ht="24">
      <c r="A1211" s="141">
        <v>712</v>
      </c>
      <c r="B1211" s="142" t="s">
        <v>7014</v>
      </c>
      <c r="C1211" s="143">
        <v>45190.23423611111</v>
      </c>
      <c r="D1211" s="144" t="s">
        <v>158</v>
      </c>
      <c r="E1211" s="144" t="s">
        <v>557</v>
      </c>
      <c r="F1211" s="142">
        <v>5318</v>
      </c>
      <c r="G1211" s="144" t="s">
        <v>160</v>
      </c>
      <c r="H1211" s="144" t="s">
        <v>3699</v>
      </c>
      <c r="I1211" s="142" t="s">
        <v>7015</v>
      </c>
      <c r="J1211" s="144" t="s">
        <v>48</v>
      </c>
      <c r="K1211" s="144" t="s">
        <v>3</v>
      </c>
      <c r="L1211" s="145"/>
      <c r="M1211" s="144" t="s">
        <v>7016</v>
      </c>
      <c r="N1211" s="145"/>
      <c r="O1211" s="144" t="s">
        <v>576</v>
      </c>
      <c r="P1211" s="144" t="s">
        <v>576</v>
      </c>
      <c r="Q1211" s="145"/>
      <c r="R1211" s="145"/>
      <c r="S1211" s="145"/>
      <c r="T1211" s="146" t="s">
        <v>120</v>
      </c>
      <c r="U1211" s="147">
        <v>45252</v>
      </c>
      <c r="V1211" s="148">
        <f>IF(T1211="Realizado",U1211-C1211," ")</f>
      </c>
      <c r="W1211" s="148">
        <f>IF(C1211=0,"VAZIO",MONTH(C1211))</f>
      </c>
      <c r="X1211" s="149"/>
    </row>
    <row x14ac:dyDescent="0.25" r="1212" customHeight="1" ht="16.5">
      <c r="A1212" s="141">
        <v>713</v>
      </c>
      <c r="B1212" s="142" t="s">
        <v>7017</v>
      </c>
      <c r="C1212" s="143">
        <v>45190.36100694445</v>
      </c>
      <c r="D1212" s="144" t="s">
        <v>1337</v>
      </c>
      <c r="E1212" s="144" t="s">
        <v>1338</v>
      </c>
      <c r="F1212" s="142">
        <v>5365</v>
      </c>
      <c r="G1212" s="144" t="s">
        <v>275</v>
      </c>
      <c r="H1212" s="144" t="s">
        <v>85</v>
      </c>
      <c r="I1212" s="142" t="s">
        <v>3110</v>
      </c>
      <c r="J1212" s="144" t="s">
        <v>45</v>
      </c>
      <c r="K1212" s="144" t="s">
        <v>2</v>
      </c>
      <c r="L1212" s="145"/>
      <c r="M1212" s="144" t="s">
        <v>7018</v>
      </c>
      <c r="N1212" s="145"/>
      <c r="O1212" s="144" t="s">
        <v>576</v>
      </c>
      <c r="P1212" s="144" t="s">
        <v>4707</v>
      </c>
      <c r="Q1212" s="145"/>
      <c r="R1212" s="145"/>
      <c r="S1212" s="145"/>
      <c r="T1212" s="146" t="s">
        <v>120</v>
      </c>
      <c r="U1212" s="147">
        <v>45201</v>
      </c>
      <c r="V1212" s="148">
        <f>IF(T1212="Realizado",U1212-C1212," ")</f>
      </c>
      <c r="W1212" s="148">
        <f>IF(C1212=0,"VAZIO",MONTH(C1212))</f>
      </c>
      <c r="X1212" s="149"/>
    </row>
    <row x14ac:dyDescent="0.25" r="1213" customHeight="1" ht="16.5">
      <c r="A1213" s="141">
        <v>714</v>
      </c>
      <c r="B1213" s="142" t="s">
        <v>7019</v>
      </c>
      <c r="C1213" s="143">
        <v>45190.3646875</v>
      </c>
      <c r="D1213" s="144" t="s">
        <v>226</v>
      </c>
      <c r="E1213" s="144" t="s">
        <v>227</v>
      </c>
      <c r="F1213" s="142">
        <v>5340</v>
      </c>
      <c r="G1213" s="144" t="s">
        <v>150</v>
      </c>
      <c r="H1213" s="144" t="s">
        <v>857</v>
      </c>
      <c r="I1213" s="142" t="s">
        <v>7020</v>
      </c>
      <c r="J1213" s="144" t="s">
        <v>46</v>
      </c>
      <c r="K1213" s="144" t="s">
        <v>2</v>
      </c>
      <c r="L1213" s="145"/>
      <c r="M1213" s="144" t="s">
        <v>7021</v>
      </c>
      <c r="N1213" s="145"/>
      <c r="O1213" s="144" t="s">
        <v>243</v>
      </c>
      <c r="P1213" s="144" t="s">
        <v>243</v>
      </c>
      <c r="Q1213" s="145"/>
      <c r="R1213" s="145"/>
      <c r="S1213" s="145"/>
      <c r="T1213" s="146" t="s">
        <v>121</v>
      </c>
      <c r="U1213" s="147">
        <v>45190</v>
      </c>
      <c r="V1213" s="156">
        <f>IF(T1213="Realizado",U1213-C1213," ")</f>
      </c>
      <c r="W1213" s="148">
        <f>IF(C1213=0,"VAZIO",MONTH(C1213))</f>
      </c>
      <c r="X1213" s="149"/>
    </row>
    <row x14ac:dyDescent="0.25" r="1214" customHeight="1" ht="16.5">
      <c r="A1214" s="141">
        <v>715</v>
      </c>
      <c r="B1214" s="142" t="s">
        <v>7022</v>
      </c>
      <c r="C1214" s="143">
        <v>45190.36672453704</v>
      </c>
      <c r="D1214" s="144" t="s">
        <v>226</v>
      </c>
      <c r="E1214" s="144" t="s">
        <v>227</v>
      </c>
      <c r="F1214" s="142">
        <v>5340</v>
      </c>
      <c r="G1214" s="144" t="s">
        <v>150</v>
      </c>
      <c r="H1214" s="144" t="s">
        <v>397</v>
      </c>
      <c r="I1214" s="142" t="s">
        <v>7023</v>
      </c>
      <c r="J1214" s="144" t="s">
        <v>43</v>
      </c>
      <c r="K1214" s="144" t="s">
        <v>2</v>
      </c>
      <c r="L1214" s="145"/>
      <c r="M1214" s="144" t="s">
        <v>7024</v>
      </c>
      <c r="N1214" s="145"/>
      <c r="O1214" s="144" t="s">
        <v>576</v>
      </c>
      <c r="P1214" s="144" t="s">
        <v>4707</v>
      </c>
      <c r="Q1214" s="145"/>
      <c r="R1214" s="145"/>
      <c r="S1214" s="145"/>
      <c r="T1214" s="146" t="s">
        <v>120</v>
      </c>
      <c r="U1214" s="147">
        <v>45194</v>
      </c>
      <c r="V1214" s="148">
        <f>IF(T1214="Realizado",U1214-C1214," ")</f>
      </c>
      <c r="W1214" s="148">
        <f>IF(C1214=0,"VAZIO",MONTH(C1214))</f>
      </c>
      <c r="X1214" s="149"/>
    </row>
    <row x14ac:dyDescent="0.25" r="1215" customHeight="1" ht="16.5">
      <c r="A1215" s="141">
        <v>716</v>
      </c>
      <c r="B1215" s="142" t="s">
        <v>7025</v>
      </c>
      <c r="C1215" s="143">
        <v>45190.6928587963</v>
      </c>
      <c r="D1215" s="144" t="s">
        <v>273</v>
      </c>
      <c r="E1215" s="144" t="s">
        <v>274</v>
      </c>
      <c r="F1215" s="142">
        <v>5323</v>
      </c>
      <c r="G1215" s="144" t="s">
        <v>717</v>
      </c>
      <c r="H1215" s="144" t="s">
        <v>85</v>
      </c>
      <c r="I1215" s="142">
        <v>313</v>
      </c>
      <c r="J1215" s="144" t="s">
        <v>60</v>
      </c>
      <c r="K1215" s="144" t="s">
        <v>126</v>
      </c>
      <c r="L1215" s="145"/>
      <c r="M1215" s="144" t="s">
        <v>7026</v>
      </c>
      <c r="N1215" s="145"/>
      <c r="O1215" s="144" t="s">
        <v>2123</v>
      </c>
      <c r="P1215" s="144" t="s">
        <v>2123</v>
      </c>
      <c r="Q1215" s="145"/>
      <c r="R1215" s="145"/>
      <c r="S1215" s="145"/>
      <c r="T1215" s="146" t="s">
        <v>120</v>
      </c>
      <c r="U1215" s="147">
        <v>45251</v>
      </c>
      <c r="V1215" s="148">
        <f>IF(T1215="Realizado",U1215-C1215," ")</f>
      </c>
      <c r="W1215" s="148">
        <f>IF(C1215=0,"VAZIO",MONTH(C1215))</f>
      </c>
      <c r="X1215" s="149"/>
    </row>
    <row x14ac:dyDescent="0.25" r="1216" customHeight="1" ht="16.5">
      <c r="A1216" s="141">
        <v>717</v>
      </c>
      <c r="B1216" s="150" t="s">
        <v>7027</v>
      </c>
      <c r="C1216" s="151">
        <v>45190.697384259256</v>
      </c>
      <c r="D1216" s="152" t="s">
        <v>273</v>
      </c>
      <c r="E1216" s="152" t="s">
        <v>274</v>
      </c>
      <c r="F1216" s="150">
        <v>5323</v>
      </c>
      <c r="G1216" s="152" t="s">
        <v>717</v>
      </c>
      <c r="H1216" s="152" t="s">
        <v>99</v>
      </c>
      <c r="I1216" s="150" t="s">
        <v>7028</v>
      </c>
      <c r="J1216" s="152" t="s">
        <v>38</v>
      </c>
      <c r="K1216" s="152" t="s">
        <v>4</v>
      </c>
      <c r="L1216" s="153"/>
      <c r="M1216" s="152" t="s">
        <v>7029</v>
      </c>
      <c r="N1216" s="153"/>
      <c r="O1216" s="153"/>
      <c r="P1216" s="153"/>
      <c r="Q1216" s="153"/>
      <c r="R1216" s="153"/>
      <c r="S1216" s="153"/>
      <c r="T1216" s="154" t="s">
        <v>3267</v>
      </c>
      <c r="U1216" s="155"/>
      <c r="V1216" s="156">
        <f>IF(T1216="Realizado",U1216-C1216," ")</f>
      </c>
      <c r="W1216" s="148">
        <f>IF(C1216=0,"VAZIO",MONTH(C1216))</f>
      </c>
      <c r="X1216" s="157"/>
    </row>
    <row x14ac:dyDescent="0.25" r="1217" customHeight="1" ht="16.5">
      <c r="A1217" s="141">
        <v>718</v>
      </c>
      <c r="B1217" s="142" t="s">
        <v>7030</v>
      </c>
      <c r="C1217" s="143">
        <v>45191.6102662037</v>
      </c>
      <c r="D1217" s="144" t="s">
        <v>300</v>
      </c>
      <c r="E1217" s="144" t="s">
        <v>301</v>
      </c>
      <c r="F1217" s="142">
        <v>34417601</v>
      </c>
      <c r="G1217" s="144" t="s">
        <v>303</v>
      </c>
      <c r="H1217" s="144" t="s">
        <v>3699</v>
      </c>
      <c r="I1217" s="142" t="s">
        <v>7031</v>
      </c>
      <c r="J1217" s="144" t="s">
        <v>46</v>
      </c>
      <c r="K1217" s="144" t="s">
        <v>2</v>
      </c>
      <c r="L1217" s="145"/>
      <c r="M1217" s="144" t="s">
        <v>7032</v>
      </c>
      <c r="N1217" s="145"/>
      <c r="O1217" s="144" t="s">
        <v>6830</v>
      </c>
      <c r="P1217" s="144" t="s">
        <v>4241</v>
      </c>
      <c r="Q1217" s="145"/>
      <c r="R1217" s="145"/>
      <c r="S1217" s="145"/>
      <c r="T1217" s="146" t="s">
        <v>120</v>
      </c>
      <c r="U1217" s="147">
        <v>45195</v>
      </c>
      <c r="V1217" s="148">
        <f>IF(T1217="Realizado",U1217-C1217," ")</f>
      </c>
      <c r="W1217" s="148">
        <f>IF(C1217=0,"VAZIO",MONTH(C1217))</f>
      </c>
      <c r="X1217" s="149"/>
    </row>
    <row x14ac:dyDescent="0.25" r="1218" customHeight="1" ht="16.5">
      <c r="A1218" s="141">
        <v>719</v>
      </c>
      <c r="B1218" s="142" t="s">
        <v>7033</v>
      </c>
      <c r="C1218" s="143">
        <v>45193.72430555556</v>
      </c>
      <c r="D1218" s="144" t="s">
        <v>158</v>
      </c>
      <c r="E1218" s="144" t="s">
        <v>179</v>
      </c>
      <c r="F1218" s="142">
        <v>5318</v>
      </c>
      <c r="G1218" s="144" t="s">
        <v>160</v>
      </c>
      <c r="H1218" s="144" t="s">
        <v>90</v>
      </c>
      <c r="I1218" s="142" t="s">
        <v>7034</v>
      </c>
      <c r="J1218" s="144" t="s">
        <v>48</v>
      </c>
      <c r="K1218" s="144" t="s">
        <v>3</v>
      </c>
      <c r="L1218" s="145"/>
      <c r="M1218" s="144" t="s">
        <v>7035</v>
      </c>
      <c r="N1218" s="145"/>
      <c r="O1218" s="144" t="s">
        <v>4241</v>
      </c>
      <c r="P1218" s="144" t="s">
        <v>4241</v>
      </c>
      <c r="Q1218" s="145"/>
      <c r="R1218" s="145"/>
      <c r="S1218" s="145"/>
      <c r="T1218" s="146" t="s">
        <v>120</v>
      </c>
      <c r="U1218" s="147">
        <v>45194</v>
      </c>
      <c r="V1218" s="148">
        <f>IF(T1218="Realizado",U1218-C1218," ")</f>
      </c>
      <c r="W1218" s="148">
        <f>IF(C1218=0,"VAZIO",MONTH(C1218))</f>
      </c>
      <c r="X1218" s="149"/>
    </row>
    <row x14ac:dyDescent="0.25" r="1219" customHeight="1" ht="16.5">
      <c r="A1219" s="141">
        <v>720</v>
      </c>
      <c r="B1219" s="142" t="s">
        <v>7036</v>
      </c>
      <c r="C1219" s="143">
        <v>45194.47859953704</v>
      </c>
      <c r="D1219" s="144" t="s">
        <v>455</v>
      </c>
      <c r="E1219" s="144" t="s">
        <v>456</v>
      </c>
      <c r="F1219" s="142">
        <v>5360</v>
      </c>
      <c r="G1219" s="144" t="s">
        <v>457</v>
      </c>
      <c r="H1219" s="144" t="s">
        <v>96</v>
      </c>
      <c r="I1219" s="142" t="s">
        <v>7037</v>
      </c>
      <c r="J1219" s="144" t="s">
        <v>45</v>
      </c>
      <c r="K1219" s="144" t="s">
        <v>2</v>
      </c>
      <c r="L1219" s="145"/>
      <c r="M1219" s="144" t="s">
        <v>7038</v>
      </c>
      <c r="N1219" s="145"/>
      <c r="O1219" s="144" t="s">
        <v>4241</v>
      </c>
      <c r="P1219" s="144" t="s">
        <v>4241</v>
      </c>
      <c r="Q1219" s="145"/>
      <c r="R1219" s="145"/>
      <c r="S1219" s="145"/>
      <c r="T1219" s="146" t="s">
        <v>120</v>
      </c>
      <c r="U1219" s="147">
        <v>45201</v>
      </c>
      <c r="V1219" s="148">
        <f>IF(T1219="Realizado",U1219-C1219," ")</f>
      </c>
      <c r="W1219" s="148">
        <f>IF(C1219=0,"VAZIO",MONTH(C1219))</f>
      </c>
      <c r="X1219" s="149"/>
    </row>
    <row x14ac:dyDescent="0.25" r="1220" customHeight="1" ht="16.5">
      <c r="A1220" s="141">
        <v>721</v>
      </c>
      <c r="B1220" s="142" t="s">
        <v>7039</v>
      </c>
      <c r="C1220" s="143">
        <v>45194.63017361111</v>
      </c>
      <c r="D1220" s="144" t="s">
        <v>7040</v>
      </c>
      <c r="E1220" s="144" t="s">
        <v>7041</v>
      </c>
      <c r="F1220" s="142">
        <v>5325</v>
      </c>
      <c r="G1220" s="144" t="s">
        <v>4607</v>
      </c>
      <c r="H1220" s="144" t="s">
        <v>7042</v>
      </c>
      <c r="I1220" s="142" t="s">
        <v>7043</v>
      </c>
      <c r="J1220" s="144" t="s">
        <v>46</v>
      </c>
      <c r="K1220" s="144" t="s">
        <v>2</v>
      </c>
      <c r="L1220" s="145"/>
      <c r="M1220" s="144" t="s">
        <v>7044</v>
      </c>
      <c r="N1220" s="145"/>
      <c r="O1220" s="144" t="s">
        <v>4241</v>
      </c>
      <c r="P1220" s="144" t="s">
        <v>4241</v>
      </c>
      <c r="Q1220" s="145"/>
      <c r="R1220" s="145"/>
      <c r="S1220" s="145"/>
      <c r="T1220" s="146" t="s">
        <v>120</v>
      </c>
      <c r="U1220" s="147">
        <v>45195</v>
      </c>
      <c r="V1220" s="148">
        <f>IF(T1220="Realizado",U1220-C1220," ")</f>
      </c>
      <c r="W1220" s="148">
        <f>IF(C1220=0,"VAZIO",MONTH(C1220))</f>
      </c>
      <c r="X1220" s="149"/>
    </row>
    <row x14ac:dyDescent="0.25" r="1221" customHeight="1" ht="16.5">
      <c r="A1221" s="141">
        <v>722</v>
      </c>
      <c r="B1221" s="150" t="s">
        <v>7045</v>
      </c>
      <c r="C1221" s="151">
        <v>45194.663877314815</v>
      </c>
      <c r="D1221" s="152" t="s">
        <v>300</v>
      </c>
      <c r="E1221" s="152" t="s">
        <v>301</v>
      </c>
      <c r="F1221" s="150" t="s">
        <v>302</v>
      </c>
      <c r="G1221" s="152" t="s">
        <v>303</v>
      </c>
      <c r="H1221" s="152" t="s">
        <v>4268</v>
      </c>
      <c r="I1221" s="150" t="s">
        <v>7046</v>
      </c>
      <c r="J1221" s="152" t="s">
        <v>42</v>
      </c>
      <c r="K1221" s="152" t="s">
        <v>2</v>
      </c>
      <c r="L1221" s="153"/>
      <c r="M1221" s="152" t="s">
        <v>7047</v>
      </c>
      <c r="N1221" s="153"/>
      <c r="O1221" s="153"/>
      <c r="P1221" s="153"/>
      <c r="Q1221" s="153"/>
      <c r="R1221" s="153"/>
      <c r="S1221" s="153"/>
      <c r="T1221" s="154" t="s">
        <v>3267</v>
      </c>
      <c r="U1221" s="155"/>
      <c r="V1221" s="156">
        <f>IF(T1221="Realizado",U1221-C1221," ")</f>
      </c>
      <c r="W1221" s="148">
        <f>IF(C1221=0,"VAZIO",MONTH(C1221))</f>
      </c>
      <c r="X1221" s="157"/>
    </row>
    <row x14ac:dyDescent="0.25" r="1222" customHeight="1" ht="16.5">
      <c r="A1222" s="141">
        <v>723</v>
      </c>
      <c r="B1222" s="142" t="s">
        <v>7048</v>
      </c>
      <c r="C1222" s="143">
        <v>45194.831921296296</v>
      </c>
      <c r="D1222" s="144" t="s">
        <v>207</v>
      </c>
      <c r="E1222" s="144" t="s">
        <v>853</v>
      </c>
      <c r="F1222" s="142">
        <v>5333</v>
      </c>
      <c r="G1222" s="144" t="s">
        <v>209</v>
      </c>
      <c r="H1222" s="144" t="s">
        <v>7049</v>
      </c>
      <c r="I1222" s="142" t="s">
        <v>3498</v>
      </c>
      <c r="J1222" s="144" t="s">
        <v>44</v>
      </c>
      <c r="K1222" s="144" t="s">
        <v>2</v>
      </c>
      <c r="L1222" s="145"/>
      <c r="M1222" s="144" t="s">
        <v>7050</v>
      </c>
      <c r="N1222" s="145"/>
      <c r="O1222" s="144" t="s">
        <v>576</v>
      </c>
      <c r="P1222" s="144" t="s">
        <v>4968</v>
      </c>
      <c r="Q1222" s="145"/>
      <c r="R1222" s="145"/>
      <c r="S1222" s="145"/>
      <c r="T1222" s="146" t="s">
        <v>120</v>
      </c>
      <c r="U1222" s="147">
        <v>45217</v>
      </c>
      <c r="V1222" s="148">
        <f>IF(T1222="Realizado",U1222-C1222," ")</f>
      </c>
      <c r="W1222" s="148">
        <f>IF(C1222=0,"VAZIO",MONTH(C1222))</f>
      </c>
      <c r="X1222" s="149"/>
    </row>
    <row x14ac:dyDescent="0.25" r="1223" customHeight="1" ht="16.5">
      <c r="A1223" s="141">
        <v>724</v>
      </c>
      <c r="B1223" s="142" t="s">
        <v>7051</v>
      </c>
      <c r="C1223" s="143">
        <v>45195.45195601852</v>
      </c>
      <c r="D1223" s="144" t="s">
        <v>226</v>
      </c>
      <c r="E1223" s="144" t="s">
        <v>227</v>
      </c>
      <c r="F1223" s="142">
        <v>5340</v>
      </c>
      <c r="G1223" s="144" t="s">
        <v>150</v>
      </c>
      <c r="H1223" s="144" t="s">
        <v>4083</v>
      </c>
      <c r="I1223" s="142" t="s">
        <v>7052</v>
      </c>
      <c r="J1223" s="144" t="s">
        <v>46</v>
      </c>
      <c r="K1223" s="144" t="s">
        <v>2</v>
      </c>
      <c r="L1223" s="145"/>
      <c r="M1223" s="144" t="s">
        <v>7053</v>
      </c>
      <c r="N1223" s="145"/>
      <c r="O1223" s="144" t="s">
        <v>243</v>
      </c>
      <c r="P1223" s="144" t="s">
        <v>243</v>
      </c>
      <c r="Q1223" s="145"/>
      <c r="R1223" s="145"/>
      <c r="S1223" s="145"/>
      <c r="T1223" s="146" t="s">
        <v>121</v>
      </c>
      <c r="U1223" s="147">
        <v>45195</v>
      </c>
      <c r="V1223" s="156">
        <f>IF(T1223="Realizado",U1223-C1223," ")</f>
      </c>
      <c r="W1223" s="148">
        <f>IF(C1223=0,"VAZIO",MONTH(C1223))</f>
      </c>
      <c r="X1223" s="149"/>
    </row>
    <row x14ac:dyDescent="0.25" r="1224" customHeight="1" ht="16.5">
      <c r="A1224" s="141">
        <v>725</v>
      </c>
      <c r="B1224" s="142" t="s">
        <v>7054</v>
      </c>
      <c r="C1224" s="143">
        <v>45195.57696759259</v>
      </c>
      <c r="D1224" s="144" t="s">
        <v>3182</v>
      </c>
      <c r="E1224" s="144" t="s">
        <v>3183</v>
      </c>
      <c r="F1224" s="142">
        <v>5356</v>
      </c>
      <c r="G1224" s="144" t="s">
        <v>296</v>
      </c>
      <c r="H1224" s="144" t="s">
        <v>5970</v>
      </c>
      <c r="I1224" s="142">
        <v>2</v>
      </c>
      <c r="J1224" s="144" t="s">
        <v>46</v>
      </c>
      <c r="K1224" s="144" t="s">
        <v>2</v>
      </c>
      <c r="L1224" s="145"/>
      <c r="M1224" s="144" t="s">
        <v>7055</v>
      </c>
      <c r="N1224" s="145"/>
      <c r="O1224" s="144" t="s">
        <v>243</v>
      </c>
      <c r="P1224" s="144" t="s">
        <v>243</v>
      </c>
      <c r="Q1224" s="145"/>
      <c r="R1224" s="145"/>
      <c r="S1224" s="145"/>
      <c r="T1224" s="146" t="s">
        <v>121</v>
      </c>
      <c r="U1224" s="147">
        <v>45196</v>
      </c>
      <c r="V1224" s="156">
        <f>IF(T1224="Realizado",U1224-C1224," ")</f>
      </c>
      <c r="W1224" s="148">
        <f>IF(C1224=0,"VAZIO",MONTH(C1224))</f>
      </c>
      <c r="X1224" s="149"/>
    </row>
    <row x14ac:dyDescent="0.25" r="1225" customHeight="1" ht="16.5">
      <c r="A1225" s="141">
        <v>726</v>
      </c>
      <c r="B1225" s="142" t="s">
        <v>7056</v>
      </c>
      <c r="C1225" s="143">
        <v>45196.246030092596</v>
      </c>
      <c r="D1225" s="144" t="s">
        <v>158</v>
      </c>
      <c r="E1225" s="144" t="s">
        <v>557</v>
      </c>
      <c r="F1225" s="142">
        <v>5318</v>
      </c>
      <c r="G1225" s="144" t="s">
        <v>160</v>
      </c>
      <c r="H1225" s="144" t="s">
        <v>7057</v>
      </c>
      <c r="I1225" s="142" t="s">
        <v>558</v>
      </c>
      <c r="J1225" s="144" t="s">
        <v>48</v>
      </c>
      <c r="K1225" s="144" t="s">
        <v>3</v>
      </c>
      <c r="L1225" s="145"/>
      <c r="M1225" s="144" t="s">
        <v>7058</v>
      </c>
      <c r="N1225" s="145"/>
      <c r="O1225" s="144" t="s">
        <v>2511</v>
      </c>
      <c r="P1225" s="144" t="s">
        <v>2511</v>
      </c>
      <c r="Q1225" s="145"/>
      <c r="R1225" s="145"/>
      <c r="S1225" s="145"/>
      <c r="T1225" s="146" t="s">
        <v>120</v>
      </c>
      <c r="U1225" s="147">
        <v>45201</v>
      </c>
      <c r="V1225" s="148">
        <f>IF(T1225="Realizado",U1225-C1225," ")</f>
      </c>
      <c r="W1225" s="148">
        <f>IF(C1225=0,"VAZIO",MONTH(C1225))</f>
      </c>
      <c r="X1225" s="149"/>
    </row>
    <row x14ac:dyDescent="0.25" r="1226" customHeight="1" ht="16.5">
      <c r="A1226" s="141">
        <v>727</v>
      </c>
      <c r="B1226" s="142" t="s">
        <v>7059</v>
      </c>
      <c r="C1226" s="143">
        <v>45196.38974537037</v>
      </c>
      <c r="D1226" s="144" t="s">
        <v>207</v>
      </c>
      <c r="E1226" s="144" t="s">
        <v>2929</v>
      </c>
      <c r="F1226" s="142" t="s">
        <v>7060</v>
      </c>
      <c r="G1226" s="144" t="s">
        <v>150</v>
      </c>
      <c r="H1226" s="144" t="s">
        <v>7061</v>
      </c>
      <c r="I1226" s="142" t="s">
        <v>7062</v>
      </c>
      <c r="J1226" s="144" t="s">
        <v>65</v>
      </c>
      <c r="K1226" s="144" t="s">
        <v>6</v>
      </c>
      <c r="L1226" s="145"/>
      <c r="M1226" s="144" t="s">
        <v>7063</v>
      </c>
      <c r="N1226" s="145"/>
      <c r="O1226" s="144" t="s">
        <v>576</v>
      </c>
      <c r="P1226" s="144" t="s">
        <v>576</v>
      </c>
      <c r="Q1226" s="145"/>
      <c r="R1226" s="145"/>
      <c r="S1226" s="145"/>
      <c r="T1226" s="146" t="s">
        <v>120</v>
      </c>
      <c r="U1226" s="147">
        <v>45217</v>
      </c>
      <c r="V1226" s="148">
        <f>IF(T1226="Realizado",U1226-C1226," ")</f>
      </c>
      <c r="W1226" s="148">
        <f>IF(C1226=0,"VAZIO",MONTH(C1226))</f>
      </c>
      <c r="X1226" s="149"/>
    </row>
    <row x14ac:dyDescent="0.25" r="1227" customHeight="1" ht="16.5">
      <c r="A1227" s="141">
        <v>728</v>
      </c>
      <c r="B1227" s="142" t="s">
        <v>7064</v>
      </c>
      <c r="C1227" s="143">
        <v>45196.47515046296</v>
      </c>
      <c r="D1227" s="144" t="s">
        <v>7065</v>
      </c>
      <c r="E1227" s="144" t="s">
        <v>7066</v>
      </c>
      <c r="F1227" s="142" t="s">
        <v>7067</v>
      </c>
      <c r="G1227" s="144" t="s">
        <v>522</v>
      </c>
      <c r="H1227" s="144" t="s">
        <v>95</v>
      </c>
      <c r="I1227" s="142" t="s">
        <v>7068</v>
      </c>
      <c r="J1227" s="144" t="s">
        <v>43</v>
      </c>
      <c r="K1227" s="144" t="s">
        <v>2</v>
      </c>
      <c r="L1227" s="145"/>
      <c r="M1227" s="144" t="s">
        <v>7069</v>
      </c>
      <c r="N1227" s="145"/>
      <c r="O1227" s="144" t="s">
        <v>2511</v>
      </c>
      <c r="P1227" s="144" t="s">
        <v>2511</v>
      </c>
      <c r="Q1227" s="145"/>
      <c r="R1227" s="145"/>
      <c r="S1227" s="145"/>
      <c r="T1227" s="146" t="s">
        <v>120</v>
      </c>
      <c r="U1227" s="147">
        <v>45201</v>
      </c>
      <c r="V1227" s="148">
        <f>IF(T1227="Realizado",U1227-C1227," ")</f>
      </c>
      <c r="W1227" s="148">
        <f>IF(C1227=0,"VAZIO",MONTH(C1227))</f>
      </c>
      <c r="X1227" s="149"/>
    </row>
    <row x14ac:dyDescent="0.25" r="1228" customHeight="1" ht="16.5">
      <c r="A1228" s="141">
        <v>729</v>
      </c>
      <c r="B1228" s="142" t="s">
        <v>7070</v>
      </c>
      <c r="C1228" s="143">
        <v>45196.58665509259</v>
      </c>
      <c r="D1228" s="144" t="s">
        <v>226</v>
      </c>
      <c r="E1228" s="144" t="s">
        <v>629</v>
      </c>
      <c r="F1228" s="142">
        <v>5340</v>
      </c>
      <c r="G1228" s="144" t="s">
        <v>150</v>
      </c>
      <c r="H1228" s="144" t="s">
        <v>4953</v>
      </c>
      <c r="I1228" s="142" t="s">
        <v>7071</v>
      </c>
      <c r="J1228" s="144" t="s">
        <v>65</v>
      </c>
      <c r="K1228" s="144" t="s">
        <v>6</v>
      </c>
      <c r="L1228" s="145"/>
      <c r="M1228" s="144" t="s">
        <v>7072</v>
      </c>
      <c r="N1228" s="145"/>
      <c r="O1228" s="144" t="s">
        <v>576</v>
      </c>
      <c r="P1228" s="144" t="s">
        <v>576</v>
      </c>
      <c r="Q1228" s="145"/>
      <c r="R1228" s="145"/>
      <c r="S1228" s="145"/>
      <c r="T1228" s="146" t="s">
        <v>120</v>
      </c>
      <c r="U1228" s="147">
        <v>45201</v>
      </c>
      <c r="V1228" s="148">
        <f>IF(T1228="Realizado",U1228-C1228," ")</f>
      </c>
      <c r="W1228" s="148">
        <f>IF(C1228=0,"VAZIO",MONTH(C1228))</f>
      </c>
      <c r="X1228" s="149"/>
    </row>
    <row x14ac:dyDescent="0.25" r="1229" customHeight="1" ht="16.5">
      <c r="A1229" s="141">
        <v>730</v>
      </c>
      <c r="B1229" s="142" t="s">
        <v>7073</v>
      </c>
      <c r="C1229" s="143">
        <v>45196.587164351855</v>
      </c>
      <c r="D1229" s="144" t="s">
        <v>528</v>
      </c>
      <c r="E1229" s="144" t="s">
        <v>7074</v>
      </c>
      <c r="F1229" s="142">
        <v>7609</v>
      </c>
      <c r="G1229" s="144" t="s">
        <v>530</v>
      </c>
      <c r="H1229" s="144" t="s">
        <v>3204</v>
      </c>
      <c r="I1229" s="142" t="s">
        <v>1253</v>
      </c>
      <c r="J1229" s="144" t="s">
        <v>63</v>
      </c>
      <c r="K1229" s="144" t="s">
        <v>6</v>
      </c>
      <c r="L1229" s="145"/>
      <c r="M1229" s="144" t="s">
        <v>7075</v>
      </c>
      <c r="N1229" s="145"/>
      <c r="O1229" s="144" t="s">
        <v>576</v>
      </c>
      <c r="P1229" s="144" t="s">
        <v>576</v>
      </c>
      <c r="Q1229" s="145"/>
      <c r="R1229" s="145"/>
      <c r="S1229" s="145"/>
      <c r="T1229" s="146" t="s">
        <v>120</v>
      </c>
      <c r="U1229" s="147">
        <v>45201</v>
      </c>
      <c r="V1229" s="148">
        <f>IF(T1229="Realizado",U1229-C1229," ")</f>
      </c>
      <c r="W1229" s="148">
        <f>IF(C1229=0,"VAZIO",MONTH(C1229))</f>
      </c>
      <c r="X1229" s="149"/>
    </row>
    <row x14ac:dyDescent="0.25" r="1230" customHeight="1" ht="16.5">
      <c r="A1230" s="141">
        <v>731</v>
      </c>
      <c r="B1230" s="142" t="s">
        <v>7076</v>
      </c>
      <c r="C1230" s="143">
        <v>45196.61858796296</v>
      </c>
      <c r="D1230" s="144" t="s">
        <v>747</v>
      </c>
      <c r="E1230" s="144" t="s">
        <v>3147</v>
      </c>
      <c r="F1230" s="142">
        <v>34415337</v>
      </c>
      <c r="G1230" s="144" t="s">
        <v>402</v>
      </c>
      <c r="H1230" s="144" t="s">
        <v>7077</v>
      </c>
      <c r="I1230" s="142" t="s">
        <v>7078</v>
      </c>
      <c r="J1230" s="144" t="s">
        <v>46</v>
      </c>
      <c r="K1230" s="144" t="s">
        <v>2</v>
      </c>
      <c r="L1230" s="145"/>
      <c r="M1230" s="144" t="s">
        <v>7079</v>
      </c>
      <c r="N1230" s="145"/>
      <c r="O1230" s="144" t="s">
        <v>576</v>
      </c>
      <c r="P1230" s="144" t="s">
        <v>7080</v>
      </c>
      <c r="Q1230" s="145"/>
      <c r="R1230" s="145"/>
      <c r="S1230" s="145"/>
      <c r="T1230" s="146" t="s">
        <v>120</v>
      </c>
      <c r="U1230" s="147">
        <v>45205</v>
      </c>
      <c r="V1230" s="148">
        <f>IF(T1230="Realizado",U1230-C1230," ")</f>
      </c>
      <c r="W1230" s="148">
        <f>IF(C1230=0,"VAZIO",MONTH(C1230))</f>
      </c>
      <c r="X1230" s="149"/>
    </row>
    <row x14ac:dyDescent="0.25" r="1231" customHeight="1" ht="16.5">
      <c r="A1231" s="141">
        <v>732</v>
      </c>
      <c r="B1231" s="142" t="s">
        <v>7081</v>
      </c>
      <c r="C1231" s="143">
        <v>45196.6246875</v>
      </c>
      <c r="D1231" s="144" t="s">
        <v>7082</v>
      </c>
      <c r="E1231" s="144" t="s">
        <v>7083</v>
      </c>
      <c r="F1231" s="142">
        <v>34415349</v>
      </c>
      <c r="G1231" s="144" t="s">
        <v>753</v>
      </c>
      <c r="H1231" s="144" t="s">
        <v>85</v>
      </c>
      <c r="I1231" s="142" t="s">
        <v>7084</v>
      </c>
      <c r="J1231" s="144" t="s">
        <v>27</v>
      </c>
      <c r="K1231" s="144" t="s">
        <v>117</v>
      </c>
      <c r="L1231" s="145"/>
      <c r="M1231" s="144" t="s">
        <v>7085</v>
      </c>
      <c r="N1231" s="145"/>
      <c r="O1231" s="144" t="s">
        <v>2613</v>
      </c>
      <c r="P1231" s="144" t="s">
        <v>2613</v>
      </c>
      <c r="Q1231" s="145"/>
      <c r="R1231" s="145"/>
      <c r="S1231" s="145"/>
      <c r="T1231" s="146" t="s">
        <v>120</v>
      </c>
      <c r="U1231" s="147">
        <v>45197</v>
      </c>
      <c r="V1231" s="148">
        <f>IF(T1231="Realizado",U1231-C1231," ")</f>
      </c>
      <c r="W1231" s="148">
        <f>IF(C1231=0,"VAZIO",MONTH(C1231))</f>
      </c>
      <c r="X1231" s="149"/>
    </row>
    <row x14ac:dyDescent="0.25" r="1232" customHeight="1" ht="16.5">
      <c r="A1232" s="141">
        <v>733</v>
      </c>
      <c r="B1232" s="142" t="s">
        <v>7086</v>
      </c>
      <c r="C1232" s="143">
        <v>45196.70422453704</v>
      </c>
      <c r="D1232" s="144" t="s">
        <v>1170</v>
      </c>
      <c r="E1232" s="144" t="s">
        <v>4410</v>
      </c>
      <c r="F1232" s="142">
        <v>5359</v>
      </c>
      <c r="G1232" s="144" t="s">
        <v>1172</v>
      </c>
      <c r="H1232" s="144" t="s">
        <v>3603</v>
      </c>
      <c r="I1232" s="142">
        <v>18</v>
      </c>
      <c r="J1232" s="144" t="s">
        <v>46</v>
      </c>
      <c r="K1232" s="144" t="s">
        <v>2</v>
      </c>
      <c r="L1232" s="145"/>
      <c r="M1232" s="144" t="s">
        <v>7087</v>
      </c>
      <c r="N1232" s="145"/>
      <c r="O1232" s="144" t="s">
        <v>4241</v>
      </c>
      <c r="P1232" s="144" t="s">
        <v>7088</v>
      </c>
      <c r="Q1232" s="145"/>
      <c r="R1232" s="145"/>
      <c r="S1232" s="145"/>
      <c r="T1232" s="146" t="s">
        <v>120</v>
      </c>
      <c r="U1232" s="147">
        <v>45197</v>
      </c>
      <c r="V1232" s="148">
        <f>IF(T1232="Realizado",U1232-C1232," ")</f>
      </c>
      <c r="W1232" s="148">
        <f>IF(C1232=0,"VAZIO",MONTH(C1232))</f>
      </c>
      <c r="X1232" s="149"/>
    </row>
    <row x14ac:dyDescent="0.25" r="1233" customHeight="1" ht="16.5">
      <c r="A1233" s="141">
        <v>734</v>
      </c>
      <c r="B1233" s="150" t="s">
        <v>7089</v>
      </c>
      <c r="C1233" s="151">
        <v>45196.70663194444</v>
      </c>
      <c r="D1233" s="152" t="s">
        <v>1170</v>
      </c>
      <c r="E1233" s="152" t="s">
        <v>4410</v>
      </c>
      <c r="F1233" s="150">
        <v>5359</v>
      </c>
      <c r="G1233" s="152" t="s">
        <v>1172</v>
      </c>
      <c r="H1233" s="152" t="s">
        <v>3603</v>
      </c>
      <c r="I1233" s="150" t="s">
        <v>7090</v>
      </c>
      <c r="J1233" s="152" t="s">
        <v>15</v>
      </c>
      <c r="K1233" s="152" t="s">
        <v>7</v>
      </c>
      <c r="L1233" s="153"/>
      <c r="M1233" s="152" t="s">
        <v>7091</v>
      </c>
      <c r="N1233" s="153"/>
      <c r="O1233" s="153"/>
      <c r="P1233" s="153"/>
      <c r="Q1233" s="153"/>
      <c r="R1233" s="153"/>
      <c r="S1233" s="153"/>
      <c r="T1233" s="172" t="s">
        <v>3267</v>
      </c>
      <c r="U1233" s="155"/>
      <c r="V1233" s="156">
        <f>IF(T1233="Realizado",U1233-C1233," ")</f>
      </c>
      <c r="W1233" s="148">
        <f>IF(C1233=0,"VAZIO",MONTH(C1233))</f>
      </c>
      <c r="X1233" s="157"/>
    </row>
    <row x14ac:dyDescent="0.25" r="1234" customHeight="1" ht="16.5">
      <c r="A1234" s="141">
        <v>735</v>
      </c>
      <c r="B1234" s="142" t="s">
        <v>7092</v>
      </c>
      <c r="C1234" s="143">
        <v>45197.33861111111</v>
      </c>
      <c r="D1234" s="144" t="s">
        <v>947</v>
      </c>
      <c r="E1234" s="144" t="s">
        <v>1051</v>
      </c>
      <c r="F1234" s="142">
        <v>5398</v>
      </c>
      <c r="G1234" s="144" t="s">
        <v>249</v>
      </c>
      <c r="H1234" s="144" t="s">
        <v>3718</v>
      </c>
      <c r="I1234" s="142" t="s">
        <v>7093</v>
      </c>
      <c r="J1234" s="144" t="s">
        <v>37</v>
      </c>
      <c r="K1234" s="144" t="s">
        <v>4</v>
      </c>
      <c r="L1234" s="145"/>
      <c r="M1234" s="144" t="s">
        <v>7094</v>
      </c>
      <c r="N1234" s="145"/>
      <c r="O1234" s="144" t="s">
        <v>576</v>
      </c>
      <c r="P1234" s="144" t="s">
        <v>7095</v>
      </c>
      <c r="Q1234" s="145"/>
      <c r="R1234" s="145"/>
      <c r="S1234" s="145"/>
      <c r="T1234" s="146" t="s">
        <v>120</v>
      </c>
      <c r="U1234" s="147">
        <v>45197</v>
      </c>
      <c r="V1234" s="148">
        <f>IF(T1234="Realizado",U1234-C1234," ")</f>
      </c>
      <c r="W1234" s="148">
        <f>IF(C1234=0,"VAZIO",MONTH(C1234))</f>
      </c>
      <c r="X1234" s="149"/>
    </row>
    <row x14ac:dyDescent="0.25" r="1235" customHeight="1" ht="16.5">
      <c r="A1235" s="141">
        <v>736</v>
      </c>
      <c r="B1235" s="142" t="s">
        <v>7096</v>
      </c>
      <c r="C1235" s="143">
        <v>45197.38</v>
      </c>
      <c r="D1235" s="144" t="s">
        <v>2269</v>
      </c>
      <c r="E1235" s="144" t="s">
        <v>5423</v>
      </c>
      <c r="F1235" s="142">
        <v>5335</v>
      </c>
      <c r="G1235" s="144" t="s">
        <v>2271</v>
      </c>
      <c r="H1235" s="144" t="s">
        <v>3718</v>
      </c>
      <c r="I1235" s="142" t="s">
        <v>7097</v>
      </c>
      <c r="J1235" s="144" t="s">
        <v>59</v>
      </c>
      <c r="K1235" s="144" t="s">
        <v>126</v>
      </c>
      <c r="L1235" s="145"/>
      <c r="M1235" s="144" t="s">
        <v>7098</v>
      </c>
      <c r="N1235" s="145"/>
      <c r="O1235" s="144" t="s">
        <v>576</v>
      </c>
      <c r="P1235" s="144" t="s">
        <v>3194</v>
      </c>
      <c r="Q1235" s="145"/>
      <c r="R1235" s="145"/>
      <c r="S1235" s="145"/>
      <c r="T1235" s="146" t="s">
        <v>120</v>
      </c>
      <c r="U1235" s="147">
        <v>45218</v>
      </c>
      <c r="V1235" s="148">
        <f>IF(T1235="Realizado",U1235-C1235," ")</f>
      </c>
      <c r="W1235" s="148">
        <f>IF(C1235=0,"VAZIO",MONTH(C1235))</f>
      </c>
      <c r="X1235" s="149"/>
    </row>
    <row x14ac:dyDescent="0.25" r="1236" customHeight="1" ht="16.5">
      <c r="A1236" s="141">
        <v>737</v>
      </c>
      <c r="B1236" s="142" t="s">
        <v>7099</v>
      </c>
      <c r="C1236" s="143">
        <v>45197.402083333334</v>
      </c>
      <c r="D1236" s="144" t="s">
        <v>226</v>
      </c>
      <c r="E1236" s="144" t="s">
        <v>227</v>
      </c>
      <c r="F1236" s="142">
        <v>5340</v>
      </c>
      <c r="G1236" s="144" t="s">
        <v>150</v>
      </c>
      <c r="H1236" s="144" t="s">
        <v>6810</v>
      </c>
      <c r="I1236" s="142" t="s">
        <v>7100</v>
      </c>
      <c r="J1236" s="144" t="s">
        <v>65</v>
      </c>
      <c r="K1236" s="144" t="s">
        <v>6</v>
      </c>
      <c r="L1236" s="145"/>
      <c r="M1236" s="144" t="s">
        <v>7101</v>
      </c>
      <c r="N1236" s="145"/>
      <c r="O1236" s="144" t="s">
        <v>576</v>
      </c>
      <c r="P1236" s="144" t="s">
        <v>576</v>
      </c>
      <c r="Q1236" s="145"/>
      <c r="R1236" s="145"/>
      <c r="S1236" s="145"/>
      <c r="T1236" s="146" t="s">
        <v>120</v>
      </c>
      <c r="U1236" s="147">
        <v>45201</v>
      </c>
      <c r="V1236" s="148">
        <f>IF(T1236="Realizado",U1236-C1236," ")</f>
      </c>
      <c r="W1236" s="148">
        <f>IF(C1236=0,"VAZIO",MONTH(C1236))</f>
      </c>
      <c r="X1236" s="149"/>
    </row>
    <row x14ac:dyDescent="0.25" r="1237" customHeight="1" ht="16.5">
      <c r="A1237" s="141">
        <v>738</v>
      </c>
      <c r="B1237" s="142" t="s">
        <v>7102</v>
      </c>
      <c r="C1237" s="143">
        <v>45197.41679398148</v>
      </c>
      <c r="D1237" s="144" t="s">
        <v>300</v>
      </c>
      <c r="E1237" s="144" t="s">
        <v>301</v>
      </c>
      <c r="F1237" s="142">
        <v>34417601</v>
      </c>
      <c r="G1237" s="144" t="s">
        <v>303</v>
      </c>
      <c r="H1237" s="144" t="s">
        <v>7103</v>
      </c>
      <c r="I1237" s="142" t="s">
        <v>7104</v>
      </c>
      <c r="J1237" s="144" t="s">
        <v>38</v>
      </c>
      <c r="K1237" s="144" t="s">
        <v>4</v>
      </c>
      <c r="L1237" s="145"/>
      <c r="M1237" s="144" t="s">
        <v>7105</v>
      </c>
      <c r="N1237" s="145"/>
      <c r="O1237" s="144" t="s">
        <v>2123</v>
      </c>
      <c r="P1237" s="144" t="s">
        <v>2123</v>
      </c>
      <c r="Q1237" s="145"/>
      <c r="R1237" s="145"/>
      <c r="S1237" s="145"/>
      <c r="T1237" s="146" t="s">
        <v>120</v>
      </c>
      <c r="U1237" s="147">
        <v>45201</v>
      </c>
      <c r="V1237" s="148">
        <f>IF(T1237="Realizado",U1237-C1237," ")</f>
      </c>
      <c r="W1237" s="148">
        <f>IF(C1237=0,"VAZIO",MONTH(C1237))</f>
      </c>
      <c r="X1237" s="149"/>
    </row>
    <row x14ac:dyDescent="0.25" r="1238" customHeight="1" ht="16.5">
      <c r="A1238" s="141">
        <v>739</v>
      </c>
      <c r="B1238" s="142" t="s">
        <v>7106</v>
      </c>
      <c r="C1238" s="143">
        <v>45197.52591435185</v>
      </c>
      <c r="D1238" s="144" t="s">
        <v>7082</v>
      </c>
      <c r="E1238" s="144" t="s">
        <v>7107</v>
      </c>
      <c r="F1238" s="142">
        <v>34415349</v>
      </c>
      <c r="G1238" s="144" t="s">
        <v>753</v>
      </c>
      <c r="H1238" s="144" t="s">
        <v>85</v>
      </c>
      <c r="I1238" s="142" t="s">
        <v>7108</v>
      </c>
      <c r="J1238" s="144" t="s">
        <v>33</v>
      </c>
      <c r="K1238" s="144" t="s">
        <v>4</v>
      </c>
      <c r="L1238" s="145"/>
      <c r="M1238" s="144" t="s">
        <v>7109</v>
      </c>
      <c r="N1238" s="145"/>
      <c r="O1238" s="145"/>
      <c r="P1238" s="145"/>
      <c r="Q1238" s="145"/>
      <c r="R1238" s="145"/>
      <c r="S1238" s="144" t="s">
        <v>7110</v>
      </c>
      <c r="T1238" s="146" t="s">
        <v>121</v>
      </c>
      <c r="U1238" s="147">
        <v>45201</v>
      </c>
      <c r="V1238" s="156">
        <f>IF(T1238="Realizado",U1238-C1238," ")</f>
      </c>
      <c r="W1238" s="148">
        <f>IF(C1238=0,"VAZIO",MONTH(C1238))</f>
      </c>
      <c r="X1238" s="149"/>
    </row>
    <row x14ac:dyDescent="0.25" r="1239" customHeight="1" ht="16.5">
      <c r="A1239" s="141">
        <v>740</v>
      </c>
      <c r="B1239" s="142" t="s">
        <v>7111</v>
      </c>
      <c r="C1239" s="143">
        <v>45197</v>
      </c>
      <c r="D1239" s="144" t="s">
        <v>7112</v>
      </c>
      <c r="E1239" s="144" t="s">
        <v>7113</v>
      </c>
      <c r="F1239" s="142" t="s">
        <v>7114</v>
      </c>
      <c r="G1239" s="144" t="s">
        <v>438</v>
      </c>
      <c r="H1239" s="144" t="s">
        <v>4083</v>
      </c>
      <c r="I1239" s="142" t="s">
        <v>352</v>
      </c>
      <c r="J1239" s="145"/>
      <c r="K1239" s="144" t="s">
        <v>8</v>
      </c>
      <c r="L1239" s="145"/>
      <c r="M1239" s="144" t="s">
        <v>7115</v>
      </c>
      <c r="N1239" s="145"/>
      <c r="O1239" s="145"/>
      <c r="P1239" s="145"/>
      <c r="Q1239" s="145"/>
      <c r="R1239" s="145"/>
      <c r="S1239" s="144" t="s">
        <v>7116</v>
      </c>
      <c r="T1239" s="146" t="s">
        <v>121</v>
      </c>
      <c r="U1239" s="147">
        <v>45216</v>
      </c>
      <c r="V1239" s="156">
        <f>IF(T1239="Realizado",U1239-C1239," ")</f>
      </c>
      <c r="W1239" s="148">
        <f>IF(C1239=0,"VAZIO",MONTH(C1239))</f>
      </c>
      <c r="X1239" s="149"/>
    </row>
    <row x14ac:dyDescent="0.25" r="1240" customHeight="1" ht="16.5">
      <c r="A1240" s="141">
        <v>741</v>
      </c>
      <c r="B1240" s="142" t="s">
        <v>7117</v>
      </c>
      <c r="C1240" s="143">
        <v>45197.572847222225</v>
      </c>
      <c r="D1240" s="144" t="s">
        <v>207</v>
      </c>
      <c r="E1240" s="144" t="s">
        <v>1301</v>
      </c>
      <c r="F1240" s="142">
        <v>5333</v>
      </c>
      <c r="G1240" s="144" t="s">
        <v>209</v>
      </c>
      <c r="H1240" s="144" t="s">
        <v>87</v>
      </c>
      <c r="I1240" s="142" t="s">
        <v>3829</v>
      </c>
      <c r="J1240" s="144" t="s">
        <v>46</v>
      </c>
      <c r="K1240" s="144" t="s">
        <v>2</v>
      </c>
      <c r="L1240" s="145"/>
      <c r="M1240" s="144" t="s">
        <v>7118</v>
      </c>
      <c r="N1240" s="145"/>
      <c r="O1240" s="144" t="s">
        <v>576</v>
      </c>
      <c r="P1240" s="144" t="s">
        <v>4968</v>
      </c>
      <c r="Q1240" s="145"/>
      <c r="R1240" s="145"/>
      <c r="S1240" s="145"/>
      <c r="T1240" s="146" t="s">
        <v>120</v>
      </c>
      <c r="U1240" s="147">
        <v>45217</v>
      </c>
      <c r="V1240" s="148">
        <f>IF(T1240="Realizado",U1240-C1240," ")</f>
      </c>
      <c r="W1240" s="148">
        <f>IF(C1240=0,"VAZIO",MONTH(C1240))</f>
      </c>
      <c r="X1240" s="149"/>
    </row>
    <row x14ac:dyDescent="0.25" r="1241" customHeight="1" ht="16.5">
      <c r="A1241" s="141">
        <v>742</v>
      </c>
      <c r="B1241" s="150" t="s">
        <v>7119</v>
      </c>
      <c r="C1241" s="151">
        <v>45197.70145833334</v>
      </c>
      <c r="D1241" s="152" t="s">
        <v>7082</v>
      </c>
      <c r="E1241" s="152" t="s">
        <v>7107</v>
      </c>
      <c r="F1241" s="150">
        <v>5349</v>
      </c>
      <c r="G1241" s="152" t="s">
        <v>753</v>
      </c>
      <c r="H1241" s="152" t="s">
        <v>85</v>
      </c>
      <c r="I1241" s="150" t="s">
        <v>3513</v>
      </c>
      <c r="J1241" s="152" t="s">
        <v>38</v>
      </c>
      <c r="K1241" s="152" t="s">
        <v>4</v>
      </c>
      <c r="L1241" s="153"/>
      <c r="M1241" s="152" t="s">
        <v>7120</v>
      </c>
      <c r="N1241" s="153"/>
      <c r="O1241" s="153"/>
      <c r="P1241" s="153"/>
      <c r="Q1241" s="153"/>
      <c r="R1241" s="153"/>
      <c r="S1241" s="153"/>
      <c r="T1241" s="172" t="s">
        <v>3267</v>
      </c>
      <c r="U1241" s="155"/>
      <c r="V1241" s="156">
        <f>IF(T1241="Realizado",U1241-C1241," ")</f>
      </c>
      <c r="W1241" s="148">
        <f>IF(C1241=0,"VAZIO",MONTH(C1241))</f>
      </c>
      <c r="X1241" s="157"/>
    </row>
    <row x14ac:dyDescent="0.25" r="1242" customHeight="1" ht="16.5">
      <c r="A1242" s="141">
        <v>743</v>
      </c>
      <c r="B1242" s="142" t="s">
        <v>7121</v>
      </c>
      <c r="C1242" s="143">
        <v>45201.32409722222</v>
      </c>
      <c r="D1242" s="144" t="s">
        <v>286</v>
      </c>
      <c r="E1242" s="144" t="s">
        <v>287</v>
      </c>
      <c r="F1242" s="142">
        <v>5340</v>
      </c>
      <c r="G1242" s="144" t="s">
        <v>150</v>
      </c>
      <c r="H1242" s="144" t="s">
        <v>4601</v>
      </c>
      <c r="I1242" s="142" t="s">
        <v>3715</v>
      </c>
      <c r="J1242" s="144" t="s">
        <v>44</v>
      </c>
      <c r="K1242" s="144" t="s">
        <v>2</v>
      </c>
      <c r="L1242" s="145"/>
      <c r="M1242" s="144" t="s">
        <v>7122</v>
      </c>
      <c r="N1242" s="145"/>
      <c r="O1242" s="145"/>
      <c r="P1242" s="145"/>
      <c r="Q1242" s="145"/>
      <c r="R1242" s="145"/>
      <c r="S1242" s="145"/>
      <c r="T1242" s="146" t="s">
        <v>120</v>
      </c>
      <c r="U1242" s="147">
        <v>45201</v>
      </c>
      <c r="V1242" s="148">
        <f>IF(T1242="Realizado",U1242-C1242," ")</f>
      </c>
      <c r="W1242" s="148">
        <f>IF(C1242=0,"VAZIO",MONTH(C1242))</f>
      </c>
      <c r="X1242" s="149"/>
    </row>
    <row x14ac:dyDescent="0.25" r="1243" customHeight="1" ht="16.5">
      <c r="A1243" s="141">
        <v>744</v>
      </c>
      <c r="B1243" s="142" t="s">
        <v>7123</v>
      </c>
      <c r="C1243" s="143">
        <v>45201.443564814814</v>
      </c>
      <c r="D1243" s="144" t="s">
        <v>286</v>
      </c>
      <c r="E1243" s="144" t="s">
        <v>287</v>
      </c>
      <c r="F1243" s="142">
        <v>5340</v>
      </c>
      <c r="G1243" s="144" t="s">
        <v>150</v>
      </c>
      <c r="H1243" s="144" t="s">
        <v>7124</v>
      </c>
      <c r="I1243" s="142" t="s">
        <v>525</v>
      </c>
      <c r="J1243" s="144" t="s">
        <v>65</v>
      </c>
      <c r="K1243" s="144" t="s">
        <v>6</v>
      </c>
      <c r="L1243" s="145"/>
      <c r="M1243" s="144" t="s">
        <v>7125</v>
      </c>
      <c r="N1243" s="145"/>
      <c r="O1243" s="144" t="s">
        <v>576</v>
      </c>
      <c r="P1243" s="144" t="s">
        <v>576</v>
      </c>
      <c r="Q1243" s="145"/>
      <c r="R1243" s="145"/>
      <c r="S1243" s="145"/>
      <c r="T1243" s="146" t="s">
        <v>120</v>
      </c>
      <c r="U1243" s="147">
        <v>45203</v>
      </c>
      <c r="V1243" s="148">
        <f>IF(T1243="Realizado",U1243-C1243," ")</f>
      </c>
      <c r="W1243" s="148">
        <f>IF(C1243=0,"VAZIO",MONTH(C1243))</f>
      </c>
      <c r="X1243" s="149"/>
    </row>
    <row x14ac:dyDescent="0.25" r="1244" customHeight="1" ht="16.5">
      <c r="A1244" s="141">
        <v>745</v>
      </c>
      <c r="B1244" s="142" t="s">
        <v>7126</v>
      </c>
      <c r="C1244" s="143">
        <v>45201.572592592594</v>
      </c>
      <c r="D1244" s="144" t="s">
        <v>740</v>
      </c>
      <c r="E1244" s="144" t="s">
        <v>741</v>
      </c>
      <c r="F1244" s="142" t="s">
        <v>7127</v>
      </c>
      <c r="G1244" s="144" t="s">
        <v>222</v>
      </c>
      <c r="H1244" s="144" t="s">
        <v>7128</v>
      </c>
      <c r="I1244" s="142" t="s">
        <v>7129</v>
      </c>
      <c r="J1244" s="144" t="s">
        <v>20</v>
      </c>
      <c r="K1244" s="144" t="s">
        <v>117</v>
      </c>
      <c r="L1244" s="145"/>
      <c r="M1244" s="144" t="s">
        <v>7130</v>
      </c>
      <c r="N1244" s="145"/>
      <c r="O1244" s="144" t="s">
        <v>2613</v>
      </c>
      <c r="P1244" s="144" t="s">
        <v>6923</v>
      </c>
      <c r="Q1244" s="145"/>
      <c r="R1244" s="145"/>
      <c r="S1244" s="145"/>
      <c r="T1244" s="146" t="s">
        <v>120</v>
      </c>
      <c r="U1244" s="147">
        <v>45201</v>
      </c>
      <c r="V1244" s="148">
        <f>IF(T1244="Realizado",U1244-C1244," ")</f>
      </c>
      <c r="W1244" s="148">
        <f>IF(C1244=0,"VAZIO",MONTH(C1244))</f>
      </c>
      <c r="X1244" s="149"/>
    </row>
    <row x14ac:dyDescent="0.25" r="1245" customHeight="1" ht="16.5">
      <c r="A1245" s="141">
        <v>746</v>
      </c>
      <c r="B1245" s="142" t="s">
        <v>7131</v>
      </c>
      <c r="C1245" s="143">
        <v>45201.601319444446</v>
      </c>
      <c r="D1245" s="144" t="s">
        <v>533</v>
      </c>
      <c r="E1245" s="144" t="s">
        <v>7132</v>
      </c>
      <c r="F1245" s="142">
        <v>34999071369</v>
      </c>
      <c r="G1245" s="144" t="s">
        <v>535</v>
      </c>
      <c r="H1245" s="144" t="s">
        <v>3730</v>
      </c>
      <c r="I1245" s="142">
        <v>151</v>
      </c>
      <c r="J1245" s="144" t="s">
        <v>47</v>
      </c>
      <c r="K1245" s="144" t="s">
        <v>3</v>
      </c>
      <c r="L1245" s="145"/>
      <c r="M1245" s="144" t="s">
        <v>7133</v>
      </c>
      <c r="N1245" s="145"/>
      <c r="O1245" s="144" t="s">
        <v>4241</v>
      </c>
      <c r="P1245" s="144" t="s">
        <v>4241</v>
      </c>
      <c r="Q1245" s="145"/>
      <c r="R1245" s="145"/>
      <c r="S1245" s="145"/>
      <c r="T1245" s="146" t="s">
        <v>120</v>
      </c>
      <c r="U1245" s="147">
        <v>45215</v>
      </c>
      <c r="V1245" s="148">
        <f>IF(T1245="Realizado",U1245-C1245," ")</f>
      </c>
      <c r="W1245" s="148">
        <f>IF(C1245=0,"VAZIO",MONTH(C1245))</f>
      </c>
      <c r="X1245" s="149"/>
    </row>
    <row x14ac:dyDescent="0.25" r="1246" customHeight="1" ht="16.5">
      <c r="A1246" s="141">
        <v>747</v>
      </c>
      <c r="B1246" s="142" t="s">
        <v>7134</v>
      </c>
      <c r="C1246" s="143">
        <v>45201.64268518519</v>
      </c>
      <c r="D1246" s="144" t="s">
        <v>503</v>
      </c>
      <c r="E1246" s="144" t="s">
        <v>7135</v>
      </c>
      <c r="F1246" s="142">
        <v>62982410124</v>
      </c>
      <c r="G1246" s="144" t="s">
        <v>506</v>
      </c>
      <c r="H1246" s="144" t="s">
        <v>7136</v>
      </c>
      <c r="I1246" s="142" t="s">
        <v>7137</v>
      </c>
      <c r="J1246" s="144" t="s">
        <v>18</v>
      </c>
      <c r="K1246" s="144" t="s">
        <v>117</v>
      </c>
      <c r="L1246" s="145"/>
      <c r="M1246" s="144" t="s">
        <v>7138</v>
      </c>
      <c r="N1246" s="145"/>
      <c r="O1246" s="144" t="s">
        <v>2613</v>
      </c>
      <c r="P1246" s="144" t="s">
        <v>1528</v>
      </c>
      <c r="Q1246" s="145"/>
      <c r="R1246" s="145"/>
      <c r="S1246" s="145"/>
      <c r="T1246" s="146" t="s">
        <v>120</v>
      </c>
      <c r="U1246" s="147">
        <v>45201</v>
      </c>
      <c r="V1246" s="148">
        <f>IF(T1246="Realizado",U1246-C1246," ")</f>
      </c>
      <c r="W1246" s="148">
        <f>IF(C1246=0,"VAZIO",MONTH(C1246))</f>
      </c>
      <c r="X1246" s="149"/>
    </row>
    <row x14ac:dyDescent="0.25" r="1247" customHeight="1" ht="24">
      <c r="A1247" s="141">
        <v>748</v>
      </c>
      <c r="B1247" s="142" t="s">
        <v>7139</v>
      </c>
      <c r="C1247" s="143">
        <v>45202.37299768518</v>
      </c>
      <c r="D1247" s="144" t="s">
        <v>226</v>
      </c>
      <c r="E1247" s="144" t="s">
        <v>227</v>
      </c>
      <c r="F1247" s="142">
        <v>5340</v>
      </c>
      <c r="G1247" s="144" t="s">
        <v>150</v>
      </c>
      <c r="H1247" s="144" t="s">
        <v>6945</v>
      </c>
      <c r="I1247" s="142" t="s">
        <v>7140</v>
      </c>
      <c r="J1247" s="144" t="s">
        <v>37</v>
      </c>
      <c r="K1247" s="144" t="s">
        <v>4</v>
      </c>
      <c r="L1247" s="145"/>
      <c r="M1247" s="144" t="s">
        <v>7141</v>
      </c>
      <c r="N1247" s="145"/>
      <c r="O1247" s="144" t="s">
        <v>2123</v>
      </c>
      <c r="P1247" s="144" t="s">
        <v>2123</v>
      </c>
      <c r="Q1247" s="145"/>
      <c r="R1247" s="145"/>
      <c r="S1247" s="145" t="s">
        <v>7142</v>
      </c>
      <c r="T1247" s="146" t="s">
        <v>120</v>
      </c>
      <c r="U1247" s="147">
        <v>45252</v>
      </c>
      <c r="V1247" s="148">
        <f>IF(T1247="Realizado",U1247-C1247," ")</f>
      </c>
      <c r="W1247" s="148">
        <f>IF(C1247=0,"VAZIO",MONTH(C1247))</f>
      </c>
      <c r="X1247" s="149"/>
    </row>
    <row x14ac:dyDescent="0.25" r="1248" customHeight="1" ht="16.5">
      <c r="A1248" s="141">
        <v>749</v>
      </c>
      <c r="B1248" s="142" t="s">
        <v>7143</v>
      </c>
      <c r="C1248" s="143">
        <v>45202.58961805556</v>
      </c>
      <c r="D1248" s="144" t="s">
        <v>435</v>
      </c>
      <c r="E1248" s="144" t="s">
        <v>442</v>
      </c>
      <c r="F1248" s="142">
        <v>64996990617</v>
      </c>
      <c r="G1248" s="144" t="s">
        <v>438</v>
      </c>
      <c r="H1248" s="144" t="s">
        <v>88</v>
      </c>
      <c r="I1248" s="142" t="s">
        <v>439</v>
      </c>
      <c r="J1248" s="144" t="s">
        <v>46</v>
      </c>
      <c r="K1248" s="144" t="s">
        <v>2</v>
      </c>
      <c r="L1248" s="145"/>
      <c r="M1248" s="144" t="s">
        <v>7144</v>
      </c>
      <c r="N1248" s="145"/>
      <c r="O1248" s="144" t="s">
        <v>576</v>
      </c>
      <c r="P1248" s="144" t="s">
        <v>4707</v>
      </c>
      <c r="Q1248" s="145"/>
      <c r="R1248" s="145"/>
      <c r="S1248" s="145"/>
      <c r="T1248" s="146" t="s">
        <v>120</v>
      </c>
      <c r="U1248" s="147">
        <v>45209</v>
      </c>
      <c r="V1248" s="148">
        <f>IF(T1248="Realizado",U1248-C1248," ")</f>
      </c>
      <c r="W1248" s="148">
        <f>IF(C1248=0,"VAZIO",MONTH(C1248))</f>
      </c>
      <c r="X1248" s="149"/>
    </row>
    <row x14ac:dyDescent="0.25" r="1249" customHeight="1" ht="16.5">
      <c r="A1249" s="141">
        <v>750</v>
      </c>
      <c r="B1249" s="142" t="s">
        <v>7145</v>
      </c>
      <c r="C1249" s="143">
        <v>45202.649363425924</v>
      </c>
      <c r="D1249" s="144" t="s">
        <v>1458</v>
      </c>
      <c r="E1249" s="144" t="s">
        <v>4279</v>
      </c>
      <c r="F1249" s="142">
        <v>5376</v>
      </c>
      <c r="G1249" s="144" t="s">
        <v>4607</v>
      </c>
      <c r="H1249" s="144" t="s">
        <v>90</v>
      </c>
      <c r="I1249" s="142" t="s">
        <v>7146</v>
      </c>
      <c r="J1249" s="144" t="s">
        <v>16</v>
      </c>
      <c r="K1249" s="144" t="s">
        <v>117</v>
      </c>
      <c r="L1249" s="145"/>
      <c r="M1249" s="144" t="s">
        <v>1963</v>
      </c>
      <c r="N1249" s="145"/>
      <c r="O1249" s="144" t="s">
        <v>1528</v>
      </c>
      <c r="P1249" s="144" t="s">
        <v>2613</v>
      </c>
      <c r="Q1249" s="145"/>
      <c r="R1249" s="145"/>
      <c r="S1249" s="145"/>
      <c r="T1249" s="146" t="s">
        <v>120</v>
      </c>
      <c r="U1249" s="147">
        <v>45204</v>
      </c>
      <c r="V1249" s="148">
        <f>IF(T1249="Realizado",U1249-C1249," ")</f>
      </c>
      <c r="W1249" s="148">
        <f>IF(C1249=0,"VAZIO",MONTH(C1249))</f>
      </c>
      <c r="X1249" s="149"/>
    </row>
    <row x14ac:dyDescent="0.25" r="1250" customHeight="1" ht="16.5">
      <c r="A1250" s="141">
        <v>751</v>
      </c>
      <c r="B1250" s="142" t="s">
        <v>7147</v>
      </c>
      <c r="C1250" s="143">
        <v>45202.65247685185</v>
      </c>
      <c r="D1250" s="144" t="s">
        <v>207</v>
      </c>
      <c r="E1250" s="144" t="s">
        <v>2929</v>
      </c>
      <c r="F1250" s="142">
        <v>5333</v>
      </c>
      <c r="G1250" s="144" t="s">
        <v>209</v>
      </c>
      <c r="H1250" s="144" t="s">
        <v>87</v>
      </c>
      <c r="I1250" s="142" t="s">
        <v>894</v>
      </c>
      <c r="J1250" s="144" t="s">
        <v>18</v>
      </c>
      <c r="K1250" s="144" t="s">
        <v>117</v>
      </c>
      <c r="L1250" s="145"/>
      <c r="M1250" s="144" t="s">
        <v>7148</v>
      </c>
      <c r="N1250" s="145"/>
      <c r="O1250" s="144" t="s">
        <v>1528</v>
      </c>
      <c r="P1250" s="144" t="s">
        <v>2613</v>
      </c>
      <c r="Q1250" s="145"/>
      <c r="R1250" s="145"/>
      <c r="S1250" s="145"/>
      <c r="T1250" s="146" t="s">
        <v>120</v>
      </c>
      <c r="U1250" s="147">
        <v>45217</v>
      </c>
      <c r="V1250" s="148">
        <f>IF(T1250="Realizado",U1250-C1250," ")</f>
      </c>
      <c r="W1250" s="148">
        <f>IF(C1250=0,"VAZIO",MONTH(C1250))</f>
      </c>
      <c r="X1250" s="149"/>
    </row>
    <row x14ac:dyDescent="0.25" r="1251" customHeight="1" ht="16.5">
      <c r="A1251" s="141">
        <v>752</v>
      </c>
      <c r="B1251" s="142" t="s">
        <v>7149</v>
      </c>
      <c r="C1251" s="143">
        <v>45202.653449074074</v>
      </c>
      <c r="D1251" s="144" t="s">
        <v>207</v>
      </c>
      <c r="E1251" s="144" t="s">
        <v>2929</v>
      </c>
      <c r="F1251" s="142">
        <v>5333</v>
      </c>
      <c r="G1251" s="144" t="s">
        <v>209</v>
      </c>
      <c r="H1251" s="144" t="s">
        <v>87</v>
      </c>
      <c r="I1251" s="142" t="s">
        <v>430</v>
      </c>
      <c r="J1251" s="144" t="s">
        <v>27</v>
      </c>
      <c r="K1251" s="144" t="s">
        <v>117</v>
      </c>
      <c r="L1251" s="145"/>
      <c r="M1251" s="144" t="s">
        <v>7150</v>
      </c>
      <c r="N1251" s="145"/>
      <c r="O1251" s="144" t="s">
        <v>1528</v>
      </c>
      <c r="P1251" s="144" t="s">
        <v>2613</v>
      </c>
      <c r="Q1251" s="145"/>
      <c r="R1251" s="145"/>
      <c r="S1251" s="145"/>
      <c r="T1251" s="146" t="s">
        <v>120</v>
      </c>
      <c r="U1251" s="147">
        <v>45236</v>
      </c>
      <c r="V1251" s="148">
        <f>IF(T1251="Realizado",U1251-C1251," ")</f>
      </c>
      <c r="W1251" s="148">
        <f>IF(C1251=0,"VAZIO",MONTH(C1251))</f>
      </c>
      <c r="X1251" s="149"/>
    </row>
    <row x14ac:dyDescent="0.25" r="1252" customHeight="1" ht="16.5">
      <c r="A1252" s="141">
        <v>753</v>
      </c>
      <c r="B1252" s="150" t="s">
        <v>7151</v>
      </c>
      <c r="C1252" s="151">
        <v>45202.71204861111</v>
      </c>
      <c r="D1252" s="152" t="s">
        <v>503</v>
      </c>
      <c r="E1252" s="152" t="s">
        <v>7152</v>
      </c>
      <c r="F1252" s="150">
        <v>62982410124</v>
      </c>
      <c r="G1252" s="152" t="s">
        <v>506</v>
      </c>
      <c r="H1252" s="152" t="s">
        <v>7153</v>
      </c>
      <c r="I1252" s="150" t="s">
        <v>7154</v>
      </c>
      <c r="J1252" s="152" t="s">
        <v>47</v>
      </c>
      <c r="K1252" s="152" t="s">
        <v>3</v>
      </c>
      <c r="L1252" s="153"/>
      <c r="M1252" s="152" t="s">
        <v>7155</v>
      </c>
      <c r="N1252" s="153"/>
      <c r="O1252" s="153"/>
      <c r="P1252" s="153"/>
      <c r="Q1252" s="153"/>
      <c r="R1252" s="153"/>
      <c r="S1252" s="153"/>
      <c r="T1252" s="172" t="s">
        <v>3267</v>
      </c>
      <c r="U1252" s="155"/>
      <c r="V1252" s="156">
        <f>IF(T1252="Realizado",U1252-C1252," ")</f>
      </c>
      <c r="W1252" s="148">
        <f>IF(C1252=0,"VAZIO",MONTH(C1252))</f>
      </c>
      <c r="X1252" s="157"/>
    </row>
    <row x14ac:dyDescent="0.25" r="1253" customHeight="1" ht="16.5">
      <c r="A1253" s="141">
        <v>754</v>
      </c>
      <c r="B1253" s="150" t="s">
        <v>7156</v>
      </c>
      <c r="C1253" s="151">
        <v>45203.37028935185</v>
      </c>
      <c r="D1253" s="152" t="s">
        <v>1188</v>
      </c>
      <c r="E1253" s="152" t="s">
        <v>1195</v>
      </c>
      <c r="F1253" s="150" t="s">
        <v>6684</v>
      </c>
      <c r="G1253" s="152" t="s">
        <v>551</v>
      </c>
      <c r="H1253" s="152" t="s">
        <v>4184</v>
      </c>
      <c r="I1253" s="150" t="s">
        <v>7157</v>
      </c>
      <c r="J1253" s="152" t="s">
        <v>44</v>
      </c>
      <c r="K1253" s="153" t="s">
        <v>9</v>
      </c>
      <c r="L1253" s="153"/>
      <c r="M1253" s="152" t="s">
        <v>7158</v>
      </c>
      <c r="N1253" s="153"/>
      <c r="O1253" s="153"/>
      <c r="P1253" s="153"/>
      <c r="Q1253" s="153"/>
      <c r="R1253" s="153"/>
      <c r="S1253" s="153"/>
      <c r="T1253" s="172" t="s">
        <v>3267</v>
      </c>
      <c r="U1253" s="155"/>
      <c r="V1253" s="156">
        <f>IF(T1253="Realizado",U1253-C1253," ")</f>
      </c>
      <c r="W1253" s="148">
        <f>IF(C1253=0,"VAZIO",MONTH(C1253))</f>
      </c>
      <c r="X1253" s="157"/>
    </row>
    <row x14ac:dyDescent="0.25" r="1254" customHeight="1" ht="16.5">
      <c r="A1254" s="141">
        <v>755</v>
      </c>
      <c r="B1254" s="142" t="s">
        <v>7159</v>
      </c>
      <c r="C1254" s="143">
        <v>45203.45144675926</v>
      </c>
      <c r="D1254" s="144" t="s">
        <v>7160</v>
      </c>
      <c r="E1254" s="144" t="s">
        <v>331</v>
      </c>
      <c r="F1254" s="142" t="s">
        <v>332</v>
      </c>
      <c r="G1254" s="144" t="s">
        <v>203</v>
      </c>
      <c r="H1254" s="144" t="s">
        <v>7161</v>
      </c>
      <c r="I1254" s="142" t="s">
        <v>7162</v>
      </c>
      <c r="J1254" s="144" t="s">
        <v>44</v>
      </c>
      <c r="K1254" s="144" t="s">
        <v>2</v>
      </c>
      <c r="L1254" s="145"/>
      <c r="M1254" s="144" t="s">
        <v>7163</v>
      </c>
      <c r="N1254" s="145"/>
      <c r="O1254" s="144" t="s">
        <v>4794</v>
      </c>
      <c r="P1254" s="144" t="s">
        <v>7164</v>
      </c>
      <c r="Q1254" s="145"/>
      <c r="R1254" s="145"/>
      <c r="S1254" s="145"/>
      <c r="T1254" s="146" t="s">
        <v>120</v>
      </c>
      <c r="U1254" s="147">
        <v>45215</v>
      </c>
      <c r="V1254" s="148">
        <f>IF(T1254="Realizado",U1254-C1254," ")</f>
      </c>
      <c r="W1254" s="148">
        <f>IF(C1254=0,"VAZIO",MONTH(C1254))</f>
      </c>
      <c r="X1254" s="149"/>
    </row>
    <row x14ac:dyDescent="0.25" r="1255" customHeight="1" ht="16.5">
      <c r="A1255" s="141">
        <v>756</v>
      </c>
      <c r="B1255" s="142" t="s">
        <v>7165</v>
      </c>
      <c r="C1255" s="143">
        <v>45203.5265625</v>
      </c>
      <c r="D1255" s="144" t="s">
        <v>3368</v>
      </c>
      <c r="E1255" s="144" t="s">
        <v>1773</v>
      </c>
      <c r="F1255" s="142">
        <v>5304</v>
      </c>
      <c r="G1255" s="144" t="s">
        <v>296</v>
      </c>
      <c r="H1255" s="144" t="s">
        <v>5970</v>
      </c>
      <c r="I1255" s="142">
        <v>7</v>
      </c>
      <c r="J1255" s="144" t="s">
        <v>37</v>
      </c>
      <c r="K1255" s="144" t="s">
        <v>4</v>
      </c>
      <c r="L1255" s="145"/>
      <c r="M1255" s="144" t="s">
        <v>7166</v>
      </c>
      <c r="N1255" s="145"/>
      <c r="O1255" s="144" t="s">
        <v>2123</v>
      </c>
      <c r="P1255" s="144" t="s">
        <v>7167</v>
      </c>
      <c r="Q1255" s="145"/>
      <c r="R1255" s="145"/>
      <c r="S1255" s="145"/>
      <c r="T1255" s="146" t="s">
        <v>120</v>
      </c>
      <c r="U1255" s="147">
        <v>45216</v>
      </c>
      <c r="V1255" s="148">
        <f>IF(T1255="Realizado",U1255-C1255," ")</f>
      </c>
      <c r="W1255" s="148">
        <f>IF(C1255=0,"VAZIO",MONTH(C1255))</f>
      </c>
      <c r="X1255" s="149"/>
    </row>
    <row x14ac:dyDescent="0.25" r="1256" customHeight="1" ht="16.5">
      <c r="A1256" s="141">
        <v>757</v>
      </c>
      <c r="B1256" s="150" t="s">
        <v>7168</v>
      </c>
      <c r="C1256" s="151">
        <v>45203.548854166664</v>
      </c>
      <c r="D1256" s="152" t="s">
        <v>6128</v>
      </c>
      <c r="E1256" s="152" t="s">
        <v>3229</v>
      </c>
      <c r="F1256" s="150" t="s">
        <v>7169</v>
      </c>
      <c r="G1256" s="152" t="s">
        <v>535</v>
      </c>
      <c r="H1256" s="152" t="s">
        <v>3982</v>
      </c>
      <c r="I1256" s="150">
        <v>151</v>
      </c>
      <c r="J1256" s="152" t="s">
        <v>15</v>
      </c>
      <c r="K1256" s="152" t="s">
        <v>7</v>
      </c>
      <c r="L1256" s="153"/>
      <c r="M1256" s="152" t="s">
        <v>7170</v>
      </c>
      <c r="N1256" s="153"/>
      <c r="O1256" s="153"/>
      <c r="P1256" s="153"/>
      <c r="Q1256" s="153"/>
      <c r="R1256" s="153"/>
      <c r="S1256" s="153"/>
      <c r="T1256" s="172" t="s">
        <v>3267</v>
      </c>
      <c r="U1256" s="155"/>
      <c r="V1256" s="156">
        <f>IF(T1256="Realizado",U1256-C1256," ")</f>
      </c>
      <c r="W1256" s="148">
        <f>IF(C1256=0,"VAZIO",MONTH(C1256))</f>
      </c>
      <c r="X1256" s="157"/>
    </row>
    <row x14ac:dyDescent="0.25" r="1257" customHeight="1" ht="16.5">
      <c r="A1257" s="141">
        <v>758</v>
      </c>
      <c r="B1257" s="142" t="s">
        <v>7171</v>
      </c>
      <c r="C1257" s="143">
        <v>45203.6496412037</v>
      </c>
      <c r="D1257" s="144" t="s">
        <v>207</v>
      </c>
      <c r="E1257" s="144" t="s">
        <v>7172</v>
      </c>
      <c r="F1257" s="142">
        <v>5333</v>
      </c>
      <c r="G1257" s="144" t="s">
        <v>209</v>
      </c>
      <c r="H1257" s="144" t="s">
        <v>87</v>
      </c>
      <c r="I1257" s="142" t="s">
        <v>3789</v>
      </c>
      <c r="J1257" s="144" t="s">
        <v>40</v>
      </c>
      <c r="K1257" s="144" t="s">
        <v>2</v>
      </c>
      <c r="L1257" s="145"/>
      <c r="M1257" s="144" t="s">
        <v>7173</v>
      </c>
      <c r="N1257" s="145"/>
      <c r="O1257" s="144" t="s">
        <v>576</v>
      </c>
      <c r="P1257" s="144" t="s">
        <v>4991</v>
      </c>
      <c r="Q1257" s="145"/>
      <c r="R1257" s="145"/>
      <c r="S1257" s="145"/>
      <c r="T1257" s="146" t="s">
        <v>120</v>
      </c>
      <c r="U1257" s="147">
        <v>45236</v>
      </c>
      <c r="V1257" s="148">
        <f>IF(T1257="Realizado",U1257-C1257," ")</f>
      </c>
      <c r="W1257" s="148">
        <f>IF(C1257=0,"VAZIO",MONTH(C1257))</f>
      </c>
      <c r="X1257" s="149"/>
    </row>
    <row x14ac:dyDescent="0.25" r="1258" customHeight="1" ht="16.5">
      <c r="A1258" s="141">
        <v>759</v>
      </c>
      <c r="B1258" s="142" t="s">
        <v>7174</v>
      </c>
      <c r="C1258" s="143">
        <v>45203.781168981484</v>
      </c>
      <c r="D1258" s="144" t="s">
        <v>7175</v>
      </c>
      <c r="E1258" s="144" t="s">
        <v>7176</v>
      </c>
      <c r="F1258" s="142" t="s">
        <v>7177</v>
      </c>
      <c r="G1258" s="144" t="s">
        <v>915</v>
      </c>
      <c r="H1258" s="144" t="s">
        <v>7178</v>
      </c>
      <c r="I1258" s="142" t="s">
        <v>3867</v>
      </c>
      <c r="J1258" s="144" t="s">
        <v>45</v>
      </c>
      <c r="K1258" s="144" t="s">
        <v>2</v>
      </c>
      <c r="L1258" s="145"/>
      <c r="M1258" s="144" t="s">
        <v>7179</v>
      </c>
      <c r="N1258" s="145"/>
      <c r="O1258" s="144" t="s">
        <v>4241</v>
      </c>
      <c r="P1258" s="144" t="s">
        <v>4241</v>
      </c>
      <c r="Q1258" s="145"/>
      <c r="R1258" s="145"/>
      <c r="S1258" s="145"/>
      <c r="T1258" s="146" t="s">
        <v>120</v>
      </c>
      <c r="U1258" s="147">
        <v>45244</v>
      </c>
      <c r="V1258" s="148">
        <f>IF(T1258="Realizado",U1258-C1258," ")</f>
      </c>
      <c r="W1258" s="148">
        <f>IF(C1258=0,"VAZIO",MONTH(C1258))</f>
      </c>
      <c r="X1258" s="149"/>
    </row>
    <row x14ac:dyDescent="0.25" r="1259" customHeight="1" ht="16.5">
      <c r="A1259" s="141">
        <v>760</v>
      </c>
      <c r="B1259" s="142" t="s">
        <v>7180</v>
      </c>
      <c r="C1259" s="143">
        <v>45204.25244212963</v>
      </c>
      <c r="D1259" s="144" t="s">
        <v>158</v>
      </c>
      <c r="E1259" s="144" t="s">
        <v>557</v>
      </c>
      <c r="F1259" s="142">
        <v>5318</v>
      </c>
      <c r="G1259" s="144" t="s">
        <v>160</v>
      </c>
      <c r="H1259" s="144" t="s">
        <v>90</v>
      </c>
      <c r="I1259" s="142" t="s">
        <v>558</v>
      </c>
      <c r="J1259" s="144" t="s">
        <v>48</v>
      </c>
      <c r="K1259" s="144" t="s">
        <v>3</v>
      </c>
      <c r="L1259" s="145"/>
      <c r="M1259" s="144" t="s">
        <v>7181</v>
      </c>
      <c r="N1259" s="145"/>
      <c r="O1259" s="144" t="s">
        <v>2511</v>
      </c>
      <c r="P1259" s="144" t="s">
        <v>4794</v>
      </c>
      <c r="Q1259" s="145"/>
      <c r="R1259" s="145"/>
      <c r="S1259" s="145"/>
      <c r="T1259" s="146" t="s">
        <v>120</v>
      </c>
      <c r="U1259" s="147">
        <v>45209</v>
      </c>
      <c r="V1259" s="148">
        <f>IF(T1259="Realizado",U1259-C1259," ")</f>
      </c>
      <c r="W1259" s="148">
        <f>IF(C1259=0,"VAZIO",MONTH(C1259))</f>
      </c>
      <c r="X1259" s="149"/>
    </row>
    <row x14ac:dyDescent="0.25" r="1260" customHeight="1" ht="16.5">
      <c r="A1260" s="141">
        <v>761</v>
      </c>
      <c r="B1260" s="142" t="s">
        <v>7182</v>
      </c>
      <c r="C1260" s="143">
        <v>45204.35056712963</v>
      </c>
      <c r="D1260" s="144" t="s">
        <v>7183</v>
      </c>
      <c r="E1260" s="144" t="s">
        <v>1674</v>
      </c>
      <c r="F1260" s="142" t="s">
        <v>7184</v>
      </c>
      <c r="G1260" s="144" t="s">
        <v>753</v>
      </c>
      <c r="H1260" s="144" t="s">
        <v>7185</v>
      </c>
      <c r="I1260" s="142" t="s">
        <v>7186</v>
      </c>
      <c r="J1260" s="144" t="s">
        <v>42</v>
      </c>
      <c r="K1260" s="144" t="s">
        <v>2</v>
      </c>
      <c r="L1260" s="145"/>
      <c r="M1260" s="144" t="s">
        <v>7187</v>
      </c>
      <c r="N1260" s="145"/>
      <c r="O1260" s="145"/>
      <c r="P1260" s="145"/>
      <c r="Q1260" s="145"/>
      <c r="R1260" s="145"/>
      <c r="S1260" s="144" t="s">
        <v>7188</v>
      </c>
      <c r="T1260" s="146" t="s">
        <v>121</v>
      </c>
      <c r="U1260" s="147">
        <v>45216</v>
      </c>
      <c r="V1260" s="156">
        <f>IF(T1260="Realizado",U1260-C1260," ")</f>
      </c>
      <c r="W1260" s="148">
        <f>IF(C1260=0,"VAZIO",MONTH(C1260))</f>
      </c>
      <c r="X1260" s="149"/>
    </row>
    <row x14ac:dyDescent="0.25" r="1261" customHeight="1" ht="16.5">
      <c r="A1261" s="141">
        <v>762</v>
      </c>
      <c r="B1261" s="142" t="s">
        <v>7189</v>
      </c>
      <c r="C1261" s="143">
        <v>45204.48299768518</v>
      </c>
      <c r="D1261" s="144" t="s">
        <v>226</v>
      </c>
      <c r="E1261" s="144" t="s">
        <v>227</v>
      </c>
      <c r="F1261" s="142">
        <v>5340</v>
      </c>
      <c r="G1261" s="144" t="s">
        <v>150</v>
      </c>
      <c r="H1261" s="144" t="s">
        <v>6810</v>
      </c>
      <c r="I1261" s="142" t="s">
        <v>7190</v>
      </c>
      <c r="J1261" s="144" t="s">
        <v>29</v>
      </c>
      <c r="K1261" s="144" t="s">
        <v>117</v>
      </c>
      <c r="L1261" s="145"/>
      <c r="M1261" s="144" t="s">
        <v>7191</v>
      </c>
      <c r="N1261" s="145"/>
      <c r="O1261" s="144" t="s">
        <v>1528</v>
      </c>
      <c r="P1261" s="144" t="s">
        <v>2613</v>
      </c>
      <c r="Q1261" s="145"/>
      <c r="R1261" s="145"/>
      <c r="S1261" s="145"/>
      <c r="T1261" s="146" t="s">
        <v>120</v>
      </c>
      <c r="U1261" s="147">
        <v>45201</v>
      </c>
      <c r="V1261" s="148">
        <f>IF(T1261="Realizado",U1261-C1261," ")</f>
      </c>
      <c r="W1261" s="148">
        <f>IF(C1261=0,"VAZIO",MONTH(C1261))</f>
      </c>
      <c r="X1261" s="149"/>
    </row>
    <row x14ac:dyDescent="0.25" r="1262" customHeight="1" ht="16.5">
      <c r="A1262" s="141">
        <v>763</v>
      </c>
      <c r="B1262" s="142" t="s">
        <v>7192</v>
      </c>
      <c r="C1262" s="143">
        <v>45204.48767361111</v>
      </c>
      <c r="D1262" s="144" t="s">
        <v>226</v>
      </c>
      <c r="E1262" s="144" t="s">
        <v>227</v>
      </c>
      <c r="F1262" s="142">
        <v>5340</v>
      </c>
      <c r="G1262" s="144" t="s">
        <v>150</v>
      </c>
      <c r="H1262" s="144" t="s">
        <v>7193</v>
      </c>
      <c r="I1262" s="142" t="s">
        <v>7194</v>
      </c>
      <c r="J1262" s="144" t="s">
        <v>65</v>
      </c>
      <c r="K1262" s="144" t="s">
        <v>6</v>
      </c>
      <c r="L1262" s="145"/>
      <c r="M1262" s="144" t="s">
        <v>7195</v>
      </c>
      <c r="N1262" s="145"/>
      <c r="O1262" s="144"/>
      <c r="P1262" s="144"/>
      <c r="Q1262" s="145"/>
      <c r="R1262" s="145"/>
      <c r="S1262" s="145"/>
      <c r="T1262" s="146" t="s">
        <v>120</v>
      </c>
      <c r="U1262" s="147">
        <v>45254</v>
      </c>
      <c r="V1262" s="148">
        <f>IF(T1262="Realizado",U1262-C1262," ")</f>
      </c>
      <c r="W1262" s="148">
        <f>IF(C1262=0,"VAZIO",MONTH(C1262))</f>
      </c>
      <c r="X1262" s="149"/>
    </row>
    <row x14ac:dyDescent="0.25" r="1263" customHeight="1" ht="16.5">
      <c r="A1263" s="141">
        <v>764</v>
      </c>
      <c r="B1263" s="142" t="s">
        <v>7196</v>
      </c>
      <c r="C1263" s="143">
        <v>45204.5984375</v>
      </c>
      <c r="D1263" s="144" t="s">
        <v>1444</v>
      </c>
      <c r="E1263" s="144" t="s">
        <v>7197</v>
      </c>
      <c r="F1263" s="142" t="s">
        <v>1446</v>
      </c>
      <c r="G1263" s="144" t="s">
        <v>303</v>
      </c>
      <c r="H1263" s="144" t="s">
        <v>93</v>
      </c>
      <c r="I1263" s="142" t="s">
        <v>7198</v>
      </c>
      <c r="J1263" s="144" t="s">
        <v>19</v>
      </c>
      <c r="K1263" s="144" t="s">
        <v>117</v>
      </c>
      <c r="L1263" s="145"/>
      <c r="M1263" s="144" t="s">
        <v>7199</v>
      </c>
      <c r="N1263" s="145"/>
      <c r="O1263" s="144" t="s">
        <v>1528</v>
      </c>
      <c r="P1263" s="144" t="s">
        <v>2613</v>
      </c>
      <c r="Q1263" s="145"/>
      <c r="R1263" s="145"/>
      <c r="S1263" s="145"/>
      <c r="T1263" s="146" t="s">
        <v>120</v>
      </c>
      <c r="U1263" s="147">
        <v>45226</v>
      </c>
      <c r="V1263" s="148">
        <f>IF(T1263="Realizado",U1263-C1263," ")</f>
      </c>
      <c r="W1263" s="148">
        <f>IF(C1263=0,"VAZIO",MONTH(C1263))</f>
      </c>
      <c r="X1263" s="149"/>
    </row>
    <row x14ac:dyDescent="0.25" r="1264" customHeight="1" ht="16.5">
      <c r="A1264" s="141">
        <v>765</v>
      </c>
      <c r="B1264" s="142" t="s">
        <v>7200</v>
      </c>
      <c r="C1264" s="143">
        <v>45204.600486111114</v>
      </c>
      <c r="D1264" s="144" t="s">
        <v>1444</v>
      </c>
      <c r="E1264" s="144" t="s">
        <v>7197</v>
      </c>
      <c r="F1264" s="142" t="s">
        <v>1446</v>
      </c>
      <c r="G1264" s="144" t="s">
        <v>303</v>
      </c>
      <c r="H1264" s="144" t="s">
        <v>93</v>
      </c>
      <c r="I1264" s="142" t="s">
        <v>7201</v>
      </c>
      <c r="J1264" s="144" t="s">
        <v>16</v>
      </c>
      <c r="K1264" s="144" t="s">
        <v>117</v>
      </c>
      <c r="L1264" s="145"/>
      <c r="M1264" s="144" t="s">
        <v>7202</v>
      </c>
      <c r="N1264" s="145"/>
      <c r="O1264" s="144" t="s">
        <v>1528</v>
      </c>
      <c r="P1264" s="144" t="s">
        <v>2613</v>
      </c>
      <c r="Q1264" s="145"/>
      <c r="R1264" s="145"/>
      <c r="S1264" s="145"/>
      <c r="T1264" s="146" t="s">
        <v>120</v>
      </c>
      <c r="U1264" s="147">
        <v>45205</v>
      </c>
      <c r="V1264" s="148">
        <f>IF(T1264="Realizado",U1264-C1264," ")</f>
      </c>
      <c r="W1264" s="148">
        <f>IF(C1264=0,"VAZIO",MONTH(C1264))</f>
      </c>
      <c r="X1264" s="149"/>
    </row>
    <row x14ac:dyDescent="0.25" r="1265" customHeight="1" ht="16.5">
      <c r="A1265" s="141">
        <v>766</v>
      </c>
      <c r="B1265" s="142" t="s">
        <v>7203</v>
      </c>
      <c r="C1265" s="143">
        <v>45204.6024537037</v>
      </c>
      <c r="D1265" s="144" t="s">
        <v>286</v>
      </c>
      <c r="E1265" s="144" t="s">
        <v>1176</v>
      </c>
      <c r="F1265" s="142">
        <v>5340</v>
      </c>
      <c r="G1265" s="144" t="s">
        <v>150</v>
      </c>
      <c r="H1265" s="144" t="s">
        <v>7204</v>
      </c>
      <c r="I1265" s="142" t="s">
        <v>411</v>
      </c>
      <c r="J1265" s="144" t="s">
        <v>15</v>
      </c>
      <c r="K1265" s="144" t="s">
        <v>7</v>
      </c>
      <c r="L1265" s="145"/>
      <c r="M1265" s="144" t="s">
        <v>7205</v>
      </c>
      <c r="N1265" s="145"/>
      <c r="O1265" s="144" t="s">
        <v>2421</v>
      </c>
      <c r="P1265" s="144" t="s">
        <v>2679</v>
      </c>
      <c r="Q1265" s="145"/>
      <c r="R1265" s="145"/>
      <c r="S1265" s="145"/>
      <c r="T1265" s="146" t="s">
        <v>120</v>
      </c>
      <c r="U1265" s="147">
        <v>45238</v>
      </c>
      <c r="V1265" s="148">
        <f>IF(T1265="Realizado",U1265-C1265," ")</f>
      </c>
      <c r="W1265" s="148">
        <f>IF(C1265=0,"VAZIO",MONTH(C1265))</f>
      </c>
      <c r="X1265" s="149"/>
    </row>
    <row x14ac:dyDescent="0.25" r="1266" customHeight="1" ht="24">
      <c r="A1266" s="141">
        <v>767</v>
      </c>
      <c r="B1266" s="142" t="s">
        <v>7206</v>
      </c>
      <c r="C1266" s="143">
        <v>45204.60488425926</v>
      </c>
      <c r="D1266" s="144" t="s">
        <v>1444</v>
      </c>
      <c r="E1266" s="144" t="s">
        <v>7197</v>
      </c>
      <c r="F1266" s="142" t="s">
        <v>1446</v>
      </c>
      <c r="G1266" s="144" t="s">
        <v>303</v>
      </c>
      <c r="H1266" s="144" t="s">
        <v>93</v>
      </c>
      <c r="I1266" s="142" t="s">
        <v>7207</v>
      </c>
      <c r="J1266" s="144" t="s">
        <v>24</v>
      </c>
      <c r="K1266" s="144" t="s">
        <v>117</v>
      </c>
      <c r="L1266" s="145"/>
      <c r="M1266" s="144" t="s">
        <v>7208</v>
      </c>
      <c r="N1266" s="145"/>
      <c r="O1266" s="144" t="s">
        <v>1528</v>
      </c>
      <c r="P1266" s="144" t="s">
        <v>2613</v>
      </c>
      <c r="Q1266" s="145"/>
      <c r="R1266" s="145"/>
      <c r="S1266" s="145"/>
      <c r="T1266" s="146" t="s">
        <v>120</v>
      </c>
      <c r="U1266" s="147">
        <v>45253</v>
      </c>
      <c r="V1266" s="148">
        <f>IF(T1266="Realizado",U1266-C1266," ")</f>
      </c>
      <c r="W1266" s="148">
        <f>IF(C1266=0,"VAZIO",MONTH(C1266))</f>
      </c>
      <c r="X1266" s="149"/>
    </row>
    <row x14ac:dyDescent="0.25" r="1267" customHeight="1" ht="16.5">
      <c r="A1267" s="141">
        <v>768</v>
      </c>
      <c r="B1267" s="150" t="s">
        <v>7209</v>
      </c>
      <c r="C1267" s="151">
        <v>45204.60885416667</v>
      </c>
      <c r="D1267" s="152" t="s">
        <v>1444</v>
      </c>
      <c r="E1267" s="152" t="s">
        <v>7197</v>
      </c>
      <c r="F1267" s="150" t="s">
        <v>1446</v>
      </c>
      <c r="G1267" s="152" t="s">
        <v>303</v>
      </c>
      <c r="H1267" s="152" t="s">
        <v>93</v>
      </c>
      <c r="I1267" s="150" t="s">
        <v>7210</v>
      </c>
      <c r="J1267" s="152" t="s">
        <v>65</v>
      </c>
      <c r="K1267" s="152" t="s">
        <v>6</v>
      </c>
      <c r="L1267" s="153"/>
      <c r="M1267" s="152" t="s">
        <v>7211</v>
      </c>
      <c r="N1267" s="153"/>
      <c r="O1267" s="153"/>
      <c r="P1267" s="153"/>
      <c r="Q1267" s="153"/>
      <c r="R1267" s="153"/>
      <c r="S1267" s="153"/>
      <c r="T1267" s="172" t="s">
        <v>3267</v>
      </c>
      <c r="U1267" s="155"/>
      <c r="V1267" s="156">
        <f>IF(T1267="Realizado",U1267-C1267," ")</f>
      </c>
      <c r="W1267" s="148">
        <f>IF(C1267=0,"VAZIO",MONTH(C1267))</f>
      </c>
      <c r="X1267" s="157"/>
    </row>
    <row x14ac:dyDescent="0.25" r="1268" customHeight="1" ht="16.5">
      <c r="A1268" s="141">
        <v>769</v>
      </c>
      <c r="B1268" s="142" t="s">
        <v>7212</v>
      </c>
      <c r="C1268" s="143">
        <v>45204.61471064815</v>
      </c>
      <c r="D1268" s="144" t="s">
        <v>1458</v>
      </c>
      <c r="E1268" s="144" t="s">
        <v>4279</v>
      </c>
      <c r="F1268" s="142">
        <v>5376</v>
      </c>
      <c r="G1268" s="144" t="s">
        <v>4607</v>
      </c>
      <c r="H1268" s="144" t="s">
        <v>90</v>
      </c>
      <c r="I1268" s="142" t="s">
        <v>7213</v>
      </c>
      <c r="J1268" s="144" t="s">
        <v>37</v>
      </c>
      <c r="K1268" s="144" t="s">
        <v>4</v>
      </c>
      <c r="L1268" s="145"/>
      <c r="M1268" s="144" t="s">
        <v>7214</v>
      </c>
      <c r="N1268" s="145"/>
      <c r="O1268" s="144" t="s">
        <v>2123</v>
      </c>
      <c r="P1268" s="144" t="s">
        <v>2123</v>
      </c>
      <c r="Q1268" s="145"/>
      <c r="R1268" s="145"/>
      <c r="S1268" s="145"/>
      <c r="T1268" s="146" t="s">
        <v>120</v>
      </c>
      <c r="U1268" s="147">
        <v>45204</v>
      </c>
      <c r="V1268" s="148">
        <f>IF(T1268="Realizado",U1268-C1268," ")</f>
      </c>
      <c r="W1268" s="148">
        <f>IF(C1268=0,"VAZIO",MONTH(C1268))</f>
      </c>
      <c r="X1268" s="149"/>
    </row>
    <row x14ac:dyDescent="0.25" r="1269" customHeight="1" ht="16.5">
      <c r="A1269" s="141">
        <v>770</v>
      </c>
      <c r="B1269" s="142" t="s">
        <v>7215</v>
      </c>
      <c r="C1269" s="143">
        <v>45204.67613425926</v>
      </c>
      <c r="D1269" s="144" t="s">
        <v>7160</v>
      </c>
      <c r="E1269" s="144" t="s">
        <v>331</v>
      </c>
      <c r="F1269" s="142" t="s">
        <v>7216</v>
      </c>
      <c r="G1269" s="144" t="s">
        <v>203</v>
      </c>
      <c r="H1269" s="144" t="s">
        <v>7161</v>
      </c>
      <c r="I1269" s="142" t="s">
        <v>7217</v>
      </c>
      <c r="J1269" s="144" t="s">
        <v>23</v>
      </c>
      <c r="K1269" s="144" t="s">
        <v>117</v>
      </c>
      <c r="L1269" s="145"/>
      <c r="M1269" s="144" t="s">
        <v>7218</v>
      </c>
      <c r="N1269" s="145"/>
      <c r="O1269" s="144" t="s">
        <v>1528</v>
      </c>
      <c r="P1269" s="144" t="s">
        <v>2613</v>
      </c>
      <c r="Q1269" s="145"/>
      <c r="R1269" s="145"/>
      <c r="S1269" s="145"/>
      <c r="T1269" s="146" t="s">
        <v>120</v>
      </c>
      <c r="U1269" s="147">
        <v>45239</v>
      </c>
      <c r="V1269" s="148">
        <f>IF(T1269="Realizado",U1269-C1269," ")</f>
      </c>
      <c r="W1269" s="148">
        <f>IF(C1269=0,"VAZIO",MONTH(C1269))</f>
      </c>
      <c r="X1269" s="149"/>
    </row>
    <row x14ac:dyDescent="0.25" r="1270" customHeight="1" ht="16.5">
      <c r="A1270" s="141">
        <v>771</v>
      </c>
      <c r="B1270" s="142" t="s">
        <v>7219</v>
      </c>
      <c r="C1270" s="143">
        <v>45205.36646990741</v>
      </c>
      <c r="D1270" s="144" t="s">
        <v>740</v>
      </c>
      <c r="E1270" s="144" t="s">
        <v>741</v>
      </c>
      <c r="F1270" s="142">
        <v>5315</v>
      </c>
      <c r="G1270" s="144" t="s">
        <v>222</v>
      </c>
      <c r="H1270" s="144" t="s">
        <v>7220</v>
      </c>
      <c r="I1270" s="142" t="s">
        <v>7221</v>
      </c>
      <c r="J1270" s="144" t="s">
        <v>59</v>
      </c>
      <c r="K1270" s="144" t="s">
        <v>126</v>
      </c>
      <c r="L1270" s="145"/>
      <c r="M1270" s="144" t="s">
        <v>7222</v>
      </c>
      <c r="N1270" s="145"/>
      <c r="O1270" s="144" t="s">
        <v>2594</v>
      </c>
      <c r="P1270" s="144" t="s">
        <v>2594</v>
      </c>
      <c r="Q1270" s="145"/>
      <c r="R1270" s="145"/>
      <c r="S1270" s="145"/>
      <c r="T1270" s="146" t="s">
        <v>120</v>
      </c>
      <c r="U1270" s="147">
        <v>45238</v>
      </c>
      <c r="V1270" s="148">
        <f>IF(T1270="Realizado",U1270-C1270," ")</f>
      </c>
      <c r="W1270" s="148">
        <f>IF(C1270=0,"VAZIO",MONTH(C1270))</f>
      </c>
      <c r="X1270" s="149"/>
    </row>
    <row x14ac:dyDescent="0.25" r="1271" customHeight="1" ht="16.5">
      <c r="A1271" s="141">
        <v>772</v>
      </c>
      <c r="B1271" s="142" t="s">
        <v>7223</v>
      </c>
      <c r="C1271" s="143">
        <v>45205.37430555555</v>
      </c>
      <c r="D1271" s="144" t="s">
        <v>286</v>
      </c>
      <c r="E1271" s="144" t="s">
        <v>1176</v>
      </c>
      <c r="F1271" s="142">
        <v>5340</v>
      </c>
      <c r="G1271" s="144" t="s">
        <v>150</v>
      </c>
      <c r="H1271" s="144" t="s">
        <v>2518</v>
      </c>
      <c r="I1271" s="142" t="s">
        <v>7224</v>
      </c>
      <c r="J1271" s="144" t="s">
        <v>16</v>
      </c>
      <c r="K1271" s="144" t="s">
        <v>117</v>
      </c>
      <c r="L1271" s="145"/>
      <c r="M1271" s="144" t="s">
        <v>7225</v>
      </c>
      <c r="N1271" s="145"/>
      <c r="O1271" s="144" t="s">
        <v>2613</v>
      </c>
      <c r="P1271" s="144" t="s">
        <v>2613</v>
      </c>
      <c r="Q1271" s="145"/>
      <c r="R1271" s="145"/>
      <c r="S1271" s="145"/>
      <c r="T1271" s="146" t="s">
        <v>120</v>
      </c>
      <c r="U1271" s="147">
        <v>45216</v>
      </c>
      <c r="V1271" s="148">
        <f>IF(T1271="Realizado",U1271-C1271," ")</f>
      </c>
      <c r="W1271" s="148">
        <f>IF(C1271=0,"VAZIO",MONTH(C1271))</f>
      </c>
      <c r="X1271" s="149"/>
    </row>
    <row x14ac:dyDescent="0.25" r="1272" customHeight="1" ht="16.5">
      <c r="A1272" s="141">
        <v>773</v>
      </c>
      <c r="B1272" s="142" t="s">
        <v>7226</v>
      </c>
      <c r="C1272" s="143">
        <v>45205.37961805556</v>
      </c>
      <c r="D1272" s="144" t="s">
        <v>286</v>
      </c>
      <c r="E1272" s="144" t="s">
        <v>287</v>
      </c>
      <c r="F1272" s="142">
        <v>5340</v>
      </c>
      <c r="G1272" s="144" t="s">
        <v>150</v>
      </c>
      <c r="H1272" s="144" t="s">
        <v>93</v>
      </c>
      <c r="I1272" s="142" t="s">
        <v>4160</v>
      </c>
      <c r="J1272" s="144" t="s">
        <v>40</v>
      </c>
      <c r="K1272" s="144" t="s">
        <v>2</v>
      </c>
      <c r="L1272" s="145"/>
      <c r="M1272" s="144" t="s">
        <v>7227</v>
      </c>
      <c r="N1272" s="145"/>
      <c r="O1272" s="144" t="s">
        <v>576</v>
      </c>
      <c r="P1272" s="144" t="s">
        <v>4707</v>
      </c>
      <c r="Q1272" s="145"/>
      <c r="R1272" s="145"/>
      <c r="S1272" s="145"/>
      <c r="T1272" s="146" t="s">
        <v>120</v>
      </c>
      <c r="U1272" s="147">
        <v>45204</v>
      </c>
      <c r="V1272" s="148">
        <f>IF(T1272="Realizado",U1272-C1272," ")</f>
      </c>
      <c r="W1272" s="148">
        <f>IF(C1272=0,"VAZIO",MONTH(C1272))</f>
      </c>
      <c r="X1272" s="149"/>
    </row>
    <row x14ac:dyDescent="0.25" r="1273" customHeight="1" ht="16.5">
      <c r="A1273" s="141">
        <v>774</v>
      </c>
      <c r="B1273" s="142" t="s">
        <v>7228</v>
      </c>
      <c r="C1273" s="143">
        <v>45205.38569444444</v>
      </c>
      <c r="D1273" s="144" t="s">
        <v>226</v>
      </c>
      <c r="E1273" s="144" t="s">
        <v>227</v>
      </c>
      <c r="F1273" s="142">
        <v>5340</v>
      </c>
      <c r="G1273" s="144" t="s">
        <v>150</v>
      </c>
      <c r="H1273" s="144" t="s">
        <v>969</v>
      </c>
      <c r="I1273" s="142" t="s">
        <v>969</v>
      </c>
      <c r="J1273" s="144" t="s">
        <v>15</v>
      </c>
      <c r="K1273" s="144" t="s">
        <v>7</v>
      </c>
      <c r="L1273" s="145"/>
      <c r="M1273" s="144" t="s">
        <v>7229</v>
      </c>
      <c r="N1273" s="145"/>
      <c r="O1273" s="144" t="s">
        <v>5462</v>
      </c>
      <c r="P1273" s="144" t="s">
        <v>7230</v>
      </c>
      <c r="Q1273" s="145"/>
      <c r="R1273" s="145"/>
      <c r="S1273" s="145"/>
      <c r="T1273" s="146" t="s">
        <v>120</v>
      </c>
      <c r="U1273" s="147">
        <v>45226</v>
      </c>
      <c r="V1273" s="148">
        <f>IF(T1273="Realizado",U1273-C1273," ")</f>
      </c>
      <c r="W1273" s="148">
        <f>IF(C1273=0,"VAZIO",MONTH(C1273))</f>
      </c>
      <c r="X1273" s="149"/>
    </row>
    <row x14ac:dyDescent="0.25" r="1274" customHeight="1" ht="16.5">
      <c r="A1274" s="141">
        <v>775</v>
      </c>
      <c r="B1274" s="142" t="s">
        <v>7231</v>
      </c>
      <c r="C1274" s="143">
        <v>45205.39</v>
      </c>
      <c r="D1274" s="144" t="s">
        <v>207</v>
      </c>
      <c r="E1274" s="144" t="s">
        <v>7172</v>
      </c>
      <c r="F1274" s="142">
        <v>5333</v>
      </c>
      <c r="G1274" s="144" t="s">
        <v>209</v>
      </c>
      <c r="H1274" s="144" t="s">
        <v>87</v>
      </c>
      <c r="I1274" s="142" t="s">
        <v>430</v>
      </c>
      <c r="J1274" s="144" t="s">
        <v>16</v>
      </c>
      <c r="K1274" s="144" t="s">
        <v>117</v>
      </c>
      <c r="L1274" s="145"/>
      <c r="M1274" s="144" t="s">
        <v>7232</v>
      </c>
      <c r="N1274" s="145"/>
      <c r="O1274" s="144" t="s">
        <v>1528</v>
      </c>
      <c r="P1274" s="144" t="s">
        <v>1528</v>
      </c>
      <c r="Q1274" s="145"/>
      <c r="R1274" s="145"/>
      <c r="S1274" s="145"/>
      <c r="T1274" s="146" t="s">
        <v>120</v>
      </c>
      <c r="U1274" s="147">
        <v>45217</v>
      </c>
      <c r="V1274" s="148">
        <f>IF(T1274="Realizado",U1274-C1274," ")</f>
      </c>
      <c r="W1274" s="148">
        <f>IF(C1274=0,"VAZIO",MONTH(C1274))</f>
      </c>
      <c r="X1274" s="149"/>
    </row>
    <row x14ac:dyDescent="0.25" r="1275" customHeight="1" ht="16.5">
      <c r="A1275" s="141">
        <v>776</v>
      </c>
      <c r="B1275" s="142" t="s">
        <v>7233</v>
      </c>
      <c r="C1275" s="143">
        <v>45205.39302083333</v>
      </c>
      <c r="D1275" s="144" t="s">
        <v>207</v>
      </c>
      <c r="E1275" s="144" t="s">
        <v>7172</v>
      </c>
      <c r="F1275" s="142">
        <v>5333</v>
      </c>
      <c r="G1275" s="144" t="s">
        <v>209</v>
      </c>
      <c r="H1275" s="144" t="s">
        <v>87</v>
      </c>
      <c r="I1275" s="142" t="s">
        <v>891</v>
      </c>
      <c r="J1275" s="144" t="s">
        <v>19</v>
      </c>
      <c r="K1275" s="144" t="s">
        <v>117</v>
      </c>
      <c r="L1275" s="145"/>
      <c r="M1275" s="144" t="s">
        <v>7234</v>
      </c>
      <c r="N1275" s="145"/>
      <c r="O1275" s="144" t="s">
        <v>1528</v>
      </c>
      <c r="P1275" s="144" t="s">
        <v>1528</v>
      </c>
      <c r="Q1275" s="145"/>
      <c r="R1275" s="145"/>
      <c r="S1275" s="145"/>
      <c r="T1275" s="146" t="s">
        <v>120</v>
      </c>
      <c r="U1275" s="147">
        <v>45217</v>
      </c>
      <c r="V1275" s="148">
        <f>IF(T1275="Realizado",U1275-C1275," ")</f>
      </c>
      <c r="W1275" s="148">
        <f>IF(C1275=0,"VAZIO",MONTH(C1275))</f>
      </c>
      <c r="X1275" s="149"/>
    </row>
    <row x14ac:dyDescent="0.25" r="1276" customHeight="1" ht="16.5">
      <c r="A1276" s="141">
        <v>777</v>
      </c>
      <c r="B1276" s="142" t="s">
        <v>7235</v>
      </c>
      <c r="C1276" s="143">
        <v>45205.41636574074</v>
      </c>
      <c r="D1276" s="144" t="s">
        <v>226</v>
      </c>
      <c r="E1276" s="144" t="s">
        <v>227</v>
      </c>
      <c r="F1276" s="142">
        <v>5340</v>
      </c>
      <c r="G1276" s="144" t="s">
        <v>150</v>
      </c>
      <c r="H1276" s="144" t="s">
        <v>857</v>
      </c>
      <c r="I1276" s="142" t="s">
        <v>7236</v>
      </c>
      <c r="J1276" s="144" t="s">
        <v>38</v>
      </c>
      <c r="K1276" s="144" t="s">
        <v>4</v>
      </c>
      <c r="L1276" s="145"/>
      <c r="M1276" s="144" t="s">
        <v>7237</v>
      </c>
      <c r="N1276" s="145"/>
      <c r="O1276" s="144" t="s">
        <v>2594</v>
      </c>
      <c r="P1276" s="144" t="s">
        <v>7167</v>
      </c>
      <c r="Q1276" s="145"/>
      <c r="R1276" s="145"/>
      <c r="S1276" s="145"/>
      <c r="T1276" s="146" t="s">
        <v>120</v>
      </c>
      <c r="U1276" s="147">
        <v>45216</v>
      </c>
      <c r="V1276" s="148">
        <f>IF(T1276="Realizado",U1276-C1276," ")</f>
      </c>
      <c r="W1276" s="148">
        <f>IF(C1276=0,"VAZIO",MONTH(C1276))</f>
      </c>
      <c r="X1276" s="149"/>
    </row>
    <row x14ac:dyDescent="0.25" r="1277" customHeight="1" ht="16.5">
      <c r="A1277" s="141">
        <v>778</v>
      </c>
      <c r="B1277" s="142" t="s">
        <v>7238</v>
      </c>
      <c r="C1277" s="143">
        <v>45206.462696759256</v>
      </c>
      <c r="D1277" s="144" t="s">
        <v>207</v>
      </c>
      <c r="E1277" s="144" t="s">
        <v>7172</v>
      </c>
      <c r="F1277" s="142">
        <v>5333</v>
      </c>
      <c r="G1277" s="144" t="s">
        <v>209</v>
      </c>
      <c r="H1277" s="144" t="s">
        <v>87</v>
      </c>
      <c r="I1277" s="142" t="s">
        <v>430</v>
      </c>
      <c r="J1277" s="144" t="s">
        <v>37</v>
      </c>
      <c r="K1277" s="144" t="s">
        <v>4</v>
      </c>
      <c r="L1277" s="145"/>
      <c r="M1277" s="144" t="s">
        <v>7239</v>
      </c>
      <c r="N1277" s="145"/>
      <c r="O1277" s="144" t="s">
        <v>2123</v>
      </c>
      <c r="P1277" s="144" t="s">
        <v>3090</v>
      </c>
      <c r="Q1277" s="145"/>
      <c r="R1277" s="145"/>
      <c r="S1277" s="145"/>
      <c r="T1277" s="146" t="s">
        <v>120</v>
      </c>
      <c r="U1277" s="147">
        <v>45217</v>
      </c>
      <c r="V1277" s="148">
        <f>IF(T1277="Realizado",U1277-C1277," ")</f>
      </c>
      <c r="W1277" s="148">
        <f>IF(C1277=0,"VAZIO",MONTH(C1277))</f>
      </c>
      <c r="X1277" s="149"/>
    </row>
    <row x14ac:dyDescent="0.25" r="1278" customHeight="1" ht="16.5">
      <c r="A1278" s="141">
        <v>779</v>
      </c>
      <c r="B1278" s="142" t="s">
        <v>7240</v>
      </c>
      <c r="C1278" s="143">
        <v>45206.46388888889</v>
      </c>
      <c r="D1278" s="144" t="s">
        <v>207</v>
      </c>
      <c r="E1278" s="144" t="s">
        <v>7172</v>
      </c>
      <c r="F1278" s="142">
        <v>5333</v>
      </c>
      <c r="G1278" s="144" t="s">
        <v>209</v>
      </c>
      <c r="H1278" s="144" t="s">
        <v>87</v>
      </c>
      <c r="I1278" s="142" t="s">
        <v>382</v>
      </c>
      <c r="J1278" s="144" t="s">
        <v>37</v>
      </c>
      <c r="K1278" s="144" t="s">
        <v>4</v>
      </c>
      <c r="L1278" s="145"/>
      <c r="M1278" s="144" t="s">
        <v>7241</v>
      </c>
      <c r="N1278" s="145"/>
      <c r="O1278" s="144" t="s">
        <v>2123</v>
      </c>
      <c r="P1278" s="144" t="s">
        <v>3090</v>
      </c>
      <c r="Q1278" s="145"/>
      <c r="R1278" s="145"/>
      <c r="S1278" s="145"/>
      <c r="T1278" s="146" t="s">
        <v>120</v>
      </c>
      <c r="U1278" s="147">
        <v>45217</v>
      </c>
      <c r="V1278" s="148">
        <f>IF(T1278="Realizado",U1278-C1278," ")</f>
      </c>
      <c r="W1278" s="148">
        <f>IF(C1278=0,"VAZIO",MONTH(C1278))</f>
      </c>
      <c r="X1278" s="149"/>
    </row>
    <row x14ac:dyDescent="0.25" r="1279" customHeight="1" ht="16.5">
      <c r="A1279" s="141">
        <v>780</v>
      </c>
      <c r="B1279" s="142" t="s">
        <v>7242</v>
      </c>
      <c r="C1279" s="143">
        <v>45207.058854166666</v>
      </c>
      <c r="D1279" s="144" t="s">
        <v>158</v>
      </c>
      <c r="E1279" s="144" t="s">
        <v>164</v>
      </c>
      <c r="F1279" s="142">
        <v>5318</v>
      </c>
      <c r="G1279" s="144" t="s">
        <v>160</v>
      </c>
      <c r="H1279" s="144" t="s">
        <v>90</v>
      </c>
      <c r="I1279" s="142" t="s">
        <v>90</v>
      </c>
      <c r="J1279" s="144" t="s">
        <v>48</v>
      </c>
      <c r="K1279" s="144" t="s">
        <v>3</v>
      </c>
      <c r="L1279" s="145"/>
      <c r="M1279" s="144" t="s">
        <v>7243</v>
      </c>
      <c r="N1279" s="145"/>
      <c r="O1279" s="144" t="s">
        <v>4794</v>
      </c>
      <c r="P1279" s="144" t="s">
        <v>4794</v>
      </c>
      <c r="Q1279" s="145"/>
      <c r="R1279" s="145"/>
      <c r="S1279" s="145"/>
      <c r="T1279" s="146" t="s">
        <v>120</v>
      </c>
      <c r="U1279" s="147">
        <v>45215</v>
      </c>
      <c r="V1279" s="148">
        <f>IF(T1279="Realizado",U1279-C1279," ")</f>
      </c>
      <c r="W1279" s="148">
        <f>IF(C1279=0,"VAZIO",MONTH(C1279))</f>
      </c>
      <c r="X1279" s="149"/>
    </row>
    <row x14ac:dyDescent="0.25" r="1280" customHeight="1" ht="16.5">
      <c r="A1280" s="141">
        <v>781</v>
      </c>
      <c r="B1280" s="142" t="s">
        <v>7244</v>
      </c>
      <c r="C1280" s="143">
        <v>45208.26708333333</v>
      </c>
      <c r="D1280" s="144" t="s">
        <v>158</v>
      </c>
      <c r="E1280" s="144" t="s">
        <v>1755</v>
      </c>
      <c r="F1280" s="142">
        <v>5318</v>
      </c>
      <c r="G1280" s="144" t="s">
        <v>160</v>
      </c>
      <c r="H1280" s="144" t="s">
        <v>6405</v>
      </c>
      <c r="I1280" s="142" t="s">
        <v>7245</v>
      </c>
      <c r="J1280" s="144" t="s">
        <v>48</v>
      </c>
      <c r="K1280" s="144" t="s">
        <v>3</v>
      </c>
      <c r="L1280" s="145"/>
      <c r="M1280" s="144" t="s">
        <v>7246</v>
      </c>
      <c r="N1280" s="145"/>
      <c r="O1280" s="144" t="s">
        <v>576</v>
      </c>
      <c r="P1280" s="144" t="s">
        <v>4707</v>
      </c>
      <c r="Q1280" s="145"/>
      <c r="R1280" s="145"/>
      <c r="S1280" s="145"/>
      <c r="T1280" s="146" t="s">
        <v>120</v>
      </c>
      <c r="U1280" s="147">
        <v>45215</v>
      </c>
      <c r="V1280" s="148">
        <f>IF(T1280="Realizado",U1280-C1280," ")</f>
      </c>
      <c r="W1280" s="148">
        <f>IF(C1280=0,"VAZIO",MONTH(C1280))</f>
      </c>
      <c r="X1280" s="149"/>
    </row>
    <row x14ac:dyDescent="0.25" r="1281" customHeight="1" ht="16.5">
      <c r="A1281" s="141">
        <v>782</v>
      </c>
      <c r="B1281" s="142" t="s">
        <v>7247</v>
      </c>
      <c r="C1281" s="143">
        <v>45208.26991898148</v>
      </c>
      <c r="D1281" s="144" t="s">
        <v>158</v>
      </c>
      <c r="E1281" s="144" t="s">
        <v>1755</v>
      </c>
      <c r="F1281" s="142">
        <v>5318</v>
      </c>
      <c r="G1281" s="144" t="s">
        <v>160</v>
      </c>
      <c r="H1281" s="144" t="s">
        <v>4530</v>
      </c>
      <c r="I1281" s="142" t="s">
        <v>876</v>
      </c>
      <c r="J1281" s="144" t="s">
        <v>48</v>
      </c>
      <c r="K1281" s="144" t="s">
        <v>3</v>
      </c>
      <c r="L1281" s="145"/>
      <c r="M1281" s="144" t="s">
        <v>7248</v>
      </c>
      <c r="N1281" s="145"/>
      <c r="O1281" s="144" t="s">
        <v>4794</v>
      </c>
      <c r="P1281" s="144" t="s">
        <v>4707</v>
      </c>
      <c r="Q1281" s="145"/>
      <c r="R1281" s="145"/>
      <c r="S1281" s="145"/>
      <c r="T1281" s="146" t="s">
        <v>120</v>
      </c>
      <c r="U1281" s="147">
        <v>45215</v>
      </c>
      <c r="V1281" s="148">
        <f>IF(T1281="Realizado",U1281-C1281," ")</f>
      </c>
      <c r="W1281" s="148">
        <f>IF(C1281=0,"VAZIO",MONTH(C1281))</f>
      </c>
      <c r="X1281" s="149"/>
    </row>
    <row x14ac:dyDescent="0.25" r="1282" customHeight="1" ht="16.5">
      <c r="A1282" s="141">
        <v>783</v>
      </c>
      <c r="B1282" s="142" t="s">
        <v>7249</v>
      </c>
      <c r="C1282" s="143">
        <v>45209.38408564815</v>
      </c>
      <c r="D1282" s="144" t="s">
        <v>226</v>
      </c>
      <c r="E1282" s="144" t="s">
        <v>227</v>
      </c>
      <c r="F1282" s="142">
        <v>5340</v>
      </c>
      <c r="G1282" s="144" t="s">
        <v>150</v>
      </c>
      <c r="H1282" s="144" t="s">
        <v>7250</v>
      </c>
      <c r="I1282" s="142" t="s">
        <v>7251</v>
      </c>
      <c r="J1282" s="144" t="s">
        <v>37</v>
      </c>
      <c r="K1282" s="144" t="s">
        <v>4</v>
      </c>
      <c r="L1282" s="145"/>
      <c r="M1282" s="144" t="s">
        <v>7252</v>
      </c>
      <c r="N1282" s="145"/>
      <c r="O1282" s="144" t="s">
        <v>2123</v>
      </c>
      <c r="P1282" s="144" t="s">
        <v>2123</v>
      </c>
      <c r="Q1282" s="145"/>
      <c r="R1282" s="145"/>
      <c r="S1282" s="145"/>
      <c r="T1282" s="146" t="s">
        <v>120</v>
      </c>
      <c r="U1282" s="147">
        <v>45215</v>
      </c>
      <c r="V1282" s="148">
        <f>IF(T1282="Realizado",U1282-C1282," ")</f>
      </c>
      <c r="W1282" s="148">
        <f>IF(C1282=0,"VAZIO",MONTH(C1282))</f>
      </c>
      <c r="X1282" s="149"/>
    </row>
    <row x14ac:dyDescent="0.25" r="1283" customHeight="1" ht="16.5">
      <c r="A1283" s="141">
        <v>784</v>
      </c>
      <c r="B1283" s="142" t="s">
        <v>7253</v>
      </c>
      <c r="C1283" s="143">
        <v>45209.38684027778</v>
      </c>
      <c r="D1283" s="144" t="s">
        <v>226</v>
      </c>
      <c r="E1283" s="144" t="s">
        <v>227</v>
      </c>
      <c r="F1283" s="142">
        <v>5340</v>
      </c>
      <c r="G1283" s="144" t="s">
        <v>150</v>
      </c>
      <c r="H1283" s="144" t="s">
        <v>4083</v>
      </c>
      <c r="I1283" s="142" t="s">
        <v>7254</v>
      </c>
      <c r="J1283" s="144" t="s">
        <v>37</v>
      </c>
      <c r="K1283" s="144" t="s">
        <v>4</v>
      </c>
      <c r="L1283" s="145"/>
      <c r="M1283" s="144" t="s">
        <v>7255</v>
      </c>
      <c r="N1283" s="145"/>
      <c r="O1283" s="144" t="s">
        <v>2123</v>
      </c>
      <c r="P1283" s="144" t="s">
        <v>5082</v>
      </c>
      <c r="Q1283" s="145"/>
      <c r="R1283" s="145"/>
      <c r="S1283" s="145"/>
      <c r="T1283" s="146" t="s">
        <v>120</v>
      </c>
      <c r="U1283" s="147">
        <v>45215</v>
      </c>
      <c r="V1283" s="148">
        <f>IF(T1283="Realizado",U1283-C1283," ")</f>
      </c>
      <c r="W1283" s="148">
        <f>IF(C1283=0,"VAZIO",MONTH(C1283))</f>
      </c>
      <c r="X1283" s="149"/>
    </row>
    <row x14ac:dyDescent="0.25" r="1284" customHeight="1" ht="16.5">
      <c r="A1284" s="141">
        <v>785</v>
      </c>
      <c r="B1284" s="142" t="s">
        <v>7256</v>
      </c>
      <c r="C1284" s="143">
        <v>45209.39013888889</v>
      </c>
      <c r="D1284" s="144" t="s">
        <v>621</v>
      </c>
      <c r="E1284" s="144" t="s">
        <v>7257</v>
      </c>
      <c r="F1284" s="142" t="s">
        <v>991</v>
      </c>
      <c r="G1284" s="144" t="s">
        <v>209</v>
      </c>
      <c r="H1284" s="144" t="s">
        <v>3603</v>
      </c>
      <c r="I1284" s="142" t="s">
        <v>209</v>
      </c>
      <c r="J1284" s="144" t="s">
        <v>44</v>
      </c>
      <c r="K1284" s="144" t="s">
        <v>2</v>
      </c>
      <c r="L1284" s="145"/>
      <c r="M1284" s="144" t="s">
        <v>7258</v>
      </c>
      <c r="N1284" s="145"/>
      <c r="O1284" s="144" t="s">
        <v>576</v>
      </c>
      <c r="P1284" s="144" t="s">
        <v>4707</v>
      </c>
      <c r="Q1284" s="145"/>
      <c r="R1284" s="145"/>
      <c r="S1284" s="145"/>
      <c r="T1284" s="146" t="s">
        <v>120</v>
      </c>
      <c r="U1284" s="147">
        <v>45209</v>
      </c>
      <c r="V1284" s="148">
        <f>IF(T1284="Realizado",U1284-C1284," ")</f>
      </c>
      <c r="W1284" s="148">
        <f>IF(C1284=0,"VAZIO",MONTH(C1284))</f>
      </c>
      <c r="X1284" s="149"/>
    </row>
    <row x14ac:dyDescent="0.25" r="1285" customHeight="1" ht="16.5">
      <c r="A1285" s="141">
        <v>786</v>
      </c>
      <c r="B1285" s="142" t="s">
        <v>7259</v>
      </c>
      <c r="C1285" s="143">
        <v>45209.40603009259</v>
      </c>
      <c r="D1285" s="144" t="s">
        <v>226</v>
      </c>
      <c r="E1285" s="144" t="s">
        <v>227</v>
      </c>
      <c r="F1285" s="142">
        <v>5340</v>
      </c>
      <c r="G1285" s="144" t="s">
        <v>150</v>
      </c>
      <c r="H1285" s="144" t="s">
        <v>7260</v>
      </c>
      <c r="I1285" s="142" t="s">
        <v>7261</v>
      </c>
      <c r="J1285" s="144" t="s">
        <v>40</v>
      </c>
      <c r="K1285" s="144" t="s">
        <v>2</v>
      </c>
      <c r="L1285" s="145"/>
      <c r="M1285" s="144" t="s">
        <v>7262</v>
      </c>
      <c r="N1285" s="145"/>
      <c r="O1285" s="144" t="s">
        <v>576</v>
      </c>
      <c r="P1285" s="144" t="s">
        <v>576</v>
      </c>
      <c r="Q1285" s="145"/>
      <c r="R1285" s="145"/>
      <c r="S1285" s="145"/>
      <c r="T1285" s="146" t="s">
        <v>120</v>
      </c>
      <c r="U1285" s="147">
        <v>45209</v>
      </c>
      <c r="V1285" s="148">
        <f>IF(T1285="Realizado",U1285-C1285," ")</f>
      </c>
      <c r="W1285" s="148">
        <f>IF(C1285=0,"VAZIO",MONTH(C1285))</f>
      </c>
      <c r="X1285" s="149"/>
    </row>
    <row x14ac:dyDescent="0.25" r="1286" customHeight="1" ht="16.5">
      <c r="A1286" s="141">
        <v>787</v>
      </c>
      <c r="B1286" s="142" t="s">
        <v>7263</v>
      </c>
      <c r="C1286" s="143">
        <v>45209.41496527778</v>
      </c>
      <c r="D1286" s="144" t="s">
        <v>226</v>
      </c>
      <c r="E1286" s="144" t="s">
        <v>227</v>
      </c>
      <c r="F1286" s="142">
        <v>5340</v>
      </c>
      <c r="G1286" s="144" t="s">
        <v>150</v>
      </c>
      <c r="H1286" s="144" t="s">
        <v>6945</v>
      </c>
      <c r="I1286" s="142" t="s">
        <v>7264</v>
      </c>
      <c r="J1286" s="144" t="s">
        <v>38</v>
      </c>
      <c r="K1286" s="144" t="s">
        <v>4</v>
      </c>
      <c r="L1286" s="145"/>
      <c r="M1286" s="144" t="s">
        <v>7265</v>
      </c>
      <c r="N1286" s="145"/>
      <c r="O1286" s="144" t="s">
        <v>2123</v>
      </c>
      <c r="P1286" s="144" t="s">
        <v>7167</v>
      </c>
      <c r="Q1286" s="145"/>
      <c r="R1286" s="145"/>
      <c r="S1286" s="145"/>
      <c r="T1286" s="146" t="s">
        <v>120</v>
      </c>
      <c r="U1286" s="147">
        <v>45216</v>
      </c>
      <c r="V1286" s="148">
        <f>IF(T1286="Realizado",U1286-C1286," ")</f>
      </c>
      <c r="W1286" s="148">
        <f>IF(C1286=0,"VAZIO",MONTH(C1286))</f>
      </c>
      <c r="X1286" s="149"/>
    </row>
    <row x14ac:dyDescent="0.25" r="1287" customHeight="1" ht="16.5">
      <c r="A1287" s="141">
        <v>788</v>
      </c>
      <c r="B1287" s="142" t="s">
        <v>7266</v>
      </c>
      <c r="C1287" s="143">
        <v>45209.45747685185</v>
      </c>
      <c r="D1287" s="144" t="s">
        <v>7267</v>
      </c>
      <c r="E1287" s="144" t="s">
        <v>7268</v>
      </c>
      <c r="F1287" s="142">
        <v>64981276503</v>
      </c>
      <c r="G1287" s="144" t="s">
        <v>717</v>
      </c>
      <c r="H1287" s="144" t="s">
        <v>3982</v>
      </c>
      <c r="I1287" s="142" t="s">
        <v>7269</v>
      </c>
      <c r="J1287" s="145"/>
      <c r="K1287" s="144" t="s">
        <v>3</v>
      </c>
      <c r="L1287" s="145"/>
      <c r="M1287" s="144" t="s">
        <v>7270</v>
      </c>
      <c r="N1287" s="145"/>
      <c r="O1287" s="145"/>
      <c r="P1287" s="145"/>
      <c r="Q1287" s="145"/>
      <c r="R1287" s="145"/>
      <c r="S1287" s="144" t="s">
        <v>7271</v>
      </c>
      <c r="T1287" s="146" t="s">
        <v>120</v>
      </c>
      <c r="U1287" s="147">
        <v>45215</v>
      </c>
      <c r="V1287" s="148">
        <f>IF(T1287="Realizado",U1287-C1287," ")</f>
      </c>
      <c r="W1287" s="148">
        <f>IF(C1287=0,"VAZIO",MONTH(C1287))</f>
      </c>
      <c r="X1287" s="149"/>
    </row>
    <row x14ac:dyDescent="0.25" r="1288" customHeight="1" ht="16.5">
      <c r="A1288" s="141">
        <v>789</v>
      </c>
      <c r="B1288" s="142" t="s">
        <v>7272</v>
      </c>
      <c r="C1288" s="143">
        <v>45209.45890046296</v>
      </c>
      <c r="D1288" s="144" t="s">
        <v>455</v>
      </c>
      <c r="E1288" s="144" t="s">
        <v>456</v>
      </c>
      <c r="F1288" s="142">
        <v>5660</v>
      </c>
      <c r="G1288" s="144" t="s">
        <v>457</v>
      </c>
      <c r="H1288" s="144" t="s">
        <v>96</v>
      </c>
      <c r="I1288" s="142" t="s">
        <v>7273</v>
      </c>
      <c r="J1288" s="144" t="s">
        <v>46</v>
      </c>
      <c r="K1288" s="144" t="s">
        <v>2</v>
      </c>
      <c r="L1288" s="145"/>
      <c r="M1288" s="144" t="s">
        <v>7274</v>
      </c>
      <c r="N1288" s="145"/>
      <c r="O1288" s="144" t="s">
        <v>4794</v>
      </c>
      <c r="P1288" s="144" t="s">
        <v>4794</v>
      </c>
      <c r="Q1288" s="145"/>
      <c r="R1288" s="145"/>
      <c r="S1288" s="145"/>
      <c r="T1288" s="146" t="s">
        <v>120</v>
      </c>
      <c r="U1288" s="147">
        <v>45215</v>
      </c>
      <c r="V1288" s="148">
        <f>IF(T1288="Realizado",U1288-C1288," ")</f>
      </c>
      <c r="W1288" s="148">
        <f>IF(C1288=0,"VAZIO",MONTH(C1288))</f>
      </c>
      <c r="X1288" s="149"/>
    </row>
    <row x14ac:dyDescent="0.25" r="1289" customHeight="1" ht="16.5">
      <c r="A1289" s="141">
        <v>790</v>
      </c>
      <c r="B1289" s="142" t="s">
        <v>7275</v>
      </c>
      <c r="C1289" s="143">
        <v>45209.57938657407</v>
      </c>
      <c r="D1289" s="144" t="s">
        <v>740</v>
      </c>
      <c r="E1289" s="144" t="s">
        <v>741</v>
      </c>
      <c r="F1289" s="142">
        <v>5315</v>
      </c>
      <c r="G1289" s="144" t="s">
        <v>222</v>
      </c>
      <c r="H1289" s="144" t="s">
        <v>7276</v>
      </c>
      <c r="I1289" s="142" t="s">
        <v>411</v>
      </c>
      <c r="J1289" s="144" t="s">
        <v>29</v>
      </c>
      <c r="K1289" s="144" t="s">
        <v>117</v>
      </c>
      <c r="L1289" s="145"/>
      <c r="M1289" s="144" t="s">
        <v>3281</v>
      </c>
      <c r="N1289" s="145"/>
      <c r="O1289" s="144" t="s">
        <v>2613</v>
      </c>
      <c r="P1289" s="144" t="s">
        <v>2613</v>
      </c>
      <c r="Q1289" s="145"/>
      <c r="R1289" s="145"/>
      <c r="S1289" s="145"/>
      <c r="T1289" s="146" t="s">
        <v>120</v>
      </c>
      <c r="U1289" s="147">
        <v>45209</v>
      </c>
      <c r="V1289" s="148">
        <f>IF(T1289="Realizado",U1289-C1289," ")</f>
      </c>
      <c r="W1289" s="148">
        <f>IF(C1289=0,"VAZIO",MONTH(C1289))</f>
      </c>
      <c r="X1289" s="149"/>
    </row>
    <row x14ac:dyDescent="0.25" r="1290" customHeight="1" ht="16.5">
      <c r="A1290" s="141">
        <v>791</v>
      </c>
      <c r="B1290" s="142" t="s">
        <v>7277</v>
      </c>
      <c r="C1290" s="143">
        <v>45209.59556712963</v>
      </c>
      <c r="D1290" s="144" t="s">
        <v>1137</v>
      </c>
      <c r="E1290" s="144" t="s">
        <v>7278</v>
      </c>
      <c r="F1290" s="142" t="s">
        <v>1139</v>
      </c>
      <c r="G1290" s="144" t="s">
        <v>1140</v>
      </c>
      <c r="H1290" s="144" t="s">
        <v>3730</v>
      </c>
      <c r="I1290" s="142">
        <v>265</v>
      </c>
      <c r="J1290" s="144" t="s">
        <v>37</v>
      </c>
      <c r="K1290" s="144" t="s">
        <v>4</v>
      </c>
      <c r="L1290" s="145"/>
      <c r="M1290" s="144" t="s">
        <v>7279</v>
      </c>
      <c r="N1290" s="145"/>
      <c r="O1290" s="144" t="s">
        <v>576</v>
      </c>
      <c r="P1290" s="144" t="s">
        <v>5570</v>
      </c>
      <c r="Q1290" s="145"/>
      <c r="R1290" s="145"/>
      <c r="S1290" s="145"/>
      <c r="T1290" s="146" t="s">
        <v>120</v>
      </c>
      <c r="U1290" s="147">
        <v>45215</v>
      </c>
      <c r="V1290" s="148">
        <f>IF(T1290="Realizado",U1290-C1290," ")</f>
      </c>
      <c r="W1290" s="148">
        <f>IF(C1290=0,"VAZIO",MONTH(C1290))</f>
      </c>
      <c r="X1290" s="149"/>
    </row>
    <row x14ac:dyDescent="0.25" r="1291" customHeight="1" ht="16.5">
      <c r="A1291" s="141">
        <v>792</v>
      </c>
      <c r="B1291" s="142" t="s">
        <v>7280</v>
      </c>
      <c r="C1291" s="143">
        <v>45209.662465277775</v>
      </c>
      <c r="D1291" s="144" t="s">
        <v>7281</v>
      </c>
      <c r="E1291" s="144" t="s">
        <v>7282</v>
      </c>
      <c r="F1291" s="142">
        <v>64981121978</v>
      </c>
      <c r="G1291" s="144" t="s">
        <v>717</v>
      </c>
      <c r="H1291" s="144" t="s">
        <v>85</v>
      </c>
      <c r="I1291" s="142">
        <v>309</v>
      </c>
      <c r="J1291" s="144" t="s">
        <v>15</v>
      </c>
      <c r="K1291" s="144" t="s">
        <v>3</v>
      </c>
      <c r="L1291" s="145"/>
      <c r="M1291" s="144" t="s">
        <v>7283</v>
      </c>
      <c r="N1291" s="145"/>
      <c r="O1291" s="144" t="s">
        <v>2123</v>
      </c>
      <c r="P1291" s="144" t="s">
        <v>2594</v>
      </c>
      <c r="Q1291" s="145"/>
      <c r="R1291" s="145"/>
      <c r="S1291" s="145"/>
      <c r="T1291" s="146" t="s">
        <v>120</v>
      </c>
      <c r="U1291" s="147">
        <v>45215</v>
      </c>
      <c r="V1291" s="148">
        <f>IF(T1291="Realizado",U1291-C1291," ")</f>
      </c>
      <c r="W1291" s="148">
        <f>IF(C1291=0,"VAZIO",MONTH(C1291))</f>
      </c>
      <c r="X1291" s="149"/>
    </row>
    <row x14ac:dyDescent="0.25" r="1292" customHeight="1" ht="16.5">
      <c r="A1292" s="141">
        <v>793</v>
      </c>
      <c r="B1292" s="142" t="s">
        <v>7284</v>
      </c>
      <c r="C1292" s="143">
        <v>45209.742685185185</v>
      </c>
      <c r="D1292" s="144" t="s">
        <v>158</v>
      </c>
      <c r="E1292" s="144" t="s">
        <v>179</v>
      </c>
      <c r="F1292" s="142">
        <v>5318</v>
      </c>
      <c r="G1292" s="144" t="s">
        <v>160</v>
      </c>
      <c r="H1292" s="144" t="s">
        <v>3204</v>
      </c>
      <c r="I1292" s="142" t="s">
        <v>7285</v>
      </c>
      <c r="J1292" s="144" t="s">
        <v>48</v>
      </c>
      <c r="K1292" s="144" t="s">
        <v>3</v>
      </c>
      <c r="L1292" s="145"/>
      <c r="M1292" s="144" t="s">
        <v>7286</v>
      </c>
      <c r="N1292" s="145"/>
      <c r="O1292" s="144" t="s">
        <v>2511</v>
      </c>
      <c r="P1292" s="144" t="s">
        <v>4794</v>
      </c>
      <c r="Q1292" s="145"/>
      <c r="R1292" s="145"/>
      <c r="S1292" s="145"/>
      <c r="T1292" s="146" t="s">
        <v>120</v>
      </c>
      <c r="U1292" s="147">
        <v>45247</v>
      </c>
      <c r="V1292" s="148">
        <f>IF(T1292="Realizado",U1292-C1292," ")</f>
      </c>
      <c r="W1292" s="148">
        <f>IF(C1292=0,"VAZIO",MONTH(C1292))</f>
      </c>
      <c r="X1292" s="149"/>
    </row>
    <row x14ac:dyDescent="0.25" r="1293" customHeight="1" ht="16.5">
      <c r="A1293" s="141">
        <v>794</v>
      </c>
      <c r="B1293" s="142" t="s">
        <v>7287</v>
      </c>
      <c r="C1293" s="143">
        <v>45209.743263888886</v>
      </c>
      <c r="D1293" s="144" t="s">
        <v>207</v>
      </c>
      <c r="E1293" s="144" t="s">
        <v>853</v>
      </c>
      <c r="F1293" s="142">
        <v>5333</v>
      </c>
      <c r="G1293" s="144" t="s">
        <v>209</v>
      </c>
      <c r="H1293" s="144" t="s">
        <v>87</v>
      </c>
      <c r="I1293" s="142" t="s">
        <v>7288</v>
      </c>
      <c r="J1293" s="144" t="s">
        <v>18</v>
      </c>
      <c r="K1293" s="144" t="s">
        <v>117</v>
      </c>
      <c r="L1293" s="145"/>
      <c r="M1293" s="144" t="s">
        <v>7289</v>
      </c>
      <c r="N1293" s="145"/>
      <c r="O1293" s="144" t="s">
        <v>1528</v>
      </c>
      <c r="P1293" s="144" t="s">
        <v>2613</v>
      </c>
      <c r="Q1293" s="145"/>
      <c r="R1293" s="145"/>
      <c r="S1293" s="145"/>
      <c r="T1293" s="146" t="s">
        <v>120</v>
      </c>
      <c r="U1293" s="147">
        <v>45217</v>
      </c>
      <c r="V1293" s="148">
        <f>IF(T1293="Realizado",U1293-C1293," ")</f>
      </c>
      <c r="W1293" s="148">
        <f>IF(C1293=0,"VAZIO",MONTH(C1293))</f>
      </c>
      <c r="X1293" s="149"/>
    </row>
    <row x14ac:dyDescent="0.25" r="1294" customHeight="1" ht="16.5">
      <c r="A1294" s="141">
        <v>795</v>
      </c>
      <c r="B1294" s="142" t="s">
        <v>7290</v>
      </c>
      <c r="C1294" s="143">
        <v>45209.74453703704</v>
      </c>
      <c r="D1294" s="144" t="s">
        <v>207</v>
      </c>
      <c r="E1294" s="144" t="s">
        <v>1301</v>
      </c>
      <c r="F1294" s="142">
        <v>5333</v>
      </c>
      <c r="G1294" s="144" t="s">
        <v>209</v>
      </c>
      <c r="H1294" s="144" t="s">
        <v>4912</v>
      </c>
      <c r="I1294" s="142" t="s">
        <v>7291</v>
      </c>
      <c r="J1294" s="144" t="s">
        <v>46</v>
      </c>
      <c r="K1294" s="144" t="s">
        <v>2</v>
      </c>
      <c r="L1294" s="145"/>
      <c r="M1294" s="144" t="s">
        <v>7292</v>
      </c>
      <c r="N1294" s="145"/>
      <c r="O1294" s="144" t="s">
        <v>576</v>
      </c>
      <c r="P1294" s="144" t="s">
        <v>4968</v>
      </c>
      <c r="Q1294" s="145"/>
      <c r="R1294" s="145"/>
      <c r="S1294" s="145"/>
      <c r="T1294" s="146" t="s">
        <v>120</v>
      </c>
      <c r="U1294" s="147">
        <v>45217</v>
      </c>
      <c r="V1294" s="148">
        <f>IF(T1294="Realizado",U1294-C1294," ")</f>
      </c>
      <c r="W1294" s="148">
        <f>IF(C1294=0,"VAZIO",MONTH(C1294))</f>
      </c>
      <c r="X1294" s="149"/>
    </row>
    <row x14ac:dyDescent="0.25" r="1295" customHeight="1" ht="16.5">
      <c r="A1295" s="141">
        <v>796</v>
      </c>
      <c r="B1295" s="142" t="s">
        <v>7293</v>
      </c>
      <c r="C1295" s="143">
        <v>45210.26599537037</v>
      </c>
      <c r="D1295" s="144" t="s">
        <v>158</v>
      </c>
      <c r="E1295" s="144" t="s">
        <v>557</v>
      </c>
      <c r="F1295" s="142">
        <v>5318</v>
      </c>
      <c r="G1295" s="144" t="s">
        <v>160</v>
      </c>
      <c r="H1295" s="144" t="s">
        <v>7294</v>
      </c>
      <c r="I1295" s="142" t="s">
        <v>7295</v>
      </c>
      <c r="J1295" s="144" t="s">
        <v>48</v>
      </c>
      <c r="K1295" s="144" t="s">
        <v>3</v>
      </c>
      <c r="L1295" s="145"/>
      <c r="M1295" s="144" t="s">
        <v>7296</v>
      </c>
      <c r="N1295" s="145"/>
      <c r="O1295" s="144" t="s">
        <v>2511</v>
      </c>
      <c r="P1295" s="144" t="s">
        <v>2511</v>
      </c>
      <c r="Q1295" s="145"/>
      <c r="R1295" s="145"/>
      <c r="S1295" s="145"/>
      <c r="T1295" s="146" t="s">
        <v>120</v>
      </c>
      <c r="U1295" s="147">
        <v>45217</v>
      </c>
      <c r="V1295" s="148">
        <f>IF(T1295="Realizado",U1295-C1295," ")</f>
      </c>
      <c r="W1295" s="148">
        <f>IF(C1295=0,"VAZIO",MONTH(C1295))</f>
      </c>
      <c r="X1295" s="149"/>
    </row>
    <row x14ac:dyDescent="0.25" r="1296" customHeight="1" ht="16.5">
      <c r="A1296" s="141">
        <v>797</v>
      </c>
      <c r="B1296" s="150" t="s">
        <v>7297</v>
      </c>
      <c r="C1296" s="151">
        <v>45210.307175925926</v>
      </c>
      <c r="D1296" s="152" t="s">
        <v>5629</v>
      </c>
      <c r="E1296" s="152" t="s">
        <v>7298</v>
      </c>
      <c r="F1296" s="150" t="s">
        <v>7299</v>
      </c>
      <c r="G1296" s="152" t="s">
        <v>1140</v>
      </c>
      <c r="H1296" s="152" t="s">
        <v>3708</v>
      </c>
      <c r="I1296" s="150" t="s">
        <v>7300</v>
      </c>
      <c r="J1296" s="152" t="s">
        <v>46</v>
      </c>
      <c r="K1296" s="152" t="s">
        <v>2</v>
      </c>
      <c r="L1296" s="153"/>
      <c r="M1296" s="152" t="s">
        <v>7301</v>
      </c>
      <c r="N1296" s="153"/>
      <c r="O1296" s="153"/>
      <c r="P1296" s="153"/>
      <c r="Q1296" s="153"/>
      <c r="R1296" s="153"/>
      <c r="S1296" s="153"/>
      <c r="T1296" s="172" t="s">
        <v>3267</v>
      </c>
      <c r="U1296" s="155"/>
      <c r="V1296" s="156">
        <f>IF(T1296="Realizado",U1296-C1296," ")</f>
      </c>
      <c r="W1296" s="148">
        <f>IF(C1296=0,"VAZIO",MONTH(C1296))</f>
      </c>
      <c r="X1296" s="157"/>
    </row>
    <row x14ac:dyDescent="0.25" r="1297" customHeight="1" ht="16.5">
      <c r="A1297" s="141">
        <v>798</v>
      </c>
      <c r="B1297" s="150" t="s">
        <v>7302</v>
      </c>
      <c r="C1297" s="151">
        <v>45210.33509259259</v>
      </c>
      <c r="D1297" s="152" t="s">
        <v>5629</v>
      </c>
      <c r="E1297" s="152" t="s">
        <v>7303</v>
      </c>
      <c r="F1297" s="150" t="s">
        <v>7304</v>
      </c>
      <c r="G1297" s="152" t="s">
        <v>1140</v>
      </c>
      <c r="H1297" s="152" t="s">
        <v>3708</v>
      </c>
      <c r="I1297" s="150" t="s">
        <v>7300</v>
      </c>
      <c r="J1297" s="152" t="s">
        <v>32</v>
      </c>
      <c r="K1297" s="152" t="s">
        <v>4</v>
      </c>
      <c r="L1297" s="153"/>
      <c r="M1297" s="152" t="s">
        <v>7305</v>
      </c>
      <c r="N1297" s="153"/>
      <c r="O1297" s="153"/>
      <c r="P1297" s="153"/>
      <c r="Q1297" s="153"/>
      <c r="R1297" s="153"/>
      <c r="S1297" s="153" t="s">
        <v>7306</v>
      </c>
      <c r="T1297" s="172" t="s">
        <v>122</v>
      </c>
      <c r="U1297" s="155"/>
      <c r="V1297" s="156">
        <f>IF(T1297="Realizado",U1297-C1297," ")</f>
      </c>
      <c r="W1297" s="148">
        <f>IF(C1297=0,"VAZIO",MONTH(C1297))</f>
      </c>
      <c r="X1297" s="157"/>
    </row>
    <row x14ac:dyDescent="0.25" r="1298" customHeight="1" ht="16.5">
      <c r="A1298" s="141">
        <v>799</v>
      </c>
      <c r="B1298" s="142" t="s">
        <v>7307</v>
      </c>
      <c r="C1298" s="143">
        <v>45210.38685185185</v>
      </c>
      <c r="D1298" s="144" t="s">
        <v>7308</v>
      </c>
      <c r="E1298" s="144" t="s">
        <v>7309</v>
      </c>
      <c r="F1298" s="142">
        <v>5344</v>
      </c>
      <c r="G1298" s="144" t="s">
        <v>884</v>
      </c>
      <c r="H1298" s="144" t="s">
        <v>7310</v>
      </c>
      <c r="I1298" s="142" t="s">
        <v>7311</v>
      </c>
      <c r="J1298" s="144" t="s">
        <v>65</v>
      </c>
      <c r="K1298" s="144" t="s">
        <v>6</v>
      </c>
      <c r="L1298" s="145"/>
      <c r="M1298" s="144" t="s">
        <v>7312</v>
      </c>
      <c r="N1298" s="145"/>
      <c r="O1298" s="144" t="s">
        <v>576</v>
      </c>
      <c r="P1298" s="144" t="s">
        <v>4707</v>
      </c>
      <c r="Q1298" s="145"/>
      <c r="R1298" s="145"/>
      <c r="S1298" s="145"/>
      <c r="T1298" s="146" t="s">
        <v>120</v>
      </c>
      <c r="U1298" s="147">
        <v>45264</v>
      </c>
      <c r="V1298" s="148">
        <f>IF(T1298="Realizado",U1298-C1298," ")</f>
      </c>
      <c r="W1298" s="148">
        <f>IF(C1298=0,"VAZIO",MONTH(C1298))</f>
      </c>
      <c r="X1298" s="149"/>
    </row>
    <row x14ac:dyDescent="0.25" r="1299" customHeight="1" ht="16.5">
      <c r="A1299" s="141">
        <v>800</v>
      </c>
      <c r="B1299" s="142" t="s">
        <v>7313</v>
      </c>
      <c r="C1299" s="143">
        <v>45210.389027777775</v>
      </c>
      <c r="D1299" s="144" t="s">
        <v>1232</v>
      </c>
      <c r="E1299" s="144" t="s">
        <v>990</v>
      </c>
      <c r="F1299" s="142" t="s">
        <v>991</v>
      </c>
      <c r="G1299" s="144" t="s">
        <v>209</v>
      </c>
      <c r="H1299" s="144" t="s">
        <v>3603</v>
      </c>
      <c r="I1299" s="142" t="s">
        <v>7314</v>
      </c>
      <c r="J1299" s="144" t="s">
        <v>45</v>
      </c>
      <c r="K1299" s="144" t="s">
        <v>2</v>
      </c>
      <c r="L1299" s="145"/>
      <c r="M1299" s="144" t="s">
        <v>7315</v>
      </c>
      <c r="N1299" s="145"/>
      <c r="O1299" s="144" t="s">
        <v>4794</v>
      </c>
      <c r="P1299" s="144" t="s">
        <v>2511</v>
      </c>
      <c r="Q1299" s="145"/>
      <c r="R1299" s="145"/>
      <c r="S1299" s="145"/>
      <c r="T1299" s="146" t="s">
        <v>120</v>
      </c>
      <c r="U1299" s="147">
        <v>45264</v>
      </c>
      <c r="V1299" s="148">
        <f>IF(T1299="Realizado",U1299-C1299," ")</f>
      </c>
      <c r="W1299" s="148">
        <f>IF(C1299=0,"VAZIO",MONTH(C1299))</f>
      </c>
      <c r="X1299" s="149"/>
    </row>
    <row x14ac:dyDescent="0.25" r="1300" customHeight="1" ht="16.5">
      <c r="A1300" s="141">
        <v>801</v>
      </c>
      <c r="B1300" s="142" t="s">
        <v>7316</v>
      </c>
      <c r="C1300" s="143">
        <v>45210.39417824074</v>
      </c>
      <c r="D1300" s="144" t="s">
        <v>1116</v>
      </c>
      <c r="E1300" s="144" t="s">
        <v>1117</v>
      </c>
      <c r="F1300" s="142">
        <v>5308</v>
      </c>
      <c r="G1300" s="144" t="s">
        <v>807</v>
      </c>
      <c r="H1300" s="144" t="s">
        <v>7317</v>
      </c>
      <c r="I1300" s="142" t="s">
        <v>6469</v>
      </c>
      <c r="J1300" s="144" t="s">
        <v>44</v>
      </c>
      <c r="K1300" s="144" t="s">
        <v>2</v>
      </c>
      <c r="L1300" s="145"/>
      <c r="M1300" s="144" t="s">
        <v>7318</v>
      </c>
      <c r="N1300" s="145"/>
      <c r="O1300" s="144" t="s">
        <v>4794</v>
      </c>
      <c r="P1300" s="144" t="s">
        <v>7319</v>
      </c>
      <c r="Q1300" s="145"/>
      <c r="R1300" s="145"/>
      <c r="S1300" s="145"/>
      <c r="T1300" s="146" t="s">
        <v>120</v>
      </c>
      <c r="U1300" s="147">
        <v>45215</v>
      </c>
      <c r="V1300" s="148">
        <f>IF(T1300="Realizado",U1300-C1300," ")</f>
      </c>
      <c r="W1300" s="148">
        <f>IF(C1300=0,"VAZIO",MONTH(C1300))</f>
      </c>
      <c r="X1300" s="149"/>
    </row>
    <row x14ac:dyDescent="0.25" r="1301" customHeight="1" ht="16.5">
      <c r="A1301" s="141">
        <v>802</v>
      </c>
      <c r="B1301" s="142" t="s">
        <v>7320</v>
      </c>
      <c r="C1301" s="143">
        <v>45210.42350694445</v>
      </c>
      <c r="D1301" s="144" t="s">
        <v>3086</v>
      </c>
      <c r="E1301" s="144" t="s">
        <v>3087</v>
      </c>
      <c r="F1301" s="142">
        <v>64981619931</v>
      </c>
      <c r="G1301" s="144" t="s">
        <v>323</v>
      </c>
      <c r="H1301" s="144" t="s">
        <v>3730</v>
      </c>
      <c r="I1301" s="142">
        <v>356</v>
      </c>
      <c r="J1301" s="144" t="s">
        <v>43</v>
      </c>
      <c r="K1301" s="144" t="s">
        <v>2</v>
      </c>
      <c r="L1301" s="145"/>
      <c r="M1301" s="144" t="s">
        <v>7321</v>
      </c>
      <c r="N1301" s="145"/>
      <c r="O1301" s="144" t="s">
        <v>4794</v>
      </c>
      <c r="P1301" s="144" t="s">
        <v>2511</v>
      </c>
      <c r="Q1301" s="145"/>
      <c r="R1301" s="145"/>
      <c r="S1301" s="145"/>
      <c r="T1301" s="146" t="s">
        <v>120</v>
      </c>
      <c r="U1301" s="147">
        <v>45216</v>
      </c>
      <c r="V1301" s="148">
        <f>IF(T1301="Realizado",U1301-C1301," ")</f>
      </c>
      <c r="W1301" s="148">
        <f>IF(C1301=0,"VAZIO",MONTH(C1301))</f>
      </c>
      <c r="X1301" s="149"/>
    </row>
    <row x14ac:dyDescent="0.25" r="1302" customHeight="1" ht="16.5">
      <c r="A1302" s="141">
        <v>803</v>
      </c>
      <c r="B1302" s="142" t="s">
        <v>7322</v>
      </c>
      <c r="C1302" s="143">
        <v>45210.44868055556</v>
      </c>
      <c r="D1302" s="144" t="s">
        <v>7267</v>
      </c>
      <c r="E1302" s="144" t="s">
        <v>7268</v>
      </c>
      <c r="F1302" s="142">
        <v>64981276503</v>
      </c>
      <c r="G1302" s="144" t="s">
        <v>717</v>
      </c>
      <c r="H1302" s="144" t="s">
        <v>4816</v>
      </c>
      <c r="I1302" s="142" t="s">
        <v>7323</v>
      </c>
      <c r="J1302" s="144" t="s">
        <v>63</v>
      </c>
      <c r="K1302" s="144" t="s">
        <v>6</v>
      </c>
      <c r="L1302" s="145"/>
      <c r="M1302" s="144" t="s">
        <v>7324</v>
      </c>
      <c r="N1302" s="145"/>
      <c r="O1302" s="144" t="s">
        <v>2123</v>
      </c>
      <c r="P1302" s="144" t="s">
        <v>2123</v>
      </c>
      <c r="Q1302" s="145"/>
      <c r="R1302" s="145"/>
      <c r="S1302" s="145"/>
      <c r="T1302" s="146" t="s">
        <v>120</v>
      </c>
      <c r="U1302" s="147">
        <v>45247</v>
      </c>
      <c r="V1302" s="148">
        <f>IF(T1302="Realizado",U1302-C1302," ")</f>
      </c>
      <c r="W1302" s="148">
        <f>IF(C1302=0,"VAZIO",MONTH(C1302))</f>
      </c>
      <c r="X1302" s="149"/>
    </row>
    <row x14ac:dyDescent="0.25" r="1303" customHeight="1" ht="16.5">
      <c r="A1303" s="141">
        <v>804</v>
      </c>
      <c r="B1303" s="142" t="s">
        <v>7325</v>
      </c>
      <c r="C1303" s="143">
        <v>45215.347037037034</v>
      </c>
      <c r="D1303" s="144" t="s">
        <v>1550</v>
      </c>
      <c r="E1303" s="144" t="s">
        <v>1487</v>
      </c>
      <c r="F1303" s="142">
        <v>5347</v>
      </c>
      <c r="G1303" s="144" t="s">
        <v>316</v>
      </c>
      <c r="H1303" s="144" t="s">
        <v>3715</v>
      </c>
      <c r="I1303" s="142" t="s">
        <v>7326</v>
      </c>
      <c r="J1303" s="144" t="s">
        <v>44</v>
      </c>
      <c r="K1303" s="144" t="s">
        <v>2</v>
      </c>
      <c r="L1303" s="145"/>
      <c r="M1303" s="144" t="s">
        <v>7327</v>
      </c>
      <c r="N1303" s="145"/>
      <c r="O1303" s="144" t="s">
        <v>4794</v>
      </c>
      <c r="P1303" s="144" t="s">
        <v>4794</v>
      </c>
      <c r="Q1303" s="145"/>
      <c r="R1303" s="145"/>
      <c r="S1303" s="145"/>
      <c r="T1303" s="146" t="s">
        <v>120</v>
      </c>
      <c r="U1303" s="147">
        <v>45216</v>
      </c>
      <c r="V1303" s="148">
        <f>IF(T1303="Realizado",U1303-C1303," ")</f>
      </c>
      <c r="W1303" s="148">
        <f>IF(C1303=0,"VAZIO",MONTH(C1303))</f>
      </c>
      <c r="X1303" s="149"/>
    </row>
    <row x14ac:dyDescent="0.25" r="1304" customHeight="1" ht="16.5">
      <c r="A1304" s="141">
        <v>805</v>
      </c>
      <c r="B1304" s="142" t="s">
        <v>7328</v>
      </c>
      <c r="C1304" s="143">
        <v>45215.361666666664</v>
      </c>
      <c r="D1304" s="144" t="s">
        <v>1188</v>
      </c>
      <c r="E1304" s="144" t="s">
        <v>1189</v>
      </c>
      <c r="F1304" s="142">
        <v>5311</v>
      </c>
      <c r="G1304" s="144" t="s">
        <v>551</v>
      </c>
      <c r="H1304" s="144" t="s">
        <v>89</v>
      </c>
      <c r="I1304" s="142" t="s">
        <v>1381</v>
      </c>
      <c r="J1304" s="145"/>
      <c r="K1304" s="144" t="s">
        <v>8</v>
      </c>
      <c r="L1304" s="145"/>
      <c r="M1304" s="144" t="s">
        <v>7329</v>
      </c>
      <c r="N1304" s="145"/>
      <c r="O1304" s="144" t="s">
        <v>1528</v>
      </c>
      <c r="P1304" s="144" t="s">
        <v>2613</v>
      </c>
      <c r="Q1304" s="145"/>
      <c r="R1304" s="145"/>
      <c r="S1304" s="145"/>
      <c r="T1304" s="146" t="s">
        <v>120</v>
      </c>
      <c r="U1304" s="147">
        <v>45222</v>
      </c>
      <c r="V1304" s="148">
        <f>IF(T1304="Realizado",U1304-C1304," ")</f>
      </c>
      <c r="W1304" s="148">
        <f>IF(C1304=0,"VAZIO",MONTH(C1304))</f>
      </c>
      <c r="X1304" s="149"/>
    </row>
    <row x14ac:dyDescent="0.25" r="1305" customHeight="1" ht="16.5">
      <c r="A1305" s="141">
        <v>806</v>
      </c>
      <c r="B1305" s="150" t="s">
        <v>7330</v>
      </c>
      <c r="C1305" s="151">
        <v>45215.36734953704</v>
      </c>
      <c r="D1305" s="152" t="s">
        <v>321</v>
      </c>
      <c r="E1305" s="152" t="s">
        <v>700</v>
      </c>
      <c r="F1305" s="150">
        <v>5320</v>
      </c>
      <c r="G1305" s="152" t="s">
        <v>323</v>
      </c>
      <c r="H1305" s="152" t="s">
        <v>85</v>
      </c>
      <c r="I1305" s="150" t="s">
        <v>7331</v>
      </c>
      <c r="J1305" s="152" t="s">
        <v>37</v>
      </c>
      <c r="K1305" s="152" t="s">
        <v>4</v>
      </c>
      <c r="L1305" s="153"/>
      <c r="M1305" s="152" t="s">
        <v>7332</v>
      </c>
      <c r="N1305" s="153"/>
      <c r="O1305" s="153"/>
      <c r="P1305" s="153"/>
      <c r="Q1305" s="153"/>
      <c r="R1305" s="153"/>
      <c r="S1305" s="152" t="s">
        <v>7333</v>
      </c>
      <c r="T1305" s="172" t="s">
        <v>122</v>
      </c>
      <c r="U1305" s="155"/>
      <c r="V1305" s="156">
        <f>IF(T1305="Realizado",U1305-C1305," ")</f>
      </c>
      <c r="W1305" s="148">
        <f>IF(C1305=0,"VAZIO",MONTH(C1305))</f>
      </c>
      <c r="X1305" s="157"/>
    </row>
    <row x14ac:dyDescent="0.25" r="1306" customHeight="1" ht="16.5">
      <c r="A1306" s="141">
        <v>807</v>
      </c>
      <c r="B1306" s="142" t="s">
        <v>7334</v>
      </c>
      <c r="C1306" s="143">
        <v>45215.447430555556</v>
      </c>
      <c r="D1306" s="144" t="s">
        <v>533</v>
      </c>
      <c r="E1306" s="144" t="s">
        <v>7335</v>
      </c>
      <c r="F1306" s="142">
        <v>34999071369</v>
      </c>
      <c r="G1306" s="144" t="s">
        <v>535</v>
      </c>
      <c r="H1306" s="144" t="s">
        <v>4271</v>
      </c>
      <c r="I1306" s="142" t="s">
        <v>7336</v>
      </c>
      <c r="J1306" s="144" t="s">
        <v>18</v>
      </c>
      <c r="K1306" s="144" t="s">
        <v>117</v>
      </c>
      <c r="L1306" s="145"/>
      <c r="M1306" s="144" t="s">
        <v>7337</v>
      </c>
      <c r="N1306" s="145"/>
      <c r="O1306" s="144" t="s">
        <v>1528</v>
      </c>
      <c r="P1306" s="144" t="s">
        <v>2613</v>
      </c>
      <c r="Q1306" s="145"/>
      <c r="R1306" s="145"/>
      <c r="S1306" s="145"/>
      <c r="T1306" s="146" t="s">
        <v>120</v>
      </c>
      <c r="U1306" s="147">
        <v>45216</v>
      </c>
      <c r="V1306" s="148">
        <f>IF(T1306="Realizado",U1306-C1306," ")</f>
      </c>
      <c r="W1306" s="148">
        <f>IF(C1306=0,"VAZIO",MONTH(C1306))</f>
      </c>
      <c r="X1306" s="149"/>
    </row>
    <row x14ac:dyDescent="0.25" r="1307" customHeight="1" ht="16.5">
      <c r="A1307" s="141">
        <v>808</v>
      </c>
      <c r="B1307" s="142" t="s">
        <v>7338</v>
      </c>
      <c r="C1307" s="143">
        <v>45215.45758101852</v>
      </c>
      <c r="D1307" s="144" t="s">
        <v>207</v>
      </c>
      <c r="E1307" s="144" t="s">
        <v>2929</v>
      </c>
      <c r="F1307" s="142">
        <v>5333</v>
      </c>
      <c r="G1307" s="144" t="s">
        <v>209</v>
      </c>
      <c r="H1307" s="144" t="s">
        <v>87</v>
      </c>
      <c r="I1307" s="142" t="s">
        <v>491</v>
      </c>
      <c r="J1307" s="144" t="s">
        <v>31</v>
      </c>
      <c r="K1307" s="144" t="s">
        <v>117</v>
      </c>
      <c r="L1307" s="145"/>
      <c r="M1307" s="144" t="s">
        <v>7339</v>
      </c>
      <c r="N1307" s="145"/>
      <c r="O1307" s="144" t="s">
        <v>1528</v>
      </c>
      <c r="P1307" s="144" t="s">
        <v>2613</v>
      </c>
      <c r="Q1307" s="145"/>
      <c r="R1307" s="145"/>
      <c r="S1307" s="145"/>
      <c r="T1307" s="146" t="s">
        <v>120</v>
      </c>
      <c r="U1307" s="147">
        <v>45217</v>
      </c>
      <c r="V1307" s="148">
        <f>IF(T1307="Realizado",U1307-C1307," ")</f>
      </c>
      <c r="W1307" s="148">
        <f>IF(C1307=0,"VAZIO",MONTH(C1307))</f>
      </c>
      <c r="X1307" s="149"/>
    </row>
    <row x14ac:dyDescent="0.25" r="1308" customHeight="1" ht="16.5">
      <c r="A1308" s="141">
        <v>809</v>
      </c>
      <c r="B1308" s="142" t="s">
        <v>7340</v>
      </c>
      <c r="C1308" s="143">
        <v>45215.46131944445</v>
      </c>
      <c r="D1308" s="144" t="s">
        <v>207</v>
      </c>
      <c r="E1308" s="144" t="s">
        <v>7172</v>
      </c>
      <c r="F1308" s="142">
        <v>5333</v>
      </c>
      <c r="G1308" s="144" t="s">
        <v>209</v>
      </c>
      <c r="H1308" s="144" t="s">
        <v>87</v>
      </c>
      <c r="I1308" s="142" t="s">
        <v>2493</v>
      </c>
      <c r="J1308" s="144" t="s">
        <v>33</v>
      </c>
      <c r="K1308" s="144" t="s">
        <v>4</v>
      </c>
      <c r="L1308" s="145"/>
      <c r="M1308" s="144" t="s">
        <v>7341</v>
      </c>
      <c r="N1308" s="145"/>
      <c r="O1308" s="144" t="s">
        <v>2123</v>
      </c>
      <c r="P1308" s="144" t="s">
        <v>3090</v>
      </c>
      <c r="Q1308" s="145"/>
      <c r="R1308" s="145"/>
      <c r="S1308" s="145"/>
      <c r="T1308" s="146" t="s">
        <v>120</v>
      </c>
      <c r="U1308" s="147">
        <v>45217</v>
      </c>
      <c r="V1308" s="148">
        <f>IF(T1308="Realizado",U1308-C1308," ")</f>
      </c>
      <c r="W1308" s="148">
        <f>IF(C1308=0,"VAZIO",MONTH(C1308))</f>
      </c>
      <c r="X1308" s="149"/>
    </row>
    <row x14ac:dyDescent="0.25" r="1309" customHeight="1" ht="16.5">
      <c r="A1309" s="141">
        <v>810</v>
      </c>
      <c r="B1309" s="142" t="s">
        <v>7342</v>
      </c>
      <c r="C1309" s="143">
        <v>45215.46944444445</v>
      </c>
      <c r="D1309" s="144" t="s">
        <v>207</v>
      </c>
      <c r="E1309" s="144" t="s">
        <v>7172</v>
      </c>
      <c r="F1309" s="142">
        <v>5333</v>
      </c>
      <c r="G1309" s="144" t="s">
        <v>209</v>
      </c>
      <c r="H1309" s="144" t="s">
        <v>87</v>
      </c>
      <c r="I1309" s="142" t="s">
        <v>210</v>
      </c>
      <c r="J1309" s="144" t="s">
        <v>37</v>
      </c>
      <c r="K1309" s="144" t="s">
        <v>4</v>
      </c>
      <c r="L1309" s="145"/>
      <c r="M1309" s="144" t="s">
        <v>7343</v>
      </c>
      <c r="N1309" s="145"/>
      <c r="O1309" s="144" t="s">
        <v>2123</v>
      </c>
      <c r="P1309" s="144" t="s">
        <v>3090</v>
      </c>
      <c r="Q1309" s="145"/>
      <c r="R1309" s="145"/>
      <c r="S1309" s="145"/>
      <c r="T1309" s="146" t="s">
        <v>120</v>
      </c>
      <c r="U1309" s="147">
        <v>45217</v>
      </c>
      <c r="V1309" s="148">
        <f>IF(T1309="Realizado",U1309-C1309," ")</f>
      </c>
      <c r="W1309" s="148">
        <f>IF(C1309=0,"VAZIO",MONTH(C1309))</f>
      </c>
      <c r="X1309" s="149"/>
    </row>
    <row x14ac:dyDescent="0.25" r="1310" customHeight="1" ht="16.5">
      <c r="A1310" s="141">
        <v>811</v>
      </c>
      <c r="B1310" s="142" t="s">
        <v>7344</v>
      </c>
      <c r="C1310" s="143">
        <v>45215.50340277778</v>
      </c>
      <c r="D1310" s="144" t="s">
        <v>207</v>
      </c>
      <c r="E1310" s="144" t="s">
        <v>7172</v>
      </c>
      <c r="F1310" s="142">
        <v>5333</v>
      </c>
      <c r="G1310" s="144" t="s">
        <v>209</v>
      </c>
      <c r="H1310" s="144" t="s">
        <v>87</v>
      </c>
      <c r="I1310" s="142" t="s">
        <v>5052</v>
      </c>
      <c r="J1310" s="144"/>
      <c r="K1310" s="144" t="s">
        <v>9</v>
      </c>
      <c r="L1310" s="145"/>
      <c r="M1310" s="144" t="s">
        <v>7345</v>
      </c>
      <c r="N1310" s="145"/>
      <c r="O1310" s="144" t="s">
        <v>9</v>
      </c>
      <c r="P1310" s="144" t="s">
        <v>9</v>
      </c>
      <c r="Q1310" s="145"/>
      <c r="R1310" s="145"/>
      <c r="S1310" s="145"/>
      <c r="T1310" s="146" t="s">
        <v>120</v>
      </c>
      <c r="U1310" s="147">
        <v>45236</v>
      </c>
      <c r="V1310" s="148">
        <f>IF(T1310="Realizado",U1310-C1310," ")</f>
      </c>
      <c r="W1310" s="148">
        <f>IF(C1310=0,"VAZIO",MONTH(C1310))</f>
      </c>
      <c r="X1310" s="149"/>
    </row>
    <row x14ac:dyDescent="0.25" r="1311" customHeight="1" ht="16.5">
      <c r="A1311" s="141">
        <v>812</v>
      </c>
      <c r="B1311" s="150" t="s">
        <v>7346</v>
      </c>
      <c r="C1311" s="151">
        <v>45215.609606481485</v>
      </c>
      <c r="D1311" s="152" t="s">
        <v>1188</v>
      </c>
      <c r="E1311" s="152" t="s">
        <v>1189</v>
      </c>
      <c r="F1311" s="150">
        <v>5311</v>
      </c>
      <c r="G1311" s="152" t="s">
        <v>551</v>
      </c>
      <c r="H1311" s="152" t="s">
        <v>89</v>
      </c>
      <c r="I1311" s="150" t="s">
        <v>7347</v>
      </c>
      <c r="J1311" s="153"/>
      <c r="K1311" s="152" t="s">
        <v>8</v>
      </c>
      <c r="L1311" s="153"/>
      <c r="M1311" s="152" t="s">
        <v>7348</v>
      </c>
      <c r="N1311" s="153"/>
      <c r="O1311" s="153"/>
      <c r="P1311" s="153"/>
      <c r="Q1311" s="153"/>
      <c r="R1311" s="153"/>
      <c r="S1311" s="153"/>
      <c r="T1311" s="172" t="s">
        <v>3267</v>
      </c>
      <c r="U1311" s="155"/>
      <c r="V1311" s="156">
        <f>IF(T1311="Realizado",U1311-C1311," ")</f>
      </c>
      <c r="W1311" s="148">
        <f>IF(C1311=0,"VAZIO",MONTH(C1311))</f>
      </c>
      <c r="X1311" s="157"/>
    </row>
    <row x14ac:dyDescent="0.25" r="1312" customHeight="1" ht="16.5">
      <c r="A1312" s="141">
        <v>813</v>
      </c>
      <c r="B1312" s="142" t="s">
        <v>7349</v>
      </c>
      <c r="C1312" s="143">
        <v>45215.64461805556</v>
      </c>
      <c r="D1312" s="144" t="s">
        <v>207</v>
      </c>
      <c r="E1312" s="144" t="s">
        <v>7172</v>
      </c>
      <c r="F1312" s="142">
        <v>5333</v>
      </c>
      <c r="G1312" s="144" t="s">
        <v>209</v>
      </c>
      <c r="H1312" s="144" t="s">
        <v>87</v>
      </c>
      <c r="I1312" s="142" t="s">
        <v>942</v>
      </c>
      <c r="J1312" s="144" t="s">
        <v>38</v>
      </c>
      <c r="K1312" s="144" t="s">
        <v>4</v>
      </c>
      <c r="L1312" s="145"/>
      <c r="M1312" s="144" t="s">
        <v>7350</v>
      </c>
      <c r="N1312" s="145"/>
      <c r="O1312" s="144" t="s">
        <v>2123</v>
      </c>
      <c r="P1312" s="144" t="s">
        <v>3090</v>
      </c>
      <c r="Q1312" s="145"/>
      <c r="R1312" s="145"/>
      <c r="S1312" s="145"/>
      <c r="T1312" s="146" t="s">
        <v>120</v>
      </c>
      <c r="U1312" s="147">
        <v>45217</v>
      </c>
      <c r="V1312" s="148">
        <f>IF(T1312="Realizado",U1312-C1312," ")</f>
      </c>
      <c r="W1312" s="148">
        <f>IF(C1312=0,"VAZIO",MONTH(C1312))</f>
      </c>
      <c r="X1312" s="149"/>
    </row>
    <row x14ac:dyDescent="0.25" r="1313" customHeight="1" ht="16.5">
      <c r="A1313" s="141">
        <v>814</v>
      </c>
      <c r="B1313" s="142" t="s">
        <v>7351</v>
      </c>
      <c r="C1313" s="143">
        <v>45215.65767361111</v>
      </c>
      <c r="D1313" s="144" t="s">
        <v>1279</v>
      </c>
      <c r="E1313" s="144" t="s">
        <v>7083</v>
      </c>
      <c r="F1313" s="142">
        <v>34415349</v>
      </c>
      <c r="G1313" s="144" t="s">
        <v>753</v>
      </c>
      <c r="H1313" s="144" t="s">
        <v>4824</v>
      </c>
      <c r="I1313" s="142" t="s">
        <v>7352</v>
      </c>
      <c r="J1313" s="144" t="s">
        <v>31</v>
      </c>
      <c r="K1313" s="144" t="s">
        <v>117</v>
      </c>
      <c r="L1313" s="145"/>
      <c r="M1313" s="144" t="s">
        <v>7353</v>
      </c>
      <c r="N1313" s="145"/>
      <c r="O1313" s="144" t="s">
        <v>1528</v>
      </c>
      <c r="P1313" s="144" t="s">
        <v>7354</v>
      </c>
      <c r="Q1313" s="145"/>
      <c r="R1313" s="145"/>
      <c r="S1313" s="145"/>
      <c r="T1313" s="146" t="s">
        <v>120</v>
      </c>
      <c r="U1313" s="147">
        <v>45216</v>
      </c>
      <c r="V1313" s="148">
        <f>IF(T1313="Realizado",U1313-C1313," ")</f>
      </c>
      <c r="W1313" s="148">
        <f>IF(C1313=0,"VAZIO",MONTH(C1313))</f>
      </c>
      <c r="X1313" s="149"/>
    </row>
    <row x14ac:dyDescent="0.25" r="1314" customHeight="1" ht="16.5">
      <c r="A1314" s="141">
        <v>815</v>
      </c>
      <c r="B1314" s="142" t="s">
        <v>7355</v>
      </c>
      <c r="C1314" s="143">
        <v>45215.664456018516</v>
      </c>
      <c r="D1314" s="144" t="s">
        <v>226</v>
      </c>
      <c r="E1314" s="144" t="s">
        <v>227</v>
      </c>
      <c r="F1314" s="142">
        <v>5340</v>
      </c>
      <c r="G1314" s="144" t="s">
        <v>150</v>
      </c>
      <c r="H1314" s="144" t="s">
        <v>4083</v>
      </c>
      <c r="I1314" s="142" t="s">
        <v>7356</v>
      </c>
      <c r="J1314" s="144" t="s">
        <v>38</v>
      </c>
      <c r="K1314" s="144" t="s">
        <v>4</v>
      </c>
      <c r="L1314" s="145"/>
      <c r="M1314" s="144" t="s">
        <v>7357</v>
      </c>
      <c r="N1314" s="145"/>
      <c r="O1314" s="144" t="s">
        <v>2123</v>
      </c>
      <c r="P1314" s="144" t="s">
        <v>2123</v>
      </c>
      <c r="Q1314" s="145"/>
      <c r="R1314" s="145"/>
      <c r="S1314" s="145"/>
      <c r="T1314" s="146" t="s">
        <v>120</v>
      </c>
      <c r="U1314" s="147">
        <v>45223</v>
      </c>
      <c r="V1314" s="148">
        <f>IF(T1314="Realizado",U1314-C1314," ")</f>
      </c>
      <c r="W1314" s="148">
        <f>IF(C1314=0,"VAZIO",MONTH(C1314))</f>
      </c>
      <c r="X1314" s="149"/>
    </row>
    <row x14ac:dyDescent="0.25" r="1315" customHeight="1" ht="16.5">
      <c r="A1315" s="141">
        <v>816</v>
      </c>
      <c r="B1315" s="142" t="s">
        <v>7358</v>
      </c>
      <c r="C1315" s="143">
        <v>45215.66887731481</v>
      </c>
      <c r="D1315" s="144" t="s">
        <v>226</v>
      </c>
      <c r="E1315" s="144" t="s">
        <v>227</v>
      </c>
      <c r="F1315" s="142">
        <v>5340</v>
      </c>
      <c r="G1315" s="144" t="s">
        <v>150</v>
      </c>
      <c r="H1315" s="144" t="s">
        <v>7359</v>
      </c>
      <c r="I1315" s="142" t="s">
        <v>7360</v>
      </c>
      <c r="J1315" s="144" t="s">
        <v>65</v>
      </c>
      <c r="K1315" s="144" t="s">
        <v>6</v>
      </c>
      <c r="L1315" s="145"/>
      <c r="M1315" s="144" t="s">
        <v>7361</v>
      </c>
      <c r="N1315" s="145"/>
      <c r="O1315" s="144" t="s">
        <v>576</v>
      </c>
      <c r="P1315" s="144" t="s">
        <v>4968</v>
      </c>
      <c r="Q1315" s="145"/>
      <c r="R1315" s="145"/>
      <c r="S1315" s="145"/>
      <c r="T1315" s="146" t="s">
        <v>120</v>
      </c>
      <c r="U1315" s="147">
        <v>45216</v>
      </c>
      <c r="V1315" s="148">
        <f>IF(T1315="Realizado",U1315-C1315," ")</f>
      </c>
      <c r="W1315" s="148">
        <f>IF(C1315=0,"VAZIO",MONTH(C1315))</f>
      </c>
      <c r="X1315" s="149"/>
    </row>
    <row x14ac:dyDescent="0.25" r="1316" customHeight="1" ht="24">
      <c r="A1316" s="141">
        <v>817</v>
      </c>
      <c r="B1316" s="142" t="s">
        <v>7362</v>
      </c>
      <c r="C1316" s="143">
        <v>45215.67417824074</v>
      </c>
      <c r="D1316" s="144" t="s">
        <v>226</v>
      </c>
      <c r="E1316" s="144" t="s">
        <v>227</v>
      </c>
      <c r="F1316" s="142">
        <v>5340</v>
      </c>
      <c r="G1316" s="144" t="s">
        <v>150</v>
      </c>
      <c r="H1316" s="144" t="s">
        <v>6945</v>
      </c>
      <c r="I1316" s="142" t="s">
        <v>7363</v>
      </c>
      <c r="J1316" s="144" t="s">
        <v>38</v>
      </c>
      <c r="K1316" s="144" t="s">
        <v>4</v>
      </c>
      <c r="L1316" s="145"/>
      <c r="M1316" s="144" t="s">
        <v>7364</v>
      </c>
      <c r="N1316" s="145"/>
      <c r="O1316" s="144" t="s">
        <v>2123</v>
      </c>
      <c r="P1316" s="144" t="s">
        <v>2123</v>
      </c>
      <c r="Q1316" s="145"/>
      <c r="R1316" s="145"/>
      <c r="S1316" s="145" t="s">
        <v>7365</v>
      </c>
      <c r="T1316" s="146" t="s">
        <v>120</v>
      </c>
      <c r="U1316" s="147">
        <v>45252</v>
      </c>
      <c r="V1316" s="148">
        <f>IF(T1316="Realizado",U1316-C1316," ")</f>
      </c>
      <c r="W1316" s="148">
        <f>IF(C1316=0,"VAZIO",MONTH(C1316))</f>
      </c>
      <c r="X1316" s="149"/>
    </row>
    <row x14ac:dyDescent="0.25" r="1317" customHeight="1" ht="16.5">
      <c r="A1317" s="141">
        <v>818</v>
      </c>
      <c r="B1317" s="142" t="s">
        <v>7366</v>
      </c>
      <c r="C1317" s="143">
        <v>45215.67833333334</v>
      </c>
      <c r="D1317" s="144" t="s">
        <v>705</v>
      </c>
      <c r="E1317" s="144" t="s">
        <v>7367</v>
      </c>
      <c r="F1317" s="142">
        <v>5312</v>
      </c>
      <c r="G1317" s="144" t="s">
        <v>707</v>
      </c>
      <c r="H1317" s="144" t="s">
        <v>3594</v>
      </c>
      <c r="I1317" s="142" t="s">
        <v>7368</v>
      </c>
      <c r="J1317" s="144" t="s">
        <v>33</v>
      </c>
      <c r="K1317" s="144" t="s">
        <v>4</v>
      </c>
      <c r="L1317" s="145"/>
      <c r="M1317" s="144" t="s">
        <v>7369</v>
      </c>
      <c r="N1317" s="145"/>
      <c r="O1317" s="144" t="s">
        <v>2123</v>
      </c>
      <c r="P1317" s="144" t="s">
        <v>2123</v>
      </c>
      <c r="Q1317" s="145"/>
      <c r="R1317" s="145"/>
      <c r="S1317" s="145"/>
      <c r="T1317" s="146" t="s">
        <v>120</v>
      </c>
      <c r="U1317" s="147">
        <v>45223</v>
      </c>
      <c r="V1317" s="148">
        <f>IF(T1317="Realizado",U1317-C1317," ")</f>
      </c>
      <c r="W1317" s="148">
        <f>IF(C1317=0,"VAZIO",MONTH(C1317))</f>
      </c>
      <c r="X1317" s="149"/>
    </row>
    <row x14ac:dyDescent="0.25" r="1318" customHeight="1" ht="16.5">
      <c r="A1318" s="141">
        <v>819</v>
      </c>
      <c r="B1318" s="142" t="s">
        <v>7370</v>
      </c>
      <c r="C1318" s="143">
        <v>45215.70659722222</v>
      </c>
      <c r="D1318" s="144" t="s">
        <v>6517</v>
      </c>
      <c r="E1318" s="144" t="s">
        <v>7371</v>
      </c>
      <c r="F1318" s="142" t="s">
        <v>6519</v>
      </c>
      <c r="G1318" s="144" t="s">
        <v>438</v>
      </c>
      <c r="H1318" s="144" t="s">
        <v>85</v>
      </c>
      <c r="I1318" s="142">
        <v>305</v>
      </c>
      <c r="J1318" s="144" t="s">
        <v>38</v>
      </c>
      <c r="K1318" s="144" t="s">
        <v>4</v>
      </c>
      <c r="L1318" s="145"/>
      <c r="M1318" s="144" t="s">
        <v>7372</v>
      </c>
      <c r="N1318" s="145"/>
      <c r="O1318" s="144" t="s">
        <v>576</v>
      </c>
      <c r="P1318" s="144" t="s">
        <v>576</v>
      </c>
      <c r="Q1318" s="145"/>
      <c r="R1318" s="145"/>
      <c r="S1318" s="145"/>
      <c r="T1318" s="146" t="s">
        <v>120</v>
      </c>
      <c r="U1318" s="147">
        <v>45237</v>
      </c>
      <c r="V1318" s="148">
        <f>IF(T1318="Realizado",U1318-C1318," ")</f>
      </c>
      <c r="W1318" s="148">
        <f>IF(C1318=0,"VAZIO",MONTH(C1318))</f>
      </c>
      <c r="X1318" s="149"/>
    </row>
    <row x14ac:dyDescent="0.25" r="1319" customHeight="1" ht="16.5">
      <c r="A1319" s="141">
        <v>820</v>
      </c>
      <c r="B1319" s="150" t="s">
        <v>7373</v>
      </c>
      <c r="C1319" s="151">
        <v>45216.57787037037</v>
      </c>
      <c r="D1319" s="152" t="s">
        <v>7160</v>
      </c>
      <c r="E1319" s="152" t="s">
        <v>331</v>
      </c>
      <c r="F1319" s="150" t="s">
        <v>332</v>
      </c>
      <c r="G1319" s="152" t="s">
        <v>203</v>
      </c>
      <c r="H1319" s="152" t="s">
        <v>4906</v>
      </c>
      <c r="I1319" s="150" t="s">
        <v>7374</v>
      </c>
      <c r="J1319" s="152" t="s">
        <v>38</v>
      </c>
      <c r="K1319" s="152" t="s">
        <v>4</v>
      </c>
      <c r="L1319" s="153"/>
      <c r="M1319" s="152" t="s">
        <v>7375</v>
      </c>
      <c r="N1319" s="153"/>
      <c r="O1319" s="153"/>
      <c r="P1319" s="153"/>
      <c r="Q1319" s="153"/>
      <c r="R1319" s="153"/>
      <c r="S1319" s="153"/>
      <c r="T1319" s="172" t="s">
        <v>3267</v>
      </c>
      <c r="U1319" s="155"/>
      <c r="V1319" s="156">
        <f>IF(T1319="Realizado",U1319-C1319," ")</f>
      </c>
      <c r="W1319" s="148">
        <f>IF(C1319=0,"VAZIO",MONTH(C1319))</f>
      </c>
      <c r="X1319" s="157"/>
    </row>
    <row x14ac:dyDescent="0.25" r="1320" customHeight="1" ht="16.5">
      <c r="A1320" s="141">
        <v>821</v>
      </c>
      <c r="B1320" s="142" t="s">
        <v>7376</v>
      </c>
      <c r="C1320" s="143">
        <v>45216.60420138889</v>
      </c>
      <c r="D1320" s="144" t="s">
        <v>207</v>
      </c>
      <c r="E1320" s="144" t="s">
        <v>7172</v>
      </c>
      <c r="F1320" s="142">
        <v>34987004342</v>
      </c>
      <c r="G1320" s="144" t="s">
        <v>209</v>
      </c>
      <c r="H1320" s="144" t="s">
        <v>87</v>
      </c>
      <c r="I1320" s="142" t="s">
        <v>382</v>
      </c>
      <c r="J1320" s="144" t="s">
        <v>37</v>
      </c>
      <c r="K1320" s="144" t="s">
        <v>4</v>
      </c>
      <c r="L1320" s="145"/>
      <c r="M1320" s="144" t="s">
        <v>7377</v>
      </c>
      <c r="N1320" s="145"/>
      <c r="O1320" s="144" t="s">
        <v>2123</v>
      </c>
      <c r="P1320" s="144" t="s">
        <v>3090</v>
      </c>
      <c r="Q1320" s="145"/>
      <c r="R1320" s="145"/>
      <c r="S1320" s="145"/>
      <c r="T1320" s="146" t="s">
        <v>120</v>
      </c>
      <c r="U1320" s="147">
        <v>45217</v>
      </c>
      <c r="V1320" s="148">
        <f>IF(T1320="Realizado",U1320-C1320," ")</f>
      </c>
      <c r="W1320" s="148">
        <f>IF(C1320=0,"VAZIO",MONTH(C1320))</f>
      </c>
      <c r="X1320" s="149"/>
    </row>
    <row x14ac:dyDescent="0.25" r="1321" customHeight="1" ht="16.5">
      <c r="A1321" s="141">
        <v>822</v>
      </c>
      <c r="B1321" s="142" t="s">
        <v>7378</v>
      </c>
      <c r="C1321" s="143">
        <v>45216.61311342593</v>
      </c>
      <c r="D1321" s="144" t="s">
        <v>1188</v>
      </c>
      <c r="E1321" s="144" t="s">
        <v>1189</v>
      </c>
      <c r="F1321" s="142">
        <v>5311</v>
      </c>
      <c r="G1321" s="144" t="s">
        <v>551</v>
      </c>
      <c r="H1321" s="144" t="s">
        <v>89</v>
      </c>
      <c r="I1321" s="142" t="s">
        <v>7379</v>
      </c>
      <c r="J1321" s="144" t="s">
        <v>31</v>
      </c>
      <c r="K1321" s="144" t="s">
        <v>117</v>
      </c>
      <c r="L1321" s="145"/>
      <c r="M1321" s="144" t="s">
        <v>7380</v>
      </c>
      <c r="N1321" s="145"/>
      <c r="O1321" s="144" t="s">
        <v>1528</v>
      </c>
      <c r="P1321" s="144" t="s">
        <v>2613</v>
      </c>
      <c r="Q1321" s="145"/>
      <c r="R1321" s="145"/>
      <c r="S1321" s="145"/>
      <c r="T1321" s="146" t="s">
        <v>120</v>
      </c>
      <c r="U1321" s="147">
        <v>45222</v>
      </c>
      <c r="V1321" s="148">
        <f>IF(T1321="Realizado",U1321-C1321," ")</f>
      </c>
      <c r="W1321" s="148">
        <f>IF(C1321=0,"VAZIO",MONTH(C1321))</f>
      </c>
      <c r="X1321" s="149"/>
    </row>
    <row x14ac:dyDescent="0.25" r="1322" customHeight="1" ht="16.5">
      <c r="A1322" s="141">
        <v>823</v>
      </c>
      <c r="B1322" s="142" t="s">
        <v>7381</v>
      </c>
      <c r="C1322" s="143">
        <v>45216.61623842592</v>
      </c>
      <c r="D1322" s="144" t="s">
        <v>3581</v>
      </c>
      <c r="E1322" s="144" t="s">
        <v>3582</v>
      </c>
      <c r="F1322" s="142">
        <v>5340</v>
      </c>
      <c r="G1322" s="144" t="s">
        <v>150</v>
      </c>
      <c r="H1322" s="144" t="s">
        <v>7382</v>
      </c>
      <c r="I1322" s="142" t="s">
        <v>7383</v>
      </c>
      <c r="J1322" s="144" t="s">
        <v>46</v>
      </c>
      <c r="K1322" s="144" t="s">
        <v>2</v>
      </c>
      <c r="L1322" s="145"/>
      <c r="M1322" s="144" t="s">
        <v>7384</v>
      </c>
      <c r="N1322" s="145"/>
      <c r="O1322" s="144" t="s">
        <v>576</v>
      </c>
      <c r="P1322" s="144" t="s">
        <v>4707</v>
      </c>
      <c r="Q1322" s="145"/>
      <c r="R1322" s="145"/>
      <c r="S1322" s="145"/>
      <c r="T1322" s="146" t="s">
        <v>120</v>
      </c>
      <c r="U1322" s="147">
        <v>45218</v>
      </c>
      <c r="V1322" s="148">
        <f>IF(T1322="Realizado",U1322-C1322," ")</f>
      </c>
      <c r="W1322" s="148">
        <f>IF(C1322=0,"VAZIO",MONTH(C1322))</f>
      </c>
      <c r="X1322" s="149"/>
    </row>
    <row x14ac:dyDescent="0.25" r="1323" customHeight="1" ht="16.5">
      <c r="A1323" s="141">
        <v>824</v>
      </c>
      <c r="B1323" s="142" t="s">
        <v>7385</v>
      </c>
      <c r="C1323" s="143">
        <v>45216.61803240741</v>
      </c>
      <c r="D1323" s="144" t="s">
        <v>3581</v>
      </c>
      <c r="E1323" s="144" t="s">
        <v>3582</v>
      </c>
      <c r="F1323" s="142">
        <v>5340</v>
      </c>
      <c r="G1323" s="144" t="s">
        <v>150</v>
      </c>
      <c r="H1323" s="144" t="s">
        <v>7386</v>
      </c>
      <c r="I1323" s="142" t="s">
        <v>7387</v>
      </c>
      <c r="J1323" s="144" t="s">
        <v>44</v>
      </c>
      <c r="K1323" s="144" t="s">
        <v>2</v>
      </c>
      <c r="L1323" s="145"/>
      <c r="M1323" s="144" t="s">
        <v>7388</v>
      </c>
      <c r="N1323" s="145"/>
      <c r="O1323" s="144" t="s">
        <v>2511</v>
      </c>
      <c r="P1323" s="144" t="s">
        <v>2511</v>
      </c>
      <c r="Q1323" s="145"/>
      <c r="R1323" s="145"/>
      <c r="S1323" s="145"/>
      <c r="T1323" s="146" t="s">
        <v>120</v>
      </c>
      <c r="U1323" s="147">
        <v>45216</v>
      </c>
      <c r="V1323" s="148">
        <f>IF(T1323="Realizado",U1323-C1323," ")</f>
      </c>
      <c r="W1323" s="148">
        <f>IF(C1323=0,"VAZIO",MONTH(C1323))</f>
      </c>
      <c r="X1323" s="149"/>
    </row>
    <row x14ac:dyDescent="0.25" r="1324" customHeight="1" ht="16.5">
      <c r="A1324" s="141">
        <v>825</v>
      </c>
      <c r="B1324" s="142" t="s">
        <v>7389</v>
      </c>
      <c r="C1324" s="143">
        <v>45216.649409722224</v>
      </c>
      <c r="D1324" s="144" t="s">
        <v>1188</v>
      </c>
      <c r="E1324" s="144" t="s">
        <v>1189</v>
      </c>
      <c r="F1324" s="142">
        <v>5311</v>
      </c>
      <c r="G1324" s="144" t="s">
        <v>551</v>
      </c>
      <c r="H1324" s="144" t="s">
        <v>89</v>
      </c>
      <c r="I1324" s="142">
        <v>12</v>
      </c>
      <c r="J1324" s="144" t="s">
        <v>38</v>
      </c>
      <c r="K1324" s="144" t="s">
        <v>4</v>
      </c>
      <c r="L1324" s="145"/>
      <c r="M1324" s="144" t="s">
        <v>7390</v>
      </c>
      <c r="N1324" s="145"/>
      <c r="O1324" s="144" t="s">
        <v>2123</v>
      </c>
      <c r="P1324" s="144" t="s">
        <v>2123</v>
      </c>
      <c r="Q1324" s="145"/>
      <c r="R1324" s="145"/>
      <c r="S1324" s="145"/>
      <c r="T1324" s="146" t="s">
        <v>120</v>
      </c>
      <c r="U1324" s="147">
        <v>45217</v>
      </c>
      <c r="V1324" s="148">
        <f>IF(T1324="Realizado",U1324-C1324," ")</f>
      </c>
      <c r="W1324" s="148">
        <f>IF(C1324=0,"VAZIO",MONTH(C1324))</f>
      </c>
      <c r="X1324" s="149"/>
    </row>
    <row x14ac:dyDescent="0.25" r="1325" customHeight="1" ht="16.5">
      <c r="A1325" s="141">
        <v>826</v>
      </c>
      <c r="B1325" s="150" t="s">
        <v>7391</v>
      </c>
      <c r="C1325" s="151">
        <v>45217.420127314814</v>
      </c>
      <c r="D1325" s="152" t="s">
        <v>1458</v>
      </c>
      <c r="E1325" s="152" t="s">
        <v>4279</v>
      </c>
      <c r="F1325" s="150">
        <v>5376</v>
      </c>
      <c r="G1325" s="152" t="s">
        <v>4607</v>
      </c>
      <c r="H1325" s="152" t="s">
        <v>90</v>
      </c>
      <c r="I1325" s="150" t="s">
        <v>7392</v>
      </c>
      <c r="J1325" s="152" t="s">
        <v>44</v>
      </c>
      <c r="K1325" s="152" t="s">
        <v>2</v>
      </c>
      <c r="L1325" s="153"/>
      <c r="M1325" s="152" t="s">
        <v>7393</v>
      </c>
      <c r="N1325" s="153"/>
      <c r="O1325" s="153"/>
      <c r="P1325" s="153"/>
      <c r="Q1325" s="153"/>
      <c r="R1325" s="153"/>
      <c r="S1325" s="153"/>
      <c r="T1325" s="172" t="s">
        <v>3267</v>
      </c>
      <c r="U1325" s="155"/>
      <c r="V1325" s="156">
        <f>IF(T1325="Realizado",U1325-C1325," ")</f>
      </c>
      <c r="W1325" s="148">
        <f>IF(C1325=0,"VAZIO",MONTH(C1325))</f>
      </c>
      <c r="X1325" s="157"/>
    </row>
    <row x14ac:dyDescent="0.25" r="1326" customHeight="1" ht="16.5">
      <c r="A1326" s="141">
        <v>827</v>
      </c>
      <c r="B1326" s="142" t="s">
        <v>7394</v>
      </c>
      <c r="C1326" s="143">
        <v>45217.60107638889</v>
      </c>
      <c r="D1326" s="144" t="s">
        <v>3581</v>
      </c>
      <c r="E1326" s="144" t="s">
        <v>3582</v>
      </c>
      <c r="F1326" s="142">
        <v>5340</v>
      </c>
      <c r="G1326" s="144" t="s">
        <v>150</v>
      </c>
      <c r="H1326" s="144" t="s">
        <v>7395</v>
      </c>
      <c r="I1326" s="142" t="s">
        <v>7383</v>
      </c>
      <c r="J1326" s="144" t="s">
        <v>31</v>
      </c>
      <c r="K1326" s="144" t="s">
        <v>117</v>
      </c>
      <c r="L1326" s="145"/>
      <c r="M1326" s="144" t="s">
        <v>7396</v>
      </c>
      <c r="N1326" s="145"/>
      <c r="O1326" s="144" t="s">
        <v>1528</v>
      </c>
      <c r="P1326" s="144" t="s">
        <v>1528</v>
      </c>
      <c r="Q1326" s="145"/>
      <c r="R1326" s="145"/>
      <c r="S1326" s="145"/>
      <c r="T1326" s="146" t="s">
        <v>120</v>
      </c>
      <c r="U1326" s="147">
        <v>45217</v>
      </c>
      <c r="V1326" s="148">
        <f>IF(T1326="Realizado",U1326-C1326," ")</f>
      </c>
      <c r="W1326" s="148">
        <f>IF(C1326=0,"VAZIO",MONTH(C1326))</f>
      </c>
      <c r="X1326" s="149"/>
    </row>
    <row x14ac:dyDescent="0.25" r="1327" customHeight="1" ht="16.5">
      <c r="A1327" s="141">
        <v>828</v>
      </c>
      <c r="B1327" s="142" t="s">
        <v>7397</v>
      </c>
      <c r="C1327" s="143">
        <v>45218.369618055556</v>
      </c>
      <c r="D1327" s="144" t="s">
        <v>1550</v>
      </c>
      <c r="E1327" s="144" t="s">
        <v>7398</v>
      </c>
      <c r="F1327" s="142">
        <v>5347</v>
      </c>
      <c r="G1327" s="144" t="s">
        <v>316</v>
      </c>
      <c r="H1327" s="144" t="s">
        <v>7399</v>
      </c>
      <c r="I1327" s="142" t="s">
        <v>7400</v>
      </c>
      <c r="J1327" s="145"/>
      <c r="K1327" s="144" t="s">
        <v>2</v>
      </c>
      <c r="L1327" s="145"/>
      <c r="M1327" s="144" t="s">
        <v>7401</v>
      </c>
      <c r="N1327" s="145"/>
      <c r="O1327" s="144" t="s">
        <v>576</v>
      </c>
      <c r="P1327" s="144" t="s">
        <v>6635</v>
      </c>
      <c r="Q1327" s="145"/>
      <c r="R1327" s="145"/>
      <c r="S1327" s="145"/>
      <c r="T1327" s="146" t="s">
        <v>120</v>
      </c>
      <c r="U1327" s="147">
        <v>45222</v>
      </c>
      <c r="V1327" s="148">
        <f>IF(T1327="Realizado",U1327-C1327," ")</f>
      </c>
      <c r="W1327" s="148">
        <f>IF(C1327=0,"VAZIO",MONTH(C1327))</f>
      </c>
      <c r="X1327" s="149"/>
    </row>
    <row x14ac:dyDescent="0.25" r="1328" customHeight="1" ht="16.5">
      <c r="A1328" s="141">
        <v>829</v>
      </c>
      <c r="B1328" s="142" t="s">
        <v>7402</v>
      </c>
      <c r="C1328" s="143">
        <v>45218.37364583334</v>
      </c>
      <c r="D1328" s="144" t="s">
        <v>1550</v>
      </c>
      <c r="E1328" s="144" t="s">
        <v>7398</v>
      </c>
      <c r="F1328" s="142">
        <v>5347</v>
      </c>
      <c r="G1328" s="144" t="s">
        <v>316</v>
      </c>
      <c r="H1328" s="144" t="s">
        <v>7403</v>
      </c>
      <c r="I1328" s="142" t="s">
        <v>7404</v>
      </c>
      <c r="J1328" s="145"/>
      <c r="K1328" s="144" t="s">
        <v>117</v>
      </c>
      <c r="L1328" s="145"/>
      <c r="M1328" s="144" t="s">
        <v>7405</v>
      </c>
      <c r="N1328" s="145"/>
      <c r="O1328" s="144" t="s">
        <v>1528</v>
      </c>
      <c r="P1328" s="144" t="s">
        <v>5363</v>
      </c>
      <c r="Q1328" s="145"/>
      <c r="R1328" s="145"/>
      <c r="S1328" s="145"/>
      <c r="T1328" s="146" t="s">
        <v>120</v>
      </c>
      <c r="U1328" s="147">
        <v>45222</v>
      </c>
      <c r="V1328" s="148">
        <f>IF(T1328="Realizado",U1328-C1328," ")</f>
      </c>
      <c r="W1328" s="148">
        <f>IF(C1328=0,"VAZIO",MONTH(C1328))</f>
      </c>
      <c r="X1328" s="149"/>
    </row>
    <row x14ac:dyDescent="0.25" r="1329" customHeight="1" ht="16.5">
      <c r="A1329" s="141">
        <v>830</v>
      </c>
      <c r="B1329" s="142" t="s">
        <v>7406</v>
      </c>
      <c r="C1329" s="143">
        <v>45218.55648148148</v>
      </c>
      <c r="D1329" s="144" t="s">
        <v>1279</v>
      </c>
      <c r="E1329" s="144" t="s">
        <v>7107</v>
      </c>
      <c r="F1329" s="142">
        <v>34415349</v>
      </c>
      <c r="G1329" s="144" t="s">
        <v>753</v>
      </c>
      <c r="H1329" s="144" t="s">
        <v>85</v>
      </c>
      <c r="I1329" s="142" t="s">
        <v>5388</v>
      </c>
      <c r="J1329" s="145" t="s">
        <v>15</v>
      </c>
      <c r="K1329" s="144" t="s">
        <v>7</v>
      </c>
      <c r="L1329" s="145"/>
      <c r="M1329" s="144" t="s">
        <v>7407</v>
      </c>
      <c r="N1329" s="145"/>
      <c r="O1329" s="144" t="s">
        <v>1528</v>
      </c>
      <c r="P1329" s="144" t="s">
        <v>2613</v>
      </c>
      <c r="Q1329" s="145"/>
      <c r="R1329" s="145"/>
      <c r="S1329" s="145"/>
      <c r="T1329" s="146" t="s">
        <v>120</v>
      </c>
      <c r="U1329" s="147">
        <v>45236</v>
      </c>
      <c r="V1329" s="148">
        <f>IF(T1329="Realizado",U1329-C1329," ")</f>
      </c>
      <c r="W1329" s="148">
        <f>IF(C1329=0,"VAZIO",MONTH(C1329))</f>
      </c>
      <c r="X1329" s="149"/>
    </row>
    <row x14ac:dyDescent="0.25" r="1330" customHeight="1" ht="16.5">
      <c r="A1330" s="141">
        <v>831</v>
      </c>
      <c r="B1330" s="142" t="s">
        <v>7408</v>
      </c>
      <c r="C1330" s="143">
        <v>45218.58383101852</v>
      </c>
      <c r="D1330" s="144" t="s">
        <v>4726</v>
      </c>
      <c r="E1330" s="144" t="s">
        <v>4727</v>
      </c>
      <c r="F1330" s="142">
        <v>5305</v>
      </c>
      <c r="G1330" s="144" t="s">
        <v>915</v>
      </c>
      <c r="H1330" s="144" t="s">
        <v>4052</v>
      </c>
      <c r="I1330" s="142" t="s">
        <v>1782</v>
      </c>
      <c r="J1330" s="144" t="s">
        <v>43</v>
      </c>
      <c r="K1330" s="144" t="s">
        <v>2</v>
      </c>
      <c r="L1330" s="145"/>
      <c r="M1330" s="144" t="s">
        <v>7409</v>
      </c>
      <c r="N1330" s="145"/>
      <c r="O1330" s="144" t="s">
        <v>576</v>
      </c>
      <c r="P1330" s="144" t="s">
        <v>4968</v>
      </c>
      <c r="Q1330" s="145"/>
      <c r="R1330" s="145"/>
      <c r="S1330" s="145"/>
      <c r="T1330" s="146" t="s">
        <v>120</v>
      </c>
      <c r="U1330" s="147">
        <v>45239</v>
      </c>
      <c r="V1330" s="148">
        <f>IF(T1330="Realizado",U1330-C1330," ")</f>
      </c>
      <c r="W1330" s="148">
        <f>IF(C1330=0,"VAZIO",MONTH(C1330))</f>
      </c>
      <c r="X1330" s="149"/>
    </row>
    <row x14ac:dyDescent="0.25" r="1331" customHeight="1" ht="16.5">
      <c r="A1331" s="141">
        <v>832</v>
      </c>
      <c r="B1331" s="142" t="s">
        <v>7410</v>
      </c>
      <c r="C1331" s="143">
        <v>45219.428715277776</v>
      </c>
      <c r="D1331" s="144" t="s">
        <v>455</v>
      </c>
      <c r="E1331" s="144" t="s">
        <v>456</v>
      </c>
      <c r="F1331" s="142">
        <v>5360</v>
      </c>
      <c r="G1331" s="144" t="s">
        <v>457</v>
      </c>
      <c r="H1331" s="144" t="s">
        <v>96</v>
      </c>
      <c r="I1331" s="142" t="s">
        <v>7411</v>
      </c>
      <c r="J1331" s="144" t="s">
        <v>60</v>
      </c>
      <c r="K1331" s="144" t="s">
        <v>126</v>
      </c>
      <c r="L1331" s="145"/>
      <c r="M1331" s="144" t="s">
        <v>7412</v>
      </c>
      <c r="N1331" s="145"/>
      <c r="O1331" s="144" t="s">
        <v>576</v>
      </c>
      <c r="P1331" s="144" t="s">
        <v>576</v>
      </c>
      <c r="Q1331" s="145"/>
      <c r="R1331" s="145"/>
      <c r="S1331" s="145"/>
      <c r="T1331" s="146" t="s">
        <v>120</v>
      </c>
      <c r="U1331" s="147">
        <v>45264</v>
      </c>
      <c r="V1331" s="148">
        <f>IF(T1331="Realizado",U1331-C1331," ")</f>
      </c>
      <c r="W1331" s="148">
        <f>IF(C1331=0,"VAZIO",MONTH(C1331))</f>
      </c>
      <c r="X1331" s="149"/>
    </row>
    <row x14ac:dyDescent="0.25" r="1332" customHeight="1" ht="16.5">
      <c r="A1332" s="141">
        <v>833</v>
      </c>
      <c r="B1332" s="142" t="s">
        <v>7413</v>
      </c>
      <c r="C1332" s="143">
        <v>45219.44225694444</v>
      </c>
      <c r="D1332" s="144" t="s">
        <v>207</v>
      </c>
      <c r="E1332" s="144" t="s">
        <v>7172</v>
      </c>
      <c r="F1332" s="142">
        <v>5333</v>
      </c>
      <c r="G1332" s="144" t="s">
        <v>209</v>
      </c>
      <c r="H1332" s="144" t="s">
        <v>87</v>
      </c>
      <c r="I1332" s="142" t="s">
        <v>894</v>
      </c>
      <c r="J1332" s="144" t="s">
        <v>31</v>
      </c>
      <c r="K1332" s="144" t="s">
        <v>117</v>
      </c>
      <c r="L1332" s="145"/>
      <c r="M1332" s="144" t="s">
        <v>7414</v>
      </c>
      <c r="N1332" s="145"/>
      <c r="O1332" s="144" t="s">
        <v>1528</v>
      </c>
      <c r="P1332" s="144" t="s">
        <v>1528</v>
      </c>
      <c r="Q1332" s="145"/>
      <c r="R1332" s="145"/>
      <c r="S1332" s="145"/>
      <c r="T1332" s="146" t="s">
        <v>120</v>
      </c>
      <c r="U1332" s="147">
        <v>45223</v>
      </c>
      <c r="V1332" s="148">
        <f>IF(T1332="Realizado",U1332-C1332," ")</f>
      </c>
      <c r="W1332" s="148">
        <f>IF(C1332=0,"VAZIO",MONTH(C1332))</f>
      </c>
      <c r="X1332" s="149"/>
    </row>
    <row x14ac:dyDescent="0.25" r="1333" customHeight="1" ht="16.5">
      <c r="A1333" s="141">
        <v>834</v>
      </c>
      <c r="B1333" s="142" t="s">
        <v>7415</v>
      </c>
      <c r="C1333" s="143">
        <v>45219.460625</v>
      </c>
      <c r="D1333" s="144" t="s">
        <v>6287</v>
      </c>
      <c r="E1333" s="144" t="s">
        <v>6288</v>
      </c>
      <c r="F1333" s="142">
        <v>5314</v>
      </c>
      <c r="G1333" s="144" t="s">
        <v>243</v>
      </c>
      <c r="H1333" s="144" t="s">
        <v>96</v>
      </c>
      <c r="I1333" s="142" t="s">
        <v>5687</v>
      </c>
      <c r="J1333" s="144" t="s">
        <v>65</v>
      </c>
      <c r="K1333" s="144" t="s">
        <v>6</v>
      </c>
      <c r="L1333" s="145"/>
      <c r="M1333" s="144" t="s">
        <v>7416</v>
      </c>
      <c r="N1333" s="145"/>
      <c r="O1333" s="144" t="s">
        <v>576</v>
      </c>
      <c r="P1333" s="144" t="s">
        <v>576</v>
      </c>
      <c r="Q1333" s="145"/>
      <c r="R1333" s="145"/>
      <c r="S1333" s="145"/>
      <c r="T1333" s="146" t="s">
        <v>120</v>
      </c>
      <c r="U1333" s="147">
        <v>45264</v>
      </c>
      <c r="V1333" s="148">
        <f>IF(T1333="Realizado",U1333-C1333," ")</f>
      </c>
      <c r="W1333" s="148">
        <f>IF(C1333=0,"VAZIO",MONTH(C1333))</f>
      </c>
      <c r="X1333" s="149"/>
    </row>
    <row x14ac:dyDescent="0.25" r="1334" customHeight="1" ht="16.5">
      <c r="A1334" s="141">
        <v>835</v>
      </c>
      <c r="B1334" s="150" t="s">
        <v>7417</v>
      </c>
      <c r="C1334" s="151">
        <v>45219.47886574074</v>
      </c>
      <c r="D1334" s="152" t="s">
        <v>286</v>
      </c>
      <c r="E1334" s="152" t="s">
        <v>287</v>
      </c>
      <c r="F1334" s="150">
        <v>5340</v>
      </c>
      <c r="G1334" s="152" t="s">
        <v>150</v>
      </c>
      <c r="H1334" s="152" t="s">
        <v>4061</v>
      </c>
      <c r="I1334" s="150" t="s">
        <v>343</v>
      </c>
      <c r="J1334" s="152" t="s">
        <v>25</v>
      </c>
      <c r="K1334" s="152" t="s">
        <v>117</v>
      </c>
      <c r="L1334" s="153"/>
      <c r="M1334" s="152" t="s">
        <v>7418</v>
      </c>
      <c r="N1334" s="153"/>
      <c r="O1334" s="153"/>
      <c r="P1334" s="153"/>
      <c r="Q1334" s="153"/>
      <c r="R1334" s="153"/>
      <c r="S1334" s="153"/>
      <c r="T1334" s="172" t="s">
        <v>3267</v>
      </c>
      <c r="U1334" s="155"/>
      <c r="V1334" s="156">
        <f>IF(T1334="Realizado",U1334-C1334," ")</f>
      </c>
      <c r="W1334" s="148">
        <f>IF(C1334=0,"VAZIO",MONTH(C1334))</f>
      </c>
      <c r="X1334" s="157"/>
    </row>
    <row x14ac:dyDescent="0.25" r="1335" customHeight="1" ht="16.5">
      <c r="A1335" s="141">
        <v>836</v>
      </c>
      <c r="B1335" s="142" t="s">
        <v>7419</v>
      </c>
      <c r="C1335" s="143">
        <v>45219.649039351854</v>
      </c>
      <c r="D1335" s="144" t="s">
        <v>494</v>
      </c>
      <c r="E1335" s="144" t="s">
        <v>1532</v>
      </c>
      <c r="F1335" s="142">
        <v>5357</v>
      </c>
      <c r="G1335" s="144" t="s">
        <v>496</v>
      </c>
      <c r="H1335" s="144" t="s">
        <v>101</v>
      </c>
      <c r="I1335" s="142" t="s">
        <v>930</v>
      </c>
      <c r="J1335" s="145"/>
      <c r="K1335" s="144" t="s">
        <v>3</v>
      </c>
      <c r="L1335" s="145"/>
      <c r="M1335" s="144" t="s">
        <v>7420</v>
      </c>
      <c r="N1335" s="145"/>
      <c r="O1335" s="145"/>
      <c r="P1335" s="145"/>
      <c r="Q1335" s="145"/>
      <c r="R1335" s="145"/>
      <c r="S1335" s="144" t="s">
        <v>7421</v>
      </c>
      <c r="T1335" s="146" t="s">
        <v>121</v>
      </c>
      <c r="U1335" s="147">
        <v>45223</v>
      </c>
      <c r="V1335" s="156">
        <f>IF(T1335="Realizado",U1335-C1335," ")</f>
      </c>
      <c r="W1335" s="148">
        <f>IF(C1335=0,"VAZIO",MONTH(C1335))</f>
      </c>
      <c r="X1335" s="149"/>
    </row>
    <row x14ac:dyDescent="0.25" r="1336" customHeight="1" ht="16.5">
      <c r="A1336" s="141">
        <v>837</v>
      </c>
      <c r="B1336" s="142" t="s">
        <v>7422</v>
      </c>
      <c r="C1336" s="143">
        <v>45222.50445601852</v>
      </c>
      <c r="D1336" s="144" t="s">
        <v>455</v>
      </c>
      <c r="E1336" s="144" t="s">
        <v>7423</v>
      </c>
      <c r="F1336" s="142">
        <v>5360</v>
      </c>
      <c r="G1336" s="144" t="s">
        <v>457</v>
      </c>
      <c r="H1336" s="144" t="s">
        <v>96</v>
      </c>
      <c r="I1336" s="142" t="s">
        <v>3277</v>
      </c>
      <c r="J1336" s="144" t="s">
        <v>15</v>
      </c>
      <c r="K1336" s="144" t="s">
        <v>7</v>
      </c>
      <c r="L1336" s="145"/>
      <c r="M1336" s="144" t="s">
        <v>7424</v>
      </c>
      <c r="N1336" s="145"/>
      <c r="O1336" s="144" t="s">
        <v>2123</v>
      </c>
      <c r="P1336" s="144" t="s">
        <v>6549</v>
      </c>
      <c r="Q1336" s="145"/>
      <c r="R1336" s="145"/>
      <c r="S1336" s="145"/>
      <c r="T1336" s="146" t="s">
        <v>120</v>
      </c>
      <c r="U1336" s="147">
        <v>45224</v>
      </c>
      <c r="V1336" s="148">
        <f>IF(T1336="Realizado",U1336-C1336," ")</f>
      </c>
      <c r="W1336" s="148">
        <f>IF(C1336=0,"VAZIO",MONTH(C1336))</f>
      </c>
      <c r="X1336" s="149"/>
    </row>
    <row x14ac:dyDescent="0.25" r="1337" customHeight="1" ht="16.5">
      <c r="A1337" s="141">
        <v>838</v>
      </c>
      <c r="B1337" s="142" t="s">
        <v>7425</v>
      </c>
      <c r="C1337" s="143">
        <v>45222.5078125</v>
      </c>
      <c r="D1337" s="144" t="s">
        <v>455</v>
      </c>
      <c r="E1337" s="144" t="s">
        <v>456</v>
      </c>
      <c r="F1337" s="142">
        <v>5360</v>
      </c>
      <c r="G1337" s="144" t="s">
        <v>457</v>
      </c>
      <c r="H1337" s="144" t="s">
        <v>96</v>
      </c>
      <c r="I1337" s="142" t="s">
        <v>3277</v>
      </c>
      <c r="J1337" s="144" t="s">
        <v>53</v>
      </c>
      <c r="K1337" s="144" t="s">
        <v>5</v>
      </c>
      <c r="L1337" s="145"/>
      <c r="M1337" s="144" t="s">
        <v>7426</v>
      </c>
      <c r="N1337" s="145"/>
      <c r="O1337" s="144" t="s">
        <v>2264</v>
      </c>
      <c r="P1337" s="144" t="s">
        <v>3522</v>
      </c>
      <c r="Q1337" s="145"/>
      <c r="R1337" s="145"/>
      <c r="S1337" s="145"/>
      <c r="T1337" s="146" t="s">
        <v>120</v>
      </c>
      <c r="U1337" s="147">
        <v>45258</v>
      </c>
      <c r="V1337" s="148">
        <f>IF(T1337="Realizado",U1337-C1337," ")</f>
      </c>
      <c r="W1337" s="148">
        <f>IF(C1337=0,"VAZIO",MONTH(C1337))</f>
      </c>
      <c r="X1337" s="149"/>
    </row>
    <row x14ac:dyDescent="0.25" r="1338" customHeight="1" ht="16.5">
      <c r="A1338" s="141">
        <v>839</v>
      </c>
      <c r="B1338" s="150" t="s">
        <v>7427</v>
      </c>
      <c r="C1338" s="151">
        <v>45222.51180555556</v>
      </c>
      <c r="D1338" s="152" t="s">
        <v>455</v>
      </c>
      <c r="E1338" s="152" t="s">
        <v>456</v>
      </c>
      <c r="F1338" s="150">
        <v>5360</v>
      </c>
      <c r="G1338" s="152" t="s">
        <v>457</v>
      </c>
      <c r="H1338" s="152" t="s">
        <v>96</v>
      </c>
      <c r="I1338" s="150" t="s">
        <v>7428</v>
      </c>
      <c r="J1338" s="152" t="s">
        <v>44</v>
      </c>
      <c r="K1338" s="152" t="s">
        <v>2</v>
      </c>
      <c r="L1338" s="153"/>
      <c r="M1338" s="152" t="s">
        <v>7429</v>
      </c>
      <c r="N1338" s="153"/>
      <c r="O1338" s="153"/>
      <c r="P1338" s="153"/>
      <c r="Q1338" s="153"/>
      <c r="R1338" s="153"/>
      <c r="S1338" s="153"/>
      <c r="T1338" s="172" t="s">
        <v>3267</v>
      </c>
      <c r="U1338" s="155"/>
      <c r="V1338" s="156">
        <f>IF(T1338="Realizado",U1338-C1338," ")</f>
      </c>
      <c r="W1338" s="148">
        <f>IF(C1338=0,"VAZIO",MONTH(C1338))</f>
      </c>
      <c r="X1338" s="157"/>
    </row>
    <row x14ac:dyDescent="0.25" r="1339" customHeight="1" ht="16.5">
      <c r="A1339" s="141">
        <v>840</v>
      </c>
      <c r="B1339" s="142" t="s">
        <v>7430</v>
      </c>
      <c r="C1339" s="143">
        <v>45222.51756944445</v>
      </c>
      <c r="D1339" s="144" t="s">
        <v>455</v>
      </c>
      <c r="E1339" s="144" t="s">
        <v>456</v>
      </c>
      <c r="F1339" s="142">
        <v>5360</v>
      </c>
      <c r="G1339" s="144" t="s">
        <v>457</v>
      </c>
      <c r="H1339" s="144" t="s">
        <v>96</v>
      </c>
      <c r="I1339" s="142" t="s">
        <v>7431</v>
      </c>
      <c r="J1339" s="144" t="s">
        <v>38</v>
      </c>
      <c r="K1339" s="144" t="s">
        <v>4</v>
      </c>
      <c r="L1339" s="145"/>
      <c r="M1339" s="144" t="s">
        <v>7432</v>
      </c>
      <c r="N1339" s="145"/>
      <c r="O1339" s="144" t="s">
        <v>576</v>
      </c>
      <c r="P1339" s="144" t="s">
        <v>576</v>
      </c>
      <c r="Q1339" s="145"/>
      <c r="R1339" s="145"/>
      <c r="S1339" s="145"/>
      <c r="T1339" s="146" t="s">
        <v>120</v>
      </c>
      <c r="U1339" s="147">
        <v>45264</v>
      </c>
      <c r="V1339" s="148">
        <f>IF(T1339="Realizado",U1339-C1339," ")</f>
      </c>
      <c r="W1339" s="148">
        <f>IF(C1339=0,"VAZIO",MONTH(C1339))</f>
      </c>
      <c r="X1339" s="149"/>
    </row>
    <row x14ac:dyDescent="0.25" r="1340" customHeight="1" ht="16.5">
      <c r="A1340" s="141">
        <v>841</v>
      </c>
      <c r="B1340" s="142" t="s">
        <v>7433</v>
      </c>
      <c r="C1340" s="143">
        <v>45222.5265625</v>
      </c>
      <c r="D1340" s="144" t="s">
        <v>455</v>
      </c>
      <c r="E1340" s="144" t="s">
        <v>456</v>
      </c>
      <c r="F1340" s="142">
        <v>5360</v>
      </c>
      <c r="G1340" s="144" t="s">
        <v>457</v>
      </c>
      <c r="H1340" s="144" t="s">
        <v>96</v>
      </c>
      <c r="I1340" s="142" t="s">
        <v>7434</v>
      </c>
      <c r="J1340" s="144" t="s">
        <v>53</v>
      </c>
      <c r="K1340" s="144" t="s">
        <v>5</v>
      </c>
      <c r="L1340" s="145"/>
      <c r="M1340" s="144" t="s">
        <v>7435</v>
      </c>
      <c r="N1340" s="145"/>
      <c r="O1340" s="144" t="s">
        <v>2264</v>
      </c>
      <c r="P1340" s="144" t="s">
        <v>3522</v>
      </c>
      <c r="Q1340" s="145"/>
      <c r="R1340" s="145"/>
      <c r="S1340" s="145"/>
      <c r="T1340" s="146" t="s">
        <v>120</v>
      </c>
      <c r="U1340" s="147">
        <v>45258</v>
      </c>
      <c r="V1340" s="148">
        <f>IF(T1340="Realizado",U1340-C1340," ")</f>
      </c>
      <c r="W1340" s="148">
        <f>IF(C1340=0,"VAZIO",MONTH(C1340))</f>
      </c>
      <c r="X1340" s="149"/>
    </row>
    <row x14ac:dyDescent="0.25" r="1341" customHeight="1" ht="16.5">
      <c r="A1341" s="141">
        <v>842</v>
      </c>
      <c r="B1341" s="142" t="s">
        <v>7436</v>
      </c>
      <c r="C1341" s="143">
        <v>45222.53042824074</v>
      </c>
      <c r="D1341" s="144" t="s">
        <v>455</v>
      </c>
      <c r="E1341" s="144" t="s">
        <v>456</v>
      </c>
      <c r="F1341" s="142">
        <v>5360</v>
      </c>
      <c r="G1341" s="144" t="s">
        <v>457</v>
      </c>
      <c r="H1341" s="144" t="s">
        <v>96</v>
      </c>
      <c r="I1341" s="142" t="s">
        <v>7437</v>
      </c>
      <c r="J1341" s="144" t="s">
        <v>15</v>
      </c>
      <c r="K1341" s="144" t="s">
        <v>7</v>
      </c>
      <c r="L1341" s="145"/>
      <c r="M1341" s="144" t="s">
        <v>7438</v>
      </c>
      <c r="N1341" s="145"/>
      <c r="O1341" s="144" t="s">
        <v>2123</v>
      </c>
      <c r="P1341" s="144" t="s">
        <v>6549</v>
      </c>
      <c r="Q1341" s="145"/>
      <c r="R1341" s="145"/>
      <c r="S1341" s="145"/>
      <c r="T1341" s="146" t="s">
        <v>120</v>
      </c>
      <c r="U1341" s="147">
        <v>45224</v>
      </c>
      <c r="V1341" s="148">
        <f>IF(T1341="Realizado",U1341-C1341," ")</f>
      </c>
      <c r="W1341" s="148">
        <f>IF(C1341=0,"VAZIO",MONTH(C1341))</f>
      </c>
      <c r="X1341" s="149"/>
    </row>
    <row x14ac:dyDescent="0.25" r="1342" customHeight="1" ht="16.5">
      <c r="A1342" s="141">
        <v>843</v>
      </c>
      <c r="B1342" s="142" t="s">
        <v>7439</v>
      </c>
      <c r="C1342" s="143">
        <v>45222.563784722224</v>
      </c>
      <c r="D1342" s="144" t="s">
        <v>455</v>
      </c>
      <c r="E1342" s="144" t="s">
        <v>456</v>
      </c>
      <c r="F1342" s="142">
        <v>5360</v>
      </c>
      <c r="G1342" s="144" t="s">
        <v>457</v>
      </c>
      <c r="H1342" s="144" t="s">
        <v>96</v>
      </c>
      <c r="I1342" s="142" t="s">
        <v>7440</v>
      </c>
      <c r="J1342" s="144" t="s">
        <v>53</v>
      </c>
      <c r="K1342" s="144" t="s">
        <v>5</v>
      </c>
      <c r="L1342" s="145"/>
      <c r="M1342" s="144" t="s">
        <v>7435</v>
      </c>
      <c r="N1342" s="145"/>
      <c r="O1342" s="144" t="s">
        <v>2421</v>
      </c>
      <c r="P1342" s="144" t="s">
        <v>6369</v>
      </c>
      <c r="Q1342" s="145"/>
      <c r="R1342" s="145"/>
      <c r="S1342" s="145"/>
      <c r="T1342" s="146" t="s">
        <v>120</v>
      </c>
      <c r="U1342" s="147">
        <v>45258</v>
      </c>
      <c r="V1342" s="148">
        <f>IF(T1342="Realizado",U1342-C1342," ")</f>
      </c>
      <c r="W1342" s="148">
        <f>IF(C1342=0,"VAZIO",MONTH(C1342))</f>
      </c>
      <c r="X1342" s="149"/>
    </row>
    <row x14ac:dyDescent="0.25" r="1343" customHeight="1" ht="16.5">
      <c r="A1343" s="141">
        <v>844</v>
      </c>
      <c r="B1343" s="150" t="s">
        <v>7441</v>
      </c>
      <c r="C1343" s="151">
        <v>45222.566157407404</v>
      </c>
      <c r="D1343" s="152" t="s">
        <v>455</v>
      </c>
      <c r="E1343" s="152" t="s">
        <v>456</v>
      </c>
      <c r="F1343" s="150">
        <v>5360</v>
      </c>
      <c r="G1343" s="152" t="s">
        <v>457</v>
      </c>
      <c r="H1343" s="152" t="s">
        <v>96</v>
      </c>
      <c r="I1343" s="150" t="s">
        <v>7440</v>
      </c>
      <c r="J1343" s="152" t="s">
        <v>43</v>
      </c>
      <c r="K1343" s="152" t="s">
        <v>2</v>
      </c>
      <c r="L1343" s="153"/>
      <c r="M1343" s="152" t="s">
        <v>7442</v>
      </c>
      <c r="N1343" s="153"/>
      <c r="O1343" s="153"/>
      <c r="P1343" s="153"/>
      <c r="Q1343" s="153"/>
      <c r="R1343" s="153"/>
      <c r="S1343" s="153"/>
      <c r="T1343" s="172" t="s">
        <v>3267</v>
      </c>
      <c r="U1343" s="155"/>
      <c r="V1343" s="156">
        <f>IF(T1343="Realizado",U1343-C1343," ")</f>
      </c>
      <c r="W1343" s="148">
        <f>IF(C1343=0,"VAZIO",MONTH(C1343))</f>
      </c>
      <c r="X1343" s="157"/>
    </row>
    <row x14ac:dyDescent="0.25" r="1344" customHeight="1" ht="16.5">
      <c r="A1344" s="141">
        <v>845</v>
      </c>
      <c r="B1344" s="142" t="s">
        <v>7443</v>
      </c>
      <c r="C1344" s="143">
        <v>45222.60554398148</v>
      </c>
      <c r="D1344" s="144" t="s">
        <v>533</v>
      </c>
      <c r="E1344" s="144" t="s">
        <v>902</v>
      </c>
      <c r="F1344" s="142">
        <v>34999071369</v>
      </c>
      <c r="G1344" s="144" t="s">
        <v>316</v>
      </c>
      <c r="H1344" s="144" t="s">
        <v>7444</v>
      </c>
      <c r="I1344" s="142" t="s">
        <v>7445</v>
      </c>
      <c r="J1344" s="144" t="s">
        <v>31</v>
      </c>
      <c r="K1344" s="144" t="s">
        <v>117</v>
      </c>
      <c r="L1344" s="145"/>
      <c r="M1344" s="144" t="s">
        <v>7446</v>
      </c>
      <c r="N1344" s="145"/>
      <c r="O1344" s="144" t="s">
        <v>1528</v>
      </c>
      <c r="P1344" s="144" t="s">
        <v>7447</v>
      </c>
      <c r="Q1344" s="145"/>
      <c r="R1344" s="145"/>
      <c r="S1344" s="145"/>
      <c r="T1344" s="146" t="s">
        <v>120</v>
      </c>
      <c r="U1344" s="147">
        <v>45223</v>
      </c>
      <c r="V1344" s="148">
        <f>IF(T1344="Realizado",U1344-C1344," ")</f>
      </c>
      <c r="W1344" s="148">
        <f>IF(C1344=0,"VAZIO",MONTH(C1344))</f>
      </c>
      <c r="X1344" s="149"/>
    </row>
    <row x14ac:dyDescent="0.25" r="1345" customHeight="1" ht="16.5">
      <c r="A1345" s="141">
        <v>846</v>
      </c>
      <c r="B1345" s="142" t="s">
        <v>7448</v>
      </c>
      <c r="C1345" s="143">
        <v>45222.614537037036</v>
      </c>
      <c r="D1345" s="144" t="s">
        <v>1116</v>
      </c>
      <c r="E1345" s="144" t="s">
        <v>1275</v>
      </c>
      <c r="F1345" s="142">
        <v>5308</v>
      </c>
      <c r="G1345" s="144" t="s">
        <v>807</v>
      </c>
      <c r="H1345" s="144" t="s">
        <v>7449</v>
      </c>
      <c r="I1345" s="142" t="s">
        <v>7449</v>
      </c>
      <c r="J1345" s="144" t="s">
        <v>12</v>
      </c>
      <c r="K1345" s="144" t="s">
        <v>7</v>
      </c>
      <c r="L1345" s="145"/>
      <c r="M1345" s="144" t="s">
        <v>7450</v>
      </c>
      <c r="N1345" s="145"/>
      <c r="O1345" s="144" t="s">
        <v>2613</v>
      </c>
      <c r="P1345" s="144" t="s">
        <v>1528</v>
      </c>
      <c r="Q1345" s="145"/>
      <c r="R1345" s="145"/>
      <c r="S1345" s="145"/>
      <c r="T1345" s="146" t="s">
        <v>120</v>
      </c>
      <c r="U1345" s="147">
        <v>45230</v>
      </c>
      <c r="V1345" s="148">
        <f>IF(T1345="Realizado",U1345-C1345," ")</f>
      </c>
      <c r="W1345" s="148">
        <f>IF(C1345=0,"VAZIO",MONTH(C1345))</f>
      </c>
      <c r="X1345" s="149"/>
    </row>
    <row x14ac:dyDescent="0.25" r="1346" customHeight="1" ht="16.5">
      <c r="A1346" s="141">
        <v>847</v>
      </c>
      <c r="B1346" s="142" t="s">
        <v>7451</v>
      </c>
      <c r="C1346" s="143">
        <v>45222.653958333336</v>
      </c>
      <c r="D1346" s="144" t="s">
        <v>1772</v>
      </c>
      <c r="E1346" s="144" t="s">
        <v>7452</v>
      </c>
      <c r="F1346" s="142">
        <v>34115304</v>
      </c>
      <c r="G1346" s="144" t="s">
        <v>296</v>
      </c>
      <c r="H1346" s="144" t="s">
        <v>5970</v>
      </c>
      <c r="I1346" s="142" t="s">
        <v>2847</v>
      </c>
      <c r="J1346" s="144" t="s">
        <v>38</v>
      </c>
      <c r="K1346" s="144" t="s">
        <v>4</v>
      </c>
      <c r="L1346" s="145"/>
      <c r="M1346" s="144" t="s">
        <v>7453</v>
      </c>
      <c r="N1346" s="145"/>
      <c r="O1346" s="144" t="s">
        <v>2123</v>
      </c>
      <c r="P1346" s="144" t="s">
        <v>2123</v>
      </c>
      <c r="Q1346" s="145"/>
      <c r="R1346" s="145"/>
      <c r="S1346" s="145"/>
      <c r="T1346" s="146" t="s">
        <v>120</v>
      </c>
      <c r="U1346" s="147">
        <v>45238</v>
      </c>
      <c r="V1346" s="148">
        <f>IF(T1346="Realizado",U1346-C1346," ")</f>
      </c>
      <c r="W1346" s="148">
        <f>IF(C1346=0,"VAZIO",MONTH(C1346))</f>
      </c>
      <c r="X1346" s="149"/>
    </row>
    <row x14ac:dyDescent="0.25" r="1347" customHeight="1" ht="16.5">
      <c r="A1347" s="141">
        <v>848</v>
      </c>
      <c r="B1347" s="142" t="s">
        <v>7454</v>
      </c>
      <c r="C1347" s="143">
        <v>45223.37478009259</v>
      </c>
      <c r="D1347" s="144" t="s">
        <v>455</v>
      </c>
      <c r="E1347" s="144" t="s">
        <v>456</v>
      </c>
      <c r="F1347" s="142">
        <v>5360</v>
      </c>
      <c r="G1347" s="144" t="s">
        <v>457</v>
      </c>
      <c r="H1347" s="144" t="s">
        <v>96</v>
      </c>
      <c r="I1347" s="142" t="s">
        <v>7455</v>
      </c>
      <c r="J1347" s="144" t="s">
        <v>31</v>
      </c>
      <c r="K1347" s="144" t="s">
        <v>117</v>
      </c>
      <c r="L1347" s="145"/>
      <c r="M1347" s="144" t="s">
        <v>7456</v>
      </c>
      <c r="N1347" s="145"/>
      <c r="O1347" s="144" t="s">
        <v>1528</v>
      </c>
      <c r="P1347" s="144" t="s">
        <v>2613</v>
      </c>
      <c r="Q1347" s="145"/>
      <c r="R1347" s="145"/>
      <c r="S1347" s="145"/>
      <c r="T1347" s="146" t="s">
        <v>120</v>
      </c>
      <c r="U1347" s="147">
        <v>45236</v>
      </c>
      <c r="V1347" s="148">
        <f>IF(T1347="Realizado",U1347-C1347," ")</f>
      </c>
      <c r="W1347" s="148">
        <f>IF(C1347=0,"VAZIO",MONTH(C1347))</f>
      </c>
      <c r="X1347" s="149"/>
    </row>
    <row x14ac:dyDescent="0.25" r="1348" customHeight="1" ht="16.5">
      <c r="A1348" s="141">
        <v>849</v>
      </c>
      <c r="B1348" s="142" t="s">
        <v>7457</v>
      </c>
      <c r="C1348" s="143">
        <v>45223.42543981481</v>
      </c>
      <c r="D1348" s="144" t="s">
        <v>455</v>
      </c>
      <c r="E1348" s="144" t="s">
        <v>456</v>
      </c>
      <c r="F1348" s="142">
        <v>5360</v>
      </c>
      <c r="G1348" s="144" t="s">
        <v>457</v>
      </c>
      <c r="H1348" s="144" t="s">
        <v>96</v>
      </c>
      <c r="I1348" s="142" t="s">
        <v>7458</v>
      </c>
      <c r="J1348" s="144" t="s">
        <v>65</v>
      </c>
      <c r="K1348" s="144" t="s">
        <v>6</v>
      </c>
      <c r="L1348" s="145"/>
      <c r="M1348" s="144" t="s">
        <v>7459</v>
      </c>
      <c r="N1348" s="145"/>
      <c r="O1348" s="144" t="s">
        <v>2123</v>
      </c>
      <c r="P1348" s="144" t="s">
        <v>6549</v>
      </c>
      <c r="Q1348" s="145"/>
      <c r="R1348" s="145"/>
      <c r="S1348" s="145"/>
      <c r="T1348" s="146" t="s">
        <v>120</v>
      </c>
      <c r="U1348" s="147">
        <v>45224</v>
      </c>
      <c r="V1348" s="148">
        <f>IF(T1348="Realizado",U1348-C1348," ")</f>
      </c>
      <c r="W1348" s="148">
        <f>IF(C1348=0,"VAZIO",MONTH(C1348))</f>
      </c>
      <c r="X1348" s="149"/>
    </row>
    <row x14ac:dyDescent="0.25" r="1349" customHeight="1" ht="16.5">
      <c r="A1349" s="141">
        <v>850</v>
      </c>
      <c r="B1349" s="142" t="s">
        <v>7460</v>
      </c>
      <c r="C1349" s="143">
        <v>45223.42951388889</v>
      </c>
      <c r="D1349" s="144" t="s">
        <v>455</v>
      </c>
      <c r="E1349" s="144" t="s">
        <v>456</v>
      </c>
      <c r="F1349" s="142">
        <v>5360</v>
      </c>
      <c r="G1349" s="144" t="s">
        <v>457</v>
      </c>
      <c r="H1349" s="144" t="s">
        <v>96</v>
      </c>
      <c r="I1349" s="142" t="s">
        <v>7461</v>
      </c>
      <c r="J1349" s="144" t="s">
        <v>15</v>
      </c>
      <c r="K1349" s="144" t="s">
        <v>7</v>
      </c>
      <c r="L1349" s="145"/>
      <c r="M1349" s="144" t="s">
        <v>7462</v>
      </c>
      <c r="N1349" s="145"/>
      <c r="O1349" s="144" t="s">
        <v>2421</v>
      </c>
      <c r="P1349" s="144" t="s">
        <v>2421</v>
      </c>
      <c r="Q1349" s="145"/>
      <c r="R1349" s="145"/>
      <c r="S1349" s="145"/>
      <c r="T1349" s="146" t="s">
        <v>120</v>
      </c>
      <c r="U1349" s="147">
        <v>45264</v>
      </c>
      <c r="V1349" s="148">
        <f>IF(T1349="Realizado",U1349-C1349," ")</f>
      </c>
      <c r="W1349" s="148">
        <f>IF(C1349=0,"VAZIO",MONTH(C1349))</f>
      </c>
      <c r="X1349" s="149"/>
    </row>
    <row x14ac:dyDescent="0.25" r="1350" customHeight="1" ht="16.5">
      <c r="A1350" s="141">
        <v>851</v>
      </c>
      <c r="B1350" s="142" t="s">
        <v>7463</v>
      </c>
      <c r="C1350" s="143">
        <v>45223.43173611111</v>
      </c>
      <c r="D1350" s="144" t="s">
        <v>455</v>
      </c>
      <c r="E1350" s="144" t="s">
        <v>456</v>
      </c>
      <c r="F1350" s="142">
        <v>5360</v>
      </c>
      <c r="G1350" s="144" t="s">
        <v>457</v>
      </c>
      <c r="H1350" s="144" t="s">
        <v>96</v>
      </c>
      <c r="I1350" s="142" t="s">
        <v>7464</v>
      </c>
      <c r="J1350" s="144" t="s">
        <v>53</v>
      </c>
      <c r="K1350" s="144" t="s">
        <v>5</v>
      </c>
      <c r="L1350" s="145"/>
      <c r="M1350" s="144" t="s">
        <v>7465</v>
      </c>
      <c r="N1350" s="145"/>
      <c r="O1350" s="144" t="s">
        <v>2264</v>
      </c>
      <c r="P1350" s="144" t="s">
        <v>3522</v>
      </c>
      <c r="Q1350" s="145"/>
      <c r="R1350" s="145"/>
      <c r="S1350" s="145"/>
      <c r="T1350" s="146" t="s">
        <v>120</v>
      </c>
      <c r="U1350" s="147">
        <v>45258</v>
      </c>
      <c r="V1350" s="148">
        <f>IF(T1350="Realizado",U1350-C1350," ")</f>
      </c>
      <c r="W1350" s="148">
        <f>IF(C1350=0,"VAZIO",MONTH(C1350))</f>
      </c>
      <c r="X1350" s="149"/>
    </row>
    <row x14ac:dyDescent="0.25" r="1351" customHeight="1" ht="16.5">
      <c r="A1351" s="141">
        <v>852</v>
      </c>
      <c r="B1351" s="150" t="s">
        <v>7466</v>
      </c>
      <c r="C1351" s="151">
        <v>45223.43693287037</v>
      </c>
      <c r="D1351" s="152" t="s">
        <v>455</v>
      </c>
      <c r="E1351" s="152" t="s">
        <v>456</v>
      </c>
      <c r="F1351" s="150">
        <v>5360</v>
      </c>
      <c r="G1351" s="152" t="s">
        <v>457</v>
      </c>
      <c r="H1351" s="152" t="s">
        <v>96</v>
      </c>
      <c r="I1351" s="150" t="s">
        <v>7464</v>
      </c>
      <c r="J1351" s="152" t="s">
        <v>46</v>
      </c>
      <c r="K1351" s="152" t="s">
        <v>2</v>
      </c>
      <c r="L1351" s="153"/>
      <c r="M1351" s="152" t="s">
        <v>7467</v>
      </c>
      <c r="N1351" s="153"/>
      <c r="O1351" s="153"/>
      <c r="P1351" s="153"/>
      <c r="Q1351" s="153"/>
      <c r="R1351" s="153"/>
      <c r="S1351" s="153"/>
      <c r="T1351" s="172" t="s">
        <v>3267</v>
      </c>
      <c r="U1351" s="155"/>
      <c r="V1351" s="156">
        <f>IF(T1351="Realizado",U1351-C1351," ")</f>
      </c>
      <c r="W1351" s="148">
        <f>IF(C1351=0,"VAZIO",MONTH(C1351))</f>
      </c>
      <c r="X1351" s="157"/>
    </row>
    <row x14ac:dyDescent="0.25" r="1352" customHeight="1" ht="16.5">
      <c r="A1352" s="141">
        <v>853</v>
      </c>
      <c r="B1352" s="150" t="s">
        <v>7468</v>
      </c>
      <c r="C1352" s="151">
        <v>45223.44181712963</v>
      </c>
      <c r="D1352" s="152" t="s">
        <v>455</v>
      </c>
      <c r="E1352" s="152" t="s">
        <v>456</v>
      </c>
      <c r="F1352" s="150">
        <v>5360</v>
      </c>
      <c r="G1352" s="152" t="s">
        <v>457</v>
      </c>
      <c r="H1352" s="152" t="s">
        <v>96</v>
      </c>
      <c r="I1352" s="150" t="s">
        <v>7469</v>
      </c>
      <c r="J1352" s="152" t="s">
        <v>60</v>
      </c>
      <c r="K1352" s="152" t="s">
        <v>126</v>
      </c>
      <c r="L1352" s="153"/>
      <c r="M1352" s="152" t="s">
        <v>7470</v>
      </c>
      <c r="N1352" s="153"/>
      <c r="O1352" s="153"/>
      <c r="P1352" s="153"/>
      <c r="Q1352" s="153"/>
      <c r="R1352" s="153"/>
      <c r="S1352" s="153"/>
      <c r="T1352" s="172" t="s">
        <v>3267</v>
      </c>
      <c r="U1352" s="155"/>
      <c r="V1352" s="156">
        <f>IF(T1352="Realizado",U1352-C1352," ")</f>
      </c>
      <c r="W1352" s="148">
        <f>IF(C1352=0,"VAZIO",MONTH(C1352))</f>
      </c>
      <c r="X1352" s="157"/>
    </row>
    <row x14ac:dyDescent="0.25" r="1353" customHeight="1" ht="16.5">
      <c r="A1353" s="141">
        <v>854</v>
      </c>
      <c r="B1353" s="142" t="s">
        <v>7471</v>
      </c>
      <c r="C1353" s="143">
        <v>45223.445497685185</v>
      </c>
      <c r="D1353" s="144" t="s">
        <v>455</v>
      </c>
      <c r="E1353" s="144" t="s">
        <v>456</v>
      </c>
      <c r="F1353" s="142">
        <v>5360</v>
      </c>
      <c r="G1353" s="144" t="s">
        <v>457</v>
      </c>
      <c r="H1353" s="144" t="s">
        <v>96</v>
      </c>
      <c r="I1353" s="142" t="s">
        <v>7472</v>
      </c>
      <c r="J1353" s="144" t="s">
        <v>53</v>
      </c>
      <c r="K1353" s="144" t="s">
        <v>5</v>
      </c>
      <c r="L1353" s="145"/>
      <c r="M1353" s="144" t="s">
        <v>7472</v>
      </c>
      <c r="N1353" s="145"/>
      <c r="O1353" s="144" t="s">
        <v>2264</v>
      </c>
      <c r="P1353" s="144" t="s">
        <v>3522</v>
      </c>
      <c r="Q1353" s="145"/>
      <c r="R1353" s="145"/>
      <c r="S1353" s="145"/>
      <c r="T1353" s="146" t="s">
        <v>120</v>
      </c>
      <c r="U1353" s="147">
        <v>45258</v>
      </c>
      <c r="V1353" s="148">
        <f>IF(T1353="Realizado",U1353-C1353," ")</f>
      </c>
      <c r="W1353" s="148">
        <f>IF(C1353=0,"VAZIO",MONTH(C1353))</f>
      </c>
      <c r="X1353" s="149"/>
    </row>
    <row x14ac:dyDescent="0.25" r="1354" customHeight="1" ht="16.5">
      <c r="A1354" s="141">
        <v>855</v>
      </c>
      <c r="B1354" s="150" t="s">
        <v>7473</v>
      </c>
      <c r="C1354" s="151">
        <v>45223.44775462963</v>
      </c>
      <c r="D1354" s="152" t="s">
        <v>455</v>
      </c>
      <c r="E1354" s="152" t="s">
        <v>456</v>
      </c>
      <c r="F1354" s="150">
        <v>5360</v>
      </c>
      <c r="G1354" s="152" t="s">
        <v>457</v>
      </c>
      <c r="H1354" s="152" t="s">
        <v>96</v>
      </c>
      <c r="I1354" s="150" t="s">
        <v>7474</v>
      </c>
      <c r="J1354" s="152" t="s">
        <v>46</v>
      </c>
      <c r="K1354" s="152" t="s">
        <v>2</v>
      </c>
      <c r="L1354" s="153"/>
      <c r="M1354" s="152" t="s">
        <v>7475</v>
      </c>
      <c r="N1354" s="153"/>
      <c r="O1354" s="153"/>
      <c r="P1354" s="153"/>
      <c r="Q1354" s="153"/>
      <c r="R1354" s="153"/>
      <c r="S1354" s="153"/>
      <c r="T1354" s="172" t="s">
        <v>3267</v>
      </c>
      <c r="U1354" s="155"/>
      <c r="V1354" s="156">
        <f>IF(T1354="Realizado",U1354-C1354," ")</f>
      </c>
      <c r="W1354" s="148">
        <f>IF(C1354=0,"VAZIO",MONTH(C1354))</f>
      </c>
      <c r="X1354" s="157"/>
    </row>
    <row x14ac:dyDescent="0.25" r="1355" customHeight="1" ht="16.5">
      <c r="A1355" s="141">
        <v>856</v>
      </c>
      <c r="B1355" s="150" t="s">
        <v>7476</v>
      </c>
      <c r="C1355" s="151">
        <v>45223.52445601852</v>
      </c>
      <c r="D1355" s="152" t="s">
        <v>455</v>
      </c>
      <c r="E1355" s="152" t="s">
        <v>456</v>
      </c>
      <c r="F1355" s="150">
        <v>5360</v>
      </c>
      <c r="G1355" s="152" t="s">
        <v>457</v>
      </c>
      <c r="H1355" s="152" t="s">
        <v>96</v>
      </c>
      <c r="I1355" s="150" t="s">
        <v>7477</v>
      </c>
      <c r="J1355" s="152" t="s">
        <v>46</v>
      </c>
      <c r="K1355" s="152" t="s">
        <v>2</v>
      </c>
      <c r="L1355" s="153"/>
      <c r="M1355" s="152" t="s">
        <v>7478</v>
      </c>
      <c r="N1355" s="153"/>
      <c r="O1355" s="153"/>
      <c r="P1355" s="153"/>
      <c r="Q1355" s="153"/>
      <c r="R1355" s="153"/>
      <c r="S1355" s="153"/>
      <c r="T1355" s="172" t="s">
        <v>3267</v>
      </c>
      <c r="U1355" s="155"/>
      <c r="V1355" s="156">
        <f>IF(T1355="Realizado",U1355-C1355," ")</f>
      </c>
      <c r="W1355" s="148">
        <f>IF(C1355=0,"VAZIO",MONTH(C1355))</f>
      </c>
      <c r="X1355" s="157"/>
    </row>
    <row x14ac:dyDescent="0.25" r="1356" customHeight="1" ht="16.5">
      <c r="A1356" s="141">
        <v>857</v>
      </c>
      <c r="B1356" s="150" t="s">
        <v>7479</v>
      </c>
      <c r="C1356" s="151">
        <v>45223.52679398148</v>
      </c>
      <c r="D1356" s="152" t="s">
        <v>455</v>
      </c>
      <c r="E1356" s="152" t="s">
        <v>456</v>
      </c>
      <c r="F1356" s="150">
        <v>5360</v>
      </c>
      <c r="G1356" s="152" t="s">
        <v>457</v>
      </c>
      <c r="H1356" s="152" t="s">
        <v>96</v>
      </c>
      <c r="I1356" s="150" t="s">
        <v>7480</v>
      </c>
      <c r="J1356" s="152" t="s">
        <v>46</v>
      </c>
      <c r="K1356" s="152" t="s">
        <v>2</v>
      </c>
      <c r="L1356" s="153"/>
      <c r="M1356" s="152" t="s">
        <v>7481</v>
      </c>
      <c r="N1356" s="153"/>
      <c r="O1356" s="153"/>
      <c r="P1356" s="153"/>
      <c r="Q1356" s="153"/>
      <c r="R1356" s="153"/>
      <c r="S1356" s="153"/>
      <c r="T1356" s="172" t="s">
        <v>3267</v>
      </c>
      <c r="U1356" s="155"/>
      <c r="V1356" s="156">
        <f>IF(T1356="Realizado",U1356-C1356," ")</f>
      </c>
      <c r="W1356" s="148">
        <f>IF(C1356=0,"VAZIO",MONTH(C1356))</f>
      </c>
      <c r="X1356" s="157"/>
    </row>
    <row x14ac:dyDescent="0.25" r="1357" customHeight="1" ht="16.5">
      <c r="A1357" s="141">
        <v>858</v>
      </c>
      <c r="B1357" s="150" t="s">
        <v>7482</v>
      </c>
      <c r="C1357" s="151">
        <v>45223.5284375</v>
      </c>
      <c r="D1357" s="152" t="s">
        <v>455</v>
      </c>
      <c r="E1357" s="152" t="s">
        <v>456</v>
      </c>
      <c r="F1357" s="150">
        <v>5360</v>
      </c>
      <c r="G1357" s="152" t="s">
        <v>457</v>
      </c>
      <c r="H1357" s="152" t="s">
        <v>96</v>
      </c>
      <c r="I1357" s="150" t="s">
        <v>7480</v>
      </c>
      <c r="J1357" s="152" t="s">
        <v>44</v>
      </c>
      <c r="K1357" s="152" t="s">
        <v>2</v>
      </c>
      <c r="L1357" s="153"/>
      <c r="M1357" s="152" t="s">
        <v>7483</v>
      </c>
      <c r="N1357" s="153"/>
      <c r="O1357" s="153"/>
      <c r="P1357" s="153"/>
      <c r="Q1357" s="153"/>
      <c r="R1357" s="153"/>
      <c r="S1357" s="153"/>
      <c r="T1357" s="172" t="s">
        <v>3267</v>
      </c>
      <c r="U1357" s="155"/>
      <c r="V1357" s="156">
        <f>IF(T1357="Realizado",U1357-C1357," ")</f>
      </c>
      <c r="W1357" s="148">
        <f>IF(C1357=0,"VAZIO",MONTH(C1357))</f>
      </c>
      <c r="X1357" s="157"/>
    </row>
    <row x14ac:dyDescent="0.25" r="1358" customHeight="1" ht="16.5">
      <c r="A1358" s="141">
        <v>859</v>
      </c>
      <c r="B1358" s="142" t="s">
        <v>7484</v>
      </c>
      <c r="C1358" s="143">
        <v>45223.53328703704</v>
      </c>
      <c r="D1358" s="144" t="s">
        <v>455</v>
      </c>
      <c r="E1358" s="144" t="s">
        <v>5692</v>
      </c>
      <c r="F1358" s="142">
        <v>5360</v>
      </c>
      <c r="G1358" s="144" t="s">
        <v>457</v>
      </c>
      <c r="H1358" s="144" t="s">
        <v>96</v>
      </c>
      <c r="I1358" s="142" t="s">
        <v>7480</v>
      </c>
      <c r="J1358" s="144" t="s">
        <v>15</v>
      </c>
      <c r="K1358" s="144" t="s">
        <v>7</v>
      </c>
      <c r="L1358" s="145"/>
      <c r="M1358" s="144" t="s">
        <v>7485</v>
      </c>
      <c r="N1358" s="145"/>
      <c r="O1358" s="144" t="s">
        <v>2613</v>
      </c>
      <c r="P1358" s="144" t="s">
        <v>2613</v>
      </c>
      <c r="Q1358" s="145"/>
      <c r="R1358" s="145"/>
      <c r="S1358" s="145"/>
      <c r="T1358" s="146" t="s">
        <v>120</v>
      </c>
      <c r="U1358" s="147">
        <v>45236</v>
      </c>
      <c r="V1358" s="148">
        <f>IF(T1358="Realizado",U1358-C1358," ")</f>
      </c>
      <c r="W1358" s="148">
        <f>IF(C1358=0,"VAZIO",MONTH(C1358))</f>
      </c>
      <c r="X1358" s="149"/>
    </row>
    <row x14ac:dyDescent="0.25" r="1359" customHeight="1" ht="16.5">
      <c r="A1359" s="141">
        <v>860</v>
      </c>
      <c r="B1359" s="142" t="s">
        <v>7486</v>
      </c>
      <c r="C1359" s="143">
        <v>45223.536828703705</v>
      </c>
      <c r="D1359" s="144" t="s">
        <v>455</v>
      </c>
      <c r="E1359" s="144" t="s">
        <v>456</v>
      </c>
      <c r="F1359" s="142">
        <v>5360</v>
      </c>
      <c r="G1359" s="144" t="s">
        <v>457</v>
      </c>
      <c r="H1359" s="144" t="s">
        <v>96</v>
      </c>
      <c r="I1359" s="142" t="s">
        <v>7487</v>
      </c>
      <c r="J1359" s="144" t="s">
        <v>46</v>
      </c>
      <c r="K1359" s="144" t="s">
        <v>2</v>
      </c>
      <c r="L1359" s="145"/>
      <c r="M1359" s="144" t="s">
        <v>7488</v>
      </c>
      <c r="N1359" s="145"/>
      <c r="O1359" s="144" t="s">
        <v>2511</v>
      </c>
      <c r="P1359" s="144" t="s">
        <v>7164</v>
      </c>
      <c r="Q1359" s="145"/>
      <c r="R1359" s="145"/>
      <c r="S1359" s="145"/>
      <c r="T1359" s="146" t="s">
        <v>120</v>
      </c>
      <c r="U1359" s="147">
        <v>45237</v>
      </c>
      <c r="V1359" s="148">
        <f>IF(T1359="Realizado",U1359-C1359," ")</f>
      </c>
      <c r="W1359" s="148">
        <f>IF(C1359=0,"VAZIO",MONTH(C1359))</f>
      </c>
      <c r="X1359" s="149"/>
    </row>
    <row x14ac:dyDescent="0.25" r="1360" customHeight="1" ht="16.5">
      <c r="A1360" s="141">
        <v>861</v>
      </c>
      <c r="B1360" s="142" t="s">
        <v>7489</v>
      </c>
      <c r="C1360" s="143">
        <v>45223.577060185184</v>
      </c>
      <c r="D1360" s="144" t="s">
        <v>455</v>
      </c>
      <c r="E1360" s="144" t="s">
        <v>456</v>
      </c>
      <c r="F1360" s="142">
        <v>5360</v>
      </c>
      <c r="G1360" s="144" t="s">
        <v>457</v>
      </c>
      <c r="H1360" s="144" t="s">
        <v>96</v>
      </c>
      <c r="I1360" s="142" t="s">
        <v>7490</v>
      </c>
      <c r="J1360" s="144" t="s">
        <v>44</v>
      </c>
      <c r="K1360" s="144" t="s">
        <v>2</v>
      </c>
      <c r="L1360" s="145"/>
      <c r="M1360" s="144" t="s">
        <v>7491</v>
      </c>
      <c r="N1360" s="145"/>
      <c r="O1360" s="144" t="s">
        <v>2511</v>
      </c>
      <c r="P1360" s="144" t="s">
        <v>5338</v>
      </c>
      <c r="Q1360" s="145"/>
      <c r="R1360" s="145"/>
      <c r="S1360" s="145"/>
      <c r="T1360" s="146" t="s">
        <v>120</v>
      </c>
      <c r="U1360" s="147">
        <v>45237</v>
      </c>
      <c r="V1360" s="148">
        <f>IF(T1360="Realizado",U1360-C1360," ")</f>
      </c>
      <c r="W1360" s="148">
        <f>IF(C1360=0,"VAZIO",MONTH(C1360))</f>
      </c>
      <c r="X1360" s="149"/>
    </row>
    <row x14ac:dyDescent="0.25" r="1361" customHeight="1" ht="16.5">
      <c r="A1361" s="141">
        <v>862</v>
      </c>
      <c r="B1361" s="142" t="s">
        <v>7492</v>
      </c>
      <c r="C1361" s="143">
        <v>45223.57896990741</v>
      </c>
      <c r="D1361" s="144" t="s">
        <v>455</v>
      </c>
      <c r="E1361" s="144" t="s">
        <v>456</v>
      </c>
      <c r="F1361" s="142">
        <v>5360</v>
      </c>
      <c r="G1361" s="144" t="s">
        <v>457</v>
      </c>
      <c r="H1361" s="144" t="s">
        <v>96</v>
      </c>
      <c r="I1361" s="142" t="s">
        <v>7493</v>
      </c>
      <c r="J1361" s="144" t="s">
        <v>15</v>
      </c>
      <c r="K1361" s="144" t="s">
        <v>7</v>
      </c>
      <c r="L1361" s="145"/>
      <c r="M1361" s="144" t="s">
        <v>7494</v>
      </c>
      <c r="N1361" s="145"/>
      <c r="O1361" s="144" t="s">
        <v>2123</v>
      </c>
      <c r="P1361" s="144" t="s">
        <v>6549</v>
      </c>
      <c r="Q1361" s="145"/>
      <c r="R1361" s="145"/>
      <c r="S1361" s="145"/>
      <c r="T1361" s="146" t="s">
        <v>120</v>
      </c>
      <c r="U1361" s="147">
        <v>45224</v>
      </c>
      <c r="V1361" s="148">
        <f>IF(T1361="Realizado",U1361-C1361," ")</f>
      </c>
      <c r="W1361" s="148">
        <f>IF(C1361=0,"VAZIO",MONTH(C1361))</f>
      </c>
      <c r="X1361" s="149"/>
    </row>
    <row x14ac:dyDescent="0.25" r="1362" customHeight="1" ht="16.5">
      <c r="A1362" s="141">
        <v>863</v>
      </c>
      <c r="B1362" s="142" t="s">
        <v>7495</v>
      </c>
      <c r="C1362" s="143">
        <v>45224.24081018518</v>
      </c>
      <c r="D1362" s="144" t="s">
        <v>158</v>
      </c>
      <c r="E1362" s="144" t="s">
        <v>1755</v>
      </c>
      <c r="F1362" s="142">
        <v>5318</v>
      </c>
      <c r="G1362" s="144" t="s">
        <v>160</v>
      </c>
      <c r="H1362" s="144" t="s">
        <v>90</v>
      </c>
      <c r="I1362" s="142" t="s">
        <v>558</v>
      </c>
      <c r="J1362" s="144" t="s">
        <v>48</v>
      </c>
      <c r="K1362" s="144" t="s">
        <v>3</v>
      </c>
      <c r="L1362" s="145"/>
      <c r="M1362" s="144" t="s">
        <v>7496</v>
      </c>
      <c r="N1362" s="145"/>
      <c r="O1362" s="144" t="s">
        <v>576</v>
      </c>
      <c r="P1362" s="144" t="s">
        <v>576</v>
      </c>
      <c r="Q1362" s="145"/>
      <c r="R1362" s="145"/>
      <c r="S1362" s="145"/>
      <c r="T1362" s="146" t="s">
        <v>120</v>
      </c>
      <c r="U1362" s="147">
        <v>45224</v>
      </c>
      <c r="V1362" s="148">
        <f>IF(T1362="Realizado",U1362-C1362," ")</f>
      </c>
      <c r="W1362" s="148">
        <f>IF(C1362=0,"VAZIO",MONTH(C1362))</f>
      </c>
      <c r="X1362" s="149"/>
    </row>
    <row x14ac:dyDescent="0.25" r="1363" customHeight="1" ht="24">
      <c r="A1363" s="141">
        <v>864</v>
      </c>
      <c r="B1363" s="142" t="s">
        <v>7497</v>
      </c>
      <c r="C1363" s="143">
        <v>45224.31655092593</v>
      </c>
      <c r="D1363" s="144" t="s">
        <v>601</v>
      </c>
      <c r="E1363" s="144" t="s">
        <v>6274</v>
      </c>
      <c r="F1363" s="142" t="s">
        <v>1478</v>
      </c>
      <c r="G1363" s="144" t="s">
        <v>522</v>
      </c>
      <c r="H1363" s="144" t="s">
        <v>7498</v>
      </c>
      <c r="I1363" s="142" t="s">
        <v>7498</v>
      </c>
      <c r="J1363" s="144" t="s">
        <v>45</v>
      </c>
      <c r="K1363" s="144" t="s">
        <v>2</v>
      </c>
      <c r="L1363" s="145"/>
      <c r="M1363" s="144" t="s">
        <v>7499</v>
      </c>
      <c r="N1363" s="145"/>
      <c r="O1363" s="144" t="s">
        <v>2511</v>
      </c>
      <c r="P1363" s="144" t="s">
        <v>2511</v>
      </c>
      <c r="Q1363" s="145"/>
      <c r="R1363" s="145"/>
      <c r="S1363" s="145"/>
      <c r="T1363" s="146" t="s">
        <v>120</v>
      </c>
      <c r="U1363" s="147">
        <v>45253</v>
      </c>
      <c r="V1363" s="148">
        <f>IF(T1363="Realizado",U1363-C1363," ")</f>
      </c>
      <c r="W1363" s="148">
        <f>IF(C1363=0,"VAZIO",MONTH(C1363))</f>
      </c>
      <c r="X1363" s="149"/>
    </row>
    <row x14ac:dyDescent="0.25" r="1364" customHeight="1" ht="16.5">
      <c r="A1364" s="141">
        <v>865</v>
      </c>
      <c r="B1364" s="142" t="s">
        <v>7500</v>
      </c>
      <c r="C1364" s="143">
        <v>45224.34123842593</v>
      </c>
      <c r="D1364" s="144" t="s">
        <v>226</v>
      </c>
      <c r="E1364" s="144" t="s">
        <v>227</v>
      </c>
      <c r="F1364" s="142">
        <v>5340</v>
      </c>
      <c r="G1364" s="144" t="s">
        <v>150</v>
      </c>
      <c r="H1364" s="144" t="s">
        <v>857</v>
      </c>
      <c r="I1364" s="142" t="s">
        <v>7501</v>
      </c>
      <c r="J1364" s="144" t="s">
        <v>29</v>
      </c>
      <c r="K1364" s="144" t="s">
        <v>117</v>
      </c>
      <c r="L1364" s="145"/>
      <c r="M1364" s="144" t="s">
        <v>7502</v>
      </c>
      <c r="N1364" s="145"/>
      <c r="O1364" s="144" t="s">
        <v>1528</v>
      </c>
      <c r="P1364" s="144" t="s">
        <v>1528</v>
      </c>
      <c r="Q1364" s="145"/>
      <c r="R1364" s="145"/>
      <c r="S1364" s="145"/>
      <c r="T1364" s="146" t="s">
        <v>120</v>
      </c>
      <c r="U1364" s="147">
        <v>45236</v>
      </c>
      <c r="V1364" s="148">
        <f>IF(T1364="Realizado",U1364-C1364," ")</f>
      </c>
      <c r="W1364" s="148">
        <f>IF(C1364=0,"VAZIO",MONTH(C1364))</f>
      </c>
      <c r="X1364" s="149"/>
    </row>
    <row x14ac:dyDescent="0.25" r="1365" customHeight="1" ht="16.5">
      <c r="A1365" s="141">
        <v>866</v>
      </c>
      <c r="B1365" s="142" t="s">
        <v>7503</v>
      </c>
      <c r="C1365" s="143">
        <v>45224.344814814816</v>
      </c>
      <c r="D1365" s="144" t="s">
        <v>226</v>
      </c>
      <c r="E1365" s="144" t="s">
        <v>227</v>
      </c>
      <c r="F1365" s="142">
        <v>5340</v>
      </c>
      <c r="G1365" s="144" t="s">
        <v>150</v>
      </c>
      <c r="H1365" s="144" t="s">
        <v>397</v>
      </c>
      <c r="I1365" s="142" t="s">
        <v>7504</v>
      </c>
      <c r="J1365" s="144" t="s">
        <v>31</v>
      </c>
      <c r="K1365" s="144" t="s">
        <v>117</v>
      </c>
      <c r="L1365" s="145"/>
      <c r="M1365" s="144" t="s">
        <v>7505</v>
      </c>
      <c r="N1365" s="145"/>
      <c r="O1365" s="144" t="s">
        <v>2613</v>
      </c>
      <c r="P1365" s="144" t="s">
        <v>2613</v>
      </c>
      <c r="Q1365" s="145"/>
      <c r="R1365" s="145"/>
      <c r="S1365" s="145"/>
      <c r="T1365" s="146" t="s">
        <v>120</v>
      </c>
      <c r="U1365" s="147">
        <v>45236</v>
      </c>
      <c r="V1365" s="148">
        <f>IF(T1365="Realizado",U1365-C1365," ")</f>
      </c>
      <c r="W1365" s="148">
        <f>IF(C1365=0,"VAZIO",MONTH(C1365))</f>
      </c>
      <c r="X1365" s="149"/>
    </row>
    <row x14ac:dyDescent="0.25" r="1366" customHeight="1" ht="16.5">
      <c r="A1366" s="141">
        <v>867</v>
      </c>
      <c r="B1366" s="142" t="s">
        <v>7506</v>
      </c>
      <c r="C1366" s="143">
        <v>45224.35199074074</v>
      </c>
      <c r="D1366" s="144" t="s">
        <v>226</v>
      </c>
      <c r="E1366" s="144" t="s">
        <v>227</v>
      </c>
      <c r="F1366" s="142" t="s">
        <v>7507</v>
      </c>
      <c r="G1366" s="144" t="s">
        <v>150</v>
      </c>
      <c r="H1366" s="144" t="s">
        <v>397</v>
      </c>
      <c r="I1366" s="142" t="s">
        <v>7507</v>
      </c>
      <c r="J1366" s="144" t="s">
        <v>16</v>
      </c>
      <c r="K1366" s="144" t="s">
        <v>117</v>
      </c>
      <c r="L1366" s="145"/>
      <c r="M1366" s="144" t="s">
        <v>7508</v>
      </c>
      <c r="N1366" s="145"/>
      <c r="O1366" s="144" t="s">
        <v>1528</v>
      </c>
      <c r="P1366" s="144" t="s">
        <v>1528</v>
      </c>
      <c r="Q1366" s="145"/>
      <c r="R1366" s="145"/>
      <c r="S1366" s="145"/>
      <c r="T1366" s="146" t="s">
        <v>120</v>
      </c>
      <c r="U1366" s="147">
        <v>45224</v>
      </c>
      <c r="V1366" s="148">
        <f>IF(T1366="Realizado",U1366-C1366," ")</f>
      </c>
      <c r="W1366" s="148">
        <f>IF(C1366=0,"VAZIO",MONTH(C1366))</f>
      </c>
      <c r="X1366" s="149"/>
    </row>
    <row x14ac:dyDescent="0.25" r="1367" customHeight="1" ht="16.5">
      <c r="A1367" s="141">
        <v>868</v>
      </c>
      <c r="B1367" s="142" t="s">
        <v>7509</v>
      </c>
      <c r="C1367" s="143">
        <v>45224.36119212963</v>
      </c>
      <c r="D1367" s="144" t="s">
        <v>207</v>
      </c>
      <c r="E1367" s="144" t="s">
        <v>375</v>
      </c>
      <c r="F1367" s="142">
        <v>5333</v>
      </c>
      <c r="G1367" s="144" t="s">
        <v>209</v>
      </c>
      <c r="H1367" s="144" t="s">
        <v>87</v>
      </c>
      <c r="I1367" s="142" t="s">
        <v>491</v>
      </c>
      <c r="J1367" s="144" t="s">
        <v>46</v>
      </c>
      <c r="K1367" s="144" t="s">
        <v>2</v>
      </c>
      <c r="L1367" s="145"/>
      <c r="M1367" s="144" t="s">
        <v>7510</v>
      </c>
      <c r="N1367" s="145"/>
      <c r="O1367" s="144" t="s">
        <v>2123</v>
      </c>
      <c r="P1367" s="144" t="s">
        <v>2594</v>
      </c>
      <c r="Q1367" s="145"/>
      <c r="R1367" s="145"/>
      <c r="S1367" s="145"/>
      <c r="T1367" s="146" t="s">
        <v>120</v>
      </c>
      <c r="U1367" s="147">
        <v>45236</v>
      </c>
      <c r="V1367" s="148">
        <f>IF(T1367="Realizado",U1367-C1367," ")</f>
      </c>
      <c r="W1367" s="148">
        <f>IF(C1367=0,"VAZIO",MONTH(C1367))</f>
      </c>
      <c r="X1367" s="149"/>
    </row>
    <row x14ac:dyDescent="0.25" r="1368" customHeight="1" ht="16.5">
      <c r="A1368" s="141">
        <v>869</v>
      </c>
      <c r="B1368" s="150" t="s">
        <v>7511</v>
      </c>
      <c r="C1368" s="151">
        <v>45224.366273148145</v>
      </c>
      <c r="D1368" s="152" t="s">
        <v>455</v>
      </c>
      <c r="E1368" s="152" t="s">
        <v>456</v>
      </c>
      <c r="F1368" s="150">
        <v>5360</v>
      </c>
      <c r="G1368" s="152" t="s">
        <v>457</v>
      </c>
      <c r="H1368" s="152" t="s">
        <v>96</v>
      </c>
      <c r="I1368" s="150" t="s">
        <v>7512</v>
      </c>
      <c r="J1368" s="152" t="s">
        <v>31</v>
      </c>
      <c r="K1368" s="152" t="s">
        <v>117</v>
      </c>
      <c r="L1368" s="153"/>
      <c r="M1368" s="152" t="s">
        <v>7513</v>
      </c>
      <c r="N1368" s="153"/>
      <c r="O1368" s="153"/>
      <c r="P1368" s="153"/>
      <c r="Q1368" s="153"/>
      <c r="R1368" s="153"/>
      <c r="S1368" s="153"/>
      <c r="T1368" s="172" t="s">
        <v>3267</v>
      </c>
      <c r="U1368" s="155"/>
      <c r="V1368" s="156">
        <f>IF(T1368="Realizado",U1368-C1368," ")</f>
      </c>
      <c r="W1368" s="148">
        <f>IF(C1368=0,"VAZIO",MONTH(C1368))</f>
      </c>
      <c r="X1368" s="157"/>
    </row>
    <row x14ac:dyDescent="0.25" r="1369" customHeight="1" ht="16.5">
      <c r="A1369" s="141">
        <v>870</v>
      </c>
      <c r="B1369" s="142" t="s">
        <v>7514</v>
      </c>
      <c r="C1369" s="143">
        <v>45224.36640046296</v>
      </c>
      <c r="D1369" s="144" t="s">
        <v>601</v>
      </c>
      <c r="E1369" s="144" t="s">
        <v>7515</v>
      </c>
      <c r="F1369" s="142">
        <v>64981321757</v>
      </c>
      <c r="G1369" s="144" t="s">
        <v>522</v>
      </c>
      <c r="H1369" s="144" t="s">
        <v>7516</v>
      </c>
      <c r="I1369" s="142" t="s">
        <v>7498</v>
      </c>
      <c r="J1369" s="144" t="s">
        <v>44</v>
      </c>
      <c r="K1369" s="144" t="s">
        <v>2</v>
      </c>
      <c r="L1369" s="145"/>
      <c r="M1369" s="144" t="s">
        <v>7517</v>
      </c>
      <c r="N1369" s="145"/>
      <c r="O1369" s="144" t="s">
        <v>2511</v>
      </c>
      <c r="P1369" s="144" t="s">
        <v>2511</v>
      </c>
      <c r="Q1369" s="145"/>
      <c r="R1369" s="145"/>
      <c r="S1369" s="145"/>
      <c r="T1369" s="146" t="s">
        <v>120</v>
      </c>
      <c r="U1369" s="147">
        <v>45243</v>
      </c>
      <c r="V1369" s="148">
        <f>IF(T1369="Realizado",U1369-C1369," ")</f>
      </c>
      <c r="W1369" s="148">
        <f>IF(C1369=0,"VAZIO",MONTH(C1369))</f>
      </c>
      <c r="X1369" s="149"/>
    </row>
    <row x14ac:dyDescent="0.25" r="1370" customHeight="1" ht="16.5">
      <c r="A1370" s="141">
        <v>871</v>
      </c>
      <c r="B1370" s="142" t="s">
        <v>7518</v>
      </c>
      <c r="C1370" s="143">
        <v>45224.3731712963</v>
      </c>
      <c r="D1370" s="144" t="s">
        <v>207</v>
      </c>
      <c r="E1370" s="144" t="s">
        <v>375</v>
      </c>
      <c r="F1370" s="142">
        <v>5333</v>
      </c>
      <c r="G1370" s="144" t="s">
        <v>209</v>
      </c>
      <c r="H1370" s="144" t="s">
        <v>87</v>
      </c>
      <c r="I1370" s="142" t="s">
        <v>894</v>
      </c>
      <c r="J1370" s="144" t="s">
        <v>46</v>
      </c>
      <c r="K1370" s="144" t="s">
        <v>2</v>
      </c>
      <c r="L1370" s="145"/>
      <c r="M1370" s="144" t="s">
        <v>7519</v>
      </c>
      <c r="N1370" s="145"/>
      <c r="O1370" s="144" t="s">
        <v>2594</v>
      </c>
      <c r="P1370" s="144" t="s">
        <v>2594</v>
      </c>
      <c r="Q1370" s="145"/>
      <c r="R1370" s="145"/>
      <c r="S1370" s="145"/>
      <c r="T1370" s="146" t="s">
        <v>120</v>
      </c>
      <c r="U1370" s="147">
        <v>45236</v>
      </c>
      <c r="V1370" s="148">
        <f>IF(T1370="Realizado",U1370-C1370," ")</f>
      </c>
      <c r="W1370" s="148">
        <f>IF(C1370=0,"VAZIO",MONTH(C1370))</f>
      </c>
      <c r="X1370" s="149"/>
    </row>
    <row x14ac:dyDescent="0.25" r="1371" customHeight="1" ht="16.5">
      <c r="A1371" s="141">
        <v>872</v>
      </c>
      <c r="B1371" s="142" t="s">
        <v>7520</v>
      </c>
      <c r="C1371" s="143">
        <v>45224.37399305555</v>
      </c>
      <c r="D1371" s="144" t="s">
        <v>455</v>
      </c>
      <c r="E1371" s="144" t="s">
        <v>456</v>
      </c>
      <c r="F1371" s="142">
        <v>5360</v>
      </c>
      <c r="G1371" s="144" t="s">
        <v>457</v>
      </c>
      <c r="H1371" s="144" t="s">
        <v>96</v>
      </c>
      <c r="I1371" s="142" t="s">
        <v>7521</v>
      </c>
      <c r="J1371" s="144" t="s">
        <v>57</v>
      </c>
      <c r="K1371" s="144" t="s">
        <v>126</v>
      </c>
      <c r="L1371" s="145"/>
      <c r="M1371" s="144" t="s">
        <v>7522</v>
      </c>
      <c r="N1371" s="145"/>
      <c r="O1371" s="144"/>
      <c r="P1371" s="144"/>
      <c r="Q1371" s="145"/>
      <c r="R1371" s="145"/>
      <c r="S1371" s="145"/>
      <c r="T1371" s="146" t="s">
        <v>121</v>
      </c>
      <c r="U1371" s="147">
        <v>45261</v>
      </c>
      <c r="V1371" s="148">
        <f>IF(T1371="Realizado",U1371-C1371," ")</f>
      </c>
      <c r="W1371" s="148">
        <f>IF(C1371=0,"VAZIO",MONTH(C1371))</f>
      </c>
      <c r="X1371" s="149"/>
    </row>
    <row x14ac:dyDescent="0.25" r="1372" customHeight="1" ht="24">
      <c r="A1372" s="141">
        <v>873</v>
      </c>
      <c r="B1372" s="142" t="s">
        <v>7523</v>
      </c>
      <c r="C1372" s="143">
        <v>45224.3775</v>
      </c>
      <c r="D1372" s="144" t="s">
        <v>455</v>
      </c>
      <c r="E1372" s="144" t="s">
        <v>456</v>
      </c>
      <c r="F1372" s="142">
        <v>5360</v>
      </c>
      <c r="G1372" s="144" t="s">
        <v>457</v>
      </c>
      <c r="H1372" s="144" t="s">
        <v>96</v>
      </c>
      <c r="I1372" s="142" t="s">
        <v>7524</v>
      </c>
      <c r="J1372" s="144" t="s">
        <v>15</v>
      </c>
      <c r="K1372" s="144" t="s">
        <v>7</v>
      </c>
      <c r="L1372" s="145"/>
      <c r="M1372" s="144" t="s">
        <v>7525</v>
      </c>
      <c r="N1372" s="145"/>
      <c r="O1372" s="144" t="s">
        <v>1528</v>
      </c>
      <c r="P1372" s="144" t="s">
        <v>1528</v>
      </c>
      <c r="Q1372" s="145"/>
      <c r="R1372" s="145"/>
      <c r="S1372" s="145"/>
      <c r="T1372" s="146" t="s">
        <v>120</v>
      </c>
      <c r="U1372" s="147">
        <v>45258</v>
      </c>
      <c r="V1372" s="148">
        <f>IF(T1372="Realizado",U1372-C1372," ")</f>
      </c>
      <c r="W1372" s="148">
        <f>IF(C1372=0,"VAZIO",MONTH(C1372))</f>
      </c>
      <c r="X1372" s="149"/>
    </row>
    <row x14ac:dyDescent="0.25" r="1373" customHeight="1" ht="16.5">
      <c r="A1373" s="141">
        <v>874</v>
      </c>
      <c r="B1373" s="142" t="s">
        <v>7526</v>
      </c>
      <c r="C1373" s="143">
        <v>45224.3783912037</v>
      </c>
      <c r="D1373" s="144" t="s">
        <v>214</v>
      </c>
      <c r="E1373" s="144" t="s">
        <v>215</v>
      </c>
      <c r="F1373" s="142">
        <v>5343</v>
      </c>
      <c r="G1373" s="144" t="s">
        <v>217</v>
      </c>
      <c r="H1373" s="144" t="s">
        <v>217</v>
      </c>
      <c r="I1373" s="142" t="s">
        <v>217</v>
      </c>
      <c r="J1373" s="144" t="s">
        <v>33</v>
      </c>
      <c r="K1373" s="144" t="s">
        <v>4</v>
      </c>
      <c r="L1373" s="145"/>
      <c r="M1373" s="144" t="s">
        <v>7527</v>
      </c>
      <c r="N1373" s="145"/>
      <c r="O1373" s="144" t="s">
        <v>2123</v>
      </c>
      <c r="P1373" s="144" t="s">
        <v>2594</v>
      </c>
      <c r="Q1373" s="145"/>
      <c r="R1373" s="145"/>
      <c r="S1373" s="145"/>
      <c r="T1373" s="146" t="s">
        <v>120</v>
      </c>
      <c r="U1373" s="147">
        <v>45238</v>
      </c>
      <c r="V1373" s="148">
        <f>IF(T1373="Realizado",U1373-C1373," ")</f>
      </c>
      <c r="W1373" s="148">
        <f>IF(C1373=0,"VAZIO",MONTH(C1373))</f>
      </c>
      <c r="X1373" s="149"/>
    </row>
    <row x14ac:dyDescent="0.25" r="1374" customHeight="1" ht="16.5">
      <c r="A1374" s="141">
        <v>875</v>
      </c>
      <c r="B1374" s="150" t="s">
        <v>7528</v>
      </c>
      <c r="C1374" s="151">
        <v>45224.46944444445</v>
      </c>
      <c r="D1374" s="152" t="s">
        <v>226</v>
      </c>
      <c r="E1374" s="152" t="s">
        <v>227</v>
      </c>
      <c r="F1374" s="150">
        <v>5340</v>
      </c>
      <c r="G1374" s="152" t="s">
        <v>150</v>
      </c>
      <c r="H1374" s="152" t="s">
        <v>397</v>
      </c>
      <c r="I1374" s="150" t="s">
        <v>7529</v>
      </c>
      <c r="J1374" s="152" t="s">
        <v>38</v>
      </c>
      <c r="K1374" s="152" t="s">
        <v>4</v>
      </c>
      <c r="L1374" s="153"/>
      <c r="M1374" s="152" t="s">
        <v>7530</v>
      </c>
      <c r="N1374" s="153"/>
      <c r="O1374" s="153"/>
      <c r="P1374" s="153"/>
      <c r="Q1374" s="153"/>
      <c r="R1374" s="153"/>
      <c r="S1374" s="153"/>
      <c r="T1374" s="172" t="s">
        <v>3267</v>
      </c>
      <c r="U1374" s="155"/>
      <c r="V1374" s="156">
        <f>IF(T1374="Realizado",U1374-C1374," ")</f>
      </c>
      <c r="W1374" s="148">
        <f>IF(C1374=0,"VAZIO",MONTH(C1374))</f>
      </c>
      <c r="X1374" s="157"/>
    </row>
    <row x14ac:dyDescent="0.25" r="1375" customHeight="1" ht="16.5">
      <c r="A1375" s="141">
        <v>876</v>
      </c>
      <c r="B1375" s="142" t="s">
        <v>7531</v>
      </c>
      <c r="C1375" s="143">
        <v>45224.473125</v>
      </c>
      <c r="D1375" s="144" t="s">
        <v>1550</v>
      </c>
      <c r="E1375" s="144" t="s">
        <v>2390</v>
      </c>
      <c r="F1375" s="142" t="s">
        <v>7532</v>
      </c>
      <c r="G1375" s="144" t="s">
        <v>316</v>
      </c>
      <c r="H1375" s="144" t="s">
        <v>7533</v>
      </c>
      <c r="I1375" s="142" t="s">
        <v>7533</v>
      </c>
      <c r="J1375" s="144" t="s">
        <v>38</v>
      </c>
      <c r="K1375" s="144" t="s">
        <v>4</v>
      </c>
      <c r="L1375" s="145"/>
      <c r="M1375" s="144" t="s">
        <v>7534</v>
      </c>
      <c r="N1375" s="145"/>
      <c r="O1375" s="144" t="s">
        <v>1528</v>
      </c>
      <c r="P1375" s="144" t="s">
        <v>2613</v>
      </c>
      <c r="Q1375" s="145"/>
      <c r="R1375" s="145"/>
      <c r="S1375" s="145"/>
      <c r="T1375" s="146" t="s">
        <v>120</v>
      </c>
      <c r="U1375" s="147">
        <v>45225</v>
      </c>
      <c r="V1375" s="148">
        <f>IF(T1375="Realizado",U1375-C1375," ")</f>
      </c>
      <c r="W1375" s="148">
        <f>IF(C1375=0,"VAZIO",MONTH(C1375))</f>
      </c>
      <c r="X1375" s="149"/>
    </row>
    <row x14ac:dyDescent="0.25" r="1376" customHeight="1" ht="16.5">
      <c r="A1376" s="141">
        <v>877</v>
      </c>
      <c r="B1376" s="142" t="s">
        <v>7535</v>
      </c>
      <c r="C1376" s="143">
        <v>45224.97666666667</v>
      </c>
      <c r="D1376" s="144" t="s">
        <v>158</v>
      </c>
      <c r="E1376" s="144" t="s">
        <v>5997</v>
      </c>
      <c r="F1376" s="142">
        <v>5318</v>
      </c>
      <c r="G1376" s="144" t="s">
        <v>160</v>
      </c>
      <c r="H1376" s="144" t="s">
        <v>90</v>
      </c>
      <c r="I1376" s="142" t="s">
        <v>90</v>
      </c>
      <c r="J1376" s="144" t="s">
        <v>48</v>
      </c>
      <c r="K1376" s="144" t="s">
        <v>3</v>
      </c>
      <c r="L1376" s="145"/>
      <c r="M1376" s="144" t="s">
        <v>187</v>
      </c>
      <c r="N1376" s="145"/>
      <c r="O1376" s="144" t="s">
        <v>576</v>
      </c>
      <c r="P1376" s="144" t="s">
        <v>576</v>
      </c>
      <c r="Q1376" s="145"/>
      <c r="R1376" s="145"/>
      <c r="S1376" s="145"/>
      <c r="T1376" s="146" t="s">
        <v>120</v>
      </c>
      <c r="U1376" s="147">
        <v>45253</v>
      </c>
      <c r="V1376" s="148">
        <f>IF(T1376="Realizado",U1376-C1376," ")</f>
      </c>
      <c r="W1376" s="148">
        <f>IF(C1376=0,"VAZIO",MONTH(C1376))</f>
      </c>
      <c r="X1376" s="149"/>
    </row>
    <row x14ac:dyDescent="0.25" r="1377" customHeight="1" ht="16.5">
      <c r="A1377" s="141">
        <v>878</v>
      </c>
      <c r="B1377" s="142" t="s">
        <v>7536</v>
      </c>
      <c r="C1377" s="143">
        <v>45224.97803240741</v>
      </c>
      <c r="D1377" s="144" t="s">
        <v>158</v>
      </c>
      <c r="E1377" s="144" t="s">
        <v>164</v>
      </c>
      <c r="F1377" s="142">
        <v>5318</v>
      </c>
      <c r="G1377" s="144" t="s">
        <v>160</v>
      </c>
      <c r="H1377" s="144" t="s">
        <v>100</v>
      </c>
      <c r="I1377" s="142" t="s">
        <v>7537</v>
      </c>
      <c r="J1377" s="144" t="s">
        <v>48</v>
      </c>
      <c r="K1377" s="144" t="s">
        <v>3</v>
      </c>
      <c r="L1377" s="145"/>
      <c r="M1377" s="144" t="s">
        <v>7538</v>
      </c>
      <c r="N1377" s="145"/>
      <c r="O1377" s="144" t="s">
        <v>576</v>
      </c>
      <c r="P1377" s="144" t="s">
        <v>576</v>
      </c>
      <c r="Q1377" s="145"/>
      <c r="R1377" s="145"/>
      <c r="S1377" s="145"/>
      <c r="T1377" s="146" t="s">
        <v>120</v>
      </c>
      <c r="U1377" s="147">
        <v>45253</v>
      </c>
      <c r="V1377" s="148">
        <f>IF(T1377="Realizado",U1377-C1377," ")</f>
      </c>
      <c r="W1377" s="148">
        <f>IF(C1377=0,"VAZIO",MONTH(C1377))</f>
      </c>
      <c r="X1377" s="149"/>
    </row>
    <row x14ac:dyDescent="0.25" r="1378" customHeight="1" ht="16.5">
      <c r="A1378" s="141">
        <v>879</v>
      </c>
      <c r="B1378" s="142" t="s">
        <v>7539</v>
      </c>
      <c r="C1378" s="143">
        <v>45224.97965277778</v>
      </c>
      <c r="D1378" s="144" t="s">
        <v>158</v>
      </c>
      <c r="E1378" s="144" t="s">
        <v>159</v>
      </c>
      <c r="F1378" s="142">
        <v>5318</v>
      </c>
      <c r="G1378" s="144" t="s">
        <v>160</v>
      </c>
      <c r="H1378" s="144" t="s">
        <v>5275</v>
      </c>
      <c r="I1378" s="142" t="s">
        <v>7540</v>
      </c>
      <c r="J1378" s="144" t="s">
        <v>48</v>
      </c>
      <c r="K1378" s="144" t="s">
        <v>3</v>
      </c>
      <c r="L1378" s="145"/>
      <c r="M1378" s="144" t="s">
        <v>7541</v>
      </c>
      <c r="N1378" s="145"/>
      <c r="O1378" s="144" t="s">
        <v>576</v>
      </c>
      <c r="P1378" s="144" t="s">
        <v>576</v>
      </c>
      <c r="Q1378" s="145"/>
      <c r="R1378" s="145"/>
      <c r="S1378" s="145"/>
      <c r="T1378" s="146" t="s">
        <v>120</v>
      </c>
      <c r="U1378" s="147">
        <v>45253</v>
      </c>
      <c r="V1378" s="148">
        <f>IF(T1378="Realizado",U1378-C1378," ")</f>
      </c>
      <c r="W1378" s="148">
        <f>IF(C1378=0,"VAZIO",MONTH(C1378))</f>
      </c>
      <c r="X1378" s="149"/>
    </row>
    <row x14ac:dyDescent="0.25" r="1379" customHeight="1" ht="16.5">
      <c r="A1379" s="141">
        <v>880</v>
      </c>
      <c r="B1379" s="142" t="s">
        <v>7542</v>
      </c>
      <c r="C1379" s="143">
        <v>45224.98138888889</v>
      </c>
      <c r="D1379" s="144" t="s">
        <v>158</v>
      </c>
      <c r="E1379" s="144" t="s">
        <v>164</v>
      </c>
      <c r="F1379" s="142">
        <v>5318</v>
      </c>
      <c r="G1379" s="144" t="s">
        <v>160</v>
      </c>
      <c r="H1379" s="144" t="s">
        <v>7543</v>
      </c>
      <c r="I1379" s="142" t="s">
        <v>7544</v>
      </c>
      <c r="J1379" s="144" t="s">
        <v>48</v>
      </c>
      <c r="K1379" s="144" t="s">
        <v>3</v>
      </c>
      <c r="L1379" s="145"/>
      <c r="M1379" s="144" t="s">
        <v>7545</v>
      </c>
      <c r="N1379" s="145"/>
      <c r="O1379" s="144" t="s">
        <v>2511</v>
      </c>
      <c r="P1379" s="144" t="s">
        <v>2511</v>
      </c>
      <c r="Q1379" s="145"/>
      <c r="R1379" s="145"/>
      <c r="S1379" s="145"/>
      <c r="T1379" s="146" t="s">
        <v>120</v>
      </c>
      <c r="U1379" s="147">
        <v>45247</v>
      </c>
      <c r="V1379" s="148">
        <f>IF(T1379="Realizado",U1379-C1379," ")</f>
      </c>
      <c r="W1379" s="148">
        <f>IF(C1379=0,"VAZIO",MONTH(C1379))</f>
      </c>
      <c r="X1379" s="149"/>
    </row>
    <row x14ac:dyDescent="0.25" r="1380" customHeight="1" ht="16.5">
      <c r="A1380" s="141">
        <v>881</v>
      </c>
      <c r="B1380" s="142" t="s">
        <v>7546</v>
      </c>
      <c r="C1380" s="143">
        <v>45225.38553240741</v>
      </c>
      <c r="D1380" s="144" t="s">
        <v>207</v>
      </c>
      <c r="E1380" s="144" t="s">
        <v>375</v>
      </c>
      <c r="F1380" s="142">
        <v>5333</v>
      </c>
      <c r="G1380" s="144" t="s">
        <v>209</v>
      </c>
      <c r="H1380" s="144" t="s">
        <v>87</v>
      </c>
      <c r="I1380" s="142" t="s">
        <v>2131</v>
      </c>
      <c r="J1380" s="144" t="s">
        <v>18</v>
      </c>
      <c r="K1380" s="144" t="s">
        <v>117</v>
      </c>
      <c r="L1380" s="145"/>
      <c r="M1380" s="144" t="s">
        <v>7547</v>
      </c>
      <c r="N1380" s="145"/>
      <c r="O1380" s="144" t="s">
        <v>2613</v>
      </c>
      <c r="P1380" s="144" t="s">
        <v>2613</v>
      </c>
      <c r="Q1380" s="145"/>
      <c r="R1380" s="145"/>
      <c r="S1380" s="145"/>
      <c r="T1380" s="146" t="s">
        <v>120</v>
      </c>
      <c r="U1380" s="147">
        <v>45236</v>
      </c>
      <c r="V1380" s="148">
        <f>IF(T1380="Realizado",U1380-C1380," ")</f>
      </c>
      <c r="W1380" s="148">
        <f>IF(C1380=0,"VAZIO",MONTH(C1380))</f>
      </c>
      <c r="X1380" s="149"/>
    </row>
    <row x14ac:dyDescent="0.25" r="1381" customHeight="1" ht="16.5">
      <c r="A1381" s="141">
        <v>882</v>
      </c>
      <c r="B1381" s="142" t="s">
        <v>7548</v>
      </c>
      <c r="C1381" s="143">
        <v>45225.4341087963</v>
      </c>
      <c r="D1381" s="144" t="s">
        <v>286</v>
      </c>
      <c r="E1381" s="144" t="s">
        <v>287</v>
      </c>
      <c r="F1381" s="142">
        <v>5340</v>
      </c>
      <c r="G1381" s="144" t="s">
        <v>150</v>
      </c>
      <c r="H1381" s="144" t="s">
        <v>7549</v>
      </c>
      <c r="I1381" s="142" t="s">
        <v>7549</v>
      </c>
      <c r="J1381" s="144" t="s">
        <v>26</v>
      </c>
      <c r="K1381" s="144" t="s">
        <v>117</v>
      </c>
      <c r="L1381" s="145"/>
      <c r="M1381" s="144" t="s">
        <v>7550</v>
      </c>
      <c r="N1381" s="145"/>
      <c r="O1381" s="144" t="s">
        <v>2613</v>
      </c>
      <c r="P1381" s="144" t="s">
        <v>2613</v>
      </c>
      <c r="Q1381" s="145"/>
      <c r="R1381" s="145"/>
      <c r="S1381" s="145"/>
      <c r="T1381" s="146" t="s">
        <v>120</v>
      </c>
      <c r="U1381" s="147">
        <v>45225</v>
      </c>
      <c r="V1381" s="148">
        <f>IF(T1381="Realizado",U1381-C1381," ")</f>
      </c>
      <c r="W1381" s="148">
        <f>IF(C1381=0,"VAZIO",MONTH(C1381))</f>
      </c>
      <c r="X1381" s="149"/>
    </row>
    <row x14ac:dyDescent="0.25" r="1382" customHeight="1" ht="16.5">
      <c r="A1382" s="141">
        <v>883</v>
      </c>
      <c r="B1382" s="142" t="s">
        <v>7551</v>
      </c>
      <c r="C1382" s="143">
        <v>45225.47568287037</v>
      </c>
      <c r="D1382" s="144" t="s">
        <v>679</v>
      </c>
      <c r="E1382" s="144" t="s">
        <v>2550</v>
      </c>
      <c r="F1382" s="142">
        <v>5334</v>
      </c>
      <c r="G1382" s="144" t="s">
        <v>522</v>
      </c>
      <c r="H1382" s="144" t="s">
        <v>3708</v>
      </c>
      <c r="I1382" s="142">
        <v>11</v>
      </c>
      <c r="J1382" s="144" t="s">
        <v>18</v>
      </c>
      <c r="K1382" s="144" t="s">
        <v>117</v>
      </c>
      <c r="L1382" s="145"/>
      <c r="M1382" s="144" t="s">
        <v>7552</v>
      </c>
      <c r="N1382" s="145"/>
      <c r="O1382" s="144" t="s">
        <v>2613</v>
      </c>
      <c r="P1382" s="144" t="s">
        <v>2613</v>
      </c>
      <c r="Q1382" s="145"/>
      <c r="R1382" s="145"/>
      <c r="S1382" s="145"/>
      <c r="T1382" s="146" t="s">
        <v>120</v>
      </c>
      <c r="U1382" s="147">
        <v>45236</v>
      </c>
      <c r="V1382" s="148">
        <f>IF(T1382="Realizado",U1382-C1382," ")</f>
      </c>
      <c r="W1382" s="148">
        <f>IF(C1382=0,"VAZIO",MONTH(C1382))</f>
      </c>
      <c r="X1382" s="149"/>
    </row>
    <row x14ac:dyDescent="0.25" r="1383" customHeight="1" ht="16.5">
      <c r="A1383" s="141">
        <v>884</v>
      </c>
      <c r="B1383" s="142" t="s">
        <v>7553</v>
      </c>
      <c r="C1383" s="143">
        <v>45225.6091087963</v>
      </c>
      <c r="D1383" s="144" t="s">
        <v>207</v>
      </c>
      <c r="E1383" s="144" t="s">
        <v>375</v>
      </c>
      <c r="F1383" s="142">
        <v>5333</v>
      </c>
      <c r="G1383" s="144" t="s">
        <v>209</v>
      </c>
      <c r="H1383" s="144" t="s">
        <v>87</v>
      </c>
      <c r="I1383" s="142" t="s">
        <v>827</v>
      </c>
      <c r="J1383" s="144" t="s">
        <v>12</v>
      </c>
      <c r="K1383" s="144" t="s">
        <v>7</v>
      </c>
      <c r="L1383" s="145"/>
      <c r="M1383" s="144" t="s">
        <v>7554</v>
      </c>
      <c r="N1383" s="145"/>
      <c r="O1383" s="144" t="s">
        <v>576</v>
      </c>
      <c r="P1383" s="144" t="s">
        <v>576</v>
      </c>
      <c r="Q1383" s="145"/>
      <c r="R1383" s="145"/>
      <c r="S1383" s="145"/>
      <c r="T1383" s="146" t="s">
        <v>120</v>
      </c>
      <c r="U1383" s="147">
        <v>45226</v>
      </c>
      <c r="V1383" s="148">
        <f>IF(T1383="Realizado",U1383-C1383," ")</f>
      </c>
      <c r="W1383" s="148">
        <f>IF(C1383=0,"VAZIO",MONTH(C1383))</f>
      </c>
      <c r="X1383" s="149"/>
    </row>
    <row x14ac:dyDescent="0.25" r="1384" customHeight="1" ht="16.5">
      <c r="A1384" s="141">
        <v>885</v>
      </c>
      <c r="B1384" s="142" t="s">
        <v>7555</v>
      </c>
      <c r="C1384" s="143">
        <v>45225.64962962963</v>
      </c>
      <c r="D1384" s="144" t="s">
        <v>705</v>
      </c>
      <c r="E1384" s="144" t="s">
        <v>706</v>
      </c>
      <c r="F1384" s="142">
        <v>5312</v>
      </c>
      <c r="G1384" s="144" t="s">
        <v>707</v>
      </c>
      <c r="H1384" s="144" t="s">
        <v>7556</v>
      </c>
      <c r="I1384" s="142">
        <v>4</v>
      </c>
      <c r="J1384" s="144" t="s">
        <v>65</v>
      </c>
      <c r="K1384" s="144" t="s">
        <v>6</v>
      </c>
      <c r="L1384" s="145"/>
      <c r="M1384" s="144" t="s">
        <v>7557</v>
      </c>
      <c r="N1384" s="145"/>
      <c r="O1384" s="144" t="s">
        <v>2123</v>
      </c>
      <c r="P1384" s="144" t="s">
        <v>2594</v>
      </c>
      <c r="Q1384" s="145"/>
      <c r="R1384" s="145"/>
      <c r="S1384" s="145"/>
      <c r="T1384" s="146" t="s">
        <v>120</v>
      </c>
      <c r="U1384" s="147">
        <v>45260</v>
      </c>
      <c r="V1384" s="148">
        <f>IF(T1384="Realizado",U1384-C1384," ")</f>
      </c>
      <c r="W1384" s="148">
        <f>IF(C1384=0,"VAZIO",MONTH(C1384))</f>
      </c>
      <c r="X1384" s="149"/>
    </row>
    <row x14ac:dyDescent="0.25" r="1385" customHeight="1" ht="16.5">
      <c r="A1385" s="141">
        <v>886</v>
      </c>
      <c r="B1385" s="142" t="s">
        <v>7558</v>
      </c>
      <c r="C1385" s="143">
        <v>45225.675891203704</v>
      </c>
      <c r="D1385" s="144" t="s">
        <v>7559</v>
      </c>
      <c r="E1385" s="144" t="s">
        <v>1189</v>
      </c>
      <c r="F1385" s="142">
        <v>5311</v>
      </c>
      <c r="G1385" s="144" t="s">
        <v>551</v>
      </c>
      <c r="H1385" s="144" t="s">
        <v>89</v>
      </c>
      <c r="I1385" s="142" t="s">
        <v>5002</v>
      </c>
      <c r="J1385" s="145"/>
      <c r="K1385" s="144" t="s">
        <v>8</v>
      </c>
      <c r="L1385" s="145"/>
      <c r="M1385" s="144" t="s">
        <v>7560</v>
      </c>
      <c r="N1385" s="145"/>
      <c r="O1385" s="145"/>
      <c r="P1385" s="145"/>
      <c r="Q1385" s="145"/>
      <c r="R1385" s="145"/>
      <c r="S1385" s="144" t="s">
        <v>7561</v>
      </c>
      <c r="T1385" s="146" t="s">
        <v>121</v>
      </c>
      <c r="U1385" s="147">
        <v>45226</v>
      </c>
      <c r="V1385" s="156">
        <f>IF(T1385="Realizado",U1385-C1385," ")</f>
      </c>
      <c r="W1385" s="148">
        <f>IF(C1385=0,"VAZIO",MONTH(C1385))</f>
      </c>
      <c r="X1385" s="149"/>
    </row>
    <row x14ac:dyDescent="0.25" r="1386" customHeight="1" ht="16.5">
      <c r="A1386" s="141">
        <v>887</v>
      </c>
      <c r="B1386" s="142" t="s">
        <v>7562</v>
      </c>
      <c r="C1386" s="143">
        <v>45229.303148148145</v>
      </c>
      <c r="D1386" s="144" t="s">
        <v>455</v>
      </c>
      <c r="E1386" s="144" t="s">
        <v>456</v>
      </c>
      <c r="F1386" s="142">
        <v>5360</v>
      </c>
      <c r="G1386" s="144" t="s">
        <v>457</v>
      </c>
      <c r="H1386" s="144" t="s">
        <v>96</v>
      </c>
      <c r="I1386" s="142" t="s">
        <v>7487</v>
      </c>
      <c r="J1386" s="144" t="s">
        <v>46</v>
      </c>
      <c r="K1386" s="144" t="s">
        <v>2</v>
      </c>
      <c r="L1386" s="145"/>
      <c r="M1386" s="144" t="s">
        <v>7563</v>
      </c>
      <c r="N1386" s="145"/>
      <c r="O1386" s="144" t="s">
        <v>576</v>
      </c>
      <c r="P1386" s="144" t="s">
        <v>576</v>
      </c>
      <c r="Q1386" s="145"/>
      <c r="R1386" s="145"/>
      <c r="S1386" s="145"/>
      <c r="T1386" s="146" t="s">
        <v>120</v>
      </c>
      <c r="U1386" s="147">
        <v>45229</v>
      </c>
      <c r="V1386" s="148">
        <f>IF(T1386="Realizado",U1386-C1386," ")</f>
      </c>
      <c r="W1386" s="148">
        <f>IF(C1386=0,"VAZIO",MONTH(C1386))</f>
      </c>
      <c r="X1386" s="149"/>
    </row>
    <row x14ac:dyDescent="0.25" r="1387" customHeight="1" ht="16.5">
      <c r="A1387" s="141">
        <v>888</v>
      </c>
      <c r="B1387" s="150" t="s">
        <v>7564</v>
      </c>
      <c r="C1387" s="151">
        <v>45229.322546296295</v>
      </c>
      <c r="D1387" s="152" t="s">
        <v>226</v>
      </c>
      <c r="E1387" s="152" t="s">
        <v>227</v>
      </c>
      <c r="F1387" s="150">
        <v>5340</v>
      </c>
      <c r="G1387" s="152" t="s">
        <v>150</v>
      </c>
      <c r="H1387" s="152" t="s">
        <v>3902</v>
      </c>
      <c r="I1387" s="150" t="s">
        <v>7565</v>
      </c>
      <c r="J1387" s="152" t="s">
        <v>40</v>
      </c>
      <c r="K1387" s="152" t="s">
        <v>2</v>
      </c>
      <c r="L1387" s="153"/>
      <c r="M1387" s="152" t="s">
        <v>7566</v>
      </c>
      <c r="N1387" s="153"/>
      <c r="O1387" s="153"/>
      <c r="P1387" s="153"/>
      <c r="Q1387" s="153"/>
      <c r="R1387" s="153"/>
      <c r="S1387" s="153"/>
      <c r="T1387" s="172" t="s">
        <v>3267</v>
      </c>
      <c r="U1387" s="155"/>
      <c r="V1387" s="156">
        <f>IF(T1387="Realizado",U1387-C1387," ")</f>
      </c>
      <c r="W1387" s="148">
        <f>IF(C1387=0,"VAZIO",MONTH(C1387))</f>
      </c>
      <c r="X1387" s="157"/>
    </row>
    <row x14ac:dyDescent="0.25" r="1388" customHeight="1" ht="16.5">
      <c r="A1388" s="141">
        <v>889</v>
      </c>
      <c r="B1388" s="142" t="s">
        <v>7567</v>
      </c>
      <c r="C1388" s="143">
        <v>45229.32606481481</v>
      </c>
      <c r="D1388" s="144" t="s">
        <v>226</v>
      </c>
      <c r="E1388" s="144" t="s">
        <v>227</v>
      </c>
      <c r="F1388" s="142">
        <v>5340</v>
      </c>
      <c r="G1388" s="144" t="s">
        <v>150</v>
      </c>
      <c r="H1388" s="144" t="s">
        <v>6945</v>
      </c>
      <c r="I1388" s="142" t="s">
        <v>7568</v>
      </c>
      <c r="J1388" s="144" t="s">
        <v>37</v>
      </c>
      <c r="K1388" s="144" t="s">
        <v>4</v>
      </c>
      <c r="L1388" s="145"/>
      <c r="M1388" s="144" t="s">
        <v>7569</v>
      </c>
      <c r="N1388" s="145"/>
      <c r="O1388" s="144" t="s">
        <v>2123</v>
      </c>
      <c r="P1388" s="144" t="s">
        <v>2594</v>
      </c>
      <c r="Q1388" s="145"/>
      <c r="R1388" s="145"/>
      <c r="S1388" s="145"/>
      <c r="T1388" s="146" t="s">
        <v>120</v>
      </c>
      <c r="U1388" s="147">
        <v>45236</v>
      </c>
      <c r="V1388" s="148">
        <f>IF(T1388="Realizado",U1388-C1388," ")</f>
      </c>
      <c r="W1388" s="148">
        <f>IF(C1388=0,"VAZIO",MONTH(C1388))</f>
      </c>
      <c r="X1388" s="149"/>
    </row>
    <row x14ac:dyDescent="0.25" r="1389" customHeight="1" ht="16.5">
      <c r="A1389" s="141">
        <v>890</v>
      </c>
      <c r="B1389" s="142" t="s">
        <v>7570</v>
      </c>
      <c r="C1389" s="143">
        <v>45229.34680555556</v>
      </c>
      <c r="D1389" s="144" t="s">
        <v>158</v>
      </c>
      <c r="E1389" s="144" t="s">
        <v>179</v>
      </c>
      <c r="F1389" s="142">
        <v>5318</v>
      </c>
      <c r="G1389" s="144" t="s">
        <v>160</v>
      </c>
      <c r="H1389" s="144" t="s">
        <v>7571</v>
      </c>
      <c r="I1389" s="142" t="s">
        <v>7572</v>
      </c>
      <c r="J1389" s="144" t="s">
        <v>48</v>
      </c>
      <c r="K1389" s="144" t="s">
        <v>3</v>
      </c>
      <c r="L1389" s="145"/>
      <c r="M1389" s="144" t="s">
        <v>7573</v>
      </c>
      <c r="N1389" s="145"/>
      <c r="O1389" s="144" t="s">
        <v>2911</v>
      </c>
      <c r="P1389" s="144" t="s">
        <v>7574</v>
      </c>
      <c r="Q1389" s="145"/>
      <c r="R1389" s="145"/>
      <c r="S1389" s="145"/>
      <c r="T1389" s="146" t="s">
        <v>120</v>
      </c>
      <c r="U1389" s="147">
        <v>45247</v>
      </c>
      <c r="V1389" s="148">
        <f>IF(T1389="Realizado",U1389-C1389," ")</f>
      </c>
      <c r="W1389" s="148">
        <f>IF(C1389=0,"VAZIO",MONTH(C1389))</f>
      </c>
      <c r="X1389" s="149"/>
    </row>
    <row x14ac:dyDescent="0.25" r="1390" customHeight="1" ht="16.5">
      <c r="A1390" s="141">
        <v>891</v>
      </c>
      <c r="B1390" s="150" t="s">
        <v>7575</v>
      </c>
      <c r="C1390" s="151">
        <v>45229.396527777775</v>
      </c>
      <c r="D1390" s="152" t="s">
        <v>5745</v>
      </c>
      <c r="E1390" s="152" t="s">
        <v>7576</v>
      </c>
      <c r="F1390" s="150" t="s">
        <v>7577</v>
      </c>
      <c r="G1390" s="152" t="s">
        <v>1140</v>
      </c>
      <c r="H1390" s="152" t="s">
        <v>3730</v>
      </c>
      <c r="I1390" s="150">
        <v>253</v>
      </c>
      <c r="J1390" s="152" t="s">
        <v>60</v>
      </c>
      <c r="K1390" s="152" t="s">
        <v>126</v>
      </c>
      <c r="L1390" s="153"/>
      <c r="M1390" s="152" t="s">
        <v>7578</v>
      </c>
      <c r="N1390" s="153"/>
      <c r="O1390" s="153"/>
      <c r="P1390" s="153"/>
      <c r="Q1390" s="153"/>
      <c r="R1390" s="153"/>
      <c r="S1390" s="153"/>
      <c r="T1390" s="172" t="s">
        <v>3267</v>
      </c>
      <c r="U1390" s="155"/>
      <c r="V1390" s="156">
        <f>IF(T1390="Realizado",U1390-C1390," ")</f>
      </c>
      <c r="W1390" s="148">
        <f>IF(C1390=0,"VAZIO",MONTH(C1390))</f>
      </c>
      <c r="X1390" s="157"/>
    </row>
    <row x14ac:dyDescent="0.25" r="1391" customHeight="1" ht="16.5">
      <c r="A1391" s="141">
        <v>892</v>
      </c>
      <c r="B1391" s="150" t="s">
        <v>7579</v>
      </c>
      <c r="C1391" s="151">
        <v>45229.40734953704</v>
      </c>
      <c r="D1391" s="152" t="s">
        <v>435</v>
      </c>
      <c r="E1391" s="152" t="s">
        <v>442</v>
      </c>
      <c r="F1391" s="150" t="s">
        <v>443</v>
      </c>
      <c r="G1391" s="152" t="s">
        <v>438</v>
      </c>
      <c r="H1391" s="152" t="s">
        <v>7580</v>
      </c>
      <c r="I1391" s="150" t="s">
        <v>439</v>
      </c>
      <c r="J1391" s="152" t="s">
        <v>45</v>
      </c>
      <c r="K1391" s="152" t="s">
        <v>2</v>
      </c>
      <c r="L1391" s="153"/>
      <c r="M1391" s="152" t="s">
        <v>7581</v>
      </c>
      <c r="N1391" s="153"/>
      <c r="O1391" s="153"/>
      <c r="P1391" s="153"/>
      <c r="Q1391" s="153"/>
      <c r="R1391" s="153"/>
      <c r="S1391" s="153"/>
      <c r="T1391" s="172" t="s">
        <v>3267</v>
      </c>
      <c r="U1391" s="155"/>
      <c r="V1391" s="156">
        <f>IF(T1391="Realizado",U1391-C1391," ")</f>
      </c>
      <c r="W1391" s="148">
        <f>IF(C1391=0,"VAZIO",MONTH(C1391))</f>
      </c>
      <c r="X1391" s="157"/>
    </row>
    <row x14ac:dyDescent="0.25" r="1392" customHeight="1" ht="16.5">
      <c r="A1392" s="141">
        <v>893</v>
      </c>
      <c r="B1392" s="142" t="s">
        <v>7582</v>
      </c>
      <c r="C1392" s="143">
        <v>45229.40734953704</v>
      </c>
      <c r="D1392" s="144" t="s">
        <v>435</v>
      </c>
      <c r="E1392" s="144" t="s">
        <v>442</v>
      </c>
      <c r="F1392" s="142" t="s">
        <v>443</v>
      </c>
      <c r="G1392" s="144" t="s">
        <v>438</v>
      </c>
      <c r="H1392" s="144" t="s">
        <v>7580</v>
      </c>
      <c r="I1392" s="142" t="s">
        <v>439</v>
      </c>
      <c r="J1392" s="144" t="s">
        <v>45</v>
      </c>
      <c r="K1392" s="144" t="s">
        <v>2</v>
      </c>
      <c r="L1392" s="145"/>
      <c r="M1392" s="144" t="s">
        <v>7581</v>
      </c>
      <c r="N1392" s="145"/>
      <c r="O1392" s="144" t="s">
        <v>576</v>
      </c>
      <c r="P1392" s="144" t="s">
        <v>6635</v>
      </c>
      <c r="Q1392" s="145"/>
      <c r="R1392" s="145"/>
      <c r="S1392" s="145"/>
      <c r="T1392" s="146" t="s">
        <v>120</v>
      </c>
      <c r="U1392" s="147">
        <v>45239</v>
      </c>
      <c r="V1392" s="148">
        <f>IF(T1392="Realizado",U1392-C1392," ")</f>
      </c>
      <c r="W1392" s="148">
        <f>IF(C1392=0,"VAZIO",MONTH(C1392))</f>
      </c>
      <c r="X1392" s="149"/>
    </row>
    <row x14ac:dyDescent="0.25" r="1393" customHeight="1" ht="16.5">
      <c r="A1393" s="141">
        <v>894</v>
      </c>
      <c r="B1393" s="142" t="s">
        <v>7583</v>
      </c>
      <c r="C1393" s="143">
        <v>45229.576840277776</v>
      </c>
      <c r="D1393" s="144" t="s">
        <v>3879</v>
      </c>
      <c r="E1393" s="144" t="s">
        <v>7584</v>
      </c>
      <c r="F1393" s="142">
        <v>6353</v>
      </c>
      <c r="G1393" s="144" t="s">
        <v>243</v>
      </c>
      <c r="H1393" s="144" t="s">
        <v>4601</v>
      </c>
      <c r="I1393" s="142">
        <v>116</v>
      </c>
      <c r="J1393" s="144" t="s">
        <v>37</v>
      </c>
      <c r="K1393" s="144" t="s">
        <v>4</v>
      </c>
      <c r="L1393" s="145"/>
      <c r="M1393" s="144" t="s">
        <v>7585</v>
      </c>
      <c r="N1393" s="145"/>
      <c r="O1393" s="144" t="s">
        <v>2594</v>
      </c>
      <c r="P1393" s="144" t="s">
        <v>2594</v>
      </c>
      <c r="Q1393" s="145"/>
      <c r="R1393" s="145"/>
      <c r="S1393" s="145"/>
      <c r="T1393" s="146" t="s">
        <v>120</v>
      </c>
      <c r="U1393" s="147">
        <v>45236</v>
      </c>
      <c r="V1393" s="148">
        <f>IF(T1393="Realizado",U1393-C1393," ")</f>
      </c>
      <c r="W1393" s="148">
        <f>IF(C1393=0,"VAZIO",MONTH(C1393))</f>
      </c>
      <c r="X1393" s="149"/>
    </row>
    <row x14ac:dyDescent="0.25" r="1394" customHeight="1" ht="16.5">
      <c r="A1394" s="141">
        <v>895</v>
      </c>
      <c r="B1394" s="150" t="s">
        <v>7586</v>
      </c>
      <c r="C1394" s="151">
        <v>45229.61158564815</v>
      </c>
      <c r="D1394" s="152" t="s">
        <v>7587</v>
      </c>
      <c r="E1394" s="152" t="s">
        <v>6288</v>
      </c>
      <c r="F1394" s="150">
        <v>5314</v>
      </c>
      <c r="G1394" s="152" t="s">
        <v>243</v>
      </c>
      <c r="H1394" s="152" t="s">
        <v>7588</v>
      </c>
      <c r="I1394" s="150" t="s">
        <v>7589</v>
      </c>
      <c r="J1394" s="152" t="s">
        <v>14</v>
      </c>
      <c r="K1394" s="152" t="s">
        <v>7</v>
      </c>
      <c r="L1394" s="153"/>
      <c r="M1394" s="152" t="s">
        <v>7590</v>
      </c>
      <c r="N1394" s="153"/>
      <c r="O1394" s="153"/>
      <c r="P1394" s="153"/>
      <c r="Q1394" s="153"/>
      <c r="R1394" s="153"/>
      <c r="S1394" s="153"/>
      <c r="T1394" s="172" t="s">
        <v>3267</v>
      </c>
      <c r="U1394" s="155"/>
      <c r="V1394" s="156">
        <f>IF(T1394="Realizado",U1394-C1394," ")</f>
      </c>
      <c r="W1394" s="148">
        <f>IF(C1394=0,"VAZIO",MONTH(C1394))</f>
      </c>
      <c r="X1394" s="157"/>
    </row>
    <row x14ac:dyDescent="0.25" r="1395" customHeight="1" ht="16.5">
      <c r="A1395" s="141">
        <v>896</v>
      </c>
      <c r="B1395" s="142" t="s">
        <v>7591</v>
      </c>
      <c r="C1395" s="143">
        <v>45229.626550925925</v>
      </c>
      <c r="D1395" s="144" t="s">
        <v>6037</v>
      </c>
      <c r="E1395" s="144" t="s">
        <v>6038</v>
      </c>
      <c r="F1395" s="142">
        <v>64981584849</v>
      </c>
      <c r="G1395" s="144" t="s">
        <v>438</v>
      </c>
      <c r="H1395" s="144" t="s">
        <v>4080</v>
      </c>
      <c r="I1395" s="142" t="s">
        <v>7592</v>
      </c>
      <c r="J1395" s="144" t="s">
        <v>46</v>
      </c>
      <c r="K1395" s="144" t="s">
        <v>2</v>
      </c>
      <c r="L1395" s="145"/>
      <c r="M1395" s="144" t="s">
        <v>7593</v>
      </c>
      <c r="N1395" s="145"/>
      <c r="O1395" s="144" t="s">
        <v>576</v>
      </c>
      <c r="P1395" s="144" t="s">
        <v>7594</v>
      </c>
      <c r="Q1395" s="145"/>
      <c r="R1395" s="145"/>
      <c r="S1395" s="145"/>
      <c r="T1395" s="146" t="s">
        <v>120</v>
      </c>
      <c r="U1395" s="147">
        <v>45239</v>
      </c>
      <c r="V1395" s="148">
        <f>IF(T1395="Realizado",U1395-C1395," ")</f>
      </c>
      <c r="W1395" s="148">
        <f>IF(C1395=0,"VAZIO",MONTH(C1395))</f>
      </c>
      <c r="X1395" s="149"/>
    </row>
    <row x14ac:dyDescent="0.25" r="1396" customHeight="1" ht="16.5">
      <c r="A1396" s="141">
        <v>897</v>
      </c>
      <c r="B1396" s="150" t="s">
        <v>7595</v>
      </c>
      <c r="C1396" s="151">
        <v>45229.632268518515</v>
      </c>
      <c r="D1396" s="152" t="s">
        <v>6037</v>
      </c>
      <c r="E1396" s="152" t="s">
        <v>6038</v>
      </c>
      <c r="F1396" s="150">
        <v>64981584849</v>
      </c>
      <c r="G1396" s="152" t="s">
        <v>438</v>
      </c>
      <c r="H1396" s="152" t="s">
        <v>4080</v>
      </c>
      <c r="I1396" s="150" t="s">
        <v>7592</v>
      </c>
      <c r="J1396" s="152" t="s">
        <v>56</v>
      </c>
      <c r="K1396" s="152" t="s">
        <v>5</v>
      </c>
      <c r="L1396" s="153"/>
      <c r="M1396" s="152" t="s">
        <v>7596</v>
      </c>
      <c r="N1396" s="153"/>
      <c r="O1396" s="153"/>
      <c r="P1396" s="153"/>
      <c r="Q1396" s="153"/>
      <c r="R1396" s="153"/>
      <c r="S1396" s="153"/>
      <c r="T1396" s="172" t="s">
        <v>3267</v>
      </c>
      <c r="U1396" s="155"/>
      <c r="V1396" s="156">
        <f>IF(T1396="Realizado",U1396-C1396," ")</f>
      </c>
      <c r="W1396" s="148">
        <f>IF(C1396=0,"VAZIO",MONTH(C1396))</f>
      </c>
      <c r="X1396" s="157"/>
    </row>
    <row x14ac:dyDescent="0.25" r="1397" customHeight="1" ht="16.5">
      <c r="A1397" s="141">
        <v>898</v>
      </c>
      <c r="B1397" s="150" t="s">
        <v>7597</v>
      </c>
      <c r="C1397" s="151">
        <v>45230.40524305555</v>
      </c>
      <c r="D1397" s="152" t="s">
        <v>207</v>
      </c>
      <c r="E1397" s="152" t="s">
        <v>375</v>
      </c>
      <c r="F1397" s="150">
        <v>5333</v>
      </c>
      <c r="G1397" s="152" t="s">
        <v>209</v>
      </c>
      <c r="H1397" s="152" t="s">
        <v>87</v>
      </c>
      <c r="I1397" s="150" t="s">
        <v>2131</v>
      </c>
      <c r="J1397" s="152" t="s">
        <v>15</v>
      </c>
      <c r="K1397" s="152" t="s">
        <v>7</v>
      </c>
      <c r="L1397" s="153"/>
      <c r="M1397" s="152" t="s">
        <v>7598</v>
      </c>
      <c r="N1397" s="153"/>
      <c r="O1397" s="153"/>
      <c r="P1397" s="153"/>
      <c r="Q1397" s="153"/>
      <c r="R1397" s="153"/>
      <c r="S1397" s="153"/>
      <c r="T1397" s="172" t="s">
        <v>3267</v>
      </c>
      <c r="U1397" s="155"/>
      <c r="V1397" s="156">
        <f>IF(T1397="Realizado",U1397-C1397," ")</f>
      </c>
      <c r="W1397" s="148">
        <f>IF(C1397=0,"VAZIO",MONTH(C1397))</f>
      </c>
      <c r="X1397" s="157"/>
    </row>
    <row x14ac:dyDescent="0.25" r="1398" customHeight="1" ht="16.5">
      <c r="A1398" s="141">
        <v>899</v>
      </c>
      <c r="B1398" s="142" t="s">
        <v>7599</v>
      </c>
      <c r="C1398" s="143">
        <v>45230.501076388886</v>
      </c>
      <c r="D1398" s="144" t="s">
        <v>207</v>
      </c>
      <c r="E1398" s="144" t="s">
        <v>375</v>
      </c>
      <c r="F1398" s="142">
        <v>5333</v>
      </c>
      <c r="G1398" s="144" t="s">
        <v>209</v>
      </c>
      <c r="H1398" s="144" t="s">
        <v>87</v>
      </c>
      <c r="I1398" s="142" t="s">
        <v>1661</v>
      </c>
      <c r="J1398" s="144" t="s">
        <v>18</v>
      </c>
      <c r="K1398" s="144" t="s">
        <v>117</v>
      </c>
      <c r="L1398" s="145"/>
      <c r="M1398" s="144" t="s">
        <v>7600</v>
      </c>
      <c r="N1398" s="145"/>
      <c r="O1398" s="144" t="s">
        <v>1528</v>
      </c>
      <c r="P1398" s="144" t="s">
        <v>2613</v>
      </c>
      <c r="Q1398" s="145"/>
      <c r="R1398" s="145"/>
      <c r="S1398" s="145"/>
      <c r="T1398" s="146" t="s">
        <v>120</v>
      </c>
      <c r="U1398" s="147">
        <v>45231</v>
      </c>
      <c r="V1398" s="148">
        <f>IF(T1398="Realizado",U1398-C1398," ")</f>
      </c>
      <c r="W1398" s="148">
        <f>IF(C1398=0,"VAZIO",MONTH(C1398))</f>
      </c>
      <c r="X1398" s="149"/>
    </row>
    <row x14ac:dyDescent="0.25" r="1399" customHeight="1" ht="16.5">
      <c r="A1399" s="141">
        <v>900</v>
      </c>
      <c r="B1399" s="142" t="s">
        <v>7601</v>
      </c>
      <c r="C1399" s="143">
        <v>45230.58954861111</v>
      </c>
      <c r="D1399" s="144" t="s">
        <v>4726</v>
      </c>
      <c r="E1399" s="144" t="s">
        <v>4727</v>
      </c>
      <c r="F1399" s="142">
        <v>5305</v>
      </c>
      <c r="G1399" s="144" t="s">
        <v>915</v>
      </c>
      <c r="H1399" s="144" t="s">
        <v>7602</v>
      </c>
      <c r="I1399" s="142" t="s">
        <v>7603</v>
      </c>
      <c r="J1399" s="144" t="s">
        <v>40</v>
      </c>
      <c r="K1399" s="144" t="s">
        <v>2</v>
      </c>
      <c r="L1399" s="145"/>
      <c r="M1399" s="144" t="s">
        <v>7604</v>
      </c>
      <c r="N1399" s="145"/>
      <c r="O1399" s="144" t="s">
        <v>4241</v>
      </c>
      <c r="P1399" s="144" t="s">
        <v>4241</v>
      </c>
      <c r="Q1399" s="145"/>
      <c r="R1399" s="145"/>
      <c r="S1399" s="145"/>
      <c r="T1399" s="146" t="s">
        <v>120</v>
      </c>
      <c r="U1399" s="147">
        <v>45247</v>
      </c>
      <c r="V1399" s="148">
        <f>IF(T1399="Realizado",U1399-C1399," ")</f>
      </c>
      <c r="W1399" s="148">
        <f>IF(C1399=0,"VAZIO",MONTH(C1399))</f>
      </c>
      <c r="X1399" s="149"/>
    </row>
    <row x14ac:dyDescent="0.25" r="1400" customHeight="1" ht="16.5">
      <c r="A1400" s="141">
        <v>901</v>
      </c>
      <c r="B1400" s="142" t="s">
        <v>7605</v>
      </c>
      <c r="C1400" s="143">
        <v>45230.63180555555</v>
      </c>
      <c r="D1400" s="144" t="s">
        <v>158</v>
      </c>
      <c r="E1400" s="144" t="s">
        <v>172</v>
      </c>
      <c r="F1400" s="142">
        <v>5318</v>
      </c>
      <c r="G1400" s="144" t="s">
        <v>160</v>
      </c>
      <c r="H1400" s="144" t="s">
        <v>3982</v>
      </c>
      <c r="I1400" s="142" t="s">
        <v>7606</v>
      </c>
      <c r="J1400" s="144" t="s">
        <v>48</v>
      </c>
      <c r="K1400" s="144" t="s">
        <v>3</v>
      </c>
      <c r="L1400" s="145"/>
      <c r="M1400" s="144" t="s">
        <v>7607</v>
      </c>
      <c r="N1400" s="145"/>
      <c r="O1400" s="144" t="s">
        <v>576</v>
      </c>
      <c r="P1400" s="144" t="s">
        <v>576</v>
      </c>
      <c r="Q1400" s="145"/>
      <c r="R1400" s="145"/>
      <c r="S1400" s="145"/>
      <c r="T1400" s="146" t="s">
        <v>120</v>
      </c>
      <c r="U1400" s="147">
        <v>45238</v>
      </c>
      <c r="V1400" s="148">
        <f>IF(T1400="Realizado",U1400-C1400," ")</f>
      </c>
      <c r="W1400" s="148">
        <f>IF(C1400=0,"VAZIO",MONTH(C1400))</f>
      </c>
      <c r="X1400" s="149"/>
    </row>
    <row x14ac:dyDescent="0.25" r="1401" customHeight="1" ht="16.5">
      <c r="A1401" s="141">
        <v>902</v>
      </c>
      <c r="B1401" s="142" t="s">
        <v>7608</v>
      </c>
      <c r="C1401" s="143">
        <v>45230.640543981484</v>
      </c>
      <c r="D1401" s="144" t="s">
        <v>207</v>
      </c>
      <c r="E1401" s="144" t="s">
        <v>853</v>
      </c>
      <c r="F1401" s="142">
        <v>5333</v>
      </c>
      <c r="G1401" s="144" t="s">
        <v>209</v>
      </c>
      <c r="H1401" s="144" t="s">
        <v>87</v>
      </c>
      <c r="I1401" s="142" t="s">
        <v>5662</v>
      </c>
      <c r="J1401" s="144" t="s">
        <v>31</v>
      </c>
      <c r="K1401" s="144" t="s">
        <v>117</v>
      </c>
      <c r="L1401" s="145"/>
      <c r="M1401" s="144" t="s">
        <v>7609</v>
      </c>
      <c r="N1401" s="145"/>
      <c r="O1401" s="144" t="s">
        <v>2421</v>
      </c>
      <c r="P1401" s="144" t="s">
        <v>2421</v>
      </c>
      <c r="Q1401" s="145"/>
      <c r="R1401" s="145"/>
      <c r="S1401" s="145"/>
      <c r="T1401" s="146" t="s">
        <v>120</v>
      </c>
      <c r="U1401" s="147">
        <v>45236</v>
      </c>
      <c r="V1401" s="148">
        <f>IF(T1401="Realizado",U1401-C1401," ")</f>
      </c>
      <c r="W1401" s="148">
        <f>IF(C1401=0,"VAZIO",MONTH(C1401))</f>
      </c>
      <c r="X1401" s="149"/>
    </row>
    <row x14ac:dyDescent="0.25" r="1402" customHeight="1" ht="16.5">
      <c r="A1402" s="141">
        <v>903</v>
      </c>
      <c r="B1402" s="142" t="s">
        <v>7610</v>
      </c>
      <c r="C1402" s="143">
        <v>45230.642013888886</v>
      </c>
      <c r="D1402" s="144" t="s">
        <v>207</v>
      </c>
      <c r="E1402" s="144" t="s">
        <v>853</v>
      </c>
      <c r="F1402" s="142">
        <v>5333</v>
      </c>
      <c r="G1402" s="144" t="s">
        <v>209</v>
      </c>
      <c r="H1402" s="144" t="s">
        <v>87</v>
      </c>
      <c r="I1402" s="142" t="s">
        <v>3599</v>
      </c>
      <c r="J1402" s="144" t="s">
        <v>31</v>
      </c>
      <c r="K1402" s="144" t="s">
        <v>117</v>
      </c>
      <c r="L1402" s="145"/>
      <c r="M1402" s="144" t="s">
        <v>7611</v>
      </c>
      <c r="N1402" s="145"/>
      <c r="O1402" s="144" t="s">
        <v>2421</v>
      </c>
      <c r="P1402" s="144" t="s">
        <v>2421</v>
      </c>
      <c r="Q1402" s="145"/>
      <c r="R1402" s="145"/>
      <c r="S1402" s="145"/>
      <c r="T1402" s="146" t="s">
        <v>120</v>
      </c>
      <c r="U1402" s="147">
        <v>45231</v>
      </c>
      <c r="V1402" s="148">
        <f>IF(T1402="Realizado",U1402-C1402," ")</f>
      </c>
      <c r="W1402" s="148">
        <f>IF(C1402=0,"VAZIO",MONTH(C1402))</f>
      </c>
      <c r="X1402" s="149"/>
    </row>
    <row x14ac:dyDescent="0.25" r="1403" customHeight="1" ht="16.5">
      <c r="A1403" s="141">
        <v>904</v>
      </c>
      <c r="B1403" s="142" t="s">
        <v>7612</v>
      </c>
      <c r="C1403" s="143">
        <v>45230.64324074074</v>
      </c>
      <c r="D1403" s="144" t="s">
        <v>207</v>
      </c>
      <c r="E1403" s="144" t="s">
        <v>853</v>
      </c>
      <c r="F1403" s="142">
        <v>5333</v>
      </c>
      <c r="G1403" s="144" t="s">
        <v>209</v>
      </c>
      <c r="H1403" s="144" t="s">
        <v>87</v>
      </c>
      <c r="I1403" s="142" t="s">
        <v>5595</v>
      </c>
      <c r="J1403" s="144" t="s">
        <v>63</v>
      </c>
      <c r="K1403" s="144" t="s">
        <v>6</v>
      </c>
      <c r="L1403" s="145"/>
      <c r="M1403" s="144" t="s">
        <v>7613</v>
      </c>
      <c r="N1403" s="145"/>
      <c r="O1403" s="144" t="s">
        <v>576</v>
      </c>
      <c r="P1403" s="144" t="s">
        <v>576</v>
      </c>
      <c r="Q1403" s="145"/>
      <c r="R1403" s="145"/>
      <c r="S1403" s="145"/>
      <c r="T1403" s="146" t="s">
        <v>120</v>
      </c>
      <c r="U1403" s="147">
        <v>45230</v>
      </c>
      <c r="V1403" s="148">
        <f>IF(T1403="Realizado",U1403-C1403," ")</f>
      </c>
      <c r="W1403" s="148">
        <f>IF(C1403=0,"VAZIO",MONTH(C1403))</f>
      </c>
      <c r="X1403" s="149"/>
    </row>
    <row x14ac:dyDescent="0.25" r="1404" customHeight="1" ht="16.5">
      <c r="A1404" s="141">
        <v>905</v>
      </c>
      <c r="B1404" s="142" t="s">
        <v>7614</v>
      </c>
      <c r="C1404" s="143">
        <v>45230.64871527778</v>
      </c>
      <c r="D1404" s="144" t="s">
        <v>4465</v>
      </c>
      <c r="E1404" s="144" t="s">
        <v>924</v>
      </c>
      <c r="F1404" s="142">
        <v>5308</v>
      </c>
      <c r="G1404" s="144" t="s">
        <v>807</v>
      </c>
      <c r="H1404" s="144" t="s">
        <v>3646</v>
      </c>
      <c r="I1404" s="142" t="s">
        <v>7615</v>
      </c>
      <c r="J1404" s="144" t="s">
        <v>18</v>
      </c>
      <c r="K1404" s="144" t="s">
        <v>117</v>
      </c>
      <c r="L1404" s="145"/>
      <c r="M1404" s="144" t="s">
        <v>7616</v>
      </c>
      <c r="N1404" s="145"/>
      <c r="O1404" s="144" t="s">
        <v>2613</v>
      </c>
      <c r="P1404" s="144" t="s">
        <v>2613</v>
      </c>
      <c r="Q1404" s="145"/>
      <c r="R1404" s="145"/>
      <c r="S1404" s="145"/>
      <c r="T1404" s="146" t="s">
        <v>120</v>
      </c>
      <c r="U1404" s="147">
        <v>45236</v>
      </c>
      <c r="V1404" s="148">
        <f>IF(T1404="Realizado",U1404-C1404," ")</f>
      </c>
      <c r="W1404" s="148">
        <f>IF(C1404=0,"VAZIO",MONTH(C1404))</f>
      </c>
      <c r="X1404" s="149"/>
    </row>
    <row x14ac:dyDescent="0.25" r="1405" customHeight="1" ht="16.5">
      <c r="A1405" s="141">
        <v>906</v>
      </c>
      <c r="B1405" s="142" t="s">
        <v>7617</v>
      </c>
      <c r="C1405" s="143">
        <v>45230.66166666667</v>
      </c>
      <c r="D1405" s="144" t="s">
        <v>207</v>
      </c>
      <c r="E1405" s="144" t="s">
        <v>375</v>
      </c>
      <c r="F1405" s="142">
        <v>5333</v>
      </c>
      <c r="G1405" s="144" t="s">
        <v>209</v>
      </c>
      <c r="H1405" s="144" t="s">
        <v>87</v>
      </c>
      <c r="I1405" s="142" t="s">
        <v>2347</v>
      </c>
      <c r="J1405" s="144" t="s">
        <v>57</v>
      </c>
      <c r="K1405" s="144" t="s">
        <v>126</v>
      </c>
      <c r="L1405" s="145"/>
      <c r="M1405" s="144" t="s">
        <v>7618</v>
      </c>
      <c r="N1405" s="145"/>
      <c r="O1405" s="144" t="s">
        <v>2613</v>
      </c>
      <c r="P1405" s="144" t="s">
        <v>2613</v>
      </c>
      <c r="Q1405" s="145"/>
      <c r="R1405" s="145"/>
      <c r="S1405" s="145"/>
      <c r="T1405" s="146" t="s">
        <v>120</v>
      </c>
      <c r="U1405" s="147">
        <v>45231</v>
      </c>
      <c r="V1405" s="148">
        <f>IF(T1405="Realizado",U1405-C1405," ")</f>
      </c>
      <c r="W1405" s="148">
        <f>IF(C1405=0,"VAZIO",MONTH(C1405))</f>
      </c>
      <c r="X1405" s="149"/>
    </row>
    <row x14ac:dyDescent="0.25" r="1406" customHeight="1" ht="16.5">
      <c r="A1406" s="141">
        <v>907</v>
      </c>
      <c r="B1406" s="142" t="s">
        <v>7619</v>
      </c>
      <c r="C1406" s="143">
        <v>45230.687048611115</v>
      </c>
      <c r="D1406" s="144" t="s">
        <v>207</v>
      </c>
      <c r="E1406" s="144" t="s">
        <v>1301</v>
      </c>
      <c r="F1406" s="142">
        <v>5333</v>
      </c>
      <c r="G1406" s="144" t="s">
        <v>209</v>
      </c>
      <c r="H1406" s="144" t="s">
        <v>87</v>
      </c>
      <c r="I1406" s="142" t="s">
        <v>1957</v>
      </c>
      <c r="J1406" s="144" t="s">
        <v>45</v>
      </c>
      <c r="K1406" s="144" t="s">
        <v>2</v>
      </c>
      <c r="L1406" s="145"/>
      <c r="M1406" s="144" t="s">
        <v>7620</v>
      </c>
      <c r="N1406" s="145"/>
      <c r="O1406" s="144" t="s">
        <v>576</v>
      </c>
      <c r="P1406" s="144" t="s">
        <v>576</v>
      </c>
      <c r="Q1406" s="145"/>
      <c r="R1406" s="145"/>
      <c r="S1406" s="145"/>
      <c r="T1406" s="146" t="s">
        <v>120</v>
      </c>
      <c r="U1406" s="147">
        <v>45231</v>
      </c>
      <c r="V1406" s="148">
        <f>IF(T1406="Realizado",U1406-C1406," ")</f>
      </c>
      <c r="W1406" s="148">
        <f>IF(C1406=0,"VAZIO",MONTH(C1406))</f>
      </c>
      <c r="X1406" s="149"/>
    </row>
    <row x14ac:dyDescent="0.25" r="1407" customHeight="1" ht="16.5">
      <c r="A1407" s="141">
        <v>908</v>
      </c>
      <c r="B1407" s="142" t="s">
        <v>7621</v>
      </c>
      <c r="C1407" s="143">
        <v>45230.73615740741</v>
      </c>
      <c r="D1407" s="144" t="s">
        <v>207</v>
      </c>
      <c r="E1407" s="144" t="s">
        <v>1301</v>
      </c>
      <c r="F1407" s="142">
        <v>5333</v>
      </c>
      <c r="G1407" s="144" t="s">
        <v>209</v>
      </c>
      <c r="H1407" s="144" t="s">
        <v>87</v>
      </c>
      <c r="I1407" s="142" t="s">
        <v>7622</v>
      </c>
      <c r="J1407" s="144" t="s">
        <v>13</v>
      </c>
      <c r="K1407" s="144" t="s">
        <v>7</v>
      </c>
      <c r="L1407" s="145"/>
      <c r="M1407" s="144" t="s">
        <v>7623</v>
      </c>
      <c r="N1407" s="145"/>
      <c r="O1407" s="144" t="s">
        <v>2679</v>
      </c>
      <c r="P1407" s="144" t="s">
        <v>2421</v>
      </c>
      <c r="Q1407" s="145"/>
      <c r="R1407" s="145"/>
      <c r="S1407" s="145"/>
      <c r="T1407" s="146" t="s">
        <v>120</v>
      </c>
      <c r="U1407" s="147">
        <v>45247</v>
      </c>
      <c r="V1407" s="148">
        <f>IF(T1407="Realizado",U1407-C1407," ")</f>
      </c>
      <c r="W1407" s="148">
        <f>IF(C1407=0,"VAZIO",MONTH(C1407))</f>
      </c>
      <c r="X1407" s="149"/>
    </row>
    <row x14ac:dyDescent="0.25" r="1408" customHeight="1" ht="16.5">
      <c r="A1408" s="141">
        <v>909</v>
      </c>
      <c r="B1408" s="142" t="s">
        <v>7624</v>
      </c>
      <c r="C1408" s="143">
        <v>45231.202372685184</v>
      </c>
      <c r="D1408" s="144" t="s">
        <v>158</v>
      </c>
      <c r="E1408" s="144" t="s">
        <v>164</v>
      </c>
      <c r="F1408" s="142">
        <v>5318</v>
      </c>
      <c r="G1408" s="144" t="s">
        <v>160</v>
      </c>
      <c r="H1408" s="144" t="s">
        <v>5528</v>
      </c>
      <c r="I1408" s="142" t="s">
        <v>2128</v>
      </c>
      <c r="J1408" s="144" t="s">
        <v>48</v>
      </c>
      <c r="K1408" s="144" t="s">
        <v>3</v>
      </c>
      <c r="L1408" s="145"/>
      <c r="M1408" s="144" t="s">
        <v>7625</v>
      </c>
      <c r="N1408" s="145"/>
      <c r="O1408" s="144" t="s">
        <v>576</v>
      </c>
      <c r="P1408" s="144" t="s">
        <v>576</v>
      </c>
      <c r="Q1408" s="145"/>
      <c r="R1408" s="145"/>
      <c r="S1408" s="145"/>
      <c r="T1408" s="146" t="s">
        <v>120</v>
      </c>
      <c r="U1408" s="147">
        <v>45253</v>
      </c>
      <c r="V1408" s="148">
        <f>IF(T1408="Realizado",U1408-C1408," ")</f>
      </c>
      <c r="W1408" s="148">
        <f>IF(C1408=0,"VAZIO",MONTH(C1408))</f>
      </c>
      <c r="X1408" s="149"/>
    </row>
    <row x14ac:dyDescent="0.25" r="1409" customHeight="1" ht="16.5">
      <c r="A1409" s="141">
        <v>910</v>
      </c>
      <c r="B1409" s="142" t="s">
        <v>7626</v>
      </c>
      <c r="C1409" s="143">
        <v>45231.20376157408</v>
      </c>
      <c r="D1409" s="144" t="s">
        <v>158</v>
      </c>
      <c r="E1409" s="144" t="s">
        <v>164</v>
      </c>
      <c r="F1409" s="142">
        <v>5318</v>
      </c>
      <c r="G1409" s="144" t="s">
        <v>160</v>
      </c>
      <c r="H1409" s="144" t="s">
        <v>2313</v>
      </c>
      <c r="I1409" s="142" t="s">
        <v>2313</v>
      </c>
      <c r="J1409" s="144" t="s">
        <v>48</v>
      </c>
      <c r="K1409" s="144" t="s">
        <v>3</v>
      </c>
      <c r="L1409" s="145"/>
      <c r="M1409" s="144" t="s">
        <v>7627</v>
      </c>
      <c r="N1409" s="145"/>
      <c r="O1409" s="144" t="s">
        <v>576</v>
      </c>
      <c r="P1409" s="144" t="s">
        <v>3194</v>
      </c>
      <c r="Q1409" s="145"/>
      <c r="R1409" s="145"/>
      <c r="S1409" s="145"/>
      <c r="T1409" s="146" t="s">
        <v>120</v>
      </c>
      <c r="U1409" s="147">
        <v>45237</v>
      </c>
      <c r="V1409" s="148">
        <f>IF(T1409="Realizado",U1409-C1409," ")</f>
      </c>
      <c r="W1409" s="148">
        <f>IF(C1409=0,"VAZIO",MONTH(C1409))</f>
      </c>
      <c r="X1409" s="149"/>
    </row>
    <row x14ac:dyDescent="0.25" r="1410" customHeight="1" ht="16.5">
      <c r="A1410" s="141">
        <v>911</v>
      </c>
      <c r="B1410" s="142" t="s">
        <v>7628</v>
      </c>
      <c r="C1410" s="143">
        <v>45231.27428240741</v>
      </c>
      <c r="D1410" s="144" t="s">
        <v>158</v>
      </c>
      <c r="E1410" s="144" t="s">
        <v>164</v>
      </c>
      <c r="F1410" s="142">
        <v>5318</v>
      </c>
      <c r="G1410" s="144" t="s">
        <v>160</v>
      </c>
      <c r="H1410" s="144" t="s">
        <v>90</v>
      </c>
      <c r="I1410" s="142" t="s">
        <v>1398</v>
      </c>
      <c r="J1410" s="144" t="s">
        <v>48</v>
      </c>
      <c r="K1410" s="144" t="s">
        <v>3</v>
      </c>
      <c r="L1410" s="145"/>
      <c r="M1410" s="144" t="s">
        <v>7629</v>
      </c>
      <c r="N1410" s="145"/>
      <c r="O1410" s="144" t="s">
        <v>2511</v>
      </c>
      <c r="P1410" s="144" t="s">
        <v>2511</v>
      </c>
      <c r="Q1410" s="145"/>
      <c r="R1410" s="145"/>
      <c r="S1410" s="145"/>
      <c r="T1410" s="146" t="s">
        <v>120</v>
      </c>
      <c r="U1410" s="147">
        <v>45237</v>
      </c>
      <c r="V1410" s="148">
        <f>IF(T1410="Realizado",U1410-C1410," ")</f>
      </c>
      <c r="W1410" s="148">
        <f>IF(C1410=0,"VAZIO",MONTH(C1410))</f>
      </c>
      <c r="X1410" s="149"/>
    </row>
    <row x14ac:dyDescent="0.25" r="1411" customHeight="1" ht="16.5">
      <c r="A1411" s="141">
        <v>912</v>
      </c>
      <c r="B1411" s="142" t="s">
        <v>7630</v>
      </c>
      <c r="C1411" s="143">
        <v>45231.48284722222</v>
      </c>
      <c r="D1411" s="144" t="s">
        <v>207</v>
      </c>
      <c r="E1411" s="144" t="s">
        <v>375</v>
      </c>
      <c r="F1411" s="142">
        <v>5333</v>
      </c>
      <c r="G1411" s="144" t="s">
        <v>209</v>
      </c>
      <c r="H1411" s="144" t="s">
        <v>87</v>
      </c>
      <c r="I1411" s="142" t="s">
        <v>476</v>
      </c>
      <c r="J1411" s="144" t="s">
        <v>18</v>
      </c>
      <c r="K1411" s="144" t="s">
        <v>117</v>
      </c>
      <c r="L1411" s="145"/>
      <c r="M1411" s="144" t="s">
        <v>7631</v>
      </c>
      <c r="N1411" s="145"/>
      <c r="O1411" s="144" t="s">
        <v>1528</v>
      </c>
      <c r="P1411" s="144" t="s">
        <v>2613</v>
      </c>
      <c r="Q1411" s="145"/>
      <c r="R1411" s="145"/>
      <c r="S1411" s="145"/>
      <c r="T1411" s="146" t="s">
        <v>120</v>
      </c>
      <c r="U1411" s="147">
        <v>45236</v>
      </c>
      <c r="V1411" s="148">
        <f>IF(T1411="Realizado",U1411-C1411," ")</f>
      </c>
      <c r="W1411" s="148">
        <f>IF(C1411=0,"VAZIO",MONTH(C1411))</f>
      </c>
      <c r="X1411" s="149"/>
    </row>
    <row x14ac:dyDescent="0.25" r="1412" customHeight="1" ht="16.5">
      <c r="A1412" s="141">
        <v>913</v>
      </c>
      <c r="B1412" s="142" t="s">
        <v>7632</v>
      </c>
      <c r="C1412" s="143">
        <v>45231.516875</v>
      </c>
      <c r="D1412" s="144" t="s">
        <v>207</v>
      </c>
      <c r="E1412" s="144" t="s">
        <v>375</v>
      </c>
      <c r="F1412" s="142">
        <v>5333</v>
      </c>
      <c r="G1412" s="144" t="s">
        <v>209</v>
      </c>
      <c r="H1412" s="144" t="s">
        <v>87</v>
      </c>
      <c r="I1412" s="142" t="s">
        <v>87</v>
      </c>
      <c r="J1412" s="144" t="s">
        <v>14</v>
      </c>
      <c r="K1412" s="144" t="s">
        <v>7</v>
      </c>
      <c r="L1412" s="145"/>
      <c r="M1412" s="144" t="s">
        <v>7633</v>
      </c>
      <c r="N1412" s="145"/>
      <c r="O1412" s="144" t="s">
        <v>2123</v>
      </c>
      <c r="P1412" s="144" t="s">
        <v>2594</v>
      </c>
      <c r="Q1412" s="145"/>
      <c r="R1412" s="145"/>
      <c r="S1412" s="145"/>
      <c r="T1412" s="146" t="s">
        <v>120</v>
      </c>
      <c r="U1412" s="147">
        <v>45236</v>
      </c>
      <c r="V1412" s="148">
        <f>IF(T1412="Realizado",U1412-C1412," ")</f>
      </c>
      <c r="W1412" s="148">
        <f>IF(C1412=0,"VAZIO",MONTH(C1412))</f>
      </c>
      <c r="X1412" s="149"/>
    </row>
    <row x14ac:dyDescent="0.25" r="1413" customHeight="1" ht="16.5">
      <c r="A1413" s="141">
        <v>914</v>
      </c>
      <c r="B1413" s="142" t="s">
        <v>7634</v>
      </c>
      <c r="C1413" s="143">
        <v>45231.619097222225</v>
      </c>
      <c r="D1413" s="144" t="s">
        <v>286</v>
      </c>
      <c r="E1413" s="144" t="s">
        <v>1176</v>
      </c>
      <c r="F1413" s="142">
        <v>5340</v>
      </c>
      <c r="G1413" s="144" t="s">
        <v>150</v>
      </c>
      <c r="H1413" s="144" t="s">
        <v>101</v>
      </c>
      <c r="I1413" s="142" t="s">
        <v>7635</v>
      </c>
      <c r="J1413" s="144" t="s">
        <v>16</v>
      </c>
      <c r="K1413" s="144" t="s">
        <v>117</v>
      </c>
      <c r="L1413" s="145"/>
      <c r="M1413" s="144" t="s">
        <v>1963</v>
      </c>
      <c r="N1413" s="145"/>
      <c r="O1413" s="144" t="s">
        <v>1528</v>
      </c>
      <c r="P1413" s="144" t="s">
        <v>2613</v>
      </c>
      <c r="Q1413" s="145"/>
      <c r="R1413" s="145"/>
      <c r="S1413" s="145"/>
      <c r="T1413" s="146" t="s">
        <v>120</v>
      </c>
      <c r="U1413" s="147">
        <v>45253</v>
      </c>
      <c r="V1413" s="148">
        <f>IF(T1413="Realizado",U1413-C1413," ")</f>
      </c>
      <c r="W1413" s="148">
        <f>IF(C1413=0,"VAZIO",MONTH(C1413))</f>
      </c>
      <c r="X1413" s="149"/>
    </row>
    <row x14ac:dyDescent="0.25" r="1414" customHeight="1" ht="16.5">
      <c r="A1414" s="141">
        <v>915</v>
      </c>
      <c r="B1414" s="142" t="s">
        <v>7636</v>
      </c>
      <c r="C1414" s="143">
        <v>45231.7315625</v>
      </c>
      <c r="D1414" s="144" t="s">
        <v>1149</v>
      </c>
      <c r="E1414" s="144" t="s">
        <v>1945</v>
      </c>
      <c r="F1414" s="142">
        <v>5332</v>
      </c>
      <c r="G1414" s="144" t="s">
        <v>1151</v>
      </c>
      <c r="H1414" s="144" t="s">
        <v>7637</v>
      </c>
      <c r="I1414" s="142">
        <v>3</v>
      </c>
      <c r="J1414" s="144" t="s">
        <v>15</v>
      </c>
      <c r="K1414" s="145" t="s">
        <v>7</v>
      </c>
      <c r="L1414" s="145"/>
      <c r="M1414" s="144" t="s">
        <v>7638</v>
      </c>
      <c r="N1414" s="145"/>
      <c r="O1414" s="144" t="s">
        <v>1528</v>
      </c>
      <c r="P1414" s="144" t="s">
        <v>2613</v>
      </c>
      <c r="Q1414" s="145"/>
      <c r="R1414" s="145"/>
      <c r="S1414" s="145"/>
      <c r="T1414" s="146" t="s">
        <v>120</v>
      </c>
      <c r="U1414" s="147">
        <v>45237</v>
      </c>
      <c r="V1414" s="148">
        <f>IF(T1414="Realizado",U1414-C1414," ")</f>
      </c>
      <c r="W1414" s="148">
        <f>IF(C1414=0,"VAZIO",MONTH(C1414))</f>
      </c>
      <c r="X1414" s="149"/>
    </row>
    <row x14ac:dyDescent="0.25" r="1415" customHeight="1" ht="16.5">
      <c r="A1415" s="141">
        <v>916</v>
      </c>
      <c r="B1415" s="142" t="s">
        <v>7639</v>
      </c>
      <c r="C1415" s="143">
        <v>45236.32518518518</v>
      </c>
      <c r="D1415" s="144" t="s">
        <v>455</v>
      </c>
      <c r="E1415" s="144" t="s">
        <v>456</v>
      </c>
      <c r="F1415" s="142">
        <v>5360</v>
      </c>
      <c r="G1415" s="144" t="s">
        <v>457</v>
      </c>
      <c r="H1415" s="144" t="s">
        <v>7640</v>
      </c>
      <c r="I1415" s="142" t="s">
        <v>7641</v>
      </c>
      <c r="J1415" s="144" t="s">
        <v>37</v>
      </c>
      <c r="K1415" s="145" t="s">
        <v>4</v>
      </c>
      <c r="L1415" s="145"/>
      <c r="M1415" s="144" t="s">
        <v>7642</v>
      </c>
      <c r="N1415" s="145"/>
      <c r="O1415" s="144" t="s">
        <v>2594</v>
      </c>
      <c r="P1415" s="144" t="s">
        <v>4557</v>
      </c>
      <c r="Q1415" s="145"/>
      <c r="R1415" s="145"/>
      <c r="S1415" s="145"/>
      <c r="T1415" s="146" t="s">
        <v>120</v>
      </c>
      <c r="U1415" s="147">
        <v>45239</v>
      </c>
      <c r="V1415" s="148">
        <f>IF(T1415="Realizado",U1415-C1415," ")</f>
      </c>
      <c r="W1415" s="148">
        <f>IF(C1415=0,"VAZIO",MONTH(C1415))</f>
      </c>
      <c r="X1415" s="149"/>
    </row>
    <row x14ac:dyDescent="0.25" r="1416" customHeight="1" ht="16.5">
      <c r="A1416" s="141">
        <v>917</v>
      </c>
      <c r="B1416" s="142" t="s">
        <v>7643</v>
      </c>
      <c r="C1416" s="143">
        <v>45236.32858796296</v>
      </c>
      <c r="D1416" s="144" t="s">
        <v>7644</v>
      </c>
      <c r="E1416" s="144" t="s">
        <v>6191</v>
      </c>
      <c r="F1416" s="142">
        <v>5343</v>
      </c>
      <c r="G1416" s="144" t="s">
        <v>222</v>
      </c>
      <c r="H1416" s="144" t="s">
        <v>5707</v>
      </c>
      <c r="I1416" s="142" t="s">
        <v>7645</v>
      </c>
      <c r="J1416" s="144" t="s">
        <v>19</v>
      </c>
      <c r="K1416" s="145" t="s">
        <v>117</v>
      </c>
      <c r="L1416" s="145"/>
      <c r="M1416" s="144" t="s">
        <v>7646</v>
      </c>
      <c r="N1416" s="145"/>
      <c r="O1416" s="144" t="s">
        <v>1528</v>
      </c>
      <c r="P1416" s="144" t="s">
        <v>2613</v>
      </c>
      <c r="Q1416" s="145"/>
      <c r="R1416" s="145"/>
      <c r="S1416" s="145"/>
      <c r="T1416" s="146" t="s">
        <v>120</v>
      </c>
      <c r="U1416" s="147">
        <v>45236</v>
      </c>
      <c r="V1416" s="148">
        <f>IF(T1416="Realizado",U1416-C1416," ")</f>
      </c>
      <c r="W1416" s="148">
        <f>IF(C1416=0,"VAZIO",MONTH(C1416))</f>
      </c>
      <c r="X1416" s="149"/>
    </row>
    <row x14ac:dyDescent="0.25" r="1417" customHeight="1" ht="16.5">
      <c r="A1417" s="141">
        <v>918</v>
      </c>
      <c r="B1417" s="142" t="s">
        <v>7647</v>
      </c>
      <c r="C1417" s="143">
        <v>45236.34412037037</v>
      </c>
      <c r="D1417" s="144" t="s">
        <v>286</v>
      </c>
      <c r="E1417" s="144" t="s">
        <v>287</v>
      </c>
      <c r="F1417" s="142">
        <v>5340</v>
      </c>
      <c r="G1417" s="144" t="s">
        <v>150</v>
      </c>
      <c r="H1417" s="144" t="s">
        <v>6777</v>
      </c>
      <c r="I1417" s="142" t="s">
        <v>588</v>
      </c>
      <c r="J1417" s="144" t="s">
        <v>20</v>
      </c>
      <c r="K1417" s="145" t="s">
        <v>117</v>
      </c>
      <c r="L1417" s="145"/>
      <c r="M1417" s="144" t="s">
        <v>7648</v>
      </c>
      <c r="N1417" s="145"/>
      <c r="O1417" s="144" t="s">
        <v>1528</v>
      </c>
      <c r="P1417" s="144" t="s">
        <v>2613</v>
      </c>
      <c r="Q1417" s="145"/>
      <c r="R1417" s="145"/>
      <c r="S1417" s="145"/>
      <c r="T1417" s="146" t="s">
        <v>120</v>
      </c>
      <c r="U1417" s="147">
        <v>45236</v>
      </c>
      <c r="V1417" s="148">
        <f>IF(T1417="Realizado",U1417-C1417," ")</f>
      </c>
      <c r="W1417" s="148">
        <f>IF(C1417=0,"VAZIO",MONTH(C1417))</f>
      </c>
      <c r="X1417" s="149"/>
    </row>
    <row x14ac:dyDescent="0.25" r="1418" customHeight="1" ht="16.5">
      <c r="A1418" s="141">
        <v>919</v>
      </c>
      <c r="B1418" s="142" t="s">
        <v>7649</v>
      </c>
      <c r="C1418" s="143">
        <v>45236.34476851852</v>
      </c>
      <c r="D1418" s="144" t="s">
        <v>286</v>
      </c>
      <c r="E1418" s="144" t="s">
        <v>287</v>
      </c>
      <c r="F1418" s="142">
        <v>5340</v>
      </c>
      <c r="G1418" s="144" t="s">
        <v>150</v>
      </c>
      <c r="H1418" s="144" t="s">
        <v>6777</v>
      </c>
      <c r="I1418" s="142" t="s">
        <v>1204</v>
      </c>
      <c r="J1418" s="144" t="s">
        <v>20</v>
      </c>
      <c r="K1418" s="145" t="s">
        <v>117</v>
      </c>
      <c r="L1418" s="145"/>
      <c r="M1418" s="144" t="s">
        <v>7650</v>
      </c>
      <c r="N1418" s="145"/>
      <c r="O1418" s="144" t="s">
        <v>1528</v>
      </c>
      <c r="P1418" s="144" t="s">
        <v>2613</v>
      </c>
      <c r="Q1418" s="145"/>
      <c r="R1418" s="145"/>
      <c r="S1418" s="145"/>
      <c r="T1418" s="146" t="s">
        <v>120</v>
      </c>
      <c r="U1418" s="147">
        <v>45236</v>
      </c>
      <c r="V1418" s="148">
        <f>IF(T1418="Realizado",U1418-C1418," ")</f>
      </c>
      <c r="W1418" s="148">
        <f>IF(C1418=0,"VAZIO",MONTH(C1418))</f>
      </c>
      <c r="X1418" s="149"/>
    </row>
    <row x14ac:dyDescent="0.25" r="1419" customHeight="1" ht="16.5">
      <c r="A1419" s="141">
        <v>920</v>
      </c>
      <c r="B1419" s="142" t="s">
        <v>7651</v>
      </c>
      <c r="C1419" s="143">
        <v>45236.35291666666</v>
      </c>
      <c r="D1419" s="144" t="s">
        <v>286</v>
      </c>
      <c r="E1419" s="144" t="s">
        <v>1176</v>
      </c>
      <c r="F1419" s="142">
        <v>5340</v>
      </c>
      <c r="G1419" s="144" t="s">
        <v>150</v>
      </c>
      <c r="H1419" s="144" t="s">
        <v>7652</v>
      </c>
      <c r="I1419" s="142" t="s">
        <v>690</v>
      </c>
      <c r="J1419" s="144" t="s">
        <v>46</v>
      </c>
      <c r="K1419" s="145" t="s">
        <v>2</v>
      </c>
      <c r="L1419" s="145"/>
      <c r="M1419" s="144" t="s">
        <v>7653</v>
      </c>
      <c r="N1419" s="145"/>
      <c r="O1419" s="144" t="s">
        <v>2511</v>
      </c>
      <c r="P1419" s="144" t="s">
        <v>4794</v>
      </c>
      <c r="Q1419" s="145"/>
      <c r="R1419" s="145"/>
      <c r="S1419" s="145"/>
      <c r="T1419" s="146" t="s">
        <v>120</v>
      </c>
      <c r="U1419" s="147">
        <v>45236</v>
      </c>
      <c r="V1419" s="148">
        <f>IF(T1419="Realizado",U1419-C1419," ")</f>
      </c>
      <c r="W1419" s="148">
        <f>IF(C1419=0,"VAZIO",MONTH(C1419))</f>
      </c>
      <c r="X1419" s="149"/>
    </row>
    <row x14ac:dyDescent="0.25" r="1420" customHeight="1" ht="16.5">
      <c r="A1420" s="141">
        <v>921</v>
      </c>
      <c r="B1420" s="142" t="s">
        <v>7654</v>
      </c>
      <c r="C1420" s="143">
        <v>45236.35564814815</v>
      </c>
      <c r="D1420" s="144" t="s">
        <v>286</v>
      </c>
      <c r="E1420" s="144" t="s">
        <v>1176</v>
      </c>
      <c r="F1420" s="142">
        <v>5340</v>
      </c>
      <c r="G1420" s="144" t="s">
        <v>150</v>
      </c>
      <c r="H1420" s="144" t="s">
        <v>3982</v>
      </c>
      <c r="I1420" s="142" t="s">
        <v>7655</v>
      </c>
      <c r="J1420" s="144" t="s">
        <v>46</v>
      </c>
      <c r="K1420" s="145" t="s">
        <v>2</v>
      </c>
      <c r="L1420" s="145"/>
      <c r="M1420" s="144" t="s">
        <v>7656</v>
      </c>
      <c r="N1420" s="145"/>
      <c r="O1420" s="144" t="s">
        <v>4794</v>
      </c>
      <c r="P1420" s="144" t="s">
        <v>4794</v>
      </c>
      <c r="Q1420" s="145"/>
      <c r="R1420" s="145"/>
      <c r="S1420" s="145"/>
      <c r="T1420" s="146" t="s">
        <v>120</v>
      </c>
      <c r="U1420" s="147">
        <v>45236</v>
      </c>
      <c r="V1420" s="148">
        <f>IF(T1420="Realizado",U1420-C1420," ")</f>
      </c>
      <c r="W1420" s="148">
        <f>IF(C1420=0,"VAZIO",MONTH(C1420))</f>
      </c>
      <c r="X1420" s="149"/>
    </row>
    <row x14ac:dyDescent="0.25" r="1421" customHeight="1" ht="16.5">
      <c r="A1421" s="141">
        <v>922</v>
      </c>
      <c r="B1421" s="142" t="s">
        <v>7657</v>
      </c>
      <c r="C1421" s="143">
        <v>45236.36503472222</v>
      </c>
      <c r="D1421" s="144" t="s">
        <v>286</v>
      </c>
      <c r="E1421" s="144" t="s">
        <v>287</v>
      </c>
      <c r="F1421" s="142">
        <v>5340</v>
      </c>
      <c r="G1421" s="144" t="s">
        <v>150</v>
      </c>
      <c r="H1421" s="144" t="s">
        <v>7658</v>
      </c>
      <c r="I1421" s="142" t="s">
        <v>7658</v>
      </c>
      <c r="J1421" s="144" t="s">
        <v>15</v>
      </c>
      <c r="K1421" s="145" t="s">
        <v>7</v>
      </c>
      <c r="L1421" s="145"/>
      <c r="M1421" s="144" t="s">
        <v>7659</v>
      </c>
      <c r="N1421" s="145"/>
      <c r="O1421" s="144" t="s">
        <v>7660</v>
      </c>
      <c r="P1421" s="144" t="s">
        <v>7661</v>
      </c>
      <c r="Q1421" s="145"/>
      <c r="R1421" s="145"/>
      <c r="S1421" s="145"/>
      <c r="T1421" s="146" t="s">
        <v>120</v>
      </c>
      <c r="U1421" s="147">
        <v>45236</v>
      </c>
      <c r="V1421" s="148">
        <f>IF(T1421="Realizado",U1421-C1421," ")</f>
      </c>
      <c r="W1421" s="148">
        <f>IF(C1421=0,"VAZIO",MONTH(C1421))</f>
      </c>
      <c r="X1421" s="149"/>
    </row>
    <row x14ac:dyDescent="0.25" r="1422" customHeight="1" ht="16.5">
      <c r="A1422" s="141">
        <v>923</v>
      </c>
      <c r="B1422" s="142" t="s">
        <v>7662</v>
      </c>
      <c r="C1422" s="143">
        <v>45236.367627314816</v>
      </c>
      <c r="D1422" s="144" t="s">
        <v>286</v>
      </c>
      <c r="E1422" s="144" t="s">
        <v>1176</v>
      </c>
      <c r="F1422" s="142">
        <v>5340</v>
      </c>
      <c r="G1422" s="144" t="s">
        <v>150</v>
      </c>
      <c r="H1422" s="144" t="s">
        <v>4633</v>
      </c>
      <c r="I1422" s="142" t="s">
        <v>7663</v>
      </c>
      <c r="J1422" s="144" t="s">
        <v>15</v>
      </c>
      <c r="K1422" s="145" t="s">
        <v>7</v>
      </c>
      <c r="L1422" s="145"/>
      <c r="M1422" s="144" t="s">
        <v>7664</v>
      </c>
      <c r="N1422" s="145"/>
      <c r="O1422" s="144" t="s">
        <v>7660</v>
      </c>
      <c r="P1422" s="144" t="s">
        <v>7661</v>
      </c>
      <c r="Q1422" s="145"/>
      <c r="R1422" s="145"/>
      <c r="S1422" s="145"/>
      <c r="T1422" s="146" t="s">
        <v>120</v>
      </c>
      <c r="U1422" s="147">
        <v>45236</v>
      </c>
      <c r="V1422" s="148">
        <f>IF(T1422="Realizado",U1422-C1422," ")</f>
      </c>
      <c r="W1422" s="148">
        <f>IF(C1422=0,"VAZIO",MONTH(C1422))</f>
      </c>
      <c r="X1422" s="149"/>
    </row>
    <row x14ac:dyDescent="0.25" r="1423" customHeight="1" ht="16.5">
      <c r="A1423" s="141">
        <v>924</v>
      </c>
      <c r="B1423" s="142" t="s">
        <v>7665</v>
      </c>
      <c r="C1423" s="143">
        <v>45236.36854166666</v>
      </c>
      <c r="D1423" s="144" t="s">
        <v>286</v>
      </c>
      <c r="E1423" s="144" t="s">
        <v>1176</v>
      </c>
      <c r="F1423" s="142">
        <v>5340</v>
      </c>
      <c r="G1423" s="144" t="s">
        <v>150</v>
      </c>
      <c r="H1423" s="144" t="s">
        <v>6777</v>
      </c>
      <c r="I1423" s="142" t="s">
        <v>6777</v>
      </c>
      <c r="J1423" s="144" t="s">
        <v>46</v>
      </c>
      <c r="K1423" s="145" t="s">
        <v>2</v>
      </c>
      <c r="L1423" s="145"/>
      <c r="M1423" s="144" t="s">
        <v>7666</v>
      </c>
      <c r="N1423" s="145"/>
      <c r="O1423" s="144" t="s">
        <v>6830</v>
      </c>
      <c r="P1423" s="144" t="s">
        <v>7088</v>
      </c>
      <c r="Q1423" s="145"/>
      <c r="R1423" s="145"/>
      <c r="S1423" s="145"/>
      <c r="T1423" s="146" t="s">
        <v>120</v>
      </c>
      <c r="U1423" s="147">
        <v>45236</v>
      </c>
      <c r="V1423" s="148">
        <f>IF(T1423="Realizado",U1423-C1423," ")</f>
      </c>
      <c r="W1423" s="148">
        <f>IF(C1423=0,"VAZIO",MONTH(C1423))</f>
      </c>
      <c r="X1423" s="149"/>
    </row>
    <row x14ac:dyDescent="0.25" r="1424" customHeight="1" ht="16.5">
      <c r="A1424" s="141">
        <v>925</v>
      </c>
      <c r="B1424" s="142" t="s">
        <v>7667</v>
      </c>
      <c r="C1424" s="143">
        <v>45236.3875</v>
      </c>
      <c r="D1424" s="144" t="s">
        <v>435</v>
      </c>
      <c r="E1424" s="144" t="s">
        <v>442</v>
      </c>
      <c r="F1424" s="142" t="s">
        <v>7668</v>
      </c>
      <c r="G1424" s="144" t="s">
        <v>438</v>
      </c>
      <c r="H1424" s="144" t="s">
        <v>7580</v>
      </c>
      <c r="I1424" s="142" t="s">
        <v>439</v>
      </c>
      <c r="J1424" s="144" t="s">
        <v>31</v>
      </c>
      <c r="K1424" s="145" t="s">
        <v>117</v>
      </c>
      <c r="L1424" s="145"/>
      <c r="M1424" s="144" t="s">
        <v>7669</v>
      </c>
      <c r="N1424" s="145"/>
      <c r="O1424" s="144"/>
      <c r="P1424" s="144"/>
      <c r="Q1424" s="145"/>
      <c r="R1424" s="145"/>
      <c r="S1424" s="145"/>
      <c r="T1424" s="146" t="s">
        <v>121</v>
      </c>
      <c r="U1424" s="147">
        <v>45243</v>
      </c>
      <c r="V1424" s="148">
        <f>IF(T1424="Realizado",U1424-C1424," ")</f>
      </c>
      <c r="W1424" s="148">
        <f>IF(C1424=0,"VAZIO",MONTH(C1424))</f>
      </c>
      <c r="X1424" s="149"/>
    </row>
    <row x14ac:dyDescent="0.25" r="1425" customHeight="1" ht="16.5">
      <c r="A1425" s="141">
        <v>926</v>
      </c>
      <c r="B1425" s="142" t="s">
        <v>7670</v>
      </c>
      <c r="C1425" s="143">
        <v>45236.39635416667</v>
      </c>
      <c r="D1425" s="144" t="s">
        <v>6517</v>
      </c>
      <c r="E1425" s="144" t="s">
        <v>7671</v>
      </c>
      <c r="F1425" s="142">
        <v>996472091</v>
      </c>
      <c r="G1425" s="144" t="s">
        <v>2436</v>
      </c>
      <c r="H1425" s="144" t="s">
        <v>7672</v>
      </c>
      <c r="I1425" s="142" t="s">
        <v>5623</v>
      </c>
      <c r="J1425" s="144" t="s">
        <v>63</v>
      </c>
      <c r="K1425" s="145" t="s">
        <v>6</v>
      </c>
      <c r="L1425" s="145"/>
      <c r="M1425" s="144" t="s">
        <v>7673</v>
      </c>
      <c r="N1425" s="145"/>
      <c r="O1425" s="144" t="s">
        <v>576</v>
      </c>
      <c r="P1425" s="144" t="s">
        <v>576</v>
      </c>
      <c r="Q1425" s="145"/>
      <c r="R1425" s="145"/>
      <c r="S1425" s="145"/>
      <c r="T1425" s="146" t="s">
        <v>120</v>
      </c>
      <c r="U1425" s="147">
        <v>45247</v>
      </c>
      <c r="V1425" s="148">
        <f>IF(T1425="Realizado",U1425-C1425," ")</f>
      </c>
      <c r="W1425" s="148">
        <f>IF(C1425=0,"VAZIO",MONTH(C1425))</f>
      </c>
      <c r="X1425" s="149"/>
    </row>
    <row x14ac:dyDescent="0.25" r="1426" customHeight="1" ht="16.5">
      <c r="A1426" s="141">
        <v>927</v>
      </c>
      <c r="B1426" s="142">
        <v>14272023</v>
      </c>
      <c r="C1426" s="143">
        <v>45236.39886574074</v>
      </c>
      <c r="D1426" s="144" t="s">
        <v>435</v>
      </c>
      <c r="E1426" s="144" t="s">
        <v>442</v>
      </c>
      <c r="F1426" s="142" t="s">
        <v>443</v>
      </c>
      <c r="G1426" s="144" t="s">
        <v>438</v>
      </c>
      <c r="H1426" s="144" t="s">
        <v>88</v>
      </c>
      <c r="I1426" s="142" t="s">
        <v>439</v>
      </c>
      <c r="J1426" s="144" t="s">
        <v>31</v>
      </c>
      <c r="K1426" s="145" t="s">
        <v>117</v>
      </c>
      <c r="L1426" s="145"/>
      <c r="M1426" s="144" t="s">
        <v>7674</v>
      </c>
      <c r="N1426" s="145"/>
      <c r="O1426" s="144" t="s">
        <v>2613</v>
      </c>
      <c r="P1426" s="144" t="s">
        <v>1528</v>
      </c>
      <c r="Q1426" s="145"/>
      <c r="R1426" s="145"/>
      <c r="S1426" s="145"/>
      <c r="T1426" s="146" t="s">
        <v>120</v>
      </c>
      <c r="U1426" s="147">
        <v>45237</v>
      </c>
      <c r="V1426" s="148">
        <f>IF(T1426="Realizado",U1426-C1426," ")</f>
      </c>
      <c r="W1426" s="148">
        <f>IF(C1426=0,"VAZIO",MONTH(C1426))</f>
      </c>
      <c r="X1426" s="149"/>
    </row>
    <row x14ac:dyDescent="0.25" r="1427" customHeight="1" ht="16.5">
      <c r="A1427" s="141">
        <v>928</v>
      </c>
      <c r="B1427" s="142" t="s">
        <v>7675</v>
      </c>
      <c r="C1427" s="143">
        <v>45236.44997685185</v>
      </c>
      <c r="D1427" s="144" t="s">
        <v>226</v>
      </c>
      <c r="E1427" s="144" t="s">
        <v>227</v>
      </c>
      <c r="F1427" s="142">
        <v>5340</v>
      </c>
      <c r="G1427" s="144" t="s">
        <v>150</v>
      </c>
      <c r="H1427" s="144" t="s">
        <v>6810</v>
      </c>
      <c r="I1427" s="142" t="s">
        <v>7676</v>
      </c>
      <c r="J1427" s="144" t="s">
        <v>40</v>
      </c>
      <c r="K1427" s="145" t="s">
        <v>2</v>
      </c>
      <c r="L1427" s="145"/>
      <c r="M1427" s="144" t="s">
        <v>7677</v>
      </c>
      <c r="N1427" s="145"/>
      <c r="O1427" s="144" t="s">
        <v>4241</v>
      </c>
      <c r="P1427" s="144" t="s">
        <v>7088</v>
      </c>
      <c r="Q1427" s="145"/>
      <c r="R1427" s="145"/>
      <c r="S1427" s="145"/>
      <c r="T1427" s="146" t="s">
        <v>120</v>
      </c>
      <c r="U1427" s="147">
        <v>45236</v>
      </c>
      <c r="V1427" s="148">
        <f>IF(T1427="Realizado",U1427-C1427," ")</f>
      </c>
      <c r="W1427" s="148">
        <f>IF(C1427=0,"VAZIO",MONTH(C1427))</f>
      </c>
      <c r="X1427" s="149"/>
    </row>
    <row x14ac:dyDescent="0.25" r="1428" customHeight="1" ht="16.5">
      <c r="A1428" s="141">
        <v>929</v>
      </c>
      <c r="B1428" s="150" t="s">
        <v>7678</v>
      </c>
      <c r="C1428" s="151">
        <v>45236.453055555554</v>
      </c>
      <c r="D1428" s="152" t="s">
        <v>226</v>
      </c>
      <c r="E1428" s="152" t="s">
        <v>227</v>
      </c>
      <c r="F1428" s="150">
        <v>5340</v>
      </c>
      <c r="G1428" s="152" t="s">
        <v>150</v>
      </c>
      <c r="H1428" s="152" t="s">
        <v>7260</v>
      </c>
      <c r="I1428" s="150" t="s">
        <v>7679</v>
      </c>
      <c r="J1428" s="152" t="s">
        <v>21</v>
      </c>
      <c r="K1428" s="152" t="s">
        <v>117</v>
      </c>
      <c r="L1428" s="153"/>
      <c r="M1428" s="152" t="s">
        <v>7680</v>
      </c>
      <c r="N1428" s="153"/>
      <c r="O1428" s="153"/>
      <c r="P1428" s="153"/>
      <c r="Q1428" s="153"/>
      <c r="R1428" s="153"/>
      <c r="S1428" s="153"/>
      <c r="T1428" s="172" t="s">
        <v>125</v>
      </c>
      <c r="U1428" s="155"/>
      <c r="V1428" s="156">
        <f>IF(T1428="Realizado",U1428-C1428," ")</f>
      </c>
      <c r="W1428" s="148">
        <f>IF(C1428=0,"VAZIO",MONTH(C1428))</f>
      </c>
      <c r="X1428" s="157"/>
    </row>
    <row x14ac:dyDescent="0.25" r="1429" customHeight="1" ht="16.5">
      <c r="A1429" s="141">
        <v>930</v>
      </c>
      <c r="B1429" s="142" t="s">
        <v>7681</v>
      </c>
      <c r="C1429" s="143">
        <v>45236.53962962963</v>
      </c>
      <c r="D1429" s="144" t="s">
        <v>5104</v>
      </c>
      <c r="E1429" s="144" t="s">
        <v>1639</v>
      </c>
      <c r="F1429" s="142">
        <v>5397</v>
      </c>
      <c r="G1429" s="144" t="s">
        <v>1388</v>
      </c>
      <c r="H1429" s="144" t="s">
        <v>3774</v>
      </c>
      <c r="I1429" s="142" t="s">
        <v>7682</v>
      </c>
      <c r="J1429" s="144"/>
      <c r="K1429" s="145" t="s">
        <v>4</v>
      </c>
      <c r="L1429" s="145"/>
      <c r="M1429" s="144" t="s">
        <v>7683</v>
      </c>
      <c r="N1429" s="145"/>
      <c r="O1429" s="144" t="s">
        <v>2123</v>
      </c>
      <c r="P1429" s="144" t="s">
        <v>2123</v>
      </c>
      <c r="Q1429" s="145"/>
      <c r="R1429" s="145"/>
      <c r="S1429" s="145"/>
      <c r="T1429" s="146" t="s">
        <v>120</v>
      </c>
      <c r="U1429" s="147">
        <v>45236</v>
      </c>
      <c r="V1429" s="148">
        <f>IF(T1429="Realizado",U1429-C1429," ")</f>
      </c>
      <c r="W1429" s="148">
        <f>IF(C1429=0,"VAZIO",MONTH(C1429))</f>
      </c>
      <c r="X1429" s="149"/>
    </row>
    <row x14ac:dyDescent="0.25" r="1430" customHeight="1" ht="16.5">
      <c r="A1430" s="141">
        <v>931</v>
      </c>
      <c r="B1430" s="142" t="s">
        <v>7684</v>
      </c>
      <c r="C1430" s="143">
        <v>45236.568553240744</v>
      </c>
      <c r="D1430" s="144" t="s">
        <v>226</v>
      </c>
      <c r="E1430" s="144" t="s">
        <v>227</v>
      </c>
      <c r="F1430" s="142">
        <v>5340</v>
      </c>
      <c r="G1430" s="144" t="s">
        <v>150</v>
      </c>
      <c r="H1430" s="144" t="s">
        <v>6810</v>
      </c>
      <c r="I1430" s="142" t="s">
        <v>7685</v>
      </c>
      <c r="J1430" s="144" t="s">
        <v>40</v>
      </c>
      <c r="K1430" s="145" t="s">
        <v>2</v>
      </c>
      <c r="L1430" s="145"/>
      <c r="M1430" s="144" t="s">
        <v>7686</v>
      </c>
      <c r="N1430" s="145"/>
      <c r="O1430" s="144" t="s">
        <v>4241</v>
      </c>
      <c r="P1430" s="144" t="s">
        <v>5354</v>
      </c>
      <c r="Q1430" s="145"/>
      <c r="R1430" s="145"/>
      <c r="S1430" s="145"/>
      <c r="T1430" s="146" t="s">
        <v>120</v>
      </c>
      <c r="U1430" s="147">
        <v>45236</v>
      </c>
      <c r="V1430" s="148">
        <f>IF(T1430="Realizado",U1430-C1430," ")</f>
      </c>
      <c r="W1430" s="148">
        <f>IF(C1430=0,"VAZIO",MONTH(C1430))</f>
      </c>
      <c r="X1430" s="149"/>
    </row>
    <row x14ac:dyDescent="0.25" r="1431" customHeight="1" ht="16.5">
      <c r="A1431" s="141">
        <v>932</v>
      </c>
      <c r="B1431" s="142" t="s">
        <v>7687</v>
      </c>
      <c r="C1431" s="143">
        <v>45236.76225694444</v>
      </c>
      <c r="D1431" s="144" t="s">
        <v>679</v>
      </c>
      <c r="E1431" s="144" t="s">
        <v>680</v>
      </c>
      <c r="F1431" s="142" t="s">
        <v>681</v>
      </c>
      <c r="G1431" s="144" t="s">
        <v>522</v>
      </c>
      <c r="H1431" s="144" t="s">
        <v>3988</v>
      </c>
      <c r="I1431" s="142">
        <v>111</v>
      </c>
      <c r="J1431" s="144" t="s">
        <v>44</v>
      </c>
      <c r="K1431" s="145" t="s">
        <v>2</v>
      </c>
      <c r="L1431" s="145"/>
      <c r="M1431" s="144" t="s">
        <v>7688</v>
      </c>
      <c r="N1431" s="145"/>
      <c r="O1431" s="144" t="s">
        <v>576</v>
      </c>
      <c r="P1431" s="144" t="s">
        <v>7594</v>
      </c>
      <c r="Q1431" s="145"/>
      <c r="R1431" s="145"/>
      <c r="S1431" s="145"/>
      <c r="T1431" s="146" t="s">
        <v>120</v>
      </c>
      <c r="U1431" s="147">
        <v>45239</v>
      </c>
      <c r="V1431" s="148">
        <f>IF(T1431="Realizado",U1431-C1431," ")</f>
      </c>
      <c r="W1431" s="148">
        <f>IF(C1431=0,"VAZIO",MONTH(C1431))</f>
      </c>
      <c r="X1431" s="149"/>
    </row>
    <row x14ac:dyDescent="0.25" r="1432" customHeight="1" ht="24">
      <c r="A1432" s="141">
        <v>933</v>
      </c>
      <c r="B1432" s="142" t="s">
        <v>7689</v>
      </c>
      <c r="C1432" s="143">
        <v>45237.33424768518</v>
      </c>
      <c r="D1432" s="144" t="s">
        <v>286</v>
      </c>
      <c r="E1432" s="144" t="s">
        <v>287</v>
      </c>
      <c r="F1432" s="142">
        <v>5340</v>
      </c>
      <c r="G1432" s="144" t="s">
        <v>150</v>
      </c>
      <c r="H1432" s="144" t="s">
        <v>1437</v>
      </c>
      <c r="I1432" s="142" t="s">
        <v>1539</v>
      </c>
      <c r="J1432" s="144" t="s">
        <v>47</v>
      </c>
      <c r="K1432" s="144" t="s">
        <v>3</v>
      </c>
      <c r="L1432" s="145"/>
      <c r="M1432" s="144" t="s">
        <v>7690</v>
      </c>
      <c r="N1432" s="145"/>
      <c r="O1432" s="144" t="s">
        <v>576</v>
      </c>
      <c r="P1432" s="144" t="s">
        <v>576</v>
      </c>
      <c r="Q1432" s="145"/>
      <c r="R1432" s="145"/>
      <c r="S1432" s="145"/>
      <c r="T1432" s="146" t="s">
        <v>120</v>
      </c>
      <c r="U1432" s="147">
        <v>45237</v>
      </c>
      <c r="V1432" s="148">
        <f>IF(T1432="Realizado",U1432-C1432," ")</f>
      </c>
      <c r="W1432" s="148">
        <f>IF(C1432=0,"VAZIO",MONTH(C1432))</f>
      </c>
      <c r="X1432" s="149"/>
    </row>
    <row x14ac:dyDescent="0.25" r="1433" customHeight="1" ht="24">
      <c r="A1433" s="141">
        <v>934</v>
      </c>
      <c r="B1433" s="142" t="s">
        <v>7691</v>
      </c>
      <c r="C1433" s="143">
        <v>45237.33909722222</v>
      </c>
      <c r="D1433" s="144" t="s">
        <v>286</v>
      </c>
      <c r="E1433" s="144" t="s">
        <v>287</v>
      </c>
      <c r="F1433" s="142">
        <v>5340</v>
      </c>
      <c r="G1433" s="144" t="s">
        <v>150</v>
      </c>
      <c r="H1433" s="144" t="s">
        <v>4816</v>
      </c>
      <c r="I1433" s="142" t="s">
        <v>4816</v>
      </c>
      <c r="J1433" s="144" t="s">
        <v>16</v>
      </c>
      <c r="K1433" s="144" t="s">
        <v>117</v>
      </c>
      <c r="L1433" s="145"/>
      <c r="M1433" s="144" t="s">
        <v>7692</v>
      </c>
      <c r="N1433" s="145"/>
      <c r="O1433" s="144" t="s">
        <v>1528</v>
      </c>
      <c r="P1433" s="144" t="s">
        <v>2613</v>
      </c>
      <c r="Q1433" s="145"/>
      <c r="R1433" s="145"/>
      <c r="S1433" s="145"/>
      <c r="T1433" s="146" t="s">
        <v>120</v>
      </c>
      <c r="U1433" s="147">
        <v>45238</v>
      </c>
      <c r="V1433" s="148">
        <f>IF(T1433="Realizado",U1433-C1433," ")</f>
      </c>
      <c r="W1433" s="148">
        <f>IF(C1433=0,"VAZIO",MONTH(C1433))</f>
      </c>
      <c r="X1433" s="149"/>
    </row>
    <row x14ac:dyDescent="0.25" r="1434" customHeight="1" ht="24">
      <c r="A1434" s="141">
        <v>935</v>
      </c>
      <c r="B1434" s="142" t="s">
        <v>7693</v>
      </c>
      <c r="C1434" s="143">
        <v>45237.389710648145</v>
      </c>
      <c r="D1434" s="144" t="s">
        <v>679</v>
      </c>
      <c r="E1434" s="144" t="s">
        <v>680</v>
      </c>
      <c r="F1434" s="142" t="s">
        <v>681</v>
      </c>
      <c r="G1434" s="144" t="s">
        <v>522</v>
      </c>
      <c r="H1434" s="144" t="s">
        <v>3988</v>
      </c>
      <c r="I1434" s="142" t="s">
        <v>7694</v>
      </c>
      <c r="J1434" s="144" t="s">
        <v>44</v>
      </c>
      <c r="K1434" s="144" t="s">
        <v>2</v>
      </c>
      <c r="L1434" s="145"/>
      <c r="M1434" s="144" t="s">
        <v>7695</v>
      </c>
      <c r="N1434" s="145"/>
      <c r="O1434" s="144" t="s">
        <v>2511</v>
      </c>
      <c r="P1434" s="144" t="s">
        <v>2511</v>
      </c>
      <c r="Q1434" s="145"/>
      <c r="R1434" s="145"/>
      <c r="S1434" s="145"/>
      <c r="T1434" s="146" t="s">
        <v>120</v>
      </c>
      <c r="U1434" s="147">
        <v>45239</v>
      </c>
      <c r="V1434" s="148">
        <f>IF(T1434="Realizado",U1434-C1434," ")</f>
      </c>
      <c r="W1434" s="148">
        <f>IF(C1434=0,"VAZIO",MONTH(C1434))</f>
      </c>
      <c r="X1434" s="149"/>
    </row>
    <row x14ac:dyDescent="0.25" r="1435" customHeight="1" ht="16.5">
      <c r="A1435" s="141">
        <v>936</v>
      </c>
      <c r="B1435" s="150" t="s">
        <v>7696</v>
      </c>
      <c r="C1435" s="151">
        <v>45237.40288194444</v>
      </c>
      <c r="D1435" s="152" t="s">
        <v>494</v>
      </c>
      <c r="E1435" s="152" t="s">
        <v>495</v>
      </c>
      <c r="F1435" s="150">
        <v>5357</v>
      </c>
      <c r="G1435" s="152" t="s">
        <v>496</v>
      </c>
      <c r="H1435" s="152" t="s">
        <v>101</v>
      </c>
      <c r="I1435" s="150" t="s">
        <v>2220</v>
      </c>
      <c r="J1435" s="152" t="s">
        <v>44</v>
      </c>
      <c r="K1435" s="152" t="s">
        <v>2</v>
      </c>
      <c r="L1435" s="153"/>
      <c r="M1435" s="152" t="s">
        <v>7697</v>
      </c>
      <c r="N1435" s="153"/>
      <c r="O1435" s="153"/>
      <c r="P1435" s="153"/>
      <c r="Q1435" s="153"/>
      <c r="R1435" s="153"/>
      <c r="S1435" s="153"/>
      <c r="T1435" s="172" t="s">
        <v>125</v>
      </c>
      <c r="U1435" s="155"/>
      <c r="V1435" s="156">
        <f>IF(T1435="Realizado",U1435-C1435," ")</f>
      </c>
      <c r="W1435" s="148">
        <f>IF(C1435=0,"VAZIO",MONTH(C1435))</f>
      </c>
      <c r="X1435" s="157"/>
    </row>
    <row x14ac:dyDescent="0.25" r="1436" customHeight="1" ht="24">
      <c r="A1436" s="141">
        <v>937</v>
      </c>
      <c r="B1436" s="142" t="s">
        <v>7698</v>
      </c>
      <c r="C1436" s="143">
        <v>45237.45174768518</v>
      </c>
      <c r="D1436" s="144" t="s">
        <v>2433</v>
      </c>
      <c r="E1436" s="144" t="s">
        <v>7699</v>
      </c>
      <c r="F1436" s="142">
        <v>7610</v>
      </c>
      <c r="G1436" s="144" t="s">
        <v>2436</v>
      </c>
      <c r="H1436" s="144" t="s">
        <v>7700</v>
      </c>
      <c r="I1436" s="142" t="s">
        <v>7701</v>
      </c>
      <c r="J1436" s="144" t="s">
        <v>40</v>
      </c>
      <c r="K1436" s="144" t="s">
        <v>2</v>
      </c>
      <c r="L1436" s="145"/>
      <c r="M1436" s="144" t="s">
        <v>7702</v>
      </c>
      <c r="N1436" s="145"/>
      <c r="O1436" s="144" t="s">
        <v>576</v>
      </c>
      <c r="P1436" s="144" t="s">
        <v>3194</v>
      </c>
      <c r="Q1436" s="145"/>
      <c r="R1436" s="145"/>
      <c r="S1436" s="145"/>
      <c r="T1436" s="146" t="s">
        <v>120</v>
      </c>
      <c r="U1436" s="147">
        <v>45237</v>
      </c>
      <c r="V1436" s="148">
        <f>IF(T1436="Realizado",U1436-C1436," ")</f>
      </c>
      <c r="W1436" s="148">
        <f>IF(C1436=0,"VAZIO",MONTH(C1436))</f>
      </c>
      <c r="X1436" s="149"/>
    </row>
    <row x14ac:dyDescent="0.25" r="1437" customHeight="1" ht="24">
      <c r="A1437" s="141">
        <v>938</v>
      </c>
      <c r="B1437" s="142" t="s">
        <v>7703</v>
      </c>
      <c r="C1437" s="143">
        <v>45237.482453703706</v>
      </c>
      <c r="D1437" s="144" t="s">
        <v>226</v>
      </c>
      <c r="E1437" s="144" t="s">
        <v>227</v>
      </c>
      <c r="F1437" s="142">
        <v>5340</v>
      </c>
      <c r="G1437" s="144" t="s">
        <v>150</v>
      </c>
      <c r="H1437" s="144" t="s">
        <v>97</v>
      </c>
      <c r="I1437" s="142" t="s">
        <v>7704</v>
      </c>
      <c r="J1437" s="144" t="s">
        <v>31</v>
      </c>
      <c r="K1437" s="144" t="s">
        <v>117</v>
      </c>
      <c r="L1437" s="145"/>
      <c r="M1437" s="144" t="s">
        <v>7705</v>
      </c>
      <c r="N1437" s="145"/>
      <c r="O1437" s="144" t="s">
        <v>1528</v>
      </c>
      <c r="P1437" s="144" t="s">
        <v>2613</v>
      </c>
      <c r="Q1437" s="145"/>
      <c r="R1437" s="145"/>
      <c r="S1437" s="145"/>
      <c r="T1437" s="146" t="s">
        <v>120</v>
      </c>
      <c r="U1437" s="147">
        <v>45238</v>
      </c>
      <c r="V1437" s="148">
        <f>IF(T1437="Realizado",U1437-C1437," ")</f>
      </c>
      <c r="W1437" s="148">
        <f>IF(C1437=0,"VAZIO",MONTH(C1437))</f>
      </c>
      <c r="X1437" s="149"/>
    </row>
    <row x14ac:dyDescent="0.25" r="1438" customHeight="1" ht="24">
      <c r="A1438" s="141">
        <v>939</v>
      </c>
      <c r="B1438" s="142" t="s">
        <v>7706</v>
      </c>
      <c r="C1438" s="143">
        <v>45237.63392361111</v>
      </c>
      <c r="D1438" s="144" t="s">
        <v>207</v>
      </c>
      <c r="E1438" s="144" t="s">
        <v>375</v>
      </c>
      <c r="F1438" s="142">
        <v>5333</v>
      </c>
      <c r="G1438" s="144" t="s">
        <v>209</v>
      </c>
      <c r="H1438" s="144" t="s">
        <v>87</v>
      </c>
      <c r="I1438" s="142" t="s">
        <v>894</v>
      </c>
      <c r="J1438" s="144" t="s">
        <v>27</v>
      </c>
      <c r="K1438" s="144" t="s">
        <v>117</v>
      </c>
      <c r="L1438" s="145"/>
      <c r="M1438" s="144" t="s">
        <v>7707</v>
      </c>
      <c r="N1438" s="145"/>
      <c r="O1438" s="144" t="s">
        <v>2911</v>
      </c>
      <c r="P1438" s="144" t="s">
        <v>2911</v>
      </c>
      <c r="Q1438" s="145"/>
      <c r="R1438" s="145"/>
      <c r="S1438" s="145"/>
      <c r="T1438" s="146" t="s">
        <v>120</v>
      </c>
      <c r="U1438" s="147">
        <v>45240</v>
      </c>
      <c r="V1438" s="148">
        <f>IF(T1438="Realizado",U1438-C1438," ")</f>
      </c>
      <c r="W1438" s="148">
        <f>IF(C1438=0,"VAZIO",MONTH(C1438))</f>
      </c>
      <c r="X1438" s="149"/>
    </row>
    <row x14ac:dyDescent="0.25" r="1439" customHeight="1" ht="24">
      <c r="A1439" s="141">
        <v>940</v>
      </c>
      <c r="B1439" s="142" t="s">
        <v>7708</v>
      </c>
      <c r="C1439" s="143">
        <v>45237.63769675926</v>
      </c>
      <c r="D1439" s="144" t="s">
        <v>533</v>
      </c>
      <c r="E1439" s="144" t="s">
        <v>7709</v>
      </c>
      <c r="F1439" s="142">
        <v>34999071369</v>
      </c>
      <c r="G1439" s="144" t="s">
        <v>535</v>
      </c>
      <c r="H1439" s="144" t="s">
        <v>4580</v>
      </c>
      <c r="I1439" s="142">
        <v>151</v>
      </c>
      <c r="J1439" s="144" t="s">
        <v>43</v>
      </c>
      <c r="K1439" s="144" t="s">
        <v>2</v>
      </c>
      <c r="L1439" s="145"/>
      <c r="M1439" s="144" t="s">
        <v>7710</v>
      </c>
      <c r="N1439" s="145"/>
      <c r="O1439" s="144" t="s">
        <v>4241</v>
      </c>
      <c r="P1439" s="144" t="s">
        <v>4241</v>
      </c>
      <c r="Q1439" s="145"/>
      <c r="R1439" s="145"/>
      <c r="S1439" s="145"/>
      <c r="T1439" s="146" t="s">
        <v>120</v>
      </c>
      <c r="U1439" s="147">
        <v>45247</v>
      </c>
      <c r="V1439" s="148">
        <f>IF(T1439="Realizado",U1439-C1439," ")</f>
      </c>
      <c r="W1439" s="148">
        <f>IF(C1439=0,"VAZIO",MONTH(C1439))</f>
      </c>
      <c r="X1439" s="149"/>
    </row>
    <row x14ac:dyDescent="0.25" r="1440" customHeight="1" ht="24">
      <c r="A1440" s="141">
        <v>941</v>
      </c>
      <c r="B1440" s="142" t="s">
        <v>7711</v>
      </c>
      <c r="C1440" s="143">
        <v>45237.638553240744</v>
      </c>
      <c r="D1440" s="144" t="s">
        <v>533</v>
      </c>
      <c r="E1440" s="144" t="s">
        <v>7712</v>
      </c>
      <c r="F1440" s="142">
        <v>34999071369</v>
      </c>
      <c r="G1440" s="144" t="s">
        <v>535</v>
      </c>
      <c r="H1440" s="144" t="s">
        <v>4580</v>
      </c>
      <c r="I1440" s="142" t="s">
        <v>7713</v>
      </c>
      <c r="J1440" s="144" t="s">
        <v>16</v>
      </c>
      <c r="K1440" s="144" t="s">
        <v>117</v>
      </c>
      <c r="L1440" s="145"/>
      <c r="M1440" s="144" t="s">
        <v>7714</v>
      </c>
      <c r="N1440" s="145"/>
      <c r="O1440" s="144" t="s">
        <v>1528</v>
      </c>
      <c r="P1440" s="144" t="s">
        <v>2613</v>
      </c>
      <c r="Q1440" s="145"/>
      <c r="R1440" s="145"/>
      <c r="S1440" s="145"/>
      <c r="T1440" s="146" t="s">
        <v>120</v>
      </c>
      <c r="U1440" s="147">
        <v>45238</v>
      </c>
      <c r="V1440" s="148">
        <f>IF(T1440="Realizado",U1440-C1440," ")</f>
      </c>
      <c r="W1440" s="148">
        <f>IF(C1440=0,"VAZIO",MONTH(C1440))</f>
      </c>
      <c r="X1440" s="149"/>
    </row>
    <row x14ac:dyDescent="0.25" r="1441" customHeight="1" ht="24">
      <c r="A1441" s="141">
        <v>942</v>
      </c>
      <c r="B1441" s="142" t="s">
        <v>7715</v>
      </c>
      <c r="C1441" s="143">
        <v>45237.67151620371</v>
      </c>
      <c r="D1441" s="144" t="s">
        <v>2433</v>
      </c>
      <c r="E1441" s="144" t="s">
        <v>7699</v>
      </c>
      <c r="F1441" s="142">
        <v>16991538409</v>
      </c>
      <c r="G1441" s="144" t="s">
        <v>2436</v>
      </c>
      <c r="H1441" s="144" t="s">
        <v>7716</v>
      </c>
      <c r="I1441" s="142" t="s">
        <v>7716</v>
      </c>
      <c r="J1441" s="144"/>
      <c r="K1441" s="144" t="s">
        <v>7717</v>
      </c>
      <c r="L1441" s="145"/>
      <c r="M1441" s="144" t="s">
        <v>7718</v>
      </c>
      <c r="N1441" s="145"/>
      <c r="O1441" s="144" t="s">
        <v>2511</v>
      </c>
      <c r="P1441" s="144" t="s">
        <v>7164</v>
      </c>
      <c r="Q1441" s="145"/>
      <c r="R1441" s="145"/>
      <c r="S1441" s="145"/>
      <c r="T1441" s="146" t="s">
        <v>120</v>
      </c>
      <c r="U1441" s="147">
        <v>45237</v>
      </c>
      <c r="V1441" s="148">
        <f>IF(T1441="Realizado",U1441-C1441," ")</f>
      </c>
      <c r="W1441" s="148">
        <f>IF(C1441=0,"VAZIO",MONTH(C1441))</f>
      </c>
      <c r="X1441" s="149"/>
    </row>
    <row x14ac:dyDescent="0.25" r="1442" customHeight="1" ht="24">
      <c r="A1442" s="141">
        <v>943</v>
      </c>
      <c r="B1442" s="142" t="s">
        <v>7719</v>
      </c>
      <c r="C1442" s="143">
        <v>45238.347280092596</v>
      </c>
      <c r="D1442" s="144" t="s">
        <v>286</v>
      </c>
      <c r="E1442" s="144" t="s">
        <v>287</v>
      </c>
      <c r="F1442" s="142">
        <v>5340</v>
      </c>
      <c r="G1442" s="144" t="s">
        <v>150</v>
      </c>
      <c r="H1442" s="144" t="s">
        <v>7720</v>
      </c>
      <c r="I1442" s="142" t="s">
        <v>7720</v>
      </c>
      <c r="J1442" s="144" t="s">
        <v>56</v>
      </c>
      <c r="K1442" s="144" t="s">
        <v>5</v>
      </c>
      <c r="L1442" s="145"/>
      <c r="M1442" s="144" t="s">
        <v>7721</v>
      </c>
      <c r="N1442" s="145"/>
      <c r="O1442" s="144" t="s">
        <v>2264</v>
      </c>
      <c r="P1442" s="144" t="s">
        <v>2264</v>
      </c>
      <c r="Q1442" s="145"/>
      <c r="R1442" s="145"/>
      <c r="S1442" s="145"/>
      <c r="T1442" s="146" t="s">
        <v>120</v>
      </c>
      <c r="U1442" s="147">
        <v>45239</v>
      </c>
      <c r="V1442" s="148">
        <f>IF(T1442="Realizado",U1442-C1442," ")</f>
      </c>
      <c r="W1442" s="148">
        <f>IF(C1442=0,"VAZIO",MONTH(C1442))</f>
      </c>
      <c r="X1442" s="149"/>
    </row>
    <row x14ac:dyDescent="0.25" r="1443" customHeight="1" ht="16.5">
      <c r="A1443" s="141">
        <v>944</v>
      </c>
      <c r="B1443" s="150" t="s">
        <v>7722</v>
      </c>
      <c r="C1443" s="151">
        <v>45238.348287037035</v>
      </c>
      <c r="D1443" s="152" t="s">
        <v>2000</v>
      </c>
      <c r="E1443" s="152" t="s">
        <v>2001</v>
      </c>
      <c r="F1443" s="150">
        <v>7602</v>
      </c>
      <c r="G1443" s="152" t="s">
        <v>303</v>
      </c>
      <c r="H1443" s="152" t="s">
        <v>3456</v>
      </c>
      <c r="I1443" s="150" t="s">
        <v>790</v>
      </c>
      <c r="J1443" s="152" t="s">
        <v>31</v>
      </c>
      <c r="K1443" s="152" t="s">
        <v>117</v>
      </c>
      <c r="L1443" s="153"/>
      <c r="M1443" s="152" t="s">
        <v>7723</v>
      </c>
      <c r="N1443" s="153"/>
      <c r="O1443" s="153"/>
      <c r="P1443" s="153"/>
      <c r="Q1443" s="153"/>
      <c r="R1443" s="153"/>
      <c r="S1443" s="153"/>
      <c r="T1443" s="172" t="s">
        <v>125</v>
      </c>
      <c r="U1443" s="155"/>
      <c r="V1443" s="156">
        <f>IF(T1443="Realizado",U1443-C1443," ")</f>
      </c>
      <c r="W1443" s="148">
        <f>IF(C1443=0,"VAZIO",MONTH(C1443))</f>
      </c>
      <c r="X1443" s="157"/>
    </row>
    <row x14ac:dyDescent="0.25" r="1444" customHeight="1" ht="24">
      <c r="A1444" s="141">
        <v>945</v>
      </c>
      <c r="B1444" s="142" t="s">
        <v>7724</v>
      </c>
      <c r="C1444" s="143">
        <v>45238.61854166666</v>
      </c>
      <c r="D1444" s="144" t="s">
        <v>7725</v>
      </c>
      <c r="E1444" s="144" t="s">
        <v>7726</v>
      </c>
      <c r="F1444" s="142">
        <v>5399</v>
      </c>
      <c r="G1444" s="144" t="s">
        <v>249</v>
      </c>
      <c r="H1444" s="144" t="s">
        <v>3603</v>
      </c>
      <c r="I1444" s="142" t="s">
        <v>942</v>
      </c>
      <c r="J1444" s="144" t="s">
        <v>31</v>
      </c>
      <c r="K1444" s="144" t="s">
        <v>117</v>
      </c>
      <c r="L1444" s="145"/>
      <c r="M1444" s="144" t="s">
        <v>7727</v>
      </c>
      <c r="N1444" s="145"/>
      <c r="O1444" s="144" t="s">
        <v>1528</v>
      </c>
      <c r="P1444" s="144" t="s">
        <v>6923</v>
      </c>
      <c r="Q1444" s="145"/>
      <c r="R1444" s="145"/>
      <c r="S1444" s="145"/>
      <c r="T1444" s="146" t="s">
        <v>120</v>
      </c>
      <c r="U1444" s="147">
        <v>45238</v>
      </c>
      <c r="V1444" s="148">
        <f>IF(T1444="Realizado",U1444-C1444," ")</f>
      </c>
      <c r="W1444" s="148">
        <f>IF(C1444=0,"VAZIO",MONTH(C1444))</f>
      </c>
      <c r="X1444" s="149"/>
    </row>
    <row x14ac:dyDescent="0.25" r="1445" customHeight="1" ht="24">
      <c r="A1445" s="141">
        <v>946</v>
      </c>
      <c r="B1445" s="142" t="s">
        <v>7728</v>
      </c>
      <c r="C1445" s="143">
        <v>45238.64556712963</v>
      </c>
      <c r="D1445" s="144" t="s">
        <v>1149</v>
      </c>
      <c r="E1445" s="144" t="s">
        <v>1945</v>
      </c>
      <c r="F1445" s="142">
        <v>5332</v>
      </c>
      <c r="G1445" s="144" t="s">
        <v>1151</v>
      </c>
      <c r="H1445" s="144" t="s">
        <v>7729</v>
      </c>
      <c r="I1445" s="142">
        <v>8</v>
      </c>
      <c r="J1445" s="144" t="s">
        <v>38</v>
      </c>
      <c r="K1445" s="144" t="s">
        <v>4</v>
      </c>
      <c r="L1445" s="145"/>
      <c r="M1445" s="144" t="s">
        <v>7730</v>
      </c>
      <c r="N1445" s="145"/>
      <c r="O1445" s="144" t="s">
        <v>2123</v>
      </c>
      <c r="P1445" s="144" t="s">
        <v>2123</v>
      </c>
      <c r="Q1445" s="145"/>
      <c r="R1445" s="145"/>
      <c r="S1445" s="145"/>
      <c r="T1445" s="146" t="s">
        <v>120</v>
      </c>
      <c r="U1445" s="147">
        <v>45243</v>
      </c>
      <c r="V1445" s="148">
        <f>IF(T1445="Realizado",U1445-C1445," ")</f>
      </c>
      <c r="W1445" s="148">
        <f>IF(C1445=0,"VAZIO",MONTH(C1445))</f>
      </c>
      <c r="X1445" s="149"/>
    </row>
    <row x14ac:dyDescent="0.25" r="1446" customHeight="1" ht="24">
      <c r="A1446" s="141">
        <v>947</v>
      </c>
      <c r="B1446" s="142" t="s">
        <v>7731</v>
      </c>
      <c r="C1446" s="143">
        <v>45238.646689814814</v>
      </c>
      <c r="D1446" s="144" t="s">
        <v>1149</v>
      </c>
      <c r="E1446" s="144" t="s">
        <v>1945</v>
      </c>
      <c r="F1446" s="142">
        <v>5332</v>
      </c>
      <c r="G1446" s="144" t="s">
        <v>1151</v>
      </c>
      <c r="H1446" s="144" t="s">
        <v>7729</v>
      </c>
      <c r="I1446" s="142">
        <v>11</v>
      </c>
      <c r="J1446" s="144" t="s">
        <v>38</v>
      </c>
      <c r="K1446" s="144" t="s">
        <v>4</v>
      </c>
      <c r="L1446" s="145"/>
      <c r="M1446" s="144" t="s">
        <v>7732</v>
      </c>
      <c r="N1446" s="145"/>
      <c r="O1446" s="144" t="s">
        <v>2123</v>
      </c>
      <c r="P1446" s="144" t="s">
        <v>2123</v>
      </c>
      <c r="Q1446" s="145"/>
      <c r="R1446" s="145"/>
      <c r="S1446" s="145"/>
      <c r="T1446" s="146" t="s">
        <v>120</v>
      </c>
      <c r="U1446" s="147">
        <v>45243</v>
      </c>
      <c r="V1446" s="148">
        <f>IF(T1446="Realizado",U1446-C1446," ")</f>
      </c>
      <c r="W1446" s="148">
        <f>IF(C1446=0,"VAZIO",MONTH(C1446))</f>
      </c>
      <c r="X1446" s="149"/>
    </row>
    <row x14ac:dyDescent="0.25" r="1447" customHeight="1" ht="24">
      <c r="A1447" s="141">
        <v>948</v>
      </c>
      <c r="B1447" s="142" t="s">
        <v>7733</v>
      </c>
      <c r="C1447" s="143">
        <v>45239.31105324074</v>
      </c>
      <c r="D1447" s="144" t="s">
        <v>6287</v>
      </c>
      <c r="E1447" s="144" t="s">
        <v>6288</v>
      </c>
      <c r="F1447" s="142">
        <v>5314</v>
      </c>
      <c r="G1447" s="144" t="s">
        <v>243</v>
      </c>
      <c r="H1447" s="144" t="s">
        <v>85</v>
      </c>
      <c r="I1447" s="142" t="s">
        <v>7734</v>
      </c>
      <c r="J1447" s="144" t="s">
        <v>46</v>
      </c>
      <c r="K1447" s="144" t="s">
        <v>2</v>
      </c>
      <c r="L1447" s="145"/>
      <c r="M1447" s="144" t="s">
        <v>7735</v>
      </c>
      <c r="N1447" s="145"/>
      <c r="O1447" s="144" t="s">
        <v>576</v>
      </c>
      <c r="P1447" s="144" t="s">
        <v>4968</v>
      </c>
      <c r="Q1447" s="145"/>
      <c r="R1447" s="145"/>
      <c r="S1447" s="145"/>
      <c r="T1447" s="146" t="s">
        <v>120</v>
      </c>
      <c r="U1447" s="147">
        <v>45239</v>
      </c>
      <c r="V1447" s="148">
        <f>IF(T1447="Realizado",U1447-C1447," ")</f>
      </c>
      <c r="W1447" s="148">
        <f>IF(C1447=0,"VAZIO",MONTH(C1447))</f>
      </c>
      <c r="X1447" s="149"/>
    </row>
    <row x14ac:dyDescent="0.25" r="1448" customHeight="1" ht="24">
      <c r="A1448" s="141">
        <v>949</v>
      </c>
      <c r="B1448" s="142" t="s">
        <v>7736</v>
      </c>
      <c r="C1448" s="143">
        <v>45239.35429398148</v>
      </c>
      <c r="D1448" s="144" t="s">
        <v>226</v>
      </c>
      <c r="E1448" s="144" t="s">
        <v>227</v>
      </c>
      <c r="F1448" s="142">
        <v>5340</v>
      </c>
      <c r="G1448" s="144" t="s">
        <v>150</v>
      </c>
      <c r="H1448" s="144" t="s">
        <v>397</v>
      </c>
      <c r="I1448" s="142" t="s">
        <v>7737</v>
      </c>
      <c r="J1448" s="144" t="s">
        <v>16</v>
      </c>
      <c r="K1448" s="144" t="s">
        <v>117</v>
      </c>
      <c r="L1448" s="145"/>
      <c r="M1448" s="144" t="s">
        <v>7738</v>
      </c>
      <c r="N1448" s="145"/>
      <c r="O1448" s="144" t="s">
        <v>1528</v>
      </c>
      <c r="P1448" s="144" t="s">
        <v>1528</v>
      </c>
      <c r="Q1448" s="145"/>
      <c r="R1448" s="145"/>
      <c r="S1448" s="145"/>
      <c r="T1448" s="146" t="s">
        <v>120</v>
      </c>
      <c r="U1448" s="147">
        <v>45239</v>
      </c>
      <c r="V1448" s="148">
        <f>IF(T1448="Realizado",U1448-C1448," ")</f>
      </c>
      <c r="W1448" s="148">
        <f>IF(C1448=0,"VAZIO",MONTH(C1448))</f>
      </c>
      <c r="X1448" s="149"/>
    </row>
    <row x14ac:dyDescent="0.25" r="1449" customHeight="1" ht="16.5">
      <c r="A1449" s="141">
        <v>950</v>
      </c>
      <c r="B1449" s="150" t="s">
        <v>7739</v>
      </c>
      <c r="C1449" s="151">
        <v>45239.3625</v>
      </c>
      <c r="D1449" s="152" t="s">
        <v>226</v>
      </c>
      <c r="E1449" s="152" t="s">
        <v>227</v>
      </c>
      <c r="F1449" s="150">
        <v>5340</v>
      </c>
      <c r="G1449" s="152" t="s">
        <v>150</v>
      </c>
      <c r="H1449" s="152" t="s">
        <v>397</v>
      </c>
      <c r="I1449" s="150" t="s">
        <v>7529</v>
      </c>
      <c r="J1449" s="152" t="s">
        <v>58</v>
      </c>
      <c r="K1449" s="152" t="s">
        <v>126</v>
      </c>
      <c r="L1449" s="153"/>
      <c r="M1449" s="152" t="s">
        <v>7740</v>
      </c>
      <c r="N1449" s="153"/>
      <c r="O1449" s="153"/>
      <c r="P1449" s="153"/>
      <c r="Q1449" s="153"/>
      <c r="R1449" s="153"/>
      <c r="S1449" s="153"/>
      <c r="T1449" s="172" t="s">
        <v>125</v>
      </c>
      <c r="U1449" s="155"/>
      <c r="V1449" s="156">
        <f>IF(T1449="Realizado",U1449-C1449," ")</f>
      </c>
      <c r="W1449" s="148">
        <f>IF(C1449=0,"VAZIO",MONTH(C1449))</f>
      </c>
      <c r="X1449" s="157"/>
    </row>
    <row x14ac:dyDescent="0.25" r="1450" customHeight="1" ht="24">
      <c r="A1450" s="141">
        <v>951</v>
      </c>
      <c r="B1450" s="142" t="s">
        <v>7741</v>
      </c>
      <c r="C1450" s="143">
        <v>45239.42805555555</v>
      </c>
      <c r="D1450" s="144" t="s">
        <v>913</v>
      </c>
      <c r="E1450" s="144" t="s">
        <v>2051</v>
      </c>
      <c r="F1450" s="142">
        <v>5305</v>
      </c>
      <c r="G1450" s="144" t="s">
        <v>915</v>
      </c>
      <c r="H1450" s="144" t="s">
        <v>109</v>
      </c>
      <c r="I1450" s="142" t="s">
        <v>7742</v>
      </c>
      <c r="J1450" s="144" t="s">
        <v>40</v>
      </c>
      <c r="K1450" s="144" t="s">
        <v>2</v>
      </c>
      <c r="L1450" s="145"/>
      <c r="M1450" s="144" t="s">
        <v>7743</v>
      </c>
      <c r="N1450" s="145"/>
      <c r="O1450" s="144" t="s">
        <v>4241</v>
      </c>
      <c r="P1450" s="144" t="s">
        <v>4241</v>
      </c>
      <c r="Q1450" s="145"/>
      <c r="R1450" s="145"/>
      <c r="S1450" s="145"/>
      <c r="T1450" s="146" t="s">
        <v>120</v>
      </c>
      <c r="U1450" s="147">
        <v>45247</v>
      </c>
      <c r="V1450" s="148">
        <f>IF(T1450="Realizado",U1450-C1450," ")</f>
      </c>
      <c r="W1450" s="148">
        <f>IF(C1450=0,"VAZIO",MONTH(C1450))</f>
      </c>
      <c r="X1450" s="149"/>
    </row>
    <row x14ac:dyDescent="0.25" r="1451" customHeight="1" ht="24">
      <c r="A1451" s="141">
        <v>952</v>
      </c>
      <c r="B1451" s="142" t="s">
        <v>7744</v>
      </c>
      <c r="C1451" s="143">
        <v>45239.430914351855</v>
      </c>
      <c r="D1451" s="144" t="s">
        <v>286</v>
      </c>
      <c r="E1451" s="144" t="s">
        <v>287</v>
      </c>
      <c r="F1451" s="142">
        <v>5340</v>
      </c>
      <c r="G1451" s="144" t="s">
        <v>150</v>
      </c>
      <c r="H1451" s="144" t="s">
        <v>110</v>
      </c>
      <c r="I1451" s="142" t="s">
        <v>7745</v>
      </c>
      <c r="J1451" s="144" t="s">
        <v>31</v>
      </c>
      <c r="K1451" s="144" t="s">
        <v>117</v>
      </c>
      <c r="L1451" s="145"/>
      <c r="M1451" s="144" t="s">
        <v>7746</v>
      </c>
      <c r="N1451" s="145"/>
      <c r="O1451" s="144" t="s">
        <v>1528</v>
      </c>
      <c r="P1451" s="144" t="s">
        <v>1528</v>
      </c>
      <c r="Q1451" s="145"/>
      <c r="R1451" s="145"/>
      <c r="S1451" s="145"/>
      <c r="T1451" s="146" t="s">
        <v>120</v>
      </c>
      <c r="U1451" s="147">
        <v>45239</v>
      </c>
      <c r="V1451" s="148">
        <f>IF(T1451="Realizado",U1451-C1451," ")</f>
      </c>
      <c r="W1451" s="148">
        <f>IF(C1451=0,"VAZIO",MONTH(C1451))</f>
      </c>
      <c r="X1451" s="149"/>
    </row>
    <row x14ac:dyDescent="0.25" r="1452" customHeight="1" ht="24">
      <c r="A1452" s="141">
        <v>953</v>
      </c>
      <c r="B1452" s="142" t="s">
        <v>7747</v>
      </c>
      <c r="C1452" s="143">
        <v>45239.46076388889</v>
      </c>
      <c r="D1452" s="144" t="s">
        <v>752</v>
      </c>
      <c r="E1452" s="144" t="s">
        <v>1982</v>
      </c>
      <c r="F1452" s="142">
        <v>5310</v>
      </c>
      <c r="G1452" s="144" t="s">
        <v>275</v>
      </c>
      <c r="H1452" s="144" t="s">
        <v>85</v>
      </c>
      <c r="I1452" s="142">
        <v>151</v>
      </c>
      <c r="J1452" s="144" t="s">
        <v>44</v>
      </c>
      <c r="K1452" s="144" t="s">
        <v>2</v>
      </c>
      <c r="L1452" s="145"/>
      <c r="M1452" s="144" t="s">
        <v>7748</v>
      </c>
      <c r="N1452" s="145"/>
      <c r="O1452" s="144" t="s">
        <v>2511</v>
      </c>
      <c r="P1452" s="144" t="s">
        <v>2511</v>
      </c>
      <c r="Q1452" s="145"/>
      <c r="R1452" s="145"/>
      <c r="S1452" s="145"/>
      <c r="T1452" s="146" t="s">
        <v>120</v>
      </c>
      <c r="U1452" s="147">
        <v>45243</v>
      </c>
      <c r="V1452" s="148">
        <f>IF(T1452="Realizado",U1452-C1452," ")</f>
      </c>
      <c r="W1452" s="148">
        <f>IF(C1452=0,"VAZIO",MONTH(C1452))</f>
      </c>
      <c r="X1452" s="149"/>
    </row>
    <row x14ac:dyDescent="0.25" r="1453" customHeight="1" ht="24">
      <c r="A1453" s="141">
        <v>954</v>
      </c>
      <c r="B1453" s="142" t="s">
        <v>7749</v>
      </c>
      <c r="C1453" s="143">
        <v>45239.511469907404</v>
      </c>
      <c r="D1453" s="144" t="s">
        <v>1279</v>
      </c>
      <c r="E1453" s="144" t="s">
        <v>7083</v>
      </c>
      <c r="F1453" s="142">
        <v>5349</v>
      </c>
      <c r="G1453" s="144" t="s">
        <v>753</v>
      </c>
      <c r="H1453" s="144" t="s">
        <v>85</v>
      </c>
      <c r="I1453" s="142" t="s">
        <v>5388</v>
      </c>
      <c r="J1453" s="144" t="s">
        <v>30</v>
      </c>
      <c r="K1453" s="144" t="s">
        <v>117</v>
      </c>
      <c r="L1453" s="145"/>
      <c r="M1453" s="144" t="s">
        <v>7750</v>
      </c>
      <c r="N1453" s="145"/>
      <c r="O1453" s="144" t="s">
        <v>1528</v>
      </c>
      <c r="P1453" s="144" t="s">
        <v>1528</v>
      </c>
      <c r="Q1453" s="145"/>
      <c r="R1453" s="145"/>
      <c r="S1453" s="145"/>
      <c r="T1453" s="146" t="s">
        <v>120</v>
      </c>
      <c r="U1453" s="147">
        <v>45239</v>
      </c>
      <c r="V1453" s="148">
        <f>IF(T1453="Realizado",U1453-C1453," ")</f>
      </c>
      <c r="W1453" s="148">
        <f>IF(C1453=0,"VAZIO",MONTH(C1453))</f>
      </c>
      <c r="X1453" s="149"/>
    </row>
    <row x14ac:dyDescent="0.25" r="1454" customHeight="1" ht="24">
      <c r="A1454" s="141">
        <v>955</v>
      </c>
      <c r="B1454" s="142" t="s">
        <v>7751</v>
      </c>
      <c r="C1454" s="143">
        <v>45239.51327546296</v>
      </c>
      <c r="D1454" s="144" t="s">
        <v>1279</v>
      </c>
      <c r="E1454" s="144" t="s">
        <v>7083</v>
      </c>
      <c r="F1454" s="142">
        <v>5349</v>
      </c>
      <c r="G1454" s="144" t="s">
        <v>753</v>
      </c>
      <c r="H1454" s="144" t="s">
        <v>85</v>
      </c>
      <c r="I1454" s="142" t="s">
        <v>7352</v>
      </c>
      <c r="J1454" s="144" t="s">
        <v>19</v>
      </c>
      <c r="K1454" s="144" t="s">
        <v>117</v>
      </c>
      <c r="L1454" s="145"/>
      <c r="M1454" s="144" t="s">
        <v>7752</v>
      </c>
      <c r="N1454" s="145"/>
      <c r="O1454" s="144" t="s">
        <v>1528</v>
      </c>
      <c r="P1454" s="144" t="s">
        <v>1528</v>
      </c>
      <c r="Q1454" s="145"/>
      <c r="R1454" s="145"/>
      <c r="S1454" s="145"/>
      <c r="T1454" s="146" t="s">
        <v>120</v>
      </c>
      <c r="U1454" s="147">
        <v>45239</v>
      </c>
      <c r="V1454" s="148">
        <f>IF(T1454="Realizado",U1454-C1454," ")</f>
      </c>
      <c r="W1454" s="148">
        <f>IF(C1454=0,"VAZIO",MONTH(C1454))</f>
      </c>
      <c r="X1454" s="149"/>
    </row>
    <row x14ac:dyDescent="0.25" r="1455" customHeight="1" ht="24">
      <c r="A1455" s="141">
        <v>956</v>
      </c>
      <c r="B1455" s="142" t="s">
        <v>7753</v>
      </c>
      <c r="C1455" s="143">
        <v>45239.54476851852</v>
      </c>
      <c r="D1455" s="144" t="s">
        <v>6531</v>
      </c>
      <c r="E1455" s="144" t="s">
        <v>6532</v>
      </c>
      <c r="F1455" s="142" t="s">
        <v>7754</v>
      </c>
      <c r="G1455" s="144" t="s">
        <v>522</v>
      </c>
      <c r="H1455" s="144" t="s">
        <v>88</v>
      </c>
      <c r="I1455" s="142" t="s">
        <v>1708</v>
      </c>
      <c r="J1455" s="144" t="s">
        <v>44</v>
      </c>
      <c r="K1455" s="144" t="s">
        <v>2</v>
      </c>
      <c r="L1455" s="145"/>
      <c r="M1455" s="144" t="s">
        <v>7755</v>
      </c>
      <c r="N1455" s="145"/>
      <c r="O1455" s="144" t="s">
        <v>2511</v>
      </c>
      <c r="P1455" s="144" t="s">
        <v>2511</v>
      </c>
      <c r="Q1455" s="145"/>
      <c r="R1455" s="145"/>
      <c r="S1455" s="145"/>
      <c r="T1455" s="146" t="s">
        <v>120</v>
      </c>
      <c r="U1455" s="147">
        <v>45253</v>
      </c>
      <c r="V1455" s="148">
        <f>IF(T1455="Realizado",U1455-C1455," ")</f>
      </c>
      <c r="W1455" s="148">
        <f>IF(C1455=0,"VAZIO",MONTH(C1455))</f>
      </c>
      <c r="X1455" s="149"/>
    </row>
    <row x14ac:dyDescent="0.25" r="1456" customHeight="1" ht="24">
      <c r="A1456" s="141">
        <v>957</v>
      </c>
      <c r="B1456" s="142" t="s">
        <v>7756</v>
      </c>
      <c r="C1456" s="143">
        <v>45239.68714120371</v>
      </c>
      <c r="D1456" s="144" t="s">
        <v>435</v>
      </c>
      <c r="E1456" s="144" t="s">
        <v>442</v>
      </c>
      <c r="F1456" s="142" t="s">
        <v>3726</v>
      </c>
      <c r="G1456" s="144" t="s">
        <v>438</v>
      </c>
      <c r="H1456" s="144" t="s">
        <v>88</v>
      </c>
      <c r="I1456" s="142" t="s">
        <v>439</v>
      </c>
      <c r="J1456" s="144" t="s">
        <v>46</v>
      </c>
      <c r="K1456" s="144" t="s">
        <v>2</v>
      </c>
      <c r="L1456" s="145"/>
      <c r="M1456" s="144" t="s">
        <v>7757</v>
      </c>
      <c r="N1456" s="145"/>
      <c r="O1456" s="144" t="s">
        <v>2511</v>
      </c>
      <c r="P1456" s="144" t="s">
        <v>5338</v>
      </c>
      <c r="Q1456" s="145"/>
      <c r="R1456" s="145"/>
      <c r="S1456" s="145"/>
      <c r="T1456" s="146" t="s">
        <v>120</v>
      </c>
      <c r="U1456" s="147">
        <v>45237</v>
      </c>
      <c r="V1456" s="148">
        <f>IF(T1456="Realizado",U1456-C1456," ")</f>
      </c>
      <c r="W1456" s="148">
        <f>IF(C1456=0,"VAZIO",MONTH(C1456))</f>
      </c>
      <c r="X1456" s="149"/>
    </row>
    <row x14ac:dyDescent="0.25" r="1457" customHeight="1" ht="16.5">
      <c r="A1457" s="141">
        <v>958</v>
      </c>
      <c r="B1457" s="150" t="s">
        <v>7758</v>
      </c>
      <c r="C1457" s="151">
        <v>45240.3803587963</v>
      </c>
      <c r="D1457" s="152" t="s">
        <v>601</v>
      </c>
      <c r="E1457" s="152" t="s">
        <v>602</v>
      </c>
      <c r="F1457" s="150">
        <v>64981321757</v>
      </c>
      <c r="G1457" s="152" t="s">
        <v>522</v>
      </c>
      <c r="H1457" s="152" t="s">
        <v>88</v>
      </c>
      <c r="I1457" s="150" t="s">
        <v>7759</v>
      </c>
      <c r="J1457" s="152" t="s">
        <v>63</v>
      </c>
      <c r="K1457" s="152" t="s">
        <v>6</v>
      </c>
      <c r="L1457" s="153"/>
      <c r="M1457" s="152" t="s">
        <v>7760</v>
      </c>
      <c r="N1457" s="153"/>
      <c r="O1457" s="153"/>
      <c r="P1457" s="153"/>
      <c r="Q1457" s="153"/>
      <c r="R1457" s="153"/>
      <c r="S1457" s="153"/>
      <c r="T1457" s="172" t="s">
        <v>125</v>
      </c>
      <c r="U1457" s="155"/>
      <c r="V1457" s="156">
        <f>IF(T1457="Realizado",U1457-C1457," ")</f>
      </c>
      <c r="W1457" s="148">
        <f>IF(C1457=0,"VAZIO",MONTH(C1457))</f>
      </c>
      <c r="X1457" s="157"/>
    </row>
    <row x14ac:dyDescent="0.25" r="1458" customHeight="1" ht="24">
      <c r="A1458" s="141">
        <v>959</v>
      </c>
      <c r="B1458" s="142" t="s">
        <v>7761</v>
      </c>
      <c r="C1458" s="143">
        <v>45240.54429398148</v>
      </c>
      <c r="D1458" s="144" t="s">
        <v>1279</v>
      </c>
      <c r="E1458" s="144" t="s">
        <v>7083</v>
      </c>
      <c r="F1458" s="142">
        <v>5349</v>
      </c>
      <c r="G1458" s="144" t="s">
        <v>753</v>
      </c>
      <c r="H1458" s="144" t="s">
        <v>85</v>
      </c>
      <c r="I1458" s="142" t="s">
        <v>7762</v>
      </c>
      <c r="J1458" s="144" t="s">
        <v>44</v>
      </c>
      <c r="K1458" s="144" t="s">
        <v>2</v>
      </c>
      <c r="L1458" s="145"/>
      <c r="M1458" s="144" t="s">
        <v>7763</v>
      </c>
      <c r="N1458" s="145"/>
      <c r="O1458" s="144" t="s">
        <v>2511</v>
      </c>
      <c r="P1458" s="144" t="s">
        <v>2511</v>
      </c>
      <c r="Q1458" s="145"/>
      <c r="R1458" s="145"/>
      <c r="S1458" s="145"/>
      <c r="T1458" s="146" t="s">
        <v>120</v>
      </c>
      <c r="U1458" s="147">
        <v>45243</v>
      </c>
      <c r="V1458" s="148">
        <f>IF(T1458="Realizado",U1458-C1458," ")</f>
      </c>
      <c r="W1458" s="148">
        <f>IF(C1458=0,"VAZIO",MONTH(C1458))</f>
      </c>
      <c r="X1458" s="149"/>
    </row>
    <row x14ac:dyDescent="0.25" r="1459" customHeight="1" ht="24">
      <c r="A1459" s="141">
        <v>960</v>
      </c>
      <c r="B1459" s="142" t="s">
        <v>7764</v>
      </c>
      <c r="C1459" s="143">
        <v>45240.58771990741</v>
      </c>
      <c r="D1459" s="144" t="s">
        <v>226</v>
      </c>
      <c r="E1459" s="144" t="s">
        <v>227</v>
      </c>
      <c r="F1459" s="142">
        <v>5340</v>
      </c>
      <c r="G1459" s="144" t="s">
        <v>243</v>
      </c>
      <c r="H1459" s="144" t="s">
        <v>97</v>
      </c>
      <c r="I1459" s="142" t="s">
        <v>7765</v>
      </c>
      <c r="J1459" s="144" t="s">
        <v>29</v>
      </c>
      <c r="K1459" s="144" t="s">
        <v>117</v>
      </c>
      <c r="L1459" s="145"/>
      <c r="M1459" s="144" t="s">
        <v>7766</v>
      </c>
      <c r="N1459" s="145"/>
      <c r="O1459" s="144" t="s">
        <v>1528</v>
      </c>
      <c r="P1459" s="144" t="s">
        <v>1528</v>
      </c>
      <c r="Q1459" s="145"/>
      <c r="R1459" s="145"/>
      <c r="S1459" s="145"/>
      <c r="T1459" s="146" t="s">
        <v>120</v>
      </c>
      <c r="U1459" s="147">
        <v>45247</v>
      </c>
      <c r="V1459" s="148">
        <f>IF(T1459="Realizado",U1459-C1459," ")</f>
      </c>
      <c r="W1459" s="148">
        <f>IF(C1459=0,"VAZIO",MONTH(C1459))</f>
      </c>
      <c r="X1459" s="149"/>
    </row>
    <row x14ac:dyDescent="0.25" r="1460" customHeight="1" ht="24">
      <c r="A1460" s="141">
        <v>961</v>
      </c>
      <c r="B1460" s="142" t="s">
        <v>7767</v>
      </c>
      <c r="C1460" s="143">
        <v>45240.62730324074</v>
      </c>
      <c r="D1460" s="144" t="s">
        <v>4465</v>
      </c>
      <c r="E1460" s="144" t="s">
        <v>924</v>
      </c>
      <c r="F1460" s="142">
        <v>5308</v>
      </c>
      <c r="G1460" s="144" t="s">
        <v>807</v>
      </c>
      <c r="H1460" s="144" t="s">
        <v>111</v>
      </c>
      <c r="I1460" s="142" t="s">
        <v>7768</v>
      </c>
      <c r="J1460" s="144" t="s">
        <v>37</v>
      </c>
      <c r="K1460" s="144" t="s">
        <v>4</v>
      </c>
      <c r="L1460" s="145"/>
      <c r="M1460" s="144" t="s">
        <v>7769</v>
      </c>
      <c r="N1460" s="145"/>
      <c r="O1460" s="144" t="s">
        <v>2123</v>
      </c>
      <c r="P1460" s="144" t="s">
        <v>2123</v>
      </c>
      <c r="Q1460" s="145"/>
      <c r="R1460" s="145"/>
      <c r="S1460" s="145"/>
      <c r="T1460" s="146" t="s">
        <v>120</v>
      </c>
      <c r="U1460" s="147">
        <v>45247</v>
      </c>
      <c r="V1460" s="148">
        <f>IF(T1460="Realizado",U1460-C1460," ")</f>
      </c>
      <c r="W1460" s="148">
        <f>IF(C1460=0,"VAZIO",MONTH(C1460))</f>
      </c>
      <c r="X1460" s="149"/>
    </row>
    <row x14ac:dyDescent="0.25" r="1461" customHeight="1" ht="24">
      <c r="A1461" s="141">
        <v>962</v>
      </c>
      <c r="B1461" s="142" t="s">
        <v>7770</v>
      </c>
      <c r="C1461" s="143">
        <v>45242.716840277775</v>
      </c>
      <c r="D1461" s="144" t="s">
        <v>2433</v>
      </c>
      <c r="E1461" s="144" t="s">
        <v>7771</v>
      </c>
      <c r="F1461" s="142">
        <v>16992538409</v>
      </c>
      <c r="G1461" s="144" t="s">
        <v>2436</v>
      </c>
      <c r="H1461" s="144" t="s">
        <v>764</v>
      </c>
      <c r="I1461" s="142" t="s">
        <v>7772</v>
      </c>
      <c r="J1461" s="144"/>
      <c r="K1461" s="144" t="s">
        <v>7717</v>
      </c>
      <c r="L1461" s="145"/>
      <c r="M1461" s="144" t="s">
        <v>7773</v>
      </c>
      <c r="N1461" s="145"/>
      <c r="O1461" s="144" t="s">
        <v>5462</v>
      </c>
      <c r="P1461" s="144" t="s">
        <v>5462</v>
      </c>
      <c r="Q1461" s="145"/>
      <c r="R1461" s="145"/>
      <c r="S1461" s="145"/>
      <c r="T1461" s="146" t="s">
        <v>120</v>
      </c>
      <c r="U1461" s="147">
        <v>45243</v>
      </c>
      <c r="V1461" s="148">
        <f>IF(T1461="Realizado",U1461-C1461," ")</f>
      </c>
      <c r="W1461" s="148">
        <f>IF(C1461=0,"VAZIO",MONTH(C1461))</f>
      </c>
      <c r="X1461" s="149"/>
    </row>
    <row x14ac:dyDescent="0.25" r="1462" customHeight="1" ht="16.5">
      <c r="A1462" s="141">
        <v>963</v>
      </c>
      <c r="B1462" s="150" t="s">
        <v>7774</v>
      </c>
      <c r="C1462" s="151">
        <v>45243.3768287037</v>
      </c>
      <c r="D1462" s="152" t="s">
        <v>435</v>
      </c>
      <c r="E1462" s="152" t="s">
        <v>442</v>
      </c>
      <c r="F1462" s="150">
        <v>64996990617</v>
      </c>
      <c r="G1462" s="152" t="s">
        <v>438</v>
      </c>
      <c r="H1462" s="152" t="s">
        <v>93</v>
      </c>
      <c r="I1462" s="150" t="s">
        <v>2925</v>
      </c>
      <c r="J1462" s="152" t="s">
        <v>43</v>
      </c>
      <c r="K1462" s="152" t="s">
        <v>2</v>
      </c>
      <c r="L1462" s="153"/>
      <c r="M1462" s="152" t="s">
        <v>7775</v>
      </c>
      <c r="N1462" s="153"/>
      <c r="O1462" s="153"/>
      <c r="P1462" s="153"/>
      <c r="Q1462" s="153"/>
      <c r="R1462" s="153"/>
      <c r="S1462" s="153"/>
      <c r="T1462" s="172" t="s">
        <v>125</v>
      </c>
      <c r="U1462" s="155"/>
      <c r="V1462" s="156">
        <f>IF(T1462="Realizado",U1462-C1462," ")</f>
      </c>
      <c r="W1462" s="148">
        <f>IF(C1462=0,"VAZIO",MONTH(C1462))</f>
      </c>
      <c r="X1462" s="157"/>
    </row>
    <row x14ac:dyDescent="0.25" r="1463" customHeight="1" ht="24">
      <c r="A1463" s="141">
        <v>964</v>
      </c>
      <c r="B1463" s="142" t="s">
        <v>7776</v>
      </c>
      <c r="C1463" s="143">
        <v>45243.378657407404</v>
      </c>
      <c r="D1463" s="144" t="s">
        <v>286</v>
      </c>
      <c r="E1463" s="144" t="s">
        <v>287</v>
      </c>
      <c r="F1463" s="142">
        <v>5340</v>
      </c>
      <c r="G1463" s="144" t="s">
        <v>150</v>
      </c>
      <c r="H1463" s="144" t="s">
        <v>87</v>
      </c>
      <c r="I1463" s="142" t="s">
        <v>7777</v>
      </c>
      <c r="J1463" s="144" t="s">
        <v>31</v>
      </c>
      <c r="K1463" s="144" t="s">
        <v>117</v>
      </c>
      <c r="L1463" s="145"/>
      <c r="M1463" s="144" t="s">
        <v>7778</v>
      </c>
      <c r="N1463" s="145"/>
      <c r="O1463" s="144" t="s">
        <v>1528</v>
      </c>
      <c r="P1463" s="144" t="s">
        <v>1528</v>
      </c>
      <c r="Q1463" s="145"/>
      <c r="R1463" s="145"/>
      <c r="S1463" s="145"/>
      <c r="T1463" s="146" t="s">
        <v>120</v>
      </c>
      <c r="U1463" s="147">
        <v>45253</v>
      </c>
      <c r="V1463" s="148">
        <f>IF(T1463="Realizado",U1463-C1463," ")</f>
      </c>
      <c r="W1463" s="148">
        <f>IF(C1463=0,"VAZIO",MONTH(C1463))</f>
      </c>
      <c r="X1463" s="149"/>
    </row>
    <row x14ac:dyDescent="0.25" r="1464" customHeight="1" ht="24">
      <c r="A1464" s="141">
        <v>965</v>
      </c>
      <c r="B1464" s="142" t="s">
        <v>7779</v>
      </c>
      <c r="C1464" s="143">
        <v>45243.379270833335</v>
      </c>
      <c r="D1464" s="144" t="s">
        <v>286</v>
      </c>
      <c r="E1464" s="144" t="s">
        <v>287</v>
      </c>
      <c r="F1464" s="142">
        <v>5340</v>
      </c>
      <c r="G1464" s="144" t="s">
        <v>150</v>
      </c>
      <c r="H1464" s="144" t="s">
        <v>93</v>
      </c>
      <c r="I1464" s="142" t="s">
        <v>7780</v>
      </c>
      <c r="J1464" s="144" t="s">
        <v>19</v>
      </c>
      <c r="K1464" s="144" t="s">
        <v>117</v>
      </c>
      <c r="L1464" s="145"/>
      <c r="M1464" s="144" t="s">
        <v>7781</v>
      </c>
      <c r="N1464" s="145"/>
      <c r="O1464" s="144" t="s">
        <v>1528</v>
      </c>
      <c r="P1464" s="144" t="s">
        <v>1528</v>
      </c>
      <c r="Q1464" s="145"/>
      <c r="R1464" s="145"/>
      <c r="S1464" s="145"/>
      <c r="T1464" s="146" t="s">
        <v>120</v>
      </c>
      <c r="U1464" s="147">
        <v>45243</v>
      </c>
      <c r="V1464" s="148">
        <f>IF(T1464="Realizado",U1464-C1464," ")</f>
      </c>
      <c r="W1464" s="148">
        <f>IF(C1464=0,"VAZIO",MONTH(C1464))</f>
      </c>
      <c r="X1464" s="149"/>
    </row>
    <row x14ac:dyDescent="0.25" r="1465" customHeight="1" ht="16.5">
      <c r="A1465" s="141">
        <v>966</v>
      </c>
      <c r="B1465" s="150" t="s">
        <v>7782</v>
      </c>
      <c r="C1465" s="151">
        <v>45243.4175</v>
      </c>
      <c r="D1465" s="152" t="s">
        <v>226</v>
      </c>
      <c r="E1465" s="152" t="s">
        <v>227</v>
      </c>
      <c r="F1465" s="150">
        <v>5340</v>
      </c>
      <c r="G1465" s="152" t="s">
        <v>150</v>
      </c>
      <c r="H1465" s="152" t="s">
        <v>97</v>
      </c>
      <c r="I1465" s="150" t="s">
        <v>1305</v>
      </c>
      <c r="J1465" s="152" t="s">
        <v>57</v>
      </c>
      <c r="K1465" s="152" t="s">
        <v>126</v>
      </c>
      <c r="L1465" s="153"/>
      <c r="M1465" s="152" t="s">
        <v>7783</v>
      </c>
      <c r="N1465" s="153"/>
      <c r="O1465" s="153"/>
      <c r="P1465" s="153"/>
      <c r="Q1465" s="153"/>
      <c r="R1465" s="153"/>
      <c r="S1465" s="153"/>
      <c r="T1465" s="172" t="s">
        <v>125</v>
      </c>
      <c r="U1465" s="155"/>
      <c r="V1465" s="156">
        <f>IF(T1465="Realizado",U1465-C1465," ")</f>
      </c>
      <c r="W1465" s="148">
        <f>IF(C1465=0,"VAZIO",MONTH(C1465))</f>
      </c>
      <c r="X1465" s="157"/>
    </row>
    <row x14ac:dyDescent="0.25" r="1466" customHeight="1" ht="24">
      <c r="A1466" s="141">
        <v>967</v>
      </c>
      <c r="B1466" s="142" t="s">
        <v>7784</v>
      </c>
      <c r="C1466" s="143">
        <v>45243.421377314815</v>
      </c>
      <c r="D1466" s="144" t="s">
        <v>226</v>
      </c>
      <c r="E1466" s="144" t="s">
        <v>227</v>
      </c>
      <c r="F1466" s="142">
        <v>5340</v>
      </c>
      <c r="G1466" s="144" t="s">
        <v>150</v>
      </c>
      <c r="H1466" s="144" t="s">
        <v>89</v>
      </c>
      <c r="I1466" s="142" t="s">
        <v>7501</v>
      </c>
      <c r="J1466" s="144" t="s">
        <v>31</v>
      </c>
      <c r="K1466" s="144" t="s">
        <v>117</v>
      </c>
      <c r="L1466" s="145"/>
      <c r="M1466" s="144" t="s">
        <v>7785</v>
      </c>
      <c r="N1466" s="145"/>
      <c r="O1466" s="144" t="s">
        <v>1528</v>
      </c>
      <c r="P1466" s="144" t="s">
        <v>2613</v>
      </c>
      <c r="Q1466" s="145"/>
      <c r="R1466" s="145"/>
      <c r="S1466" s="145"/>
      <c r="T1466" s="146" t="s">
        <v>120</v>
      </c>
      <c r="U1466" s="147">
        <v>45246</v>
      </c>
      <c r="V1466" s="148">
        <f>IF(T1466="Realizado",U1466-C1466," ")</f>
      </c>
      <c r="W1466" s="148">
        <f>IF(C1466=0,"VAZIO",MONTH(C1466))</f>
      </c>
      <c r="X1466" s="149"/>
    </row>
    <row x14ac:dyDescent="0.25" r="1467" customHeight="1" ht="24">
      <c r="A1467" s="141">
        <v>968</v>
      </c>
      <c r="B1467" s="142" t="s">
        <v>7786</v>
      </c>
      <c r="C1467" s="143">
        <v>45243.42285879629</v>
      </c>
      <c r="D1467" s="144" t="s">
        <v>226</v>
      </c>
      <c r="E1467" s="144" t="s">
        <v>227</v>
      </c>
      <c r="F1467" s="142">
        <v>5340</v>
      </c>
      <c r="G1467" s="144" t="s">
        <v>150</v>
      </c>
      <c r="H1467" s="144" t="s">
        <v>105</v>
      </c>
      <c r="I1467" s="142" t="s">
        <v>7501</v>
      </c>
      <c r="J1467" s="144" t="s">
        <v>31</v>
      </c>
      <c r="K1467" s="144" t="s">
        <v>117</v>
      </c>
      <c r="L1467" s="145"/>
      <c r="M1467" s="144" t="s">
        <v>7787</v>
      </c>
      <c r="N1467" s="145"/>
      <c r="O1467" s="144" t="s">
        <v>1528</v>
      </c>
      <c r="P1467" s="144" t="s">
        <v>2613</v>
      </c>
      <c r="Q1467" s="145"/>
      <c r="R1467" s="145"/>
      <c r="S1467" s="145"/>
      <c r="T1467" s="146" t="s">
        <v>120</v>
      </c>
      <c r="U1467" s="147">
        <v>45247</v>
      </c>
      <c r="V1467" s="148">
        <f>IF(T1467="Realizado",U1467-C1467," ")</f>
      </c>
      <c r="W1467" s="148">
        <f>IF(C1467=0,"VAZIO",MONTH(C1467))</f>
      </c>
      <c r="X1467" s="149"/>
    </row>
    <row x14ac:dyDescent="0.25" r="1468" customHeight="1" ht="24">
      <c r="A1468" s="141">
        <v>969</v>
      </c>
      <c r="B1468" s="142" t="s">
        <v>7788</v>
      </c>
      <c r="C1468" s="143">
        <v>45243.60591435185</v>
      </c>
      <c r="D1468" s="144" t="s">
        <v>1188</v>
      </c>
      <c r="E1468" s="144" t="s">
        <v>1189</v>
      </c>
      <c r="F1468" s="142">
        <v>5311</v>
      </c>
      <c r="G1468" s="144" t="s">
        <v>551</v>
      </c>
      <c r="H1468" s="144" t="s">
        <v>89</v>
      </c>
      <c r="I1468" s="142" t="s">
        <v>7789</v>
      </c>
      <c r="J1468" s="144" t="s">
        <v>31</v>
      </c>
      <c r="K1468" s="144" t="s">
        <v>117</v>
      </c>
      <c r="L1468" s="145"/>
      <c r="M1468" s="144" t="s">
        <v>7790</v>
      </c>
      <c r="N1468" s="145"/>
      <c r="O1468" s="144" t="s">
        <v>1528</v>
      </c>
      <c r="P1468" s="144" t="s">
        <v>2613</v>
      </c>
      <c r="Q1468" s="145"/>
      <c r="R1468" s="145"/>
      <c r="S1468" s="145"/>
      <c r="T1468" s="146" t="s">
        <v>120</v>
      </c>
      <c r="U1468" s="147">
        <v>45246</v>
      </c>
      <c r="V1468" s="148">
        <f>IF(T1468="Realizado",U1468-C1468," ")</f>
      </c>
      <c r="W1468" s="148">
        <f>IF(C1468=0,"VAZIO",MONTH(C1468))</f>
      </c>
      <c r="X1468" s="149"/>
    </row>
    <row x14ac:dyDescent="0.25" r="1469" customHeight="1" ht="24">
      <c r="A1469" s="141">
        <v>970</v>
      </c>
      <c r="B1469" s="142" t="s">
        <v>7791</v>
      </c>
      <c r="C1469" s="143">
        <v>45243.62458333333</v>
      </c>
      <c r="D1469" s="144" t="s">
        <v>2269</v>
      </c>
      <c r="E1469" s="144" t="s">
        <v>3912</v>
      </c>
      <c r="F1469" s="142">
        <v>5335</v>
      </c>
      <c r="G1469" s="144" t="s">
        <v>2271</v>
      </c>
      <c r="H1469" s="144" t="s">
        <v>192</v>
      </c>
      <c r="I1469" s="142" t="s">
        <v>7792</v>
      </c>
      <c r="J1469" s="144" t="s">
        <v>65</v>
      </c>
      <c r="K1469" s="144" t="s">
        <v>6</v>
      </c>
      <c r="L1469" s="145"/>
      <c r="M1469" s="144" t="s">
        <v>7793</v>
      </c>
      <c r="N1469" s="145"/>
      <c r="O1469" s="144" t="s">
        <v>576</v>
      </c>
      <c r="P1469" s="144" t="s">
        <v>576</v>
      </c>
      <c r="Q1469" s="145"/>
      <c r="R1469" s="145"/>
      <c r="S1469" s="145"/>
      <c r="T1469" s="146" t="s">
        <v>120</v>
      </c>
      <c r="U1469" s="147">
        <v>45257</v>
      </c>
      <c r="V1469" s="148">
        <f>IF(T1469="Realizado",U1469-C1469," ")</f>
      </c>
      <c r="W1469" s="148">
        <f>IF(C1469=0,"VAZIO",MONTH(C1469))</f>
      </c>
      <c r="X1469" s="149"/>
    </row>
    <row x14ac:dyDescent="0.25" r="1470" customHeight="1" ht="16.5">
      <c r="A1470" s="141">
        <v>971</v>
      </c>
      <c r="B1470" s="150" t="s">
        <v>7794</v>
      </c>
      <c r="C1470" s="151">
        <v>45243.81043981481</v>
      </c>
      <c r="D1470" s="152" t="s">
        <v>3368</v>
      </c>
      <c r="E1470" s="152" t="s">
        <v>1773</v>
      </c>
      <c r="F1470" s="150">
        <v>5304</v>
      </c>
      <c r="G1470" s="152" t="s">
        <v>296</v>
      </c>
      <c r="H1470" s="152" t="s">
        <v>112</v>
      </c>
      <c r="I1470" s="150" t="s">
        <v>673</v>
      </c>
      <c r="J1470" s="152" t="s">
        <v>44</v>
      </c>
      <c r="K1470" s="152" t="s">
        <v>2</v>
      </c>
      <c r="L1470" s="153"/>
      <c r="M1470" s="152" t="s">
        <v>7795</v>
      </c>
      <c r="N1470" s="153"/>
      <c r="O1470" s="153"/>
      <c r="P1470" s="153"/>
      <c r="Q1470" s="153"/>
      <c r="R1470" s="153"/>
      <c r="S1470" s="153"/>
      <c r="T1470" s="172" t="s">
        <v>125</v>
      </c>
      <c r="U1470" s="155"/>
      <c r="V1470" s="156">
        <f>IF(T1470="Realizado",U1470-C1470," ")</f>
      </c>
      <c r="W1470" s="148">
        <f>IF(C1470=0,"VAZIO",MONTH(C1470))</f>
      </c>
      <c r="X1470" s="157"/>
    </row>
    <row x14ac:dyDescent="0.25" r="1471" customHeight="1" ht="24">
      <c r="A1471" s="141">
        <v>972</v>
      </c>
      <c r="B1471" s="142" t="s">
        <v>7796</v>
      </c>
      <c r="C1471" s="143">
        <v>45244.3915625</v>
      </c>
      <c r="D1471" s="144" t="s">
        <v>286</v>
      </c>
      <c r="E1471" s="144" t="s">
        <v>287</v>
      </c>
      <c r="F1471" s="142">
        <v>5340</v>
      </c>
      <c r="G1471" s="144" t="s">
        <v>150</v>
      </c>
      <c r="H1471" s="144" t="s">
        <v>102</v>
      </c>
      <c r="I1471" s="142" t="s">
        <v>1539</v>
      </c>
      <c r="J1471" s="144" t="s">
        <v>31</v>
      </c>
      <c r="K1471" s="144" t="s">
        <v>117</v>
      </c>
      <c r="L1471" s="145"/>
      <c r="M1471" s="144" t="s">
        <v>7797</v>
      </c>
      <c r="N1471" s="145"/>
      <c r="O1471" s="144"/>
      <c r="P1471" s="144"/>
      <c r="Q1471" s="145"/>
      <c r="R1471" s="145"/>
      <c r="S1471" s="145"/>
      <c r="T1471" s="146" t="s">
        <v>120</v>
      </c>
      <c r="U1471" s="147">
        <v>45244</v>
      </c>
      <c r="V1471" s="148">
        <f>IF(T1471="Realizado",U1471-C1471," ")</f>
      </c>
      <c r="W1471" s="148">
        <f>IF(C1471=0,"VAZIO",MONTH(C1471))</f>
      </c>
      <c r="X1471" s="149"/>
    </row>
    <row x14ac:dyDescent="0.25" r="1472" customHeight="1" ht="24">
      <c r="A1472" s="141">
        <v>973</v>
      </c>
      <c r="B1472" s="142" t="s">
        <v>7798</v>
      </c>
      <c r="C1472" s="143">
        <v>45244.39885416667</v>
      </c>
      <c r="D1472" s="144" t="s">
        <v>214</v>
      </c>
      <c r="E1472" s="144" t="s">
        <v>215</v>
      </c>
      <c r="F1472" s="142">
        <v>5343</v>
      </c>
      <c r="G1472" s="144" t="s">
        <v>217</v>
      </c>
      <c r="H1472" s="144" t="s">
        <v>97</v>
      </c>
      <c r="I1472" s="142">
        <v>104</v>
      </c>
      <c r="J1472" s="144" t="s">
        <v>46</v>
      </c>
      <c r="K1472" s="144" t="s">
        <v>2</v>
      </c>
      <c r="L1472" s="145"/>
      <c r="M1472" s="144" t="s">
        <v>7799</v>
      </c>
      <c r="N1472" s="145"/>
      <c r="O1472" s="144" t="s">
        <v>2511</v>
      </c>
      <c r="P1472" s="144" t="s">
        <v>5338</v>
      </c>
      <c r="Q1472" s="145"/>
      <c r="R1472" s="145"/>
      <c r="S1472" s="145"/>
      <c r="T1472" s="146" t="s">
        <v>120</v>
      </c>
      <c r="U1472" s="147">
        <v>45246</v>
      </c>
      <c r="V1472" s="148">
        <f>IF(T1472="Realizado",U1472-C1472," ")</f>
      </c>
      <c r="W1472" s="148">
        <f>IF(C1472=0,"VAZIO",MONTH(C1472))</f>
      </c>
      <c r="X1472" s="149"/>
    </row>
    <row x14ac:dyDescent="0.25" r="1473" customHeight="1" ht="24">
      <c r="A1473" s="141">
        <v>974</v>
      </c>
      <c r="B1473" s="142" t="s">
        <v>7800</v>
      </c>
      <c r="C1473" s="143">
        <v>45244.63717592593</v>
      </c>
      <c r="D1473" s="144" t="s">
        <v>207</v>
      </c>
      <c r="E1473" s="144" t="s">
        <v>375</v>
      </c>
      <c r="F1473" s="142">
        <v>5333</v>
      </c>
      <c r="G1473" s="144" t="s">
        <v>209</v>
      </c>
      <c r="H1473" s="144" t="s">
        <v>87</v>
      </c>
      <c r="I1473" s="142" t="s">
        <v>580</v>
      </c>
      <c r="J1473" s="144" t="s">
        <v>16</v>
      </c>
      <c r="K1473" s="144" t="s">
        <v>117</v>
      </c>
      <c r="L1473" s="145"/>
      <c r="M1473" s="144" t="s">
        <v>7801</v>
      </c>
      <c r="N1473" s="145"/>
      <c r="O1473" s="144" t="s">
        <v>2421</v>
      </c>
      <c r="P1473" s="144" t="s">
        <v>2421</v>
      </c>
      <c r="Q1473" s="145"/>
      <c r="R1473" s="145"/>
      <c r="S1473" s="145"/>
      <c r="T1473" s="146" t="s">
        <v>120</v>
      </c>
      <c r="U1473" s="147">
        <v>45244</v>
      </c>
      <c r="V1473" s="148">
        <f>IF(T1473="Realizado",U1473-C1473," ")</f>
      </c>
      <c r="W1473" s="148">
        <f>IF(C1473=0,"VAZIO",MONTH(C1473))</f>
      </c>
      <c r="X1473" s="149"/>
    </row>
    <row x14ac:dyDescent="0.25" r="1474" customHeight="1" ht="24">
      <c r="A1474" s="141">
        <v>975</v>
      </c>
      <c r="B1474" s="142" t="s">
        <v>7802</v>
      </c>
      <c r="C1474" s="143">
        <v>45244.63903935185</v>
      </c>
      <c r="D1474" s="144" t="s">
        <v>207</v>
      </c>
      <c r="E1474" s="144" t="s">
        <v>375</v>
      </c>
      <c r="F1474" s="142">
        <v>5333</v>
      </c>
      <c r="G1474" s="144" t="s">
        <v>209</v>
      </c>
      <c r="H1474" s="144" t="s">
        <v>87</v>
      </c>
      <c r="I1474" s="142" t="s">
        <v>580</v>
      </c>
      <c r="J1474" s="144" t="s">
        <v>31</v>
      </c>
      <c r="K1474" s="144" t="s">
        <v>117</v>
      </c>
      <c r="L1474" s="145"/>
      <c r="M1474" s="144" t="s">
        <v>841</v>
      </c>
      <c r="N1474" s="145"/>
      <c r="O1474" s="144" t="s">
        <v>1528</v>
      </c>
      <c r="P1474" s="144" t="s">
        <v>1528</v>
      </c>
      <c r="Q1474" s="145"/>
      <c r="R1474" s="145"/>
      <c r="S1474" s="145"/>
      <c r="T1474" s="146" t="s">
        <v>120</v>
      </c>
      <c r="U1474" s="147">
        <v>45252</v>
      </c>
      <c r="V1474" s="148">
        <f>IF(T1474="Realizado",U1474-C1474," ")</f>
      </c>
      <c r="W1474" s="148">
        <f>IF(C1474=0,"VAZIO",MONTH(C1474))</f>
      </c>
      <c r="X1474" s="149"/>
    </row>
    <row x14ac:dyDescent="0.25" r="1475" customHeight="1" ht="24">
      <c r="A1475" s="141">
        <v>976</v>
      </c>
      <c r="B1475" s="142" t="s">
        <v>7803</v>
      </c>
      <c r="C1475" s="143">
        <v>45244.644907407404</v>
      </c>
      <c r="D1475" s="144" t="s">
        <v>207</v>
      </c>
      <c r="E1475" s="144" t="s">
        <v>375</v>
      </c>
      <c r="F1475" s="142">
        <v>5333</v>
      </c>
      <c r="G1475" s="144" t="s">
        <v>209</v>
      </c>
      <c r="H1475" s="144" t="s">
        <v>87</v>
      </c>
      <c r="I1475" s="142" t="s">
        <v>843</v>
      </c>
      <c r="J1475" s="144" t="s">
        <v>37</v>
      </c>
      <c r="K1475" s="144" t="s">
        <v>4</v>
      </c>
      <c r="L1475" s="145"/>
      <c r="M1475" s="144" t="s">
        <v>7804</v>
      </c>
      <c r="N1475" s="145"/>
      <c r="O1475" s="144" t="s">
        <v>2123</v>
      </c>
      <c r="P1475" s="144" t="s">
        <v>2123</v>
      </c>
      <c r="Q1475" s="145"/>
      <c r="R1475" s="145"/>
      <c r="S1475" s="145"/>
      <c r="T1475" s="146" t="s">
        <v>120</v>
      </c>
      <c r="U1475" s="147">
        <v>45246</v>
      </c>
      <c r="V1475" s="148">
        <f>IF(T1475="Realizado",U1475-C1475," ")</f>
      </c>
      <c r="W1475" s="148">
        <f>IF(C1475=0,"VAZIO",MONTH(C1475))</f>
      </c>
      <c r="X1475" s="149"/>
    </row>
    <row x14ac:dyDescent="0.25" r="1476" customHeight="1" ht="24">
      <c r="A1476" s="141">
        <v>977</v>
      </c>
      <c r="B1476" s="142" t="s">
        <v>7805</v>
      </c>
      <c r="C1476" s="143">
        <v>45244.64572916667</v>
      </c>
      <c r="D1476" s="144" t="s">
        <v>207</v>
      </c>
      <c r="E1476" s="144" t="s">
        <v>375</v>
      </c>
      <c r="F1476" s="142">
        <v>5333</v>
      </c>
      <c r="G1476" s="144" t="s">
        <v>209</v>
      </c>
      <c r="H1476" s="144" t="s">
        <v>87</v>
      </c>
      <c r="I1476" s="142" t="s">
        <v>843</v>
      </c>
      <c r="J1476" s="144" t="s">
        <v>46</v>
      </c>
      <c r="K1476" s="144" t="s">
        <v>2</v>
      </c>
      <c r="L1476" s="145"/>
      <c r="M1476" s="144" t="s">
        <v>7806</v>
      </c>
      <c r="N1476" s="145"/>
      <c r="O1476" s="144" t="s">
        <v>4241</v>
      </c>
      <c r="P1476" s="144" t="s">
        <v>4241</v>
      </c>
      <c r="Q1476" s="145"/>
      <c r="R1476" s="145"/>
      <c r="S1476" s="145"/>
      <c r="T1476" s="146" t="s">
        <v>120</v>
      </c>
      <c r="U1476" s="147">
        <v>45246</v>
      </c>
      <c r="V1476" s="148">
        <f>IF(T1476="Realizado",U1476-C1476," ")</f>
      </c>
      <c r="W1476" s="148">
        <f>IF(C1476=0,"VAZIO",MONTH(C1476))</f>
      </c>
      <c r="X1476" s="149"/>
    </row>
    <row x14ac:dyDescent="0.25" r="1477" customHeight="1" ht="24">
      <c r="A1477" s="141">
        <v>978</v>
      </c>
      <c r="B1477" s="142" t="s">
        <v>7807</v>
      </c>
      <c r="C1477" s="143">
        <v>45244.649722222224</v>
      </c>
      <c r="D1477" s="144" t="s">
        <v>207</v>
      </c>
      <c r="E1477" s="144" t="s">
        <v>375</v>
      </c>
      <c r="F1477" s="142">
        <v>5333</v>
      </c>
      <c r="G1477" s="144" t="s">
        <v>209</v>
      </c>
      <c r="H1477" s="144" t="s">
        <v>87</v>
      </c>
      <c r="I1477" s="142" t="s">
        <v>843</v>
      </c>
      <c r="J1477" s="144" t="s">
        <v>31</v>
      </c>
      <c r="K1477" s="144" t="s">
        <v>117</v>
      </c>
      <c r="L1477" s="145"/>
      <c r="M1477" s="144" t="s">
        <v>7808</v>
      </c>
      <c r="N1477" s="145"/>
      <c r="O1477" s="144" t="s">
        <v>1528</v>
      </c>
      <c r="P1477" s="144" t="s">
        <v>1528</v>
      </c>
      <c r="Q1477" s="145"/>
      <c r="R1477" s="145"/>
      <c r="S1477" s="145"/>
      <c r="T1477" s="146" t="s">
        <v>120</v>
      </c>
      <c r="U1477" s="147">
        <v>45252</v>
      </c>
      <c r="V1477" s="148">
        <f>IF(T1477="Realizado",U1477-C1477," ")</f>
      </c>
      <c r="W1477" s="148">
        <f>IF(C1477=0,"VAZIO",MONTH(C1477))</f>
      </c>
      <c r="X1477" s="149"/>
    </row>
    <row x14ac:dyDescent="0.25" r="1478" customHeight="1" ht="24">
      <c r="A1478" s="141">
        <v>979</v>
      </c>
      <c r="B1478" s="142" t="s">
        <v>7809</v>
      </c>
      <c r="C1478" s="143">
        <v>45244.6515625</v>
      </c>
      <c r="D1478" s="144" t="s">
        <v>207</v>
      </c>
      <c r="E1478" s="144" t="s">
        <v>375</v>
      </c>
      <c r="F1478" s="142">
        <v>5333</v>
      </c>
      <c r="G1478" s="144" t="s">
        <v>209</v>
      </c>
      <c r="H1478" s="144" t="s">
        <v>87</v>
      </c>
      <c r="I1478" s="142" t="s">
        <v>1019</v>
      </c>
      <c r="J1478" s="144" t="s">
        <v>27</v>
      </c>
      <c r="K1478" s="144" t="s">
        <v>117</v>
      </c>
      <c r="L1478" s="145"/>
      <c r="M1478" s="144" t="s">
        <v>7810</v>
      </c>
      <c r="N1478" s="145"/>
      <c r="O1478" s="144" t="s">
        <v>2421</v>
      </c>
      <c r="P1478" s="144" t="s">
        <v>2421</v>
      </c>
      <c r="Q1478" s="145"/>
      <c r="R1478" s="145"/>
      <c r="S1478" s="145"/>
      <c r="T1478" s="146" t="s">
        <v>120</v>
      </c>
      <c r="U1478" s="147">
        <v>45246</v>
      </c>
      <c r="V1478" s="148">
        <f>IF(T1478="Realizado",U1478-C1478," ")</f>
      </c>
      <c r="W1478" s="148">
        <f>IF(C1478=0,"VAZIO",MONTH(C1478))</f>
      </c>
      <c r="X1478" s="149"/>
    </row>
    <row x14ac:dyDescent="0.25" r="1479" customHeight="1" ht="24">
      <c r="A1479" s="141">
        <v>980</v>
      </c>
      <c r="B1479" s="142" t="s">
        <v>7811</v>
      </c>
      <c r="C1479" s="143">
        <v>45244.752118055556</v>
      </c>
      <c r="D1479" s="144" t="s">
        <v>207</v>
      </c>
      <c r="E1479" s="144" t="s">
        <v>853</v>
      </c>
      <c r="F1479" s="142">
        <v>5333</v>
      </c>
      <c r="G1479" s="144" t="s">
        <v>209</v>
      </c>
      <c r="H1479" s="144" t="s">
        <v>87</v>
      </c>
      <c r="I1479" s="142" t="s">
        <v>3599</v>
      </c>
      <c r="J1479" s="144"/>
      <c r="K1479" s="144" t="s">
        <v>117</v>
      </c>
      <c r="L1479" s="145"/>
      <c r="M1479" s="144" t="s">
        <v>7812</v>
      </c>
      <c r="N1479" s="145"/>
      <c r="O1479" s="144" t="s">
        <v>1528</v>
      </c>
      <c r="P1479" s="144" t="s">
        <v>1528</v>
      </c>
      <c r="Q1479" s="145"/>
      <c r="R1479" s="145"/>
      <c r="S1479" s="145"/>
      <c r="T1479" s="146" t="s">
        <v>120</v>
      </c>
      <c r="U1479" s="147">
        <v>45246</v>
      </c>
      <c r="V1479" s="148">
        <f>IF(T1479="Realizado",U1479-C1479," ")</f>
      </c>
      <c r="W1479" s="148">
        <f>IF(C1479=0,"VAZIO",MONTH(C1479))</f>
      </c>
      <c r="X1479" s="149"/>
    </row>
    <row x14ac:dyDescent="0.25" r="1480" customHeight="1" ht="24">
      <c r="A1480" s="141">
        <v>981</v>
      </c>
      <c r="B1480" s="142" t="s">
        <v>7813</v>
      </c>
      <c r="C1480" s="143">
        <v>45245.70025462963</v>
      </c>
      <c r="D1480" s="144" t="s">
        <v>158</v>
      </c>
      <c r="E1480" s="144" t="s">
        <v>179</v>
      </c>
      <c r="F1480" s="142">
        <v>5318</v>
      </c>
      <c r="G1480" s="144" t="s">
        <v>160</v>
      </c>
      <c r="H1480" s="144" t="s">
        <v>93</v>
      </c>
      <c r="I1480" s="142" t="s">
        <v>7814</v>
      </c>
      <c r="J1480" s="144" t="s">
        <v>48</v>
      </c>
      <c r="K1480" s="144" t="s">
        <v>3</v>
      </c>
      <c r="L1480" s="145"/>
      <c r="M1480" s="144" t="s">
        <v>7815</v>
      </c>
      <c r="N1480" s="145"/>
      <c r="O1480" s="144" t="s">
        <v>2511</v>
      </c>
      <c r="P1480" s="144" t="s">
        <v>2511</v>
      </c>
      <c r="Q1480" s="145"/>
      <c r="R1480" s="145"/>
      <c r="S1480" s="145"/>
      <c r="T1480" s="146" t="s">
        <v>120</v>
      </c>
      <c r="U1480" s="147">
        <v>45253</v>
      </c>
      <c r="V1480" s="148">
        <f>IF(T1480="Realizado",U1480-C1480," ")</f>
      </c>
      <c r="W1480" s="148">
        <f>IF(C1480=0,"VAZIO",MONTH(C1480))</f>
      </c>
      <c r="X1480" s="149"/>
    </row>
    <row x14ac:dyDescent="0.25" r="1481" customHeight="1" ht="24">
      <c r="A1481" s="141">
        <v>982</v>
      </c>
      <c r="B1481" s="142" t="s">
        <v>7816</v>
      </c>
      <c r="C1481" s="143">
        <v>45246.39884259259</v>
      </c>
      <c r="D1481" s="144" t="s">
        <v>207</v>
      </c>
      <c r="E1481" s="144" t="s">
        <v>375</v>
      </c>
      <c r="F1481" s="142">
        <v>5333</v>
      </c>
      <c r="G1481" s="144" t="s">
        <v>209</v>
      </c>
      <c r="H1481" s="144" t="s">
        <v>87</v>
      </c>
      <c r="I1481" s="142" t="s">
        <v>7817</v>
      </c>
      <c r="J1481" s="144" t="s">
        <v>31</v>
      </c>
      <c r="K1481" s="144" t="s">
        <v>117</v>
      </c>
      <c r="L1481" s="145"/>
      <c r="M1481" s="144" t="s">
        <v>7818</v>
      </c>
      <c r="N1481" s="145"/>
      <c r="O1481" s="144" t="s">
        <v>1528</v>
      </c>
      <c r="P1481" s="144" t="s">
        <v>1528</v>
      </c>
      <c r="Q1481" s="145"/>
      <c r="R1481" s="145"/>
      <c r="S1481" s="145"/>
      <c r="T1481" s="146" t="s">
        <v>120</v>
      </c>
      <c r="U1481" s="147">
        <v>45252</v>
      </c>
      <c r="V1481" s="148">
        <f>IF(T1481="Realizado",U1481-C1481," ")</f>
      </c>
      <c r="W1481" s="148">
        <f>IF(C1481=0,"VAZIO",MONTH(C1481))</f>
      </c>
      <c r="X1481" s="149"/>
    </row>
    <row x14ac:dyDescent="0.25" r="1482" customHeight="1" ht="24">
      <c r="A1482" s="141">
        <v>983</v>
      </c>
      <c r="B1482" s="142" t="s">
        <v>7819</v>
      </c>
      <c r="C1482" s="143">
        <v>45246.41943287037</v>
      </c>
      <c r="D1482" s="144" t="s">
        <v>214</v>
      </c>
      <c r="E1482" s="144" t="s">
        <v>215</v>
      </c>
      <c r="F1482" s="142">
        <v>5343</v>
      </c>
      <c r="G1482" s="144" t="s">
        <v>222</v>
      </c>
      <c r="H1482" s="144" t="s">
        <v>90</v>
      </c>
      <c r="I1482" s="142" t="s">
        <v>217</v>
      </c>
      <c r="J1482" s="144" t="s">
        <v>63</v>
      </c>
      <c r="K1482" s="144" t="s">
        <v>6</v>
      </c>
      <c r="L1482" s="145"/>
      <c r="M1482" s="144" t="s">
        <v>7820</v>
      </c>
      <c r="N1482" s="145"/>
      <c r="O1482" s="144" t="s">
        <v>576</v>
      </c>
      <c r="P1482" s="144" t="s">
        <v>576</v>
      </c>
      <c r="Q1482" s="145"/>
      <c r="R1482" s="145"/>
      <c r="S1482" s="145"/>
      <c r="T1482" s="146" t="s">
        <v>120</v>
      </c>
      <c r="U1482" s="147">
        <v>45250</v>
      </c>
      <c r="V1482" s="148">
        <f>IF(T1482="Realizado",U1482-C1482," ")</f>
      </c>
      <c r="W1482" s="148">
        <f>IF(C1482=0,"VAZIO",MONTH(C1482))</f>
      </c>
      <c r="X1482" s="149"/>
    </row>
    <row x14ac:dyDescent="0.25" r="1483" customHeight="1" ht="16.5">
      <c r="A1483" s="141">
        <v>984</v>
      </c>
      <c r="B1483" s="150" t="s">
        <v>7821</v>
      </c>
      <c r="C1483" s="151">
        <v>45246.4203125</v>
      </c>
      <c r="D1483" s="152" t="s">
        <v>214</v>
      </c>
      <c r="E1483" s="152" t="s">
        <v>215</v>
      </c>
      <c r="F1483" s="150">
        <v>5343</v>
      </c>
      <c r="G1483" s="152" t="s">
        <v>217</v>
      </c>
      <c r="H1483" s="152" t="s">
        <v>90</v>
      </c>
      <c r="I1483" s="150" t="s">
        <v>217</v>
      </c>
      <c r="J1483" s="152" t="s">
        <v>63</v>
      </c>
      <c r="K1483" s="152" t="s">
        <v>6</v>
      </c>
      <c r="L1483" s="153"/>
      <c r="M1483" s="152" t="s">
        <v>7822</v>
      </c>
      <c r="N1483" s="153"/>
      <c r="O1483" s="153"/>
      <c r="P1483" s="153"/>
      <c r="Q1483" s="153"/>
      <c r="R1483" s="153"/>
      <c r="S1483" s="153"/>
      <c r="T1483" s="172" t="s">
        <v>125</v>
      </c>
      <c r="U1483" s="155"/>
      <c r="V1483" s="148">
        <f>IF(T1483="Realizado",U1483-C1483," ")</f>
      </c>
      <c r="W1483" s="148">
        <f>IF(C1483=0,"VAZIO",MONTH(C1483))</f>
      </c>
      <c r="X1483" s="157"/>
    </row>
    <row x14ac:dyDescent="0.25" r="1484" customHeight="1" ht="24">
      <c r="A1484" s="141">
        <v>985</v>
      </c>
      <c r="B1484" s="142" t="s">
        <v>7823</v>
      </c>
      <c r="C1484" s="143">
        <v>45246.43508101852</v>
      </c>
      <c r="D1484" s="144" t="s">
        <v>286</v>
      </c>
      <c r="E1484" s="144" t="s">
        <v>287</v>
      </c>
      <c r="F1484" s="142">
        <v>5340</v>
      </c>
      <c r="G1484" s="144" t="s">
        <v>150</v>
      </c>
      <c r="H1484" s="144" t="s">
        <v>95</v>
      </c>
      <c r="I1484" s="142" t="s">
        <v>7824</v>
      </c>
      <c r="J1484" s="144" t="s">
        <v>65</v>
      </c>
      <c r="K1484" s="144" t="s">
        <v>6</v>
      </c>
      <c r="L1484" s="145"/>
      <c r="M1484" s="144" t="s">
        <v>7825</v>
      </c>
      <c r="N1484" s="145"/>
      <c r="O1484" s="144"/>
      <c r="P1484" s="144"/>
      <c r="Q1484" s="145"/>
      <c r="R1484" s="145"/>
      <c r="S1484" s="145"/>
      <c r="T1484" s="146" t="s">
        <v>120</v>
      </c>
      <c r="U1484" s="147">
        <v>45254</v>
      </c>
      <c r="V1484" s="148">
        <f>IF(T1484="Realizado",U1484-C1484," ")</f>
      </c>
      <c r="W1484" s="148">
        <f>IF(C1484=0,"VAZIO",MONTH(C1484))</f>
      </c>
      <c r="X1484" s="149"/>
    </row>
    <row x14ac:dyDescent="0.25" r="1485" customHeight="1" ht="24">
      <c r="A1485" s="141">
        <v>986</v>
      </c>
      <c r="B1485" s="142" t="s">
        <v>7826</v>
      </c>
      <c r="C1485" s="143">
        <v>45246.49652777778</v>
      </c>
      <c r="D1485" s="144" t="s">
        <v>7827</v>
      </c>
      <c r="E1485" s="144" t="s">
        <v>456</v>
      </c>
      <c r="F1485" s="142">
        <v>5360</v>
      </c>
      <c r="G1485" s="144" t="s">
        <v>457</v>
      </c>
      <c r="H1485" s="144" t="s">
        <v>96</v>
      </c>
      <c r="I1485" s="142" t="s">
        <v>7828</v>
      </c>
      <c r="J1485" s="144" t="s">
        <v>29</v>
      </c>
      <c r="K1485" s="144" t="s">
        <v>117</v>
      </c>
      <c r="L1485" s="145"/>
      <c r="M1485" s="144" t="s">
        <v>7829</v>
      </c>
      <c r="N1485" s="145"/>
      <c r="O1485" s="144" t="s">
        <v>2613</v>
      </c>
      <c r="P1485" s="144" t="s">
        <v>2613</v>
      </c>
      <c r="Q1485" s="145"/>
      <c r="R1485" s="145"/>
      <c r="S1485" s="145"/>
      <c r="T1485" s="146" t="s">
        <v>120</v>
      </c>
      <c r="U1485" s="147">
        <v>45247</v>
      </c>
      <c r="V1485" s="148">
        <f>IF(T1485="Realizado",U1485-C1485," ")</f>
      </c>
      <c r="W1485" s="148">
        <f>IF(C1485=0,"VAZIO",MONTH(C1485))</f>
      </c>
      <c r="X1485" s="149"/>
    </row>
    <row x14ac:dyDescent="0.25" r="1486" customHeight="1" ht="24">
      <c r="A1486" s="141">
        <v>987</v>
      </c>
      <c r="B1486" s="142" t="s">
        <v>7830</v>
      </c>
      <c r="C1486" s="143">
        <v>45246.83704861111</v>
      </c>
      <c r="D1486" s="144" t="s">
        <v>158</v>
      </c>
      <c r="E1486" s="144" t="s">
        <v>164</v>
      </c>
      <c r="F1486" s="142">
        <v>5318</v>
      </c>
      <c r="G1486" s="144" t="s">
        <v>160</v>
      </c>
      <c r="H1486" s="144" t="s">
        <v>88</v>
      </c>
      <c r="I1486" s="142" t="s">
        <v>7831</v>
      </c>
      <c r="J1486" s="144" t="s">
        <v>40</v>
      </c>
      <c r="K1486" s="144" t="s">
        <v>2</v>
      </c>
      <c r="L1486" s="145"/>
      <c r="M1486" s="144" t="s">
        <v>7832</v>
      </c>
      <c r="N1486" s="145"/>
      <c r="O1486" s="144" t="s">
        <v>4794</v>
      </c>
      <c r="P1486" s="144" t="s">
        <v>4794</v>
      </c>
      <c r="Q1486" s="145"/>
      <c r="R1486" s="145"/>
      <c r="S1486" s="145"/>
      <c r="T1486" s="146" t="s">
        <v>120</v>
      </c>
      <c r="U1486" s="147">
        <v>45216</v>
      </c>
      <c r="V1486" s="148">
        <f>IF(T1486="Realizado",U1486-C1486," ")</f>
      </c>
      <c r="W1486" s="148">
        <f>IF(C1486=0,"VAZIO",MONTH(C1486))</f>
      </c>
      <c r="X1486" s="149"/>
    </row>
    <row x14ac:dyDescent="0.25" r="1487" customHeight="1" ht="24">
      <c r="A1487" s="141">
        <v>988</v>
      </c>
      <c r="B1487" s="142" t="s">
        <v>7833</v>
      </c>
      <c r="C1487" s="143">
        <v>45247.45395833333</v>
      </c>
      <c r="D1487" s="144" t="s">
        <v>294</v>
      </c>
      <c r="E1487" s="144" t="s">
        <v>7834</v>
      </c>
      <c r="F1487" s="142">
        <v>5304</v>
      </c>
      <c r="G1487" s="144" t="s">
        <v>296</v>
      </c>
      <c r="H1487" s="144" t="s">
        <v>112</v>
      </c>
      <c r="I1487" s="142" t="s">
        <v>7835</v>
      </c>
      <c r="J1487" s="144" t="s">
        <v>35</v>
      </c>
      <c r="K1487" s="144" t="s">
        <v>4</v>
      </c>
      <c r="L1487" s="145"/>
      <c r="M1487" s="144" t="s">
        <v>7836</v>
      </c>
      <c r="N1487" s="145"/>
      <c r="O1487" s="144" t="s">
        <v>2594</v>
      </c>
      <c r="P1487" s="144" t="s">
        <v>2594</v>
      </c>
      <c r="Q1487" s="145"/>
      <c r="R1487" s="145"/>
      <c r="S1487" s="145"/>
      <c r="T1487" s="146" t="s">
        <v>120</v>
      </c>
      <c r="U1487" s="147">
        <v>45247</v>
      </c>
      <c r="V1487" s="148">
        <f>IF(T1487="Realizado",U1487-C1487," ")</f>
      </c>
      <c r="W1487" s="148">
        <f>IF(C1487=0,"VAZIO",MONTH(C1487))</f>
      </c>
      <c r="X1487" s="149"/>
    </row>
    <row x14ac:dyDescent="0.25" r="1488" customHeight="1" ht="24">
      <c r="A1488" s="141">
        <v>989</v>
      </c>
      <c r="B1488" s="142" t="s">
        <v>7837</v>
      </c>
      <c r="C1488" s="143">
        <v>45247.6515162037</v>
      </c>
      <c r="D1488" s="144" t="s">
        <v>207</v>
      </c>
      <c r="E1488" s="144" t="s">
        <v>375</v>
      </c>
      <c r="F1488" s="142">
        <v>5333</v>
      </c>
      <c r="G1488" s="144" t="s">
        <v>209</v>
      </c>
      <c r="H1488" s="144" t="s">
        <v>87</v>
      </c>
      <c r="I1488" s="142" t="s">
        <v>1019</v>
      </c>
      <c r="J1488" s="144" t="s">
        <v>44</v>
      </c>
      <c r="K1488" s="144" t="s">
        <v>2</v>
      </c>
      <c r="L1488" s="145"/>
      <c r="M1488" s="144" t="s">
        <v>7838</v>
      </c>
      <c r="N1488" s="145"/>
      <c r="O1488" s="144" t="s">
        <v>576</v>
      </c>
      <c r="P1488" s="144" t="s">
        <v>576</v>
      </c>
      <c r="Q1488" s="145"/>
      <c r="R1488" s="145"/>
      <c r="S1488" s="145"/>
      <c r="T1488" s="146" t="s">
        <v>120</v>
      </c>
      <c r="U1488" s="147">
        <v>45264</v>
      </c>
      <c r="V1488" s="148">
        <f>IF(T1488="Realizado",U1488-C1488," ")</f>
      </c>
      <c r="W1488" s="148">
        <f>IF(C1488=0,"VAZIO",MONTH(C1488))</f>
      </c>
      <c r="X1488" s="149"/>
    </row>
    <row x14ac:dyDescent="0.25" r="1489" customHeight="1" ht="16.5">
      <c r="A1489" s="141">
        <v>990</v>
      </c>
      <c r="B1489" s="150" t="s">
        <v>7839</v>
      </c>
      <c r="C1489" s="151">
        <v>45250.411990740744</v>
      </c>
      <c r="D1489" s="152" t="s">
        <v>226</v>
      </c>
      <c r="E1489" s="152" t="s">
        <v>227</v>
      </c>
      <c r="F1489" s="150">
        <v>5340</v>
      </c>
      <c r="G1489" s="152" t="s">
        <v>150</v>
      </c>
      <c r="H1489" s="152" t="s">
        <v>96</v>
      </c>
      <c r="I1489" s="150" t="s">
        <v>7840</v>
      </c>
      <c r="J1489" s="152" t="s">
        <v>40</v>
      </c>
      <c r="K1489" s="152" t="s">
        <v>2</v>
      </c>
      <c r="L1489" s="153"/>
      <c r="M1489" s="152" t="s">
        <v>7841</v>
      </c>
      <c r="N1489" s="153"/>
      <c r="O1489" s="153"/>
      <c r="P1489" s="153"/>
      <c r="Q1489" s="153"/>
      <c r="R1489" s="153"/>
      <c r="S1489" s="153"/>
      <c r="T1489" s="172" t="s">
        <v>125</v>
      </c>
      <c r="U1489" s="155"/>
      <c r="V1489" s="148">
        <f>IF(T1489="Realizado",U1489-C1489," ")</f>
      </c>
      <c r="W1489" s="148">
        <f>IF(C1489=0,"VAZIO",MONTH(C1489))</f>
      </c>
      <c r="X1489" s="157"/>
    </row>
    <row x14ac:dyDescent="0.25" r="1490" customHeight="1" ht="24">
      <c r="A1490" s="141">
        <v>991</v>
      </c>
      <c r="B1490" s="142" t="s">
        <v>7842</v>
      </c>
      <c r="C1490" s="143">
        <v>45250.4230787037</v>
      </c>
      <c r="D1490" s="144" t="s">
        <v>226</v>
      </c>
      <c r="E1490" s="144" t="s">
        <v>227</v>
      </c>
      <c r="F1490" s="142">
        <v>5340</v>
      </c>
      <c r="G1490" s="144" t="s">
        <v>150</v>
      </c>
      <c r="H1490" s="144" t="s">
        <v>523</v>
      </c>
      <c r="I1490" s="142" t="s">
        <v>7501</v>
      </c>
      <c r="J1490" s="144" t="s">
        <v>31</v>
      </c>
      <c r="K1490" s="144" t="s">
        <v>117</v>
      </c>
      <c r="L1490" s="145"/>
      <c r="M1490" s="144" t="s">
        <v>7843</v>
      </c>
      <c r="N1490" s="145"/>
      <c r="O1490" s="144" t="s">
        <v>1528</v>
      </c>
      <c r="P1490" s="144" t="s">
        <v>1528</v>
      </c>
      <c r="Q1490" s="145"/>
      <c r="R1490" s="145"/>
      <c r="S1490" s="145"/>
      <c r="T1490" s="146" t="s">
        <v>120</v>
      </c>
      <c r="U1490" s="147">
        <v>45251</v>
      </c>
      <c r="V1490" s="148">
        <f>IF(T1490="Realizado",U1490-C1490," ")</f>
      </c>
      <c r="W1490" s="148">
        <f>IF(C1490=0,"VAZIO",MONTH(C1490))</f>
      </c>
      <c r="X1490" s="149"/>
    </row>
    <row x14ac:dyDescent="0.25" r="1491" customHeight="1" ht="24">
      <c r="A1491" s="141">
        <v>992</v>
      </c>
      <c r="B1491" s="142" t="s">
        <v>7844</v>
      </c>
      <c r="C1491" s="143">
        <v>45250.46891203704</v>
      </c>
      <c r="D1491" s="144" t="s">
        <v>1170</v>
      </c>
      <c r="E1491" s="144" t="s">
        <v>7845</v>
      </c>
      <c r="F1491" s="142">
        <v>5346</v>
      </c>
      <c r="G1491" s="144" t="s">
        <v>1172</v>
      </c>
      <c r="H1491" s="144" t="s">
        <v>154</v>
      </c>
      <c r="I1491" s="142" t="s">
        <v>7846</v>
      </c>
      <c r="J1491" s="144" t="s">
        <v>29</v>
      </c>
      <c r="K1491" s="144" t="s">
        <v>117</v>
      </c>
      <c r="L1491" s="145"/>
      <c r="M1491" s="144" t="s">
        <v>7847</v>
      </c>
      <c r="N1491" s="145"/>
      <c r="O1491" s="144" t="s">
        <v>1528</v>
      </c>
      <c r="P1491" s="144" t="s">
        <v>1528</v>
      </c>
      <c r="Q1491" s="145"/>
      <c r="R1491" s="145"/>
      <c r="S1491" s="145"/>
      <c r="T1491" s="146" t="s">
        <v>120</v>
      </c>
      <c r="U1491" s="147">
        <v>45251</v>
      </c>
      <c r="V1491" s="148">
        <f>IF(T1491="Realizado",U1491-C1491," ")</f>
      </c>
      <c r="W1491" s="148">
        <f>IF(C1491=0,"VAZIO",MONTH(C1491))</f>
      </c>
      <c r="X1491" s="149"/>
    </row>
    <row x14ac:dyDescent="0.25" r="1492" customHeight="1" ht="24">
      <c r="A1492" s="141">
        <v>993</v>
      </c>
      <c r="B1492" s="142" t="s">
        <v>7848</v>
      </c>
      <c r="C1492" s="143">
        <v>45250.55819444444</v>
      </c>
      <c r="D1492" s="144" t="s">
        <v>226</v>
      </c>
      <c r="E1492" s="144" t="s">
        <v>227</v>
      </c>
      <c r="F1492" s="142">
        <v>5340</v>
      </c>
      <c r="G1492" s="144" t="s">
        <v>150</v>
      </c>
      <c r="H1492" s="144" t="s">
        <v>103</v>
      </c>
      <c r="I1492" s="142" t="s">
        <v>966</v>
      </c>
      <c r="J1492" s="144" t="s">
        <v>38</v>
      </c>
      <c r="K1492" s="144" t="s">
        <v>4</v>
      </c>
      <c r="L1492" s="145"/>
      <c r="M1492" s="144" t="s">
        <v>7849</v>
      </c>
      <c r="N1492" s="145"/>
      <c r="O1492" s="144" t="s">
        <v>2123</v>
      </c>
      <c r="P1492" s="144" t="s">
        <v>2123</v>
      </c>
      <c r="Q1492" s="145"/>
      <c r="R1492" s="145"/>
      <c r="S1492" s="145"/>
      <c r="T1492" s="146" t="s">
        <v>120</v>
      </c>
      <c r="U1492" s="147">
        <v>45250</v>
      </c>
      <c r="V1492" s="148">
        <f>IF(T1492="Realizado",U1492-C1492," ")</f>
      </c>
      <c r="W1492" s="148">
        <f>IF(C1492=0,"VAZIO",MONTH(C1492))</f>
      </c>
      <c r="X1492" s="149"/>
    </row>
    <row x14ac:dyDescent="0.25" r="1493" customHeight="1" ht="16.5">
      <c r="A1493" s="141">
        <v>994</v>
      </c>
      <c r="B1493" s="150" t="s">
        <v>7850</v>
      </c>
      <c r="C1493" s="151">
        <v>45250.70086805556</v>
      </c>
      <c r="D1493" s="152" t="s">
        <v>601</v>
      </c>
      <c r="E1493" s="152" t="s">
        <v>1477</v>
      </c>
      <c r="F1493" s="150">
        <v>64981321757</v>
      </c>
      <c r="G1493" s="152" t="s">
        <v>522</v>
      </c>
      <c r="H1493" s="152" t="s">
        <v>95</v>
      </c>
      <c r="I1493" s="150" t="s">
        <v>603</v>
      </c>
      <c r="J1493" s="152" t="s">
        <v>38</v>
      </c>
      <c r="K1493" s="152" t="s">
        <v>4</v>
      </c>
      <c r="L1493" s="153"/>
      <c r="M1493" s="152" t="s">
        <v>7851</v>
      </c>
      <c r="N1493" s="153"/>
      <c r="O1493" s="153"/>
      <c r="P1493" s="153"/>
      <c r="Q1493" s="153"/>
      <c r="R1493" s="153"/>
      <c r="S1493" s="153"/>
      <c r="T1493" s="172" t="s">
        <v>125</v>
      </c>
      <c r="U1493" s="155"/>
      <c r="V1493" s="148">
        <f>IF(T1493="Realizado",U1493-C1493," ")</f>
      </c>
      <c r="W1493" s="148">
        <f>IF(C1493=0,"VAZIO",MONTH(C1493))</f>
      </c>
      <c r="X1493" s="157"/>
    </row>
    <row x14ac:dyDescent="0.25" r="1494" customHeight="1" ht="24">
      <c r="A1494" s="141">
        <v>995</v>
      </c>
      <c r="B1494" s="142" t="s">
        <v>7852</v>
      </c>
      <c r="C1494" s="143">
        <v>45250.764386574076</v>
      </c>
      <c r="D1494" s="144" t="s">
        <v>158</v>
      </c>
      <c r="E1494" s="144" t="s">
        <v>172</v>
      </c>
      <c r="F1494" s="142">
        <v>5318</v>
      </c>
      <c r="G1494" s="144" t="s">
        <v>160</v>
      </c>
      <c r="H1494" s="144" t="s">
        <v>90</v>
      </c>
      <c r="I1494" s="142" t="s">
        <v>183</v>
      </c>
      <c r="J1494" s="144" t="s">
        <v>48</v>
      </c>
      <c r="K1494" s="144" t="s">
        <v>3</v>
      </c>
      <c r="L1494" s="145"/>
      <c r="M1494" s="144" t="s">
        <v>197</v>
      </c>
      <c r="N1494" s="145"/>
      <c r="O1494" s="144" t="s">
        <v>2911</v>
      </c>
      <c r="P1494" s="144" t="s">
        <v>2911</v>
      </c>
      <c r="Q1494" s="145"/>
      <c r="R1494" s="145"/>
      <c r="S1494" s="145"/>
      <c r="T1494" s="146" t="s">
        <v>120</v>
      </c>
      <c r="U1494" s="147">
        <v>45251</v>
      </c>
      <c r="V1494" s="148">
        <f>IF(T1494="Realizado",U1494-C1494," ")</f>
      </c>
      <c r="W1494" s="148">
        <f>IF(C1494=0,"VAZIO",MONTH(C1494))</f>
      </c>
      <c r="X1494" s="149"/>
    </row>
    <row x14ac:dyDescent="0.25" r="1495" customHeight="1" ht="16.5">
      <c r="A1495" s="141">
        <v>996</v>
      </c>
      <c r="B1495" s="150" t="s">
        <v>7853</v>
      </c>
      <c r="C1495" s="151">
        <v>45251.31208333333</v>
      </c>
      <c r="D1495" s="152" t="s">
        <v>226</v>
      </c>
      <c r="E1495" s="152" t="s">
        <v>227</v>
      </c>
      <c r="F1495" s="150">
        <v>5340</v>
      </c>
      <c r="G1495" s="152" t="s">
        <v>150</v>
      </c>
      <c r="H1495" s="152" t="s">
        <v>192</v>
      </c>
      <c r="I1495" s="150" t="s">
        <v>7504</v>
      </c>
      <c r="J1495" s="152" t="s">
        <v>16</v>
      </c>
      <c r="K1495" s="152" t="s">
        <v>117</v>
      </c>
      <c r="L1495" s="153"/>
      <c r="M1495" s="152" t="s">
        <v>7854</v>
      </c>
      <c r="N1495" s="153"/>
      <c r="O1495" s="153"/>
      <c r="P1495" s="153"/>
      <c r="Q1495" s="153"/>
      <c r="R1495" s="153"/>
      <c r="S1495" s="153"/>
      <c r="T1495" s="172" t="s">
        <v>125</v>
      </c>
      <c r="U1495" s="155"/>
      <c r="V1495" s="148">
        <f>IF(T1495="Realizado",U1495-C1495," ")</f>
      </c>
      <c r="W1495" s="148">
        <f>IF(C1495=0,"VAZIO",MONTH(C1495))</f>
      </c>
      <c r="X1495" s="157"/>
    </row>
    <row x14ac:dyDescent="0.25" r="1496" customHeight="1" ht="24">
      <c r="A1496" s="141">
        <v>997</v>
      </c>
      <c r="B1496" s="142" t="s">
        <v>7855</v>
      </c>
      <c r="C1496" s="143">
        <v>45251.31664351852</v>
      </c>
      <c r="D1496" s="144" t="s">
        <v>226</v>
      </c>
      <c r="E1496" s="144" t="s">
        <v>227</v>
      </c>
      <c r="F1496" s="142">
        <v>5340</v>
      </c>
      <c r="G1496" s="144" t="s">
        <v>150</v>
      </c>
      <c r="H1496" s="144" t="s">
        <v>97</v>
      </c>
      <c r="I1496" s="142" t="s">
        <v>933</v>
      </c>
      <c r="J1496" s="144" t="s">
        <v>38</v>
      </c>
      <c r="K1496" s="144" t="s">
        <v>4</v>
      </c>
      <c r="L1496" s="145"/>
      <c r="M1496" s="144" t="s">
        <v>7856</v>
      </c>
      <c r="N1496" s="145"/>
      <c r="O1496" s="144" t="s">
        <v>2123</v>
      </c>
      <c r="P1496" s="144" t="s">
        <v>2123</v>
      </c>
      <c r="Q1496" s="145"/>
      <c r="R1496" s="145"/>
      <c r="S1496" s="145"/>
      <c r="T1496" s="146" t="s">
        <v>120</v>
      </c>
      <c r="U1496" s="147">
        <v>45252</v>
      </c>
      <c r="V1496" s="148">
        <f>IF(T1496="Realizado",U1496-C1496," ")</f>
      </c>
      <c r="W1496" s="148">
        <f>IF(C1496=0,"VAZIO",MONTH(C1496))</f>
      </c>
      <c r="X1496" s="149"/>
    </row>
    <row x14ac:dyDescent="0.25" r="1497" customHeight="1" ht="24">
      <c r="A1497" s="141">
        <v>998</v>
      </c>
      <c r="B1497" s="142" t="s">
        <v>7857</v>
      </c>
      <c r="C1497" s="143">
        <v>45251.319016203706</v>
      </c>
      <c r="D1497" s="144" t="s">
        <v>226</v>
      </c>
      <c r="E1497" s="144" t="s">
        <v>227</v>
      </c>
      <c r="F1497" s="142">
        <v>5340</v>
      </c>
      <c r="G1497" s="144" t="s">
        <v>150</v>
      </c>
      <c r="H1497" s="144" t="s">
        <v>192</v>
      </c>
      <c r="I1497" s="142" t="s">
        <v>7858</v>
      </c>
      <c r="J1497" s="144" t="s">
        <v>19</v>
      </c>
      <c r="K1497" s="144" t="s">
        <v>117</v>
      </c>
      <c r="L1497" s="145"/>
      <c r="M1497" s="144" t="s">
        <v>7859</v>
      </c>
      <c r="N1497" s="145"/>
      <c r="O1497" s="144" t="s">
        <v>1528</v>
      </c>
      <c r="P1497" s="144" t="s">
        <v>1528</v>
      </c>
      <c r="Q1497" s="145"/>
      <c r="R1497" s="145"/>
      <c r="S1497" s="145"/>
      <c r="T1497" s="146" t="s">
        <v>120</v>
      </c>
      <c r="U1497" s="147">
        <v>45251</v>
      </c>
      <c r="V1497" s="148">
        <f>IF(T1497="Realizado",U1497-C1497," ")</f>
      </c>
      <c r="W1497" s="148">
        <f>IF(C1497=0,"VAZIO",MONTH(C1497))</f>
      </c>
      <c r="X1497" s="149"/>
    </row>
    <row x14ac:dyDescent="0.25" r="1498" customHeight="1" ht="24">
      <c r="A1498" s="141">
        <v>999</v>
      </c>
      <c r="B1498" s="142" t="s">
        <v>7860</v>
      </c>
      <c r="C1498" s="143">
        <v>45251.3431712963</v>
      </c>
      <c r="D1498" s="144" t="s">
        <v>207</v>
      </c>
      <c r="E1498" s="144" t="s">
        <v>375</v>
      </c>
      <c r="F1498" s="142">
        <v>5333</v>
      </c>
      <c r="G1498" s="144" t="s">
        <v>209</v>
      </c>
      <c r="H1498" s="144" t="s">
        <v>87</v>
      </c>
      <c r="I1498" s="142" t="s">
        <v>830</v>
      </c>
      <c r="J1498" s="144" t="s">
        <v>27</v>
      </c>
      <c r="K1498" s="144" t="s">
        <v>117</v>
      </c>
      <c r="L1498" s="145"/>
      <c r="M1498" s="144" t="s">
        <v>7861</v>
      </c>
      <c r="N1498" s="145"/>
      <c r="O1498" s="144" t="s">
        <v>1528</v>
      </c>
      <c r="P1498" s="144" t="s">
        <v>1528</v>
      </c>
      <c r="Q1498" s="145"/>
      <c r="R1498" s="145"/>
      <c r="S1498" s="145"/>
      <c r="T1498" s="146" t="s">
        <v>120</v>
      </c>
      <c r="U1498" s="147">
        <v>45252</v>
      </c>
      <c r="V1498" s="148">
        <f>IF(T1498="Realizado",U1498-C1498," ")</f>
      </c>
      <c r="W1498" s="148">
        <f>IF(C1498=0,"VAZIO",MONTH(C1498))</f>
      </c>
      <c r="X1498" s="149"/>
    </row>
    <row x14ac:dyDescent="0.25" r="1499" customHeight="1" ht="24">
      <c r="A1499" s="141">
        <v>1000</v>
      </c>
      <c r="B1499" s="142" t="s">
        <v>7862</v>
      </c>
      <c r="C1499" s="143">
        <v>45251.37878472222</v>
      </c>
      <c r="D1499" s="144" t="s">
        <v>286</v>
      </c>
      <c r="E1499" s="144" t="s">
        <v>287</v>
      </c>
      <c r="F1499" s="142">
        <v>5340</v>
      </c>
      <c r="G1499" s="144" t="s">
        <v>150</v>
      </c>
      <c r="H1499" s="144" t="s">
        <v>105</v>
      </c>
      <c r="I1499" s="142" t="s">
        <v>3456</v>
      </c>
      <c r="J1499" s="144" t="s">
        <v>46</v>
      </c>
      <c r="K1499" s="144" t="s">
        <v>2</v>
      </c>
      <c r="L1499" s="145"/>
      <c r="M1499" s="144" t="s">
        <v>7863</v>
      </c>
      <c r="N1499" s="145"/>
      <c r="O1499" s="144" t="s">
        <v>4241</v>
      </c>
      <c r="P1499" s="144" t="s">
        <v>5354</v>
      </c>
      <c r="Q1499" s="145"/>
      <c r="R1499" s="145"/>
      <c r="S1499" s="145"/>
      <c r="T1499" s="146" t="s">
        <v>120</v>
      </c>
      <c r="U1499" s="147">
        <v>45251</v>
      </c>
      <c r="V1499" s="148">
        <f>IF(T1499="Realizado",U1499-C1499," ")</f>
      </c>
      <c r="W1499" s="148">
        <f>IF(C1499=0,"VAZIO",MONTH(C1499))</f>
      </c>
      <c r="X1499" s="149"/>
    </row>
    <row x14ac:dyDescent="0.25" r="1500" customHeight="1" ht="24">
      <c r="A1500" s="141">
        <v>1001</v>
      </c>
      <c r="B1500" s="142" t="s">
        <v>7864</v>
      </c>
      <c r="C1500" s="143">
        <v>45251.433530092596</v>
      </c>
      <c r="D1500" s="144" t="s">
        <v>286</v>
      </c>
      <c r="E1500" s="144" t="s">
        <v>287</v>
      </c>
      <c r="F1500" s="142">
        <v>5340</v>
      </c>
      <c r="G1500" s="144" t="s">
        <v>150</v>
      </c>
      <c r="H1500" s="144" t="s">
        <v>93</v>
      </c>
      <c r="I1500" s="142" t="s">
        <v>7865</v>
      </c>
      <c r="J1500" s="144" t="s">
        <v>31</v>
      </c>
      <c r="K1500" s="144" t="s">
        <v>117</v>
      </c>
      <c r="L1500" s="145"/>
      <c r="M1500" s="144" t="s">
        <v>7866</v>
      </c>
      <c r="N1500" s="145"/>
      <c r="O1500" s="144" t="s">
        <v>1528</v>
      </c>
      <c r="P1500" s="144" t="s">
        <v>1528</v>
      </c>
      <c r="Q1500" s="145"/>
      <c r="R1500" s="145"/>
      <c r="S1500" s="145"/>
      <c r="T1500" s="146" t="s">
        <v>120</v>
      </c>
      <c r="U1500" s="147">
        <v>45260</v>
      </c>
      <c r="V1500" s="148">
        <f>IF(T1500="Realizado",U1500-C1500," ")</f>
      </c>
      <c r="W1500" s="148">
        <f>IF(C1500=0,"VAZIO",MONTH(C1500))</f>
      </c>
      <c r="X1500" s="149"/>
    </row>
    <row x14ac:dyDescent="0.25" r="1501" customHeight="1" ht="16.5">
      <c r="A1501" s="141">
        <v>1002</v>
      </c>
      <c r="B1501" s="150" t="s">
        <v>7867</v>
      </c>
      <c r="C1501" s="151">
        <v>45251.465949074074</v>
      </c>
      <c r="D1501" s="152" t="s">
        <v>3182</v>
      </c>
      <c r="E1501" s="152" t="s">
        <v>3183</v>
      </c>
      <c r="F1501" s="150">
        <v>5356</v>
      </c>
      <c r="G1501" s="152" t="s">
        <v>296</v>
      </c>
      <c r="H1501" s="152" t="s">
        <v>112</v>
      </c>
      <c r="I1501" s="150" t="s">
        <v>3495</v>
      </c>
      <c r="J1501" s="152" t="s">
        <v>44</v>
      </c>
      <c r="K1501" s="152" t="s">
        <v>2</v>
      </c>
      <c r="L1501" s="153"/>
      <c r="M1501" s="152" t="s">
        <v>7868</v>
      </c>
      <c r="N1501" s="153"/>
      <c r="O1501" s="153"/>
      <c r="P1501" s="153"/>
      <c r="Q1501" s="153"/>
      <c r="R1501" s="153"/>
      <c r="S1501" s="153"/>
      <c r="T1501" s="172" t="s">
        <v>125</v>
      </c>
      <c r="U1501" s="155"/>
      <c r="V1501" s="148">
        <f>IF(T1501="Realizado",U1501-C1501," ")</f>
      </c>
      <c r="W1501" s="148">
        <f>IF(C1501=0,"VAZIO",MONTH(C1501))</f>
      </c>
      <c r="X1501" s="157"/>
    </row>
    <row x14ac:dyDescent="0.25" r="1502" customHeight="1" ht="24">
      <c r="A1502" s="141">
        <v>1003</v>
      </c>
      <c r="B1502" s="142" t="s">
        <v>7869</v>
      </c>
      <c r="C1502" s="143">
        <v>45251.50399305556</v>
      </c>
      <c r="D1502" s="144" t="s">
        <v>1162</v>
      </c>
      <c r="E1502" s="144" t="s">
        <v>7870</v>
      </c>
      <c r="F1502" s="142">
        <v>34991675276</v>
      </c>
      <c r="G1502" s="144" t="s">
        <v>2436</v>
      </c>
      <c r="H1502" s="144" t="s">
        <v>93</v>
      </c>
      <c r="I1502" s="142" t="s">
        <v>7871</v>
      </c>
      <c r="J1502" s="144" t="s">
        <v>40</v>
      </c>
      <c r="K1502" s="144" t="s">
        <v>2</v>
      </c>
      <c r="L1502" s="145"/>
      <c r="M1502" s="144" t="s">
        <v>7872</v>
      </c>
      <c r="N1502" s="145"/>
      <c r="O1502" s="144" t="s">
        <v>576</v>
      </c>
      <c r="P1502" s="144" t="s">
        <v>3194</v>
      </c>
      <c r="Q1502" s="145"/>
      <c r="R1502" s="145"/>
      <c r="S1502" s="145"/>
      <c r="T1502" s="146" t="s">
        <v>120</v>
      </c>
      <c r="U1502" s="147">
        <v>45260</v>
      </c>
      <c r="V1502" s="148">
        <f>IF(T1502="Realizado",U1502-C1502," ")</f>
      </c>
      <c r="W1502" s="148">
        <f>IF(C1502=0,"VAZIO",MONTH(C1502))</f>
      </c>
      <c r="X1502" s="149"/>
    </row>
    <row x14ac:dyDescent="0.25" r="1503" customHeight="1" ht="24">
      <c r="A1503" s="141">
        <v>1004</v>
      </c>
      <c r="B1503" s="142" t="s">
        <v>7873</v>
      </c>
      <c r="C1503" s="143">
        <v>45251.56028935185</v>
      </c>
      <c r="D1503" s="144" t="s">
        <v>286</v>
      </c>
      <c r="E1503" s="144" t="s">
        <v>287</v>
      </c>
      <c r="F1503" s="142">
        <v>5340</v>
      </c>
      <c r="G1503" s="144" t="s">
        <v>150</v>
      </c>
      <c r="H1503" s="144" t="s">
        <v>192</v>
      </c>
      <c r="I1503" s="142" t="s">
        <v>4601</v>
      </c>
      <c r="J1503" s="144" t="s">
        <v>31</v>
      </c>
      <c r="K1503" s="144" t="s">
        <v>117</v>
      </c>
      <c r="L1503" s="145"/>
      <c r="M1503" s="144" t="s">
        <v>2766</v>
      </c>
      <c r="N1503" s="145"/>
      <c r="O1503" s="144"/>
      <c r="P1503" s="144"/>
      <c r="Q1503" s="145" t="s">
        <v>2613</v>
      </c>
      <c r="R1503" s="145" t="s">
        <v>2613</v>
      </c>
      <c r="S1503" s="145"/>
      <c r="T1503" s="146" t="s">
        <v>120</v>
      </c>
      <c r="U1503" s="147">
        <v>45251</v>
      </c>
      <c r="V1503" s="148">
        <f>IF(T1503="Realizado",U1503-C1503," ")</f>
      </c>
      <c r="W1503" s="148">
        <f>IF(C1503=0,"VAZIO",MONTH(C1503))</f>
      </c>
      <c r="X1503" s="149"/>
    </row>
    <row x14ac:dyDescent="0.25" r="1504" customHeight="1" ht="16.5">
      <c r="A1504" s="141">
        <v>1005</v>
      </c>
      <c r="B1504" s="150" t="s">
        <v>7874</v>
      </c>
      <c r="C1504" s="151">
        <v>45251.70758101852</v>
      </c>
      <c r="D1504" s="152" t="s">
        <v>300</v>
      </c>
      <c r="E1504" s="152" t="s">
        <v>301</v>
      </c>
      <c r="F1504" s="150" t="s">
        <v>302</v>
      </c>
      <c r="G1504" s="152" t="s">
        <v>303</v>
      </c>
      <c r="H1504" s="152" t="s">
        <v>93</v>
      </c>
      <c r="I1504" s="150" t="s">
        <v>7875</v>
      </c>
      <c r="J1504" s="152" t="s">
        <v>43</v>
      </c>
      <c r="K1504" s="152" t="s">
        <v>2</v>
      </c>
      <c r="L1504" s="153"/>
      <c r="M1504" s="152" t="s">
        <v>7876</v>
      </c>
      <c r="N1504" s="153"/>
      <c r="O1504" s="153"/>
      <c r="P1504" s="153"/>
      <c r="Q1504" s="153"/>
      <c r="R1504" s="153"/>
      <c r="S1504" s="153"/>
      <c r="T1504" s="172" t="s">
        <v>125</v>
      </c>
      <c r="U1504" s="155"/>
      <c r="V1504" s="148">
        <f>IF(T1504="Realizado",U1504-C1504," ")</f>
      </c>
      <c r="W1504" s="148">
        <f>IF(C1504=0,"VAZIO",MONTH(C1504))</f>
      </c>
      <c r="X1504" s="157"/>
    </row>
    <row x14ac:dyDescent="0.25" r="1505" customHeight="1" ht="16.5">
      <c r="A1505" s="141">
        <v>1006</v>
      </c>
      <c r="B1505" s="150" t="s">
        <v>7877</v>
      </c>
      <c r="C1505" s="151">
        <v>45252.43716435185</v>
      </c>
      <c r="D1505" s="152" t="s">
        <v>207</v>
      </c>
      <c r="E1505" s="152" t="s">
        <v>375</v>
      </c>
      <c r="F1505" s="150">
        <v>5333</v>
      </c>
      <c r="G1505" s="152" t="s">
        <v>209</v>
      </c>
      <c r="H1505" s="152" t="s">
        <v>87</v>
      </c>
      <c r="I1505" s="150" t="s">
        <v>3806</v>
      </c>
      <c r="J1505" s="152" t="s">
        <v>15</v>
      </c>
      <c r="K1505" s="152" t="s">
        <v>7</v>
      </c>
      <c r="L1505" s="153"/>
      <c r="M1505" s="152" t="s">
        <v>7878</v>
      </c>
      <c r="N1505" s="153"/>
      <c r="O1505" s="153"/>
      <c r="P1505" s="153"/>
      <c r="Q1505" s="153"/>
      <c r="R1505" s="153"/>
      <c r="S1505" s="153"/>
      <c r="T1505" s="172" t="s">
        <v>125</v>
      </c>
      <c r="U1505" s="155"/>
      <c r="V1505" s="148">
        <f>IF(T1505="Realizado",U1505-C1505," ")</f>
      </c>
      <c r="W1505" s="148">
        <f>IF(C1505=0,"VAZIO",MONTH(C1505))</f>
      </c>
      <c r="X1505" s="157"/>
    </row>
    <row x14ac:dyDescent="0.25" r="1506" customHeight="1" ht="24">
      <c r="A1506" s="141">
        <v>1007</v>
      </c>
      <c r="B1506" s="142" t="s">
        <v>7879</v>
      </c>
      <c r="C1506" s="143">
        <v>45252.438726851855</v>
      </c>
      <c r="D1506" s="144" t="s">
        <v>207</v>
      </c>
      <c r="E1506" s="144" t="s">
        <v>375</v>
      </c>
      <c r="F1506" s="142">
        <v>5333</v>
      </c>
      <c r="G1506" s="144" t="s">
        <v>209</v>
      </c>
      <c r="H1506" s="144" t="s">
        <v>87</v>
      </c>
      <c r="I1506" s="142" t="s">
        <v>1019</v>
      </c>
      <c r="J1506" s="144" t="s">
        <v>37</v>
      </c>
      <c r="K1506" s="144" t="s">
        <v>4</v>
      </c>
      <c r="L1506" s="145"/>
      <c r="M1506" s="144" t="s">
        <v>7880</v>
      </c>
      <c r="N1506" s="145"/>
      <c r="O1506" s="144" t="s">
        <v>2123</v>
      </c>
      <c r="P1506" s="144" t="s">
        <v>2123</v>
      </c>
      <c r="Q1506" s="145"/>
      <c r="R1506" s="145"/>
      <c r="S1506" s="145"/>
      <c r="T1506" s="146" t="s">
        <v>120</v>
      </c>
      <c r="U1506" s="147">
        <v>45252</v>
      </c>
      <c r="V1506" s="148">
        <f>IF(T1506="Realizado",U1506-C1506," ")</f>
      </c>
      <c r="W1506" s="148">
        <f>IF(C1506=0,"VAZIO",MONTH(C1506))</f>
      </c>
      <c r="X1506" s="149"/>
    </row>
    <row x14ac:dyDescent="0.25" r="1507" customHeight="1" ht="16.5">
      <c r="A1507" s="141">
        <v>1008</v>
      </c>
      <c r="B1507" s="150" t="s">
        <v>7881</v>
      </c>
      <c r="C1507" s="151">
        <v>45252.524988425925</v>
      </c>
      <c r="D1507" s="152" t="s">
        <v>207</v>
      </c>
      <c r="E1507" s="152" t="s">
        <v>375</v>
      </c>
      <c r="F1507" s="150">
        <v>5333</v>
      </c>
      <c r="G1507" s="152" t="s">
        <v>209</v>
      </c>
      <c r="H1507" s="152" t="s">
        <v>87</v>
      </c>
      <c r="I1507" s="150" t="s">
        <v>894</v>
      </c>
      <c r="J1507" s="152" t="s">
        <v>14</v>
      </c>
      <c r="K1507" s="152" t="s">
        <v>7</v>
      </c>
      <c r="L1507" s="153"/>
      <c r="M1507" s="152" t="s">
        <v>7882</v>
      </c>
      <c r="N1507" s="153"/>
      <c r="O1507" s="153"/>
      <c r="P1507" s="153"/>
      <c r="Q1507" s="153"/>
      <c r="R1507" s="153"/>
      <c r="S1507" s="153"/>
      <c r="T1507" s="172" t="s">
        <v>125</v>
      </c>
      <c r="U1507" s="155"/>
      <c r="V1507" s="148">
        <f>IF(T1507="Realizado",U1507-C1507," ")</f>
      </c>
      <c r="W1507" s="148">
        <f>IF(C1507=0,"VAZIO",MONTH(C1507))</f>
      </c>
      <c r="X1507" s="157"/>
    </row>
    <row x14ac:dyDescent="0.25" r="1508" customHeight="1" ht="16.5">
      <c r="A1508" s="141">
        <v>1009</v>
      </c>
      <c r="B1508" s="150" t="s">
        <v>7883</v>
      </c>
      <c r="C1508" s="151">
        <v>45252.65520833333</v>
      </c>
      <c r="D1508" s="152" t="s">
        <v>804</v>
      </c>
      <c r="E1508" s="152" t="s">
        <v>805</v>
      </c>
      <c r="F1508" s="150" t="s">
        <v>7884</v>
      </c>
      <c r="G1508" s="152" t="s">
        <v>807</v>
      </c>
      <c r="H1508" s="152" t="s">
        <v>103</v>
      </c>
      <c r="I1508" s="150" t="s">
        <v>808</v>
      </c>
      <c r="J1508" s="152" t="s">
        <v>40</v>
      </c>
      <c r="K1508" s="152" t="s">
        <v>2</v>
      </c>
      <c r="L1508" s="153"/>
      <c r="M1508" s="152" t="s">
        <v>7885</v>
      </c>
      <c r="N1508" s="153"/>
      <c r="O1508" s="153"/>
      <c r="P1508" s="153"/>
      <c r="Q1508" s="153"/>
      <c r="R1508" s="153"/>
      <c r="S1508" s="153"/>
      <c r="T1508" s="172" t="s">
        <v>125</v>
      </c>
      <c r="U1508" s="155"/>
      <c r="V1508" s="148">
        <f>IF(T1508="Realizado",U1508-C1508," ")</f>
      </c>
      <c r="W1508" s="148">
        <f>IF(C1508=0,"VAZIO",MONTH(C1508))</f>
      </c>
      <c r="X1508" s="157"/>
    </row>
    <row x14ac:dyDescent="0.25" r="1509" customHeight="1" ht="24">
      <c r="A1509" s="141">
        <v>1010</v>
      </c>
      <c r="B1509" s="142" t="s">
        <v>7886</v>
      </c>
      <c r="C1509" s="143">
        <v>45252.65787037037</v>
      </c>
      <c r="D1509" s="144" t="s">
        <v>207</v>
      </c>
      <c r="E1509" s="144" t="s">
        <v>375</v>
      </c>
      <c r="F1509" s="142">
        <v>5333</v>
      </c>
      <c r="G1509" s="144" t="s">
        <v>209</v>
      </c>
      <c r="H1509" s="144" t="s">
        <v>87</v>
      </c>
      <c r="I1509" s="142" t="s">
        <v>430</v>
      </c>
      <c r="J1509" s="144" t="s">
        <v>29</v>
      </c>
      <c r="K1509" s="144" t="s">
        <v>117</v>
      </c>
      <c r="L1509" s="145"/>
      <c r="M1509" s="144" t="s">
        <v>7887</v>
      </c>
      <c r="N1509" s="145"/>
      <c r="O1509" s="144" t="s">
        <v>1528</v>
      </c>
      <c r="P1509" s="144" t="s">
        <v>1528</v>
      </c>
      <c r="Q1509" s="145"/>
      <c r="R1509" s="145"/>
      <c r="S1509" s="145"/>
      <c r="T1509" s="146" t="s">
        <v>120</v>
      </c>
      <c r="U1509" s="147">
        <v>45253</v>
      </c>
      <c r="V1509" s="148">
        <f>IF(T1509="Realizado",U1509-C1509," ")</f>
      </c>
      <c r="W1509" s="148">
        <f>IF(C1509=0,"VAZIO",MONTH(C1509))</f>
      </c>
      <c r="X1509" s="149"/>
    </row>
    <row x14ac:dyDescent="0.25" r="1510" customHeight="1" ht="16.5">
      <c r="A1510" s="141">
        <v>1011</v>
      </c>
      <c r="B1510" s="150" t="s">
        <v>7888</v>
      </c>
      <c r="C1510" s="151">
        <v>45252.66542824074</v>
      </c>
      <c r="D1510" s="152" t="s">
        <v>804</v>
      </c>
      <c r="E1510" s="152" t="s">
        <v>805</v>
      </c>
      <c r="F1510" s="150" t="s">
        <v>7889</v>
      </c>
      <c r="G1510" s="152" t="s">
        <v>807</v>
      </c>
      <c r="H1510" s="152" t="s">
        <v>103</v>
      </c>
      <c r="I1510" s="150" t="s">
        <v>808</v>
      </c>
      <c r="J1510" s="152" t="s">
        <v>31</v>
      </c>
      <c r="K1510" s="152" t="s">
        <v>117</v>
      </c>
      <c r="L1510" s="153"/>
      <c r="M1510" s="152" t="s">
        <v>7890</v>
      </c>
      <c r="N1510" s="153"/>
      <c r="O1510" s="153"/>
      <c r="P1510" s="153"/>
      <c r="Q1510" s="153"/>
      <c r="R1510" s="153"/>
      <c r="S1510" s="153"/>
      <c r="T1510" s="172" t="s">
        <v>125</v>
      </c>
      <c r="U1510" s="155"/>
      <c r="V1510" s="148">
        <f>IF(T1510="Realizado",U1510-C1510," ")</f>
      </c>
      <c r="W1510" s="148">
        <f>IF(C1510=0,"VAZIO",MONTH(C1510))</f>
      </c>
      <c r="X1510" s="157"/>
    </row>
    <row x14ac:dyDescent="0.25" r="1511" customHeight="1" ht="16.5">
      <c r="A1511" s="141">
        <v>1012</v>
      </c>
      <c r="B1511" s="150" t="s">
        <v>7891</v>
      </c>
      <c r="C1511" s="151">
        <v>45252.66844907407</v>
      </c>
      <c r="D1511" s="152" t="s">
        <v>804</v>
      </c>
      <c r="E1511" s="152" t="s">
        <v>805</v>
      </c>
      <c r="F1511" s="150" t="s">
        <v>814</v>
      </c>
      <c r="G1511" s="152" t="s">
        <v>807</v>
      </c>
      <c r="H1511" s="152" t="s">
        <v>103</v>
      </c>
      <c r="I1511" s="150" t="s">
        <v>808</v>
      </c>
      <c r="J1511" s="152" t="s">
        <v>31</v>
      </c>
      <c r="K1511" s="152" t="s">
        <v>117</v>
      </c>
      <c r="L1511" s="153"/>
      <c r="M1511" s="152" t="s">
        <v>7892</v>
      </c>
      <c r="N1511" s="153"/>
      <c r="O1511" s="153"/>
      <c r="P1511" s="153"/>
      <c r="Q1511" s="153"/>
      <c r="R1511" s="153"/>
      <c r="S1511" s="153"/>
      <c r="T1511" s="172" t="s">
        <v>125</v>
      </c>
      <c r="U1511" s="155"/>
      <c r="V1511" s="148">
        <f>IF(T1511="Realizado",U1511-C1511," ")</f>
      </c>
      <c r="W1511" s="148">
        <f>IF(C1511=0,"VAZIO",MONTH(C1511))</f>
      </c>
      <c r="X1511" s="157"/>
    </row>
    <row x14ac:dyDescent="0.25" r="1512" customHeight="1" ht="24">
      <c r="A1512" s="141">
        <v>1013</v>
      </c>
      <c r="B1512" s="142" t="s">
        <v>7893</v>
      </c>
      <c r="C1512" s="143">
        <v>45252.733981481484</v>
      </c>
      <c r="D1512" s="144" t="s">
        <v>207</v>
      </c>
      <c r="E1512" s="144" t="s">
        <v>853</v>
      </c>
      <c r="F1512" s="142">
        <v>5333</v>
      </c>
      <c r="G1512" s="144" t="s">
        <v>209</v>
      </c>
      <c r="H1512" s="144" t="s">
        <v>87</v>
      </c>
      <c r="I1512" s="142" t="s">
        <v>7894</v>
      </c>
      <c r="J1512" s="144" t="s">
        <v>46</v>
      </c>
      <c r="K1512" s="144" t="s">
        <v>2</v>
      </c>
      <c r="L1512" s="145"/>
      <c r="M1512" s="144" t="s">
        <v>7895</v>
      </c>
      <c r="N1512" s="145"/>
      <c r="O1512" s="144" t="s">
        <v>576</v>
      </c>
      <c r="P1512" s="144" t="s">
        <v>576</v>
      </c>
      <c r="Q1512" s="145"/>
      <c r="R1512" s="145"/>
      <c r="S1512" s="145"/>
      <c r="T1512" s="146" t="s">
        <v>120</v>
      </c>
      <c r="U1512" s="147">
        <v>45264</v>
      </c>
      <c r="V1512" s="148">
        <f>IF(T1512="Realizado",U1512-C1512," ")</f>
      </c>
      <c r="W1512" s="148">
        <f>IF(C1512=0,"VAZIO",MONTH(C1512))</f>
      </c>
      <c r="X1512" s="149"/>
    </row>
    <row x14ac:dyDescent="0.25" r="1513" customHeight="1" ht="24">
      <c r="A1513" s="141">
        <v>1014</v>
      </c>
      <c r="B1513" s="142" t="s">
        <v>7896</v>
      </c>
      <c r="C1513" s="143">
        <v>45252.7734375</v>
      </c>
      <c r="D1513" s="144" t="s">
        <v>7897</v>
      </c>
      <c r="E1513" s="144" t="s">
        <v>7898</v>
      </c>
      <c r="F1513" s="142">
        <v>81631451</v>
      </c>
      <c r="G1513" s="144" t="s">
        <v>1140</v>
      </c>
      <c r="H1513" s="144" t="s">
        <v>85</v>
      </c>
      <c r="I1513" s="142" t="s">
        <v>7899</v>
      </c>
      <c r="J1513" s="144" t="s">
        <v>46</v>
      </c>
      <c r="K1513" s="144" t="s">
        <v>2</v>
      </c>
      <c r="L1513" s="145"/>
      <c r="M1513" s="144" t="s">
        <v>7900</v>
      </c>
      <c r="N1513" s="145"/>
      <c r="O1513" s="144" t="s">
        <v>576</v>
      </c>
      <c r="P1513" s="144" t="s">
        <v>576</v>
      </c>
      <c r="Q1513" s="145"/>
      <c r="R1513" s="145"/>
      <c r="S1513" s="145"/>
      <c r="T1513" s="146" t="s">
        <v>120</v>
      </c>
      <c r="U1513" s="147">
        <v>45253</v>
      </c>
      <c r="V1513" s="148">
        <f>IF(T1513="Realizado",U1513-C1513," ")</f>
      </c>
      <c r="W1513" s="148">
        <f>IF(C1513=0,"VAZIO",MONTH(C1513))</f>
      </c>
      <c r="X1513" s="149"/>
    </row>
    <row x14ac:dyDescent="0.25" r="1514" customHeight="1" ht="24">
      <c r="A1514" s="141">
        <v>1015</v>
      </c>
      <c r="B1514" s="142" t="s">
        <v>7901</v>
      </c>
      <c r="C1514" s="143">
        <v>45252.785775462966</v>
      </c>
      <c r="D1514" s="144" t="s">
        <v>158</v>
      </c>
      <c r="E1514" s="144" t="s">
        <v>1898</v>
      </c>
      <c r="F1514" s="142">
        <v>5318</v>
      </c>
      <c r="G1514" s="144" t="s">
        <v>160</v>
      </c>
      <c r="H1514" s="144" t="s">
        <v>317</v>
      </c>
      <c r="I1514" s="142" t="s">
        <v>183</v>
      </c>
      <c r="J1514" s="144" t="s">
        <v>48</v>
      </c>
      <c r="K1514" s="144" t="s">
        <v>3</v>
      </c>
      <c r="L1514" s="145"/>
      <c r="M1514" s="144" t="s">
        <v>184</v>
      </c>
      <c r="N1514" s="145"/>
      <c r="O1514" s="144" t="s">
        <v>576</v>
      </c>
      <c r="P1514" s="144" t="s">
        <v>576</v>
      </c>
      <c r="Q1514" s="145"/>
      <c r="R1514" s="145"/>
      <c r="S1514" s="145" t="s">
        <v>7902</v>
      </c>
      <c r="T1514" s="146" t="s">
        <v>120</v>
      </c>
      <c r="U1514" s="147">
        <v>45253</v>
      </c>
      <c r="V1514" s="148">
        <f>IF(T1514="Realizado",U1514-C1514," ")</f>
      </c>
      <c r="W1514" s="148">
        <f>IF(C1514=0,"VAZIO",MONTH(C1514))</f>
      </c>
      <c r="X1514" s="149"/>
    </row>
    <row x14ac:dyDescent="0.25" r="1515" customHeight="1" ht="24">
      <c r="A1515" s="141">
        <v>1016</v>
      </c>
      <c r="B1515" s="142" t="s">
        <v>7903</v>
      </c>
      <c r="C1515" s="143">
        <v>45252.78724537037</v>
      </c>
      <c r="D1515" s="144" t="s">
        <v>158</v>
      </c>
      <c r="E1515" s="144" t="s">
        <v>1898</v>
      </c>
      <c r="F1515" s="142">
        <v>5318</v>
      </c>
      <c r="G1515" s="144" t="s">
        <v>160</v>
      </c>
      <c r="H1515" s="144" t="s">
        <v>102</v>
      </c>
      <c r="I1515" s="142" t="s">
        <v>1539</v>
      </c>
      <c r="J1515" s="144" t="s">
        <v>48</v>
      </c>
      <c r="K1515" s="144" t="s">
        <v>3</v>
      </c>
      <c r="L1515" s="145"/>
      <c r="M1515" s="144" t="s">
        <v>197</v>
      </c>
      <c r="N1515" s="145"/>
      <c r="O1515" s="144" t="s">
        <v>7904</v>
      </c>
      <c r="P1515" s="144" t="s">
        <v>576</v>
      </c>
      <c r="Q1515" s="145"/>
      <c r="R1515" s="145"/>
      <c r="S1515" s="145" t="s">
        <v>7902</v>
      </c>
      <c r="T1515" s="146" t="s">
        <v>120</v>
      </c>
      <c r="U1515" s="147">
        <v>45253</v>
      </c>
      <c r="V1515" s="148">
        <f>IF(T1515="Realizado",U1515-C1515," ")</f>
      </c>
      <c r="W1515" s="148">
        <f>IF(C1515=0,"VAZIO",MONTH(C1515))</f>
      </c>
      <c r="X1515" s="149"/>
    </row>
    <row x14ac:dyDescent="0.25" r="1516" customHeight="1" ht="16.5">
      <c r="A1516" s="141">
        <v>1017</v>
      </c>
      <c r="B1516" s="150" t="s">
        <v>7905</v>
      </c>
      <c r="C1516" s="151">
        <v>45252.993310185186</v>
      </c>
      <c r="D1516" s="152" t="s">
        <v>158</v>
      </c>
      <c r="E1516" s="152" t="s">
        <v>164</v>
      </c>
      <c r="F1516" s="150">
        <v>5318</v>
      </c>
      <c r="G1516" s="152" t="s">
        <v>160</v>
      </c>
      <c r="H1516" s="152" t="s">
        <v>154</v>
      </c>
      <c r="I1516" s="150" t="s">
        <v>7906</v>
      </c>
      <c r="J1516" s="152" t="s">
        <v>48</v>
      </c>
      <c r="K1516" s="152" t="s">
        <v>3</v>
      </c>
      <c r="L1516" s="153"/>
      <c r="M1516" s="152" t="s">
        <v>7907</v>
      </c>
      <c r="N1516" s="153"/>
      <c r="O1516" s="153"/>
      <c r="P1516" s="153"/>
      <c r="Q1516" s="153"/>
      <c r="R1516" s="153"/>
      <c r="S1516" s="153"/>
      <c r="T1516" s="172" t="s">
        <v>125</v>
      </c>
      <c r="U1516" s="155"/>
      <c r="V1516" s="148">
        <f>IF(T1516="Realizado",U1516-C1516," ")</f>
      </c>
      <c r="W1516" s="148">
        <f>IF(C1516=0,"VAZIO",MONTH(C1516))</f>
      </c>
      <c r="X1516" s="157"/>
    </row>
    <row x14ac:dyDescent="0.25" r="1517" customHeight="1" ht="24">
      <c r="A1517" s="141">
        <v>1018</v>
      </c>
      <c r="B1517" s="142" t="s">
        <v>7908</v>
      </c>
      <c r="C1517" s="143">
        <v>45253.335011574076</v>
      </c>
      <c r="D1517" s="144" t="s">
        <v>1188</v>
      </c>
      <c r="E1517" s="144" t="s">
        <v>1195</v>
      </c>
      <c r="F1517" s="142">
        <v>5311</v>
      </c>
      <c r="G1517" s="144" t="s">
        <v>551</v>
      </c>
      <c r="H1517" s="144" t="s">
        <v>89</v>
      </c>
      <c r="I1517" s="142" t="s">
        <v>7909</v>
      </c>
      <c r="J1517" s="144" t="s">
        <v>46</v>
      </c>
      <c r="K1517" s="144" t="s">
        <v>2</v>
      </c>
      <c r="L1517" s="145"/>
      <c r="M1517" s="144" t="s">
        <v>7910</v>
      </c>
      <c r="N1517" s="145"/>
      <c r="O1517" s="144" t="s">
        <v>576</v>
      </c>
      <c r="P1517" s="144" t="s">
        <v>576</v>
      </c>
      <c r="Q1517" s="145"/>
      <c r="R1517" s="145"/>
      <c r="S1517" s="145"/>
      <c r="T1517" s="146" t="s">
        <v>120</v>
      </c>
      <c r="U1517" s="147">
        <v>45253</v>
      </c>
      <c r="V1517" s="148">
        <f>IF(T1517="Realizado",U1517-C1517," ")</f>
      </c>
      <c r="W1517" s="148">
        <f>IF(C1517=0,"VAZIO",MONTH(C1517))</f>
      </c>
      <c r="X1517" s="149"/>
    </row>
    <row x14ac:dyDescent="0.25" r="1518" customHeight="1" ht="16.5">
      <c r="A1518" s="141">
        <v>1019</v>
      </c>
      <c r="B1518" s="150" t="s">
        <v>7911</v>
      </c>
      <c r="C1518" s="151">
        <v>45253.336747685185</v>
      </c>
      <c r="D1518" s="152" t="s">
        <v>1188</v>
      </c>
      <c r="E1518" s="152" t="s">
        <v>1195</v>
      </c>
      <c r="F1518" s="150">
        <v>5311</v>
      </c>
      <c r="G1518" s="152" t="s">
        <v>551</v>
      </c>
      <c r="H1518" s="152" t="s">
        <v>89</v>
      </c>
      <c r="I1518" s="150" t="s">
        <v>2333</v>
      </c>
      <c r="J1518" s="152"/>
      <c r="K1518" s="152" t="s">
        <v>525</v>
      </c>
      <c r="L1518" s="153"/>
      <c r="M1518" s="152" t="s">
        <v>7912</v>
      </c>
      <c r="N1518" s="153"/>
      <c r="O1518" s="153"/>
      <c r="P1518" s="153"/>
      <c r="Q1518" s="153"/>
      <c r="R1518" s="153"/>
      <c r="S1518" s="153"/>
      <c r="T1518" s="172" t="s">
        <v>125</v>
      </c>
      <c r="U1518" s="155"/>
      <c r="V1518" s="148">
        <f>IF(T1518="Realizado",U1518-C1518," ")</f>
      </c>
      <c r="W1518" s="148">
        <f>IF(C1518=0,"VAZIO",MONTH(C1518))</f>
      </c>
      <c r="X1518" s="157"/>
    </row>
    <row x14ac:dyDescent="0.25" r="1519" customHeight="1" ht="16.5">
      <c r="A1519" s="141">
        <v>1020</v>
      </c>
      <c r="B1519" s="150" t="s">
        <v>7913</v>
      </c>
      <c r="C1519" s="151">
        <v>45253.33802083333</v>
      </c>
      <c r="D1519" s="152" t="s">
        <v>1188</v>
      </c>
      <c r="E1519" s="152" t="s">
        <v>1189</v>
      </c>
      <c r="F1519" s="150">
        <v>5311</v>
      </c>
      <c r="G1519" s="152" t="s">
        <v>551</v>
      </c>
      <c r="H1519" s="152" t="s">
        <v>89</v>
      </c>
      <c r="I1519" s="150" t="s">
        <v>2333</v>
      </c>
      <c r="J1519" s="152"/>
      <c r="K1519" s="152" t="s">
        <v>525</v>
      </c>
      <c r="L1519" s="153"/>
      <c r="M1519" s="152" t="s">
        <v>7914</v>
      </c>
      <c r="N1519" s="153"/>
      <c r="O1519" s="153"/>
      <c r="P1519" s="153"/>
      <c r="Q1519" s="153"/>
      <c r="R1519" s="153"/>
      <c r="S1519" s="153"/>
      <c r="T1519" s="172" t="s">
        <v>125</v>
      </c>
      <c r="U1519" s="155"/>
      <c r="V1519" s="148">
        <f>IF(T1519="Realizado",U1519-C1519," ")</f>
      </c>
      <c r="W1519" s="148">
        <f>IF(C1519=0,"VAZIO",MONTH(C1519))</f>
      </c>
      <c r="X1519" s="157"/>
    </row>
    <row x14ac:dyDescent="0.25" r="1520" customHeight="1" ht="24">
      <c r="A1520" s="141">
        <v>1021</v>
      </c>
      <c r="B1520" s="142" t="s">
        <v>7915</v>
      </c>
      <c r="C1520" s="143">
        <v>45253.36052083333</v>
      </c>
      <c r="D1520" s="144" t="s">
        <v>684</v>
      </c>
      <c r="E1520" s="144" t="s">
        <v>7916</v>
      </c>
      <c r="F1520" s="142" t="s">
        <v>7917</v>
      </c>
      <c r="G1520" s="144" t="s">
        <v>687</v>
      </c>
      <c r="H1520" s="144" t="s">
        <v>100</v>
      </c>
      <c r="I1520" s="142">
        <v>10</v>
      </c>
      <c r="J1520" s="144" t="s">
        <v>11</v>
      </c>
      <c r="K1520" s="144" t="s">
        <v>7</v>
      </c>
      <c r="L1520" s="145"/>
      <c r="M1520" s="144" t="s">
        <v>7918</v>
      </c>
      <c r="N1520" s="145"/>
      <c r="O1520" s="144" t="s">
        <v>576</v>
      </c>
      <c r="P1520" s="144" t="s">
        <v>7919</v>
      </c>
      <c r="Q1520" s="145"/>
      <c r="R1520" s="145"/>
      <c r="S1520" s="145"/>
      <c r="T1520" s="146" t="s">
        <v>120</v>
      </c>
      <c r="U1520" s="147">
        <v>45254</v>
      </c>
      <c r="V1520" s="148">
        <f>IF(T1520="Realizado",U1520-C1520," ")</f>
      </c>
      <c r="W1520" s="148">
        <f>IF(C1520=0,"VAZIO",MONTH(C1520))</f>
      </c>
      <c r="X1520" s="149"/>
    </row>
    <row x14ac:dyDescent="0.25" r="1521" customHeight="1" ht="24">
      <c r="A1521" s="141">
        <v>1022</v>
      </c>
      <c r="B1521" s="142" t="s">
        <v>7920</v>
      </c>
      <c r="C1521" s="143">
        <v>45253.468298611115</v>
      </c>
      <c r="D1521" s="144" t="s">
        <v>528</v>
      </c>
      <c r="E1521" s="144" t="s">
        <v>1037</v>
      </c>
      <c r="F1521" s="142">
        <v>34417609</v>
      </c>
      <c r="G1521" s="144" t="s">
        <v>530</v>
      </c>
      <c r="H1521" s="144" t="s">
        <v>154</v>
      </c>
      <c r="I1521" s="142" t="s">
        <v>7921</v>
      </c>
      <c r="J1521" s="144" t="s">
        <v>47</v>
      </c>
      <c r="K1521" s="144" t="s">
        <v>3</v>
      </c>
      <c r="L1521" s="145"/>
      <c r="M1521" s="144" t="s">
        <v>7922</v>
      </c>
      <c r="N1521" s="145"/>
      <c r="O1521" s="144" t="s">
        <v>4794</v>
      </c>
      <c r="P1521" s="144" t="s">
        <v>4794</v>
      </c>
      <c r="Q1521" s="145"/>
      <c r="R1521" s="145"/>
      <c r="S1521" s="145"/>
      <c r="T1521" s="146" t="s">
        <v>120</v>
      </c>
      <c r="U1521" s="147">
        <v>45264</v>
      </c>
      <c r="V1521" s="148">
        <f>IF(T1521="Realizado",U1521-C1521," ")</f>
      </c>
      <c r="W1521" s="148">
        <f>IF(C1521=0,"VAZIO",MONTH(C1521))</f>
      </c>
      <c r="X1521" s="149"/>
    </row>
    <row x14ac:dyDescent="0.25" r="1522" customHeight="1" ht="24">
      <c r="A1522" s="141">
        <v>1023</v>
      </c>
      <c r="B1522" s="142" t="s">
        <v>7923</v>
      </c>
      <c r="C1522" s="143">
        <v>45253.59619212963</v>
      </c>
      <c r="D1522" s="144" t="s">
        <v>286</v>
      </c>
      <c r="E1522" s="144" t="s">
        <v>1176</v>
      </c>
      <c r="F1522" s="142">
        <v>5340</v>
      </c>
      <c r="G1522" s="144" t="s">
        <v>150</v>
      </c>
      <c r="H1522" s="144" t="s">
        <v>154</v>
      </c>
      <c r="I1522" s="142" t="s">
        <v>7924</v>
      </c>
      <c r="J1522" s="144" t="s">
        <v>44</v>
      </c>
      <c r="K1522" s="144" t="s">
        <v>2</v>
      </c>
      <c r="L1522" s="145"/>
      <c r="M1522" s="144" t="s">
        <v>7925</v>
      </c>
      <c r="N1522" s="145"/>
      <c r="O1522" s="144" t="s">
        <v>2511</v>
      </c>
      <c r="P1522" s="144" t="s">
        <v>2511</v>
      </c>
      <c r="Q1522" s="145"/>
      <c r="R1522" s="145"/>
      <c r="S1522" s="145"/>
      <c r="T1522" s="146" t="s">
        <v>120</v>
      </c>
      <c r="U1522" s="147">
        <v>45253</v>
      </c>
      <c r="V1522" s="148">
        <f>IF(T1522="Realizado",U1522-C1522," ")</f>
      </c>
      <c r="W1522" s="148">
        <f>IF(C1522=0,"VAZIO",MONTH(C1522))</f>
      </c>
      <c r="X1522" s="149"/>
    </row>
    <row x14ac:dyDescent="0.25" r="1523" customHeight="1" ht="24">
      <c r="A1523" s="141">
        <v>1024</v>
      </c>
      <c r="B1523" s="142" t="s">
        <v>7926</v>
      </c>
      <c r="C1523" s="143">
        <v>45253.5984375</v>
      </c>
      <c r="D1523" s="144" t="s">
        <v>286</v>
      </c>
      <c r="E1523" s="144" t="s">
        <v>1176</v>
      </c>
      <c r="F1523" s="142">
        <v>5340</v>
      </c>
      <c r="G1523" s="144" t="s">
        <v>150</v>
      </c>
      <c r="H1523" s="144" t="s">
        <v>102</v>
      </c>
      <c r="I1523" s="142" t="s">
        <v>7927</v>
      </c>
      <c r="J1523" s="144" t="s">
        <v>44</v>
      </c>
      <c r="K1523" s="144" t="s">
        <v>2</v>
      </c>
      <c r="L1523" s="145"/>
      <c r="M1523" s="144" t="s">
        <v>7928</v>
      </c>
      <c r="N1523" s="145"/>
      <c r="O1523" s="144" t="s">
        <v>7164</v>
      </c>
      <c r="P1523" s="144" t="s">
        <v>7164</v>
      </c>
      <c r="Q1523" s="145"/>
      <c r="R1523" s="145"/>
      <c r="S1523" s="145"/>
      <c r="T1523" s="146" t="s">
        <v>120</v>
      </c>
      <c r="U1523" s="147">
        <v>45253</v>
      </c>
      <c r="V1523" s="148">
        <f>IF(T1523="Realizado",U1523-C1523," ")</f>
      </c>
      <c r="W1523" s="148">
        <f>IF(C1523=0,"VAZIO",MONTH(C1523))</f>
      </c>
      <c r="X1523" s="149"/>
    </row>
    <row x14ac:dyDescent="0.25" r="1524" customHeight="1" ht="24">
      <c r="A1524" s="141">
        <v>1025</v>
      </c>
      <c r="B1524" s="142" t="s">
        <v>7929</v>
      </c>
      <c r="C1524" s="143">
        <v>45253.60194444445</v>
      </c>
      <c r="D1524" s="144" t="s">
        <v>286</v>
      </c>
      <c r="E1524" s="144" t="s">
        <v>1176</v>
      </c>
      <c r="F1524" s="142">
        <v>5340</v>
      </c>
      <c r="G1524" s="144" t="s">
        <v>150</v>
      </c>
      <c r="H1524" s="144" t="s">
        <v>97</v>
      </c>
      <c r="I1524" s="142" t="s">
        <v>7930</v>
      </c>
      <c r="J1524" s="144" t="s">
        <v>40</v>
      </c>
      <c r="K1524" s="144" t="s">
        <v>2</v>
      </c>
      <c r="L1524" s="145"/>
      <c r="M1524" s="144" t="s">
        <v>7931</v>
      </c>
      <c r="N1524" s="145"/>
      <c r="O1524" s="144" t="s">
        <v>576</v>
      </c>
      <c r="P1524" s="144" t="s">
        <v>576</v>
      </c>
      <c r="Q1524" s="145"/>
      <c r="R1524" s="145"/>
      <c r="S1524" s="145"/>
      <c r="T1524" s="146" t="s">
        <v>120</v>
      </c>
      <c r="U1524" s="147">
        <v>45253</v>
      </c>
      <c r="V1524" s="148">
        <f>IF(T1524="Realizado",U1524-C1524," ")</f>
      </c>
      <c r="W1524" s="148">
        <f>IF(C1524=0,"VAZIO",MONTH(C1524))</f>
      </c>
      <c r="X1524" s="149"/>
    </row>
    <row x14ac:dyDescent="0.25" r="1525" customHeight="1" ht="16.5">
      <c r="A1525" s="141">
        <v>1026</v>
      </c>
      <c r="B1525" s="150" t="s">
        <v>7932</v>
      </c>
      <c r="C1525" s="151">
        <v>45253.60839120371</v>
      </c>
      <c r="D1525" s="152" t="s">
        <v>286</v>
      </c>
      <c r="E1525" s="152" t="s">
        <v>287</v>
      </c>
      <c r="F1525" s="150">
        <v>5340</v>
      </c>
      <c r="G1525" s="152" t="s">
        <v>150</v>
      </c>
      <c r="H1525" s="152" t="s">
        <v>100</v>
      </c>
      <c r="I1525" s="150" t="s">
        <v>7933</v>
      </c>
      <c r="J1525" s="152" t="s">
        <v>15</v>
      </c>
      <c r="K1525" s="152" t="s">
        <v>4</v>
      </c>
      <c r="L1525" s="153"/>
      <c r="M1525" s="152" t="s">
        <v>7934</v>
      </c>
      <c r="N1525" s="153"/>
      <c r="O1525" s="153"/>
      <c r="P1525" s="153"/>
      <c r="Q1525" s="153"/>
      <c r="R1525" s="153"/>
      <c r="S1525" s="153"/>
      <c r="T1525" s="172" t="s">
        <v>125</v>
      </c>
      <c r="U1525" s="155"/>
      <c r="V1525" s="148">
        <f>IF(T1525="Realizado",U1525-C1525," ")</f>
      </c>
      <c r="W1525" s="148">
        <f>IF(C1525=0,"VAZIO",MONTH(C1525))</f>
      </c>
      <c r="X1525" s="157"/>
    </row>
    <row x14ac:dyDescent="0.25" r="1526" customHeight="1" ht="24">
      <c r="A1526" s="141">
        <v>1027</v>
      </c>
      <c r="B1526" s="142" t="s">
        <v>7935</v>
      </c>
      <c r="C1526" s="143">
        <v>45253.65096064815</v>
      </c>
      <c r="D1526" s="144" t="s">
        <v>286</v>
      </c>
      <c r="E1526" s="144" t="s">
        <v>287</v>
      </c>
      <c r="F1526" s="142">
        <v>5340</v>
      </c>
      <c r="G1526" s="144" t="s">
        <v>150</v>
      </c>
      <c r="H1526" s="144" t="s">
        <v>523</v>
      </c>
      <c r="I1526" s="142" t="s">
        <v>92</v>
      </c>
      <c r="J1526" s="144" t="s">
        <v>31</v>
      </c>
      <c r="K1526" s="144" t="s">
        <v>117</v>
      </c>
      <c r="L1526" s="145"/>
      <c r="M1526" s="144" t="s">
        <v>7936</v>
      </c>
      <c r="N1526" s="145"/>
      <c r="O1526" s="144" t="s">
        <v>1528</v>
      </c>
      <c r="P1526" s="144" t="s">
        <v>1528</v>
      </c>
      <c r="Q1526" s="145"/>
      <c r="R1526" s="145"/>
      <c r="S1526" s="145"/>
      <c r="T1526" s="146" t="s">
        <v>120</v>
      </c>
      <c r="U1526" s="147">
        <v>45253</v>
      </c>
      <c r="V1526" s="148">
        <f>IF(T1526="Realizado",U1526-C1526," ")</f>
      </c>
      <c r="W1526" s="148">
        <f>IF(C1526=0,"VAZIO",MONTH(C1526))</f>
      </c>
      <c r="X1526" s="149"/>
    </row>
    <row x14ac:dyDescent="0.25" r="1527" customHeight="1" ht="24">
      <c r="A1527" s="141">
        <v>1028</v>
      </c>
      <c r="B1527" s="142" t="s">
        <v>7937</v>
      </c>
      <c r="C1527" s="143">
        <v>45254.3897337963</v>
      </c>
      <c r="D1527" s="144" t="s">
        <v>207</v>
      </c>
      <c r="E1527" s="144" t="s">
        <v>375</v>
      </c>
      <c r="F1527" s="142">
        <v>5333</v>
      </c>
      <c r="G1527" s="144" t="s">
        <v>209</v>
      </c>
      <c r="H1527" s="144" t="s">
        <v>87</v>
      </c>
      <c r="I1527" s="142" t="s">
        <v>210</v>
      </c>
      <c r="J1527" s="144" t="s">
        <v>46</v>
      </c>
      <c r="K1527" s="144" t="s">
        <v>2</v>
      </c>
      <c r="L1527" s="145"/>
      <c r="M1527" s="144" t="s">
        <v>7938</v>
      </c>
      <c r="N1527" s="145"/>
      <c r="O1527" s="144" t="s">
        <v>576</v>
      </c>
      <c r="P1527" s="144" t="s">
        <v>576</v>
      </c>
      <c r="Q1527" s="145"/>
      <c r="R1527" s="145"/>
      <c r="S1527" s="145"/>
      <c r="T1527" s="146" t="s">
        <v>120</v>
      </c>
      <c r="U1527" s="147">
        <v>45264</v>
      </c>
      <c r="V1527" s="148">
        <f>IF(T1527="Realizado",U1527-C1527," ")</f>
      </c>
      <c r="W1527" s="148">
        <f>IF(C1527=0,"VAZIO",MONTH(C1527))</f>
      </c>
      <c r="X1527" s="149"/>
    </row>
    <row x14ac:dyDescent="0.25" r="1528" customHeight="1" ht="24">
      <c r="A1528" s="141">
        <v>1029</v>
      </c>
      <c r="B1528" s="142" t="s">
        <v>7939</v>
      </c>
      <c r="C1528" s="143">
        <v>45254.40008101852</v>
      </c>
      <c r="D1528" s="144" t="s">
        <v>1188</v>
      </c>
      <c r="E1528" s="144" t="s">
        <v>1189</v>
      </c>
      <c r="F1528" s="142">
        <v>5311</v>
      </c>
      <c r="G1528" s="144" t="s">
        <v>551</v>
      </c>
      <c r="H1528" s="144" t="s">
        <v>89</v>
      </c>
      <c r="I1528" s="142" t="s">
        <v>7940</v>
      </c>
      <c r="J1528" s="144" t="s">
        <v>28</v>
      </c>
      <c r="K1528" s="144" t="s">
        <v>117</v>
      </c>
      <c r="L1528" s="145"/>
      <c r="M1528" s="144" t="s">
        <v>7941</v>
      </c>
      <c r="N1528" s="145"/>
      <c r="O1528" s="144" t="s">
        <v>1528</v>
      </c>
      <c r="P1528" s="144" t="s">
        <v>1528</v>
      </c>
      <c r="Q1528" s="145"/>
      <c r="R1528" s="145"/>
      <c r="S1528" s="145"/>
      <c r="T1528" s="146" t="s">
        <v>120</v>
      </c>
      <c r="U1528" s="147">
        <v>45254</v>
      </c>
      <c r="V1528" s="148">
        <f>IF(T1528="Realizado",U1528-C1528," ")</f>
      </c>
      <c r="W1528" s="148">
        <f>IF(C1528=0,"VAZIO",MONTH(C1528))</f>
      </c>
      <c r="X1528" s="149"/>
    </row>
    <row x14ac:dyDescent="0.25" r="1529" customHeight="1" ht="16.5">
      <c r="A1529" s="141">
        <v>1030</v>
      </c>
      <c r="B1529" s="150" t="s">
        <v>7942</v>
      </c>
      <c r="C1529" s="151">
        <v>45255.45888888889</v>
      </c>
      <c r="D1529" s="152" t="s">
        <v>158</v>
      </c>
      <c r="E1529" s="152" t="s">
        <v>179</v>
      </c>
      <c r="F1529" s="150">
        <v>5318</v>
      </c>
      <c r="G1529" s="152" t="s">
        <v>160</v>
      </c>
      <c r="H1529" s="152" t="s">
        <v>192</v>
      </c>
      <c r="I1529" s="150" t="s">
        <v>7943</v>
      </c>
      <c r="J1529" s="152" t="s">
        <v>48</v>
      </c>
      <c r="K1529" s="152" t="s">
        <v>3</v>
      </c>
      <c r="L1529" s="153"/>
      <c r="M1529" s="152" t="s">
        <v>7944</v>
      </c>
      <c r="N1529" s="153"/>
      <c r="O1529" s="153"/>
      <c r="P1529" s="153"/>
      <c r="Q1529" s="153"/>
      <c r="R1529" s="153"/>
      <c r="S1529" s="153"/>
      <c r="T1529" s="172" t="s">
        <v>125</v>
      </c>
      <c r="U1529" s="155"/>
      <c r="V1529" s="148">
        <f>IF(T1529="Realizado",U1529-C1529," ")</f>
      </c>
      <c r="W1529" s="148">
        <f>IF(C1529=0,"VAZIO",MONTH(C1529))</f>
      </c>
      <c r="X1529" s="157"/>
    </row>
    <row x14ac:dyDescent="0.25" r="1530" customHeight="1" ht="16.5">
      <c r="A1530" s="141">
        <v>1031</v>
      </c>
      <c r="B1530" s="150" t="s">
        <v>7945</v>
      </c>
      <c r="C1530" s="151">
        <v>45255.460648148146</v>
      </c>
      <c r="D1530" s="152" t="s">
        <v>158</v>
      </c>
      <c r="E1530" s="152" t="s">
        <v>179</v>
      </c>
      <c r="F1530" s="150">
        <v>5318</v>
      </c>
      <c r="G1530" s="152" t="s">
        <v>160</v>
      </c>
      <c r="H1530" s="152" t="s">
        <v>90</v>
      </c>
      <c r="I1530" s="150" t="s">
        <v>7946</v>
      </c>
      <c r="J1530" s="152" t="s">
        <v>48</v>
      </c>
      <c r="K1530" s="152" t="s">
        <v>3</v>
      </c>
      <c r="L1530" s="153"/>
      <c r="M1530" s="152" t="s">
        <v>7947</v>
      </c>
      <c r="N1530" s="153"/>
      <c r="O1530" s="153"/>
      <c r="P1530" s="153"/>
      <c r="Q1530" s="153"/>
      <c r="R1530" s="153"/>
      <c r="S1530" s="153"/>
      <c r="T1530" s="172" t="s">
        <v>125</v>
      </c>
      <c r="U1530" s="155"/>
      <c r="V1530" s="148">
        <f>IF(T1530="Realizado",U1530-C1530," ")</f>
      </c>
      <c r="W1530" s="148">
        <f>IF(C1530=0,"VAZIO",MONTH(C1530))</f>
      </c>
      <c r="X1530" s="157"/>
    </row>
    <row x14ac:dyDescent="0.25" r="1531" customHeight="1" ht="24">
      <c r="A1531" s="141">
        <v>1032</v>
      </c>
      <c r="B1531" s="142" t="s">
        <v>7948</v>
      </c>
      <c r="C1531" s="143">
        <v>45257.40959490741</v>
      </c>
      <c r="D1531" s="144" t="s">
        <v>286</v>
      </c>
      <c r="E1531" s="144" t="s">
        <v>1176</v>
      </c>
      <c r="F1531" s="142">
        <v>5340</v>
      </c>
      <c r="G1531" s="144" t="s">
        <v>150</v>
      </c>
      <c r="H1531" s="144" t="s">
        <v>112</v>
      </c>
      <c r="I1531" s="142" t="s">
        <v>663</v>
      </c>
      <c r="J1531" s="144" t="s">
        <v>52</v>
      </c>
      <c r="K1531" s="144" t="s">
        <v>5</v>
      </c>
      <c r="L1531" s="145"/>
      <c r="M1531" s="144" t="s">
        <v>7949</v>
      </c>
      <c r="N1531" s="145"/>
      <c r="O1531" s="144"/>
      <c r="P1531" s="144"/>
      <c r="Q1531" s="145"/>
      <c r="R1531" s="145"/>
      <c r="S1531" s="145"/>
      <c r="T1531" s="146" t="s">
        <v>120</v>
      </c>
      <c r="U1531" s="147">
        <v>45257</v>
      </c>
      <c r="V1531" s="148">
        <f>IF(T1531="Realizado",U1531-C1531," ")</f>
      </c>
      <c r="W1531" s="148">
        <f>IF(C1531=0,"VAZIO",MONTH(C1531))</f>
      </c>
      <c r="X1531" s="149"/>
    </row>
    <row x14ac:dyDescent="0.25" r="1532" customHeight="1" ht="24">
      <c r="A1532" s="141">
        <v>1033</v>
      </c>
      <c r="B1532" s="142" t="s">
        <v>7950</v>
      </c>
      <c r="C1532" s="143">
        <v>45257.41063657407</v>
      </c>
      <c r="D1532" s="144" t="s">
        <v>286</v>
      </c>
      <c r="E1532" s="144" t="s">
        <v>1176</v>
      </c>
      <c r="F1532" s="142">
        <v>5340</v>
      </c>
      <c r="G1532" s="144" t="s">
        <v>150</v>
      </c>
      <c r="H1532" s="144" t="s">
        <v>90</v>
      </c>
      <c r="I1532" s="142" t="s">
        <v>4293</v>
      </c>
      <c r="J1532" s="144" t="s">
        <v>46</v>
      </c>
      <c r="K1532" s="144" t="s">
        <v>2</v>
      </c>
      <c r="L1532" s="145"/>
      <c r="M1532" s="144" t="s">
        <v>7951</v>
      </c>
      <c r="N1532" s="145"/>
      <c r="O1532" s="144"/>
      <c r="P1532" s="144"/>
      <c r="Q1532" s="145"/>
      <c r="R1532" s="145"/>
      <c r="S1532" s="145"/>
      <c r="T1532" s="146" t="s">
        <v>120</v>
      </c>
      <c r="U1532" s="147">
        <v>45257</v>
      </c>
      <c r="V1532" s="148">
        <f>IF(T1532="Realizado",U1532-C1532," ")</f>
      </c>
      <c r="W1532" s="148">
        <f>IF(C1532=0,"VAZIO",MONTH(C1532))</f>
      </c>
      <c r="X1532" s="149"/>
    </row>
    <row x14ac:dyDescent="0.25" r="1533" customHeight="1" ht="24">
      <c r="A1533" s="141">
        <v>1034</v>
      </c>
      <c r="B1533" s="142" t="s">
        <v>7952</v>
      </c>
      <c r="C1533" s="143">
        <v>45257.41171296296</v>
      </c>
      <c r="D1533" s="144" t="s">
        <v>207</v>
      </c>
      <c r="E1533" s="144" t="s">
        <v>375</v>
      </c>
      <c r="F1533" s="142">
        <v>5333</v>
      </c>
      <c r="G1533" s="144" t="s">
        <v>209</v>
      </c>
      <c r="H1533" s="144" t="s">
        <v>87</v>
      </c>
      <c r="I1533" s="142" t="s">
        <v>6341</v>
      </c>
      <c r="J1533" s="144" t="s">
        <v>38</v>
      </c>
      <c r="K1533" s="144" t="s">
        <v>4</v>
      </c>
      <c r="L1533" s="145"/>
      <c r="M1533" s="144" t="s">
        <v>7953</v>
      </c>
      <c r="N1533" s="145"/>
      <c r="O1533" s="144" t="s">
        <v>2594</v>
      </c>
      <c r="P1533" s="144" t="s">
        <v>2594</v>
      </c>
      <c r="Q1533" s="145"/>
      <c r="R1533" s="145"/>
      <c r="S1533" s="145" t="s">
        <v>7954</v>
      </c>
      <c r="T1533" s="146" t="s">
        <v>120</v>
      </c>
      <c r="U1533" s="147">
        <v>45264</v>
      </c>
      <c r="V1533" s="148">
        <f>IF(T1533="Realizado",U1533-C1533," ")</f>
      </c>
      <c r="W1533" s="148">
        <f>IF(C1533=0,"VAZIO",MONTH(C1533))</f>
      </c>
      <c r="X1533" s="149"/>
    </row>
    <row x14ac:dyDescent="0.25" r="1534" customHeight="1" ht="24">
      <c r="A1534" s="141">
        <v>1035</v>
      </c>
      <c r="B1534" s="142" t="s">
        <v>7955</v>
      </c>
      <c r="C1534" s="143">
        <v>45257.47226851852</v>
      </c>
      <c r="D1534" s="144" t="s">
        <v>207</v>
      </c>
      <c r="E1534" s="144" t="s">
        <v>375</v>
      </c>
      <c r="F1534" s="142">
        <v>5333</v>
      </c>
      <c r="G1534" s="144" t="s">
        <v>209</v>
      </c>
      <c r="H1534" s="144" t="s">
        <v>87</v>
      </c>
      <c r="I1534" s="142" t="s">
        <v>376</v>
      </c>
      <c r="J1534" s="144" t="s">
        <v>18</v>
      </c>
      <c r="K1534" s="144" t="s">
        <v>117</v>
      </c>
      <c r="L1534" s="145"/>
      <c r="M1534" s="144" t="s">
        <v>7956</v>
      </c>
      <c r="N1534" s="145"/>
      <c r="O1534" s="144" t="s">
        <v>2613</v>
      </c>
      <c r="P1534" s="144" t="s">
        <v>2613</v>
      </c>
      <c r="Q1534" s="145"/>
      <c r="R1534" s="145"/>
      <c r="S1534" s="145"/>
      <c r="T1534" s="146" t="s">
        <v>120</v>
      </c>
      <c r="U1534" s="147">
        <v>45258</v>
      </c>
      <c r="V1534" s="148">
        <f>IF(T1534="Realizado",U1534-C1534," ")</f>
      </c>
      <c r="W1534" s="148">
        <f>IF(C1534=0,"VAZIO",MONTH(C1534))</f>
      </c>
      <c r="X1534" s="149"/>
    </row>
    <row x14ac:dyDescent="0.25" r="1535" customHeight="1" ht="16.5">
      <c r="A1535" s="141">
        <v>1036</v>
      </c>
      <c r="B1535" s="150" t="s">
        <v>7957</v>
      </c>
      <c r="C1535" s="151">
        <v>45257.62637731482</v>
      </c>
      <c r="D1535" s="152" t="s">
        <v>286</v>
      </c>
      <c r="E1535" s="152" t="s">
        <v>1176</v>
      </c>
      <c r="F1535" s="150">
        <v>5340</v>
      </c>
      <c r="G1535" s="152" t="s">
        <v>150</v>
      </c>
      <c r="H1535" s="152" t="s">
        <v>96</v>
      </c>
      <c r="I1535" s="150" t="s">
        <v>7958</v>
      </c>
      <c r="J1535" s="152" t="s">
        <v>45</v>
      </c>
      <c r="K1535" s="152" t="s">
        <v>2</v>
      </c>
      <c r="L1535" s="153"/>
      <c r="M1535" s="152" t="s">
        <v>7959</v>
      </c>
      <c r="N1535" s="153"/>
      <c r="O1535" s="153"/>
      <c r="P1535" s="153"/>
      <c r="Q1535" s="153"/>
      <c r="R1535" s="153"/>
      <c r="S1535" s="153"/>
      <c r="T1535" s="172" t="s">
        <v>120</v>
      </c>
      <c r="U1535" s="155">
        <v>45257</v>
      </c>
      <c r="V1535" s="148">
        <f>IF(T1535="Realizado",U1535-C1535," ")</f>
      </c>
      <c r="W1535" s="148">
        <f>IF(C1535=0,"VAZIO",MONTH(C1535))</f>
      </c>
      <c r="X1535" s="157"/>
    </row>
    <row x14ac:dyDescent="0.25" r="1536" customHeight="1" ht="24">
      <c r="A1536" s="141">
        <v>1037</v>
      </c>
      <c r="B1536" s="142" t="s">
        <v>7960</v>
      </c>
      <c r="C1536" s="143">
        <v>45257.627800925926</v>
      </c>
      <c r="D1536" s="144" t="s">
        <v>286</v>
      </c>
      <c r="E1536" s="144" t="s">
        <v>287</v>
      </c>
      <c r="F1536" s="142">
        <v>5340</v>
      </c>
      <c r="G1536" s="144" t="s">
        <v>150</v>
      </c>
      <c r="H1536" s="144" t="s">
        <v>96</v>
      </c>
      <c r="I1536" s="142" t="s">
        <v>3759</v>
      </c>
      <c r="J1536" s="144" t="s">
        <v>31</v>
      </c>
      <c r="K1536" s="144" t="s">
        <v>117</v>
      </c>
      <c r="L1536" s="145"/>
      <c r="M1536" s="144" t="s">
        <v>7961</v>
      </c>
      <c r="N1536" s="145"/>
      <c r="O1536" s="144" t="s">
        <v>1528</v>
      </c>
      <c r="P1536" s="144" t="s">
        <v>2613</v>
      </c>
      <c r="Q1536" s="145"/>
      <c r="R1536" s="145"/>
      <c r="S1536" s="145"/>
      <c r="T1536" s="146" t="s">
        <v>120</v>
      </c>
      <c r="U1536" s="147">
        <v>45258</v>
      </c>
      <c r="V1536" s="148">
        <f>IF(T1536="Realizado",U1536-C1536," ")</f>
      </c>
      <c r="W1536" s="148">
        <f>IF(C1536=0,"VAZIO",MONTH(C1536))</f>
      </c>
      <c r="X1536" s="149"/>
    </row>
    <row x14ac:dyDescent="0.25" r="1537" customHeight="1" ht="24">
      <c r="A1537" s="141">
        <v>1038</v>
      </c>
      <c r="B1537" s="142" t="s">
        <v>7962</v>
      </c>
      <c r="C1537" s="143">
        <v>45257.66045138889</v>
      </c>
      <c r="D1537" s="144" t="s">
        <v>226</v>
      </c>
      <c r="E1537" s="144" t="s">
        <v>227</v>
      </c>
      <c r="F1537" s="142">
        <v>5340</v>
      </c>
      <c r="G1537" s="144" t="s">
        <v>150</v>
      </c>
      <c r="H1537" s="144" t="s">
        <v>95</v>
      </c>
      <c r="I1537" s="142" t="s">
        <v>7963</v>
      </c>
      <c r="J1537" s="144" t="s">
        <v>37</v>
      </c>
      <c r="K1537" s="144" t="s">
        <v>4</v>
      </c>
      <c r="L1537" s="145"/>
      <c r="M1537" s="144" t="s">
        <v>7964</v>
      </c>
      <c r="N1537" s="145"/>
      <c r="O1537" s="144" t="s">
        <v>2594</v>
      </c>
      <c r="P1537" s="144" t="s">
        <v>2594</v>
      </c>
      <c r="Q1537" s="145"/>
      <c r="R1537" s="145"/>
      <c r="S1537" s="145"/>
      <c r="T1537" s="146" t="s">
        <v>120</v>
      </c>
      <c r="U1537" s="147">
        <v>45258</v>
      </c>
      <c r="V1537" s="148">
        <f>IF(T1537="Realizado",U1537-C1537," ")</f>
      </c>
      <c r="W1537" s="148">
        <f>IF(C1537=0,"VAZIO",MONTH(C1537))</f>
      </c>
      <c r="X1537" s="149"/>
    </row>
    <row x14ac:dyDescent="0.25" r="1538" customHeight="1" ht="16.5">
      <c r="A1538" s="141">
        <v>1039</v>
      </c>
      <c r="B1538" s="150" t="s">
        <v>7965</v>
      </c>
      <c r="C1538" s="151">
        <v>45257.66359953704</v>
      </c>
      <c r="D1538" s="152" t="s">
        <v>226</v>
      </c>
      <c r="E1538" s="152" t="s">
        <v>227</v>
      </c>
      <c r="F1538" s="150">
        <v>5340</v>
      </c>
      <c r="G1538" s="152" t="s">
        <v>150</v>
      </c>
      <c r="H1538" s="152" t="s">
        <v>88</v>
      </c>
      <c r="I1538" s="150" t="s">
        <v>88</v>
      </c>
      <c r="J1538" s="152" t="s">
        <v>15</v>
      </c>
      <c r="K1538" s="152" t="s">
        <v>4</v>
      </c>
      <c r="L1538" s="153"/>
      <c r="M1538" s="152" t="s">
        <v>7966</v>
      </c>
      <c r="N1538" s="153"/>
      <c r="O1538" s="153"/>
      <c r="P1538" s="153"/>
      <c r="Q1538" s="153"/>
      <c r="R1538" s="153"/>
      <c r="S1538" s="153"/>
      <c r="T1538" s="172" t="s">
        <v>125</v>
      </c>
      <c r="U1538" s="155"/>
      <c r="V1538" s="148">
        <f>IF(T1538="Realizado",U1538-C1538," ")</f>
      </c>
      <c r="W1538" s="148">
        <f>IF(C1538=0,"VAZIO",MONTH(C1538))</f>
      </c>
      <c r="X1538" s="157"/>
    </row>
    <row x14ac:dyDescent="0.25" r="1539" customHeight="1" ht="24">
      <c r="A1539" s="141">
        <v>1040</v>
      </c>
      <c r="B1539" s="142" t="s">
        <v>7967</v>
      </c>
      <c r="C1539" s="143">
        <v>45257.68996527778</v>
      </c>
      <c r="D1539" s="144" t="s">
        <v>207</v>
      </c>
      <c r="E1539" s="144" t="s">
        <v>375</v>
      </c>
      <c r="F1539" s="142">
        <v>5333</v>
      </c>
      <c r="G1539" s="144" t="s">
        <v>209</v>
      </c>
      <c r="H1539" s="144" t="s">
        <v>87</v>
      </c>
      <c r="I1539" s="142" t="s">
        <v>430</v>
      </c>
      <c r="J1539" s="144" t="s">
        <v>37</v>
      </c>
      <c r="K1539" s="144" t="s">
        <v>4</v>
      </c>
      <c r="L1539" s="145"/>
      <c r="M1539" s="144" t="s">
        <v>7968</v>
      </c>
      <c r="N1539" s="145"/>
      <c r="O1539" s="144" t="s">
        <v>576</v>
      </c>
      <c r="P1539" s="144" t="s">
        <v>576</v>
      </c>
      <c r="Q1539" s="145"/>
      <c r="R1539" s="145"/>
      <c r="S1539" s="145"/>
      <c r="T1539" s="146" t="s">
        <v>120</v>
      </c>
      <c r="U1539" s="147">
        <v>45264</v>
      </c>
      <c r="V1539" s="148">
        <f>IF(T1539="Realizado",U1539-C1539," ")</f>
      </c>
      <c r="W1539" s="148">
        <f>IF(C1539=0,"VAZIO",MONTH(C1539))</f>
      </c>
      <c r="X1539" s="149"/>
    </row>
    <row x14ac:dyDescent="0.25" r="1540" customHeight="1" ht="24">
      <c r="A1540" s="141">
        <v>1041</v>
      </c>
      <c r="B1540" s="142" t="s">
        <v>7969</v>
      </c>
      <c r="C1540" s="143">
        <v>45257.6925462963</v>
      </c>
      <c r="D1540" s="144" t="s">
        <v>207</v>
      </c>
      <c r="E1540" s="144" t="s">
        <v>375</v>
      </c>
      <c r="F1540" s="142">
        <v>5333</v>
      </c>
      <c r="G1540" s="144" t="s">
        <v>209</v>
      </c>
      <c r="H1540" s="144" t="s">
        <v>87</v>
      </c>
      <c r="I1540" s="142" t="s">
        <v>827</v>
      </c>
      <c r="J1540" s="144" t="s">
        <v>46</v>
      </c>
      <c r="K1540" s="144" t="s">
        <v>2</v>
      </c>
      <c r="L1540" s="145"/>
      <c r="M1540" s="144" t="s">
        <v>7970</v>
      </c>
      <c r="N1540" s="145"/>
      <c r="O1540" s="144" t="s">
        <v>576</v>
      </c>
      <c r="P1540" s="144" t="s">
        <v>576</v>
      </c>
      <c r="Q1540" s="145"/>
      <c r="R1540" s="145"/>
      <c r="S1540" s="145"/>
      <c r="T1540" s="146" t="s">
        <v>120</v>
      </c>
      <c r="U1540" s="147">
        <v>45264</v>
      </c>
      <c r="V1540" s="148">
        <f>IF(T1540="Realizado",U1540-C1540," ")</f>
      </c>
      <c r="W1540" s="148">
        <f>IF(C1540=0,"VAZIO",MONTH(C1540))</f>
      </c>
      <c r="X1540" s="149"/>
    </row>
    <row x14ac:dyDescent="0.25" r="1541" customHeight="1" ht="24">
      <c r="A1541" s="141">
        <v>1042</v>
      </c>
      <c r="B1541" s="142" t="s">
        <v>7971</v>
      </c>
      <c r="C1541" s="143">
        <v>45258.37918981481</v>
      </c>
      <c r="D1541" s="144" t="s">
        <v>286</v>
      </c>
      <c r="E1541" s="144" t="s">
        <v>287</v>
      </c>
      <c r="F1541" s="142">
        <v>5340</v>
      </c>
      <c r="G1541" s="144" t="s">
        <v>150</v>
      </c>
      <c r="H1541" s="144" t="s">
        <v>96</v>
      </c>
      <c r="I1541" s="142" t="s">
        <v>3774</v>
      </c>
      <c r="J1541" s="144" t="s">
        <v>38</v>
      </c>
      <c r="K1541" s="144" t="s">
        <v>4</v>
      </c>
      <c r="L1541" s="145"/>
      <c r="M1541" s="144" t="s">
        <v>7972</v>
      </c>
      <c r="N1541" s="145"/>
      <c r="O1541" s="144"/>
      <c r="P1541" s="144"/>
      <c r="Q1541" s="145"/>
      <c r="R1541" s="145"/>
      <c r="S1541" s="145"/>
      <c r="T1541" s="146" t="s">
        <v>120</v>
      </c>
      <c r="U1541" s="147">
        <v>45258</v>
      </c>
      <c r="V1541" s="148">
        <f>IF(T1541="Realizado",U1541-C1541," ")</f>
      </c>
      <c r="W1541" s="148">
        <f>IF(C1541=0,"VAZIO",MONTH(C1541))</f>
      </c>
      <c r="X1541" s="149"/>
    </row>
    <row x14ac:dyDescent="0.25" r="1542" customHeight="1" ht="24">
      <c r="A1542" s="141">
        <v>1043</v>
      </c>
      <c r="B1542" s="142" t="s">
        <v>7973</v>
      </c>
      <c r="C1542" s="143">
        <v>45258.4171875</v>
      </c>
      <c r="D1542" s="144" t="s">
        <v>435</v>
      </c>
      <c r="E1542" s="144" t="s">
        <v>442</v>
      </c>
      <c r="F1542" s="142" t="s">
        <v>7668</v>
      </c>
      <c r="G1542" s="144" t="s">
        <v>438</v>
      </c>
      <c r="H1542" s="144" t="s">
        <v>88</v>
      </c>
      <c r="I1542" s="142" t="s">
        <v>439</v>
      </c>
      <c r="J1542" s="144" t="s">
        <v>31</v>
      </c>
      <c r="K1542" s="144" t="s">
        <v>117</v>
      </c>
      <c r="L1542" s="145"/>
      <c r="M1542" s="144" t="s">
        <v>7974</v>
      </c>
      <c r="N1542" s="145"/>
      <c r="O1542" s="144" t="s">
        <v>1528</v>
      </c>
      <c r="P1542" s="144" t="s">
        <v>2613</v>
      </c>
      <c r="Q1542" s="145"/>
      <c r="R1542" s="145"/>
      <c r="S1542" s="145"/>
      <c r="T1542" s="146" t="s">
        <v>120</v>
      </c>
      <c r="U1542" s="147">
        <v>45259</v>
      </c>
      <c r="V1542" s="148">
        <f>IF(T1542="Realizado",U1542-C1542," ")</f>
      </c>
      <c r="W1542" s="148">
        <f>IF(C1542=0,"VAZIO",MONTH(C1542))</f>
      </c>
      <c r="X1542" s="149"/>
    </row>
    <row x14ac:dyDescent="0.25" r="1543" customHeight="1" ht="24">
      <c r="A1543" s="141">
        <v>1044</v>
      </c>
      <c r="B1543" s="142" t="s">
        <v>7975</v>
      </c>
      <c r="C1543" s="143">
        <v>45258.4555787037</v>
      </c>
      <c r="D1543" s="144" t="s">
        <v>2433</v>
      </c>
      <c r="E1543" s="144" t="s">
        <v>7976</v>
      </c>
      <c r="F1543" s="142">
        <v>16991538409</v>
      </c>
      <c r="G1543" s="144" t="s">
        <v>2436</v>
      </c>
      <c r="H1543" s="144" t="s">
        <v>93</v>
      </c>
      <c r="I1543" s="142" t="s">
        <v>7977</v>
      </c>
      <c r="J1543" s="144" t="s">
        <v>40</v>
      </c>
      <c r="K1543" s="144" t="s">
        <v>2</v>
      </c>
      <c r="L1543" s="145"/>
      <c r="M1543" s="144" t="s">
        <v>7978</v>
      </c>
      <c r="N1543" s="145"/>
      <c r="O1543" s="144"/>
      <c r="P1543" s="144"/>
      <c r="Q1543" s="145"/>
      <c r="R1543" s="145"/>
      <c r="S1543" s="145"/>
      <c r="T1543" s="146" t="s">
        <v>121</v>
      </c>
      <c r="U1543" s="147"/>
      <c r="V1543" s="148">
        <f>IF(T1543="Realizado",U1543-C1543," ")</f>
      </c>
      <c r="W1543" s="148">
        <f>IF(C1543=0,"VAZIO",MONTH(C1543))</f>
      </c>
      <c r="X1543" s="149"/>
    </row>
    <row x14ac:dyDescent="0.25" r="1544" customHeight="1" ht="24">
      <c r="A1544" s="141">
        <v>1045</v>
      </c>
      <c r="B1544" s="142" t="s">
        <v>7979</v>
      </c>
      <c r="C1544" s="143">
        <v>45258.47828703704</v>
      </c>
      <c r="D1544" s="144" t="s">
        <v>2433</v>
      </c>
      <c r="E1544" s="144" t="s">
        <v>7699</v>
      </c>
      <c r="F1544" s="142">
        <v>16991538409</v>
      </c>
      <c r="G1544" s="144" t="s">
        <v>2436</v>
      </c>
      <c r="H1544" s="144" t="s">
        <v>93</v>
      </c>
      <c r="I1544" s="142" t="s">
        <v>7980</v>
      </c>
      <c r="J1544" s="144" t="s">
        <v>40</v>
      </c>
      <c r="K1544" s="144" t="s">
        <v>2</v>
      </c>
      <c r="L1544" s="145"/>
      <c r="M1544" s="144" t="s">
        <v>7981</v>
      </c>
      <c r="N1544" s="145"/>
      <c r="O1544" s="144"/>
      <c r="P1544" s="144"/>
      <c r="Q1544" s="145"/>
      <c r="R1544" s="145"/>
      <c r="S1544" s="145"/>
      <c r="T1544" s="146" t="s">
        <v>121</v>
      </c>
      <c r="U1544" s="147"/>
      <c r="V1544" s="148">
        <f>IF(T1544="Realizado",U1544-C1544," ")</f>
      </c>
      <c r="W1544" s="148">
        <f>IF(C1544=0,"VAZIO",MONTH(C1544))</f>
      </c>
      <c r="X1544" s="149"/>
    </row>
    <row x14ac:dyDescent="0.25" r="1545" customHeight="1" ht="24">
      <c r="A1545" s="141">
        <v>1046</v>
      </c>
      <c r="B1545" s="142" t="s">
        <v>7982</v>
      </c>
      <c r="C1545" s="143">
        <v>45258.506157407406</v>
      </c>
      <c r="D1545" s="144" t="s">
        <v>330</v>
      </c>
      <c r="E1545" s="144" t="s">
        <v>331</v>
      </c>
      <c r="F1545" s="142">
        <v>62983318743</v>
      </c>
      <c r="G1545" s="144" t="s">
        <v>203</v>
      </c>
      <c r="H1545" s="144" t="s">
        <v>90</v>
      </c>
      <c r="I1545" s="142" t="s">
        <v>7983</v>
      </c>
      <c r="J1545" s="144" t="s">
        <v>44</v>
      </c>
      <c r="K1545" s="144" t="s">
        <v>2</v>
      </c>
      <c r="L1545" s="145"/>
      <c r="M1545" s="144" t="s">
        <v>7984</v>
      </c>
      <c r="N1545" s="145"/>
      <c r="O1545" s="144" t="s">
        <v>576</v>
      </c>
      <c r="P1545" s="144" t="s">
        <v>3194</v>
      </c>
      <c r="Q1545" s="145"/>
      <c r="R1545" s="145"/>
      <c r="S1545" s="145"/>
      <c r="T1545" s="146" t="s">
        <v>120</v>
      </c>
      <c r="U1545" s="147">
        <v>45258</v>
      </c>
      <c r="V1545" s="148">
        <f>IF(T1545="Realizado",U1545-C1545," ")</f>
      </c>
      <c r="W1545" s="148">
        <f>IF(C1545=0,"VAZIO",MONTH(C1545))</f>
      </c>
      <c r="X1545" s="149"/>
    </row>
    <row x14ac:dyDescent="0.25" r="1546" customHeight="1" ht="24">
      <c r="A1546" s="141">
        <v>1047</v>
      </c>
      <c r="B1546" s="142" t="s">
        <v>7985</v>
      </c>
      <c r="C1546" s="143">
        <v>45258.528229166666</v>
      </c>
      <c r="D1546" s="144" t="s">
        <v>207</v>
      </c>
      <c r="E1546" s="144" t="s">
        <v>375</v>
      </c>
      <c r="F1546" s="142">
        <v>5333</v>
      </c>
      <c r="G1546" s="144" t="s">
        <v>209</v>
      </c>
      <c r="H1546" s="144" t="s">
        <v>87</v>
      </c>
      <c r="I1546" s="142" t="s">
        <v>430</v>
      </c>
      <c r="J1546" s="144" t="s">
        <v>46</v>
      </c>
      <c r="K1546" s="144" t="s">
        <v>2</v>
      </c>
      <c r="L1546" s="145"/>
      <c r="M1546" s="144" t="s">
        <v>7986</v>
      </c>
      <c r="N1546" s="145"/>
      <c r="O1546" s="144" t="s">
        <v>576</v>
      </c>
      <c r="P1546" s="144" t="s">
        <v>576</v>
      </c>
      <c r="Q1546" s="145"/>
      <c r="R1546" s="145"/>
      <c r="S1546" s="145"/>
      <c r="T1546" s="146" t="s">
        <v>120</v>
      </c>
      <c r="U1546" s="147">
        <v>45264</v>
      </c>
      <c r="V1546" s="148">
        <f>IF(T1546="Realizado",U1546-C1546," ")</f>
      </c>
      <c r="W1546" s="148">
        <f>IF(C1546=0,"VAZIO",MONTH(C1546))</f>
      </c>
      <c r="X1546" s="149"/>
    </row>
    <row x14ac:dyDescent="0.25" r="1547" customHeight="1" ht="16.5">
      <c r="A1547" s="141">
        <v>1048</v>
      </c>
      <c r="B1547" s="150" t="s">
        <v>7987</v>
      </c>
      <c r="C1547" s="151">
        <v>45258.55701388889</v>
      </c>
      <c r="D1547" s="152" t="s">
        <v>286</v>
      </c>
      <c r="E1547" s="152" t="s">
        <v>287</v>
      </c>
      <c r="F1547" s="150">
        <v>5340</v>
      </c>
      <c r="G1547" s="152" t="s">
        <v>150</v>
      </c>
      <c r="H1547" s="152" t="s">
        <v>317</v>
      </c>
      <c r="I1547" s="150" t="s">
        <v>721</v>
      </c>
      <c r="J1547" s="152" t="s">
        <v>56</v>
      </c>
      <c r="K1547" s="152" t="s">
        <v>5</v>
      </c>
      <c r="L1547" s="153"/>
      <c r="M1547" s="152" t="s">
        <v>7988</v>
      </c>
      <c r="N1547" s="153"/>
      <c r="O1547" s="153"/>
      <c r="P1547" s="153"/>
      <c r="Q1547" s="153"/>
      <c r="R1547" s="153"/>
      <c r="S1547" s="153"/>
      <c r="T1547" s="172" t="s">
        <v>125</v>
      </c>
      <c r="U1547" s="155"/>
      <c r="V1547" s="148">
        <f>IF(T1547="Realizado",U1547-C1547," ")</f>
      </c>
      <c r="W1547" s="148">
        <f>IF(C1547=0,"VAZIO",MONTH(C1547))</f>
      </c>
      <c r="X1547" s="157"/>
    </row>
    <row x14ac:dyDescent="0.25" r="1548" customHeight="1" ht="16.5">
      <c r="A1548" s="141">
        <v>1049</v>
      </c>
      <c r="B1548" s="150" t="s">
        <v>7989</v>
      </c>
      <c r="C1548" s="151">
        <v>45258.60228009259</v>
      </c>
      <c r="D1548" s="152" t="s">
        <v>286</v>
      </c>
      <c r="E1548" s="152" t="s">
        <v>287</v>
      </c>
      <c r="F1548" s="150">
        <v>5340</v>
      </c>
      <c r="G1548" s="152" t="s">
        <v>150</v>
      </c>
      <c r="H1548" s="152" t="s">
        <v>317</v>
      </c>
      <c r="I1548" s="150" t="s">
        <v>7990</v>
      </c>
      <c r="J1548" s="152" t="s">
        <v>15</v>
      </c>
      <c r="K1548" s="152" t="s">
        <v>7</v>
      </c>
      <c r="L1548" s="153"/>
      <c r="M1548" s="152" t="s">
        <v>7991</v>
      </c>
      <c r="N1548" s="153"/>
      <c r="O1548" s="153"/>
      <c r="P1548" s="153"/>
      <c r="Q1548" s="153"/>
      <c r="R1548" s="153"/>
      <c r="S1548" s="153"/>
      <c r="T1548" s="172" t="s">
        <v>125</v>
      </c>
      <c r="U1548" s="155"/>
      <c r="V1548" s="148">
        <f>IF(T1548="Realizado",U1548-C1548," ")</f>
      </c>
      <c r="W1548" s="148">
        <f>IF(C1548=0,"VAZIO",MONTH(C1548))</f>
      </c>
      <c r="X1548" s="157"/>
    </row>
    <row x14ac:dyDescent="0.25" r="1549" customHeight="1" ht="16.5">
      <c r="A1549" s="141">
        <v>1050</v>
      </c>
      <c r="B1549" s="150" t="s">
        <v>7992</v>
      </c>
      <c r="C1549" s="151">
        <v>45258</v>
      </c>
      <c r="D1549" s="152" t="s">
        <v>207</v>
      </c>
      <c r="E1549" s="152" t="s">
        <v>853</v>
      </c>
      <c r="F1549" s="150">
        <v>5333</v>
      </c>
      <c r="G1549" s="152" t="s">
        <v>209</v>
      </c>
      <c r="H1549" s="152" t="s">
        <v>87</v>
      </c>
      <c r="I1549" s="150">
        <v>5333</v>
      </c>
      <c r="J1549" s="152" t="s">
        <v>19</v>
      </c>
      <c r="K1549" s="152" t="s">
        <v>117</v>
      </c>
      <c r="L1549" s="153"/>
      <c r="M1549" s="152" t="s">
        <v>7993</v>
      </c>
      <c r="N1549" s="153"/>
      <c r="O1549" s="153"/>
      <c r="P1549" s="153"/>
      <c r="Q1549" s="153"/>
      <c r="R1549" s="153"/>
      <c r="S1549" s="153"/>
      <c r="T1549" s="172" t="s">
        <v>125</v>
      </c>
      <c r="U1549" s="155"/>
      <c r="V1549" s="148">
        <f>IF(T1549="Realizado",U1549-C1549," ")</f>
      </c>
      <c r="W1549" s="148">
        <f>IF(C1549=0,"VAZIO",MONTH(C1549))</f>
      </c>
      <c r="X1549" s="157"/>
    </row>
    <row x14ac:dyDescent="0.25" r="1550" customHeight="1" ht="24">
      <c r="A1550" s="141">
        <v>1051</v>
      </c>
      <c r="B1550" s="142" t="s">
        <v>7994</v>
      </c>
      <c r="C1550" s="143">
        <v>45258</v>
      </c>
      <c r="D1550" s="144" t="s">
        <v>1458</v>
      </c>
      <c r="E1550" s="144" t="s">
        <v>4279</v>
      </c>
      <c r="F1550" s="142">
        <v>5376</v>
      </c>
      <c r="G1550" s="144" t="s">
        <v>573</v>
      </c>
      <c r="H1550" s="144" t="s">
        <v>90</v>
      </c>
      <c r="I1550" s="142" t="s">
        <v>7995</v>
      </c>
      <c r="J1550" s="144" t="s">
        <v>21</v>
      </c>
      <c r="K1550" s="144" t="s">
        <v>117</v>
      </c>
      <c r="L1550" s="145"/>
      <c r="M1550" s="144" t="s">
        <v>7996</v>
      </c>
      <c r="N1550" s="145"/>
      <c r="O1550" s="144" t="s">
        <v>1528</v>
      </c>
      <c r="P1550" s="144" t="s">
        <v>2613</v>
      </c>
      <c r="Q1550" s="145"/>
      <c r="R1550" s="145"/>
      <c r="S1550" s="145"/>
      <c r="T1550" s="146" t="s">
        <v>120</v>
      </c>
      <c r="U1550" s="147">
        <v>45259</v>
      </c>
      <c r="V1550" s="148">
        <f>IF(T1550="Realizado",U1550-C1550," ")</f>
      </c>
      <c r="W1550" s="148">
        <f>IF(C1550=0,"VAZIO",MONTH(C1550))</f>
      </c>
      <c r="X1550" s="149"/>
    </row>
    <row x14ac:dyDescent="0.25" r="1551" customHeight="1" ht="24">
      <c r="A1551" s="141">
        <v>1052</v>
      </c>
      <c r="B1551" s="142" t="s">
        <v>7997</v>
      </c>
      <c r="C1551" s="143">
        <v>45258.78020833333</v>
      </c>
      <c r="D1551" s="144" t="s">
        <v>158</v>
      </c>
      <c r="E1551" s="144" t="s">
        <v>172</v>
      </c>
      <c r="F1551" s="142">
        <v>5318</v>
      </c>
      <c r="G1551" s="144" t="s">
        <v>160</v>
      </c>
      <c r="H1551" s="144" t="s">
        <v>100</v>
      </c>
      <c r="I1551" s="142" t="s">
        <v>7998</v>
      </c>
      <c r="J1551" s="144" t="s">
        <v>48</v>
      </c>
      <c r="K1551" s="144" t="s">
        <v>3</v>
      </c>
      <c r="L1551" s="145"/>
      <c r="M1551" s="144" t="s">
        <v>7999</v>
      </c>
      <c r="N1551" s="145"/>
      <c r="O1551" s="144" t="s">
        <v>576</v>
      </c>
      <c r="P1551" s="144" t="s">
        <v>576</v>
      </c>
      <c r="Q1551" s="145"/>
      <c r="R1551" s="145"/>
      <c r="S1551" s="145"/>
      <c r="T1551" s="146" t="s">
        <v>120</v>
      </c>
      <c r="U1551" s="147">
        <v>45260</v>
      </c>
      <c r="V1551" s="148">
        <f>IF(T1551="Realizado",U1551-C1551," ")</f>
      </c>
      <c r="W1551" s="148">
        <f>IF(C1551=0,"VAZIO",MONTH(C1551))</f>
      </c>
      <c r="X1551" s="149"/>
    </row>
    <row x14ac:dyDescent="0.25" r="1552" customHeight="1" ht="24">
      <c r="A1552" s="141">
        <v>1053</v>
      </c>
      <c r="B1552" s="142" t="s">
        <v>8000</v>
      </c>
      <c r="C1552" s="143">
        <v>45258.83225694444</v>
      </c>
      <c r="D1552" s="144" t="s">
        <v>684</v>
      </c>
      <c r="E1552" s="144" t="s">
        <v>8001</v>
      </c>
      <c r="F1552" s="142" t="s">
        <v>8002</v>
      </c>
      <c r="G1552" s="144" t="s">
        <v>687</v>
      </c>
      <c r="H1552" s="144" t="s">
        <v>100</v>
      </c>
      <c r="I1552" s="142" t="s">
        <v>8003</v>
      </c>
      <c r="J1552" s="144" t="s">
        <v>44</v>
      </c>
      <c r="K1552" s="144" t="s">
        <v>2</v>
      </c>
      <c r="L1552" s="145"/>
      <c r="M1552" s="144" t="s">
        <v>8004</v>
      </c>
      <c r="N1552" s="145"/>
      <c r="O1552" s="144" t="s">
        <v>2511</v>
      </c>
      <c r="P1552" s="144" t="s">
        <v>4794</v>
      </c>
      <c r="Q1552" s="145"/>
      <c r="R1552" s="145"/>
      <c r="S1552" s="145"/>
      <c r="T1552" s="146" t="s">
        <v>120</v>
      </c>
      <c r="U1552" s="147">
        <v>45259</v>
      </c>
      <c r="V1552" s="148">
        <f>IF(T1552="Realizado",U1552-C1552," ")</f>
      </c>
      <c r="W1552" s="148">
        <f>IF(C1552=0,"VAZIO",MONTH(C1552))</f>
      </c>
      <c r="X1552" s="149"/>
    </row>
    <row x14ac:dyDescent="0.25" r="1553" customHeight="1" ht="24">
      <c r="A1553" s="141">
        <v>1054</v>
      </c>
      <c r="B1553" s="142" t="s">
        <v>8005</v>
      </c>
      <c r="C1553" s="143">
        <v>45259.02303240741</v>
      </c>
      <c r="D1553" s="144" t="s">
        <v>8006</v>
      </c>
      <c r="E1553" s="144" t="s">
        <v>8007</v>
      </c>
      <c r="F1553" s="142" t="s">
        <v>652</v>
      </c>
      <c r="G1553" s="144" t="s">
        <v>209</v>
      </c>
      <c r="H1553" s="144" t="s">
        <v>87</v>
      </c>
      <c r="I1553" s="142" t="s">
        <v>8008</v>
      </c>
      <c r="J1553" s="144" t="s">
        <v>15</v>
      </c>
      <c r="K1553" s="144" t="s">
        <v>7</v>
      </c>
      <c r="L1553" s="145"/>
      <c r="M1553" s="144" t="s">
        <v>8009</v>
      </c>
      <c r="N1553" s="145"/>
      <c r="O1553" s="144"/>
      <c r="P1553" s="144"/>
      <c r="Q1553" s="145"/>
      <c r="R1553" s="145"/>
      <c r="S1553" s="145"/>
      <c r="T1553" s="146" t="s">
        <v>121</v>
      </c>
      <c r="U1553" s="147">
        <v>45259</v>
      </c>
      <c r="V1553" s="148">
        <f>IF(T1553="Realizado",U1553-C1553," ")</f>
      </c>
      <c r="W1553" s="148">
        <f>IF(C1553=0,"VAZIO",MONTH(C1553))</f>
      </c>
      <c r="X1553" s="149"/>
    </row>
    <row x14ac:dyDescent="0.25" r="1554" customHeight="1" ht="24">
      <c r="A1554" s="141">
        <v>1055</v>
      </c>
      <c r="B1554" s="142" t="s">
        <v>8010</v>
      </c>
      <c r="C1554" s="143">
        <v>45259.05138888889</v>
      </c>
      <c r="D1554" s="144" t="s">
        <v>8011</v>
      </c>
      <c r="E1554" s="144" t="s">
        <v>8012</v>
      </c>
      <c r="F1554" s="142">
        <v>64993291054</v>
      </c>
      <c r="G1554" s="144" t="s">
        <v>687</v>
      </c>
      <c r="H1554" s="144" t="s">
        <v>8013</v>
      </c>
      <c r="I1554" s="142" t="s">
        <v>8014</v>
      </c>
      <c r="J1554" s="144"/>
      <c r="K1554" s="144" t="s">
        <v>525</v>
      </c>
      <c r="L1554" s="145" t="s">
        <v>6935</v>
      </c>
      <c r="M1554" s="144" t="s">
        <v>8015</v>
      </c>
      <c r="N1554" s="145"/>
      <c r="O1554" s="144" t="s">
        <v>525</v>
      </c>
      <c r="P1554" s="144" t="s">
        <v>525</v>
      </c>
      <c r="Q1554" s="145"/>
      <c r="R1554" s="145"/>
      <c r="S1554" s="145"/>
      <c r="T1554" s="146" t="s">
        <v>120</v>
      </c>
      <c r="U1554" s="147">
        <v>45259</v>
      </c>
      <c r="V1554" s="148">
        <f>IF(T1554="Realizado",U1554-C1554," ")</f>
      </c>
      <c r="W1554" s="148">
        <f>IF(C1554=0,"VAZIO",MONTH(C1554))</f>
      </c>
      <c r="X1554" s="149"/>
    </row>
    <row x14ac:dyDescent="0.25" r="1555" customHeight="1" ht="24">
      <c r="A1555" s="141">
        <v>1056</v>
      </c>
      <c r="B1555" s="142" t="s">
        <v>8016</v>
      </c>
      <c r="C1555" s="143">
        <v>45259.26311342593</v>
      </c>
      <c r="D1555" s="144" t="s">
        <v>158</v>
      </c>
      <c r="E1555" s="144" t="s">
        <v>164</v>
      </c>
      <c r="F1555" s="142">
        <v>5318</v>
      </c>
      <c r="G1555" s="144" t="s">
        <v>160</v>
      </c>
      <c r="H1555" s="144" t="s">
        <v>154</v>
      </c>
      <c r="I1555" s="142" t="s">
        <v>8017</v>
      </c>
      <c r="J1555" s="144" t="s">
        <v>48</v>
      </c>
      <c r="K1555" s="144" t="s">
        <v>3</v>
      </c>
      <c r="L1555" s="145"/>
      <c r="M1555" s="144" t="s">
        <v>8018</v>
      </c>
      <c r="N1555" s="145"/>
      <c r="O1555" s="144" t="s">
        <v>576</v>
      </c>
      <c r="P1555" s="144" t="s">
        <v>576</v>
      </c>
      <c r="Q1555" s="145"/>
      <c r="R1555" s="145"/>
      <c r="S1555" s="145"/>
      <c r="T1555" s="146" t="s">
        <v>120</v>
      </c>
      <c r="U1555" s="147">
        <v>45260</v>
      </c>
      <c r="V1555" s="148">
        <f>IF(T1555="Realizado",U1555-C1555," ")</f>
      </c>
      <c r="W1555" s="148">
        <f>IF(C1555=0,"VAZIO",MONTH(C1555))</f>
      </c>
      <c r="X1555" s="149"/>
    </row>
    <row x14ac:dyDescent="0.25" r="1556" customHeight="1" ht="24">
      <c r="A1556" s="141">
        <v>1057</v>
      </c>
      <c r="B1556" s="142" t="s">
        <v>8019</v>
      </c>
      <c r="C1556" s="143">
        <v>45259.34644675926</v>
      </c>
      <c r="D1556" s="144" t="s">
        <v>1337</v>
      </c>
      <c r="E1556" s="144" t="s">
        <v>1338</v>
      </c>
      <c r="F1556" s="142">
        <v>5365</v>
      </c>
      <c r="G1556" s="144" t="s">
        <v>275</v>
      </c>
      <c r="H1556" s="144" t="s">
        <v>85</v>
      </c>
      <c r="I1556" s="142">
        <v>320</v>
      </c>
      <c r="J1556" s="144" t="s">
        <v>45</v>
      </c>
      <c r="K1556" s="144" t="s">
        <v>2</v>
      </c>
      <c r="L1556" s="145"/>
      <c r="M1556" s="144" t="s">
        <v>8020</v>
      </c>
      <c r="N1556" s="145"/>
      <c r="O1556" s="144"/>
      <c r="P1556" s="144"/>
      <c r="Q1556" s="145"/>
      <c r="R1556" s="145"/>
      <c r="S1556" s="145" t="s">
        <v>8021</v>
      </c>
      <c r="T1556" s="146" t="s">
        <v>121</v>
      </c>
      <c r="U1556" s="147">
        <v>45259</v>
      </c>
      <c r="V1556" s="148">
        <f>IF(T1556="Realizado",U1556-C1556," ")</f>
      </c>
      <c r="W1556" s="148">
        <f>IF(C1556=0,"VAZIO",MONTH(C1556))</f>
      </c>
      <c r="X1556" s="149"/>
    </row>
    <row x14ac:dyDescent="0.25" r="1557" customHeight="1" ht="16.5">
      <c r="A1557" s="141">
        <v>1058</v>
      </c>
      <c r="B1557" s="150" t="s">
        <v>8022</v>
      </c>
      <c r="C1557" s="151">
        <v>45259.55068287037</v>
      </c>
      <c r="D1557" s="152" t="s">
        <v>1188</v>
      </c>
      <c r="E1557" s="152" t="s">
        <v>1189</v>
      </c>
      <c r="F1557" s="150">
        <v>5311</v>
      </c>
      <c r="G1557" s="152" t="s">
        <v>551</v>
      </c>
      <c r="H1557" s="152" t="s">
        <v>89</v>
      </c>
      <c r="I1557" s="150" t="s">
        <v>1447</v>
      </c>
      <c r="J1557" s="152" t="s">
        <v>15</v>
      </c>
      <c r="K1557" s="152" t="s">
        <v>7</v>
      </c>
      <c r="L1557" s="153"/>
      <c r="M1557" s="152" t="s">
        <v>8023</v>
      </c>
      <c r="N1557" s="153"/>
      <c r="O1557" s="153"/>
      <c r="P1557" s="153"/>
      <c r="Q1557" s="153"/>
      <c r="R1557" s="153"/>
      <c r="S1557" s="153"/>
      <c r="T1557" s="172" t="s">
        <v>125</v>
      </c>
      <c r="U1557" s="155"/>
      <c r="V1557" s="148">
        <f>IF(T1557="Realizado",U1557-C1557," ")</f>
      </c>
      <c r="W1557" s="148">
        <f>IF(C1557=0,"VAZIO",MONTH(C1557))</f>
      </c>
      <c r="X1557" s="157"/>
    </row>
    <row x14ac:dyDescent="0.25" r="1558" customHeight="1" ht="24">
      <c r="A1558" s="141">
        <v>1059</v>
      </c>
      <c r="B1558" s="142" t="s">
        <v>8024</v>
      </c>
      <c r="C1558" s="143">
        <v>45259.583402777775</v>
      </c>
      <c r="D1558" s="144" t="s">
        <v>1279</v>
      </c>
      <c r="E1558" s="144" t="s">
        <v>7083</v>
      </c>
      <c r="F1558" s="142">
        <v>5349</v>
      </c>
      <c r="G1558" s="144" t="s">
        <v>753</v>
      </c>
      <c r="H1558" s="144" t="s">
        <v>85</v>
      </c>
      <c r="I1558" s="142" t="s">
        <v>8025</v>
      </c>
      <c r="J1558" s="144" t="s">
        <v>12</v>
      </c>
      <c r="K1558" s="144" t="s">
        <v>7</v>
      </c>
      <c r="L1558" s="145"/>
      <c r="M1558" s="144" t="s">
        <v>8026</v>
      </c>
      <c r="N1558" s="145"/>
      <c r="O1558" s="144" t="s">
        <v>1528</v>
      </c>
      <c r="P1558" s="144" t="s">
        <v>2613</v>
      </c>
      <c r="Q1558" s="145"/>
      <c r="R1558" s="145"/>
      <c r="S1558" s="145"/>
      <c r="T1558" s="146" t="s">
        <v>120</v>
      </c>
      <c r="U1558" s="147">
        <v>45260</v>
      </c>
      <c r="V1558" s="148">
        <f>IF(T1558="Realizado",U1558-C1558," ")</f>
      </c>
      <c r="W1558" s="148">
        <f>IF(C1558=0,"VAZIO",MONTH(C1558))</f>
      </c>
      <c r="X1558" s="149"/>
    </row>
    <row x14ac:dyDescent="0.25" r="1559" customHeight="1" ht="27.75">
      <c r="A1559" s="141">
        <v>1060</v>
      </c>
      <c r="B1559" s="150" t="s">
        <v>8027</v>
      </c>
      <c r="C1559" s="151">
        <v>45259.612129629626</v>
      </c>
      <c r="D1559" s="152" t="s">
        <v>2269</v>
      </c>
      <c r="E1559" s="152" t="s">
        <v>2270</v>
      </c>
      <c r="F1559" s="150">
        <v>5335</v>
      </c>
      <c r="G1559" s="152" t="s">
        <v>2271</v>
      </c>
      <c r="H1559" s="152" t="s">
        <v>192</v>
      </c>
      <c r="I1559" s="150" t="s">
        <v>7097</v>
      </c>
      <c r="J1559" s="152" t="s">
        <v>63</v>
      </c>
      <c r="K1559" s="152" t="s">
        <v>6</v>
      </c>
      <c r="L1559" s="153"/>
      <c r="M1559" s="152" t="s">
        <v>8028</v>
      </c>
      <c r="N1559" s="153"/>
      <c r="O1559" s="153"/>
      <c r="P1559" s="153"/>
      <c r="Q1559" s="153"/>
      <c r="R1559" s="153"/>
      <c r="S1559" s="153"/>
      <c r="T1559" s="172" t="s">
        <v>125</v>
      </c>
      <c r="U1559" s="155"/>
      <c r="V1559" s="148">
        <f>IF(T1559="Realizado",U1559-C1559," ")</f>
      </c>
      <c r="W1559" s="148">
        <f>IF(C1559=0,"VAZIO",MONTH(C1559))</f>
      </c>
      <c r="X1559" s="157"/>
    </row>
    <row x14ac:dyDescent="0.25" r="1560" customHeight="1" ht="27">
      <c r="A1560" s="141">
        <v>1061</v>
      </c>
      <c r="B1560" s="150" t="s">
        <v>8029</v>
      </c>
      <c r="C1560" s="151">
        <v>45259.62835648148</v>
      </c>
      <c r="D1560" s="152" t="s">
        <v>2713</v>
      </c>
      <c r="E1560" s="152" t="s">
        <v>2714</v>
      </c>
      <c r="F1560" s="150">
        <v>981240240</v>
      </c>
      <c r="G1560" s="152" t="s">
        <v>551</v>
      </c>
      <c r="H1560" s="152" t="s">
        <v>89</v>
      </c>
      <c r="I1560" s="150" t="s">
        <v>8030</v>
      </c>
      <c r="J1560" s="152" t="s">
        <v>38</v>
      </c>
      <c r="K1560" s="152" t="s">
        <v>4</v>
      </c>
      <c r="L1560" s="153"/>
      <c r="M1560" s="152" t="s">
        <v>8031</v>
      </c>
      <c r="N1560" s="152" t="s">
        <v>8032</v>
      </c>
      <c r="O1560" s="153"/>
      <c r="P1560" s="153"/>
      <c r="Q1560" s="153"/>
      <c r="R1560" s="153"/>
      <c r="S1560" s="153"/>
      <c r="T1560" s="172" t="s">
        <v>125</v>
      </c>
      <c r="U1560" s="155"/>
      <c r="V1560" s="148">
        <f>IF(T1560="Realizado",U1560-C1560," ")</f>
      </c>
      <c r="W1560" s="148">
        <f>IF(C1560=0,"VAZIO",MONTH(C1560))</f>
      </c>
      <c r="X1560" s="157"/>
    </row>
    <row x14ac:dyDescent="0.25" r="1561" customHeight="1" ht="33">
      <c r="A1561" s="141">
        <v>1062</v>
      </c>
      <c r="B1561" s="150" t="s">
        <v>8033</v>
      </c>
      <c r="C1561" s="151">
        <v>45259.635613425926</v>
      </c>
      <c r="D1561" s="152" t="s">
        <v>1524</v>
      </c>
      <c r="E1561" s="152" t="s">
        <v>1525</v>
      </c>
      <c r="F1561" s="150">
        <v>77999477415</v>
      </c>
      <c r="G1561" s="152" t="s">
        <v>506</v>
      </c>
      <c r="H1561" s="152" t="s">
        <v>90</v>
      </c>
      <c r="I1561" s="150" t="s">
        <v>8034</v>
      </c>
      <c r="J1561" s="152" t="s">
        <v>29</v>
      </c>
      <c r="K1561" s="152" t="s">
        <v>117</v>
      </c>
      <c r="L1561" s="153"/>
      <c r="M1561" s="152" t="s">
        <v>8035</v>
      </c>
      <c r="N1561" s="152" t="s">
        <v>8036</v>
      </c>
      <c r="O1561" s="153"/>
      <c r="P1561" s="153"/>
      <c r="Q1561" s="153"/>
      <c r="R1561" s="153"/>
      <c r="S1561" s="153" t="s">
        <v>8037</v>
      </c>
      <c r="T1561" s="172" t="s">
        <v>122</v>
      </c>
      <c r="U1561" s="155"/>
      <c r="V1561" s="148">
        <f>IF(T1561="Realizado",U1561-C1561," ")</f>
      </c>
      <c r="W1561" s="148">
        <f>IF(C1561=0,"VAZIO",MONTH(C1561))</f>
      </c>
      <c r="X1561" s="157"/>
    </row>
    <row x14ac:dyDescent="0.25" r="1562" customHeight="1" ht="21">
      <c r="A1562" s="141">
        <v>1063</v>
      </c>
      <c r="B1562" s="150" t="s">
        <v>8038</v>
      </c>
      <c r="C1562" s="151">
        <v>45259.64771990741</v>
      </c>
      <c r="D1562" s="152" t="s">
        <v>2269</v>
      </c>
      <c r="E1562" s="152" t="s">
        <v>2270</v>
      </c>
      <c r="F1562" s="150">
        <v>5335</v>
      </c>
      <c r="G1562" s="152" t="s">
        <v>2271</v>
      </c>
      <c r="H1562" s="152" t="s">
        <v>192</v>
      </c>
      <c r="I1562" s="150" t="s">
        <v>8039</v>
      </c>
      <c r="J1562" s="152" t="s">
        <v>65</v>
      </c>
      <c r="K1562" s="152" t="s">
        <v>6</v>
      </c>
      <c r="L1562" s="153"/>
      <c r="M1562" s="152" t="s">
        <v>8040</v>
      </c>
      <c r="N1562" s="152"/>
      <c r="O1562" s="153"/>
      <c r="P1562" s="153"/>
      <c r="Q1562" s="153"/>
      <c r="R1562" s="153"/>
      <c r="S1562" s="153"/>
      <c r="T1562" s="172" t="s">
        <v>125</v>
      </c>
      <c r="U1562" s="155"/>
      <c r="V1562" s="148">
        <f>IF(T1562="Realizado",U1562-C1562," ")</f>
      </c>
      <c r="W1562" s="148">
        <f>IF(C1562=0,"VAZIO",MONTH(C1562))</f>
      </c>
      <c r="X1562" s="157"/>
    </row>
    <row x14ac:dyDescent="0.25" r="1563" customHeight="1" ht="24">
      <c r="A1563" s="141">
        <v>1064</v>
      </c>
      <c r="B1563" s="142" t="s">
        <v>8041</v>
      </c>
      <c r="C1563" s="143">
        <v>45259.65315972222</v>
      </c>
      <c r="D1563" s="144" t="s">
        <v>1772</v>
      </c>
      <c r="E1563" s="144" t="s">
        <v>3160</v>
      </c>
      <c r="F1563" s="142" t="s">
        <v>5145</v>
      </c>
      <c r="G1563" s="144" t="s">
        <v>296</v>
      </c>
      <c r="H1563" s="144" t="s">
        <v>112</v>
      </c>
      <c r="I1563" s="142" t="s">
        <v>8042</v>
      </c>
      <c r="J1563" s="144" t="s">
        <v>15</v>
      </c>
      <c r="K1563" s="144" t="s">
        <v>7</v>
      </c>
      <c r="L1563" s="145"/>
      <c r="M1563" s="144" t="s">
        <v>8043</v>
      </c>
      <c r="N1563" s="145"/>
      <c r="O1563" s="144" t="s">
        <v>2123</v>
      </c>
      <c r="P1563" s="144" t="s">
        <v>2123</v>
      </c>
      <c r="Q1563" s="145"/>
      <c r="R1563" s="145"/>
      <c r="S1563" s="145"/>
      <c r="T1563" s="146" t="s">
        <v>120</v>
      </c>
      <c r="U1563" s="147">
        <v>45260</v>
      </c>
      <c r="V1563" s="148">
        <f>IF(T1563="Realizado",U1563-C1563," ")</f>
      </c>
      <c r="W1563" s="148">
        <f>IF(C1563=0,"VAZIO",MONTH(C1563))</f>
      </c>
      <c r="X1563" s="149"/>
    </row>
    <row x14ac:dyDescent="0.25" r="1564" customHeight="1" ht="24">
      <c r="A1564" s="141">
        <v>1065</v>
      </c>
      <c r="B1564" s="142" t="s">
        <v>8044</v>
      </c>
      <c r="C1564" s="143">
        <v>45259.672685185185</v>
      </c>
      <c r="D1564" s="144" t="s">
        <v>494</v>
      </c>
      <c r="E1564" s="144" t="s">
        <v>495</v>
      </c>
      <c r="F1564" s="142">
        <v>5357</v>
      </c>
      <c r="G1564" s="144" t="s">
        <v>496</v>
      </c>
      <c r="H1564" s="144" t="s">
        <v>101</v>
      </c>
      <c r="I1564" s="142" t="s">
        <v>8045</v>
      </c>
      <c r="J1564" s="144" t="s">
        <v>46</v>
      </c>
      <c r="K1564" s="144" t="s">
        <v>2</v>
      </c>
      <c r="L1564" s="145"/>
      <c r="M1564" s="144" t="s">
        <v>8046</v>
      </c>
      <c r="N1564" s="145"/>
      <c r="O1564" s="144" t="s">
        <v>576</v>
      </c>
      <c r="P1564" s="144" t="s">
        <v>576</v>
      </c>
      <c r="Q1564" s="145"/>
      <c r="R1564" s="145"/>
      <c r="S1564" s="145"/>
      <c r="T1564" s="146" t="s">
        <v>120</v>
      </c>
      <c r="U1564" s="147">
        <v>45261</v>
      </c>
      <c r="V1564" s="148">
        <f>IF(T1564="Realizado",U1564-C1564," ")</f>
      </c>
      <c r="W1564" s="148">
        <f>IF(C1564=0,"VAZIO",MONTH(C1564))</f>
      </c>
      <c r="X1564" s="149"/>
    </row>
    <row x14ac:dyDescent="0.25" r="1565" customHeight="1" ht="24">
      <c r="A1565" s="141">
        <v>1066</v>
      </c>
      <c r="B1565" s="142" t="s">
        <v>8047</v>
      </c>
      <c r="C1565" s="143">
        <v>45259.69633101852</v>
      </c>
      <c r="D1565" s="144" t="s">
        <v>207</v>
      </c>
      <c r="E1565" s="144" t="s">
        <v>1301</v>
      </c>
      <c r="F1565" s="142">
        <v>5333</v>
      </c>
      <c r="G1565" s="144" t="s">
        <v>209</v>
      </c>
      <c r="H1565" s="144" t="s">
        <v>87</v>
      </c>
      <c r="I1565" s="142" t="s">
        <v>8048</v>
      </c>
      <c r="J1565" s="144" t="s">
        <v>15</v>
      </c>
      <c r="K1565" s="144" t="s">
        <v>7</v>
      </c>
      <c r="L1565" s="145"/>
      <c r="M1565" s="144" t="s">
        <v>8049</v>
      </c>
      <c r="N1565" s="145"/>
      <c r="O1565" s="144" t="s">
        <v>576</v>
      </c>
      <c r="P1565" s="144" t="s">
        <v>576</v>
      </c>
      <c r="Q1565" s="145"/>
      <c r="R1565" s="145"/>
      <c r="S1565" s="145"/>
      <c r="T1565" s="146" t="s">
        <v>120</v>
      </c>
      <c r="U1565" s="147">
        <v>45264</v>
      </c>
      <c r="V1565" s="148">
        <f>IF(T1565="Realizado",U1565-C1565," ")</f>
      </c>
      <c r="W1565" s="148">
        <f>IF(C1565=0,"VAZIO",MONTH(C1565))</f>
      </c>
      <c r="X1565" s="149"/>
    </row>
    <row x14ac:dyDescent="0.25" r="1566" customHeight="1" ht="24">
      <c r="A1566" s="141">
        <v>1067</v>
      </c>
      <c r="B1566" s="142" t="s">
        <v>8050</v>
      </c>
      <c r="C1566" s="143">
        <v>45260.32890046296</v>
      </c>
      <c r="D1566" s="144" t="s">
        <v>286</v>
      </c>
      <c r="E1566" s="144" t="s">
        <v>287</v>
      </c>
      <c r="F1566" s="142">
        <v>5340</v>
      </c>
      <c r="G1566" s="144" t="s">
        <v>150</v>
      </c>
      <c r="H1566" s="144" t="s">
        <v>107</v>
      </c>
      <c r="I1566" s="142" t="s">
        <v>8051</v>
      </c>
      <c r="J1566" s="144" t="s">
        <v>56</v>
      </c>
      <c r="K1566" s="144" t="s">
        <v>5</v>
      </c>
      <c r="L1566" s="145"/>
      <c r="M1566" s="144" t="s">
        <v>8052</v>
      </c>
      <c r="N1566" s="145"/>
      <c r="O1566" s="144" t="s">
        <v>6671</v>
      </c>
      <c r="P1566" s="144" t="s">
        <v>6671</v>
      </c>
      <c r="Q1566" s="145"/>
      <c r="R1566" s="145"/>
      <c r="S1566" s="145"/>
      <c r="T1566" s="146" t="s">
        <v>120</v>
      </c>
      <c r="U1566" s="147">
        <v>45260</v>
      </c>
      <c r="V1566" s="148">
        <f>IF(T1566="Realizado",U1566-C1566," ")</f>
      </c>
      <c r="W1566" s="148">
        <f>IF(C1566=0,"VAZIO",MONTH(C1566))</f>
      </c>
      <c r="X1566" s="149"/>
    </row>
    <row x14ac:dyDescent="0.25" r="1567" customHeight="1" ht="36">
      <c r="A1567" s="141">
        <v>1068</v>
      </c>
      <c r="B1567" s="150" t="s">
        <v>8053</v>
      </c>
      <c r="C1567" s="151">
        <v>45260.32960648148</v>
      </c>
      <c r="D1567" s="152" t="s">
        <v>226</v>
      </c>
      <c r="E1567" s="152" t="s">
        <v>227</v>
      </c>
      <c r="F1567" s="150">
        <v>5340</v>
      </c>
      <c r="G1567" s="152" t="s">
        <v>150</v>
      </c>
      <c r="H1567" s="152" t="s">
        <v>154</v>
      </c>
      <c r="I1567" s="150" t="s">
        <v>2293</v>
      </c>
      <c r="J1567" s="152" t="s">
        <v>15</v>
      </c>
      <c r="K1567" s="152" t="s">
        <v>7</v>
      </c>
      <c r="L1567" s="153"/>
      <c r="M1567" s="152" t="s">
        <v>8054</v>
      </c>
      <c r="N1567" s="152"/>
      <c r="O1567" s="153"/>
      <c r="P1567" s="153"/>
      <c r="Q1567" s="153"/>
      <c r="R1567" s="153"/>
      <c r="S1567" s="153"/>
      <c r="T1567" s="172" t="s">
        <v>125</v>
      </c>
      <c r="U1567" s="155"/>
      <c r="V1567" s="148">
        <f>IF(T1567="Realizado",U1567-C1567," ")</f>
      </c>
      <c r="W1567" s="148">
        <f>IF(C1567=0,"VAZIO",MONTH(C1567))</f>
      </c>
      <c r="X1567" s="157"/>
    </row>
    <row x14ac:dyDescent="0.25" r="1568" customHeight="1" ht="24">
      <c r="A1568" s="141">
        <v>1069</v>
      </c>
      <c r="B1568" s="142" t="s">
        <v>8055</v>
      </c>
      <c r="C1568" s="143">
        <v>45260.33210648148</v>
      </c>
      <c r="D1568" s="144" t="s">
        <v>226</v>
      </c>
      <c r="E1568" s="144" t="s">
        <v>227</v>
      </c>
      <c r="F1568" s="142">
        <v>5340</v>
      </c>
      <c r="G1568" s="144" t="s">
        <v>150</v>
      </c>
      <c r="H1568" s="144" t="s">
        <v>101</v>
      </c>
      <c r="I1568" s="142" t="s">
        <v>8056</v>
      </c>
      <c r="J1568" s="144" t="s">
        <v>46</v>
      </c>
      <c r="K1568" s="144" t="s">
        <v>2</v>
      </c>
      <c r="L1568" s="145"/>
      <c r="M1568" s="144" t="s">
        <v>8057</v>
      </c>
      <c r="N1568" s="145"/>
      <c r="O1568" s="144" t="s">
        <v>576</v>
      </c>
      <c r="P1568" s="144" t="s">
        <v>576</v>
      </c>
      <c r="Q1568" s="145"/>
      <c r="R1568" s="145"/>
      <c r="S1568" s="145"/>
      <c r="T1568" s="146" t="s">
        <v>120</v>
      </c>
      <c r="U1568" s="147">
        <v>45261</v>
      </c>
      <c r="V1568" s="148">
        <f>IF(T1568="Realizado",U1568-C1568," ")</f>
      </c>
      <c r="W1568" s="148">
        <f>IF(C1568=0,"VAZIO",MONTH(C1568))</f>
      </c>
      <c r="X1568" s="149"/>
    </row>
    <row x14ac:dyDescent="0.25" r="1569" customHeight="1" ht="36">
      <c r="A1569" s="141">
        <v>1070</v>
      </c>
      <c r="B1569" s="150" t="s">
        <v>8058</v>
      </c>
      <c r="C1569" s="151">
        <v>45260.34354166667</v>
      </c>
      <c r="D1569" s="152" t="s">
        <v>226</v>
      </c>
      <c r="E1569" s="152" t="s">
        <v>227</v>
      </c>
      <c r="F1569" s="150">
        <v>5340</v>
      </c>
      <c r="G1569" s="152" t="s">
        <v>150</v>
      </c>
      <c r="H1569" s="152" t="s">
        <v>154</v>
      </c>
      <c r="I1569" s="150" t="s">
        <v>8059</v>
      </c>
      <c r="J1569" s="152" t="s">
        <v>31</v>
      </c>
      <c r="K1569" s="152" t="s">
        <v>117</v>
      </c>
      <c r="L1569" s="153"/>
      <c r="M1569" s="152" t="s">
        <v>8060</v>
      </c>
      <c r="N1569" s="152"/>
      <c r="O1569" s="153"/>
      <c r="P1569" s="153"/>
      <c r="Q1569" s="153"/>
      <c r="R1569" s="153"/>
      <c r="S1569" s="153"/>
      <c r="T1569" s="172" t="s">
        <v>125</v>
      </c>
      <c r="U1569" s="155"/>
      <c r="V1569" s="148">
        <f>IF(T1569="Realizado",U1569-C1569," ")</f>
      </c>
      <c r="W1569" s="148">
        <f>IF(C1569=0,"VAZIO",MONTH(C1569))</f>
      </c>
      <c r="X1569" s="157"/>
    </row>
    <row x14ac:dyDescent="0.25" r="1570" customHeight="1" ht="24">
      <c r="A1570" s="141">
        <v>1071</v>
      </c>
      <c r="B1570" s="142" t="s">
        <v>8061</v>
      </c>
      <c r="C1570" s="143">
        <v>45260.39344907407</v>
      </c>
      <c r="D1570" s="144" t="s">
        <v>286</v>
      </c>
      <c r="E1570" s="144" t="s">
        <v>287</v>
      </c>
      <c r="F1570" s="142">
        <v>5340</v>
      </c>
      <c r="G1570" s="144" t="s">
        <v>150</v>
      </c>
      <c r="H1570" s="144" t="s">
        <v>192</v>
      </c>
      <c r="I1570" s="142" t="s">
        <v>3715</v>
      </c>
      <c r="J1570" s="144" t="s">
        <v>31</v>
      </c>
      <c r="K1570" s="144" t="s">
        <v>117</v>
      </c>
      <c r="L1570" s="145"/>
      <c r="M1570" s="144" t="s">
        <v>1670</v>
      </c>
      <c r="N1570" s="145"/>
      <c r="O1570" s="144" t="s">
        <v>1528</v>
      </c>
      <c r="P1570" s="144" t="s">
        <v>1528</v>
      </c>
      <c r="Q1570" s="145"/>
      <c r="R1570" s="145"/>
      <c r="S1570" s="145"/>
      <c r="T1570" s="146" t="s">
        <v>120</v>
      </c>
      <c r="U1570" s="147">
        <v>45260</v>
      </c>
      <c r="V1570" s="148">
        <f>IF(T1570="Realizado",U1570-C1570," ")</f>
      </c>
      <c r="W1570" s="148">
        <f>IF(C1570=0,"VAZIO",MONTH(C1570))</f>
      </c>
      <c r="X1570" s="149"/>
    </row>
    <row x14ac:dyDescent="0.25" r="1571" customHeight="1" ht="24">
      <c r="A1571" s="141">
        <v>1072</v>
      </c>
      <c r="B1571" s="142" t="s">
        <v>8062</v>
      </c>
      <c r="C1571" s="143">
        <v>45260.40075231482</v>
      </c>
      <c r="D1571" s="144" t="s">
        <v>455</v>
      </c>
      <c r="E1571" s="144" t="s">
        <v>456</v>
      </c>
      <c r="F1571" s="142">
        <v>5360</v>
      </c>
      <c r="G1571" s="144" t="s">
        <v>457</v>
      </c>
      <c r="H1571" s="144" t="s">
        <v>96</v>
      </c>
      <c r="I1571" s="142" t="s">
        <v>8063</v>
      </c>
      <c r="J1571" s="144" t="s">
        <v>37</v>
      </c>
      <c r="K1571" s="144" t="s">
        <v>4</v>
      </c>
      <c r="L1571" s="145"/>
      <c r="M1571" s="144" t="s">
        <v>8064</v>
      </c>
      <c r="N1571" s="145"/>
      <c r="O1571" s="144" t="s">
        <v>2123</v>
      </c>
      <c r="P1571" s="144" t="s">
        <v>2594</v>
      </c>
      <c r="Q1571" s="145"/>
      <c r="R1571" s="145"/>
      <c r="S1571" s="145"/>
      <c r="T1571" s="146" t="s">
        <v>120</v>
      </c>
      <c r="U1571" s="147">
        <v>45260</v>
      </c>
      <c r="V1571" s="148">
        <f>IF(T1571="Realizado",U1571-C1571," ")</f>
      </c>
      <c r="W1571" s="148">
        <f>IF(C1571=0,"VAZIO",MONTH(C1571))</f>
      </c>
      <c r="X1571" s="149"/>
    </row>
    <row x14ac:dyDescent="0.25" r="1572" customHeight="1" ht="24">
      <c r="A1572" s="141">
        <v>1073</v>
      </c>
      <c r="B1572" s="142" t="s">
        <v>8065</v>
      </c>
      <c r="C1572" s="143">
        <v>45260.47384259259</v>
      </c>
      <c r="D1572" s="144" t="s">
        <v>286</v>
      </c>
      <c r="E1572" s="144" t="s">
        <v>287</v>
      </c>
      <c r="F1572" s="142">
        <v>5340</v>
      </c>
      <c r="G1572" s="144" t="s">
        <v>150</v>
      </c>
      <c r="H1572" s="144" t="s">
        <v>93</v>
      </c>
      <c r="I1572" s="142" t="s">
        <v>8066</v>
      </c>
      <c r="J1572" s="144" t="s">
        <v>31</v>
      </c>
      <c r="K1572" s="144" t="s">
        <v>117</v>
      </c>
      <c r="L1572" s="145"/>
      <c r="M1572" s="144" t="s">
        <v>8067</v>
      </c>
      <c r="N1572" s="145"/>
      <c r="O1572" s="144" t="s">
        <v>1528</v>
      </c>
      <c r="P1572" s="144" t="s">
        <v>1528</v>
      </c>
      <c r="Q1572" s="145"/>
      <c r="R1572" s="145"/>
      <c r="S1572" s="145"/>
      <c r="T1572" s="146" t="s">
        <v>120</v>
      </c>
      <c r="U1572" s="147">
        <v>45260</v>
      </c>
      <c r="V1572" s="148">
        <f>IF(T1572="Realizado",U1572-C1572," ")</f>
      </c>
      <c r="W1572" s="148">
        <f>IF(C1572=0,"VAZIO",MONTH(C1572))</f>
      </c>
      <c r="X1572" s="149"/>
    </row>
    <row x14ac:dyDescent="0.25" r="1573" customHeight="1" ht="36">
      <c r="A1573" s="141">
        <v>1074</v>
      </c>
      <c r="B1573" s="150" t="s">
        <v>8068</v>
      </c>
      <c r="C1573" s="151">
        <v>45260.49319444445</v>
      </c>
      <c r="D1573" s="152" t="s">
        <v>247</v>
      </c>
      <c r="E1573" s="152" t="s">
        <v>248</v>
      </c>
      <c r="F1573" s="150">
        <v>5345</v>
      </c>
      <c r="G1573" s="152" t="s">
        <v>1707</v>
      </c>
      <c r="H1573" s="152" t="s">
        <v>192</v>
      </c>
      <c r="I1573" s="150" t="s">
        <v>1708</v>
      </c>
      <c r="J1573" s="152" t="s">
        <v>44</v>
      </c>
      <c r="K1573" s="152" t="s">
        <v>2</v>
      </c>
      <c r="L1573" s="153"/>
      <c r="M1573" s="152" t="s">
        <v>8069</v>
      </c>
      <c r="N1573" s="152"/>
      <c r="O1573" s="153"/>
      <c r="P1573" s="153"/>
      <c r="Q1573" s="153"/>
      <c r="R1573" s="153"/>
      <c r="S1573" s="153"/>
      <c r="T1573" s="172" t="s">
        <v>125</v>
      </c>
      <c r="U1573" s="155"/>
      <c r="V1573" s="148">
        <f>IF(T1573="Realizado",U1573-C1573," ")</f>
      </c>
      <c r="W1573" s="148">
        <f>IF(C1573=0,"VAZIO",MONTH(C1573))</f>
      </c>
      <c r="X1573" s="157"/>
    </row>
    <row x14ac:dyDescent="0.25" r="1574" customHeight="1" ht="24">
      <c r="A1574" s="141">
        <v>1075</v>
      </c>
      <c r="B1574" s="142" t="s">
        <v>8070</v>
      </c>
      <c r="C1574" s="143">
        <v>45260.58269675926</v>
      </c>
      <c r="D1574" s="144" t="s">
        <v>226</v>
      </c>
      <c r="E1574" s="144" t="s">
        <v>227</v>
      </c>
      <c r="F1574" s="142">
        <v>5340</v>
      </c>
      <c r="G1574" s="144" t="s">
        <v>150</v>
      </c>
      <c r="H1574" s="144" t="s">
        <v>154</v>
      </c>
      <c r="I1574" s="142" t="s">
        <v>8071</v>
      </c>
      <c r="J1574" s="144" t="s">
        <v>31</v>
      </c>
      <c r="K1574" s="144" t="s">
        <v>117</v>
      </c>
      <c r="L1574" s="145"/>
      <c r="M1574" s="144" t="s">
        <v>8072</v>
      </c>
      <c r="N1574" s="145"/>
      <c r="O1574" s="144" t="s">
        <v>1528</v>
      </c>
      <c r="P1574" s="144" t="s">
        <v>1528</v>
      </c>
      <c r="Q1574" s="145"/>
      <c r="R1574" s="145"/>
      <c r="S1574" s="145"/>
      <c r="T1574" s="146" t="s">
        <v>120</v>
      </c>
      <c r="U1574" s="147">
        <v>45260</v>
      </c>
      <c r="V1574" s="148">
        <f>IF(T1574="Realizado",U1574-C1574," ")</f>
      </c>
      <c r="W1574" s="148">
        <f>IF(C1574=0,"VAZIO",MONTH(C1574))</f>
      </c>
      <c r="X1574" s="149"/>
    </row>
    <row x14ac:dyDescent="0.25" r="1575" customHeight="1" ht="24">
      <c r="A1575" s="141">
        <v>1076</v>
      </c>
      <c r="B1575" s="142" t="s">
        <v>8073</v>
      </c>
      <c r="C1575" s="143">
        <v>45260.645787037036</v>
      </c>
      <c r="D1575" s="144" t="s">
        <v>158</v>
      </c>
      <c r="E1575" s="144" t="s">
        <v>172</v>
      </c>
      <c r="F1575" s="142">
        <v>5318</v>
      </c>
      <c r="G1575" s="144" t="s">
        <v>160</v>
      </c>
      <c r="H1575" s="144" t="s">
        <v>96</v>
      </c>
      <c r="I1575" s="142" t="s">
        <v>8074</v>
      </c>
      <c r="J1575" s="144" t="s">
        <v>48</v>
      </c>
      <c r="K1575" s="144" t="s">
        <v>3</v>
      </c>
      <c r="L1575" s="145"/>
      <c r="M1575" s="144" t="s">
        <v>8075</v>
      </c>
      <c r="N1575" s="145"/>
      <c r="O1575" s="144" t="s">
        <v>2511</v>
      </c>
      <c r="P1575" s="144" t="s">
        <v>2511</v>
      </c>
      <c r="Q1575" s="145"/>
      <c r="R1575" s="145"/>
      <c r="S1575" s="145"/>
      <c r="T1575" s="146" t="s">
        <v>120</v>
      </c>
      <c r="U1575" s="147">
        <v>45264</v>
      </c>
      <c r="V1575" s="148">
        <f>IF(T1575="Realizado",U1575-C1575," ")</f>
      </c>
      <c r="W1575" s="148">
        <f>IF(C1575=0,"VAZIO",MONTH(C1575))</f>
      </c>
      <c r="X1575" s="149"/>
    </row>
    <row x14ac:dyDescent="0.25" r="1576" customHeight="1" ht="36">
      <c r="A1576" s="141">
        <v>1077</v>
      </c>
      <c r="B1576" s="150" t="s">
        <v>8076</v>
      </c>
      <c r="C1576" s="151">
        <v>45260.66525462963</v>
      </c>
      <c r="D1576" s="152" t="s">
        <v>1444</v>
      </c>
      <c r="E1576" s="152" t="s">
        <v>8077</v>
      </c>
      <c r="F1576" s="150" t="s">
        <v>1446</v>
      </c>
      <c r="G1576" s="152" t="s">
        <v>303</v>
      </c>
      <c r="H1576" s="152" t="s">
        <v>93</v>
      </c>
      <c r="I1576" s="150" t="s">
        <v>8078</v>
      </c>
      <c r="J1576" s="152" t="s">
        <v>19</v>
      </c>
      <c r="K1576" s="152" t="s">
        <v>117</v>
      </c>
      <c r="L1576" s="153"/>
      <c r="M1576" s="152" t="s">
        <v>8079</v>
      </c>
      <c r="N1576" s="152"/>
      <c r="O1576" s="153"/>
      <c r="P1576" s="153"/>
      <c r="Q1576" s="153"/>
      <c r="R1576" s="153"/>
      <c r="S1576" s="153"/>
      <c r="T1576" s="172" t="s">
        <v>125</v>
      </c>
      <c r="U1576" s="155"/>
      <c r="V1576" s="148">
        <f>IF(T1576="Realizado",U1576-C1576," ")</f>
      </c>
      <c r="W1576" s="148">
        <f>IF(C1576=0,"VAZIO",MONTH(C1576))</f>
      </c>
      <c r="X1576" s="157"/>
    </row>
    <row x14ac:dyDescent="0.25" r="1577" customHeight="1" ht="24">
      <c r="A1577" s="141">
        <v>1078</v>
      </c>
      <c r="B1577" s="142" t="s">
        <v>8080</v>
      </c>
      <c r="C1577" s="143">
        <v>45260.86025462963</v>
      </c>
      <c r="D1577" s="144" t="s">
        <v>207</v>
      </c>
      <c r="E1577" s="144" t="s">
        <v>853</v>
      </c>
      <c r="F1577" s="142">
        <v>5333</v>
      </c>
      <c r="G1577" s="144" t="s">
        <v>209</v>
      </c>
      <c r="H1577" s="144" t="s">
        <v>87</v>
      </c>
      <c r="I1577" s="142" t="s">
        <v>5167</v>
      </c>
      <c r="J1577" s="144" t="s">
        <v>46</v>
      </c>
      <c r="K1577" s="144" t="s">
        <v>2</v>
      </c>
      <c r="L1577" s="145"/>
      <c r="M1577" s="144" t="s">
        <v>8081</v>
      </c>
      <c r="N1577" s="145"/>
      <c r="O1577" s="144" t="s">
        <v>4794</v>
      </c>
      <c r="P1577" s="144" t="s">
        <v>4794</v>
      </c>
      <c r="Q1577" s="145"/>
      <c r="R1577" s="145"/>
      <c r="S1577" s="145"/>
      <c r="T1577" s="146" t="s">
        <v>120</v>
      </c>
      <c r="U1577" s="147">
        <v>45264</v>
      </c>
      <c r="V1577" s="148">
        <f>IF(T1577="Realizado",U1577-C1577," ")</f>
      </c>
      <c r="W1577" s="148">
        <f>IF(C1577=0,"VAZIO",MONTH(C1577))</f>
      </c>
      <c r="X1577" s="149"/>
    </row>
    <row x14ac:dyDescent="0.25" r="1578" customHeight="1" ht="24">
      <c r="A1578" s="141">
        <v>1079</v>
      </c>
      <c r="B1578" s="142" t="s">
        <v>8082</v>
      </c>
      <c r="C1578" s="143">
        <v>45261.45207175926</v>
      </c>
      <c r="D1578" s="144" t="s">
        <v>207</v>
      </c>
      <c r="E1578" s="144" t="s">
        <v>375</v>
      </c>
      <c r="F1578" s="142">
        <v>5333</v>
      </c>
      <c r="G1578" s="144" t="s">
        <v>209</v>
      </c>
      <c r="H1578" s="144" t="s">
        <v>87</v>
      </c>
      <c r="I1578" s="142" t="s">
        <v>3789</v>
      </c>
      <c r="J1578" s="144" t="s">
        <v>15</v>
      </c>
      <c r="K1578" s="144" t="s">
        <v>7</v>
      </c>
      <c r="L1578" s="145"/>
      <c r="M1578" s="144" t="s">
        <v>8083</v>
      </c>
      <c r="N1578" s="145"/>
      <c r="O1578" s="144"/>
      <c r="P1578" s="144"/>
      <c r="Q1578" s="145"/>
      <c r="R1578" s="145"/>
      <c r="S1578" s="145"/>
      <c r="T1578" s="146" t="s">
        <v>121</v>
      </c>
      <c r="U1578" s="147">
        <v>45260</v>
      </c>
      <c r="V1578" s="148">
        <f>IF(T1578="Realizado",U1578-C1578," ")</f>
      </c>
      <c r="W1578" s="148">
        <f>IF(C1578=0,"VAZIO",MONTH(C1578))</f>
      </c>
      <c r="X1578" s="149"/>
    </row>
    <row x14ac:dyDescent="0.25" r="1579" customHeight="1" ht="36">
      <c r="A1579" s="141">
        <v>1080</v>
      </c>
      <c r="B1579" s="150" t="s">
        <v>8084</v>
      </c>
      <c r="C1579" s="151">
        <v>45261.64268518519</v>
      </c>
      <c r="D1579" s="152" t="s">
        <v>286</v>
      </c>
      <c r="E1579" s="152" t="s">
        <v>287</v>
      </c>
      <c r="F1579" s="150">
        <v>5340</v>
      </c>
      <c r="G1579" s="152" t="s">
        <v>150</v>
      </c>
      <c r="H1579" s="152" t="s">
        <v>90</v>
      </c>
      <c r="I1579" s="150" t="s">
        <v>5126</v>
      </c>
      <c r="J1579" s="152" t="s">
        <v>65</v>
      </c>
      <c r="K1579" s="152" t="s">
        <v>6</v>
      </c>
      <c r="L1579" s="153"/>
      <c r="M1579" s="152" t="s">
        <v>8085</v>
      </c>
      <c r="N1579" s="152"/>
      <c r="O1579" s="153"/>
      <c r="P1579" s="153"/>
      <c r="Q1579" s="153"/>
      <c r="R1579" s="153"/>
      <c r="S1579" s="153"/>
      <c r="T1579" s="172" t="s">
        <v>125</v>
      </c>
      <c r="U1579" s="155"/>
      <c r="V1579" s="148">
        <f>IF(T1579="Realizado",U1579-C1579," ")</f>
      </c>
      <c r="W1579" s="148">
        <f>IF(C1579=0,"VAZIO",MONTH(C1579))</f>
      </c>
      <c r="X1579" s="157"/>
    </row>
    <row x14ac:dyDescent="0.25" r="1580" customHeight="1" ht="24">
      <c r="A1580" s="141">
        <v>1081</v>
      </c>
      <c r="B1580" s="142" t="s">
        <v>8086</v>
      </c>
      <c r="C1580" s="143">
        <v>45261.773414351854</v>
      </c>
      <c r="D1580" s="144" t="s">
        <v>207</v>
      </c>
      <c r="E1580" s="144" t="s">
        <v>1301</v>
      </c>
      <c r="F1580" s="142">
        <v>5333</v>
      </c>
      <c r="G1580" s="144" t="s">
        <v>209</v>
      </c>
      <c r="H1580" s="144" t="s">
        <v>87</v>
      </c>
      <c r="I1580" s="142" t="s">
        <v>1302</v>
      </c>
      <c r="J1580" s="144" t="s">
        <v>46</v>
      </c>
      <c r="K1580" s="144" t="s">
        <v>2</v>
      </c>
      <c r="L1580" s="145"/>
      <c r="M1580" s="144" t="s">
        <v>8087</v>
      </c>
      <c r="N1580" s="145"/>
      <c r="O1580" s="144" t="s">
        <v>576</v>
      </c>
      <c r="P1580" s="144" t="s">
        <v>576</v>
      </c>
      <c r="Q1580" s="145"/>
      <c r="R1580" s="145"/>
      <c r="S1580" s="145"/>
      <c r="T1580" s="146" t="s">
        <v>120</v>
      </c>
      <c r="U1580" s="147">
        <v>45264</v>
      </c>
      <c r="V1580" s="148">
        <f>IF(T1580="Realizado",U1580-C1580," ")</f>
      </c>
      <c r="W1580" s="148">
        <f>IF(C1580=0,"VAZIO",MONTH(C1580))</f>
      </c>
      <c r="X1580" s="149"/>
    </row>
    <row x14ac:dyDescent="0.25" r="1581" customHeight="1" ht="24">
      <c r="A1581" s="141">
        <v>1082</v>
      </c>
      <c r="B1581" s="142" t="s">
        <v>8088</v>
      </c>
      <c r="C1581" s="143">
        <v>45261.7902662037</v>
      </c>
      <c r="D1581" s="144" t="s">
        <v>207</v>
      </c>
      <c r="E1581" s="144" t="s">
        <v>1301</v>
      </c>
      <c r="F1581" s="142">
        <v>5333</v>
      </c>
      <c r="G1581" s="144" t="s">
        <v>209</v>
      </c>
      <c r="H1581" s="144" t="s">
        <v>87</v>
      </c>
      <c r="I1581" s="142" t="s">
        <v>3599</v>
      </c>
      <c r="J1581" s="144" t="s">
        <v>15</v>
      </c>
      <c r="K1581" s="144" t="s">
        <v>7</v>
      </c>
      <c r="L1581" s="145"/>
      <c r="M1581" s="144" t="s">
        <v>8089</v>
      </c>
      <c r="N1581" s="145"/>
      <c r="O1581" s="144" t="s">
        <v>576</v>
      </c>
      <c r="P1581" s="144" t="s">
        <v>576</v>
      </c>
      <c r="Q1581" s="145"/>
      <c r="R1581" s="145"/>
      <c r="S1581" s="145"/>
      <c r="T1581" s="146" t="s">
        <v>120</v>
      </c>
      <c r="U1581" s="147">
        <v>45264</v>
      </c>
      <c r="V1581" s="148">
        <f>IF(T1581="Realizado",U1581-C1581," ")</f>
      </c>
      <c r="W1581" s="148">
        <f>IF(C1581=0,"VAZIO",MONTH(C1581))</f>
      </c>
      <c r="X1581" s="149"/>
    </row>
    <row x14ac:dyDescent="0.25" r="1582" customHeight="1" ht="24">
      <c r="A1582" s="141">
        <v>1083</v>
      </c>
      <c r="B1582" s="142" t="s">
        <v>8090</v>
      </c>
      <c r="C1582" s="143">
        <v>45262.708449074074</v>
      </c>
      <c r="D1582" s="144" t="s">
        <v>158</v>
      </c>
      <c r="E1582" s="144" t="s">
        <v>172</v>
      </c>
      <c r="F1582" s="142">
        <v>5318</v>
      </c>
      <c r="G1582" s="144" t="s">
        <v>160</v>
      </c>
      <c r="H1582" s="144" t="s">
        <v>90</v>
      </c>
      <c r="I1582" s="142" t="s">
        <v>183</v>
      </c>
      <c r="J1582" s="144" t="s">
        <v>48</v>
      </c>
      <c r="K1582" s="144" t="s">
        <v>3</v>
      </c>
      <c r="L1582" s="145"/>
      <c r="M1582" s="144" t="s">
        <v>197</v>
      </c>
      <c r="N1582" s="145"/>
      <c r="O1582" s="144" t="s">
        <v>4794</v>
      </c>
      <c r="P1582" s="144" t="s">
        <v>4794</v>
      </c>
      <c r="Q1582" s="145"/>
      <c r="R1582" s="145"/>
      <c r="S1582" s="145"/>
      <c r="T1582" s="146" t="s">
        <v>120</v>
      </c>
      <c r="U1582" s="147">
        <v>45264</v>
      </c>
      <c r="V1582" s="148">
        <f>IF(T1582="Realizado",U1582-C1582," ")</f>
      </c>
      <c r="W1582" s="148">
        <f>IF(C1582=0,"VAZIO",MONTH(C1582))</f>
      </c>
      <c r="X1582" s="149"/>
    </row>
    <row x14ac:dyDescent="0.25" r="1583" customHeight="1" ht="24">
      <c r="A1583" s="141">
        <v>1084</v>
      </c>
      <c r="B1583" s="142" t="s">
        <v>8091</v>
      </c>
      <c r="C1583" s="143">
        <v>45262.709814814814</v>
      </c>
      <c r="D1583" s="144" t="s">
        <v>158</v>
      </c>
      <c r="E1583" s="144" t="s">
        <v>172</v>
      </c>
      <c r="F1583" s="142">
        <v>5318</v>
      </c>
      <c r="G1583" s="144" t="s">
        <v>160</v>
      </c>
      <c r="H1583" s="144" t="s">
        <v>88</v>
      </c>
      <c r="I1583" s="142" t="s">
        <v>8092</v>
      </c>
      <c r="J1583" s="144" t="s">
        <v>48</v>
      </c>
      <c r="K1583" s="144" t="s">
        <v>3</v>
      </c>
      <c r="L1583" s="145"/>
      <c r="M1583" s="144" t="s">
        <v>8093</v>
      </c>
      <c r="N1583" s="145"/>
      <c r="O1583" s="144" t="s">
        <v>4794</v>
      </c>
      <c r="P1583" s="144" t="s">
        <v>4794</v>
      </c>
      <c r="Q1583" s="145"/>
      <c r="R1583" s="145"/>
      <c r="S1583" s="145"/>
      <c r="T1583" s="146" t="s">
        <v>120</v>
      </c>
      <c r="U1583" s="147">
        <v>45264</v>
      </c>
      <c r="V1583" s="148">
        <f>IF(T1583="Realizado",U1583-C1583," ")</f>
      </c>
      <c r="W1583" s="148">
        <f>IF(C1583=0,"VAZIO",MONTH(C1583))</f>
      </c>
      <c r="X1583" s="149"/>
    </row>
    <row x14ac:dyDescent="0.25" r="1584" customHeight="1" ht="36">
      <c r="A1584" s="141">
        <v>1085</v>
      </c>
      <c r="B1584" s="150" t="s">
        <v>8094</v>
      </c>
      <c r="C1584" s="151">
        <v>45264.312060185184</v>
      </c>
      <c r="D1584" s="152" t="s">
        <v>207</v>
      </c>
      <c r="E1584" s="152" t="s">
        <v>375</v>
      </c>
      <c r="F1584" s="150">
        <v>5333</v>
      </c>
      <c r="G1584" s="152" t="s">
        <v>209</v>
      </c>
      <c r="H1584" s="152" t="s">
        <v>87</v>
      </c>
      <c r="I1584" s="150" t="s">
        <v>891</v>
      </c>
      <c r="J1584" s="152" t="s">
        <v>15</v>
      </c>
      <c r="K1584" s="152" t="s">
        <v>7</v>
      </c>
      <c r="L1584" s="153"/>
      <c r="M1584" s="152" t="s">
        <v>8095</v>
      </c>
      <c r="N1584" s="152"/>
      <c r="O1584" s="153"/>
      <c r="P1584" s="153"/>
      <c r="Q1584" s="153"/>
      <c r="R1584" s="153"/>
      <c r="S1584" s="153"/>
      <c r="T1584" s="172" t="s">
        <v>125</v>
      </c>
      <c r="U1584" s="155"/>
      <c r="V1584" s="148">
        <f>IF(T1584="Realizado",U1584-C1584," ")</f>
      </c>
      <c r="W1584" s="148">
        <f>IF(C1584=0,"VAZIO",MONTH(C1584))</f>
      </c>
      <c r="X1584" s="157"/>
    </row>
    <row x14ac:dyDescent="0.25" r="1585" customHeight="1" ht="36">
      <c r="A1585" s="141">
        <v>1086</v>
      </c>
      <c r="B1585" s="150" t="s">
        <v>8096</v>
      </c>
      <c r="C1585" s="151">
        <v>45264.31542824074</v>
      </c>
      <c r="D1585" s="152" t="s">
        <v>207</v>
      </c>
      <c r="E1585" s="152" t="s">
        <v>375</v>
      </c>
      <c r="F1585" s="150">
        <v>5333</v>
      </c>
      <c r="G1585" s="152" t="s">
        <v>209</v>
      </c>
      <c r="H1585" s="152" t="s">
        <v>87</v>
      </c>
      <c r="I1585" s="150" t="s">
        <v>827</v>
      </c>
      <c r="J1585" s="152" t="s">
        <v>15</v>
      </c>
      <c r="K1585" s="152" t="s">
        <v>7</v>
      </c>
      <c r="L1585" s="153"/>
      <c r="M1585" s="152" t="s">
        <v>8097</v>
      </c>
      <c r="N1585" s="152"/>
      <c r="O1585" s="153"/>
      <c r="P1585" s="153"/>
      <c r="Q1585" s="153"/>
      <c r="R1585" s="153"/>
      <c r="S1585" s="153"/>
      <c r="T1585" s="172" t="s">
        <v>125</v>
      </c>
      <c r="U1585" s="155"/>
      <c r="V1585" s="148">
        <f>IF(T1585="Realizado",U1585-C1585," ")</f>
      </c>
      <c r="W1585" s="148">
        <f>IF(C1585=0,"VAZIO",MONTH(C1585))</f>
      </c>
      <c r="X1585" s="157"/>
    </row>
    <row x14ac:dyDescent="0.25" r="1586" customHeight="1" ht="36">
      <c r="A1586" s="141">
        <v>1087</v>
      </c>
      <c r="B1586" s="150" t="s">
        <v>8098</v>
      </c>
      <c r="C1586" s="151">
        <v>45264.31891203704</v>
      </c>
      <c r="D1586" s="152" t="s">
        <v>207</v>
      </c>
      <c r="E1586" s="152" t="s">
        <v>375</v>
      </c>
      <c r="F1586" s="150">
        <v>5333</v>
      </c>
      <c r="G1586" s="152" t="s">
        <v>209</v>
      </c>
      <c r="H1586" s="152" t="s">
        <v>87</v>
      </c>
      <c r="I1586" s="150" t="s">
        <v>210</v>
      </c>
      <c r="J1586" s="152" t="s">
        <v>15</v>
      </c>
      <c r="K1586" s="152" t="s">
        <v>7</v>
      </c>
      <c r="L1586" s="153"/>
      <c r="M1586" s="152" t="s">
        <v>8099</v>
      </c>
      <c r="N1586" s="152"/>
      <c r="O1586" s="153"/>
      <c r="P1586" s="153"/>
      <c r="Q1586" s="153"/>
      <c r="R1586" s="153"/>
      <c r="S1586" s="153"/>
      <c r="T1586" s="172" t="s">
        <v>125</v>
      </c>
      <c r="U1586" s="155"/>
      <c r="V1586" s="148">
        <f>IF(T1586="Realizado",U1586-C1586," ")</f>
      </c>
      <c r="W1586" s="148">
        <f>IF(C1586=0,"VAZIO",MONTH(C1586))</f>
      </c>
      <c r="X1586" s="157"/>
    </row>
    <row x14ac:dyDescent="0.25" r="1587" customHeight="1" ht="24">
      <c r="A1587" s="141">
        <v>1088</v>
      </c>
      <c r="B1587" s="142" t="s">
        <v>8100</v>
      </c>
      <c r="C1587" s="143">
        <v>45264.32295138889</v>
      </c>
      <c r="D1587" s="144" t="s">
        <v>207</v>
      </c>
      <c r="E1587" s="144" t="s">
        <v>375</v>
      </c>
      <c r="F1587" s="142">
        <v>5333</v>
      </c>
      <c r="G1587" s="144" t="s">
        <v>209</v>
      </c>
      <c r="H1587" s="144" t="s">
        <v>87</v>
      </c>
      <c r="I1587" s="142" t="s">
        <v>2347</v>
      </c>
      <c r="J1587" s="144" t="s">
        <v>15</v>
      </c>
      <c r="K1587" s="144" t="s">
        <v>7</v>
      </c>
      <c r="L1587" s="145"/>
      <c r="M1587" s="144" t="s">
        <v>8101</v>
      </c>
      <c r="N1587" s="145"/>
      <c r="O1587" s="144" t="s">
        <v>576</v>
      </c>
      <c r="P1587" s="144" t="s">
        <v>576</v>
      </c>
      <c r="Q1587" s="145"/>
      <c r="R1587" s="145"/>
      <c r="S1587" s="145"/>
      <c r="T1587" s="146" t="s">
        <v>120</v>
      </c>
      <c r="U1587" s="147">
        <v>45264</v>
      </c>
      <c r="V1587" s="148">
        <f>IF(T1587="Realizado",U1587-C1587," ")</f>
      </c>
      <c r="W1587" s="148">
        <f>IF(C1587=0,"VAZIO",MONTH(C1587))</f>
      </c>
      <c r="X1587" s="149"/>
    </row>
    <row x14ac:dyDescent="0.25" r="1588" customHeight="1" ht="24">
      <c r="A1588" s="141">
        <v>1089</v>
      </c>
      <c r="B1588" s="142" t="s">
        <v>8102</v>
      </c>
      <c r="C1588" s="143">
        <v>45264.32480324074</v>
      </c>
      <c r="D1588" s="144" t="s">
        <v>207</v>
      </c>
      <c r="E1588" s="144" t="s">
        <v>375</v>
      </c>
      <c r="F1588" s="142">
        <v>5333</v>
      </c>
      <c r="G1588" s="144" t="s">
        <v>209</v>
      </c>
      <c r="H1588" s="144" t="s">
        <v>87</v>
      </c>
      <c r="I1588" s="142" t="s">
        <v>382</v>
      </c>
      <c r="J1588" s="144" t="s">
        <v>33</v>
      </c>
      <c r="K1588" s="144" t="s">
        <v>4</v>
      </c>
      <c r="L1588" s="145"/>
      <c r="M1588" s="144" t="s">
        <v>8103</v>
      </c>
      <c r="N1588" s="145"/>
      <c r="O1588" s="144"/>
      <c r="P1588" s="144"/>
      <c r="Q1588" s="145"/>
      <c r="R1588" s="145"/>
      <c r="S1588" s="145"/>
      <c r="T1588" s="146" t="s">
        <v>121</v>
      </c>
      <c r="U1588" s="147">
        <v>45264</v>
      </c>
      <c r="V1588" s="148">
        <f>IF(T1588="Realizado",U1588-C1588," ")</f>
      </c>
      <c r="W1588" s="148">
        <f>IF(C1588=0,"VAZIO",MONTH(C1588))</f>
      </c>
      <c r="X1588" s="149"/>
    </row>
    <row x14ac:dyDescent="0.25" r="1589" customHeight="1" ht="36">
      <c r="A1589" s="141">
        <v>1090</v>
      </c>
      <c r="B1589" s="150" t="s">
        <v>8104</v>
      </c>
      <c r="C1589" s="151">
        <v>45264.328101851854</v>
      </c>
      <c r="D1589" s="152" t="s">
        <v>207</v>
      </c>
      <c r="E1589" s="152" t="s">
        <v>375</v>
      </c>
      <c r="F1589" s="150">
        <v>5333</v>
      </c>
      <c r="G1589" s="152" t="s">
        <v>209</v>
      </c>
      <c r="H1589" s="152" t="s">
        <v>87</v>
      </c>
      <c r="I1589" s="150" t="s">
        <v>382</v>
      </c>
      <c r="J1589" s="152" t="s">
        <v>27</v>
      </c>
      <c r="K1589" s="152" t="s">
        <v>117</v>
      </c>
      <c r="L1589" s="153"/>
      <c r="M1589" s="152" t="s">
        <v>8105</v>
      </c>
      <c r="N1589" s="152"/>
      <c r="O1589" s="153"/>
      <c r="P1589" s="153"/>
      <c r="Q1589" s="153"/>
      <c r="R1589" s="153"/>
      <c r="S1589" s="153"/>
      <c r="T1589" s="172" t="s">
        <v>125</v>
      </c>
      <c r="U1589" s="155"/>
      <c r="V1589" s="148">
        <f>IF(T1589="Realizado",U1589-C1589," ")</f>
      </c>
      <c r="W1589" s="148">
        <f>IF(C1589=0,"VAZIO",MONTH(C1589))</f>
      </c>
      <c r="X1589" s="157"/>
    </row>
    <row x14ac:dyDescent="0.25" r="1590" customHeight="1" ht="24">
      <c r="A1590" s="141">
        <v>1091</v>
      </c>
      <c r="B1590" s="142" t="s">
        <v>8106</v>
      </c>
      <c r="C1590" s="143">
        <v>45264.344351851854</v>
      </c>
      <c r="D1590" s="144" t="s">
        <v>207</v>
      </c>
      <c r="E1590" s="144" t="s">
        <v>375</v>
      </c>
      <c r="F1590" s="142">
        <v>5333</v>
      </c>
      <c r="G1590" s="144" t="s">
        <v>209</v>
      </c>
      <c r="H1590" s="144" t="s">
        <v>87</v>
      </c>
      <c r="I1590" s="142" t="s">
        <v>894</v>
      </c>
      <c r="J1590" s="144" t="s">
        <v>15</v>
      </c>
      <c r="K1590" s="144" t="s">
        <v>7</v>
      </c>
      <c r="L1590" s="145"/>
      <c r="M1590" s="144" t="s">
        <v>8107</v>
      </c>
      <c r="N1590" s="145"/>
      <c r="O1590" s="144" t="s">
        <v>576</v>
      </c>
      <c r="P1590" s="144" t="s">
        <v>576</v>
      </c>
      <c r="Q1590" s="145"/>
      <c r="R1590" s="145"/>
      <c r="S1590" s="145"/>
      <c r="T1590" s="146" t="s">
        <v>120</v>
      </c>
      <c r="U1590" s="147">
        <v>45264</v>
      </c>
      <c r="V1590" s="148">
        <f>IF(T1590="Realizado",U1590-C1590," ")</f>
      </c>
      <c r="W1590" s="148">
        <f>IF(C1590=0,"VAZIO",MONTH(C1590))</f>
      </c>
      <c r="X1590" s="149"/>
    </row>
    <row x14ac:dyDescent="0.25" r="1591" customHeight="1" ht="36">
      <c r="A1591" s="141">
        <v>1092</v>
      </c>
      <c r="B1591" s="150" t="s">
        <v>8108</v>
      </c>
      <c r="C1591" s="151">
        <v>45264.46320601852</v>
      </c>
      <c r="D1591" s="152" t="s">
        <v>158</v>
      </c>
      <c r="E1591" s="152" t="s">
        <v>172</v>
      </c>
      <c r="F1591" s="150">
        <v>5318</v>
      </c>
      <c r="G1591" s="152" t="s">
        <v>160</v>
      </c>
      <c r="H1591" s="152" t="s">
        <v>317</v>
      </c>
      <c r="I1591" s="150" t="s">
        <v>183</v>
      </c>
      <c r="J1591" s="152" t="s">
        <v>48</v>
      </c>
      <c r="K1591" s="152" t="s">
        <v>3</v>
      </c>
      <c r="L1591" s="153"/>
      <c r="M1591" s="152" t="s">
        <v>8109</v>
      </c>
      <c r="N1591" s="152"/>
      <c r="O1591" s="153"/>
      <c r="P1591" s="153"/>
      <c r="Q1591" s="153"/>
      <c r="R1591" s="153"/>
      <c r="S1591" s="153"/>
      <c r="T1591" s="172" t="s">
        <v>125</v>
      </c>
      <c r="U1591" s="155"/>
      <c r="V1591" s="148">
        <f>IF(T1591="Realizado",U1591-C1591," ")</f>
      </c>
      <c r="W1591" s="148">
        <f>IF(C1591=0,"VAZIO",MONTH(C1591))</f>
      </c>
      <c r="X1591" s="157"/>
    </row>
    <row x14ac:dyDescent="0.25" r="1592" customHeight="1" ht="36">
      <c r="A1592" s="141">
        <v>1093</v>
      </c>
      <c r="B1592" s="150" t="s">
        <v>8110</v>
      </c>
      <c r="C1592" s="151">
        <v>45264.464166666665</v>
      </c>
      <c r="D1592" s="152" t="s">
        <v>158</v>
      </c>
      <c r="E1592" s="152" t="s">
        <v>172</v>
      </c>
      <c r="F1592" s="150">
        <v>5318</v>
      </c>
      <c r="G1592" s="152" t="s">
        <v>160</v>
      </c>
      <c r="H1592" s="152" t="s">
        <v>90</v>
      </c>
      <c r="I1592" s="150" t="s">
        <v>199</v>
      </c>
      <c r="J1592" s="152" t="s">
        <v>48</v>
      </c>
      <c r="K1592" s="152" t="s">
        <v>3</v>
      </c>
      <c r="L1592" s="153"/>
      <c r="M1592" s="152" t="s">
        <v>197</v>
      </c>
      <c r="N1592" s="152"/>
      <c r="O1592" s="153"/>
      <c r="P1592" s="153"/>
      <c r="Q1592" s="153"/>
      <c r="R1592" s="153"/>
      <c r="S1592" s="153"/>
      <c r="T1592" s="172" t="s">
        <v>125</v>
      </c>
      <c r="U1592" s="155"/>
      <c r="V1592" s="148">
        <f>IF(T1592="Realizado",U1592-C1592," ")</f>
      </c>
      <c r="W1592" s="148">
        <f>IF(C1592=0,"VAZIO",MONTH(C1592))</f>
      </c>
      <c r="X1592" s="157"/>
    </row>
    <row x14ac:dyDescent="0.25" r="1593" customHeight="1" ht="36">
      <c r="A1593" s="141">
        <v>1094</v>
      </c>
      <c r="B1593" s="150" t="s">
        <v>8111</v>
      </c>
      <c r="C1593" s="151">
        <v>45264.502847222226</v>
      </c>
      <c r="D1593" s="152" t="s">
        <v>207</v>
      </c>
      <c r="E1593" s="152" t="s">
        <v>375</v>
      </c>
      <c r="F1593" s="150">
        <v>5333</v>
      </c>
      <c r="G1593" s="152" t="s">
        <v>209</v>
      </c>
      <c r="H1593" s="152" t="s">
        <v>87</v>
      </c>
      <c r="I1593" s="150" t="s">
        <v>491</v>
      </c>
      <c r="J1593" s="152" t="s">
        <v>15</v>
      </c>
      <c r="K1593" s="152" t="s">
        <v>7</v>
      </c>
      <c r="L1593" s="153"/>
      <c r="M1593" s="152" t="s">
        <v>8112</v>
      </c>
      <c r="N1593" s="152"/>
      <c r="O1593" s="153"/>
      <c r="P1593" s="153"/>
      <c r="Q1593" s="153"/>
      <c r="R1593" s="153"/>
      <c r="S1593" s="153"/>
      <c r="T1593" s="172" t="s">
        <v>125</v>
      </c>
      <c r="U1593" s="155"/>
      <c r="V1593" s="148">
        <f>IF(T1593="Realizado",U1593-C1593," ")</f>
      </c>
      <c r="W1593" s="148">
        <f>IF(C1593=0,"VAZIO",MONTH(C1593))</f>
      </c>
      <c r="X1593" s="157"/>
    </row>
    <row x14ac:dyDescent="0.25" r="1594" customHeight="1" ht="24">
      <c r="A1594" s="141">
        <v>1095</v>
      </c>
      <c r="B1594" s="142" t="s">
        <v>8113</v>
      </c>
      <c r="C1594" s="143">
        <v>45264.563935185186</v>
      </c>
      <c r="D1594" s="144" t="s">
        <v>286</v>
      </c>
      <c r="E1594" s="144" t="s">
        <v>287</v>
      </c>
      <c r="F1594" s="142">
        <v>5340</v>
      </c>
      <c r="G1594" s="144" t="s">
        <v>150</v>
      </c>
      <c r="H1594" s="144" t="s">
        <v>317</v>
      </c>
      <c r="I1594" s="142" t="s">
        <v>6865</v>
      </c>
      <c r="J1594" s="144" t="s">
        <v>15</v>
      </c>
      <c r="K1594" s="144" t="s">
        <v>7</v>
      </c>
      <c r="L1594" s="145"/>
      <c r="M1594" s="144" t="s">
        <v>8114</v>
      </c>
      <c r="N1594" s="145"/>
      <c r="O1594" s="144" t="s">
        <v>5651</v>
      </c>
      <c r="P1594" s="144" t="s">
        <v>5651</v>
      </c>
      <c r="Q1594" s="145"/>
      <c r="R1594" s="145"/>
      <c r="S1594" s="145"/>
      <c r="T1594" s="146" t="s">
        <v>120</v>
      </c>
      <c r="U1594" s="147">
        <v>45264</v>
      </c>
      <c r="V1594" s="148">
        <f>IF(T1594="Realizado",U1594-C1594," ")</f>
      </c>
      <c r="W1594" s="148">
        <f>IF(C1594=0,"VAZIO",MONTH(C1594))</f>
      </c>
      <c r="X1594" s="149"/>
    </row>
    <row x14ac:dyDescent="0.25" r="1595" customHeight="1" ht="36">
      <c r="A1595" s="141">
        <v>1096</v>
      </c>
      <c r="B1595" s="150" t="s">
        <v>8115</v>
      </c>
      <c r="C1595" s="151">
        <v>45264.584699074076</v>
      </c>
      <c r="D1595" s="152" t="s">
        <v>273</v>
      </c>
      <c r="E1595" s="152" t="s">
        <v>274</v>
      </c>
      <c r="F1595" s="150">
        <v>5323</v>
      </c>
      <c r="G1595" s="152" t="s">
        <v>275</v>
      </c>
      <c r="H1595" s="152" t="s">
        <v>85</v>
      </c>
      <c r="I1595" s="150" t="s">
        <v>8116</v>
      </c>
      <c r="J1595" s="152" t="s">
        <v>16</v>
      </c>
      <c r="K1595" s="152" t="s">
        <v>117</v>
      </c>
      <c r="L1595" s="153"/>
      <c r="M1595" s="152" t="s">
        <v>8117</v>
      </c>
      <c r="N1595" s="152"/>
      <c r="O1595" s="153"/>
      <c r="P1595" s="153"/>
      <c r="Q1595" s="153"/>
      <c r="R1595" s="153"/>
      <c r="S1595" s="153"/>
      <c r="T1595" s="172" t="s">
        <v>125</v>
      </c>
      <c r="U1595" s="155"/>
      <c r="V1595" s="148">
        <f>IF(T1595="Realizado",U1595-C1595," ")</f>
      </c>
      <c r="W1595" s="148">
        <f>IF(C1595=0,"VAZIO",MONTH(C1595))</f>
      </c>
      <c r="X1595" s="157"/>
    </row>
    <row x14ac:dyDescent="0.25" r="1596" customHeight="1" ht="36">
      <c r="A1596" s="141">
        <v>1097</v>
      </c>
      <c r="B1596" s="150" t="s">
        <v>8118</v>
      </c>
      <c r="C1596" s="151">
        <v>45264.60839120371</v>
      </c>
      <c r="D1596" s="152" t="s">
        <v>214</v>
      </c>
      <c r="E1596" s="152" t="s">
        <v>215</v>
      </c>
      <c r="F1596" s="150">
        <v>5343</v>
      </c>
      <c r="G1596" s="152" t="s">
        <v>217</v>
      </c>
      <c r="H1596" s="152" t="s">
        <v>97</v>
      </c>
      <c r="I1596" s="150" t="s">
        <v>3802</v>
      </c>
      <c r="J1596" s="152" t="s">
        <v>46</v>
      </c>
      <c r="K1596" s="152" t="s">
        <v>3</v>
      </c>
      <c r="L1596" s="153"/>
      <c r="M1596" s="152" t="s">
        <v>8119</v>
      </c>
      <c r="N1596" s="152"/>
      <c r="O1596" s="153"/>
      <c r="P1596" s="153"/>
      <c r="Q1596" s="153"/>
      <c r="R1596" s="153"/>
      <c r="S1596" s="153"/>
      <c r="T1596" s="172" t="s">
        <v>125</v>
      </c>
      <c r="U1596" s="155"/>
      <c r="V1596" s="148">
        <f>IF(T1596="Realizado",U1596-C1596," ")</f>
      </c>
      <c r="W1596" s="148">
        <f>IF(C1596=0,"VAZIO",MONTH(C1596))</f>
      </c>
      <c r="X1596" s="157"/>
    </row>
    <row x14ac:dyDescent="0.25" r="1597" customHeight="1" ht="36">
      <c r="A1597" s="141">
        <v>1098</v>
      </c>
      <c r="B1597" s="150" t="s">
        <v>8120</v>
      </c>
      <c r="C1597" s="151">
        <v>45264.618576388886</v>
      </c>
      <c r="D1597" s="152" t="s">
        <v>286</v>
      </c>
      <c r="E1597" s="152" t="s">
        <v>287</v>
      </c>
      <c r="F1597" s="150">
        <v>5340</v>
      </c>
      <c r="G1597" s="152" t="s">
        <v>150</v>
      </c>
      <c r="H1597" s="152" t="s">
        <v>90</v>
      </c>
      <c r="I1597" s="150" t="s">
        <v>8121</v>
      </c>
      <c r="J1597" s="152" t="s">
        <v>16</v>
      </c>
      <c r="K1597" s="152" t="s">
        <v>117</v>
      </c>
      <c r="L1597" s="153"/>
      <c r="M1597" s="152" t="s">
        <v>8122</v>
      </c>
      <c r="N1597" s="152"/>
      <c r="O1597" s="153"/>
      <c r="P1597" s="153"/>
      <c r="Q1597" s="153"/>
      <c r="R1597" s="153"/>
      <c r="S1597" s="153"/>
      <c r="T1597" s="172" t="s">
        <v>125</v>
      </c>
      <c r="U1597" s="155"/>
      <c r="V1597" s="148">
        <f>IF(T1597="Realizado",U1597-C1597," ")</f>
      </c>
      <c r="W1597" s="148">
        <f>IF(C1597=0,"VAZIO",MONTH(C1597))</f>
      </c>
      <c r="X1597" s="157"/>
    </row>
    <row x14ac:dyDescent="0.25" r="1598" customHeight="1" ht="36">
      <c r="A1598" s="141">
        <v>1099</v>
      </c>
      <c r="B1598" s="150" t="s">
        <v>8123</v>
      </c>
      <c r="C1598" s="151">
        <v>45264.61938657407</v>
      </c>
      <c r="D1598" s="152" t="s">
        <v>8124</v>
      </c>
      <c r="E1598" s="152" t="s">
        <v>287</v>
      </c>
      <c r="F1598" s="150">
        <v>5340</v>
      </c>
      <c r="G1598" s="152" t="s">
        <v>150</v>
      </c>
      <c r="H1598" s="152" t="s">
        <v>89</v>
      </c>
      <c r="I1598" s="150" t="s">
        <v>634</v>
      </c>
      <c r="J1598" s="152" t="s">
        <v>16</v>
      </c>
      <c r="K1598" s="152" t="s">
        <v>117</v>
      </c>
      <c r="L1598" s="153"/>
      <c r="M1598" s="152" t="s">
        <v>8125</v>
      </c>
      <c r="N1598" s="152"/>
      <c r="O1598" s="153"/>
      <c r="P1598" s="153"/>
      <c r="Q1598" s="153"/>
      <c r="R1598" s="153"/>
      <c r="S1598" s="153"/>
      <c r="T1598" s="172" t="s">
        <v>125</v>
      </c>
      <c r="U1598" s="155"/>
      <c r="V1598" s="148">
        <f>IF(T1598="Realizado",U1598-C1598," ")</f>
      </c>
      <c r="W1598" s="148">
        <f>IF(C1598=0,"VAZIO",MONTH(C1598))</f>
      </c>
      <c r="X1598" s="157"/>
    </row>
    <row x14ac:dyDescent="0.25" r="1599" customHeight="1" ht="36">
      <c r="A1599" s="141">
        <v>1100</v>
      </c>
      <c r="B1599" s="150" t="s">
        <v>8126</v>
      </c>
      <c r="C1599" s="151">
        <v>45264.74590277778</v>
      </c>
      <c r="D1599" s="152" t="s">
        <v>207</v>
      </c>
      <c r="E1599" s="152" t="s">
        <v>375</v>
      </c>
      <c r="F1599" s="150">
        <v>5333</v>
      </c>
      <c r="G1599" s="152" t="s">
        <v>209</v>
      </c>
      <c r="H1599" s="152" t="s">
        <v>87</v>
      </c>
      <c r="I1599" s="150" t="s">
        <v>1661</v>
      </c>
      <c r="J1599" s="152" t="s">
        <v>15</v>
      </c>
      <c r="K1599" s="152" t="s">
        <v>7</v>
      </c>
      <c r="L1599" s="153"/>
      <c r="M1599" s="152" t="s">
        <v>8127</v>
      </c>
      <c r="N1599" s="152"/>
      <c r="O1599" s="153"/>
      <c r="P1599" s="153"/>
      <c r="Q1599" s="153"/>
      <c r="R1599" s="153"/>
      <c r="S1599" s="153"/>
      <c r="T1599" s="172" t="s">
        <v>125</v>
      </c>
      <c r="U1599" s="155"/>
      <c r="V1599" s="148">
        <f>IF(T1599="Realizado",U1599-C1599," ")</f>
      </c>
      <c r="W1599" s="148">
        <f>IF(C1599=0,"VAZIO",MONTH(C1599))</f>
      </c>
      <c r="X1599" s="157"/>
    </row>
    <row x14ac:dyDescent="0.25" r="1600" customHeight="1" ht="36">
      <c r="A1600" s="141">
        <v>1101</v>
      </c>
      <c r="B1600" s="150" t="s">
        <v>8128</v>
      </c>
      <c r="C1600" s="151">
        <v>45264.74711805556</v>
      </c>
      <c r="D1600" s="152" t="s">
        <v>207</v>
      </c>
      <c r="E1600" s="152" t="s">
        <v>375</v>
      </c>
      <c r="F1600" s="150">
        <v>5333</v>
      </c>
      <c r="G1600" s="152" t="s">
        <v>209</v>
      </c>
      <c r="H1600" s="152" t="s">
        <v>87</v>
      </c>
      <c r="I1600" s="150" t="s">
        <v>1661</v>
      </c>
      <c r="J1600" s="152" t="s">
        <v>15</v>
      </c>
      <c r="K1600" s="152" t="s">
        <v>7</v>
      </c>
      <c r="L1600" s="153"/>
      <c r="M1600" s="152" t="s">
        <v>8129</v>
      </c>
      <c r="N1600" s="152"/>
      <c r="O1600" s="153"/>
      <c r="P1600" s="153"/>
      <c r="Q1600" s="153"/>
      <c r="R1600" s="153"/>
      <c r="S1600" s="153"/>
      <c r="T1600" s="172" t="s">
        <v>125</v>
      </c>
      <c r="U1600" s="155"/>
      <c r="V1600" s="148">
        <f>IF(T1600="Realizado",U1600-C1600," ")</f>
      </c>
      <c r="W1600" s="148">
        <f>IF(C1600=0,"VAZIO",MONTH(C1600))</f>
      </c>
      <c r="X1600" s="157"/>
    </row>
    <row x14ac:dyDescent="0.25" r="1601" customHeight="1" ht="36">
      <c r="A1601" s="141">
        <v>1102</v>
      </c>
      <c r="B1601" s="150" t="s">
        <v>8130</v>
      </c>
      <c r="C1601" s="151">
        <v>45264.75146990741</v>
      </c>
      <c r="D1601" s="152" t="s">
        <v>207</v>
      </c>
      <c r="E1601" s="152" t="s">
        <v>375</v>
      </c>
      <c r="F1601" s="150">
        <v>5333</v>
      </c>
      <c r="G1601" s="152" t="s">
        <v>209</v>
      </c>
      <c r="H1601" s="152" t="s">
        <v>87</v>
      </c>
      <c r="I1601" s="150" t="s">
        <v>1661</v>
      </c>
      <c r="J1601" s="152" t="s">
        <v>15</v>
      </c>
      <c r="K1601" s="152" t="s">
        <v>7</v>
      </c>
      <c r="L1601" s="153"/>
      <c r="M1601" s="152" t="s">
        <v>8131</v>
      </c>
      <c r="N1601" s="152"/>
      <c r="O1601" s="153"/>
      <c r="P1601" s="153"/>
      <c r="Q1601" s="153"/>
      <c r="R1601" s="153"/>
      <c r="S1601" s="153"/>
      <c r="T1601" s="172" t="s">
        <v>125</v>
      </c>
      <c r="U1601" s="155"/>
      <c r="V1601" s="148">
        <f>IF(T1601="Realizado",U1601-C1601," ")</f>
      </c>
      <c r="W1601" s="148">
        <f>IF(C1601=0,"VAZIO",MONTH(C1601))</f>
      </c>
      <c r="X1601" s="157"/>
    </row>
    <row x14ac:dyDescent="0.25" r="1602" customHeight="1" ht="36">
      <c r="A1602" s="141">
        <v>1103</v>
      </c>
      <c r="B1602" s="150" t="s">
        <v>8132</v>
      </c>
      <c r="C1602" s="151">
        <v>45264.93150462963</v>
      </c>
      <c r="D1602" s="152" t="s">
        <v>804</v>
      </c>
      <c r="E1602" s="152" t="s">
        <v>805</v>
      </c>
      <c r="F1602" s="150">
        <v>64974004790</v>
      </c>
      <c r="G1602" s="152" t="s">
        <v>807</v>
      </c>
      <c r="H1602" s="152" t="s">
        <v>111</v>
      </c>
      <c r="I1602" s="150" t="s">
        <v>8133</v>
      </c>
      <c r="J1602" s="152"/>
      <c r="K1602" s="152" t="s">
        <v>7717</v>
      </c>
      <c r="L1602" s="153"/>
      <c r="M1602" s="152" t="s">
        <v>8134</v>
      </c>
      <c r="N1602" s="152"/>
      <c r="O1602" s="153"/>
      <c r="P1602" s="153"/>
      <c r="Q1602" s="153"/>
      <c r="R1602" s="153"/>
      <c r="S1602" s="153"/>
      <c r="T1602" s="172" t="s">
        <v>125</v>
      </c>
      <c r="U1602" s="155"/>
      <c r="V1602" s="148">
        <f>IF(T1602="Realizado",U1602-C1602," ")</f>
      </c>
      <c r="W1602" s="148">
        <f>IF(C1602=0,"VAZIO",MONTH(C1602))</f>
      </c>
      <c r="X1602" s="157"/>
    </row>
    <row x14ac:dyDescent="0.25" r="1603" customHeight="1" ht="36">
      <c r="A1603" s="141">
        <v>1104</v>
      </c>
      <c r="B1603" s="150" t="s">
        <v>8135</v>
      </c>
      <c r="C1603" s="151">
        <v>45264.93417824074</v>
      </c>
      <c r="D1603" s="152" t="s">
        <v>804</v>
      </c>
      <c r="E1603" s="152" t="s">
        <v>805</v>
      </c>
      <c r="F1603" s="150">
        <v>64974004790</v>
      </c>
      <c r="G1603" s="152" t="s">
        <v>807</v>
      </c>
      <c r="H1603" s="152" t="s">
        <v>764</v>
      </c>
      <c r="I1603" s="150" t="s">
        <v>8136</v>
      </c>
      <c r="J1603" s="152"/>
      <c r="K1603" s="152" t="s">
        <v>7717</v>
      </c>
      <c r="L1603" s="153"/>
      <c r="M1603" s="152" t="s">
        <v>8137</v>
      </c>
      <c r="N1603" s="152"/>
      <c r="O1603" s="153"/>
      <c r="P1603" s="153"/>
      <c r="Q1603" s="153"/>
      <c r="R1603" s="153"/>
      <c r="S1603" s="153"/>
      <c r="T1603" s="172" t="s">
        <v>125</v>
      </c>
      <c r="U1603" s="155"/>
      <c r="V1603" s="148">
        <f>IF(T1603="Realizado",U1603-C1603," ")</f>
      </c>
      <c r="W1603" s="148">
        <f>IF(C1603=0,"VAZIO",MONTH(C1603))</f>
      </c>
      <c r="X1603" s="157"/>
    </row>
    <row x14ac:dyDescent="0.25" r="1604" customHeight="1" ht="36">
      <c r="A1604" s="141">
        <v>1105</v>
      </c>
      <c r="B1604" s="150" t="s">
        <v>8138</v>
      </c>
      <c r="C1604" s="151">
        <v>45264.93528935185</v>
      </c>
      <c r="D1604" s="152" t="s">
        <v>804</v>
      </c>
      <c r="E1604" s="152" t="s">
        <v>805</v>
      </c>
      <c r="F1604" s="150">
        <v>64974004790</v>
      </c>
      <c r="G1604" s="152" t="s">
        <v>807</v>
      </c>
      <c r="H1604" s="152" t="s">
        <v>93</v>
      </c>
      <c r="I1604" s="150" t="s">
        <v>8139</v>
      </c>
      <c r="J1604" s="152"/>
      <c r="K1604" s="152" t="s">
        <v>7717</v>
      </c>
      <c r="L1604" s="153"/>
      <c r="M1604" s="152" t="s">
        <v>8140</v>
      </c>
      <c r="N1604" s="152"/>
      <c r="O1604" s="153"/>
      <c r="P1604" s="153"/>
      <c r="Q1604" s="153"/>
      <c r="R1604" s="153"/>
      <c r="S1604" s="153"/>
      <c r="T1604" s="172" t="s">
        <v>125</v>
      </c>
      <c r="U1604" s="155"/>
      <c r="V1604" s="148">
        <f>IF(T1604="Realizado",U1604-C1604," ")</f>
      </c>
      <c r="W1604" s="148">
        <f>IF(C1604=0,"VAZIO",MONTH(C1604))</f>
      </c>
      <c r="X1604" s="157"/>
    </row>
    <row x14ac:dyDescent="0.25" r="1605" customHeight="1" ht="36">
      <c r="A1605" s="141">
        <v>1106</v>
      </c>
      <c r="B1605" s="150" t="s">
        <v>8141</v>
      </c>
      <c r="C1605" s="151">
        <v>45264.937002314815</v>
      </c>
      <c r="D1605" s="152" t="s">
        <v>804</v>
      </c>
      <c r="E1605" s="152" t="s">
        <v>805</v>
      </c>
      <c r="F1605" s="150">
        <v>64974004790</v>
      </c>
      <c r="G1605" s="152" t="s">
        <v>807</v>
      </c>
      <c r="H1605" s="152" t="s">
        <v>111</v>
      </c>
      <c r="I1605" s="150" t="s">
        <v>8133</v>
      </c>
      <c r="J1605" s="152" t="s">
        <v>31</v>
      </c>
      <c r="K1605" s="152" t="s">
        <v>117</v>
      </c>
      <c r="L1605" s="153"/>
      <c r="M1605" s="152" t="s">
        <v>8142</v>
      </c>
      <c r="N1605" s="152"/>
      <c r="O1605" s="153"/>
      <c r="P1605" s="153"/>
      <c r="Q1605" s="153"/>
      <c r="R1605" s="153"/>
      <c r="S1605" s="153"/>
      <c r="T1605" s="172" t="s">
        <v>125</v>
      </c>
      <c r="U1605" s="155"/>
      <c r="V1605" s="148">
        <f>IF(T1605="Realizado",U1605-C1605," ")</f>
      </c>
      <c r="W1605" s="148">
        <f>IF(C1605=0,"VAZIO",MONTH(C1605))</f>
      </c>
      <c r="X1605" s="157"/>
    </row>
    <row x14ac:dyDescent="0.25" r="1606" customHeight="1" ht="36">
      <c r="A1606" s="141">
        <v>1107</v>
      </c>
      <c r="B1606" s="150" t="s">
        <v>8143</v>
      </c>
      <c r="C1606" s="151">
        <v>45265.411527777775</v>
      </c>
      <c r="D1606" s="152" t="s">
        <v>273</v>
      </c>
      <c r="E1606" s="152" t="s">
        <v>274</v>
      </c>
      <c r="F1606" s="150">
        <v>5323</v>
      </c>
      <c r="G1606" s="152" t="s">
        <v>275</v>
      </c>
      <c r="H1606" s="152" t="s">
        <v>85</v>
      </c>
      <c r="I1606" s="150">
        <v>320</v>
      </c>
      <c r="J1606" s="152" t="s">
        <v>38</v>
      </c>
      <c r="K1606" s="152" t="s">
        <v>4</v>
      </c>
      <c r="L1606" s="153"/>
      <c r="M1606" s="152" t="s">
        <v>8144</v>
      </c>
      <c r="N1606" s="152"/>
      <c r="O1606" s="153"/>
      <c r="P1606" s="153"/>
      <c r="Q1606" s="153"/>
      <c r="R1606" s="153"/>
      <c r="S1606" s="153"/>
      <c r="T1606" s="172" t="s">
        <v>125</v>
      </c>
      <c r="U1606" s="155"/>
      <c r="V1606" s="148">
        <f>IF(T1606="Realizado",U1606-C1606," ")</f>
      </c>
      <c r="W1606" s="148">
        <f>IF(C1606=0,"VAZIO",MONTH(C1606))</f>
      </c>
      <c r="X1606" s="157"/>
    </row>
    <row x14ac:dyDescent="0.25" r="1607" customHeight="1" ht="36">
      <c r="A1607" s="141">
        <v>1108</v>
      </c>
      <c r="B1607" s="150" t="s">
        <v>8145</v>
      </c>
      <c r="C1607" s="151">
        <v>45265.41304398148</v>
      </c>
      <c r="D1607" s="152" t="s">
        <v>286</v>
      </c>
      <c r="E1607" s="152" t="s">
        <v>287</v>
      </c>
      <c r="F1607" s="150">
        <v>5340</v>
      </c>
      <c r="G1607" s="152" t="s">
        <v>150</v>
      </c>
      <c r="H1607" s="152" t="s">
        <v>96</v>
      </c>
      <c r="I1607" s="150" t="s">
        <v>3774</v>
      </c>
      <c r="J1607" s="152" t="s">
        <v>46</v>
      </c>
      <c r="K1607" s="152" t="s">
        <v>2</v>
      </c>
      <c r="L1607" s="153"/>
      <c r="M1607" s="152" t="s">
        <v>8146</v>
      </c>
      <c r="N1607" s="152"/>
      <c r="O1607" s="153"/>
      <c r="P1607" s="153"/>
      <c r="Q1607" s="153"/>
      <c r="R1607" s="153"/>
      <c r="S1607" s="153"/>
      <c r="T1607" s="172" t="s">
        <v>119</v>
      </c>
      <c r="U1607" s="155"/>
      <c r="V1607" s="148">
        <f>IF(T1607="Realizado",U1607-C1607," ")</f>
      </c>
      <c r="W1607" s="148">
        <f>IF(C1607=0,"VAZIO",MONTH(C1607))</f>
      </c>
      <c r="X1607" s="157"/>
    </row>
    <row x14ac:dyDescent="0.25" r="1608" customHeight="1" ht="36">
      <c r="A1608" s="141">
        <v>1109</v>
      </c>
      <c r="B1608" s="150" t="s">
        <v>8147</v>
      </c>
      <c r="C1608" s="151">
        <v>45265.414976851855</v>
      </c>
      <c r="D1608" s="152" t="s">
        <v>286</v>
      </c>
      <c r="E1608" s="152" t="s">
        <v>287</v>
      </c>
      <c r="F1608" s="150">
        <v>5340</v>
      </c>
      <c r="G1608" s="152" t="s">
        <v>150</v>
      </c>
      <c r="H1608" s="152" t="s">
        <v>154</v>
      </c>
      <c r="I1608" s="150" t="s">
        <v>8148</v>
      </c>
      <c r="J1608" s="152" t="s">
        <v>44</v>
      </c>
      <c r="K1608" s="152" t="s">
        <v>2</v>
      </c>
      <c r="L1608" s="153"/>
      <c r="M1608" s="152" t="s">
        <v>8149</v>
      </c>
      <c r="N1608" s="152"/>
      <c r="O1608" s="153"/>
      <c r="P1608" s="153"/>
      <c r="Q1608" s="153"/>
      <c r="R1608" s="153"/>
      <c r="S1608" s="153"/>
      <c r="T1608" s="172" t="s">
        <v>119</v>
      </c>
      <c r="U1608" s="155"/>
      <c r="V1608" s="148">
        <f>IF(T1608="Realizado",U1608-C1608," ")</f>
      </c>
      <c r="W1608" s="148">
        <f>IF(C1608=0,"VAZIO",MONTH(C1608))</f>
      </c>
      <c r="X1608" s="157"/>
    </row>
    <row x14ac:dyDescent="0.25" r="1609" customHeight="1" ht="36">
      <c r="A1609" s="141">
        <v>1110</v>
      </c>
      <c r="B1609" s="150" t="s">
        <v>8150</v>
      </c>
      <c r="C1609" s="151">
        <v>45265.44856481482</v>
      </c>
      <c r="D1609" s="152" t="s">
        <v>330</v>
      </c>
      <c r="E1609" s="152" t="s">
        <v>331</v>
      </c>
      <c r="F1609" s="150" t="s">
        <v>332</v>
      </c>
      <c r="G1609" s="152" t="s">
        <v>203</v>
      </c>
      <c r="H1609" s="152" t="s">
        <v>90</v>
      </c>
      <c r="I1609" s="150" t="s">
        <v>8151</v>
      </c>
      <c r="J1609" s="152" t="s">
        <v>33</v>
      </c>
      <c r="K1609" s="152" t="s">
        <v>4</v>
      </c>
      <c r="L1609" s="153"/>
      <c r="M1609" s="152" t="s">
        <v>8152</v>
      </c>
      <c r="N1609" s="152" t="s">
        <v>8153</v>
      </c>
      <c r="O1609" s="153"/>
      <c r="P1609" s="153"/>
      <c r="Q1609" s="153"/>
      <c r="R1609" s="153"/>
      <c r="S1609" s="153"/>
      <c r="T1609" s="172" t="s">
        <v>125</v>
      </c>
      <c r="U1609" s="155"/>
      <c r="V1609" s="148">
        <f>IF(T1609="Realizado",U1609-C1609," ")</f>
      </c>
      <c r="W1609" s="148">
        <f>IF(C1609=0,"VAZIO",MONTH(C1609))</f>
      </c>
      <c r="X1609" s="157"/>
    </row>
    <row x14ac:dyDescent="0.25" r="1610" customHeight="1" ht="36">
      <c r="A1610" s="141">
        <v>1111</v>
      </c>
      <c r="B1610" s="150" t="s">
        <v>8154</v>
      </c>
      <c r="C1610" s="151">
        <v>45265.526921296296</v>
      </c>
      <c r="D1610" s="152" t="s">
        <v>207</v>
      </c>
      <c r="E1610" s="152" t="s">
        <v>375</v>
      </c>
      <c r="F1610" s="150">
        <v>5333</v>
      </c>
      <c r="G1610" s="152" t="s">
        <v>209</v>
      </c>
      <c r="H1610" s="152" t="s">
        <v>87</v>
      </c>
      <c r="I1610" s="150" t="s">
        <v>430</v>
      </c>
      <c r="J1610" s="152" t="s">
        <v>15</v>
      </c>
      <c r="K1610" s="152" t="s">
        <v>7</v>
      </c>
      <c r="L1610" s="153"/>
      <c r="M1610" s="152" t="s">
        <v>8155</v>
      </c>
      <c r="N1610" s="152"/>
      <c r="O1610" s="153"/>
      <c r="P1610" s="153"/>
      <c r="Q1610" s="153"/>
      <c r="R1610" s="153"/>
      <c r="S1610" s="153"/>
      <c r="T1610" s="172" t="s">
        <v>125</v>
      </c>
      <c r="U1610" s="155"/>
      <c r="V1610" s="148">
        <f>IF(T1610="Realizado",U1610-C1610," ")</f>
      </c>
      <c r="W1610" s="148">
        <f>IF(C1610=0,"VAZIO",MONTH(C1610))</f>
      </c>
      <c r="X1610" s="157"/>
    </row>
    <row x14ac:dyDescent="0.25" r="1611" customHeight="1" ht="36">
      <c r="A1611" s="141">
        <v>1112</v>
      </c>
      <c r="B1611" s="150" t="s">
        <v>8156</v>
      </c>
      <c r="C1611" s="151">
        <v>45265.52814814815</v>
      </c>
      <c r="D1611" s="152" t="s">
        <v>207</v>
      </c>
      <c r="E1611" s="152" t="s">
        <v>375</v>
      </c>
      <c r="F1611" s="150">
        <v>5333</v>
      </c>
      <c r="G1611" s="152" t="s">
        <v>209</v>
      </c>
      <c r="H1611" s="152" t="s">
        <v>87</v>
      </c>
      <c r="I1611" s="150" t="s">
        <v>430</v>
      </c>
      <c r="J1611" s="152" t="s">
        <v>29</v>
      </c>
      <c r="K1611" s="152" t="s">
        <v>117</v>
      </c>
      <c r="L1611" s="153"/>
      <c r="M1611" s="152" t="s">
        <v>8157</v>
      </c>
      <c r="N1611" s="152"/>
      <c r="O1611" s="153"/>
      <c r="P1611" s="153"/>
      <c r="Q1611" s="153"/>
      <c r="R1611" s="153"/>
      <c r="S1611" s="153"/>
      <c r="T1611" s="172" t="s">
        <v>125</v>
      </c>
      <c r="U1611" s="155"/>
      <c r="V1611" s="148">
        <f>IF(T1611="Realizado",U1611-C1611," ")</f>
      </c>
      <c r="W1611" s="148">
        <f>IF(C1611=0,"VAZIO",MONTH(C1611))</f>
      </c>
      <c r="X1611" s="157"/>
    </row>
    <row x14ac:dyDescent="0.25" r="1612" customHeight="1" ht="36">
      <c r="A1612" s="141">
        <v>1113</v>
      </c>
      <c r="B1612" s="150" t="s">
        <v>8158</v>
      </c>
      <c r="C1612" s="151">
        <v>45265.565567129626</v>
      </c>
      <c r="D1612" s="152" t="s">
        <v>286</v>
      </c>
      <c r="E1612" s="152" t="s">
        <v>287</v>
      </c>
      <c r="F1612" s="150">
        <v>5340</v>
      </c>
      <c r="G1612" s="152" t="s">
        <v>150</v>
      </c>
      <c r="H1612" s="152" t="s">
        <v>89</v>
      </c>
      <c r="I1612" s="150" t="s">
        <v>673</v>
      </c>
      <c r="J1612" s="152" t="s">
        <v>31</v>
      </c>
      <c r="K1612" s="152" t="s">
        <v>117</v>
      </c>
      <c r="L1612" s="153"/>
      <c r="M1612" s="152" t="s">
        <v>8159</v>
      </c>
      <c r="N1612" s="152"/>
      <c r="O1612" s="153"/>
      <c r="P1612" s="153"/>
      <c r="Q1612" s="153"/>
      <c r="R1612" s="153"/>
      <c r="S1612" s="153"/>
      <c r="T1612" s="172" t="s">
        <v>125</v>
      </c>
      <c r="U1612" s="155"/>
      <c r="V1612" s="148">
        <f>IF(T1612="Realizado",U1612-C1612," ")</f>
      </c>
      <c r="W1612" s="148">
        <f>IF(C1612=0,"VAZIO",MONTH(C1612))</f>
      </c>
      <c r="X1612" s="157"/>
    </row>
    <row x14ac:dyDescent="0.25" r="1613" customHeight="1" ht="36">
      <c r="A1613" s="141">
        <v>1114</v>
      </c>
      <c r="B1613" s="150" t="s">
        <v>8160</v>
      </c>
      <c r="C1613" s="151">
        <v>45265.72589120371</v>
      </c>
      <c r="D1613" s="152" t="s">
        <v>158</v>
      </c>
      <c r="E1613" s="152" t="s">
        <v>179</v>
      </c>
      <c r="F1613" s="150">
        <v>8518</v>
      </c>
      <c r="G1613" s="152" t="s">
        <v>160</v>
      </c>
      <c r="H1613" s="152" t="s">
        <v>90</v>
      </c>
      <c r="I1613" s="150" t="s">
        <v>8161</v>
      </c>
      <c r="J1613" s="152" t="s">
        <v>48</v>
      </c>
      <c r="K1613" s="152" t="s">
        <v>3</v>
      </c>
      <c r="L1613" s="153"/>
      <c r="M1613" s="152" t="s">
        <v>8162</v>
      </c>
      <c r="N1613" s="152"/>
      <c r="O1613" s="153"/>
      <c r="P1613" s="153"/>
      <c r="Q1613" s="153"/>
      <c r="R1613" s="153"/>
      <c r="S1613" s="153"/>
      <c r="T1613" s="172" t="s">
        <v>125</v>
      </c>
      <c r="U1613" s="155"/>
      <c r="V1613" s="148">
        <f>IF(T1613="Realizado",U1613-C1613," ")</f>
      </c>
      <c r="W1613" s="148">
        <f>IF(C1613=0,"VAZIO",MONTH(C1613))</f>
      </c>
      <c r="X1613" s="157"/>
    </row>
    <row x14ac:dyDescent="0.25" r="1614" customHeight="1" ht="36">
      <c r="A1614" s="141">
        <v>1115</v>
      </c>
      <c r="B1614" s="150" t="s">
        <v>8163</v>
      </c>
      <c r="C1614" s="151">
        <v>45266.34678240741</v>
      </c>
      <c r="D1614" s="152" t="s">
        <v>207</v>
      </c>
      <c r="E1614" s="152" t="s">
        <v>375</v>
      </c>
      <c r="F1614" s="150">
        <v>5333</v>
      </c>
      <c r="G1614" s="152" t="s">
        <v>209</v>
      </c>
      <c r="H1614" s="152" t="s">
        <v>87</v>
      </c>
      <c r="I1614" s="150" t="s">
        <v>827</v>
      </c>
      <c r="J1614" s="152" t="s">
        <v>14</v>
      </c>
      <c r="K1614" s="152" t="s">
        <v>7</v>
      </c>
      <c r="L1614" s="153"/>
      <c r="M1614" s="152" t="s">
        <v>8164</v>
      </c>
      <c r="N1614" s="152"/>
      <c r="O1614" s="153"/>
      <c r="P1614" s="153"/>
      <c r="Q1614" s="153"/>
      <c r="R1614" s="153"/>
      <c r="S1614" s="153"/>
      <c r="T1614" s="172" t="s">
        <v>125</v>
      </c>
      <c r="U1614" s="155"/>
      <c r="V1614" s="148">
        <f>IF(T1614="Realizado",U1614-C1614," ")</f>
      </c>
      <c r="W1614" s="148">
        <f>IF(C1614=0,"VAZIO",MONTH(C1614))</f>
      </c>
      <c r="X1614" s="157"/>
    </row>
    <row x14ac:dyDescent="0.25" r="1615" customHeight="1" ht="36">
      <c r="A1615" s="141">
        <v>1116</v>
      </c>
      <c r="B1615" s="150" t="s">
        <v>8165</v>
      </c>
      <c r="C1615" s="151">
        <v>45266.34711805556</v>
      </c>
      <c r="D1615" s="152" t="s">
        <v>3182</v>
      </c>
      <c r="E1615" s="152" t="s">
        <v>3183</v>
      </c>
      <c r="F1615" s="150">
        <v>5304</v>
      </c>
      <c r="G1615" s="152" t="s">
        <v>296</v>
      </c>
      <c r="H1615" s="152" t="s">
        <v>112</v>
      </c>
      <c r="I1615" s="150" t="s">
        <v>1152</v>
      </c>
      <c r="J1615" s="152" t="s">
        <v>36</v>
      </c>
      <c r="K1615" s="152" t="s">
        <v>4</v>
      </c>
      <c r="L1615" s="153"/>
      <c r="M1615" s="152" t="s">
        <v>8166</v>
      </c>
      <c r="N1615" s="152"/>
      <c r="O1615" s="153"/>
      <c r="P1615" s="153"/>
      <c r="Q1615" s="153"/>
      <c r="R1615" s="153"/>
      <c r="S1615" s="153"/>
      <c r="T1615" s="172" t="s">
        <v>125</v>
      </c>
      <c r="U1615" s="155"/>
      <c r="V1615" s="148">
        <f>IF(T1615="Realizado",U1615-C1615," ")</f>
      </c>
      <c r="W1615" s="148">
        <f>IF(C1615=0,"VAZIO",MONTH(C1615))</f>
      </c>
      <c r="X1615" s="157"/>
    </row>
    <row x14ac:dyDescent="0.25" r="1616" customHeight="1" ht="36">
      <c r="A1616" s="141">
        <v>1117</v>
      </c>
      <c r="B1616" s="150" t="s">
        <v>8167</v>
      </c>
      <c r="C1616" s="151">
        <v>45266.38438657407</v>
      </c>
      <c r="D1616" s="152" t="s">
        <v>740</v>
      </c>
      <c r="E1616" s="152" t="s">
        <v>741</v>
      </c>
      <c r="F1616" s="150">
        <v>5315</v>
      </c>
      <c r="G1616" s="152" t="s">
        <v>222</v>
      </c>
      <c r="H1616" s="152" t="s">
        <v>192</v>
      </c>
      <c r="I1616" s="150" t="s">
        <v>1769</v>
      </c>
      <c r="J1616" s="152" t="s">
        <v>29</v>
      </c>
      <c r="K1616" s="152" t="s">
        <v>117</v>
      </c>
      <c r="L1616" s="153"/>
      <c r="M1616" s="152" t="s">
        <v>8168</v>
      </c>
      <c r="N1616" s="152"/>
      <c r="O1616" s="153"/>
      <c r="P1616" s="153"/>
      <c r="Q1616" s="153"/>
      <c r="R1616" s="153"/>
      <c r="S1616" s="153"/>
      <c r="T1616" s="172" t="s">
        <v>125</v>
      </c>
      <c r="U1616" s="155"/>
      <c r="V1616" s="148">
        <f>IF(T1616="Realizado",U1616-C1616," ")</f>
      </c>
      <c r="W1616" s="148">
        <f>IF(C1616=0,"VAZIO",MONTH(C1616))</f>
      </c>
      <c r="X1616" s="157"/>
    </row>
    <row x14ac:dyDescent="0.25" r="1617" customHeight="1" ht="36">
      <c r="A1617" s="141">
        <v>1118</v>
      </c>
      <c r="B1617" s="150" t="s">
        <v>8169</v>
      </c>
      <c r="C1617" s="151">
        <v>45266.4077662037</v>
      </c>
      <c r="D1617" s="152" t="s">
        <v>6531</v>
      </c>
      <c r="E1617" s="152" t="s">
        <v>6532</v>
      </c>
      <c r="F1617" s="150" t="s">
        <v>7754</v>
      </c>
      <c r="G1617" s="152" t="s">
        <v>522</v>
      </c>
      <c r="H1617" s="152" t="s">
        <v>88</v>
      </c>
      <c r="I1617" s="150" t="s">
        <v>1708</v>
      </c>
      <c r="J1617" s="152" t="s">
        <v>44</v>
      </c>
      <c r="K1617" s="152" t="s">
        <v>2</v>
      </c>
      <c r="L1617" s="153"/>
      <c r="M1617" s="152" t="s">
        <v>8170</v>
      </c>
      <c r="N1617" s="152"/>
      <c r="O1617" s="153"/>
      <c r="P1617" s="153"/>
      <c r="Q1617" s="153"/>
      <c r="R1617" s="153"/>
      <c r="S1617" s="153"/>
      <c r="T1617" s="172" t="s">
        <v>125</v>
      </c>
      <c r="U1617" s="155"/>
      <c r="V1617" s="148">
        <f>IF(T1617="Realizado",U1617-C1617," ")</f>
      </c>
      <c r="W1617" s="148">
        <f>IF(C1617=0,"VAZIO",MONTH(C1617))</f>
      </c>
      <c r="X1617" s="157"/>
    </row>
    <row x14ac:dyDescent="0.25" r="1618" customHeight="1" ht="36">
      <c r="A1618" s="141">
        <v>1119</v>
      </c>
      <c r="B1618" s="150" t="s">
        <v>8171</v>
      </c>
      <c r="C1618" s="151">
        <v>45266.45912037037</v>
      </c>
      <c r="D1618" s="152" t="s">
        <v>207</v>
      </c>
      <c r="E1618" s="152" t="s">
        <v>375</v>
      </c>
      <c r="F1618" s="150">
        <v>5333</v>
      </c>
      <c r="G1618" s="152" t="s">
        <v>209</v>
      </c>
      <c r="H1618" s="152" t="s">
        <v>87</v>
      </c>
      <c r="I1618" s="150" t="s">
        <v>827</v>
      </c>
      <c r="J1618" s="152" t="s">
        <v>65</v>
      </c>
      <c r="K1618" s="152" t="s">
        <v>6</v>
      </c>
      <c r="L1618" s="153"/>
      <c r="M1618" s="152" t="s">
        <v>8172</v>
      </c>
      <c r="N1618" s="152"/>
      <c r="O1618" s="153"/>
      <c r="P1618" s="153"/>
      <c r="Q1618" s="153"/>
      <c r="R1618" s="153"/>
      <c r="S1618" s="153"/>
      <c r="T1618" s="172" t="s">
        <v>125</v>
      </c>
      <c r="U1618" s="155"/>
      <c r="V1618" s="148">
        <f>IF(T1618="Realizado",U1618-C1618," ")</f>
      </c>
      <c r="W1618" s="148">
        <f>IF(C1618=0,"VAZIO",MONTH(C1618))</f>
      </c>
      <c r="X1618" s="157"/>
    </row>
    <row x14ac:dyDescent="0.25" r="1619" customHeight="1" ht="36">
      <c r="A1619" s="141">
        <v>1120</v>
      </c>
      <c r="B1619" s="150" t="s">
        <v>8173</v>
      </c>
      <c r="C1619" s="151">
        <v>45266.477164351854</v>
      </c>
      <c r="D1619" s="152" t="s">
        <v>207</v>
      </c>
      <c r="E1619" s="152" t="s">
        <v>375</v>
      </c>
      <c r="F1619" s="150">
        <v>5333</v>
      </c>
      <c r="G1619" s="152" t="s">
        <v>209</v>
      </c>
      <c r="H1619" s="152" t="s">
        <v>87</v>
      </c>
      <c r="I1619" s="150" t="s">
        <v>491</v>
      </c>
      <c r="J1619" s="152"/>
      <c r="K1619" s="152" t="s">
        <v>4</v>
      </c>
      <c r="L1619" s="153"/>
      <c r="M1619" s="152" t="s">
        <v>8174</v>
      </c>
      <c r="N1619" s="152"/>
      <c r="O1619" s="153"/>
      <c r="P1619" s="153"/>
      <c r="Q1619" s="153"/>
      <c r="R1619" s="153"/>
      <c r="S1619" s="153"/>
      <c r="T1619" s="172" t="s">
        <v>125</v>
      </c>
      <c r="U1619" s="155"/>
      <c r="V1619" s="148">
        <f>IF(T1619="Realizado",U1619-C1619," ")</f>
      </c>
      <c r="W1619" s="148">
        <f>IF(C1619=0,"VAZIO",MONTH(C1619))</f>
      </c>
      <c r="X1619" s="157"/>
    </row>
    <row x14ac:dyDescent="0.25" r="1620" customHeight="1" ht="30.75">
      <c r="A1620" s="141">
        <v>1121</v>
      </c>
      <c r="B1620" s="150" t="s">
        <v>8175</v>
      </c>
      <c r="C1620" s="151">
        <v>45266.6096412037</v>
      </c>
      <c r="D1620" s="152" t="s">
        <v>207</v>
      </c>
      <c r="E1620" s="152" t="s">
        <v>375</v>
      </c>
      <c r="F1620" s="150">
        <v>5333</v>
      </c>
      <c r="G1620" s="152" t="s">
        <v>209</v>
      </c>
      <c r="H1620" s="152" t="s">
        <v>87</v>
      </c>
      <c r="I1620" s="150" t="s">
        <v>376</v>
      </c>
      <c r="J1620" s="152" t="s">
        <v>45</v>
      </c>
      <c r="K1620" s="152" t="s">
        <v>2</v>
      </c>
      <c r="L1620" s="153"/>
      <c r="M1620" s="152" t="s">
        <v>8176</v>
      </c>
      <c r="N1620" s="152"/>
      <c r="O1620" s="153"/>
      <c r="P1620" s="153"/>
      <c r="Q1620" s="153"/>
      <c r="R1620" s="153"/>
      <c r="S1620" s="153"/>
      <c r="T1620" s="172" t="s">
        <v>125</v>
      </c>
      <c r="U1620" s="155"/>
      <c r="V1620" s="148">
        <f>IF(T1620="Realizado",U1620-C1620," ")</f>
      </c>
      <c r="W1620" s="148">
        <f>IF(C1620=0,"VAZIO",MONTH(C1620))</f>
      </c>
      <c r="X1620" s="157"/>
    </row>
    <row x14ac:dyDescent="0.25" r="1621" customHeight="1" ht="30.75">
      <c r="A1621" s="141">
        <v>1122</v>
      </c>
      <c r="B1621" s="150" t="s">
        <v>8177</v>
      </c>
      <c r="C1621" s="151">
        <v>45266.67005787037</v>
      </c>
      <c r="D1621" s="152" t="s">
        <v>273</v>
      </c>
      <c r="E1621" s="152" t="s">
        <v>274</v>
      </c>
      <c r="F1621" s="150">
        <v>5323</v>
      </c>
      <c r="G1621" s="152" t="s">
        <v>275</v>
      </c>
      <c r="H1621" s="152" t="s">
        <v>85</v>
      </c>
      <c r="I1621" s="150" t="s">
        <v>8178</v>
      </c>
      <c r="J1621" s="152" t="s">
        <v>33</v>
      </c>
      <c r="K1621" s="152" t="s">
        <v>4</v>
      </c>
      <c r="L1621" s="153"/>
      <c r="M1621" s="152" t="s">
        <v>8179</v>
      </c>
      <c r="N1621" s="152"/>
      <c r="O1621" s="153"/>
      <c r="P1621" s="153"/>
      <c r="Q1621" s="153"/>
      <c r="R1621" s="153"/>
      <c r="S1621" s="153"/>
      <c r="T1621" s="172" t="s">
        <v>125</v>
      </c>
      <c r="U1621" s="155"/>
      <c r="V1621" s="148">
        <f>IF(T1621="Realizado",U1621-C1621," ")</f>
      </c>
      <c r="W1621" s="148">
        <f>IF(C1621=0,"VAZIO",MONTH(C1621))</f>
      </c>
      <c r="X1621" s="157"/>
    </row>
    <row x14ac:dyDescent="0.25" r="1622" customHeight="1" ht="30.75">
      <c r="A1622" s="141">
        <v>1123</v>
      </c>
      <c r="B1622" s="150" t="s">
        <v>8180</v>
      </c>
      <c r="C1622" s="151">
        <v>45266.9562037037</v>
      </c>
      <c r="D1622" s="152" t="s">
        <v>158</v>
      </c>
      <c r="E1622" s="152" t="s">
        <v>5997</v>
      </c>
      <c r="F1622" s="150">
        <v>5318</v>
      </c>
      <c r="G1622" s="152" t="s">
        <v>160</v>
      </c>
      <c r="H1622" s="152" t="s">
        <v>523</v>
      </c>
      <c r="I1622" s="150" t="s">
        <v>8181</v>
      </c>
      <c r="J1622" s="152" t="s">
        <v>40</v>
      </c>
      <c r="K1622" s="152" t="s">
        <v>2</v>
      </c>
      <c r="L1622" s="153"/>
      <c r="M1622" s="152" t="s">
        <v>8182</v>
      </c>
      <c r="N1622" s="152"/>
      <c r="O1622" s="153"/>
      <c r="P1622" s="153"/>
      <c r="Q1622" s="153"/>
      <c r="R1622" s="153"/>
      <c r="S1622" s="153"/>
      <c r="T1622" s="172" t="s">
        <v>125</v>
      </c>
      <c r="U1622" s="155"/>
      <c r="V1622" s="148">
        <f>IF(T1622="Realizado",U1622-C1622," ")</f>
      </c>
      <c r="W1622" s="148">
        <f>IF(C1622=0,"VAZIO",MONTH(C1622))</f>
      </c>
      <c r="X1622" s="157"/>
    </row>
    <row x14ac:dyDescent="0.25" r="1623" customHeight="1" ht="16.5">
      <c r="A1623" s="141">
        <v>1124</v>
      </c>
      <c r="B1623" s="150"/>
      <c r="C1623" s="173"/>
      <c r="D1623" s="153"/>
      <c r="E1623" s="153"/>
      <c r="F1623" s="174"/>
      <c r="G1623" s="153"/>
      <c r="H1623" s="153"/>
      <c r="I1623" s="174"/>
      <c r="J1623" s="153"/>
      <c r="K1623" s="153"/>
      <c r="L1623" s="153"/>
      <c r="M1623" s="153"/>
      <c r="N1623" s="153"/>
      <c r="O1623" s="175"/>
      <c r="P1623" s="175"/>
      <c r="Q1623" s="153"/>
      <c r="R1623" s="153"/>
      <c r="S1623" s="153"/>
      <c r="T1623" s="153"/>
      <c r="U1623" s="173"/>
      <c r="V1623" s="148">
        <f>IF(T1623="Realizado",U1623-C1623," ")</f>
      </c>
      <c r="W1623" s="148">
        <f>IF(C1623=0,"VAZIO",MONTH(C1623))</f>
      </c>
      <c r="X1623" s="176"/>
    </row>
    <row x14ac:dyDescent="0.25" r="1624" customHeight="1" ht="16.5">
      <c r="A1624" s="141">
        <v>1125</v>
      </c>
      <c r="B1624" s="150"/>
      <c r="C1624" s="173"/>
      <c r="D1624" s="153"/>
      <c r="E1624" s="153"/>
      <c r="F1624" s="174"/>
      <c r="G1624" s="153"/>
      <c r="H1624" s="153"/>
      <c r="I1624" s="174"/>
      <c r="J1624" s="153"/>
      <c r="K1624" s="153"/>
      <c r="L1624" s="153"/>
      <c r="M1624" s="153"/>
      <c r="N1624" s="153"/>
      <c r="O1624" s="175"/>
      <c r="P1624" s="175"/>
      <c r="Q1624" s="153"/>
      <c r="R1624" s="153"/>
      <c r="S1624" s="153"/>
      <c r="T1624" s="153"/>
      <c r="U1624" s="173"/>
      <c r="V1624" s="148">
        <f>IF(T1624="Realizado",U1624-C1624," ")</f>
      </c>
      <c r="W1624" s="148">
        <f>IF(C1624=0,"VAZIO",MONTH(C1624))</f>
      </c>
      <c r="X1624" s="176"/>
    </row>
    <row x14ac:dyDescent="0.25" r="1625" customHeight="1" ht="16.5">
      <c r="A1625" s="141">
        <v>1126</v>
      </c>
      <c r="B1625" s="150"/>
      <c r="C1625" s="173"/>
      <c r="D1625" s="153"/>
      <c r="E1625" s="153"/>
      <c r="F1625" s="174"/>
      <c r="G1625" s="153"/>
      <c r="H1625" s="153"/>
      <c r="I1625" s="174"/>
      <c r="J1625" s="153"/>
      <c r="K1625" s="153"/>
      <c r="L1625" s="153"/>
      <c r="M1625" s="153"/>
      <c r="N1625" s="153"/>
      <c r="O1625" s="175"/>
      <c r="P1625" s="175"/>
      <c r="Q1625" s="153"/>
      <c r="R1625" s="153"/>
      <c r="S1625" s="153"/>
      <c r="T1625" s="153"/>
      <c r="U1625" s="173"/>
      <c r="V1625" s="148">
        <f>IF(T1625="Realizado",U1625-C1625," ")</f>
      </c>
      <c r="W1625" s="148">
        <f>IF(C1625=0,"VAZIO",MONTH(C1625))</f>
      </c>
      <c r="X1625" s="176"/>
    </row>
    <row x14ac:dyDescent="0.25" r="1626" customHeight="1" ht="16.5">
      <c r="A1626" s="141">
        <v>1127</v>
      </c>
      <c r="B1626" s="150"/>
      <c r="C1626" s="173"/>
      <c r="D1626" s="153"/>
      <c r="E1626" s="153"/>
      <c r="F1626" s="174"/>
      <c r="G1626" s="153"/>
      <c r="H1626" s="153"/>
      <c r="I1626" s="174"/>
      <c r="J1626" s="153"/>
      <c r="K1626" s="153"/>
      <c r="L1626" s="153"/>
      <c r="M1626" s="153"/>
      <c r="N1626" s="153"/>
      <c r="O1626" s="175"/>
      <c r="P1626" s="175"/>
      <c r="Q1626" s="153"/>
      <c r="R1626" s="153"/>
      <c r="S1626" s="153"/>
      <c r="T1626" s="153"/>
      <c r="U1626" s="173"/>
      <c r="V1626" s="148">
        <f>IF(T1626="Realizado",U1626-C1626," ")</f>
      </c>
      <c r="W1626" s="148">
        <f>IF(C1626=0,"VAZIO",MONTH(C1626))</f>
      </c>
      <c r="X1626" s="176"/>
    </row>
    <row x14ac:dyDescent="0.25" r="1627" customHeight="1" ht="16.5">
      <c r="A1627" s="141">
        <v>1128</v>
      </c>
      <c r="B1627" s="150"/>
      <c r="C1627" s="173"/>
      <c r="D1627" s="153"/>
      <c r="E1627" s="153"/>
      <c r="F1627" s="174"/>
      <c r="G1627" s="153"/>
      <c r="H1627" s="153"/>
      <c r="I1627" s="174"/>
      <c r="J1627" s="153"/>
      <c r="K1627" s="153"/>
      <c r="L1627" s="153"/>
      <c r="M1627" s="153"/>
      <c r="N1627" s="153"/>
      <c r="O1627" s="175"/>
      <c r="P1627" s="175"/>
      <c r="Q1627" s="153"/>
      <c r="R1627" s="153"/>
      <c r="S1627" s="153"/>
      <c r="T1627" s="153"/>
      <c r="U1627" s="173"/>
      <c r="V1627" s="148">
        <f>IF(T1627="Realizado",U1627-C1627," ")</f>
      </c>
      <c r="W1627" s="148">
        <f>IF(C1627=0,"VAZIO",MONTH(C1627))</f>
      </c>
      <c r="X1627" s="176"/>
    </row>
    <row x14ac:dyDescent="0.25" r="1628" customHeight="1" ht="16.5">
      <c r="A1628" s="141">
        <v>1129</v>
      </c>
      <c r="B1628" s="150"/>
      <c r="C1628" s="173"/>
      <c r="D1628" s="153"/>
      <c r="E1628" s="153"/>
      <c r="F1628" s="174"/>
      <c r="G1628" s="153"/>
      <c r="H1628" s="153"/>
      <c r="I1628" s="174"/>
      <c r="J1628" s="153"/>
      <c r="K1628" s="153"/>
      <c r="L1628" s="153"/>
      <c r="M1628" s="153"/>
      <c r="N1628" s="153"/>
      <c r="O1628" s="175"/>
      <c r="P1628" s="175"/>
      <c r="Q1628" s="153"/>
      <c r="R1628" s="153"/>
      <c r="S1628" s="153"/>
      <c r="T1628" s="153"/>
      <c r="U1628" s="173"/>
      <c r="V1628" s="148">
        <f>IF(T1628="Realizado",U1628-C1628," ")</f>
      </c>
      <c r="W1628" s="148">
        <f>IF(C1628=0,"VAZIO",MONTH(C1628))</f>
      </c>
      <c r="X1628" s="176"/>
    </row>
    <row x14ac:dyDescent="0.25" r="1629" customHeight="1" ht="16.5">
      <c r="A1629" s="141">
        <v>1130</v>
      </c>
      <c r="B1629" s="150"/>
      <c r="C1629" s="173"/>
      <c r="D1629" s="153"/>
      <c r="E1629" s="153"/>
      <c r="F1629" s="174"/>
      <c r="G1629" s="153"/>
      <c r="H1629" s="153"/>
      <c r="I1629" s="174"/>
      <c r="J1629" s="153"/>
      <c r="K1629" s="153"/>
      <c r="L1629" s="153"/>
      <c r="M1629" s="153"/>
      <c r="N1629" s="153"/>
      <c r="O1629" s="175"/>
      <c r="P1629" s="175"/>
      <c r="Q1629" s="153"/>
      <c r="R1629" s="153"/>
      <c r="S1629" s="153"/>
      <c r="T1629" s="153"/>
      <c r="U1629" s="173"/>
      <c r="V1629" s="148">
        <f>IF(T1629="Realizado",U1629-C1629," ")</f>
      </c>
      <c r="W1629" s="148">
        <f>IF(C1629=0,"VAZIO",MONTH(C1629))</f>
      </c>
      <c r="X1629" s="176"/>
    </row>
    <row x14ac:dyDescent="0.25" r="1630" customHeight="1" ht="16.5">
      <c r="A1630" s="141">
        <v>1131</v>
      </c>
      <c r="B1630" s="150"/>
      <c r="C1630" s="173"/>
      <c r="D1630" s="153"/>
      <c r="E1630" s="153"/>
      <c r="F1630" s="174"/>
      <c r="G1630" s="153"/>
      <c r="H1630" s="153"/>
      <c r="I1630" s="174"/>
      <c r="J1630" s="153"/>
      <c r="K1630" s="153"/>
      <c r="L1630" s="153"/>
      <c r="M1630" s="153"/>
      <c r="N1630" s="153"/>
      <c r="O1630" s="175"/>
      <c r="P1630" s="175"/>
      <c r="Q1630" s="153"/>
      <c r="R1630" s="153"/>
      <c r="S1630" s="153"/>
      <c r="T1630" s="153"/>
      <c r="U1630" s="173"/>
      <c r="V1630" s="148">
        <f>IF(T1630="Realizado",U1630-C1630," ")</f>
      </c>
      <c r="W1630" s="148">
        <f>IF(C1630=0,"VAZIO",MONTH(C1630))</f>
      </c>
      <c r="X1630" s="176"/>
    </row>
    <row x14ac:dyDescent="0.25" r="1631" customHeight="1" ht="16.5">
      <c r="A1631" s="141">
        <v>1132</v>
      </c>
      <c r="B1631" s="150"/>
      <c r="C1631" s="173"/>
      <c r="D1631" s="153"/>
      <c r="E1631" s="153"/>
      <c r="F1631" s="174"/>
      <c r="G1631" s="153"/>
      <c r="H1631" s="153"/>
      <c r="I1631" s="174"/>
      <c r="J1631" s="153"/>
      <c r="K1631" s="153"/>
      <c r="L1631" s="153"/>
      <c r="M1631" s="153"/>
      <c r="N1631" s="153"/>
      <c r="O1631" s="175"/>
      <c r="P1631" s="175"/>
      <c r="Q1631" s="153"/>
      <c r="R1631" s="153"/>
      <c r="S1631" s="153"/>
      <c r="T1631" s="153"/>
      <c r="U1631" s="173"/>
      <c r="V1631" s="148">
        <f>IF(T1631="Realizado",U1631-C1631," ")</f>
      </c>
      <c r="W1631" s="148">
        <f>IF(C1631=0,"VAZIO",MONTH(C1631))</f>
      </c>
      <c r="X1631" s="176"/>
    </row>
    <row x14ac:dyDescent="0.25" r="1632" customHeight="1" ht="16.5">
      <c r="A1632" s="141">
        <v>1133</v>
      </c>
      <c r="B1632" s="150"/>
      <c r="C1632" s="173"/>
      <c r="D1632" s="153"/>
      <c r="E1632" s="153"/>
      <c r="F1632" s="174"/>
      <c r="G1632" s="153"/>
      <c r="H1632" s="153"/>
      <c r="I1632" s="174"/>
      <c r="J1632" s="153"/>
      <c r="K1632" s="153"/>
      <c r="L1632" s="153"/>
      <c r="M1632" s="153"/>
      <c r="N1632" s="153"/>
      <c r="O1632" s="175"/>
      <c r="P1632" s="175"/>
      <c r="Q1632" s="153"/>
      <c r="R1632" s="153"/>
      <c r="S1632" s="153"/>
      <c r="T1632" s="153"/>
      <c r="U1632" s="173"/>
      <c r="V1632" s="148">
        <f>IF(T1632="Realizado",U1632-C1632," ")</f>
      </c>
      <c r="W1632" s="148">
        <f>IF(C1632=0,"VAZIO",MONTH(C1632))</f>
      </c>
      <c r="X1632" s="176"/>
    </row>
    <row x14ac:dyDescent="0.25" r="1633" customHeight="1" ht="16.5">
      <c r="A1633" s="141">
        <v>1134</v>
      </c>
      <c r="B1633" s="150"/>
      <c r="C1633" s="173"/>
      <c r="D1633" s="153"/>
      <c r="E1633" s="153"/>
      <c r="F1633" s="174"/>
      <c r="G1633" s="153"/>
      <c r="H1633" s="153"/>
      <c r="I1633" s="174"/>
      <c r="J1633" s="153"/>
      <c r="K1633" s="153"/>
      <c r="L1633" s="153"/>
      <c r="M1633" s="153"/>
      <c r="N1633" s="153"/>
      <c r="O1633" s="175"/>
      <c r="P1633" s="175"/>
      <c r="Q1633" s="153"/>
      <c r="R1633" s="153"/>
      <c r="S1633" s="153"/>
      <c r="T1633" s="153"/>
      <c r="U1633" s="173"/>
      <c r="V1633" s="148">
        <f>IF(T1633="Realizado",U1633-C1633," ")</f>
      </c>
      <c r="W1633" s="148">
        <f>IF(C1633=0,"VAZIO",MONTH(C1633))</f>
      </c>
      <c r="X1633" s="176"/>
    </row>
    <row x14ac:dyDescent="0.25" r="1634" customHeight="1" ht="16.5">
      <c r="A1634" s="141">
        <v>1135</v>
      </c>
      <c r="B1634" s="150"/>
      <c r="C1634" s="173"/>
      <c r="D1634" s="153"/>
      <c r="E1634" s="153"/>
      <c r="F1634" s="174"/>
      <c r="G1634" s="153"/>
      <c r="H1634" s="153"/>
      <c r="I1634" s="174"/>
      <c r="J1634" s="153"/>
      <c r="K1634" s="153"/>
      <c r="L1634" s="153"/>
      <c r="M1634" s="153"/>
      <c r="N1634" s="153"/>
      <c r="O1634" s="175"/>
      <c r="P1634" s="175"/>
      <c r="Q1634" s="153"/>
      <c r="R1634" s="153"/>
      <c r="S1634" s="153"/>
      <c r="T1634" s="153"/>
      <c r="U1634" s="173"/>
      <c r="V1634" s="148">
        <f>IF(T1634="Realizado",U1634-C1634," ")</f>
      </c>
      <c r="W1634" s="148">
        <f>IF(C1634=0,"VAZIO",MONTH(C1634))</f>
      </c>
      <c r="X1634" s="176"/>
    </row>
    <row x14ac:dyDescent="0.25" r="1635" customHeight="1" ht="16.5">
      <c r="A1635" s="141">
        <v>1136</v>
      </c>
      <c r="B1635" s="150"/>
      <c r="C1635" s="173"/>
      <c r="D1635" s="153"/>
      <c r="E1635" s="153"/>
      <c r="F1635" s="174"/>
      <c r="G1635" s="153"/>
      <c r="H1635" s="153"/>
      <c r="I1635" s="174"/>
      <c r="J1635" s="153"/>
      <c r="K1635" s="153"/>
      <c r="L1635" s="153"/>
      <c r="M1635" s="153"/>
      <c r="N1635" s="153"/>
      <c r="O1635" s="175"/>
      <c r="P1635" s="175"/>
      <c r="Q1635" s="153"/>
      <c r="R1635" s="153"/>
      <c r="S1635" s="153"/>
      <c r="T1635" s="153"/>
      <c r="U1635" s="173"/>
      <c r="V1635" s="148">
        <f>IF(T1635="Realizado",U1635-C1635," ")</f>
      </c>
      <c r="W1635" s="148">
        <f>IF(C1635=0,"VAZIO",MONTH(C1635))</f>
      </c>
      <c r="X1635" s="176"/>
    </row>
    <row x14ac:dyDescent="0.25" r="1636" customHeight="1" ht="16.5">
      <c r="A1636" s="141">
        <v>1137</v>
      </c>
      <c r="B1636" s="150"/>
      <c r="C1636" s="173"/>
      <c r="D1636" s="153"/>
      <c r="E1636" s="153"/>
      <c r="F1636" s="174"/>
      <c r="G1636" s="153"/>
      <c r="H1636" s="153"/>
      <c r="I1636" s="174"/>
      <c r="J1636" s="153"/>
      <c r="K1636" s="153"/>
      <c r="L1636" s="153"/>
      <c r="M1636" s="153"/>
      <c r="N1636" s="153"/>
      <c r="O1636" s="175"/>
      <c r="P1636" s="175"/>
      <c r="Q1636" s="153"/>
      <c r="R1636" s="153"/>
      <c r="S1636" s="153"/>
      <c r="T1636" s="153"/>
      <c r="U1636" s="173"/>
      <c r="V1636" s="148">
        <f>IF(T1636="Realizado",U1636-C1636," ")</f>
      </c>
      <c r="W1636" s="148">
        <f>IF(C1636=0,"VAZIO",MONTH(C1636))</f>
      </c>
      <c r="X1636" s="176"/>
    </row>
    <row x14ac:dyDescent="0.25" r="1637" customHeight="1" ht="16.5">
      <c r="A1637" s="141">
        <v>1138</v>
      </c>
      <c r="B1637" s="150"/>
      <c r="C1637" s="173"/>
      <c r="D1637" s="153"/>
      <c r="E1637" s="153"/>
      <c r="F1637" s="174"/>
      <c r="G1637" s="153"/>
      <c r="H1637" s="153"/>
      <c r="I1637" s="174"/>
      <c r="J1637" s="153"/>
      <c r="K1637" s="153"/>
      <c r="L1637" s="153"/>
      <c r="M1637" s="153"/>
      <c r="N1637" s="153"/>
      <c r="O1637" s="175"/>
      <c r="P1637" s="175"/>
      <c r="Q1637" s="153"/>
      <c r="R1637" s="153"/>
      <c r="S1637" s="153"/>
      <c r="T1637" s="153"/>
      <c r="U1637" s="173"/>
      <c r="V1637" s="148">
        <f>IF(T1637="Realizado",U1637-C1637," ")</f>
      </c>
      <c r="W1637" s="148">
        <f>IF(C1637=0,"VAZIO",MONTH(C1637))</f>
      </c>
      <c r="X1637" s="176"/>
    </row>
    <row x14ac:dyDescent="0.25" r="1638" customHeight="1" ht="16.5">
      <c r="A1638" s="141">
        <v>1139</v>
      </c>
      <c r="B1638" s="150"/>
      <c r="C1638" s="173"/>
      <c r="D1638" s="153"/>
      <c r="E1638" s="153"/>
      <c r="F1638" s="174"/>
      <c r="G1638" s="153"/>
      <c r="H1638" s="153"/>
      <c r="I1638" s="174"/>
      <c r="J1638" s="153"/>
      <c r="K1638" s="153"/>
      <c r="L1638" s="153"/>
      <c r="M1638" s="153"/>
      <c r="N1638" s="153"/>
      <c r="O1638" s="175"/>
      <c r="P1638" s="175"/>
      <c r="Q1638" s="153"/>
      <c r="R1638" s="153"/>
      <c r="S1638" s="153"/>
      <c r="T1638" s="153"/>
      <c r="U1638" s="173"/>
      <c r="V1638" s="148">
        <f>IF(T1638="Realizado",U1638-C1638," ")</f>
      </c>
      <c r="W1638" s="148">
        <f>IF(C1638=0,"VAZIO",MONTH(C1638))</f>
      </c>
      <c r="X1638" s="176"/>
    </row>
    <row x14ac:dyDescent="0.25" r="1639" customHeight="1" ht="16.5">
      <c r="A1639" s="141">
        <v>1140</v>
      </c>
      <c r="B1639" s="150"/>
      <c r="C1639" s="173"/>
      <c r="D1639" s="153"/>
      <c r="E1639" s="153"/>
      <c r="F1639" s="174"/>
      <c r="G1639" s="153"/>
      <c r="H1639" s="153"/>
      <c r="I1639" s="174"/>
      <c r="J1639" s="153"/>
      <c r="K1639" s="153"/>
      <c r="L1639" s="153"/>
      <c r="M1639" s="153"/>
      <c r="N1639" s="153"/>
      <c r="O1639" s="175"/>
      <c r="P1639" s="175"/>
      <c r="Q1639" s="153"/>
      <c r="R1639" s="153"/>
      <c r="S1639" s="153"/>
      <c r="T1639" s="153"/>
      <c r="U1639" s="173"/>
      <c r="V1639" s="148">
        <f>IF(T1639="Realizado",U1639-C1639," ")</f>
      </c>
      <c r="W1639" s="148">
        <f>IF(C1639=0,"VAZIO",MONTH(C1639))</f>
      </c>
      <c r="X1639" s="176"/>
    </row>
    <row x14ac:dyDescent="0.25" r="1640" customHeight="1" ht="16.5">
      <c r="A1640" s="141">
        <v>1141</v>
      </c>
      <c r="B1640" s="150"/>
      <c r="C1640" s="173"/>
      <c r="D1640" s="153"/>
      <c r="E1640" s="153"/>
      <c r="F1640" s="174"/>
      <c r="G1640" s="153"/>
      <c r="H1640" s="153"/>
      <c r="I1640" s="174"/>
      <c r="J1640" s="153"/>
      <c r="K1640" s="153"/>
      <c r="L1640" s="153"/>
      <c r="M1640" s="153"/>
      <c r="N1640" s="153"/>
      <c r="O1640" s="175"/>
      <c r="P1640" s="175"/>
      <c r="Q1640" s="153"/>
      <c r="R1640" s="153"/>
      <c r="S1640" s="153"/>
      <c r="T1640" s="153"/>
      <c r="U1640" s="173"/>
      <c r="V1640" s="148">
        <f>IF(T1640="Realizado",U1640-C1640," ")</f>
      </c>
      <c r="W1640" s="148">
        <f>IF(C1640=0,"VAZIO",MONTH(C1640))</f>
      </c>
      <c r="X1640" s="176"/>
    </row>
    <row x14ac:dyDescent="0.25" r="1641" customHeight="1" ht="16.5">
      <c r="A1641" s="141">
        <v>1142</v>
      </c>
      <c r="B1641" s="150"/>
      <c r="C1641" s="173"/>
      <c r="D1641" s="153"/>
      <c r="E1641" s="153"/>
      <c r="F1641" s="174"/>
      <c r="G1641" s="153"/>
      <c r="H1641" s="153"/>
      <c r="I1641" s="174"/>
      <c r="J1641" s="153"/>
      <c r="K1641" s="153"/>
      <c r="L1641" s="153"/>
      <c r="M1641" s="153"/>
      <c r="N1641" s="153"/>
      <c r="O1641" s="175"/>
      <c r="P1641" s="175"/>
      <c r="Q1641" s="153"/>
      <c r="R1641" s="153"/>
      <c r="S1641" s="153"/>
      <c r="T1641" s="153"/>
      <c r="U1641" s="173"/>
      <c r="V1641" s="148">
        <f>IF(T1641="Realizado",U1641-C1641," ")</f>
      </c>
      <c r="W1641" s="148">
        <f>IF(C1641=0,"VAZIO",MONTH(C1641))</f>
      </c>
      <c r="X1641" s="176"/>
    </row>
    <row x14ac:dyDescent="0.25" r="1642" customHeight="1" ht="16.5">
      <c r="A1642" s="141">
        <v>1143</v>
      </c>
      <c r="B1642" s="150"/>
      <c r="C1642" s="173"/>
      <c r="D1642" s="153"/>
      <c r="E1642" s="153"/>
      <c r="F1642" s="174"/>
      <c r="G1642" s="153"/>
      <c r="H1642" s="153"/>
      <c r="I1642" s="174"/>
      <c r="J1642" s="153"/>
      <c r="K1642" s="153"/>
      <c r="L1642" s="153"/>
      <c r="M1642" s="153"/>
      <c r="N1642" s="153"/>
      <c r="O1642" s="175"/>
      <c r="P1642" s="175"/>
      <c r="Q1642" s="153"/>
      <c r="R1642" s="153"/>
      <c r="S1642" s="153"/>
      <c r="T1642" s="153"/>
      <c r="U1642" s="173"/>
      <c r="V1642" s="148">
        <f>IF(T1642="Realizado",U1642-C1642," ")</f>
      </c>
      <c r="W1642" s="148">
        <f>IF(C1642=0,"VAZIO",MONTH(C1642))</f>
      </c>
      <c r="X1642" s="176"/>
    </row>
    <row x14ac:dyDescent="0.25" r="1643" customHeight="1" ht="16.5">
      <c r="A1643" s="141">
        <v>1144</v>
      </c>
      <c r="B1643" s="150"/>
      <c r="C1643" s="173"/>
      <c r="D1643" s="153"/>
      <c r="E1643" s="153"/>
      <c r="F1643" s="174"/>
      <c r="G1643" s="153"/>
      <c r="H1643" s="153"/>
      <c r="I1643" s="174"/>
      <c r="J1643" s="153"/>
      <c r="K1643" s="153"/>
      <c r="L1643" s="153"/>
      <c r="M1643" s="153"/>
      <c r="N1643" s="153"/>
      <c r="O1643" s="175"/>
      <c r="P1643" s="175"/>
      <c r="Q1643" s="153"/>
      <c r="R1643" s="153"/>
      <c r="S1643" s="153"/>
      <c r="T1643" s="153"/>
      <c r="U1643" s="173"/>
      <c r="V1643" s="148">
        <f>IF(T1643="Realizado",U1643-C1643," ")</f>
      </c>
      <c r="W1643" s="148">
        <f>IF(C1643=0,"VAZIO",MONTH(C1643))</f>
      </c>
      <c r="X1643" s="176"/>
    </row>
    <row x14ac:dyDescent="0.25" r="1644" customHeight="1" ht="16.5">
      <c r="A1644" s="35"/>
      <c r="B1644" s="177"/>
      <c r="C1644" s="176"/>
      <c r="D1644" s="170"/>
      <c r="E1644" s="170"/>
      <c r="F1644" s="177"/>
      <c r="G1644" s="170"/>
      <c r="H1644" s="170"/>
      <c r="I1644" s="177"/>
      <c r="J1644" s="170"/>
      <c r="K1644" s="170"/>
      <c r="L1644" s="170"/>
      <c r="M1644" s="170"/>
      <c r="N1644" s="170"/>
      <c r="O1644" s="178"/>
      <c r="P1644" s="178"/>
      <c r="Q1644" s="170"/>
      <c r="R1644" s="170"/>
      <c r="S1644" s="170"/>
      <c r="T1644" s="170"/>
      <c r="U1644" s="176"/>
      <c r="V1644" s="176"/>
      <c r="W1644" s="176"/>
      <c r="X1644" s="176"/>
    </row>
    <row x14ac:dyDescent="0.25" r="1645" customHeight="1" ht="16.5">
      <c r="A1645" s="35"/>
      <c r="B1645" s="177"/>
      <c r="C1645" s="176"/>
      <c r="D1645" s="170"/>
      <c r="E1645" s="170"/>
      <c r="F1645" s="177"/>
      <c r="G1645" s="170"/>
      <c r="H1645" s="170"/>
      <c r="I1645" s="177"/>
      <c r="J1645" s="170"/>
      <c r="K1645" s="170"/>
      <c r="L1645" s="170"/>
      <c r="M1645" s="170"/>
      <c r="N1645" s="170"/>
      <c r="O1645" s="178"/>
      <c r="P1645" s="178"/>
      <c r="Q1645" s="170"/>
      <c r="R1645" s="170"/>
      <c r="S1645" s="170"/>
      <c r="T1645" s="170"/>
      <c r="U1645" s="176"/>
      <c r="V1645" s="176"/>
      <c r="W1645" s="176"/>
      <c r="X1645" s="176"/>
    </row>
    <row x14ac:dyDescent="0.25" r="1646" customHeight="1" ht="16.5">
      <c r="A1646" s="35"/>
      <c r="B1646" s="177"/>
      <c r="C1646" s="176"/>
      <c r="D1646" s="170"/>
      <c r="E1646" s="170"/>
      <c r="F1646" s="177"/>
      <c r="G1646" s="170"/>
      <c r="H1646" s="170"/>
      <c r="I1646" s="177"/>
      <c r="J1646" s="170"/>
      <c r="K1646" s="170"/>
      <c r="L1646" s="170"/>
      <c r="M1646" s="170"/>
      <c r="N1646" s="170"/>
      <c r="O1646" s="178"/>
      <c r="P1646" s="178"/>
      <c r="Q1646" s="170"/>
      <c r="R1646" s="170"/>
      <c r="S1646" s="170"/>
      <c r="T1646" s="170"/>
      <c r="U1646" s="176"/>
      <c r="V1646" s="176"/>
      <c r="W1646" s="176"/>
      <c r="X1646" s="176"/>
    </row>
    <row x14ac:dyDescent="0.25" r="1647" customHeight="1" ht="16.5">
      <c r="A1647" s="35"/>
      <c r="B1647" s="177"/>
      <c r="C1647" s="176"/>
      <c r="D1647" s="170"/>
      <c r="E1647" s="170"/>
      <c r="F1647" s="177"/>
      <c r="G1647" s="170"/>
      <c r="H1647" s="170"/>
      <c r="I1647" s="177"/>
      <c r="J1647" s="170"/>
      <c r="K1647" s="170"/>
      <c r="L1647" s="170"/>
      <c r="M1647" s="170"/>
      <c r="N1647" s="170"/>
      <c r="O1647" s="178"/>
      <c r="P1647" s="178"/>
      <c r="Q1647" s="170"/>
      <c r="R1647" s="170"/>
      <c r="S1647" s="170"/>
      <c r="T1647" s="170"/>
      <c r="U1647" s="176"/>
      <c r="V1647" s="176"/>
      <c r="W1647" s="176"/>
      <c r="X1647" s="176"/>
    </row>
    <row x14ac:dyDescent="0.25" r="1648" customHeight="1" ht="16.5">
      <c r="A1648" s="35"/>
      <c r="B1648" s="177"/>
      <c r="C1648" s="176"/>
      <c r="D1648" s="170"/>
      <c r="E1648" s="170"/>
      <c r="F1648" s="177"/>
      <c r="G1648" s="170"/>
      <c r="H1648" s="170"/>
      <c r="I1648" s="177"/>
      <c r="J1648" s="170"/>
      <c r="K1648" s="170"/>
      <c r="L1648" s="170"/>
      <c r="M1648" s="170"/>
      <c r="N1648" s="170"/>
      <c r="O1648" s="178"/>
      <c r="P1648" s="178"/>
      <c r="Q1648" s="170"/>
      <c r="R1648" s="170"/>
      <c r="S1648" s="170"/>
      <c r="T1648" s="170"/>
      <c r="U1648" s="176"/>
      <c r="V1648" s="176"/>
      <c r="W1648" s="176"/>
      <c r="X1648" s="176"/>
    </row>
    <row x14ac:dyDescent="0.25" r="1649" customHeight="1" ht="16.5">
      <c r="A1649" s="35"/>
      <c r="B1649" s="177"/>
      <c r="C1649" s="176"/>
      <c r="D1649" s="170"/>
      <c r="E1649" s="170"/>
      <c r="F1649" s="177"/>
      <c r="G1649" s="170"/>
      <c r="H1649" s="170"/>
      <c r="I1649" s="177"/>
      <c r="J1649" s="170"/>
      <c r="K1649" s="170"/>
      <c r="L1649" s="170"/>
      <c r="M1649" s="170"/>
      <c r="N1649" s="170"/>
      <c r="O1649" s="178"/>
      <c r="P1649" s="178"/>
      <c r="Q1649" s="170"/>
      <c r="R1649" s="170"/>
      <c r="S1649" s="170"/>
      <c r="T1649" s="170"/>
      <c r="U1649" s="176"/>
      <c r="V1649" s="176"/>
      <c r="W1649" s="176"/>
      <c r="X1649" s="176"/>
    </row>
    <row x14ac:dyDescent="0.25" r="1650" customHeight="1" ht="16.5">
      <c r="A1650" s="35"/>
      <c r="B1650" s="177"/>
      <c r="C1650" s="176"/>
      <c r="D1650" s="170"/>
      <c r="E1650" s="170"/>
      <c r="F1650" s="177"/>
      <c r="G1650" s="170"/>
      <c r="H1650" s="170"/>
      <c r="I1650" s="177"/>
      <c r="J1650" s="170"/>
      <c r="K1650" s="170"/>
      <c r="L1650" s="170"/>
      <c r="M1650" s="170"/>
      <c r="N1650" s="170"/>
      <c r="O1650" s="178"/>
      <c r="P1650" s="178"/>
      <c r="Q1650" s="170"/>
      <c r="R1650" s="170"/>
      <c r="S1650" s="170"/>
      <c r="T1650" s="170"/>
      <c r="U1650" s="176"/>
      <c r="V1650" s="176"/>
      <c r="W1650" s="176"/>
      <c r="X1650" s="176"/>
    </row>
    <row x14ac:dyDescent="0.25" r="1651" customHeight="1" ht="16.5">
      <c r="A1651" s="35"/>
      <c r="B1651" s="177"/>
      <c r="C1651" s="176"/>
      <c r="D1651" s="170"/>
      <c r="E1651" s="170"/>
      <c r="F1651" s="177"/>
      <c r="G1651" s="170"/>
      <c r="H1651" s="170"/>
      <c r="I1651" s="177"/>
      <c r="J1651" s="170"/>
      <c r="K1651" s="170"/>
      <c r="L1651" s="170"/>
      <c r="M1651" s="170"/>
      <c r="N1651" s="170"/>
      <c r="O1651" s="178"/>
      <c r="P1651" s="178"/>
      <c r="Q1651" s="170"/>
      <c r="R1651" s="170"/>
      <c r="S1651" s="170"/>
      <c r="T1651" s="170"/>
      <c r="U1651" s="176"/>
      <c r="V1651" s="176"/>
      <c r="W1651" s="176"/>
      <c r="X1651" s="176"/>
    </row>
    <row x14ac:dyDescent="0.25" r="1652" customHeight="1" ht="16.5">
      <c r="A1652" s="35"/>
      <c r="B1652" s="177"/>
      <c r="C1652" s="176"/>
      <c r="D1652" s="170"/>
      <c r="E1652" s="170"/>
      <c r="F1652" s="177"/>
      <c r="G1652" s="170"/>
      <c r="H1652" s="170"/>
      <c r="I1652" s="177"/>
      <c r="J1652" s="170"/>
      <c r="K1652" s="170"/>
      <c r="L1652" s="170"/>
      <c r="M1652" s="170"/>
      <c r="N1652" s="170"/>
      <c r="O1652" s="178"/>
      <c r="P1652" s="178"/>
      <c r="Q1652" s="170"/>
      <c r="R1652" s="170"/>
      <c r="S1652" s="170"/>
      <c r="T1652" s="170"/>
      <c r="U1652" s="176"/>
      <c r="V1652" s="176"/>
      <c r="W1652" s="176"/>
      <c r="X1652" s="176"/>
    </row>
    <row x14ac:dyDescent="0.25" r="1653" customHeight="1" ht="16.5">
      <c r="A1653" s="35"/>
      <c r="B1653" s="177"/>
      <c r="C1653" s="176"/>
      <c r="D1653" s="170"/>
      <c r="E1653" s="170"/>
      <c r="F1653" s="177"/>
      <c r="G1653" s="170"/>
      <c r="H1653" s="170"/>
      <c r="I1653" s="177"/>
      <c r="J1653" s="170"/>
      <c r="K1653" s="170"/>
      <c r="L1653" s="170"/>
      <c r="M1653" s="170"/>
      <c r="N1653" s="170"/>
      <c r="O1653" s="178"/>
      <c r="P1653" s="178"/>
      <c r="Q1653" s="170"/>
      <c r="R1653" s="170"/>
      <c r="S1653" s="170"/>
      <c r="T1653" s="170"/>
      <c r="U1653" s="176"/>
      <c r="V1653" s="176"/>
      <c r="W1653" s="176"/>
      <c r="X1653" s="176"/>
    </row>
    <row x14ac:dyDescent="0.25" r="1654" customHeight="1" ht="16.5">
      <c r="A1654" s="35"/>
      <c r="B1654" s="177"/>
      <c r="C1654" s="176"/>
      <c r="D1654" s="170"/>
      <c r="E1654" s="170"/>
      <c r="F1654" s="177"/>
      <c r="G1654" s="170"/>
      <c r="H1654" s="170"/>
      <c r="I1654" s="177"/>
      <c r="J1654" s="170"/>
      <c r="K1654" s="170"/>
      <c r="L1654" s="170"/>
      <c r="M1654" s="170"/>
      <c r="N1654" s="170"/>
      <c r="O1654" s="178"/>
      <c r="P1654" s="178"/>
      <c r="Q1654" s="170"/>
      <c r="R1654" s="170"/>
      <c r="S1654" s="170"/>
      <c r="T1654" s="170"/>
      <c r="U1654" s="176"/>
      <c r="V1654" s="176"/>
      <c r="W1654" s="176"/>
      <c r="X1654" s="176"/>
    </row>
    <row x14ac:dyDescent="0.25" r="1655" customHeight="1" ht="16.5">
      <c r="A1655" s="35"/>
      <c r="B1655" s="177"/>
      <c r="C1655" s="176"/>
      <c r="D1655" s="170"/>
      <c r="E1655" s="170"/>
      <c r="F1655" s="177"/>
      <c r="G1655" s="170"/>
      <c r="H1655" s="170"/>
      <c r="I1655" s="177"/>
      <c r="J1655" s="170"/>
      <c r="K1655" s="170"/>
      <c r="L1655" s="170"/>
      <c r="M1655" s="170"/>
      <c r="N1655" s="170"/>
      <c r="O1655" s="178"/>
      <c r="P1655" s="178"/>
      <c r="Q1655" s="170"/>
      <c r="R1655" s="170"/>
      <c r="S1655" s="170"/>
      <c r="T1655" s="170"/>
      <c r="U1655" s="176"/>
      <c r="V1655" s="176"/>
      <c r="W1655" s="176"/>
      <c r="X1655" s="176"/>
    </row>
    <row x14ac:dyDescent="0.25" r="1656" customHeight="1" ht="16.5">
      <c r="A1656" s="35"/>
      <c r="B1656" s="177"/>
      <c r="C1656" s="176"/>
      <c r="D1656" s="170"/>
      <c r="E1656" s="170"/>
      <c r="F1656" s="177"/>
      <c r="G1656" s="170"/>
      <c r="H1656" s="170"/>
      <c r="I1656" s="177"/>
      <c r="J1656" s="170"/>
      <c r="K1656" s="170"/>
      <c r="L1656" s="170"/>
      <c r="M1656" s="170"/>
      <c r="N1656" s="170"/>
      <c r="O1656" s="178"/>
      <c r="P1656" s="178"/>
      <c r="Q1656" s="170"/>
      <c r="R1656" s="170"/>
      <c r="S1656" s="170"/>
      <c r="T1656" s="170"/>
      <c r="U1656" s="176"/>
      <c r="V1656" s="176"/>
      <c r="W1656" s="176"/>
      <c r="X1656" s="176"/>
    </row>
    <row x14ac:dyDescent="0.25" r="1657" customHeight="1" ht="16.5">
      <c r="A1657" s="35"/>
      <c r="B1657" s="177"/>
      <c r="C1657" s="176"/>
      <c r="D1657" s="170"/>
      <c r="E1657" s="170"/>
      <c r="F1657" s="177"/>
      <c r="G1657" s="170"/>
      <c r="H1657" s="170"/>
      <c r="I1657" s="177"/>
      <c r="J1657" s="170"/>
      <c r="K1657" s="170"/>
      <c r="L1657" s="170"/>
      <c r="M1657" s="170"/>
      <c r="N1657" s="170"/>
      <c r="O1657" s="178"/>
      <c r="P1657" s="178"/>
      <c r="Q1657" s="170"/>
      <c r="R1657" s="170"/>
      <c r="S1657" s="170"/>
      <c r="T1657" s="170"/>
      <c r="U1657" s="176"/>
      <c r="V1657" s="176"/>
      <c r="W1657" s="176"/>
      <c r="X1657" s="176"/>
    </row>
    <row x14ac:dyDescent="0.25" r="1658" customHeight="1" ht="16.5">
      <c r="A1658" s="35"/>
      <c r="B1658" s="177"/>
      <c r="C1658" s="176"/>
      <c r="D1658" s="170"/>
      <c r="E1658" s="170"/>
      <c r="F1658" s="177"/>
      <c r="G1658" s="170"/>
      <c r="H1658" s="170"/>
      <c r="I1658" s="177"/>
      <c r="J1658" s="170"/>
      <c r="K1658" s="170"/>
      <c r="L1658" s="170"/>
      <c r="M1658" s="170"/>
      <c r="N1658" s="170"/>
      <c r="O1658" s="178"/>
      <c r="P1658" s="178"/>
      <c r="Q1658" s="170"/>
      <c r="R1658" s="170"/>
      <c r="S1658" s="170"/>
      <c r="T1658" s="170"/>
      <c r="U1658" s="176"/>
      <c r="V1658" s="176"/>
      <c r="W1658" s="176"/>
      <c r="X1658" s="176"/>
    </row>
    <row x14ac:dyDescent="0.25" r="1659" customHeight="1" ht="16.5">
      <c r="A1659" s="35"/>
      <c r="B1659" s="177"/>
      <c r="C1659" s="176"/>
      <c r="D1659" s="170"/>
      <c r="E1659" s="170"/>
      <c r="F1659" s="177"/>
      <c r="G1659" s="170"/>
      <c r="H1659" s="170"/>
      <c r="I1659" s="177"/>
      <c r="J1659" s="170"/>
      <c r="K1659" s="170"/>
      <c r="L1659" s="170"/>
      <c r="M1659" s="170"/>
      <c r="N1659" s="170"/>
      <c r="O1659" s="178"/>
      <c r="P1659" s="178"/>
      <c r="Q1659" s="170"/>
      <c r="R1659" s="170"/>
      <c r="S1659" s="170"/>
      <c r="T1659" s="170"/>
      <c r="U1659" s="176"/>
      <c r="V1659" s="176"/>
      <c r="W1659" s="176"/>
      <c r="X1659" s="176"/>
    </row>
    <row x14ac:dyDescent="0.25" r="1660" customHeight="1" ht="16.5">
      <c r="A1660" s="35"/>
      <c r="B1660" s="177"/>
      <c r="C1660" s="176"/>
      <c r="D1660" s="170"/>
      <c r="E1660" s="170"/>
      <c r="F1660" s="177"/>
      <c r="G1660" s="170"/>
      <c r="H1660" s="170"/>
      <c r="I1660" s="177"/>
      <c r="J1660" s="170"/>
      <c r="K1660" s="170"/>
      <c r="L1660" s="170"/>
      <c r="M1660" s="170"/>
      <c r="N1660" s="170"/>
      <c r="O1660" s="178"/>
      <c r="P1660" s="178"/>
      <c r="Q1660" s="170"/>
      <c r="R1660" s="170"/>
      <c r="S1660" s="170"/>
      <c r="T1660" s="170"/>
      <c r="U1660" s="176"/>
      <c r="V1660" s="176"/>
      <c r="W1660" s="176"/>
      <c r="X1660" s="176"/>
    </row>
    <row x14ac:dyDescent="0.25" r="1661" customHeight="1" ht="16.5">
      <c r="A1661" s="35"/>
      <c r="B1661" s="177"/>
      <c r="C1661" s="176"/>
      <c r="D1661" s="170"/>
      <c r="E1661" s="170"/>
      <c r="F1661" s="177"/>
      <c r="G1661" s="170"/>
      <c r="H1661" s="170"/>
      <c r="I1661" s="177"/>
      <c r="J1661" s="170"/>
      <c r="K1661" s="170"/>
      <c r="L1661" s="170"/>
      <c r="M1661" s="170"/>
      <c r="N1661" s="170"/>
      <c r="O1661" s="178"/>
      <c r="P1661" s="178"/>
      <c r="Q1661" s="170"/>
      <c r="R1661" s="170"/>
      <c r="S1661" s="170"/>
      <c r="T1661" s="170"/>
      <c r="U1661" s="176"/>
      <c r="V1661" s="176"/>
      <c r="W1661" s="176"/>
      <c r="X1661" s="176"/>
    </row>
    <row x14ac:dyDescent="0.25" r="1662" customHeight="1" ht="16.5">
      <c r="A1662" s="35"/>
      <c r="B1662" s="177"/>
      <c r="C1662" s="176"/>
      <c r="D1662" s="170"/>
      <c r="E1662" s="170"/>
      <c r="F1662" s="177"/>
      <c r="G1662" s="170"/>
      <c r="H1662" s="170"/>
      <c r="I1662" s="177"/>
      <c r="J1662" s="170"/>
      <c r="K1662" s="170"/>
      <c r="L1662" s="170"/>
      <c r="M1662" s="170"/>
      <c r="N1662" s="170"/>
      <c r="O1662" s="178"/>
      <c r="P1662" s="178"/>
      <c r="Q1662" s="170"/>
      <c r="R1662" s="170"/>
      <c r="S1662" s="170"/>
      <c r="T1662" s="170"/>
      <c r="U1662" s="176"/>
      <c r="V1662" s="176"/>
      <c r="W1662" s="176"/>
      <c r="X1662" s="176"/>
    </row>
    <row x14ac:dyDescent="0.25" r="1663" customHeight="1" ht="16.5">
      <c r="A1663" s="35"/>
      <c r="B1663" s="177"/>
      <c r="C1663" s="176"/>
      <c r="D1663" s="170"/>
      <c r="E1663" s="170"/>
      <c r="F1663" s="177"/>
      <c r="G1663" s="170"/>
      <c r="H1663" s="170"/>
      <c r="I1663" s="177"/>
      <c r="J1663" s="170"/>
      <c r="K1663" s="170"/>
      <c r="L1663" s="170"/>
      <c r="M1663" s="170"/>
      <c r="N1663" s="170"/>
      <c r="O1663" s="178"/>
      <c r="P1663" s="178"/>
      <c r="Q1663" s="170"/>
      <c r="R1663" s="170"/>
      <c r="S1663" s="170"/>
      <c r="T1663" s="170"/>
      <c r="U1663" s="176"/>
      <c r="V1663" s="176"/>
      <c r="W1663" s="176"/>
      <c r="X1663" s="176"/>
    </row>
    <row x14ac:dyDescent="0.25" r="1664" customHeight="1" ht="16.5">
      <c r="A1664" s="35"/>
      <c r="B1664" s="177"/>
      <c r="C1664" s="176"/>
      <c r="D1664" s="170"/>
      <c r="E1664" s="170"/>
      <c r="F1664" s="177"/>
      <c r="G1664" s="170"/>
      <c r="H1664" s="170"/>
      <c r="I1664" s="177"/>
      <c r="J1664" s="170"/>
      <c r="K1664" s="170"/>
      <c r="L1664" s="170"/>
      <c r="M1664" s="170"/>
      <c r="N1664" s="170"/>
      <c r="O1664" s="178"/>
      <c r="P1664" s="178"/>
      <c r="Q1664" s="170"/>
      <c r="R1664" s="170"/>
      <c r="S1664" s="170"/>
      <c r="T1664" s="170"/>
      <c r="U1664" s="176"/>
      <c r="V1664" s="176"/>
      <c r="W1664" s="176"/>
      <c r="X1664" s="176"/>
    </row>
    <row x14ac:dyDescent="0.25" r="1665" customHeight="1" ht="16.5">
      <c r="A1665" s="35"/>
      <c r="B1665" s="177"/>
      <c r="C1665" s="176"/>
      <c r="D1665" s="170"/>
      <c r="E1665" s="170"/>
      <c r="F1665" s="177"/>
      <c r="G1665" s="170"/>
      <c r="H1665" s="170"/>
      <c r="I1665" s="177"/>
      <c r="J1665" s="170"/>
      <c r="K1665" s="170"/>
      <c r="L1665" s="170"/>
      <c r="M1665" s="170"/>
      <c r="N1665" s="170"/>
      <c r="O1665" s="178"/>
      <c r="P1665" s="178"/>
      <c r="Q1665" s="170"/>
      <c r="R1665" s="170"/>
      <c r="S1665" s="170"/>
      <c r="T1665" s="170"/>
      <c r="U1665" s="176"/>
      <c r="V1665" s="176"/>
      <c r="W1665" s="176"/>
      <c r="X1665" s="176"/>
    </row>
    <row x14ac:dyDescent="0.25" r="1666" customHeight="1" ht="16.5">
      <c r="A1666" s="35"/>
      <c r="B1666" s="177"/>
      <c r="C1666" s="176"/>
      <c r="D1666" s="170"/>
      <c r="E1666" s="170"/>
      <c r="F1666" s="177"/>
      <c r="G1666" s="170"/>
      <c r="H1666" s="170"/>
      <c r="I1666" s="177"/>
      <c r="J1666" s="170"/>
      <c r="K1666" s="170"/>
      <c r="L1666" s="170"/>
      <c r="M1666" s="170"/>
      <c r="N1666" s="170"/>
      <c r="O1666" s="178"/>
      <c r="P1666" s="178"/>
      <c r="Q1666" s="170"/>
      <c r="R1666" s="170"/>
      <c r="S1666" s="170"/>
      <c r="T1666" s="170"/>
      <c r="U1666" s="176"/>
      <c r="V1666" s="176"/>
      <c r="W1666" s="176"/>
      <c r="X1666" s="176"/>
    </row>
    <row x14ac:dyDescent="0.25" r="1667" customHeight="1" ht="16.5">
      <c r="A1667" s="35"/>
      <c r="B1667" s="177"/>
      <c r="C1667" s="176"/>
      <c r="D1667" s="170"/>
      <c r="E1667" s="170"/>
      <c r="F1667" s="177"/>
      <c r="G1667" s="170"/>
      <c r="H1667" s="170"/>
      <c r="I1667" s="177"/>
      <c r="J1667" s="170"/>
      <c r="K1667" s="170"/>
      <c r="L1667" s="170"/>
      <c r="M1667" s="170"/>
      <c r="N1667" s="170"/>
      <c r="O1667" s="178"/>
      <c r="P1667" s="178"/>
      <c r="Q1667" s="170"/>
      <c r="R1667" s="170"/>
      <c r="S1667" s="170"/>
      <c r="T1667" s="170"/>
      <c r="U1667" s="176"/>
      <c r="V1667" s="176"/>
      <c r="W1667" s="176"/>
      <c r="X1667" s="176"/>
    </row>
    <row x14ac:dyDescent="0.25" r="1668" customHeight="1" ht="16.5">
      <c r="A1668" s="35"/>
      <c r="B1668" s="177"/>
      <c r="C1668" s="176"/>
      <c r="D1668" s="170"/>
      <c r="E1668" s="170"/>
      <c r="F1668" s="177"/>
      <c r="G1668" s="170"/>
      <c r="H1668" s="170"/>
      <c r="I1668" s="177"/>
      <c r="J1668" s="170"/>
      <c r="K1668" s="170"/>
      <c r="L1668" s="170"/>
      <c r="M1668" s="170"/>
      <c r="N1668" s="170"/>
      <c r="O1668" s="178"/>
      <c r="P1668" s="178"/>
      <c r="Q1668" s="170"/>
      <c r="R1668" s="170"/>
      <c r="S1668" s="170"/>
      <c r="T1668" s="170"/>
      <c r="U1668" s="176"/>
      <c r="V1668" s="176"/>
      <c r="W1668" s="176"/>
      <c r="X1668" s="176"/>
    </row>
    <row x14ac:dyDescent="0.25" r="1669" customHeight="1" ht="16.5">
      <c r="A1669" s="35"/>
      <c r="B1669" s="177"/>
      <c r="C1669" s="176"/>
      <c r="D1669" s="170"/>
      <c r="E1669" s="170"/>
      <c r="F1669" s="177"/>
      <c r="G1669" s="170"/>
      <c r="H1669" s="170"/>
      <c r="I1669" s="177"/>
      <c r="J1669" s="170"/>
      <c r="K1669" s="170"/>
      <c r="L1669" s="170"/>
      <c r="M1669" s="170"/>
      <c r="N1669" s="170"/>
      <c r="O1669" s="178"/>
      <c r="P1669" s="178"/>
      <c r="Q1669" s="170"/>
      <c r="R1669" s="170"/>
      <c r="S1669" s="170"/>
      <c r="T1669" s="170"/>
      <c r="U1669" s="176"/>
      <c r="V1669" s="176"/>
      <c r="W1669" s="176"/>
      <c r="X1669" s="176"/>
    </row>
    <row x14ac:dyDescent="0.25" r="1670" customHeight="1" ht="16.5">
      <c r="A1670" s="35"/>
      <c r="B1670" s="177"/>
      <c r="C1670" s="176"/>
      <c r="D1670" s="170"/>
      <c r="E1670" s="170"/>
      <c r="F1670" s="177"/>
      <c r="G1670" s="170"/>
      <c r="H1670" s="170"/>
      <c r="I1670" s="177"/>
      <c r="J1670" s="170"/>
      <c r="K1670" s="170"/>
      <c r="L1670" s="170"/>
      <c r="M1670" s="170"/>
      <c r="N1670" s="170"/>
      <c r="O1670" s="178"/>
      <c r="P1670" s="178"/>
      <c r="Q1670" s="170"/>
      <c r="R1670" s="170"/>
      <c r="S1670" s="170"/>
      <c r="T1670" s="170"/>
      <c r="U1670" s="176"/>
      <c r="V1670" s="176"/>
      <c r="W1670" s="176"/>
      <c r="X1670" s="176"/>
    </row>
    <row x14ac:dyDescent="0.25" r="1671" customHeight="1" ht="16.5">
      <c r="A1671" s="35"/>
      <c r="B1671" s="177"/>
      <c r="C1671" s="176"/>
      <c r="D1671" s="170"/>
      <c r="E1671" s="170"/>
      <c r="F1671" s="177"/>
      <c r="G1671" s="170"/>
      <c r="H1671" s="170"/>
      <c r="I1671" s="177"/>
      <c r="J1671" s="170"/>
      <c r="K1671" s="170"/>
      <c r="L1671" s="170"/>
      <c r="M1671" s="170"/>
      <c r="N1671" s="170"/>
      <c r="O1671" s="178"/>
      <c r="P1671" s="178"/>
      <c r="Q1671" s="170"/>
      <c r="R1671" s="170"/>
      <c r="S1671" s="170"/>
      <c r="T1671" s="170"/>
      <c r="U1671" s="176"/>
      <c r="V1671" s="176"/>
      <c r="W1671" s="176"/>
      <c r="X1671" s="176"/>
    </row>
    <row x14ac:dyDescent="0.25" r="1672" customHeight="1" ht="16.5">
      <c r="A1672" s="35"/>
      <c r="B1672" s="177"/>
      <c r="C1672" s="176"/>
      <c r="D1672" s="170"/>
      <c r="E1672" s="170"/>
      <c r="F1672" s="177"/>
      <c r="G1672" s="170"/>
      <c r="H1672" s="170"/>
      <c r="I1672" s="177"/>
      <c r="J1672" s="170"/>
      <c r="K1672" s="170"/>
      <c r="L1672" s="170"/>
      <c r="M1672" s="170"/>
      <c r="N1672" s="170"/>
      <c r="O1672" s="178"/>
      <c r="P1672" s="178"/>
      <c r="Q1672" s="170"/>
      <c r="R1672" s="170"/>
      <c r="S1672" s="170"/>
      <c r="T1672" s="170"/>
      <c r="U1672" s="176"/>
      <c r="V1672" s="176"/>
      <c r="W1672" s="176"/>
      <c r="X1672" s="176"/>
    </row>
    <row x14ac:dyDescent="0.25" r="1673" customHeight="1" ht="16.5">
      <c r="A1673" s="35"/>
      <c r="B1673" s="177"/>
      <c r="C1673" s="176"/>
      <c r="D1673" s="170"/>
      <c r="E1673" s="170"/>
      <c r="F1673" s="177"/>
      <c r="G1673" s="170"/>
      <c r="H1673" s="170"/>
      <c r="I1673" s="177"/>
      <c r="J1673" s="170"/>
      <c r="K1673" s="170"/>
      <c r="L1673" s="170"/>
      <c r="M1673" s="170"/>
      <c r="N1673" s="170"/>
      <c r="O1673" s="178"/>
      <c r="P1673" s="178"/>
      <c r="Q1673" s="170"/>
      <c r="R1673" s="170"/>
      <c r="S1673" s="170"/>
      <c r="T1673" s="170"/>
      <c r="U1673" s="176"/>
      <c r="V1673" s="176"/>
      <c r="W1673" s="176"/>
      <c r="X1673" s="176"/>
    </row>
    <row x14ac:dyDescent="0.25" r="1674" customHeight="1" ht="16.5">
      <c r="A1674" s="35"/>
      <c r="B1674" s="177"/>
      <c r="C1674" s="176"/>
      <c r="D1674" s="170"/>
      <c r="E1674" s="170"/>
      <c r="F1674" s="177"/>
      <c r="G1674" s="170"/>
      <c r="H1674" s="170"/>
      <c r="I1674" s="177"/>
      <c r="J1674" s="170"/>
      <c r="K1674" s="170"/>
      <c r="L1674" s="170"/>
      <c r="M1674" s="170"/>
      <c r="N1674" s="170"/>
      <c r="O1674" s="178"/>
      <c r="P1674" s="178"/>
      <c r="Q1674" s="170"/>
      <c r="R1674" s="170"/>
      <c r="S1674" s="170"/>
      <c r="T1674" s="170"/>
      <c r="U1674" s="176"/>
      <c r="V1674" s="176"/>
      <c r="W1674" s="176"/>
      <c r="X1674" s="176"/>
    </row>
    <row x14ac:dyDescent="0.25" r="1675" customHeight="1" ht="16.5">
      <c r="A1675" s="35"/>
      <c r="B1675" s="177"/>
      <c r="C1675" s="176"/>
      <c r="D1675" s="170"/>
      <c r="E1675" s="170"/>
      <c r="F1675" s="177"/>
      <c r="G1675" s="170"/>
      <c r="H1675" s="170"/>
      <c r="I1675" s="177"/>
      <c r="J1675" s="170"/>
      <c r="K1675" s="170"/>
      <c r="L1675" s="170"/>
      <c r="M1675" s="170"/>
      <c r="N1675" s="170"/>
      <c r="O1675" s="178"/>
      <c r="P1675" s="178"/>
      <c r="Q1675" s="170"/>
      <c r="R1675" s="170"/>
      <c r="S1675" s="170"/>
      <c r="T1675" s="170"/>
      <c r="U1675" s="176"/>
      <c r="V1675" s="176"/>
      <c r="W1675" s="176"/>
      <c r="X1675" s="176"/>
    </row>
    <row x14ac:dyDescent="0.25" r="1676" customHeight="1" ht="16.5">
      <c r="A1676" s="35"/>
      <c r="B1676" s="177"/>
      <c r="C1676" s="176"/>
      <c r="D1676" s="170"/>
      <c r="E1676" s="170"/>
      <c r="F1676" s="177"/>
      <c r="G1676" s="170"/>
      <c r="H1676" s="170"/>
      <c r="I1676" s="177"/>
      <c r="J1676" s="170"/>
      <c r="K1676" s="170"/>
      <c r="L1676" s="170"/>
      <c r="M1676" s="170"/>
      <c r="N1676" s="170"/>
      <c r="O1676" s="178"/>
      <c r="P1676" s="178"/>
      <c r="Q1676" s="170"/>
      <c r="R1676" s="170"/>
      <c r="S1676" s="170"/>
      <c r="T1676" s="170"/>
      <c r="U1676" s="176"/>
      <c r="V1676" s="176"/>
      <c r="W1676" s="176"/>
      <c r="X1676" s="176"/>
    </row>
    <row x14ac:dyDescent="0.25" r="1677" customHeight="1" ht="16.5">
      <c r="A1677" s="35"/>
      <c r="B1677" s="177"/>
      <c r="C1677" s="176"/>
      <c r="D1677" s="170"/>
      <c r="E1677" s="170"/>
      <c r="F1677" s="177"/>
      <c r="G1677" s="170"/>
      <c r="H1677" s="170"/>
      <c r="I1677" s="177"/>
      <c r="J1677" s="170"/>
      <c r="K1677" s="170"/>
      <c r="L1677" s="170"/>
      <c r="M1677" s="170"/>
      <c r="N1677" s="170"/>
      <c r="O1677" s="178"/>
      <c r="P1677" s="178"/>
      <c r="Q1677" s="170"/>
      <c r="R1677" s="170"/>
      <c r="S1677" s="170"/>
      <c r="T1677" s="170"/>
      <c r="U1677" s="176"/>
      <c r="V1677" s="176"/>
      <c r="W1677" s="176"/>
      <c r="X1677" s="176"/>
    </row>
    <row x14ac:dyDescent="0.25" r="1678" customHeight="1" ht="16.5">
      <c r="A1678" s="35"/>
      <c r="B1678" s="177"/>
      <c r="C1678" s="176"/>
      <c r="D1678" s="170"/>
      <c r="E1678" s="170"/>
      <c r="F1678" s="177"/>
      <c r="G1678" s="170"/>
      <c r="H1678" s="170"/>
      <c r="I1678" s="177"/>
      <c r="J1678" s="170"/>
      <c r="K1678" s="170"/>
      <c r="L1678" s="170"/>
      <c r="M1678" s="170"/>
      <c r="N1678" s="170"/>
      <c r="O1678" s="178"/>
      <c r="P1678" s="178"/>
      <c r="Q1678" s="170"/>
      <c r="R1678" s="170"/>
      <c r="S1678" s="170"/>
      <c r="T1678" s="170"/>
      <c r="U1678" s="176"/>
      <c r="V1678" s="176"/>
      <c r="W1678" s="176"/>
      <c r="X1678" s="176"/>
    </row>
    <row x14ac:dyDescent="0.25" r="1679" customHeight="1" ht="16.5">
      <c r="A1679" s="35"/>
      <c r="B1679" s="177"/>
      <c r="C1679" s="176"/>
      <c r="D1679" s="170"/>
      <c r="E1679" s="170"/>
      <c r="F1679" s="177"/>
      <c r="G1679" s="170"/>
      <c r="H1679" s="170"/>
      <c r="I1679" s="177"/>
      <c r="J1679" s="170"/>
      <c r="K1679" s="170"/>
      <c r="L1679" s="170"/>
      <c r="M1679" s="170"/>
      <c r="N1679" s="170"/>
      <c r="O1679" s="178"/>
      <c r="P1679" s="178"/>
      <c r="Q1679" s="170"/>
      <c r="R1679" s="170"/>
      <c r="S1679" s="170"/>
      <c r="T1679" s="170"/>
      <c r="U1679" s="176"/>
      <c r="V1679" s="176"/>
      <c r="W1679" s="176"/>
      <c r="X1679" s="176"/>
    </row>
    <row x14ac:dyDescent="0.25" r="1680" customHeight="1" ht="16.5">
      <c r="A1680" s="35"/>
      <c r="B1680" s="177"/>
      <c r="C1680" s="176"/>
      <c r="D1680" s="170"/>
      <c r="E1680" s="170"/>
      <c r="F1680" s="177"/>
      <c r="G1680" s="170"/>
      <c r="H1680" s="170"/>
      <c r="I1680" s="177"/>
      <c r="J1680" s="170"/>
      <c r="K1680" s="170"/>
      <c r="L1680" s="170"/>
      <c r="M1680" s="170"/>
      <c r="N1680" s="170"/>
      <c r="O1680" s="178"/>
      <c r="P1680" s="178"/>
      <c r="Q1680" s="170"/>
      <c r="R1680" s="170"/>
      <c r="S1680" s="170"/>
      <c r="T1680" s="170"/>
      <c r="U1680" s="176"/>
      <c r="V1680" s="176"/>
      <c r="W1680" s="176"/>
      <c r="X1680" s="176"/>
    </row>
    <row x14ac:dyDescent="0.25" r="1681" customHeight="1" ht="16.5">
      <c r="A1681" s="35"/>
      <c r="B1681" s="177"/>
      <c r="C1681" s="176"/>
      <c r="D1681" s="170"/>
      <c r="E1681" s="170"/>
      <c r="F1681" s="177"/>
      <c r="G1681" s="170"/>
      <c r="H1681" s="170"/>
      <c r="I1681" s="177"/>
      <c r="J1681" s="170"/>
      <c r="K1681" s="170"/>
      <c r="L1681" s="170"/>
      <c r="M1681" s="170"/>
      <c r="N1681" s="170"/>
      <c r="O1681" s="178"/>
      <c r="P1681" s="178"/>
      <c r="Q1681" s="170"/>
      <c r="R1681" s="170"/>
      <c r="S1681" s="170"/>
      <c r="T1681" s="170"/>
      <c r="U1681" s="176"/>
      <c r="V1681" s="176"/>
      <c r="W1681" s="176"/>
      <c r="X1681" s="176"/>
    </row>
    <row x14ac:dyDescent="0.25" r="1682" customHeight="1" ht="16.5">
      <c r="A1682" s="35"/>
      <c r="B1682" s="177"/>
      <c r="C1682" s="176"/>
      <c r="D1682" s="170"/>
      <c r="E1682" s="170"/>
      <c r="F1682" s="177"/>
      <c r="G1682" s="170"/>
      <c r="H1682" s="170"/>
      <c r="I1682" s="177"/>
      <c r="J1682" s="170"/>
      <c r="K1682" s="170"/>
      <c r="L1682" s="170"/>
      <c r="M1682" s="170"/>
      <c r="N1682" s="170"/>
      <c r="O1682" s="178"/>
      <c r="P1682" s="178"/>
      <c r="Q1682" s="170"/>
      <c r="R1682" s="170"/>
      <c r="S1682" s="170"/>
      <c r="T1682" s="170"/>
      <c r="U1682" s="176"/>
      <c r="V1682" s="176"/>
      <c r="W1682" s="176"/>
      <c r="X1682" s="176"/>
    </row>
    <row x14ac:dyDescent="0.25" r="1683" customHeight="1" ht="16.5">
      <c r="A1683" s="35"/>
      <c r="B1683" s="177"/>
      <c r="C1683" s="176"/>
      <c r="D1683" s="170"/>
      <c r="E1683" s="170"/>
      <c r="F1683" s="177"/>
      <c r="G1683" s="170"/>
      <c r="H1683" s="170"/>
      <c r="I1683" s="177"/>
      <c r="J1683" s="170"/>
      <c r="K1683" s="170"/>
      <c r="L1683" s="170"/>
      <c r="M1683" s="170"/>
      <c r="N1683" s="170"/>
      <c r="O1683" s="178"/>
      <c r="P1683" s="178"/>
      <c r="Q1683" s="170"/>
      <c r="R1683" s="170"/>
      <c r="S1683" s="170"/>
      <c r="T1683" s="170"/>
      <c r="U1683" s="176"/>
      <c r="V1683" s="176"/>
      <c r="W1683" s="176"/>
      <c r="X1683" s="176"/>
    </row>
    <row x14ac:dyDescent="0.25" r="1684" customHeight="1" ht="16.5">
      <c r="A1684" s="35"/>
      <c r="B1684" s="177"/>
      <c r="C1684" s="176"/>
      <c r="D1684" s="170"/>
      <c r="E1684" s="170"/>
      <c r="F1684" s="177"/>
      <c r="G1684" s="170"/>
      <c r="H1684" s="170"/>
      <c r="I1684" s="177"/>
      <c r="J1684" s="170"/>
      <c r="K1684" s="170"/>
      <c r="L1684" s="170"/>
      <c r="M1684" s="170"/>
      <c r="N1684" s="170"/>
      <c r="O1684" s="178"/>
      <c r="P1684" s="178"/>
      <c r="Q1684" s="170"/>
      <c r="R1684" s="170"/>
      <c r="S1684" s="170"/>
      <c r="T1684" s="170"/>
      <c r="U1684" s="176"/>
      <c r="V1684" s="176"/>
      <c r="W1684" s="176"/>
      <c r="X1684" s="176"/>
    </row>
    <row x14ac:dyDescent="0.25" r="1685" customHeight="1" ht="16.5">
      <c r="A1685" s="35"/>
      <c r="B1685" s="177"/>
      <c r="C1685" s="176"/>
      <c r="D1685" s="170"/>
      <c r="E1685" s="170"/>
      <c r="F1685" s="177"/>
      <c r="G1685" s="170"/>
      <c r="H1685" s="170"/>
      <c r="I1685" s="177"/>
      <c r="J1685" s="170"/>
      <c r="K1685" s="170"/>
      <c r="L1685" s="170"/>
      <c r="M1685" s="170"/>
      <c r="N1685" s="170"/>
      <c r="O1685" s="178"/>
      <c r="P1685" s="178"/>
      <c r="Q1685" s="170"/>
      <c r="R1685" s="170"/>
      <c r="S1685" s="170"/>
      <c r="T1685" s="170"/>
      <c r="U1685" s="176"/>
      <c r="V1685" s="176"/>
      <c r="W1685" s="176"/>
      <c r="X1685" s="176"/>
    </row>
    <row x14ac:dyDescent="0.25" r="1686" customHeight="1" ht="16.5">
      <c r="A1686" s="35"/>
      <c r="B1686" s="177"/>
      <c r="C1686" s="176"/>
      <c r="D1686" s="170"/>
      <c r="E1686" s="170"/>
      <c r="F1686" s="177"/>
      <c r="G1686" s="170"/>
      <c r="H1686" s="170"/>
      <c r="I1686" s="177"/>
      <c r="J1686" s="170"/>
      <c r="K1686" s="170"/>
      <c r="L1686" s="170"/>
      <c r="M1686" s="170"/>
      <c r="N1686" s="170"/>
      <c r="O1686" s="178"/>
      <c r="P1686" s="178"/>
      <c r="Q1686" s="170"/>
      <c r="R1686" s="170"/>
      <c r="S1686" s="170"/>
      <c r="T1686" s="170"/>
      <c r="U1686" s="176"/>
      <c r="V1686" s="176"/>
      <c r="W1686" s="176"/>
      <c r="X1686" s="176"/>
    </row>
    <row x14ac:dyDescent="0.25" r="1687" customHeight="1" ht="16.5">
      <c r="A1687" s="35"/>
      <c r="B1687" s="177"/>
      <c r="C1687" s="176"/>
      <c r="D1687" s="170"/>
      <c r="E1687" s="170"/>
      <c r="F1687" s="177"/>
      <c r="G1687" s="170"/>
      <c r="H1687" s="170"/>
      <c r="I1687" s="177"/>
      <c r="J1687" s="170"/>
      <c r="K1687" s="170"/>
      <c r="L1687" s="170"/>
      <c r="M1687" s="170"/>
      <c r="N1687" s="170"/>
      <c r="O1687" s="178"/>
      <c r="P1687" s="178"/>
      <c r="Q1687" s="170"/>
      <c r="R1687" s="170"/>
      <c r="S1687" s="170"/>
      <c r="T1687" s="170"/>
      <c r="U1687" s="176"/>
      <c r="V1687" s="176"/>
      <c r="W1687" s="176"/>
      <c r="X1687" s="176"/>
    </row>
    <row x14ac:dyDescent="0.25" r="1688" customHeight="1" ht="16.5">
      <c r="A1688" s="35"/>
      <c r="B1688" s="177"/>
      <c r="C1688" s="176"/>
      <c r="D1688" s="170"/>
      <c r="E1688" s="170"/>
      <c r="F1688" s="177"/>
      <c r="G1688" s="170"/>
      <c r="H1688" s="170"/>
      <c r="I1688" s="177"/>
      <c r="J1688" s="170"/>
      <c r="K1688" s="170"/>
      <c r="L1688" s="170"/>
      <c r="M1688" s="170"/>
      <c r="N1688" s="170"/>
      <c r="O1688" s="178"/>
      <c r="P1688" s="178"/>
      <c r="Q1688" s="170"/>
      <c r="R1688" s="170"/>
      <c r="S1688" s="170"/>
      <c r="T1688" s="170"/>
      <c r="U1688" s="176"/>
      <c r="V1688" s="176"/>
      <c r="W1688" s="176"/>
      <c r="X1688" s="176"/>
    </row>
    <row x14ac:dyDescent="0.25" r="1689" customHeight="1" ht="16.5">
      <c r="A1689" s="35"/>
      <c r="B1689" s="177"/>
      <c r="C1689" s="176"/>
      <c r="D1689" s="170"/>
      <c r="E1689" s="170"/>
      <c r="F1689" s="177"/>
      <c r="G1689" s="170"/>
      <c r="H1689" s="170"/>
      <c r="I1689" s="177"/>
      <c r="J1689" s="170"/>
      <c r="K1689" s="170"/>
      <c r="L1689" s="170"/>
      <c r="M1689" s="170"/>
      <c r="N1689" s="170"/>
      <c r="O1689" s="178"/>
      <c r="P1689" s="178"/>
      <c r="Q1689" s="170"/>
      <c r="R1689" s="170"/>
      <c r="S1689" s="170"/>
      <c r="T1689" s="170"/>
      <c r="U1689" s="176"/>
      <c r="V1689" s="176"/>
      <c r="W1689" s="176"/>
      <c r="X1689" s="176"/>
    </row>
    <row x14ac:dyDescent="0.25" r="1690" customHeight="1" ht="16.5">
      <c r="A1690" s="35"/>
      <c r="B1690" s="177"/>
      <c r="C1690" s="176"/>
      <c r="D1690" s="170"/>
      <c r="E1690" s="170"/>
      <c r="F1690" s="177"/>
      <c r="G1690" s="170"/>
      <c r="H1690" s="170"/>
      <c r="I1690" s="177"/>
      <c r="J1690" s="170"/>
      <c r="K1690" s="170"/>
      <c r="L1690" s="170"/>
      <c r="M1690" s="170"/>
      <c r="N1690" s="170"/>
      <c r="O1690" s="178"/>
      <c r="P1690" s="178"/>
      <c r="Q1690" s="170"/>
      <c r="R1690" s="170"/>
      <c r="S1690" s="170"/>
      <c r="T1690" s="170"/>
      <c r="U1690" s="176"/>
      <c r="V1690" s="176"/>
      <c r="W1690" s="176"/>
      <c r="X1690" s="176"/>
    </row>
    <row x14ac:dyDescent="0.25" r="1691" customHeight="1" ht="16.5">
      <c r="A1691" s="35"/>
      <c r="B1691" s="177"/>
      <c r="C1691" s="176"/>
      <c r="D1691" s="170"/>
      <c r="E1691" s="170"/>
      <c r="F1691" s="177"/>
      <c r="G1691" s="170"/>
      <c r="H1691" s="170"/>
      <c r="I1691" s="177"/>
      <c r="J1691" s="170"/>
      <c r="K1691" s="170"/>
      <c r="L1691" s="170"/>
      <c r="M1691" s="170"/>
      <c r="N1691" s="170"/>
      <c r="O1691" s="178"/>
      <c r="P1691" s="178"/>
      <c r="Q1691" s="170"/>
      <c r="R1691" s="170"/>
      <c r="S1691" s="170"/>
      <c r="T1691" s="170"/>
      <c r="U1691" s="176"/>
      <c r="V1691" s="176"/>
      <c r="W1691" s="176"/>
      <c r="X1691" s="176"/>
    </row>
    <row x14ac:dyDescent="0.25" r="1692" customHeight="1" ht="16.5">
      <c r="A1692" s="35"/>
      <c r="B1692" s="177"/>
      <c r="C1692" s="176"/>
      <c r="D1692" s="170"/>
      <c r="E1692" s="170"/>
      <c r="F1692" s="177"/>
      <c r="G1692" s="170"/>
      <c r="H1692" s="170"/>
      <c r="I1692" s="177"/>
      <c r="J1692" s="170"/>
      <c r="K1692" s="170"/>
      <c r="L1692" s="170"/>
      <c r="M1692" s="170"/>
      <c r="N1692" s="170"/>
      <c r="O1692" s="178"/>
      <c r="P1692" s="178"/>
      <c r="Q1692" s="170"/>
      <c r="R1692" s="170"/>
      <c r="S1692" s="170"/>
      <c r="T1692" s="170"/>
      <c r="U1692" s="176"/>
      <c r="V1692" s="176"/>
      <c r="W1692" s="176"/>
      <c r="X1692" s="176"/>
    </row>
    <row x14ac:dyDescent="0.25" r="1693" customHeight="1" ht="16.5">
      <c r="A1693" s="35"/>
      <c r="B1693" s="177"/>
      <c r="C1693" s="176"/>
      <c r="D1693" s="170"/>
      <c r="E1693" s="170"/>
      <c r="F1693" s="177"/>
      <c r="G1693" s="170"/>
      <c r="H1693" s="170"/>
      <c r="I1693" s="177"/>
      <c r="J1693" s="170"/>
      <c r="K1693" s="170"/>
      <c r="L1693" s="170"/>
      <c r="M1693" s="170"/>
      <c r="N1693" s="170"/>
      <c r="O1693" s="178"/>
      <c r="P1693" s="178"/>
      <c r="Q1693" s="170"/>
      <c r="R1693" s="170"/>
      <c r="S1693" s="170"/>
      <c r="T1693" s="170"/>
      <c r="U1693" s="176"/>
      <c r="V1693" s="176"/>
      <c r="W1693" s="176"/>
      <c r="X1693" s="176"/>
    </row>
    <row x14ac:dyDescent="0.25" r="1694" customHeight="1" ht="16.5">
      <c r="A1694" s="35"/>
      <c r="B1694" s="177"/>
      <c r="C1694" s="176"/>
      <c r="D1694" s="170"/>
      <c r="E1694" s="170"/>
      <c r="F1694" s="177"/>
      <c r="G1694" s="170"/>
      <c r="H1694" s="170"/>
      <c r="I1694" s="177"/>
      <c r="J1694" s="170"/>
      <c r="K1694" s="170"/>
      <c r="L1694" s="170"/>
      <c r="M1694" s="170"/>
      <c r="N1694" s="170"/>
      <c r="O1694" s="178"/>
      <c r="P1694" s="178"/>
      <c r="Q1694" s="170"/>
      <c r="R1694" s="170"/>
      <c r="S1694" s="170"/>
      <c r="T1694" s="170"/>
      <c r="U1694" s="176"/>
      <c r="V1694" s="176"/>
      <c r="W1694" s="176"/>
      <c r="X1694" s="176"/>
    </row>
    <row x14ac:dyDescent="0.25" r="1695" customHeight="1" ht="16.5">
      <c r="A1695" s="35"/>
      <c r="B1695" s="177"/>
      <c r="C1695" s="176"/>
      <c r="D1695" s="170"/>
      <c r="E1695" s="170"/>
      <c r="F1695" s="177"/>
      <c r="G1695" s="170"/>
      <c r="H1695" s="170"/>
      <c r="I1695" s="177"/>
      <c r="J1695" s="170"/>
      <c r="K1695" s="170"/>
      <c r="L1695" s="170"/>
      <c r="M1695" s="170"/>
      <c r="N1695" s="170"/>
      <c r="O1695" s="178"/>
      <c r="P1695" s="178"/>
      <c r="Q1695" s="170"/>
      <c r="R1695" s="170"/>
      <c r="S1695" s="170"/>
      <c r="T1695" s="170"/>
      <c r="U1695" s="176"/>
      <c r="V1695" s="176"/>
      <c r="W1695" s="176"/>
      <c r="X1695" s="176"/>
    </row>
    <row x14ac:dyDescent="0.25" r="1696" customHeight="1" ht="16.5">
      <c r="A1696" s="35"/>
      <c r="B1696" s="177"/>
      <c r="C1696" s="176"/>
      <c r="D1696" s="170"/>
      <c r="E1696" s="170"/>
      <c r="F1696" s="177"/>
      <c r="G1696" s="170"/>
      <c r="H1696" s="170"/>
      <c r="I1696" s="177"/>
      <c r="J1696" s="170"/>
      <c r="K1696" s="170"/>
      <c r="L1696" s="170"/>
      <c r="M1696" s="170"/>
      <c r="N1696" s="170"/>
      <c r="O1696" s="178"/>
      <c r="P1696" s="178"/>
      <c r="Q1696" s="170"/>
      <c r="R1696" s="170"/>
      <c r="S1696" s="170"/>
      <c r="T1696" s="170"/>
      <c r="U1696" s="176"/>
      <c r="V1696" s="176"/>
      <c r="W1696" s="176"/>
      <c r="X1696" s="176"/>
    </row>
    <row x14ac:dyDescent="0.25" r="1697" customHeight="1" ht="16.5">
      <c r="A1697" s="35"/>
      <c r="B1697" s="177"/>
      <c r="C1697" s="176"/>
      <c r="D1697" s="170"/>
      <c r="E1697" s="170"/>
      <c r="F1697" s="177"/>
      <c r="G1697" s="170"/>
      <c r="H1697" s="170"/>
      <c r="I1697" s="177"/>
      <c r="J1697" s="170"/>
      <c r="K1697" s="170"/>
      <c r="L1697" s="170"/>
      <c r="M1697" s="170"/>
      <c r="N1697" s="170"/>
      <c r="O1697" s="178"/>
      <c r="P1697" s="178"/>
      <c r="Q1697" s="170"/>
      <c r="R1697" s="170"/>
      <c r="S1697" s="170"/>
      <c r="T1697" s="170"/>
      <c r="U1697" s="176"/>
      <c r="V1697" s="176"/>
      <c r="W1697" s="176"/>
      <c r="X1697" s="176"/>
    </row>
    <row x14ac:dyDescent="0.25" r="1698" customHeight="1" ht="16.5">
      <c r="A1698" s="35"/>
      <c r="B1698" s="177"/>
      <c r="C1698" s="176"/>
      <c r="D1698" s="170"/>
      <c r="E1698" s="170"/>
      <c r="F1698" s="177"/>
      <c r="G1698" s="170"/>
      <c r="H1698" s="170"/>
      <c r="I1698" s="177"/>
      <c r="J1698" s="170"/>
      <c r="K1698" s="170"/>
      <c r="L1698" s="170"/>
      <c r="M1698" s="170"/>
      <c r="N1698" s="170"/>
      <c r="O1698" s="178"/>
      <c r="P1698" s="178"/>
      <c r="Q1698" s="170"/>
      <c r="R1698" s="170"/>
      <c r="S1698" s="170"/>
      <c r="T1698" s="170"/>
      <c r="U1698" s="176"/>
      <c r="V1698" s="176"/>
      <c r="W1698" s="176"/>
      <c r="X1698" s="176"/>
    </row>
    <row x14ac:dyDescent="0.25" r="1699" customHeight="1" ht="16.5">
      <c r="A1699" s="35"/>
      <c r="B1699" s="177"/>
      <c r="C1699" s="176"/>
      <c r="D1699" s="170"/>
      <c r="E1699" s="170"/>
      <c r="F1699" s="177"/>
      <c r="G1699" s="170"/>
      <c r="H1699" s="170"/>
      <c r="I1699" s="177"/>
      <c r="J1699" s="170"/>
      <c r="K1699" s="170"/>
      <c r="L1699" s="170"/>
      <c r="M1699" s="170"/>
      <c r="N1699" s="170"/>
      <c r="O1699" s="178"/>
      <c r="P1699" s="178"/>
      <c r="Q1699" s="170"/>
      <c r="R1699" s="170"/>
      <c r="S1699" s="170"/>
      <c r="T1699" s="170"/>
      <c r="U1699" s="176"/>
      <c r="V1699" s="176"/>
      <c r="W1699" s="176"/>
      <c r="X1699" s="176"/>
    </row>
    <row x14ac:dyDescent="0.25" r="1700" customHeight="1" ht="16.5">
      <c r="A1700" s="35"/>
      <c r="B1700" s="177"/>
      <c r="C1700" s="176"/>
      <c r="D1700" s="170"/>
      <c r="E1700" s="170"/>
      <c r="F1700" s="177"/>
      <c r="G1700" s="170"/>
      <c r="H1700" s="170"/>
      <c r="I1700" s="177"/>
      <c r="J1700" s="170"/>
      <c r="K1700" s="170"/>
      <c r="L1700" s="170"/>
      <c r="M1700" s="170"/>
      <c r="N1700" s="170"/>
      <c r="O1700" s="178"/>
      <c r="P1700" s="178"/>
      <c r="Q1700" s="170"/>
      <c r="R1700" s="170"/>
      <c r="S1700" s="170"/>
      <c r="T1700" s="170"/>
      <c r="U1700" s="176"/>
      <c r="V1700" s="176"/>
      <c r="W1700" s="176"/>
      <c r="X1700" s="176"/>
    </row>
    <row x14ac:dyDescent="0.25" r="1701" customHeight="1" ht="16.5">
      <c r="A1701" s="35"/>
      <c r="B1701" s="177"/>
      <c r="C1701" s="176"/>
      <c r="D1701" s="170"/>
      <c r="E1701" s="170"/>
      <c r="F1701" s="177"/>
      <c r="G1701" s="170"/>
      <c r="H1701" s="170"/>
      <c r="I1701" s="177"/>
      <c r="J1701" s="170"/>
      <c r="K1701" s="170"/>
      <c r="L1701" s="170"/>
      <c r="M1701" s="170"/>
      <c r="N1701" s="170"/>
      <c r="O1701" s="178"/>
      <c r="P1701" s="178"/>
      <c r="Q1701" s="170"/>
      <c r="R1701" s="170"/>
      <c r="S1701" s="170"/>
      <c r="T1701" s="170"/>
      <c r="U1701" s="176"/>
      <c r="V1701" s="176"/>
      <c r="W1701" s="176"/>
      <c r="X1701" s="176"/>
    </row>
    <row x14ac:dyDescent="0.25" r="1702" customHeight="1" ht="16.5">
      <c r="A1702" s="35"/>
      <c r="B1702" s="177"/>
      <c r="C1702" s="176"/>
      <c r="D1702" s="170"/>
      <c r="E1702" s="170"/>
      <c r="F1702" s="177"/>
      <c r="G1702" s="170"/>
      <c r="H1702" s="170"/>
      <c r="I1702" s="177"/>
      <c r="J1702" s="170"/>
      <c r="K1702" s="170"/>
      <c r="L1702" s="170"/>
      <c r="M1702" s="170"/>
      <c r="N1702" s="170"/>
      <c r="O1702" s="178"/>
      <c r="P1702" s="178"/>
      <c r="Q1702" s="170"/>
      <c r="R1702" s="170"/>
      <c r="S1702" s="170"/>
      <c r="T1702" s="170"/>
      <c r="U1702" s="176"/>
      <c r="V1702" s="176"/>
      <c r="W1702" s="176"/>
      <c r="X1702" s="176"/>
    </row>
    <row x14ac:dyDescent="0.25" r="1703" customHeight="1" ht="16.5">
      <c r="A1703" s="35"/>
      <c r="B1703" s="177"/>
      <c r="C1703" s="176"/>
      <c r="D1703" s="170"/>
      <c r="E1703" s="170"/>
      <c r="F1703" s="177"/>
      <c r="G1703" s="170"/>
      <c r="H1703" s="170"/>
      <c r="I1703" s="177"/>
      <c r="J1703" s="170"/>
      <c r="K1703" s="170"/>
      <c r="L1703" s="170"/>
      <c r="M1703" s="170"/>
      <c r="N1703" s="170"/>
      <c r="O1703" s="178"/>
      <c r="P1703" s="178"/>
      <c r="Q1703" s="170"/>
      <c r="R1703" s="170"/>
      <c r="S1703" s="170"/>
      <c r="T1703" s="170"/>
      <c r="U1703" s="176"/>
      <c r="V1703" s="176"/>
      <c r="W1703" s="176"/>
      <c r="X1703" s="176"/>
    </row>
    <row x14ac:dyDescent="0.25" r="1704" customHeight="1" ht="16.5">
      <c r="A1704" s="35"/>
      <c r="B1704" s="177"/>
      <c r="C1704" s="176"/>
      <c r="D1704" s="170"/>
      <c r="E1704" s="170"/>
      <c r="F1704" s="177"/>
      <c r="G1704" s="170"/>
      <c r="H1704" s="170"/>
      <c r="I1704" s="177"/>
      <c r="J1704" s="170"/>
      <c r="K1704" s="170"/>
      <c r="L1704" s="170"/>
      <c r="M1704" s="170"/>
      <c r="N1704" s="170"/>
      <c r="O1704" s="178"/>
      <c r="P1704" s="178"/>
      <c r="Q1704" s="170"/>
      <c r="R1704" s="170"/>
      <c r="S1704" s="170"/>
      <c r="T1704" s="170"/>
      <c r="U1704" s="176"/>
      <c r="V1704" s="176"/>
      <c r="W1704" s="176"/>
      <c r="X1704" s="176"/>
    </row>
    <row x14ac:dyDescent="0.25" r="1705" customHeight="1" ht="16.5">
      <c r="A1705" s="35"/>
      <c r="B1705" s="177"/>
      <c r="C1705" s="176"/>
      <c r="D1705" s="170"/>
      <c r="E1705" s="170"/>
      <c r="F1705" s="177"/>
      <c r="G1705" s="170"/>
      <c r="H1705" s="170"/>
      <c r="I1705" s="177"/>
      <c r="J1705" s="170"/>
      <c r="K1705" s="170"/>
      <c r="L1705" s="170"/>
      <c r="M1705" s="170"/>
      <c r="N1705" s="170"/>
      <c r="O1705" s="178"/>
      <c r="P1705" s="178"/>
      <c r="Q1705" s="170"/>
      <c r="R1705" s="170"/>
      <c r="S1705" s="170"/>
      <c r="T1705" s="170"/>
      <c r="U1705" s="176"/>
      <c r="V1705" s="176"/>
      <c r="W1705" s="176"/>
      <c r="X1705" s="176"/>
    </row>
    <row x14ac:dyDescent="0.25" r="1706" customHeight="1" ht="16.5">
      <c r="A1706" s="35"/>
      <c r="B1706" s="177"/>
      <c r="C1706" s="176"/>
      <c r="D1706" s="170"/>
      <c r="E1706" s="170"/>
      <c r="F1706" s="177"/>
      <c r="G1706" s="170"/>
      <c r="H1706" s="170"/>
      <c r="I1706" s="177"/>
      <c r="J1706" s="170"/>
      <c r="K1706" s="170"/>
      <c r="L1706" s="170"/>
      <c r="M1706" s="170"/>
      <c r="N1706" s="170"/>
      <c r="O1706" s="178"/>
      <c r="P1706" s="178"/>
      <c r="Q1706" s="170"/>
      <c r="R1706" s="170"/>
      <c r="S1706" s="170"/>
      <c r="T1706" s="170"/>
      <c r="U1706" s="176"/>
      <c r="V1706" s="176"/>
      <c r="W1706" s="176"/>
      <c r="X1706" s="176"/>
    </row>
    <row x14ac:dyDescent="0.25" r="1707" customHeight="1" ht="16.5">
      <c r="A1707" s="35"/>
      <c r="B1707" s="177"/>
      <c r="C1707" s="176"/>
      <c r="D1707" s="170"/>
      <c r="E1707" s="170"/>
      <c r="F1707" s="177"/>
      <c r="G1707" s="170"/>
      <c r="H1707" s="170"/>
      <c r="I1707" s="177"/>
      <c r="J1707" s="170"/>
      <c r="K1707" s="170"/>
      <c r="L1707" s="170"/>
      <c r="M1707" s="170"/>
      <c r="N1707" s="170"/>
      <c r="O1707" s="178"/>
      <c r="P1707" s="178"/>
      <c r="Q1707" s="170"/>
      <c r="R1707" s="170"/>
      <c r="S1707" s="170"/>
      <c r="T1707" s="170"/>
      <c r="U1707" s="176"/>
      <c r="V1707" s="176"/>
      <c r="W1707" s="176"/>
      <c r="X1707" s="176"/>
    </row>
    <row x14ac:dyDescent="0.25" r="1708" customHeight="1" ht="16.5">
      <c r="A1708" s="35"/>
      <c r="B1708" s="177"/>
      <c r="C1708" s="176"/>
      <c r="D1708" s="170"/>
      <c r="E1708" s="170"/>
      <c r="F1708" s="177"/>
      <c r="G1708" s="170"/>
      <c r="H1708" s="170"/>
      <c r="I1708" s="177"/>
      <c r="J1708" s="170"/>
      <c r="K1708" s="170"/>
      <c r="L1708" s="170"/>
      <c r="M1708" s="170"/>
      <c r="N1708" s="170"/>
      <c r="O1708" s="178"/>
      <c r="P1708" s="178"/>
      <c r="Q1708" s="170"/>
      <c r="R1708" s="170"/>
      <c r="S1708" s="170"/>
      <c r="T1708" s="170"/>
      <c r="U1708" s="176"/>
      <c r="V1708" s="176"/>
      <c r="W1708" s="176"/>
      <c r="X1708" s="176"/>
    </row>
    <row x14ac:dyDescent="0.25" r="1709" customHeight="1" ht="16.5">
      <c r="A1709" s="35"/>
      <c r="B1709" s="177"/>
      <c r="C1709" s="176"/>
      <c r="D1709" s="170"/>
      <c r="E1709" s="170"/>
      <c r="F1709" s="177"/>
      <c r="G1709" s="170"/>
      <c r="H1709" s="170"/>
      <c r="I1709" s="177"/>
      <c r="J1709" s="170"/>
      <c r="K1709" s="170"/>
      <c r="L1709" s="170"/>
      <c r="M1709" s="170"/>
      <c r="N1709" s="170"/>
      <c r="O1709" s="178"/>
      <c r="P1709" s="178"/>
      <c r="Q1709" s="170"/>
      <c r="R1709" s="170"/>
      <c r="S1709" s="170"/>
      <c r="T1709" s="170"/>
      <c r="U1709" s="176"/>
      <c r="V1709" s="176"/>
      <c r="W1709" s="176"/>
      <c r="X1709" s="176"/>
    </row>
    <row x14ac:dyDescent="0.25" r="1710" customHeight="1" ht="16.5">
      <c r="A1710" s="35"/>
      <c r="B1710" s="177"/>
      <c r="C1710" s="176"/>
      <c r="D1710" s="170"/>
      <c r="E1710" s="170"/>
      <c r="F1710" s="177"/>
      <c r="G1710" s="170"/>
      <c r="H1710" s="170"/>
      <c r="I1710" s="177"/>
      <c r="J1710" s="170"/>
      <c r="K1710" s="170"/>
      <c r="L1710" s="170"/>
      <c r="M1710" s="170"/>
      <c r="N1710" s="170"/>
      <c r="O1710" s="178"/>
      <c r="P1710" s="178"/>
      <c r="Q1710" s="170"/>
      <c r="R1710" s="170"/>
      <c r="S1710" s="170"/>
      <c r="T1710" s="170"/>
      <c r="U1710" s="176"/>
      <c r="V1710" s="176"/>
      <c r="W1710" s="176"/>
      <c r="X1710" s="176"/>
    </row>
    <row x14ac:dyDescent="0.25" r="1711" customHeight="1" ht="16.5">
      <c r="A1711" s="35"/>
      <c r="B1711" s="177"/>
      <c r="C1711" s="176"/>
      <c r="D1711" s="170"/>
      <c r="E1711" s="170"/>
      <c r="F1711" s="177"/>
      <c r="G1711" s="170"/>
      <c r="H1711" s="170"/>
      <c r="I1711" s="177"/>
      <c r="J1711" s="170"/>
      <c r="K1711" s="170"/>
      <c r="L1711" s="170"/>
      <c r="M1711" s="170"/>
      <c r="N1711" s="170"/>
      <c r="O1711" s="178"/>
      <c r="P1711" s="178"/>
      <c r="Q1711" s="170"/>
      <c r="R1711" s="170"/>
      <c r="S1711" s="170"/>
      <c r="T1711" s="170"/>
      <c r="U1711" s="176"/>
      <c r="V1711" s="176"/>
      <c r="W1711" s="176"/>
      <c r="X1711" s="176"/>
    </row>
    <row x14ac:dyDescent="0.25" r="1712" customHeight="1" ht="16.5">
      <c r="A1712" s="35"/>
      <c r="B1712" s="177"/>
      <c r="C1712" s="176"/>
      <c r="D1712" s="170"/>
      <c r="E1712" s="170"/>
      <c r="F1712" s="177"/>
      <c r="G1712" s="170"/>
      <c r="H1712" s="170"/>
      <c r="I1712" s="177"/>
      <c r="J1712" s="170"/>
      <c r="K1712" s="170"/>
      <c r="L1712" s="170"/>
      <c r="M1712" s="170"/>
      <c r="N1712" s="170"/>
      <c r="O1712" s="178"/>
      <c r="P1712" s="178"/>
      <c r="Q1712" s="170"/>
      <c r="R1712" s="170"/>
      <c r="S1712" s="170"/>
      <c r="T1712" s="170"/>
      <c r="U1712" s="176"/>
      <c r="V1712" s="176"/>
      <c r="W1712" s="176"/>
      <c r="X1712" s="176"/>
    </row>
    <row x14ac:dyDescent="0.25" r="1713" customHeight="1" ht="16.5">
      <c r="A1713" s="35"/>
      <c r="B1713" s="177"/>
      <c r="C1713" s="176"/>
      <c r="D1713" s="170"/>
      <c r="E1713" s="170"/>
      <c r="F1713" s="177"/>
      <c r="G1713" s="170"/>
      <c r="H1713" s="170"/>
      <c r="I1713" s="177"/>
      <c r="J1713" s="170"/>
      <c r="K1713" s="170"/>
      <c r="L1713" s="170"/>
      <c r="M1713" s="170"/>
      <c r="N1713" s="170"/>
      <c r="O1713" s="178"/>
      <c r="P1713" s="178"/>
      <c r="Q1713" s="170"/>
      <c r="R1713" s="170"/>
      <c r="S1713" s="170"/>
      <c r="T1713" s="170"/>
      <c r="U1713" s="176"/>
      <c r="V1713" s="176"/>
      <c r="W1713" s="176"/>
      <c r="X1713" s="176"/>
    </row>
    <row x14ac:dyDescent="0.25" r="1714" customHeight="1" ht="16.5">
      <c r="A1714" s="35"/>
      <c r="B1714" s="177"/>
      <c r="C1714" s="176"/>
      <c r="D1714" s="170"/>
      <c r="E1714" s="170"/>
      <c r="F1714" s="177"/>
      <c r="G1714" s="170"/>
      <c r="H1714" s="170"/>
      <c r="I1714" s="177"/>
      <c r="J1714" s="170"/>
      <c r="K1714" s="170"/>
      <c r="L1714" s="170"/>
      <c r="M1714" s="170"/>
      <c r="N1714" s="170"/>
      <c r="O1714" s="178"/>
      <c r="P1714" s="178"/>
      <c r="Q1714" s="170"/>
      <c r="R1714" s="170"/>
      <c r="S1714" s="170"/>
      <c r="T1714" s="170"/>
      <c r="U1714" s="176"/>
      <c r="V1714" s="176"/>
      <c r="W1714" s="176"/>
      <c r="X1714" s="176"/>
    </row>
    <row x14ac:dyDescent="0.25" r="1715" customHeight="1" ht="16.5">
      <c r="A1715" s="35"/>
      <c r="B1715" s="177"/>
      <c r="C1715" s="176"/>
      <c r="D1715" s="170"/>
      <c r="E1715" s="170"/>
      <c r="F1715" s="177"/>
      <c r="G1715" s="170"/>
      <c r="H1715" s="170"/>
      <c r="I1715" s="177"/>
      <c r="J1715" s="170"/>
      <c r="K1715" s="170"/>
      <c r="L1715" s="170"/>
      <c r="M1715" s="170"/>
      <c r="N1715" s="170"/>
      <c r="O1715" s="178"/>
      <c r="P1715" s="178"/>
      <c r="Q1715" s="170"/>
      <c r="R1715" s="170"/>
      <c r="S1715" s="170"/>
      <c r="T1715" s="170"/>
      <c r="U1715" s="176"/>
      <c r="V1715" s="176"/>
      <c r="W1715" s="176"/>
      <c r="X1715" s="176"/>
    </row>
    <row x14ac:dyDescent="0.25" r="1716" customHeight="1" ht="16.5">
      <c r="A1716" s="35"/>
      <c r="B1716" s="177"/>
      <c r="C1716" s="176"/>
      <c r="D1716" s="170"/>
      <c r="E1716" s="170"/>
      <c r="F1716" s="177"/>
      <c r="G1716" s="170"/>
      <c r="H1716" s="170"/>
      <c r="I1716" s="177"/>
      <c r="J1716" s="170"/>
      <c r="K1716" s="170"/>
      <c r="L1716" s="170"/>
      <c r="M1716" s="170"/>
      <c r="N1716" s="170"/>
      <c r="O1716" s="178"/>
      <c r="P1716" s="178"/>
      <c r="Q1716" s="170"/>
      <c r="R1716" s="170"/>
      <c r="S1716" s="170"/>
      <c r="T1716" s="170"/>
      <c r="U1716" s="176"/>
      <c r="V1716" s="176"/>
      <c r="W1716" s="176"/>
      <c r="X1716" s="176"/>
    </row>
    <row x14ac:dyDescent="0.25" r="1717" customHeight="1" ht="16.5">
      <c r="A1717" s="35"/>
      <c r="B1717" s="177"/>
      <c r="C1717" s="176"/>
      <c r="D1717" s="170"/>
      <c r="E1717" s="170"/>
      <c r="F1717" s="177"/>
      <c r="G1717" s="170"/>
      <c r="H1717" s="170"/>
      <c r="I1717" s="177"/>
      <c r="J1717" s="170"/>
      <c r="K1717" s="170"/>
      <c r="L1717" s="170"/>
      <c r="M1717" s="170"/>
      <c r="N1717" s="170"/>
      <c r="O1717" s="178"/>
      <c r="P1717" s="178"/>
      <c r="Q1717" s="170"/>
      <c r="R1717" s="170"/>
      <c r="S1717" s="170"/>
      <c r="T1717" s="170"/>
      <c r="U1717" s="176"/>
      <c r="V1717" s="176"/>
      <c r="W1717" s="176"/>
      <c r="X1717" s="176"/>
    </row>
    <row x14ac:dyDescent="0.25" r="1718" customHeight="1" ht="16.5">
      <c r="A1718" s="35"/>
      <c r="B1718" s="177"/>
      <c r="C1718" s="176"/>
      <c r="D1718" s="170"/>
      <c r="E1718" s="170"/>
      <c r="F1718" s="177"/>
      <c r="G1718" s="170"/>
      <c r="H1718" s="170"/>
      <c r="I1718" s="177"/>
      <c r="J1718" s="170"/>
      <c r="K1718" s="170"/>
      <c r="L1718" s="170"/>
      <c r="M1718" s="170"/>
      <c r="N1718" s="170"/>
      <c r="O1718" s="178"/>
      <c r="P1718" s="178"/>
      <c r="Q1718" s="170"/>
      <c r="R1718" s="170"/>
      <c r="S1718" s="170"/>
      <c r="T1718" s="170"/>
      <c r="U1718" s="176"/>
      <c r="V1718" s="176"/>
      <c r="W1718" s="176"/>
      <c r="X1718" s="176"/>
    </row>
    <row x14ac:dyDescent="0.25" r="1719" customHeight="1" ht="16.5">
      <c r="A1719" s="35"/>
      <c r="B1719" s="177"/>
      <c r="C1719" s="176"/>
      <c r="D1719" s="170"/>
      <c r="E1719" s="170"/>
      <c r="F1719" s="177"/>
      <c r="G1719" s="170"/>
      <c r="H1719" s="170"/>
      <c r="I1719" s="177"/>
      <c r="J1719" s="170"/>
      <c r="K1719" s="170"/>
      <c r="L1719" s="170"/>
      <c r="M1719" s="170"/>
      <c r="N1719" s="170"/>
      <c r="O1719" s="178"/>
      <c r="P1719" s="178"/>
      <c r="Q1719" s="170"/>
      <c r="R1719" s="170"/>
      <c r="S1719" s="170"/>
      <c r="T1719" s="170"/>
      <c r="U1719" s="176"/>
      <c r="V1719" s="176"/>
      <c r="W1719" s="176"/>
      <c r="X1719" s="176"/>
    </row>
    <row x14ac:dyDescent="0.25" r="1720" customHeight="1" ht="16.5">
      <c r="A1720" s="35"/>
      <c r="B1720" s="177"/>
      <c r="C1720" s="176"/>
      <c r="D1720" s="170"/>
      <c r="E1720" s="170"/>
      <c r="F1720" s="177"/>
      <c r="G1720" s="170"/>
      <c r="H1720" s="170"/>
      <c r="I1720" s="177"/>
      <c r="J1720" s="170"/>
      <c r="K1720" s="170"/>
      <c r="L1720" s="170"/>
      <c r="M1720" s="170"/>
      <c r="N1720" s="170"/>
      <c r="O1720" s="178"/>
      <c r="P1720" s="178"/>
      <c r="Q1720" s="170"/>
      <c r="R1720" s="170"/>
      <c r="S1720" s="170"/>
      <c r="T1720" s="170"/>
      <c r="U1720" s="176"/>
      <c r="V1720" s="176"/>
      <c r="W1720" s="176"/>
      <c r="X1720" s="176"/>
    </row>
    <row x14ac:dyDescent="0.25" r="1721" customHeight="1" ht="16.5">
      <c r="A1721" s="35"/>
      <c r="B1721" s="177"/>
      <c r="C1721" s="176"/>
      <c r="D1721" s="170"/>
      <c r="E1721" s="170"/>
      <c r="F1721" s="177"/>
      <c r="G1721" s="170"/>
      <c r="H1721" s="170"/>
      <c r="I1721" s="177"/>
      <c r="J1721" s="170"/>
      <c r="K1721" s="170"/>
      <c r="L1721" s="170"/>
      <c r="M1721" s="170"/>
      <c r="N1721" s="170"/>
      <c r="O1721" s="178"/>
      <c r="P1721" s="178"/>
      <c r="Q1721" s="170"/>
      <c r="R1721" s="170"/>
      <c r="S1721" s="170"/>
      <c r="T1721" s="170"/>
      <c r="U1721" s="176"/>
      <c r="V1721" s="176"/>
      <c r="W1721" s="176"/>
      <c r="X1721" s="176"/>
    </row>
    <row x14ac:dyDescent="0.25" r="1722" customHeight="1" ht="16.5">
      <c r="A1722" s="35"/>
      <c r="B1722" s="177"/>
      <c r="C1722" s="176"/>
      <c r="D1722" s="170"/>
      <c r="E1722" s="170"/>
      <c r="F1722" s="177"/>
      <c r="G1722" s="170"/>
      <c r="H1722" s="170"/>
      <c r="I1722" s="177"/>
      <c r="J1722" s="170"/>
      <c r="K1722" s="170"/>
      <c r="L1722" s="170"/>
      <c r="M1722" s="170"/>
      <c r="N1722" s="170"/>
      <c r="O1722" s="178"/>
      <c r="P1722" s="178"/>
      <c r="Q1722" s="170"/>
      <c r="R1722" s="170"/>
      <c r="S1722" s="170"/>
      <c r="T1722" s="170"/>
      <c r="U1722" s="176"/>
      <c r="V1722" s="176"/>
      <c r="W1722" s="176"/>
      <c r="X1722" s="176"/>
    </row>
    <row x14ac:dyDescent="0.25" r="1723" customHeight="1" ht="16.5">
      <c r="A1723" s="35"/>
      <c r="B1723" s="177"/>
      <c r="C1723" s="176"/>
      <c r="D1723" s="170"/>
      <c r="E1723" s="170"/>
      <c r="F1723" s="177"/>
      <c r="G1723" s="170"/>
      <c r="H1723" s="170"/>
      <c r="I1723" s="177"/>
      <c r="J1723" s="170"/>
      <c r="K1723" s="170"/>
      <c r="L1723" s="170"/>
      <c r="M1723" s="170"/>
      <c r="N1723" s="170"/>
      <c r="O1723" s="178"/>
      <c r="P1723" s="178"/>
      <c r="Q1723" s="170"/>
      <c r="R1723" s="170"/>
      <c r="S1723" s="170"/>
      <c r="T1723" s="170"/>
      <c r="U1723" s="176"/>
      <c r="V1723" s="176"/>
      <c r="W1723" s="176"/>
      <c r="X1723" s="176"/>
    </row>
    <row x14ac:dyDescent="0.25" r="1724" customHeight="1" ht="16.5">
      <c r="A1724" s="35"/>
      <c r="B1724" s="177"/>
      <c r="C1724" s="176"/>
      <c r="D1724" s="170"/>
      <c r="E1724" s="170"/>
      <c r="F1724" s="177"/>
      <c r="G1724" s="170"/>
      <c r="H1724" s="170"/>
      <c r="I1724" s="177"/>
      <c r="J1724" s="170"/>
      <c r="K1724" s="170"/>
      <c r="L1724" s="170"/>
      <c r="M1724" s="170"/>
      <c r="N1724" s="170"/>
      <c r="O1724" s="178"/>
      <c r="P1724" s="178"/>
      <c r="Q1724" s="170"/>
      <c r="R1724" s="170"/>
      <c r="S1724" s="170"/>
      <c r="T1724" s="170"/>
      <c r="U1724" s="176"/>
      <c r="V1724" s="176"/>
      <c r="W1724" s="176"/>
      <c r="X1724" s="176"/>
    </row>
    <row x14ac:dyDescent="0.25" r="1725" customHeight="1" ht="16.5">
      <c r="A1725" s="35"/>
      <c r="B1725" s="177"/>
      <c r="C1725" s="176"/>
      <c r="D1725" s="170"/>
      <c r="E1725" s="170"/>
      <c r="F1725" s="177"/>
      <c r="G1725" s="170"/>
      <c r="H1725" s="170"/>
      <c r="I1725" s="177"/>
      <c r="J1725" s="170"/>
      <c r="K1725" s="170"/>
      <c r="L1725" s="170"/>
      <c r="M1725" s="170"/>
      <c r="N1725" s="170"/>
      <c r="O1725" s="178"/>
      <c r="P1725" s="178"/>
      <c r="Q1725" s="170"/>
      <c r="R1725" s="170"/>
      <c r="S1725" s="170"/>
      <c r="T1725" s="170"/>
      <c r="U1725" s="176"/>
      <c r="V1725" s="176"/>
      <c r="W1725" s="176"/>
      <c r="X1725" s="176"/>
    </row>
    <row x14ac:dyDescent="0.25" r="1726" customHeight="1" ht="16.5">
      <c r="A1726" s="35"/>
      <c r="B1726" s="177"/>
      <c r="C1726" s="176"/>
      <c r="D1726" s="170"/>
      <c r="E1726" s="170"/>
      <c r="F1726" s="177"/>
      <c r="G1726" s="170"/>
      <c r="H1726" s="170"/>
      <c r="I1726" s="177"/>
      <c r="J1726" s="170"/>
      <c r="K1726" s="170"/>
      <c r="L1726" s="170"/>
      <c r="M1726" s="170"/>
      <c r="N1726" s="170"/>
      <c r="O1726" s="178"/>
      <c r="P1726" s="178"/>
      <c r="Q1726" s="170"/>
      <c r="R1726" s="170"/>
      <c r="S1726" s="170"/>
      <c r="T1726" s="170"/>
      <c r="U1726" s="176"/>
      <c r="V1726" s="176"/>
      <c r="W1726" s="176"/>
      <c r="X1726" s="176"/>
    </row>
    <row x14ac:dyDescent="0.25" r="1727" customHeight="1" ht="16.5">
      <c r="A1727" s="35"/>
      <c r="B1727" s="177"/>
      <c r="C1727" s="176"/>
      <c r="D1727" s="170"/>
      <c r="E1727" s="170"/>
      <c r="F1727" s="177"/>
      <c r="G1727" s="170"/>
      <c r="H1727" s="170"/>
      <c r="I1727" s="177"/>
      <c r="J1727" s="170"/>
      <c r="K1727" s="170"/>
      <c r="L1727" s="170"/>
      <c r="M1727" s="170"/>
      <c r="N1727" s="170"/>
      <c r="O1727" s="178"/>
      <c r="P1727" s="178"/>
      <c r="Q1727" s="170"/>
      <c r="R1727" s="170"/>
      <c r="S1727" s="170"/>
      <c r="T1727" s="170"/>
      <c r="U1727" s="176"/>
      <c r="V1727" s="176"/>
      <c r="W1727" s="176"/>
      <c r="X1727" s="176"/>
    </row>
    <row x14ac:dyDescent="0.25" r="1728" customHeight="1" ht="16.5">
      <c r="A1728" s="35"/>
      <c r="B1728" s="177"/>
      <c r="C1728" s="176"/>
      <c r="D1728" s="170"/>
      <c r="E1728" s="170"/>
      <c r="F1728" s="177"/>
      <c r="G1728" s="170"/>
      <c r="H1728" s="170"/>
      <c r="I1728" s="177"/>
      <c r="J1728" s="170"/>
      <c r="K1728" s="170"/>
      <c r="L1728" s="170"/>
      <c r="M1728" s="170"/>
      <c r="N1728" s="170"/>
      <c r="O1728" s="178"/>
      <c r="P1728" s="178"/>
      <c r="Q1728" s="170"/>
      <c r="R1728" s="170"/>
      <c r="S1728" s="170"/>
      <c r="T1728" s="170"/>
      <c r="U1728" s="176"/>
      <c r="V1728" s="176"/>
      <c r="W1728" s="176"/>
      <c r="X1728" s="176"/>
    </row>
    <row x14ac:dyDescent="0.25" r="1729" customHeight="1" ht="16.5">
      <c r="A1729" s="35"/>
      <c r="B1729" s="177"/>
      <c r="C1729" s="176"/>
      <c r="D1729" s="170"/>
      <c r="E1729" s="170"/>
      <c r="F1729" s="177"/>
      <c r="G1729" s="170"/>
      <c r="H1729" s="170"/>
      <c r="I1729" s="177"/>
      <c r="J1729" s="170"/>
      <c r="K1729" s="170"/>
      <c r="L1729" s="170"/>
      <c r="M1729" s="170"/>
      <c r="N1729" s="170"/>
      <c r="O1729" s="178"/>
      <c r="P1729" s="178"/>
      <c r="Q1729" s="170"/>
      <c r="R1729" s="170"/>
      <c r="S1729" s="170"/>
      <c r="T1729" s="170"/>
      <c r="U1729" s="176"/>
      <c r="V1729" s="176"/>
      <c r="W1729" s="176"/>
      <c r="X1729" s="176"/>
    </row>
    <row x14ac:dyDescent="0.25" r="1730" customHeight="1" ht="16.5">
      <c r="A1730" s="35"/>
      <c r="B1730" s="177"/>
      <c r="C1730" s="176"/>
      <c r="D1730" s="170"/>
      <c r="E1730" s="170"/>
      <c r="F1730" s="177"/>
      <c r="G1730" s="170"/>
      <c r="H1730" s="170"/>
      <c r="I1730" s="177"/>
      <c r="J1730" s="170"/>
      <c r="K1730" s="170"/>
      <c r="L1730" s="170"/>
      <c r="M1730" s="170"/>
      <c r="N1730" s="170"/>
      <c r="O1730" s="178"/>
      <c r="P1730" s="178"/>
      <c r="Q1730" s="170"/>
      <c r="R1730" s="170"/>
      <c r="S1730" s="170"/>
      <c r="T1730" s="170"/>
      <c r="U1730" s="176"/>
      <c r="V1730" s="176"/>
      <c r="W1730" s="176"/>
      <c r="X1730" s="176"/>
    </row>
    <row x14ac:dyDescent="0.25" r="1731" customHeight="1" ht="16.5">
      <c r="A1731" s="35"/>
      <c r="B1731" s="177"/>
      <c r="C1731" s="176"/>
      <c r="D1731" s="170"/>
      <c r="E1731" s="170"/>
      <c r="F1731" s="177"/>
      <c r="G1731" s="170"/>
      <c r="H1731" s="170"/>
      <c r="I1731" s="177"/>
      <c r="J1731" s="170"/>
      <c r="K1731" s="170"/>
      <c r="L1731" s="170"/>
      <c r="M1731" s="170"/>
      <c r="N1731" s="170"/>
      <c r="O1731" s="178"/>
      <c r="P1731" s="178"/>
      <c r="Q1731" s="170"/>
      <c r="R1731" s="170"/>
      <c r="S1731" s="170"/>
      <c r="T1731" s="170"/>
      <c r="U1731" s="176"/>
      <c r="V1731" s="176"/>
      <c r="W1731" s="176"/>
      <c r="X1731" s="176"/>
    </row>
    <row x14ac:dyDescent="0.25" r="1732" customHeight="1" ht="16.5">
      <c r="A1732" s="35"/>
      <c r="B1732" s="177"/>
      <c r="C1732" s="176"/>
      <c r="D1732" s="170"/>
      <c r="E1732" s="170"/>
      <c r="F1732" s="177"/>
      <c r="G1732" s="170"/>
      <c r="H1732" s="170"/>
      <c r="I1732" s="177"/>
      <c r="J1732" s="170"/>
      <c r="K1732" s="170"/>
      <c r="L1732" s="170"/>
      <c r="M1732" s="170"/>
      <c r="N1732" s="170"/>
      <c r="O1732" s="178"/>
      <c r="P1732" s="178"/>
      <c r="Q1732" s="170"/>
      <c r="R1732" s="170"/>
      <c r="S1732" s="170"/>
      <c r="T1732" s="170"/>
      <c r="U1732" s="176"/>
      <c r="V1732" s="176"/>
      <c r="W1732" s="176"/>
      <c r="X1732" s="176"/>
    </row>
    <row x14ac:dyDescent="0.25" r="1733" customHeight="1" ht="16.5">
      <c r="A1733" s="35"/>
      <c r="B1733" s="177"/>
      <c r="C1733" s="176"/>
      <c r="D1733" s="170"/>
      <c r="E1733" s="170"/>
      <c r="F1733" s="177"/>
      <c r="G1733" s="170"/>
      <c r="H1733" s="170"/>
      <c r="I1733" s="177"/>
      <c r="J1733" s="170"/>
      <c r="K1733" s="170"/>
      <c r="L1733" s="170"/>
      <c r="M1733" s="170"/>
      <c r="N1733" s="170"/>
      <c r="O1733" s="178"/>
      <c r="P1733" s="178"/>
      <c r="Q1733" s="170"/>
      <c r="R1733" s="170"/>
      <c r="S1733" s="170"/>
      <c r="T1733" s="170"/>
      <c r="U1733" s="176"/>
      <c r="V1733" s="176"/>
      <c r="W1733" s="176"/>
      <c r="X1733" s="176"/>
    </row>
    <row x14ac:dyDescent="0.25" r="1734" customHeight="1" ht="16.5">
      <c r="A1734" s="35"/>
      <c r="B1734" s="177"/>
      <c r="C1734" s="176"/>
      <c r="D1734" s="170"/>
      <c r="E1734" s="170"/>
      <c r="F1734" s="177"/>
      <c r="G1734" s="170"/>
      <c r="H1734" s="170"/>
      <c r="I1734" s="177"/>
      <c r="J1734" s="170"/>
      <c r="K1734" s="170"/>
      <c r="L1734" s="170"/>
      <c r="M1734" s="170"/>
      <c r="N1734" s="170"/>
      <c r="O1734" s="178"/>
      <c r="P1734" s="178"/>
      <c r="Q1734" s="170"/>
      <c r="R1734" s="170"/>
      <c r="S1734" s="170"/>
      <c r="T1734" s="170"/>
      <c r="U1734" s="176"/>
      <c r="V1734" s="176"/>
      <c r="W1734" s="176"/>
      <c r="X1734" s="176"/>
    </row>
    <row x14ac:dyDescent="0.25" r="1735" customHeight="1" ht="16.5">
      <c r="A1735" s="35"/>
      <c r="B1735" s="177"/>
      <c r="C1735" s="176"/>
      <c r="D1735" s="170"/>
      <c r="E1735" s="170"/>
      <c r="F1735" s="177"/>
      <c r="G1735" s="170"/>
      <c r="H1735" s="170"/>
      <c r="I1735" s="177"/>
      <c r="J1735" s="170"/>
      <c r="K1735" s="170"/>
      <c r="L1735" s="170"/>
      <c r="M1735" s="170"/>
      <c r="N1735" s="170"/>
      <c r="O1735" s="178"/>
      <c r="P1735" s="178"/>
      <c r="Q1735" s="170"/>
      <c r="R1735" s="170"/>
      <c r="S1735" s="170"/>
      <c r="T1735" s="170"/>
      <c r="U1735" s="176"/>
      <c r="V1735" s="176"/>
      <c r="W1735" s="176"/>
      <c r="X1735" s="176"/>
    </row>
    <row x14ac:dyDescent="0.25" r="1736" customHeight="1" ht="16.5">
      <c r="A1736" s="35"/>
      <c r="B1736" s="177"/>
      <c r="C1736" s="176"/>
      <c r="D1736" s="170"/>
      <c r="E1736" s="170"/>
      <c r="F1736" s="177"/>
      <c r="G1736" s="170"/>
      <c r="H1736" s="170"/>
      <c r="I1736" s="177"/>
      <c r="J1736" s="170"/>
      <c r="K1736" s="170"/>
      <c r="L1736" s="170"/>
      <c r="M1736" s="170"/>
      <c r="N1736" s="170"/>
      <c r="O1736" s="178"/>
      <c r="P1736" s="178"/>
      <c r="Q1736" s="170"/>
      <c r="R1736" s="170"/>
      <c r="S1736" s="170"/>
      <c r="T1736" s="170"/>
      <c r="U1736" s="176"/>
      <c r="V1736" s="176"/>
      <c r="W1736" s="176"/>
      <c r="X1736" s="176"/>
    </row>
    <row x14ac:dyDescent="0.25" r="1737" customHeight="1" ht="16.5">
      <c r="A1737" s="35"/>
      <c r="B1737" s="177"/>
      <c r="C1737" s="176"/>
      <c r="D1737" s="170"/>
      <c r="E1737" s="170"/>
      <c r="F1737" s="177"/>
      <c r="G1737" s="170"/>
      <c r="H1737" s="170"/>
      <c r="I1737" s="177"/>
      <c r="J1737" s="170"/>
      <c r="K1737" s="170"/>
      <c r="L1737" s="170"/>
      <c r="M1737" s="170"/>
      <c r="N1737" s="170"/>
      <c r="O1737" s="178"/>
      <c r="P1737" s="178"/>
      <c r="Q1737" s="170"/>
      <c r="R1737" s="170"/>
      <c r="S1737" s="170"/>
      <c r="T1737" s="170"/>
      <c r="U1737" s="176"/>
      <c r="V1737" s="176"/>
      <c r="W1737" s="176"/>
      <c r="X1737" s="176"/>
    </row>
    <row x14ac:dyDescent="0.25" r="1738" customHeight="1" ht="16.5">
      <c r="A1738" s="35"/>
      <c r="B1738" s="177"/>
      <c r="C1738" s="176"/>
      <c r="D1738" s="170"/>
      <c r="E1738" s="170"/>
      <c r="F1738" s="177"/>
      <c r="G1738" s="170"/>
      <c r="H1738" s="170"/>
      <c r="I1738" s="177"/>
      <c r="J1738" s="170"/>
      <c r="K1738" s="170"/>
      <c r="L1738" s="170"/>
      <c r="M1738" s="170"/>
      <c r="N1738" s="170"/>
      <c r="O1738" s="178"/>
      <c r="P1738" s="178"/>
      <c r="Q1738" s="170"/>
      <c r="R1738" s="170"/>
      <c r="S1738" s="170"/>
      <c r="T1738" s="170"/>
      <c r="U1738" s="176"/>
      <c r="V1738" s="176"/>
      <c r="W1738" s="176"/>
      <c r="X1738" s="176"/>
    </row>
    <row x14ac:dyDescent="0.25" r="1739" customHeight="1" ht="16.5">
      <c r="A1739" s="35"/>
      <c r="B1739" s="177"/>
      <c r="C1739" s="176"/>
      <c r="D1739" s="170"/>
      <c r="E1739" s="170"/>
      <c r="F1739" s="177"/>
      <c r="G1739" s="170"/>
      <c r="H1739" s="170"/>
      <c r="I1739" s="177"/>
      <c r="J1739" s="170"/>
      <c r="K1739" s="170"/>
      <c r="L1739" s="170"/>
      <c r="M1739" s="170"/>
      <c r="N1739" s="170"/>
      <c r="O1739" s="178"/>
      <c r="P1739" s="178"/>
      <c r="Q1739" s="170"/>
      <c r="R1739" s="170"/>
      <c r="S1739" s="170"/>
      <c r="T1739" s="170"/>
      <c r="U1739" s="176"/>
      <c r="V1739" s="176"/>
      <c r="W1739" s="176"/>
      <c r="X1739" s="176"/>
    </row>
    <row x14ac:dyDescent="0.25" r="1740" customHeight="1" ht="16.5">
      <c r="A1740" s="35"/>
      <c r="B1740" s="177"/>
      <c r="C1740" s="176"/>
      <c r="D1740" s="170"/>
      <c r="E1740" s="170"/>
      <c r="F1740" s="177"/>
      <c r="G1740" s="170"/>
      <c r="H1740" s="170"/>
      <c r="I1740" s="177"/>
      <c r="J1740" s="170"/>
      <c r="K1740" s="170"/>
      <c r="L1740" s="170"/>
      <c r="M1740" s="170"/>
      <c r="N1740" s="170"/>
      <c r="O1740" s="178"/>
      <c r="P1740" s="178"/>
      <c r="Q1740" s="170"/>
      <c r="R1740" s="170"/>
      <c r="S1740" s="170"/>
      <c r="T1740" s="170"/>
      <c r="U1740" s="176"/>
      <c r="V1740" s="176"/>
      <c r="W1740" s="176"/>
      <c r="X1740" s="176"/>
    </row>
    <row x14ac:dyDescent="0.25" r="1741" customHeight="1" ht="16.5">
      <c r="A1741" s="35"/>
      <c r="B1741" s="177"/>
      <c r="C1741" s="176"/>
      <c r="D1741" s="170"/>
      <c r="E1741" s="170"/>
      <c r="F1741" s="177"/>
      <c r="G1741" s="170"/>
      <c r="H1741" s="170"/>
      <c r="I1741" s="177"/>
      <c r="J1741" s="170"/>
      <c r="K1741" s="170"/>
      <c r="L1741" s="170"/>
      <c r="M1741" s="170"/>
      <c r="N1741" s="170"/>
      <c r="O1741" s="178"/>
      <c r="P1741" s="178"/>
      <c r="Q1741" s="170"/>
      <c r="R1741" s="170"/>
      <c r="S1741" s="170"/>
      <c r="T1741" s="170"/>
      <c r="U1741" s="176"/>
      <c r="V1741" s="176"/>
      <c r="W1741" s="176"/>
      <c r="X1741" s="176"/>
    </row>
    <row x14ac:dyDescent="0.25" r="1742" customHeight="1" ht="16.5">
      <c r="A1742" s="35"/>
      <c r="B1742" s="177"/>
      <c r="C1742" s="176"/>
      <c r="D1742" s="170"/>
      <c r="E1742" s="170"/>
      <c r="F1742" s="177"/>
      <c r="G1742" s="170"/>
      <c r="H1742" s="170"/>
      <c r="I1742" s="177"/>
      <c r="J1742" s="170"/>
      <c r="K1742" s="170"/>
      <c r="L1742" s="170"/>
      <c r="M1742" s="170"/>
      <c r="N1742" s="170"/>
      <c r="O1742" s="178"/>
      <c r="P1742" s="178"/>
      <c r="Q1742" s="170"/>
      <c r="R1742" s="170"/>
      <c r="S1742" s="170"/>
      <c r="T1742" s="170"/>
      <c r="U1742" s="176"/>
      <c r="V1742" s="176"/>
      <c r="W1742" s="176"/>
      <c r="X1742" s="176"/>
    </row>
    <row x14ac:dyDescent="0.25" r="1743" customHeight="1" ht="16.5">
      <c r="A1743" s="35"/>
      <c r="B1743" s="177"/>
      <c r="C1743" s="176"/>
      <c r="D1743" s="170"/>
      <c r="E1743" s="170"/>
      <c r="F1743" s="177"/>
      <c r="G1743" s="170"/>
      <c r="H1743" s="170"/>
      <c r="I1743" s="177"/>
      <c r="J1743" s="170"/>
      <c r="K1743" s="170"/>
      <c r="L1743" s="170"/>
      <c r="M1743" s="170"/>
      <c r="N1743" s="170"/>
      <c r="O1743" s="178"/>
      <c r="P1743" s="178"/>
      <c r="Q1743" s="170"/>
      <c r="R1743" s="170"/>
      <c r="S1743" s="170"/>
      <c r="T1743" s="170"/>
      <c r="U1743" s="176"/>
      <c r="V1743" s="176"/>
      <c r="W1743" s="176"/>
      <c r="X1743" s="176"/>
    </row>
    <row x14ac:dyDescent="0.25" r="1744" customHeight="1" ht="16.5">
      <c r="A1744" s="35"/>
      <c r="B1744" s="177"/>
      <c r="C1744" s="176"/>
      <c r="D1744" s="170"/>
      <c r="E1744" s="170"/>
      <c r="F1744" s="177"/>
      <c r="G1744" s="170"/>
      <c r="H1744" s="170"/>
      <c r="I1744" s="177"/>
      <c r="J1744" s="170"/>
      <c r="K1744" s="170"/>
      <c r="L1744" s="170"/>
      <c r="M1744" s="170"/>
      <c r="N1744" s="170"/>
      <c r="O1744" s="178"/>
      <c r="P1744" s="178"/>
      <c r="Q1744" s="170"/>
      <c r="R1744" s="170"/>
      <c r="S1744" s="170"/>
      <c r="T1744" s="170"/>
      <c r="U1744" s="176"/>
      <c r="V1744" s="176"/>
      <c r="W1744" s="176"/>
      <c r="X1744" s="176"/>
    </row>
    <row x14ac:dyDescent="0.25" r="1745" customHeight="1" ht="16.5">
      <c r="A1745" s="35"/>
      <c r="B1745" s="177"/>
      <c r="C1745" s="176"/>
      <c r="D1745" s="170"/>
      <c r="E1745" s="170"/>
      <c r="F1745" s="177"/>
      <c r="G1745" s="170"/>
      <c r="H1745" s="170"/>
      <c r="I1745" s="177"/>
      <c r="J1745" s="170"/>
      <c r="K1745" s="170"/>
      <c r="L1745" s="170"/>
      <c r="M1745" s="170"/>
      <c r="N1745" s="170"/>
      <c r="O1745" s="178"/>
      <c r="P1745" s="178"/>
      <c r="Q1745" s="170"/>
      <c r="R1745" s="170"/>
      <c r="S1745" s="170"/>
      <c r="T1745" s="170"/>
      <c r="U1745" s="176"/>
      <c r="V1745" s="176"/>
      <c r="W1745" s="176"/>
      <c r="X1745" s="176"/>
    </row>
    <row x14ac:dyDescent="0.25" r="1746" customHeight="1" ht="16.5">
      <c r="A1746" s="35"/>
      <c r="B1746" s="177"/>
      <c r="C1746" s="176"/>
      <c r="D1746" s="170"/>
      <c r="E1746" s="170"/>
      <c r="F1746" s="177"/>
      <c r="G1746" s="170"/>
      <c r="H1746" s="170"/>
      <c r="I1746" s="177"/>
      <c r="J1746" s="170"/>
      <c r="K1746" s="170"/>
      <c r="L1746" s="170"/>
      <c r="M1746" s="170"/>
      <c r="N1746" s="170"/>
      <c r="O1746" s="178"/>
      <c r="P1746" s="178"/>
      <c r="Q1746" s="170"/>
      <c r="R1746" s="170"/>
      <c r="S1746" s="170"/>
      <c r="T1746" s="170"/>
      <c r="U1746" s="176"/>
      <c r="V1746" s="176"/>
      <c r="W1746" s="176"/>
      <c r="X1746" s="176"/>
    </row>
    <row x14ac:dyDescent="0.25" r="1747" customHeight="1" ht="16.5">
      <c r="A1747" s="35"/>
      <c r="B1747" s="177"/>
      <c r="C1747" s="176"/>
      <c r="D1747" s="170"/>
      <c r="E1747" s="170"/>
      <c r="F1747" s="177"/>
      <c r="G1747" s="170"/>
      <c r="H1747" s="170"/>
      <c r="I1747" s="177"/>
      <c r="J1747" s="170"/>
      <c r="K1747" s="170"/>
      <c r="L1747" s="170"/>
      <c r="M1747" s="170"/>
      <c r="N1747" s="170"/>
      <c r="O1747" s="178"/>
      <c r="P1747" s="178"/>
      <c r="Q1747" s="170"/>
      <c r="R1747" s="170"/>
      <c r="S1747" s="170"/>
      <c r="T1747" s="170"/>
      <c r="U1747" s="176"/>
      <c r="V1747" s="176"/>
      <c r="W1747" s="176"/>
      <c r="X1747" s="176"/>
    </row>
    <row x14ac:dyDescent="0.25" r="1748" customHeight="1" ht="16.5">
      <c r="A1748" s="35"/>
      <c r="B1748" s="177"/>
      <c r="C1748" s="176"/>
      <c r="D1748" s="170"/>
      <c r="E1748" s="170"/>
      <c r="F1748" s="177"/>
      <c r="G1748" s="170"/>
      <c r="H1748" s="170"/>
      <c r="I1748" s="177"/>
      <c r="J1748" s="170"/>
      <c r="K1748" s="170"/>
      <c r="L1748" s="170"/>
      <c r="M1748" s="170"/>
      <c r="N1748" s="170"/>
      <c r="O1748" s="178"/>
      <c r="P1748" s="178"/>
      <c r="Q1748" s="170"/>
      <c r="R1748" s="170"/>
      <c r="S1748" s="170"/>
      <c r="T1748" s="170"/>
      <c r="U1748" s="176"/>
      <c r="V1748" s="176"/>
      <c r="W1748" s="176"/>
      <c r="X1748" s="176"/>
    </row>
    <row x14ac:dyDescent="0.25" r="1749" customHeight="1" ht="16.5">
      <c r="A1749" s="35"/>
      <c r="B1749" s="177"/>
      <c r="C1749" s="176"/>
      <c r="D1749" s="170"/>
      <c r="E1749" s="170"/>
      <c r="F1749" s="177"/>
      <c r="G1749" s="170"/>
      <c r="H1749" s="170"/>
      <c r="I1749" s="177"/>
      <c r="J1749" s="170"/>
      <c r="K1749" s="170"/>
      <c r="L1749" s="170"/>
      <c r="M1749" s="170"/>
      <c r="N1749" s="170"/>
      <c r="O1749" s="178"/>
      <c r="P1749" s="178"/>
      <c r="Q1749" s="170"/>
      <c r="R1749" s="170"/>
      <c r="S1749" s="170"/>
      <c r="T1749" s="170"/>
      <c r="U1749" s="176"/>
      <c r="V1749" s="176"/>
      <c r="W1749" s="176"/>
      <c r="X1749" s="176"/>
    </row>
    <row x14ac:dyDescent="0.25" r="1750" customHeight="1" ht="16.5">
      <c r="A1750" s="35"/>
      <c r="B1750" s="177"/>
      <c r="C1750" s="176"/>
      <c r="D1750" s="170"/>
      <c r="E1750" s="170"/>
      <c r="F1750" s="177"/>
      <c r="G1750" s="170"/>
      <c r="H1750" s="170"/>
      <c r="I1750" s="177"/>
      <c r="J1750" s="170"/>
      <c r="K1750" s="170"/>
      <c r="L1750" s="170"/>
      <c r="M1750" s="170"/>
      <c r="N1750" s="170"/>
      <c r="O1750" s="178"/>
      <c r="P1750" s="178"/>
      <c r="Q1750" s="170"/>
      <c r="R1750" s="170"/>
      <c r="S1750" s="170"/>
      <c r="T1750" s="170"/>
      <c r="U1750" s="176"/>
      <c r="V1750" s="176"/>
      <c r="W1750" s="176"/>
      <c r="X1750" s="176"/>
    </row>
    <row x14ac:dyDescent="0.25" r="1751" customHeight="1" ht="16.5">
      <c r="A1751" s="35"/>
      <c r="B1751" s="177"/>
      <c r="C1751" s="176"/>
      <c r="D1751" s="170"/>
      <c r="E1751" s="170"/>
      <c r="F1751" s="177"/>
      <c r="G1751" s="170"/>
      <c r="H1751" s="170"/>
      <c r="I1751" s="177"/>
      <c r="J1751" s="170"/>
      <c r="K1751" s="170"/>
      <c r="L1751" s="170"/>
      <c r="M1751" s="170"/>
      <c r="N1751" s="170"/>
      <c r="O1751" s="178"/>
      <c r="P1751" s="178"/>
      <c r="Q1751" s="170"/>
      <c r="R1751" s="170"/>
      <c r="S1751" s="170"/>
      <c r="T1751" s="170"/>
      <c r="U1751" s="176"/>
      <c r="V1751" s="176"/>
      <c r="W1751" s="176"/>
      <c r="X1751" s="176"/>
    </row>
    <row x14ac:dyDescent="0.25" r="1752" customHeight="1" ht="16.5">
      <c r="A1752" s="35"/>
      <c r="B1752" s="177"/>
      <c r="C1752" s="176"/>
      <c r="D1752" s="170"/>
      <c r="E1752" s="170"/>
      <c r="F1752" s="177"/>
      <c r="G1752" s="170"/>
      <c r="H1752" s="170"/>
      <c r="I1752" s="177"/>
      <c r="J1752" s="170"/>
      <c r="K1752" s="170"/>
      <c r="L1752" s="170"/>
      <c r="M1752" s="170"/>
      <c r="N1752" s="170"/>
      <c r="O1752" s="178"/>
      <c r="P1752" s="178"/>
      <c r="Q1752" s="170"/>
      <c r="R1752" s="170"/>
      <c r="S1752" s="170"/>
      <c r="T1752" s="170"/>
      <c r="U1752" s="176"/>
      <c r="V1752" s="176"/>
      <c r="W1752" s="176"/>
      <c r="X1752" s="176"/>
    </row>
    <row x14ac:dyDescent="0.25" r="1753" customHeight="1" ht="16.5">
      <c r="A1753" s="35"/>
      <c r="B1753" s="177"/>
      <c r="C1753" s="176"/>
      <c r="D1753" s="170"/>
      <c r="E1753" s="170"/>
      <c r="F1753" s="177"/>
      <c r="G1753" s="170"/>
      <c r="H1753" s="170"/>
      <c r="I1753" s="177"/>
      <c r="J1753" s="170"/>
      <c r="K1753" s="170"/>
      <c r="L1753" s="170"/>
      <c r="M1753" s="170"/>
      <c r="N1753" s="170"/>
      <c r="O1753" s="178"/>
      <c r="P1753" s="178"/>
      <c r="Q1753" s="170"/>
      <c r="R1753" s="170"/>
      <c r="S1753" s="170"/>
      <c r="T1753" s="170"/>
      <c r="U1753" s="176"/>
      <c r="V1753" s="176"/>
      <c r="W1753" s="176"/>
      <c r="X1753" s="176"/>
    </row>
    <row x14ac:dyDescent="0.25" r="1754" customHeight="1" ht="16.5">
      <c r="A1754" s="35"/>
      <c r="B1754" s="177"/>
      <c r="C1754" s="176"/>
      <c r="D1754" s="170"/>
      <c r="E1754" s="170"/>
      <c r="F1754" s="177"/>
      <c r="G1754" s="170"/>
      <c r="H1754" s="170"/>
      <c r="I1754" s="177"/>
      <c r="J1754" s="170"/>
      <c r="K1754" s="170"/>
      <c r="L1754" s="170"/>
      <c r="M1754" s="170"/>
      <c r="N1754" s="170"/>
      <c r="O1754" s="178"/>
      <c r="P1754" s="178"/>
      <c r="Q1754" s="170"/>
      <c r="R1754" s="170"/>
      <c r="S1754" s="170"/>
      <c r="T1754" s="170"/>
      <c r="U1754" s="176"/>
      <c r="V1754" s="176"/>
      <c r="W1754" s="176"/>
      <c r="X1754" s="176"/>
    </row>
    <row x14ac:dyDescent="0.25" r="1755" customHeight="1" ht="16.5">
      <c r="A1755" s="35"/>
      <c r="B1755" s="177"/>
      <c r="C1755" s="176"/>
      <c r="D1755" s="170"/>
      <c r="E1755" s="170"/>
      <c r="F1755" s="177"/>
      <c r="G1755" s="170"/>
      <c r="H1755" s="170"/>
      <c r="I1755" s="177"/>
      <c r="J1755" s="170"/>
      <c r="K1755" s="170"/>
      <c r="L1755" s="170"/>
      <c r="M1755" s="170"/>
      <c r="N1755" s="170"/>
      <c r="O1755" s="178"/>
      <c r="P1755" s="178"/>
      <c r="Q1755" s="170"/>
      <c r="R1755" s="170"/>
      <c r="S1755" s="170"/>
      <c r="T1755" s="170"/>
      <c r="U1755" s="176"/>
      <c r="V1755" s="176"/>
      <c r="W1755" s="176"/>
      <c r="X1755" s="176"/>
    </row>
    <row x14ac:dyDescent="0.25" r="1756" customHeight="1" ht="16.5">
      <c r="A1756" s="35"/>
      <c r="B1756" s="177"/>
      <c r="C1756" s="176"/>
      <c r="D1756" s="170"/>
      <c r="E1756" s="170"/>
      <c r="F1756" s="177"/>
      <c r="G1756" s="170"/>
      <c r="H1756" s="170"/>
      <c r="I1756" s="177"/>
      <c r="J1756" s="170"/>
      <c r="K1756" s="170"/>
      <c r="L1756" s="170"/>
      <c r="M1756" s="170"/>
      <c r="N1756" s="170"/>
      <c r="O1756" s="178"/>
      <c r="P1756" s="178"/>
      <c r="Q1756" s="170"/>
      <c r="R1756" s="170"/>
      <c r="S1756" s="170"/>
      <c r="T1756" s="170"/>
      <c r="U1756" s="176"/>
      <c r="V1756" s="176"/>
      <c r="W1756" s="176"/>
      <c r="X1756" s="176"/>
    </row>
    <row x14ac:dyDescent="0.25" r="1757" customHeight="1" ht="16.5">
      <c r="A1757" s="35"/>
      <c r="B1757" s="177"/>
      <c r="C1757" s="176"/>
      <c r="D1757" s="170"/>
      <c r="E1757" s="170"/>
      <c r="F1757" s="177"/>
      <c r="G1757" s="170"/>
      <c r="H1757" s="170"/>
      <c r="I1757" s="177"/>
      <c r="J1757" s="170"/>
      <c r="K1757" s="170"/>
      <c r="L1757" s="170"/>
      <c r="M1757" s="170"/>
      <c r="N1757" s="170"/>
      <c r="O1757" s="178"/>
      <c r="P1757" s="178"/>
      <c r="Q1757" s="170"/>
      <c r="R1757" s="170"/>
      <c r="S1757" s="170"/>
      <c r="T1757" s="170"/>
      <c r="U1757" s="176"/>
      <c r="V1757" s="176"/>
      <c r="W1757" s="176"/>
      <c r="X1757" s="176"/>
    </row>
    <row x14ac:dyDescent="0.25" r="1758" customHeight="1" ht="16.5">
      <c r="A1758" s="35"/>
      <c r="B1758" s="177"/>
      <c r="C1758" s="176"/>
      <c r="D1758" s="170"/>
      <c r="E1758" s="170"/>
      <c r="F1758" s="177"/>
      <c r="G1758" s="170"/>
      <c r="H1758" s="170"/>
      <c r="I1758" s="177"/>
      <c r="J1758" s="170"/>
      <c r="K1758" s="170"/>
      <c r="L1758" s="170"/>
      <c r="M1758" s="170"/>
      <c r="N1758" s="170"/>
      <c r="O1758" s="178"/>
      <c r="P1758" s="178"/>
      <c r="Q1758" s="170"/>
      <c r="R1758" s="170"/>
      <c r="S1758" s="170"/>
      <c r="T1758" s="170"/>
      <c r="U1758" s="176"/>
      <c r="V1758" s="176"/>
      <c r="W1758" s="176"/>
      <c r="X1758" s="176"/>
    </row>
    <row x14ac:dyDescent="0.25" r="1759" customHeight="1" ht="16.5">
      <c r="A1759" s="35"/>
      <c r="B1759" s="177"/>
      <c r="C1759" s="176"/>
      <c r="D1759" s="170"/>
      <c r="E1759" s="170"/>
      <c r="F1759" s="177"/>
      <c r="G1759" s="170"/>
      <c r="H1759" s="170"/>
      <c r="I1759" s="177"/>
      <c r="J1759" s="170"/>
      <c r="K1759" s="170"/>
      <c r="L1759" s="170"/>
      <c r="M1759" s="170"/>
      <c r="N1759" s="170"/>
      <c r="O1759" s="178"/>
      <c r="P1759" s="178"/>
      <c r="Q1759" s="170"/>
      <c r="R1759" s="170"/>
      <c r="S1759" s="170"/>
      <c r="T1759" s="170"/>
      <c r="U1759" s="176"/>
      <c r="V1759" s="176"/>
      <c r="W1759" s="176"/>
      <c r="X1759" s="176"/>
    </row>
    <row x14ac:dyDescent="0.25" r="1760" customHeight="1" ht="16.5">
      <c r="A1760" s="35"/>
      <c r="B1760" s="177"/>
      <c r="C1760" s="176"/>
      <c r="D1760" s="170"/>
      <c r="E1760" s="170"/>
      <c r="F1760" s="177"/>
      <c r="G1760" s="170"/>
      <c r="H1760" s="170"/>
      <c r="I1760" s="177"/>
      <c r="J1760" s="170"/>
      <c r="K1760" s="170"/>
      <c r="L1760" s="170"/>
      <c r="M1760" s="170"/>
      <c r="N1760" s="170"/>
      <c r="O1760" s="178"/>
      <c r="P1760" s="178"/>
      <c r="Q1760" s="170"/>
      <c r="R1760" s="170"/>
      <c r="S1760" s="170"/>
      <c r="T1760" s="170"/>
      <c r="U1760" s="176"/>
      <c r="V1760" s="176"/>
      <c r="W1760" s="176"/>
      <c r="X1760" s="176"/>
    </row>
    <row x14ac:dyDescent="0.25" r="1761" customHeight="1" ht="16.5">
      <c r="A1761" s="35"/>
      <c r="B1761" s="177"/>
      <c r="C1761" s="176"/>
      <c r="D1761" s="170"/>
      <c r="E1761" s="170"/>
      <c r="F1761" s="177"/>
      <c r="G1761" s="170"/>
      <c r="H1761" s="170"/>
      <c r="I1761" s="177"/>
      <c r="J1761" s="170"/>
      <c r="K1761" s="170"/>
      <c r="L1761" s="170"/>
      <c r="M1761" s="170"/>
      <c r="N1761" s="170"/>
      <c r="O1761" s="178"/>
      <c r="P1761" s="178"/>
      <c r="Q1761" s="170"/>
      <c r="R1761" s="170"/>
      <c r="S1761" s="170"/>
      <c r="T1761" s="170"/>
      <c r="U1761" s="176"/>
      <c r="V1761" s="176"/>
      <c r="W1761" s="176"/>
      <c r="X1761" s="176"/>
    </row>
    <row x14ac:dyDescent="0.25" r="1762" customHeight="1" ht="16.5">
      <c r="A1762" s="35"/>
      <c r="B1762" s="177"/>
      <c r="C1762" s="176"/>
      <c r="D1762" s="170"/>
      <c r="E1762" s="170"/>
      <c r="F1762" s="177"/>
      <c r="G1762" s="170"/>
      <c r="H1762" s="170"/>
      <c r="I1762" s="177"/>
      <c r="J1762" s="170"/>
      <c r="K1762" s="170"/>
      <c r="L1762" s="170"/>
      <c r="M1762" s="170"/>
      <c r="N1762" s="170"/>
      <c r="O1762" s="178"/>
      <c r="P1762" s="178"/>
      <c r="Q1762" s="170"/>
      <c r="R1762" s="170"/>
      <c r="S1762" s="170"/>
      <c r="T1762" s="170"/>
      <c r="U1762" s="176"/>
      <c r="V1762" s="176"/>
      <c r="W1762" s="176"/>
      <c r="X1762" s="176"/>
    </row>
    <row x14ac:dyDescent="0.25" r="1763" customHeight="1" ht="16.5">
      <c r="A1763" s="35"/>
      <c r="B1763" s="177"/>
      <c r="C1763" s="176"/>
      <c r="D1763" s="170"/>
      <c r="E1763" s="170"/>
      <c r="F1763" s="177"/>
      <c r="G1763" s="170"/>
      <c r="H1763" s="170"/>
      <c r="I1763" s="177"/>
      <c r="J1763" s="170"/>
      <c r="K1763" s="170"/>
      <c r="L1763" s="170"/>
      <c r="M1763" s="170"/>
      <c r="N1763" s="170"/>
      <c r="O1763" s="178"/>
      <c r="P1763" s="178"/>
      <c r="Q1763" s="170"/>
      <c r="R1763" s="170"/>
      <c r="S1763" s="170"/>
      <c r="T1763" s="170"/>
      <c r="U1763" s="176"/>
      <c r="V1763" s="176"/>
      <c r="W1763" s="176"/>
      <c r="X1763" s="176"/>
    </row>
    <row x14ac:dyDescent="0.25" r="1764" customHeight="1" ht="16.5">
      <c r="A1764" s="35"/>
      <c r="B1764" s="177"/>
      <c r="C1764" s="176"/>
      <c r="D1764" s="170"/>
      <c r="E1764" s="170"/>
      <c r="F1764" s="177"/>
      <c r="G1764" s="170"/>
      <c r="H1764" s="170"/>
      <c r="I1764" s="177"/>
      <c r="J1764" s="170"/>
      <c r="K1764" s="170"/>
      <c r="L1764" s="170"/>
      <c r="M1764" s="170"/>
      <c r="N1764" s="170"/>
      <c r="O1764" s="178"/>
      <c r="P1764" s="178"/>
      <c r="Q1764" s="170"/>
      <c r="R1764" s="170"/>
      <c r="S1764" s="170"/>
      <c r="T1764" s="170"/>
      <c r="U1764" s="176"/>
      <c r="V1764" s="176"/>
      <c r="W1764" s="176"/>
      <c r="X1764" s="176"/>
    </row>
    <row x14ac:dyDescent="0.25" r="1765" customHeight="1" ht="16.5">
      <c r="A1765" s="35"/>
      <c r="B1765" s="177"/>
      <c r="C1765" s="176"/>
      <c r="D1765" s="170"/>
      <c r="E1765" s="170"/>
      <c r="F1765" s="177"/>
      <c r="G1765" s="170"/>
      <c r="H1765" s="170"/>
      <c r="I1765" s="177"/>
      <c r="J1765" s="170"/>
      <c r="K1765" s="170"/>
      <c r="L1765" s="170"/>
      <c r="M1765" s="170"/>
      <c r="N1765" s="170"/>
      <c r="O1765" s="178"/>
      <c r="P1765" s="178"/>
      <c r="Q1765" s="170"/>
      <c r="R1765" s="170"/>
      <c r="S1765" s="170"/>
      <c r="T1765" s="170"/>
      <c r="U1765" s="176"/>
      <c r="V1765" s="176"/>
      <c r="W1765" s="176"/>
      <c r="X1765" s="176"/>
    </row>
    <row x14ac:dyDescent="0.25" r="1766" customHeight="1" ht="16.5">
      <c r="A1766" s="35"/>
      <c r="B1766" s="177"/>
      <c r="C1766" s="176"/>
      <c r="D1766" s="170"/>
      <c r="E1766" s="170"/>
      <c r="F1766" s="177"/>
      <c r="G1766" s="170"/>
      <c r="H1766" s="170"/>
      <c r="I1766" s="177"/>
      <c r="J1766" s="170"/>
      <c r="K1766" s="170"/>
      <c r="L1766" s="170"/>
      <c r="M1766" s="170"/>
      <c r="N1766" s="170"/>
      <c r="O1766" s="178"/>
      <c r="P1766" s="178"/>
      <c r="Q1766" s="170"/>
      <c r="R1766" s="170"/>
      <c r="S1766" s="170"/>
      <c r="T1766" s="170"/>
      <c r="U1766" s="176"/>
      <c r="V1766" s="176"/>
      <c r="W1766" s="176"/>
      <c r="X1766" s="176"/>
    </row>
    <row x14ac:dyDescent="0.25" r="1767" customHeight="1" ht="16.5">
      <c r="A1767" s="35"/>
      <c r="B1767" s="177"/>
      <c r="C1767" s="176"/>
      <c r="D1767" s="170"/>
      <c r="E1767" s="170"/>
      <c r="F1767" s="177"/>
      <c r="G1767" s="170"/>
      <c r="H1767" s="170"/>
      <c r="I1767" s="177"/>
      <c r="J1767" s="170"/>
      <c r="K1767" s="170"/>
      <c r="L1767" s="170"/>
      <c r="M1767" s="170"/>
      <c r="N1767" s="170"/>
      <c r="O1767" s="178"/>
      <c r="P1767" s="178"/>
      <c r="Q1767" s="170"/>
      <c r="R1767" s="170"/>
      <c r="S1767" s="170"/>
      <c r="T1767" s="170"/>
      <c r="U1767" s="176"/>
      <c r="V1767" s="176"/>
      <c r="W1767" s="176"/>
      <c r="X1767" s="176"/>
    </row>
    <row x14ac:dyDescent="0.25" r="1768" customHeight="1" ht="16.5">
      <c r="A1768" s="35"/>
      <c r="B1768" s="177"/>
      <c r="C1768" s="176"/>
      <c r="D1768" s="170"/>
      <c r="E1768" s="170"/>
      <c r="F1768" s="177"/>
      <c r="G1768" s="170"/>
      <c r="H1768" s="170"/>
      <c r="I1768" s="177"/>
      <c r="J1768" s="170"/>
      <c r="K1768" s="170"/>
      <c r="L1768" s="170"/>
      <c r="M1768" s="170"/>
      <c r="N1768" s="170"/>
      <c r="O1768" s="178"/>
      <c r="P1768" s="178"/>
      <c r="Q1768" s="170"/>
      <c r="R1768" s="170"/>
      <c r="S1768" s="170"/>
      <c r="T1768" s="170"/>
      <c r="U1768" s="176"/>
      <c r="V1768" s="176"/>
      <c r="W1768" s="176"/>
      <c r="X1768" s="176"/>
    </row>
    <row x14ac:dyDescent="0.25" r="1769" customHeight="1" ht="16.5">
      <c r="A1769" s="35"/>
      <c r="B1769" s="177"/>
      <c r="C1769" s="176"/>
      <c r="D1769" s="170"/>
      <c r="E1769" s="170"/>
      <c r="F1769" s="177"/>
      <c r="G1769" s="170"/>
      <c r="H1769" s="170"/>
      <c r="I1769" s="177"/>
      <c r="J1769" s="170"/>
      <c r="K1769" s="170"/>
      <c r="L1769" s="170"/>
      <c r="M1769" s="170"/>
      <c r="N1769" s="170"/>
      <c r="O1769" s="178"/>
      <c r="P1769" s="178"/>
      <c r="Q1769" s="170"/>
      <c r="R1769" s="170"/>
      <c r="S1769" s="170"/>
      <c r="T1769" s="170"/>
      <c r="U1769" s="176"/>
      <c r="V1769" s="176"/>
      <c r="W1769" s="176"/>
      <c r="X1769" s="176"/>
    </row>
    <row x14ac:dyDescent="0.25" r="1770" customHeight="1" ht="16.5">
      <c r="A1770" s="35"/>
      <c r="B1770" s="177"/>
      <c r="C1770" s="176"/>
      <c r="D1770" s="170"/>
      <c r="E1770" s="170"/>
      <c r="F1770" s="177"/>
      <c r="G1770" s="170"/>
      <c r="H1770" s="170"/>
      <c r="I1770" s="177"/>
      <c r="J1770" s="170"/>
      <c r="K1770" s="170"/>
      <c r="L1770" s="170"/>
      <c r="M1770" s="170"/>
      <c r="N1770" s="170"/>
      <c r="O1770" s="178"/>
      <c r="P1770" s="178"/>
      <c r="Q1770" s="170"/>
      <c r="R1770" s="170"/>
      <c r="S1770" s="170"/>
      <c r="T1770" s="170"/>
      <c r="U1770" s="176"/>
      <c r="V1770" s="176"/>
      <c r="W1770" s="176"/>
      <c r="X1770" s="176"/>
    </row>
    <row x14ac:dyDescent="0.25" r="1771" customHeight="1" ht="16.5">
      <c r="A1771" s="35"/>
      <c r="B1771" s="177"/>
      <c r="C1771" s="176"/>
      <c r="D1771" s="170"/>
      <c r="E1771" s="170"/>
      <c r="F1771" s="177"/>
      <c r="G1771" s="170"/>
      <c r="H1771" s="170"/>
      <c r="I1771" s="177"/>
      <c r="J1771" s="170"/>
      <c r="K1771" s="170"/>
      <c r="L1771" s="170"/>
      <c r="M1771" s="170"/>
      <c r="N1771" s="170"/>
      <c r="O1771" s="178"/>
      <c r="P1771" s="178"/>
      <c r="Q1771" s="170"/>
      <c r="R1771" s="170"/>
      <c r="S1771" s="170"/>
      <c r="T1771" s="170"/>
      <c r="U1771" s="176"/>
      <c r="V1771" s="176"/>
      <c r="W1771" s="176"/>
      <c r="X1771" s="176"/>
    </row>
    <row x14ac:dyDescent="0.25" r="1772" customHeight="1" ht="16.5">
      <c r="A1772" s="35"/>
      <c r="B1772" s="177"/>
      <c r="C1772" s="176"/>
      <c r="D1772" s="170"/>
      <c r="E1772" s="170"/>
      <c r="F1772" s="177"/>
      <c r="G1772" s="170"/>
      <c r="H1772" s="170"/>
      <c r="I1772" s="177"/>
      <c r="J1772" s="170"/>
      <c r="K1772" s="170"/>
      <c r="L1772" s="170"/>
      <c r="M1772" s="170"/>
      <c r="N1772" s="170"/>
      <c r="O1772" s="178"/>
      <c r="P1772" s="178"/>
      <c r="Q1772" s="170"/>
      <c r="R1772" s="170"/>
      <c r="S1772" s="170"/>
      <c r="T1772" s="170"/>
      <c r="U1772" s="176"/>
      <c r="V1772" s="176"/>
      <c r="W1772" s="176"/>
      <c r="X1772" s="176"/>
    </row>
    <row x14ac:dyDescent="0.25" r="1773" customHeight="1" ht="16.5">
      <c r="A1773" s="35"/>
      <c r="B1773" s="177"/>
      <c r="C1773" s="176"/>
      <c r="D1773" s="170"/>
      <c r="E1773" s="170"/>
      <c r="F1773" s="177"/>
      <c r="G1773" s="170"/>
      <c r="H1773" s="170"/>
      <c r="I1773" s="177"/>
      <c r="J1773" s="170"/>
      <c r="K1773" s="170"/>
      <c r="L1773" s="170"/>
      <c r="M1773" s="170"/>
      <c r="N1773" s="170"/>
      <c r="O1773" s="178"/>
      <c r="P1773" s="178"/>
      <c r="Q1773" s="170"/>
      <c r="R1773" s="170"/>
      <c r="S1773" s="170"/>
      <c r="T1773" s="170"/>
      <c r="U1773" s="176"/>
      <c r="V1773" s="176"/>
      <c r="W1773" s="176"/>
      <c r="X1773" s="176"/>
    </row>
    <row x14ac:dyDescent="0.25" r="1774" customHeight="1" ht="16.5">
      <c r="A1774" s="35"/>
      <c r="B1774" s="177"/>
      <c r="C1774" s="176"/>
      <c r="D1774" s="170"/>
      <c r="E1774" s="170"/>
      <c r="F1774" s="177"/>
      <c r="G1774" s="170"/>
      <c r="H1774" s="170"/>
      <c r="I1774" s="177"/>
      <c r="J1774" s="170"/>
      <c r="K1774" s="170"/>
      <c r="L1774" s="170"/>
      <c r="M1774" s="170"/>
      <c r="N1774" s="170"/>
      <c r="O1774" s="178"/>
      <c r="P1774" s="178"/>
      <c r="Q1774" s="170"/>
      <c r="R1774" s="170"/>
      <c r="S1774" s="170"/>
      <c r="T1774" s="170"/>
      <c r="U1774" s="176"/>
      <c r="V1774" s="176"/>
      <c r="W1774" s="176"/>
      <c r="X1774" s="176"/>
    </row>
    <row x14ac:dyDescent="0.25" r="1775" customHeight="1" ht="16.5">
      <c r="A1775" s="35"/>
      <c r="B1775" s="177"/>
      <c r="C1775" s="176"/>
      <c r="D1775" s="170"/>
      <c r="E1775" s="170"/>
      <c r="F1775" s="177"/>
      <c r="G1775" s="170"/>
      <c r="H1775" s="170"/>
      <c r="I1775" s="177"/>
      <c r="J1775" s="170"/>
      <c r="K1775" s="170"/>
      <c r="L1775" s="170"/>
      <c r="M1775" s="170"/>
      <c r="N1775" s="170"/>
      <c r="O1775" s="178"/>
      <c r="P1775" s="178"/>
      <c r="Q1775" s="170"/>
      <c r="R1775" s="170"/>
      <c r="S1775" s="170"/>
      <c r="T1775" s="170"/>
      <c r="U1775" s="176"/>
      <c r="V1775" s="176"/>
      <c r="W1775" s="176"/>
      <c r="X1775" s="176"/>
    </row>
    <row x14ac:dyDescent="0.25" r="1776" customHeight="1" ht="16.5">
      <c r="A1776" s="35"/>
      <c r="B1776" s="177"/>
      <c r="C1776" s="176"/>
      <c r="D1776" s="170"/>
      <c r="E1776" s="170"/>
      <c r="F1776" s="177"/>
      <c r="G1776" s="170"/>
      <c r="H1776" s="170"/>
      <c r="I1776" s="177"/>
      <c r="J1776" s="170"/>
      <c r="K1776" s="170"/>
      <c r="L1776" s="170"/>
      <c r="M1776" s="170"/>
      <c r="N1776" s="170"/>
      <c r="O1776" s="178"/>
      <c r="P1776" s="178"/>
      <c r="Q1776" s="170"/>
      <c r="R1776" s="170"/>
      <c r="S1776" s="170"/>
      <c r="T1776" s="170"/>
      <c r="U1776" s="176"/>
      <c r="V1776" s="176"/>
      <c r="W1776" s="176"/>
      <c r="X1776" s="176"/>
    </row>
    <row x14ac:dyDescent="0.25" r="1777" customHeight="1" ht="16.5">
      <c r="A1777" s="35"/>
      <c r="B1777" s="177"/>
      <c r="C1777" s="176"/>
      <c r="D1777" s="170"/>
      <c r="E1777" s="170"/>
      <c r="F1777" s="177"/>
      <c r="G1777" s="170"/>
      <c r="H1777" s="170"/>
      <c r="I1777" s="177"/>
      <c r="J1777" s="170"/>
      <c r="K1777" s="170"/>
      <c r="L1777" s="170"/>
      <c r="M1777" s="170"/>
      <c r="N1777" s="170"/>
      <c r="O1777" s="178"/>
      <c r="P1777" s="178"/>
      <c r="Q1777" s="170"/>
      <c r="R1777" s="170"/>
      <c r="S1777" s="170"/>
      <c r="T1777" s="170"/>
      <c r="U1777" s="176"/>
      <c r="V1777" s="176"/>
      <c r="W1777" s="176"/>
      <c r="X1777" s="176"/>
    </row>
    <row x14ac:dyDescent="0.25" r="1778" customHeight="1" ht="16.5">
      <c r="A1778" s="35"/>
      <c r="B1778" s="177"/>
      <c r="C1778" s="176"/>
      <c r="D1778" s="170"/>
      <c r="E1778" s="170"/>
      <c r="F1778" s="177"/>
      <c r="G1778" s="170"/>
      <c r="H1778" s="170"/>
      <c r="I1778" s="177"/>
      <c r="J1778" s="170"/>
      <c r="K1778" s="170"/>
      <c r="L1778" s="170"/>
      <c r="M1778" s="170"/>
      <c r="N1778" s="170"/>
      <c r="O1778" s="178"/>
      <c r="P1778" s="178"/>
      <c r="Q1778" s="170"/>
      <c r="R1778" s="170"/>
      <c r="S1778" s="170"/>
      <c r="T1778" s="170"/>
      <c r="U1778" s="176"/>
      <c r="V1778" s="176"/>
      <c r="W1778" s="176"/>
      <c r="X1778" s="176"/>
    </row>
    <row x14ac:dyDescent="0.25" r="1779" customHeight="1" ht="16.5">
      <c r="A1779" s="35"/>
      <c r="B1779" s="177"/>
      <c r="C1779" s="176"/>
      <c r="D1779" s="170"/>
      <c r="E1779" s="170"/>
      <c r="F1779" s="177"/>
      <c r="G1779" s="170"/>
      <c r="H1779" s="170"/>
      <c r="I1779" s="177"/>
      <c r="J1779" s="170"/>
      <c r="K1779" s="170"/>
      <c r="L1779" s="170"/>
      <c r="M1779" s="170"/>
      <c r="N1779" s="170"/>
      <c r="O1779" s="178"/>
      <c r="P1779" s="178"/>
      <c r="Q1779" s="170"/>
      <c r="R1779" s="170"/>
      <c r="S1779" s="170"/>
      <c r="T1779" s="170"/>
      <c r="U1779" s="176"/>
      <c r="V1779" s="176"/>
      <c r="W1779" s="176"/>
      <c r="X1779" s="176"/>
    </row>
    <row x14ac:dyDescent="0.25" r="1780" customHeight="1" ht="16.5">
      <c r="A1780" s="35"/>
      <c r="B1780" s="177"/>
      <c r="C1780" s="176"/>
      <c r="D1780" s="170"/>
      <c r="E1780" s="170"/>
      <c r="F1780" s="177"/>
      <c r="G1780" s="170"/>
      <c r="H1780" s="170"/>
      <c r="I1780" s="177"/>
      <c r="J1780" s="170"/>
      <c r="K1780" s="170"/>
      <c r="L1780" s="170"/>
      <c r="M1780" s="170"/>
      <c r="N1780" s="170"/>
      <c r="O1780" s="178"/>
      <c r="P1780" s="178"/>
      <c r="Q1780" s="170"/>
      <c r="R1780" s="170"/>
      <c r="S1780" s="170"/>
      <c r="T1780" s="170"/>
      <c r="U1780" s="176"/>
      <c r="V1780" s="176"/>
      <c r="W1780" s="176"/>
      <c r="X1780" s="176"/>
    </row>
    <row x14ac:dyDescent="0.25" r="1781" customHeight="1" ht="16.5">
      <c r="A1781" s="35"/>
      <c r="B1781" s="177"/>
      <c r="C1781" s="176"/>
      <c r="D1781" s="170"/>
      <c r="E1781" s="170"/>
      <c r="F1781" s="177"/>
      <c r="G1781" s="170"/>
      <c r="H1781" s="170"/>
      <c r="I1781" s="177"/>
      <c r="J1781" s="170"/>
      <c r="K1781" s="170"/>
      <c r="L1781" s="170"/>
      <c r="M1781" s="170"/>
      <c r="N1781" s="170"/>
      <c r="O1781" s="178"/>
      <c r="P1781" s="178"/>
      <c r="Q1781" s="170"/>
      <c r="R1781" s="170"/>
      <c r="S1781" s="170"/>
      <c r="T1781" s="170"/>
      <c r="U1781" s="176"/>
      <c r="V1781" s="176"/>
      <c r="W1781" s="176"/>
      <c r="X1781" s="176"/>
    </row>
    <row x14ac:dyDescent="0.25" r="1782" customHeight="1" ht="16.5">
      <c r="A1782" s="35"/>
      <c r="B1782" s="177"/>
      <c r="C1782" s="176"/>
      <c r="D1782" s="170"/>
      <c r="E1782" s="170"/>
      <c r="F1782" s="177"/>
      <c r="G1782" s="170"/>
      <c r="H1782" s="170"/>
      <c r="I1782" s="177"/>
      <c r="J1782" s="170"/>
      <c r="K1782" s="170"/>
      <c r="L1782" s="170"/>
      <c r="M1782" s="170"/>
      <c r="N1782" s="170"/>
      <c r="O1782" s="178"/>
      <c r="P1782" s="178"/>
      <c r="Q1782" s="170"/>
      <c r="R1782" s="170"/>
      <c r="S1782" s="170"/>
      <c r="T1782" s="170"/>
      <c r="U1782" s="176"/>
      <c r="V1782" s="176"/>
      <c r="W1782" s="176"/>
      <c r="X1782" s="176"/>
    </row>
    <row x14ac:dyDescent="0.25" r="1783" customHeight="1" ht="16.5">
      <c r="A1783" s="35"/>
      <c r="B1783" s="177"/>
      <c r="C1783" s="176"/>
      <c r="D1783" s="170"/>
      <c r="E1783" s="170"/>
      <c r="F1783" s="177"/>
      <c r="G1783" s="170"/>
      <c r="H1783" s="170"/>
      <c r="I1783" s="177"/>
      <c r="J1783" s="170"/>
      <c r="K1783" s="170"/>
      <c r="L1783" s="170"/>
      <c r="M1783" s="170"/>
      <c r="N1783" s="170"/>
      <c r="O1783" s="178"/>
      <c r="P1783" s="178"/>
      <c r="Q1783" s="170"/>
      <c r="R1783" s="170"/>
      <c r="S1783" s="170"/>
      <c r="T1783" s="170"/>
      <c r="U1783" s="176"/>
      <c r="V1783" s="176"/>
      <c r="W1783" s="176"/>
      <c r="X1783" s="176"/>
    </row>
    <row x14ac:dyDescent="0.25" r="1784" customHeight="1" ht="16.5">
      <c r="A1784" s="35"/>
      <c r="B1784" s="177"/>
      <c r="C1784" s="176"/>
      <c r="D1784" s="170"/>
      <c r="E1784" s="170"/>
      <c r="F1784" s="177"/>
      <c r="G1784" s="170"/>
      <c r="H1784" s="170"/>
      <c r="I1784" s="177"/>
      <c r="J1784" s="170"/>
      <c r="K1784" s="170"/>
      <c r="L1784" s="170"/>
      <c r="M1784" s="170"/>
      <c r="N1784" s="170"/>
      <c r="O1784" s="178"/>
      <c r="P1784" s="178"/>
      <c r="Q1784" s="170"/>
      <c r="R1784" s="170"/>
      <c r="S1784" s="170"/>
      <c r="T1784" s="170"/>
      <c r="U1784" s="176"/>
      <c r="V1784" s="176"/>
      <c r="W1784" s="176"/>
      <c r="X1784" s="176"/>
    </row>
    <row x14ac:dyDescent="0.25" r="1785" customHeight="1" ht="16.5">
      <c r="A1785" s="35"/>
      <c r="B1785" s="177"/>
      <c r="C1785" s="176"/>
      <c r="D1785" s="170"/>
      <c r="E1785" s="170"/>
      <c r="F1785" s="177"/>
      <c r="G1785" s="170"/>
      <c r="H1785" s="170"/>
      <c r="I1785" s="177"/>
      <c r="J1785" s="170"/>
      <c r="K1785" s="170"/>
      <c r="L1785" s="170"/>
      <c r="M1785" s="170"/>
      <c r="N1785" s="170"/>
      <c r="O1785" s="178"/>
      <c r="P1785" s="178"/>
      <c r="Q1785" s="170"/>
      <c r="R1785" s="170"/>
      <c r="S1785" s="170"/>
      <c r="T1785" s="170"/>
      <c r="U1785" s="176"/>
      <c r="V1785" s="176"/>
      <c r="W1785" s="176"/>
      <c r="X1785" s="176"/>
    </row>
    <row x14ac:dyDescent="0.25" r="1786" customHeight="1" ht="16.5">
      <c r="A1786" s="35"/>
      <c r="B1786" s="177"/>
      <c r="C1786" s="176"/>
      <c r="D1786" s="170"/>
      <c r="E1786" s="170"/>
      <c r="F1786" s="177"/>
      <c r="G1786" s="170"/>
      <c r="H1786" s="170"/>
      <c r="I1786" s="177"/>
      <c r="J1786" s="170"/>
      <c r="K1786" s="170"/>
      <c r="L1786" s="170"/>
      <c r="M1786" s="170"/>
      <c r="N1786" s="170"/>
      <c r="O1786" s="178"/>
      <c r="P1786" s="178"/>
      <c r="Q1786" s="170"/>
      <c r="R1786" s="170"/>
      <c r="S1786" s="170"/>
      <c r="T1786" s="170"/>
      <c r="U1786" s="176"/>
      <c r="V1786" s="176"/>
      <c r="W1786" s="176"/>
      <c r="X1786" s="176"/>
    </row>
    <row x14ac:dyDescent="0.25" r="1787" customHeight="1" ht="16.5">
      <c r="A1787" s="35"/>
      <c r="B1787" s="177"/>
      <c r="C1787" s="176"/>
      <c r="D1787" s="170"/>
      <c r="E1787" s="170"/>
      <c r="F1787" s="177"/>
      <c r="G1787" s="170"/>
      <c r="H1787" s="170"/>
      <c r="I1787" s="177"/>
      <c r="J1787" s="170"/>
      <c r="K1787" s="170"/>
      <c r="L1787" s="170"/>
      <c r="M1787" s="170"/>
      <c r="N1787" s="170"/>
      <c r="O1787" s="178"/>
      <c r="P1787" s="178"/>
      <c r="Q1787" s="170"/>
      <c r="R1787" s="170"/>
      <c r="S1787" s="170"/>
      <c r="T1787" s="170"/>
      <c r="U1787" s="176"/>
      <c r="V1787" s="176"/>
      <c r="W1787" s="176"/>
      <c r="X1787" s="176"/>
    </row>
    <row x14ac:dyDescent="0.25" r="1788" customHeight="1" ht="16.5">
      <c r="A1788" s="35"/>
      <c r="B1788" s="177"/>
      <c r="C1788" s="176"/>
      <c r="D1788" s="170"/>
      <c r="E1788" s="170"/>
      <c r="F1788" s="177"/>
      <c r="G1788" s="170"/>
      <c r="H1788" s="170"/>
      <c r="I1788" s="177"/>
      <c r="J1788" s="170"/>
      <c r="K1788" s="170"/>
      <c r="L1788" s="170"/>
      <c r="M1788" s="170"/>
      <c r="N1788" s="170"/>
      <c r="O1788" s="178"/>
      <c r="P1788" s="178"/>
      <c r="Q1788" s="170"/>
      <c r="R1788" s="170"/>
      <c r="S1788" s="170"/>
      <c r="T1788" s="170"/>
      <c r="U1788" s="176"/>
      <c r="V1788" s="176"/>
      <c r="W1788" s="176"/>
      <c r="X1788" s="176"/>
    </row>
    <row x14ac:dyDescent="0.25" r="1789" customHeight="1" ht="16.5">
      <c r="A1789" s="35"/>
      <c r="B1789" s="177"/>
      <c r="C1789" s="176"/>
      <c r="D1789" s="170"/>
      <c r="E1789" s="170"/>
      <c r="F1789" s="177"/>
      <c r="G1789" s="170"/>
      <c r="H1789" s="170"/>
      <c r="I1789" s="177"/>
      <c r="J1789" s="170"/>
      <c r="K1789" s="170"/>
      <c r="L1789" s="170"/>
      <c r="M1789" s="170"/>
      <c r="N1789" s="170"/>
      <c r="O1789" s="178"/>
      <c r="P1789" s="178"/>
      <c r="Q1789" s="170"/>
      <c r="R1789" s="170"/>
      <c r="S1789" s="170"/>
      <c r="T1789" s="170"/>
      <c r="U1789" s="176"/>
      <c r="V1789" s="176"/>
      <c r="W1789" s="176"/>
      <c r="X1789" s="176"/>
    </row>
    <row x14ac:dyDescent="0.25" r="1790" customHeight="1" ht="16.5">
      <c r="A1790" s="35"/>
      <c r="B1790" s="177"/>
      <c r="C1790" s="176"/>
      <c r="D1790" s="170"/>
      <c r="E1790" s="170"/>
      <c r="F1790" s="177"/>
      <c r="G1790" s="170"/>
      <c r="H1790" s="170"/>
      <c r="I1790" s="177"/>
      <c r="J1790" s="170"/>
      <c r="K1790" s="170"/>
      <c r="L1790" s="170"/>
      <c r="M1790" s="170"/>
      <c r="N1790" s="170"/>
      <c r="O1790" s="178"/>
      <c r="P1790" s="178"/>
      <c r="Q1790" s="170"/>
      <c r="R1790" s="170"/>
      <c r="S1790" s="170"/>
      <c r="T1790" s="170"/>
      <c r="U1790" s="176"/>
      <c r="V1790" s="176"/>
      <c r="W1790" s="176"/>
      <c r="X1790" s="176"/>
    </row>
    <row x14ac:dyDescent="0.25" r="1791" customHeight="1" ht="16.5">
      <c r="A1791" s="35"/>
      <c r="B1791" s="177"/>
      <c r="C1791" s="176"/>
      <c r="D1791" s="170"/>
      <c r="E1791" s="170"/>
      <c r="F1791" s="177"/>
      <c r="G1791" s="170"/>
      <c r="H1791" s="170"/>
      <c r="I1791" s="177"/>
      <c r="J1791" s="170"/>
      <c r="K1791" s="170"/>
      <c r="L1791" s="170"/>
      <c r="M1791" s="170"/>
      <c r="N1791" s="170"/>
      <c r="O1791" s="178"/>
      <c r="P1791" s="178"/>
      <c r="Q1791" s="170"/>
      <c r="R1791" s="170"/>
      <c r="S1791" s="170"/>
      <c r="T1791" s="170"/>
      <c r="U1791" s="176"/>
      <c r="V1791" s="176"/>
      <c r="W1791" s="176"/>
      <c r="X1791" s="176"/>
    </row>
    <row x14ac:dyDescent="0.25" r="1792" customHeight="1" ht="16.5">
      <c r="A1792" s="35"/>
      <c r="B1792" s="177"/>
      <c r="C1792" s="176"/>
      <c r="D1792" s="170"/>
      <c r="E1792" s="170"/>
      <c r="F1792" s="177"/>
      <c r="G1792" s="170"/>
      <c r="H1792" s="170"/>
      <c r="I1792" s="177"/>
      <c r="J1792" s="170"/>
      <c r="K1792" s="170"/>
      <c r="L1792" s="170"/>
      <c r="M1792" s="170"/>
      <c r="N1792" s="170"/>
      <c r="O1792" s="178"/>
      <c r="P1792" s="178"/>
      <c r="Q1792" s="170"/>
      <c r="R1792" s="170"/>
      <c r="S1792" s="170"/>
      <c r="T1792" s="170"/>
      <c r="U1792" s="176"/>
      <c r="V1792" s="176"/>
      <c r="W1792" s="176"/>
      <c r="X1792" s="176"/>
    </row>
    <row x14ac:dyDescent="0.25" r="1793" customHeight="1" ht="16.5">
      <c r="A1793" s="35"/>
      <c r="B1793" s="177"/>
      <c r="C1793" s="176"/>
      <c r="D1793" s="170"/>
      <c r="E1793" s="170"/>
      <c r="F1793" s="177"/>
      <c r="G1793" s="170"/>
      <c r="H1793" s="170"/>
      <c r="I1793" s="177"/>
      <c r="J1793" s="170"/>
      <c r="K1793" s="170"/>
      <c r="L1793" s="170"/>
      <c r="M1793" s="170"/>
      <c r="N1793" s="170"/>
      <c r="O1793" s="178"/>
      <c r="P1793" s="178"/>
      <c r="Q1793" s="170"/>
      <c r="R1793" s="170"/>
      <c r="S1793" s="170"/>
      <c r="T1793" s="170"/>
      <c r="U1793" s="176"/>
      <c r="V1793" s="176"/>
      <c r="W1793" s="176"/>
      <c r="X1793" s="176"/>
    </row>
    <row x14ac:dyDescent="0.25" r="1794" customHeight="1" ht="16.5">
      <c r="A1794" s="35"/>
      <c r="B1794" s="177"/>
      <c r="C1794" s="176"/>
      <c r="D1794" s="170"/>
      <c r="E1794" s="170"/>
      <c r="F1794" s="177"/>
      <c r="G1794" s="170"/>
      <c r="H1794" s="170"/>
      <c r="I1794" s="177"/>
      <c r="J1794" s="170"/>
      <c r="K1794" s="170"/>
      <c r="L1794" s="170"/>
      <c r="M1794" s="170"/>
      <c r="N1794" s="170"/>
      <c r="O1794" s="178"/>
      <c r="P1794" s="178"/>
      <c r="Q1794" s="170"/>
      <c r="R1794" s="170"/>
      <c r="S1794" s="170"/>
      <c r="T1794" s="170"/>
      <c r="U1794" s="176"/>
      <c r="V1794" s="176"/>
      <c r="W1794" s="176"/>
      <c r="X1794" s="176"/>
    </row>
    <row x14ac:dyDescent="0.25" r="1795" customHeight="1" ht="16.5">
      <c r="A1795" s="35"/>
      <c r="B1795" s="177"/>
      <c r="C1795" s="176"/>
      <c r="D1795" s="170"/>
      <c r="E1795" s="170"/>
      <c r="F1795" s="177"/>
      <c r="G1795" s="170"/>
      <c r="H1795" s="170"/>
      <c r="I1795" s="177"/>
      <c r="J1795" s="170"/>
      <c r="K1795" s="170"/>
      <c r="L1795" s="170"/>
      <c r="M1795" s="170"/>
      <c r="N1795" s="170"/>
      <c r="O1795" s="178"/>
      <c r="P1795" s="178"/>
      <c r="Q1795" s="170"/>
      <c r="R1795" s="170"/>
      <c r="S1795" s="170"/>
      <c r="T1795" s="170"/>
      <c r="U1795" s="176"/>
      <c r="V1795" s="176"/>
      <c r="W1795" s="176"/>
      <c r="X1795" s="176"/>
    </row>
    <row x14ac:dyDescent="0.25" r="1796" customHeight="1" ht="16.5">
      <c r="A1796" s="35"/>
      <c r="B1796" s="177"/>
      <c r="C1796" s="176"/>
      <c r="D1796" s="170"/>
      <c r="E1796" s="170"/>
      <c r="F1796" s="177"/>
      <c r="G1796" s="170"/>
      <c r="H1796" s="170"/>
      <c r="I1796" s="177"/>
      <c r="J1796" s="170"/>
      <c r="K1796" s="170"/>
      <c r="L1796" s="170"/>
      <c r="M1796" s="170"/>
      <c r="N1796" s="170"/>
      <c r="O1796" s="178"/>
      <c r="P1796" s="178"/>
      <c r="Q1796" s="170"/>
      <c r="R1796" s="170"/>
      <c r="S1796" s="170"/>
      <c r="T1796" s="170"/>
      <c r="U1796" s="176"/>
      <c r="V1796" s="176"/>
      <c r="W1796" s="176"/>
      <c r="X1796" s="176"/>
    </row>
    <row x14ac:dyDescent="0.25" r="1797" customHeight="1" ht="16.5">
      <c r="A1797" s="35"/>
      <c r="B1797" s="177"/>
      <c r="C1797" s="176"/>
      <c r="D1797" s="170"/>
      <c r="E1797" s="170"/>
      <c r="F1797" s="177"/>
      <c r="G1797" s="170"/>
      <c r="H1797" s="170"/>
      <c r="I1797" s="177"/>
      <c r="J1797" s="170"/>
      <c r="K1797" s="170"/>
      <c r="L1797" s="170"/>
      <c r="M1797" s="170"/>
      <c r="N1797" s="170"/>
      <c r="O1797" s="178"/>
      <c r="P1797" s="178"/>
      <c r="Q1797" s="170"/>
      <c r="R1797" s="170"/>
      <c r="S1797" s="170"/>
      <c r="T1797" s="170"/>
      <c r="U1797" s="176"/>
      <c r="V1797" s="176"/>
      <c r="W1797" s="176"/>
      <c r="X1797" s="176"/>
    </row>
    <row x14ac:dyDescent="0.25" r="1798" customHeight="1" ht="16.5">
      <c r="A1798" s="35"/>
      <c r="B1798" s="177"/>
      <c r="C1798" s="176"/>
      <c r="D1798" s="170"/>
      <c r="E1798" s="170"/>
      <c r="F1798" s="177"/>
      <c r="G1798" s="170"/>
      <c r="H1798" s="170"/>
      <c r="I1798" s="177"/>
      <c r="J1798" s="170"/>
      <c r="K1798" s="170"/>
      <c r="L1798" s="170"/>
      <c r="M1798" s="170"/>
      <c r="N1798" s="170"/>
      <c r="O1798" s="178"/>
      <c r="P1798" s="178"/>
      <c r="Q1798" s="170"/>
      <c r="R1798" s="170"/>
      <c r="S1798" s="170"/>
      <c r="T1798" s="170"/>
      <c r="U1798" s="176"/>
      <c r="V1798" s="176"/>
      <c r="W1798" s="176"/>
      <c r="X1798" s="176"/>
    </row>
    <row x14ac:dyDescent="0.25" r="1799" customHeight="1" ht="16.5">
      <c r="A1799" s="35"/>
      <c r="B1799" s="177"/>
      <c r="C1799" s="176"/>
      <c r="D1799" s="170"/>
      <c r="E1799" s="170"/>
      <c r="F1799" s="177"/>
      <c r="G1799" s="170"/>
      <c r="H1799" s="170"/>
      <c r="I1799" s="177"/>
      <c r="J1799" s="170"/>
      <c r="K1799" s="170"/>
      <c r="L1799" s="170"/>
      <c r="M1799" s="170"/>
      <c r="N1799" s="170"/>
      <c r="O1799" s="178"/>
      <c r="P1799" s="178"/>
      <c r="Q1799" s="170"/>
      <c r="R1799" s="170"/>
      <c r="S1799" s="170"/>
      <c r="T1799" s="170"/>
      <c r="U1799" s="176"/>
      <c r="V1799" s="176"/>
      <c r="W1799" s="176"/>
      <c r="X1799" s="176"/>
    </row>
    <row x14ac:dyDescent="0.25" r="1800" customHeight="1" ht="16.5">
      <c r="A1800" s="35"/>
      <c r="B1800" s="177"/>
      <c r="C1800" s="176"/>
      <c r="D1800" s="170"/>
      <c r="E1800" s="170"/>
      <c r="F1800" s="177"/>
      <c r="G1800" s="170"/>
      <c r="H1800" s="170"/>
      <c r="I1800" s="177"/>
      <c r="J1800" s="170"/>
      <c r="K1800" s="170"/>
      <c r="L1800" s="170"/>
      <c r="M1800" s="170"/>
      <c r="N1800" s="170"/>
      <c r="O1800" s="178"/>
      <c r="P1800" s="178"/>
      <c r="Q1800" s="170"/>
      <c r="R1800" s="170"/>
      <c r="S1800" s="170"/>
      <c r="T1800" s="170"/>
      <c r="U1800" s="176"/>
      <c r="V1800" s="176"/>
      <c r="W1800" s="176"/>
      <c r="X1800" s="176"/>
    </row>
    <row x14ac:dyDescent="0.25" r="1801" customHeight="1" ht="16.5">
      <c r="A1801" s="35"/>
      <c r="B1801" s="177"/>
      <c r="C1801" s="176"/>
      <c r="D1801" s="170"/>
      <c r="E1801" s="170"/>
      <c r="F1801" s="177"/>
      <c r="G1801" s="170"/>
      <c r="H1801" s="170"/>
      <c r="I1801" s="177"/>
      <c r="J1801" s="170"/>
      <c r="K1801" s="170"/>
      <c r="L1801" s="170"/>
      <c r="M1801" s="170"/>
      <c r="N1801" s="170"/>
      <c r="O1801" s="178"/>
      <c r="P1801" s="178"/>
      <c r="Q1801" s="170"/>
      <c r="R1801" s="170"/>
      <c r="S1801" s="170"/>
      <c r="T1801" s="170"/>
      <c r="U1801" s="176"/>
      <c r="V1801" s="176"/>
      <c r="W1801" s="176"/>
      <c r="X1801" s="176"/>
    </row>
    <row x14ac:dyDescent="0.25" r="1802" customHeight="1" ht="16.5">
      <c r="A1802" s="35"/>
      <c r="B1802" s="177"/>
      <c r="C1802" s="176"/>
      <c r="D1802" s="170"/>
      <c r="E1802" s="170"/>
      <c r="F1802" s="177"/>
      <c r="G1802" s="170"/>
      <c r="H1802" s="170"/>
      <c r="I1802" s="177"/>
      <c r="J1802" s="170"/>
      <c r="K1802" s="170"/>
      <c r="L1802" s="170"/>
      <c r="M1802" s="170"/>
      <c r="N1802" s="170"/>
      <c r="O1802" s="178"/>
      <c r="P1802" s="178"/>
      <c r="Q1802" s="170"/>
      <c r="R1802" s="170"/>
      <c r="S1802" s="170"/>
      <c r="T1802" s="170"/>
      <c r="U1802" s="176"/>
      <c r="V1802" s="176"/>
      <c r="W1802" s="176"/>
      <c r="X1802" s="176"/>
    </row>
    <row x14ac:dyDescent="0.25" r="1803" customHeight="1" ht="16.5">
      <c r="A1803" s="35"/>
      <c r="B1803" s="177"/>
      <c r="C1803" s="176"/>
      <c r="D1803" s="170"/>
      <c r="E1803" s="170"/>
      <c r="F1803" s="177"/>
      <c r="G1803" s="170"/>
      <c r="H1803" s="170"/>
      <c r="I1803" s="177"/>
      <c r="J1803" s="170"/>
      <c r="K1803" s="170"/>
      <c r="L1803" s="170"/>
      <c r="M1803" s="170"/>
      <c r="N1803" s="170"/>
      <c r="O1803" s="178"/>
      <c r="P1803" s="178"/>
      <c r="Q1803" s="170"/>
      <c r="R1803" s="170"/>
      <c r="S1803" s="170"/>
      <c r="T1803" s="170"/>
      <c r="U1803" s="176"/>
      <c r="V1803" s="176"/>
      <c r="W1803" s="176"/>
      <c r="X1803" s="176"/>
    </row>
    <row x14ac:dyDescent="0.25" r="1804" customHeight="1" ht="16.5">
      <c r="A1804" s="35"/>
      <c r="B1804" s="177"/>
      <c r="C1804" s="176"/>
      <c r="D1804" s="170"/>
      <c r="E1804" s="170"/>
      <c r="F1804" s="177"/>
      <c r="G1804" s="170"/>
      <c r="H1804" s="170"/>
      <c r="I1804" s="177"/>
      <c r="J1804" s="170"/>
      <c r="K1804" s="170"/>
      <c r="L1804" s="170"/>
      <c r="M1804" s="170"/>
      <c r="N1804" s="170"/>
      <c r="O1804" s="178"/>
      <c r="P1804" s="178"/>
      <c r="Q1804" s="170"/>
      <c r="R1804" s="170"/>
      <c r="S1804" s="170"/>
      <c r="T1804" s="170"/>
      <c r="U1804" s="176"/>
      <c r="V1804" s="176"/>
      <c r="W1804" s="176"/>
      <c r="X1804" s="176"/>
    </row>
    <row x14ac:dyDescent="0.25" r="1805" customHeight="1" ht="16.5">
      <c r="A1805" s="35"/>
      <c r="B1805" s="177"/>
      <c r="C1805" s="176"/>
      <c r="D1805" s="170"/>
      <c r="E1805" s="170"/>
      <c r="F1805" s="177"/>
      <c r="G1805" s="170"/>
      <c r="H1805" s="170"/>
      <c r="I1805" s="177"/>
      <c r="J1805" s="170"/>
      <c r="K1805" s="170"/>
      <c r="L1805" s="170"/>
      <c r="M1805" s="170"/>
      <c r="N1805" s="170"/>
      <c r="O1805" s="178"/>
      <c r="P1805" s="178"/>
      <c r="Q1805" s="170"/>
      <c r="R1805" s="170"/>
      <c r="S1805" s="170"/>
      <c r="T1805" s="170"/>
      <c r="U1805" s="176"/>
      <c r="V1805" s="176"/>
      <c r="W1805" s="176"/>
      <c r="X1805" s="176"/>
    </row>
    <row x14ac:dyDescent="0.25" r="1806" customHeight="1" ht="16.5">
      <c r="A1806" s="35"/>
      <c r="B1806" s="177"/>
      <c r="C1806" s="176"/>
      <c r="D1806" s="170"/>
      <c r="E1806" s="170"/>
      <c r="F1806" s="177"/>
      <c r="G1806" s="170"/>
      <c r="H1806" s="170"/>
      <c r="I1806" s="177"/>
      <c r="J1806" s="170"/>
      <c r="K1806" s="170"/>
      <c r="L1806" s="170"/>
      <c r="M1806" s="170"/>
      <c r="N1806" s="170"/>
      <c r="O1806" s="178"/>
      <c r="P1806" s="178"/>
      <c r="Q1806" s="170"/>
      <c r="R1806" s="170"/>
      <c r="S1806" s="170"/>
      <c r="T1806" s="170"/>
      <c r="U1806" s="176"/>
      <c r="V1806" s="176"/>
      <c r="W1806" s="176"/>
      <c r="X1806" s="176"/>
    </row>
    <row x14ac:dyDescent="0.25" r="1807" customHeight="1" ht="16.5">
      <c r="A1807" s="35"/>
      <c r="B1807" s="177"/>
      <c r="C1807" s="176"/>
      <c r="D1807" s="170"/>
      <c r="E1807" s="170"/>
      <c r="F1807" s="177"/>
      <c r="G1807" s="170"/>
      <c r="H1807" s="170"/>
      <c r="I1807" s="177"/>
      <c r="J1807" s="170"/>
      <c r="K1807" s="170"/>
      <c r="L1807" s="170"/>
      <c r="M1807" s="170"/>
      <c r="N1807" s="170"/>
      <c r="O1807" s="178"/>
      <c r="P1807" s="178"/>
      <c r="Q1807" s="170"/>
      <c r="R1807" s="170"/>
      <c r="S1807" s="170"/>
      <c r="T1807" s="170"/>
      <c r="U1807" s="176"/>
      <c r="V1807" s="176"/>
      <c r="W1807" s="176"/>
      <c r="X1807" s="176"/>
    </row>
    <row x14ac:dyDescent="0.25" r="1808" customHeight="1" ht="16.5">
      <c r="A1808" s="35"/>
      <c r="B1808" s="177"/>
      <c r="C1808" s="176"/>
      <c r="D1808" s="170"/>
      <c r="E1808" s="170"/>
      <c r="F1808" s="177"/>
      <c r="G1808" s="170"/>
      <c r="H1808" s="170"/>
      <c r="I1808" s="177"/>
      <c r="J1808" s="170"/>
      <c r="K1808" s="170"/>
      <c r="L1808" s="170"/>
      <c r="M1808" s="170"/>
      <c r="N1808" s="170"/>
      <c r="O1808" s="178"/>
      <c r="P1808" s="178"/>
      <c r="Q1808" s="170"/>
      <c r="R1808" s="170"/>
      <c r="S1808" s="170"/>
      <c r="T1808" s="170"/>
      <c r="U1808" s="176"/>
      <c r="V1808" s="176"/>
      <c r="W1808" s="176"/>
      <c r="X1808" s="176"/>
    </row>
    <row x14ac:dyDescent="0.25" r="1809" customHeight="1" ht="16.5">
      <c r="A1809" s="35"/>
      <c r="B1809" s="177"/>
      <c r="C1809" s="176"/>
      <c r="D1809" s="170"/>
      <c r="E1809" s="170"/>
      <c r="F1809" s="177"/>
      <c r="G1809" s="170"/>
      <c r="H1809" s="170"/>
      <c r="I1809" s="177"/>
      <c r="J1809" s="170"/>
      <c r="K1809" s="170"/>
      <c r="L1809" s="170"/>
      <c r="M1809" s="170"/>
      <c r="N1809" s="170"/>
      <c r="O1809" s="178"/>
      <c r="P1809" s="178"/>
      <c r="Q1809" s="170"/>
      <c r="R1809" s="170"/>
      <c r="S1809" s="170"/>
      <c r="T1809" s="170"/>
      <c r="U1809" s="176"/>
      <c r="V1809" s="176"/>
      <c r="W1809" s="176"/>
      <c r="X1809" s="176"/>
    </row>
    <row x14ac:dyDescent="0.25" r="1810" customHeight="1" ht="16.5">
      <c r="A1810" s="35"/>
      <c r="B1810" s="177"/>
      <c r="C1810" s="176"/>
      <c r="D1810" s="170"/>
      <c r="E1810" s="170"/>
      <c r="F1810" s="177"/>
      <c r="G1810" s="170"/>
      <c r="H1810" s="170"/>
      <c r="I1810" s="177"/>
      <c r="J1810" s="170"/>
      <c r="K1810" s="170"/>
      <c r="L1810" s="170"/>
      <c r="M1810" s="170"/>
      <c r="N1810" s="170"/>
      <c r="O1810" s="178"/>
      <c r="P1810" s="178"/>
      <c r="Q1810" s="170"/>
      <c r="R1810" s="170"/>
      <c r="S1810" s="170"/>
      <c r="T1810" s="170"/>
      <c r="U1810" s="176"/>
      <c r="V1810" s="176"/>
      <c r="W1810" s="176"/>
      <c r="X1810" s="176"/>
    </row>
    <row x14ac:dyDescent="0.25" r="1811" customHeight="1" ht="16.5">
      <c r="A1811" s="35"/>
      <c r="B1811" s="177"/>
      <c r="C1811" s="176"/>
      <c r="D1811" s="170"/>
      <c r="E1811" s="170"/>
      <c r="F1811" s="177"/>
      <c r="G1811" s="170"/>
      <c r="H1811" s="170"/>
      <c r="I1811" s="177"/>
      <c r="J1811" s="170"/>
      <c r="K1811" s="170"/>
      <c r="L1811" s="170"/>
      <c r="M1811" s="170"/>
      <c r="N1811" s="170"/>
      <c r="O1811" s="178"/>
      <c r="P1811" s="178"/>
      <c r="Q1811" s="170"/>
      <c r="R1811" s="170"/>
      <c r="S1811" s="170"/>
      <c r="T1811" s="170"/>
      <c r="U1811" s="176"/>
      <c r="V1811" s="176"/>
      <c r="W1811" s="176"/>
      <c r="X1811" s="176"/>
    </row>
    <row x14ac:dyDescent="0.25" r="1812" customHeight="1" ht="16.5">
      <c r="A1812" s="35"/>
      <c r="B1812" s="177"/>
      <c r="C1812" s="176"/>
      <c r="D1812" s="170"/>
      <c r="E1812" s="170"/>
      <c r="F1812" s="177"/>
      <c r="G1812" s="170"/>
      <c r="H1812" s="170"/>
      <c r="I1812" s="177"/>
      <c r="J1812" s="170"/>
      <c r="K1812" s="170"/>
      <c r="L1812" s="170"/>
      <c r="M1812" s="170"/>
      <c r="N1812" s="170"/>
      <c r="O1812" s="178"/>
      <c r="P1812" s="178"/>
      <c r="Q1812" s="170"/>
      <c r="R1812" s="170"/>
      <c r="S1812" s="170"/>
      <c r="T1812" s="170"/>
      <c r="U1812" s="176"/>
      <c r="V1812" s="176"/>
      <c r="W1812" s="176"/>
      <c r="X1812" s="176"/>
    </row>
    <row x14ac:dyDescent="0.25" r="1813" customHeight="1" ht="16.5">
      <c r="A1813" s="35"/>
      <c r="B1813" s="177"/>
      <c r="C1813" s="176"/>
      <c r="D1813" s="170"/>
      <c r="E1813" s="170"/>
      <c r="F1813" s="177"/>
      <c r="G1813" s="170"/>
      <c r="H1813" s="170"/>
      <c r="I1813" s="177"/>
      <c r="J1813" s="170"/>
      <c r="K1813" s="170"/>
      <c r="L1813" s="170"/>
      <c r="M1813" s="170"/>
      <c r="N1813" s="170"/>
      <c r="O1813" s="178"/>
      <c r="P1813" s="178"/>
      <c r="Q1813" s="170"/>
      <c r="R1813" s="170"/>
      <c r="S1813" s="170"/>
      <c r="T1813" s="170"/>
      <c r="U1813" s="176"/>
      <c r="V1813" s="176"/>
      <c r="W1813" s="176"/>
      <c r="X1813" s="176"/>
    </row>
    <row x14ac:dyDescent="0.25" r="1814" customHeight="1" ht="16.5">
      <c r="A1814" s="35"/>
      <c r="B1814" s="177"/>
      <c r="C1814" s="176"/>
      <c r="D1814" s="170"/>
      <c r="E1814" s="170"/>
      <c r="F1814" s="177"/>
      <c r="G1814" s="170"/>
      <c r="H1814" s="170"/>
      <c r="I1814" s="177"/>
      <c r="J1814" s="170"/>
      <c r="K1814" s="170"/>
      <c r="L1814" s="170"/>
      <c r="M1814" s="170"/>
      <c r="N1814" s="170"/>
      <c r="O1814" s="178"/>
      <c r="P1814" s="178"/>
      <c r="Q1814" s="170"/>
      <c r="R1814" s="170"/>
      <c r="S1814" s="170"/>
      <c r="T1814" s="170"/>
      <c r="U1814" s="176"/>
      <c r="V1814" s="176"/>
      <c r="W1814" s="176"/>
      <c r="X1814" s="176"/>
    </row>
    <row x14ac:dyDescent="0.25" r="1815" customHeight="1" ht="16.5">
      <c r="A1815" s="35"/>
      <c r="B1815" s="177"/>
      <c r="C1815" s="176"/>
      <c r="D1815" s="170"/>
      <c r="E1815" s="170"/>
      <c r="F1815" s="177"/>
      <c r="G1815" s="170"/>
      <c r="H1815" s="170"/>
      <c r="I1815" s="177"/>
      <c r="J1815" s="170"/>
      <c r="K1815" s="170"/>
      <c r="L1815" s="170"/>
      <c r="M1815" s="170"/>
      <c r="N1815" s="170"/>
      <c r="O1815" s="178"/>
      <c r="P1815" s="178"/>
      <c r="Q1815" s="170"/>
      <c r="R1815" s="170"/>
      <c r="S1815" s="170"/>
      <c r="T1815" s="170"/>
      <c r="U1815" s="176"/>
      <c r="V1815" s="176"/>
      <c r="W1815" s="176"/>
      <c r="X1815" s="176"/>
    </row>
    <row x14ac:dyDescent="0.25" r="1816" customHeight="1" ht="16.5">
      <c r="A1816" s="35"/>
      <c r="B1816" s="177"/>
      <c r="C1816" s="176"/>
      <c r="D1816" s="170"/>
      <c r="E1816" s="170"/>
      <c r="F1816" s="177"/>
      <c r="G1816" s="170"/>
      <c r="H1816" s="170"/>
      <c r="I1816" s="177"/>
      <c r="J1816" s="170"/>
      <c r="K1816" s="170"/>
      <c r="L1816" s="170"/>
      <c r="M1816" s="170"/>
      <c r="N1816" s="170"/>
      <c r="O1816" s="178"/>
      <c r="P1816" s="178"/>
      <c r="Q1816" s="170"/>
      <c r="R1816" s="170"/>
      <c r="S1816" s="170"/>
      <c r="T1816" s="170"/>
      <c r="U1816" s="176"/>
      <c r="V1816" s="176"/>
      <c r="W1816" s="176"/>
      <c r="X1816" s="176"/>
    </row>
    <row x14ac:dyDescent="0.25" r="1817" customHeight="1" ht="16.5">
      <c r="A1817" s="35"/>
      <c r="B1817" s="177"/>
      <c r="C1817" s="176"/>
      <c r="D1817" s="170"/>
      <c r="E1817" s="170"/>
      <c r="F1817" s="177"/>
      <c r="G1817" s="170"/>
      <c r="H1817" s="170"/>
      <c r="I1817" s="177"/>
      <c r="J1817" s="170"/>
      <c r="K1817" s="170"/>
      <c r="L1817" s="170"/>
      <c r="M1817" s="170"/>
      <c r="N1817" s="170"/>
      <c r="O1817" s="178"/>
      <c r="P1817" s="178"/>
      <c r="Q1817" s="170"/>
      <c r="R1817" s="170"/>
      <c r="S1817" s="170"/>
      <c r="T1817" s="170"/>
      <c r="U1817" s="176"/>
      <c r="V1817" s="176"/>
      <c r="W1817" s="176"/>
      <c r="X1817" s="176"/>
    </row>
    <row x14ac:dyDescent="0.25" r="1818" customHeight="1" ht="16.5">
      <c r="A1818" s="35"/>
      <c r="B1818" s="177"/>
      <c r="C1818" s="176"/>
      <c r="D1818" s="170"/>
      <c r="E1818" s="170"/>
      <c r="F1818" s="177"/>
      <c r="G1818" s="170"/>
      <c r="H1818" s="170"/>
      <c r="I1818" s="177"/>
      <c r="J1818" s="170"/>
      <c r="K1818" s="170"/>
      <c r="L1818" s="170"/>
      <c r="M1818" s="170"/>
      <c r="N1818" s="170"/>
      <c r="O1818" s="178"/>
      <c r="P1818" s="178"/>
      <c r="Q1818" s="170"/>
      <c r="R1818" s="170"/>
      <c r="S1818" s="170"/>
      <c r="T1818" s="170"/>
      <c r="U1818" s="176"/>
      <c r="V1818" s="176"/>
      <c r="W1818" s="176"/>
      <c r="X1818" s="176"/>
    </row>
    <row x14ac:dyDescent="0.25" r="1819" customHeight="1" ht="16.5">
      <c r="A1819" s="35"/>
      <c r="B1819" s="177"/>
      <c r="C1819" s="176"/>
      <c r="D1819" s="170"/>
      <c r="E1819" s="170"/>
      <c r="F1819" s="177"/>
      <c r="G1819" s="170"/>
      <c r="H1819" s="170"/>
      <c r="I1819" s="177"/>
      <c r="J1819" s="170"/>
      <c r="K1819" s="170"/>
      <c r="L1819" s="170"/>
      <c r="M1819" s="170"/>
      <c r="N1819" s="170"/>
      <c r="O1819" s="178"/>
      <c r="P1819" s="178"/>
      <c r="Q1819" s="170"/>
      <c r="R1819" s="170"/>
      <c r="S1819" s="170"/>
      <c r="T1819" s="170"/>
      <c r="U1819" s="176"/>
      <c r="V1819" s="176"/>
      <c r="W1819" s="176"/>
      <c r="X1819" s="176"/>
    </row>
    <row x14ac:dyDescent="0.25" r="1820" customHeight="1" ht="16.5">
      <c r="A1820" s="35"/>
      <c r="B1820" s="177"/>
      <c r="C1820" s="176"/>
      <c r="D1820" s="170"/>
      <c r="E1820" s="170"/>
      <c r="F1820" s="177"/>
      <c r="G1820" s="170"/>
      <c r="H1820" s="170"/>
      <c r="I1820" s="177"/>
      <c r="J1820" s="170"/>
      <c r="K1820" s="170"/>
      <c r="L1820" s="170"/>
      <c r="M1820" s="170"/>
      <c r="N1820" s="170"/>
      <c r="O1820" s="178"/>
      <c r="P1820" s="178"/>
      <c r="Q1820" s="170"/>
      <c r="R1820" s="170"/>
      <c r="S1820" s="170"/>
      <c r="T1820" s="170"/>
      <c r="U1820" s="176"/>
      <c r="V1820" s="176"/>
      <c r="W1820" s="176"/>
      <c r="X1820" s="176"/>
    </row>
    <row x14ac:dyDescent="0.25" r="1821" customHeight="1" ht="16.5">
      <c r="A1821" s="35"/>
      <c r="B1821" s="177"/>
      <c r="C1821" s="176"/>
      <c r="D1821" s="170"/>
      <c r="E1821" s="170"/>
      <c r="F1821" s="177"/>
      <c r="G1821" s="170"/>
      <c r="H1821" s="170"/>
      <c r="I1821" s="177"/>
      <c r="J1821" s="170"/>
      <c r="K1821" s="170"/>
      <c r="L1821" s="170"/>
      <c r="M1821" s="170"/>
      <c r="N1821" s="170"/>
      <c r="O1821" s="178"/>
      <c r="P1821" s="178"/>
      <c r="Q1821" s="170"/>
      <c r="R1821" s="170"/>
      <c r="S1821" s="170"/>
      <c r="T1821" s="170"/>
      <c r="U1821" s="176"/>
      <c r="V1821" s="176"/>
      <c r="W1821" s="176"/>
      <c r="X1821" s="176"/>
    </row>
    <row x14ac:dyDescent="0.25" r="1822" customHeight="1" ht="16.5">
      <c r="A1822" s="35"/>
      <c r="B1822" s="177"/>
      <c r="C1822" s="176"/>
      <c r="D1822" s="170"/>
      <c r="E1822" s="170"/>
      <c r="F1822" s="177"/>
      <c r="G1822" s="170"/>
      <c r="H1822" s="170"/>
      <c r="I1822" s="177"/>
      <c r="J1822" s="170"/>
      <c r="K1822" s="170"/>
      <c r="L1822" s="170"/>
      <c r="M1822" s="170"/>
      <c r="N1822" s="170"/>
      <c r="O1822" s="178"/>
      <c r="P1822" s="178"/>
      <c r="Q1822" s="170"/>
      <c r="R1822" s="170"/>
      <c r="S1822" s="170"/>
      <c r="T1822" s="170"/>
      <c r="U1822" s="176"/>
      <c r="V1822" s="176"/>
      <c r="W1822" s="176"/>
      <c r="X1822" s="176"/>
    </row>
    <row x14ac:dyDescent="0.25" r="1823" customHeight="1" ht="16.5">
      <c r="A1823" s="35"/>
      <c r="B1823" s="177"/>
      <c r="C1823" s="176"/>
      <c r="D1823" s="170"/>
      <c r="E1823" s="170"/>
      <c r="F1823" s="177"/>
      <c r="G1823" s="170"/>
      <c r="H1823" s="170"/>
      <c r="I1823" s="177"/>
      <c r="J1823" s="170"/>
      <c r="K1823" s="170"/>
      <c r="L1823" s="170"/>
      <c r="M1823" s="170"/>
      <c r="N1823" s="170"/>
      <c r="O1823" s="178"/>
      <c r="P1823" s="178"/>
      <c r="Q1823" s="170"/>
      <c r="R1823" s="170"/>
      <c r="S1823" s="170"/>
      <c r="T1823" s="170"/>
      <c r="U1823" s="176"/>
      <c r="V1823" s="176"/>
      <c r="W1823" s="176"/>
      <c r="X1823" s="176"/>
    </row>
    <row x14ac:dyDescent="0.25" r="1824" customHeight="1" ht="16.5">
      <c r="A1824" s="35"/>
      <c r="B1824" s="177"/>
      <c r="C1824" s="176"/>
      <c r="D1824" s="170"/>
      <c r="E1824" s="170"/>
      <c r="F1824" s="177"/>
      <c r="G1824" s="170"/>
      <c r="H1824" s="170"/>
      <c r="I1824" s="177"/>
      <c r="J1824" s="170"/>
      <c r="K1824" s="170"/>
      <c r="L1824" s="170"/>
      <c r="M1824" s="170"/>
      <c r="N1824" s="170"/>
      <c r="O1824" s="178"/>
      <c r="P1824" s="178"/>
      <c r="Q1824" s="170"/>
      <c r="R1824" s="170"/>
      <c r="S1824" s="170"/>
      <c r="T1824" s="170"/>
      <c r="U1824" s="176"/>
      <c r="V1824" s="176"/>
      <c r="W1824" s="176"/>
      <c r="X1824" s="176"/>
    </row>
    <row x14ac:dyDescent="0.25" r="1825" customHeight="1" ht="16.5">
      <c r="A1825" s="35"/>
      <c r="B1825" s="177"/>
      <c r="C1825" s="176"/>
      <c r="D1825" s="170"/>
      <c r="E1825" s="170"/>
      <c r="F1825" s="177"/>
      <c r="G1825" s="170"/>
      <c r="H1825" s="170"/>
      <c r="I1825" s="177"/>
      <c r="J1825" s="170"/>
      <c r="K1825" s="170"/>
      <c r="L1825" s="170"/>
      <c r="M1825" s="170"/>
      <c r="N1825" s="170"/>
      <c r="O1825" s="178"/>
      <c r="P1825" s="178"/>
      <c r="Q1825" s="170"/>
      <c r="R1825" s="170"/>
      <c r="S1825" s="170"/>
      <c r="T1825" s="170"/>
      <c r="U1825" s="176"/>
      <c r="V1825" s="176"/>
      <c r="W1825" s="176"/>
      <c r="X1825" s="176"/>
    </row>
    <row x14ac:dyDescent="0.25" r="1826" customHeight="1" ht="16.5">
      <c r="A1826" s="35"/>
      <c r="B1826" s="177"/>
      <c r="C1826" s="176"/>
      <c r="D1826" s="170"/>
      <c r="E1826" s="170"/>
      <c r="F1826" s="177"/>
      <c r="G1826" s="170"/>
      <c r="H1826" s="170"/>
      <c r="I1826" s="177"/>
      <c r="J1826" s="170"/>
      <c r="K1826" s="170"/>
      <c r="L1826" s="170"/>
      <c r="M1826" s="170"/>
      <c r="N1826" s="170"/>
      <c r="O1826" s="178"/>
      <c r="P1826" s="178"/>
      <c r="Q1826" s="170"/>
      <c r="R1826" s="170"/>
      <c r="S1826" s="170"/>
      <c r="T1826" s="170"/>
      <c r="U1826" s="176"/>
      <c r="V1826" s="176"/>
      <c r="W1826" s="176"/>
      <c r="X1826" s="176"/>
    </row>
    <row x14ac:dyDescent="0.25" r="1827" customHeight="1" ht="16.5">
      <c r="A1827" s="35"/>
      <c r="B1827" s="177"/>
      <c r="C1827" s="176"/>
      <c r="D1827" s="170"/>
      <c r="E1827" s="170"/>
      <c r="F1827" s="177"/>
      <c r="G1827" s="170"/>
      <c r="H1827" s="170"/>
      <c r="I1827" s="177"/>
      <c r="J1827" s="170"/>
      <c r="K1827" s="170"/>
      <c r="L1827" s="170"/>
      <c r="M1827" s="170"/>
      <c r="N1827" s="170"/>
      <c r="O1827" s="178"/>
      <c r="P1827" s="178"/>
      <c r="Q1827" s="170"/>
      <c r="R1827" s="170"/>
      <c r="S1827" s="170"/>
      <c r="T1827" s="170"/>
      <c r="U1827" s="176"/>
      <c r="V1827" s="176"/>
      <c r="W1827" s="176"/>
      <c r="X1827" s="176"/>
    </row>
    <row x14ac:dyDescent="0.25" r="1828" customHeight="1" ht="16.5">
      <c r="A1828" s="35"/>
      <c r="B1828" s="177"/>
      <c r="C1828" s="176"/>
      <c r="D1828" s="170"/>
      <c r="E1828" s="170"/>
      <c r="F1828" s="177"/>
      <c r="G1828" s="170"/>
      <c r="H1828" s="170"/>
      <c r="I1828" s="177"/>
      <c r="J1828" s="170"/>
      <c r="K1828" s="170"/>
      <c r="L1828" s="170"/>
      <c r="M1828" s="170"/>
      <c r="N1828" s="170"/>
      <c r="O1828" s="178"/>
      <c r="P1828" s="178"/>
      <c r="Q1828" s="170"/>
      <c r="R1828" s="170"/>
      <c r="S1828" s="170"/>
      <c r="T1828" s="170"/>
      <c r="U1828" s="176"/>
      <c r="V1828" s="176"/>
      <c r="W1828" s="176"/>
      <c r="X1828" s="176"/>
    </row>
    <row x14ac:dyDescent="0.25" r="1829" customHeight="1" ht="16.5">
      <c r="A1829" s="35"/>
      <c r="B1829" s="177"/>
      <c r="C1829" s="176"/>
      <c r="D1829" s="170"/>
      <c r="E1829" s="170"/>
      <c r="F1829" s="177"/>
      <c r="G1829" s="170"/>
      <c r="H1829" s="170"/>
      <c r="I1829" s="177"/>
      <c r="J1829" s="170"/>
      <c r="K1829" s="170"/>
      <c r="L1829" s="170"/>
      <c r="M1829" s="170"/>
      <c r="N1829" s="170"/>
      <c r="O1829" s="178"/>
      <c r="P1829" s="178"/>
      <c r="Q1829" s="170"/>
      <c r="R1829" s="170"/>
      <c r="S1829" s="170"/>
      <c r="T1829" s="170"/>
      <c r="U1829" s="176"/>
      <c r="V1829" s="176"/>
      <c r="W1829" s="176"/>
      <c r="X1829" s="176"/>
    </row>
    <row x14ac:dyDescent="0.25" r="1830" customHeight="1" ht="16.5">
      <c r="A1830" s="35"/>
      <c r="B1830" s="177"/>
      <c r="C1830" s="176"/>
      <c r="D1830" s="170"/>
      <c r="E1830" s="170"/>
      <c r="F1830" s="177"/>
      <c r="G1830" s="170"/>
      <c r="H1830" s="170"/>
      <c r="I1830" s="177"/>
      <c r="J1830" s="170"/>
      <c r="K1830" s="170"/>
      <c r="L1830" s="170"/>
      <c r="M1830" s="170"/>
      <c r="N1830" s="170"/>
      <c r="O1830" s="178"/>
      <c r="P1830" s="178"/>
      <c r="Q1830" s="170"/>
      <c r="R1830" s="170"/>
      <c r="S1830" s="170"/>
      <c r="T1830" s="170"/>
      <c r="U1830" s="176"/>
      <c r="V1830" s="176"/>
      <c r="W1830" s="176"/>
      <c r="X1830" s="176"/>
    </row>
    <row x14ac:dyDescent="0.25" r="1831" customHeight="1" ht="16.5">
      <c r="A1831" s="35"/>
      <c r="B1831" s="177"/>
      <c r="C1831" s="176"/>
      <c r="D1831" s="170"/>
      <c r="E1831" s="170"/>
      <c r="F1831" s="177"/>
      <c r="G1831" s="170"/>
      <c r="H1831" s="170"/>
      <c r="I1831" s="177"/>
      <c r="J1831" s="170"/>
      <c r="K1831" s="170"/>
      <c r="L1831" s="170"/>
      <c r="M1831" s="170"/>
      <c r="N1831" s="170"/>
      <c r="O1831" s="178"/>
      <c r="P1831" s="178"/>
      <c r="Q1831" s="170"/>
      <c r="R1831" s="170"/>
      <c r="S1831" s="170"/>
      <c r="T1831" s="170"/>
      <c r="U1831" s="176"/>
      <c r="V1831" s="176"/>
      <c r="W1831" s="176"/>
      <c r="X1831" s="176"/>
    </row>
    <row x14ac:dyDescent="0.25" r="1832" customHeight="1" ht="16.5">
      <c r="A1832" s="35"/>
      <c r="B1832" s="177"/>
      <c r="C1832" s="176"/>
      <c r="D1832" s="170"/>
      <c r="E1832" s="170"/>
      <c r="F1832" s="177"/>
      <c r="G1832" s="170"/>
      <c r="H1832" s="170"/>
      <c r="I1832" s="177"/>
      <c r="J1832" s="170"/>
      <c r="K1832" s="170"/>
      <c r="L1832" s="170"/>
      <c r="M1832" s="170"/>
      <c r="N1832" s="170"/>
      <c r="O1832" s="178"/>
      <c r="P1832" s="178"/>
      <c r="Q1832" s="170"/>
      <c r="R1832" s="170"/>
      <c r="S1832" s="170"/>
      <c r="T1832" s="170"/>
      <c r="U1832" s="176"/>
      <c r="V1832" s="176"/>
      <c r="W1832" s="176"/>
      <c r="X1832" s="176"/>
    </row>
    <row x14ac:dyDescent="0.25" r="1833" customHeight="1" ht="16.5">
      <c r="A1833" s="35"/>
      <c r="B1833" s="177"/>
      <c r="C1833" s="176"/>
      <c r="D1833" s="170"/>
      <c r="E1833" s="170"/>
      <c r="F1833" s="177"/>
      <c r="G1833" s="170"/>
      <c r="H1833" s="170"/>
      <c r="I1833" s="177"/>
      <c r="J1833" s="170"/>
      <c r="K1833" s="170"/>
      <c r="L1833" s="170"/>
      <c r="M1833" s="170"/>
      <c r="N1833" s="170"/>
      <c r="O1833" s="178"/>
      <c r="P1833" s="178"/>
      <c r="Q1833" s="170"/>
      <c r="R1833" s="170"/>
      <c r="S1833" s="170"/>
      <c r="T1833" s="170"/>
      <c r="U1833" s="176"/>
      <c r="V1833" s="176"/>
      <c r="W1833" s="176"/>
      <c r="X1833" s="176"/>
    </row>
    <row x14ac:dyDescent="0.25" r="1834" customHeight="1" ht="16.5">
      <c r="A1834" s="35"/>
      <c r="B1834" s="177"/>
      <c r="C1834" s="176"/>
      <c r="D1834" s="170"/>
      <c r="E1834" s="170"/>
      <c r="F1834" s="177"/>
      <c r="G1834" s="170"/>
      <c r="H1834" s="170"/>
      <c r="I1834" s="177"/>
      <c r="J1834" s="170"/>
      <c r="K1834" s="170"/>
      <c r="L1834" s="170"/>
      <c r="M1834" s="170"/>
      <c r="N1834" s="170"/>
      <c r="O1834" s="178"/>
      <c r="P1834" s="178"/>
      <c r="Q1834" s="170"/>
      <c r="R1834" s="170"/>
      <c r="S1834" s="170"/>
      <c r="T1834" s="170"/>
      <c r="U1834" s="176"/>
      <c r="V1834" s="176"/>
      <c r="W1834" s="176"/>
      <c r="X1834" s="176"/>
    </row>
    <row x14ac:dyDescent="0.25" r="1835" customHeight="1" ht="16.5">
      <c r="A1835" s="35"/>
      <c r="B1835" s="177"/>
      <c r="C1835" s="176"/>
      <c r="D1835" s="170"/>
      <c r="E1835" s="170"/>
      <c r="F1835" s="177"/>
      <c r="G1835" s="170"/>
      <c r="H1835" s="170"/>
      <c r="I1835" s="177"/>
      <c r="J1835" s="170"/>
      <c r="K1835" s="170"/>
      <c r="L1835" s="170"/>
      <c r="M1835" s="170"/>
      <c r="N1835" s="170"/>
      <c r="O1835" s="178"/>
      <c r="P1835" s="178"/>
      <c r="Q1835" s="170"/>
      <c r="R1835" s="170"/>
      <c r="S1835" s="170"/>
      <c r="T1835" s="170"/>
      <c r="U1835" s="176"/>
      <c r="V1835" s="176"/>
      <c r="W1835" s="176"/>
      <c r="X1835" s="176"/>
    </row>
    <row x14ac:dyDescent="0.25" r="1836" customHeight="1" ht="16.5">
      <c r="A1836" s="35"/>
      <c r="B1836" s="177"/>
      <c r="C1836" s="176"/>
      <c r="D1836" s="170"/>
      <c r="E1836" s="170"/>
      <c r="F1836" s="177"/>
      <c r="G1836" s="170"/>
      <c r="H1836" s="170"/>
      <c r="I1836" s="177"/>
      <c r="J1836" s="170"/>
      <c r="K1836" s="170"/>
      <c r="L1836" s="170"/>
      <c r="M1836" s="170"/>
      <c r="N1836" s="170"/>
      <c r="O1836" s="178"/>
      <c r="P1836" s="178"/>
      <c r="Q1836" s="170"/>
      <c r="R1836" s="170"/>
      <c r="S1836" s="170"/>
      <c r="T1836" s="170"/>
      <c r="U1836" s="176"/>
      <c r="V1836" s="176"/>
      <c r="W1836" s="176"/>
      <c r="X1836" s="176"/>
    </row>
    <row x14ac:dyDescent="0.25" r="1837" customHeight="1" ht="16.5">
      <c r="A1837" s="35"/>
      <c r="B1837" s="177"/>
      <c r="C1837" s="176"/>
      <c r="D1837" s="170"/>
      <c r="E1837" s="170"/>
      <c r="F1837" s="177"/>
      <c r="G1837" s="170"/>
      <c r="H1837" s="170"/>
      <c r="I1837" s="177"/>
      <c r="J1837" s="170"/>
      <c r="K1837" s="170"/>
      <c r="L1837" s="170"/>
      <c r="M1837" s="170"/>
      <c r="N1837" s="170"/>
      <c r="O1837" s="178"/>
      <c r="P1837" s="178"/>
      <c r="Q1837" s="170"/>
      <c r="R1837" s="170"/>
      <c r="S1837" s="170"/>
      <c r="T1837" s="170"/>
      <c r="U1837" s="176"/>
      <c r="V1837" s="176"/>
      <c r="W1837" s="176"/>
      <c r="X1837" s="176"/>
    </row>
    <row x14ac:dyDescent="0.25" r="1838" customHeight="1" ht="16.5">
      <c r="A1838" s="35"/>
      <c r="B1838" s="177"/>
      <c r="C1838" s="176"/>
      <c r="D1838" s="170"/>
      <c r="E1838" s="170"/>
      <c r="F1838" s="177"/>
      <c r="G1838" s="170"/>
      <c r="H1838" s="170"/>
      <c r="I1838" s="177"/>
      <c r="J1838" s="170"/>
      <c r="K1838" s="170"/>
      <c r="L1838" s="170"/>
      <c r="M1838" s="170"/>
      <c r="N1838" s="170"/>
      <c r="O1838" s="178"/>
      <c r="P1838" s="178"/>
      <c r="Q1838" s="170"/>
      <c r="R1838" s="170"/>
      <c r="S1838" s="170"/>
      <c r="T1838" s="170"/>
      <c r="U1838" s="176"/>
      <c r="V1838" s="176"/>
      <c r="W1838" s="176"/>
      <c r="X1838" s="176"/>
    </row>
    <row x14ac:dyDescent="0.25" r="1839" customHeight="1" ht="16.5">
      <c r="A1839" s="35"/>
      <c r="B1839" s="177"/>
      <c r="C1839" s="176"/>
      <c r="D1839" s="170"/>
      <c r="E1839" s="170"/>
      <c r="F1839" s="177"/>
      <c r="G1839" s="170"/>
      <c r="H1839" s="170"/>
      <c r="I1839" s="177"/>
      <c r="J1839" s="170"/>
      <c r="K1839" s="170"/>
      <c r="L1839" s="170"/>
      <c r="M1839" s="170"/>
      <c r="N1839" s="170"/>
      <c r="O1839" s="178"/>
      <c r="P1839" s="178"/>
      <c r="Q1839" s="170"/>
      <c r="R1839" s="170"/>
      <c r="S1839" s="170"/>
      <c r="T1839" s="170"/>
      <c r="U1839" s="176"/>
      <c r="V1839" s="176"/>
      <c r="W1839" s="176"/>
      <c r="X1839" s="176"/>
    </row>
    <row x14ac:dyDescent="0.25" r="1840" customHeight="1" ht="16.5">
      <c r="A1840" s="35"/>
      <c r="B1840" s="177"/>
      <c r="C1840" s="176"/>
      <c r="D1840" s="170"/>
      <c r="E1840" s="170"/>
      <c r="F1840" s="177"/>
      <c r="G1840" s="170"/>
      <c r="H1840" s="170"/>
      <c r="I1840" s="177"/>
      <c r="J1840" s="170"/>
      <c r="K1840" s="170"/>
      <c r="L1840" s="170"/>
      <c r="M1840" s="170"/>
      <c r="N1840" s="170"/>
      <c r="O1840" s="178"/>
      <c r="P1840" s="178"/>
      <c r="Q1840" s="170"/>
      <c r="R1840" s="170"/>
      <c r="S1840" s="170"/>
      <c r="T1840" s="170"/>
      <c r="U1840" s="176"/>
      <c r="V1840" s="176"/>
      <c r="W1840" s="176"/>
      <c r="X1840" s="176"/>
    </row>
    <row x14ac:dyDescent="0.25" r="1841" customHeight="1" ht="16.5">
      <c r="A1841" s="35"/>
      <c r="B1841" s="177"/>
      <c r="C1841" s="176"/>
      <c r="D1841" s="170"/>
      <c r="E1841" s="170"/>
      <c r="F1841" s="177"/>
      <c r="G1841" s="170"/>
      <c r="H1841" s="170"/>
      <c r="I1841" s="177"/>
      <c r="J1841" s="170"/>
      <c r="K1841" s="170"/>
      <c r="L1841" s="170"/>
      <c r="M1841" s="170"/>
      <c r="N1841" s="170"/>
      <c r="O1841" s="178"/>
      <c r="P1841" s="178"/>
      <c r="Q1841" s="170"/>
      <c r="R1841" s="170"/>
      <c r="S1841" s="170"/>
      <c r="T1841" s="170"/>
      <c r="U1841" s="176"/>
      <c r="V1841" s="176"/>
      <c r="W1841" s="176"/>
      <c r="X1841" s="176"/>
    </row>
    <row x14ac:dyDescent="0.25" r="1842" customHeight="1" ht="16.5">
      <c r="A1842" s="35"/>
      <c r="B1842" s="177"/>
      <c r="C1842" s="176"/>
      <c r="D1842" s="170"/>
      <c r="E1842" s="170"/>
      <c r="F1842" s="177"/>
      <c r="G1842" s="170"/>
      <c r="H1842" s="170"/>
      <c r="I1842" s="177"/>
      <c r="J1842" s="170"/>
      <c r="K1842" s="170"/>
      <c r="L1842" s="170"/>
      <c r="M1842" s="170"/>
      <c r="N1842" s="170"/>
      <c r="O1842" s="178"/>
      <c r="P1842" s="178"/>
      <c r="Q1842" s="170"/>
      <c r="R1842" s="170"/>
      <c r="S1842" s="170"/>
      <c r="T1842" s="170"/>
      <c r="U1842" s="176"/>
      <c r="V1842" s="176"/>
      <c r="W1842" s="176"/>
      <c r="X1842" s="176"/>
    </row>
    <row x14ac:dyDescent="0.25" r="1843" customHeight="1" ht="16.5">
      <c r="A1843" s="35"/>
      <c r="B1843" s="177"/>
      <c r="C1843" s="176"/>
      <c r="D1843" s="170"/>
      <c r="E1843" s="170"/>
      <c r="F1843" s="177"/>
      <c r="G1843" s="170"/>
      <c r="H1843" s="170"/>
      <c r="I1843" s="177"/>
      <c r="J1843" s="170"/>
      <c r="K1843" s="170"/>
      <c r="L1843" s="170"/>
      <c r="M1843" s="170"/>
      <c r="N1843" s="170"/>
      <c r="O1843" s="178"/>
      <c r="P1843" s="178"/>
      <c r="Q1843" s="170"/>
      <c r="R1843" s="170"/>
      <c r="S1843" s="170"/>
      <c r="T1843" s="170"/>
      <c r="U1843" s="176"/>
      <c r="V1843" s="176"/>
      <c r="W1843" s="176"/>
      <c r="X1843" s="176"/>
    </row>
    <row x14ac:dyDescent="0.25" r="1844" customHeight="1" ht="16.5">
      <c r="A1844" s="35"/>
      <c r="B1844" s="177"/>
      <c r="C1844" s="176"/>
      <c r="D1844" s="170"/>
      <c r="E1844" s="170"/>
      <c r="F1844" s="177"/>
      <c r="G1844" s="170"/>
      <c r="H1844" s="170"/>
      <c r="I1844" s="177"/>
      <c r="J1844" s="170"/>
      <c r="K1844" s="170"/>
      <c r="L1844" s="170"/>
      <c r="M1844" s="170"/>
      <c r="N1844" s="170"/>
      <c r="O1844" s="178"/>
      <c r="P1844" s="178"/>
      <c r="Q1844" s="170"/>
      <c r="R1844" s="170"/>
      <c r="S1844" s="170"/>
      <c r="T1844" s="170"/>
      <c r="U1844" s="176"/>
      <c r="V1844" s="176"/>
      <c r="W1844" s="176"/>
      <c r="X1844" s="176"/>
    </row>
    <row x14ac:dyDescent="0.25" r="1845" customHeight="1" ht="16.5">
      <c r="A1845" s="35"/>
      <c r="B1845" s="177"/>
      <c r="C1845" s="176"/>
      <c r="D1845" s="170"/>
      <c r="E1845" s="170"/>
      <c r="F1845" s="177"/>
      <c r="G1845" s="170"/>
      <c r="H1845" s="170"/>
      <c r="I1845" s="177"/>
      <c r="J1845" s="170"/>
      <c r="K1845" s="170"/>
      <c r="L1845" s="170"/>
      <c r="M1845" s="170"/>
      <c r="N1845" s="170"/>
      <c r="O1845" s="178"/>
      <c r="P1845" s="178"/>
      <c r="Q1845" s="170"/>
      <c r="R1845" s="170"/>
      <c r="S1845" s="170"/>
      <c r="T1845" s="170"/>
      <c r="U1845" s="176"/>
      <c r="V1845" s="176"/>
      <c r="W1845" s="176"/>
      <c r="X1845" s="176"/>
    </row>
    <row x14ac:dyDescent="0.25" r="1846" customHeight="1" ht="16.5">
      <c r="A1846" s="35"/>
      <c r="B1846" s="177"/>
      <c r="C1846" s="176"/>
      <c r="D1846" s="170"/>
      <c r="E1846" s="170"/>
      <c r="F1846" s="177"/>
      <c r="G1846" s="170"/>
      <c r="H1846" s="170"/>
      <c r="I1846" s="177"/>
      <c r="J1846" s="170"/>
      <c r="K1846" s="170"/>
      <c r="L1846" s="170"/>
      <c r="M1846" s="170"/>
      <c r="N1846" s="170"/>
      <c r="O1846" s="178"/>
      <c r="P1846" s="178"/>
      <c r="Q1846" s="170"/>
      <c r="R1846" s="170"/>
      <c r="S1846" s="170"/>
      <c r="T1846" s="170"/>
      <c r="U1846" s="176"/>
      <c r="V1846" s="176"/>
      <c r="W1846" s="176"/>
      <c r="X1846" s="176"/>
    </row>
    <row x14ac:dyDescent="0.25" r="1847" customHeight="1" ht="16.5">
      <c r="A1847" s="35"/>
      <c r="B1847" s="177"/>
      <c r="C1847" s="176"/>
      <c r="D1847" s="170"/>
      <c r="E1847" s="170"/>
      <c r="F1847" s="177"/>
      <c r="G1847" s="170"/>
      <c r="H1847" s="170"/>
      <c r="I1847" s="177"/>
      <c r="J1847" s="170"/>
      <c r="K1847" s="170"/>
      <c r="L1847" s="170"/>
      <c r="M1847" s="170"/>
      <c r="N1847" s="170"/>
      <c r="O1847" s="178"/>
      <c r="P1847" s="178"/>
      <c r="Q1847" s="170"/>
      <c r="R1847" s="170"/>
      <c r="S1847" s="170"/>
      <c r="T1847" s="170"/>
      <c r="U1847" s="176"/>
      <c r="V1847" s="176"/>
      <c r="W1847" s="176"/>
      <c r="X1847" s="176"/>
    </row>
    <row x14ac:dyDescent="0.25" r="1848" customHeight="1" ht="16.5">
      <c r="A1848" s="35"/>
      <c r="B1848" s="177"/>
      <c r="C1848" s="176"/>
      <c r="D1848" s="170"/>
      <c r="E1848" s="170"/>
      <c r="F1848" s="177"/>
      <c r="G1848" s="170"/>
      <c r="H1848" s="170"/>
      <c r="I1848" s="177"/>
      <c r="J1848" s="170"/>
      <c r="K1848" s="170"/>
      <c r="L1848" s="170"/>
      <c r="M1848" s="170"/>
      <c r="N1848" s="170"/>
      <c r="O1848" s="178"/>
      <c r="P1848" s="178"/>
      <c r="Q1848" s="170"/>
      <c r="R1848" s="170"/>
      <c r="S1848" s="170"/>
      <c r="T1848" s="170"/>
      <c r="U1848" s="176"/>
      <c r="V1848" s="176"/>
      <c r="W1848" s="176"/>
      <c r="X1848" s="176"/>
    </row>
    <row x14ac:dyDescent="0.25" r="1849" customHeight="1" ht="16.5">
      <c r="A1849" s="35"/>
      <c r="B1849" s="177"/>
      <c r="C1849" s="176"/>
      <c r="D1849" s="170"/>
      <c r="E1849" s="170"/>
      <c r="F1849" s="177"/>
      <c r="G1849" s="170"/>
      <c r="H1849" s="170"/>
      <c r="I1849" s="177"/>
      <c r="J1849" s="170"/>
      <c r="K1849" s="170"/>
      <c r="L1849" s="170"/>
      <c r="M1849" s="170"/>
      <c r="N1849" s="170"/>
      <c r="O1849" s="178"/>
      <c r="P1849" s="178"/>
      <c r="Q1849" s="170"/>
      <c r="R1849" s="170"/>
      <c r="S1849" s="170"/>
      <c r="T1849" s="170"/>
      <c r="U1849" s="176"/>
      <c r="V1849" s="176"/>
      <c r="W1849" s="176"/>
      <c r="X1849" s="176"/>
    </row>
    <row x14ac:dyDescent="0.25" r="1850" customHeight="1" ht="16.5">
      <c r="A1850" s="35"/>
      <c r="B1850" s="177"/>
      <c r="C1850" s="176"/>
      <c r="D1850" s="170"/>
      <c r="E1850" s="170"/>
      <c r="F1850" s="177"/>
      <c r="G1850" s="170"/>
      <c r="H1850" s="170"/>
      <c r="I1850" s="177"/>
      <c r="J1850" s="170"/>
      <c r="K1850" s="170"/>
      <c r="L1850" s="170"/>
      <c r="M1850" s="170"/>
      <c r="N1850" s="170"/>
      <c r="O1850" s="178"/>
      <c r="P1850" s="178"/>
      <c r="Q1850" s="170"/>
      <c r="R1850" s="170"/>
      <c r="S1850" s="170"/>
      <c r="T1850" s="170"/>
      <c r="U1850" s="176"/>
      <c r="V1850" s="176"/>
      <c r="W1850" s="176"/>
      <c r="X1850" s="176"/>
    </row>
    <row x14ac:dyDescent="0.25" r="1851" customHeight="1" ht="16.5">
      <c r="A1851" s="35"/>
      <c r="B1851" s="177"/>
      <c r="C1851" s="176"/>
      <c r="D1851" s="170"/>
      <c r="E1851" s="170"/>
      <c r="F1851" s="177"/>
      <c r="G1851" s="170"/>
      <c r="H1851" s="170"/>
      <c r="I1851" s="177"/>
      <c r="J1851" s="170"/>
      <c r="K1851" s="170"/>
      <c r="L1851" s="170"/>
      <c r="M1851" s="170"/>
      <c r="N1851" s="170"/>
      <c r="O1851" s="178"/>
      <c r="P1851" s="178"/>
      <c r="Q1851" s="170"/>
      <c r="R1851" s="170"/>
      <c r="S1851" s="170"/>
      <c r="T1851" s="170"/>
      <c r="U1851" s="176"/>
      <c r="V1851" s="176"/>
      <c r="W1851" s="176"/>
      <c r="X1851" s="176"/>
    </row>
    <row x14ac:dyDescent="0.25" r="1852" customHeight="1" ht="16.5">
      <c r="A1852" s="35"/>
      <c r="B1852" s="177"/>
      <c r="C1852" s="176"/>
      <c r="D1852" s="170"/>
      <c r="E1852" s="170"/>
      <c r="F1852" s="177"/>
      <c r="G1852" s="170"/>
      <c r="H1852" s="170"/>
      <c r="I1852" s="177"/>
      <c r="J1852" s="170"/>
      <c r="K1852" s="170"/>
      <c r="L1852" s="170"/>
      <c r="M1852" s="170"/>
      <c r="N1852" s="170"/>
      <c r="O1852" s="178"/>
      <c r="P1852" s="178"/>
      <c r="Q1852" s="170"/>
      <c r="R1852" s="170"/>
      <c r="S1852" s="170"/>
      <c r="T1852" s="170"/>
      <c r="U1852" s="176"/>
      <c r="V1852" s="176"/>
      <c r="W1852" s="176"/>
      <c r="X1852" s="176"/>
    </row>
    <row x14ac:dyDescent="0.25" r="1853" customHeight="1" ht="16.5">
      <c r="A1853" s="35"/>
      <c r="B1853" s="177"/>
      <c r="C1853" s="176"/>
      <c r="D1853" s="170"/>
      <c r="E1853" s="170"/>
      <c r="F1853" s="177"/>
      <c r="G1853" s="170"/>
      <c r="H1853" s="170"/>
      <c r="I1853" s="177"/>
      <c r="J1853" s="170"/>
      <c r="K1853" s="170"/>
      <c r="L1853" s="170"/>
      <c r="M1853" s="170"/>
      <c r="N1853" s="170"/>
      <c r="O1853" s="178"/>
      <c r="P1853" s="178"/>
      <c r="Q1853" s="170"/>
      <c r="R1853" s="170"/>
      <c r="S1853" s="170"/>
      <c r="T1853" s="170"/>
      <c r="U1853" s="176"/>
      <c r="V1853" s="176"/>
      <c r="W1853" s="176"/>
      <c r="X1853" s="176"/>
    </row>
    <row x14ac:dyDescent="0.25" r="1854" customHeight="1" ht="16.5">
      <c r="A1854" s="35"/>
      <c r="B1854" s="177"/>
      <c r="C1854" s="176"/>
      <c r="D1854" s="170"/>
      <c r="E1854" s="170"/>
      <c r="F1854" s="177"/>
      <c r="G1854" s="170"/>
      <c r="H1854" s="170"/>
      <c r="I1854" s="177"/>
      <c r="J1854" s="170"/>
      <c r="K1854" s="170"/>
      <c r="L1854" s="170"/>
      <c r="M1854" s="170"/>
      <c r="N1854" s="170"/>
      <c r="O1854" s="178"/>
      <c r="P1854" s="178"/>
      <c r="Q1854" s="170"/>
      <c r="R1854" s="170"/>
      <c r="S1854" s="170"/>
      <c r="T1854" s="170"/>
      <c r="U1854" s="176"/>
      <c r="V1854" s="176"/>
      <c r="W1854" s="176"/>
      <c r="X1854" s="176"/>
    </row>
    <row x14ac:dyDescent="0.25" r="1855" customHeight="1" ht="16.5">
      <c r="A1855" s="35"/>
      <c r="B1855" s="177"/>
      <c r="C1855" s="176"/>
      <c r="D1855" s="170"/>
      <c r="E1855" s="170"/>
      <c r="F1855" s="177"/>
      <c r="G1855" s="170"/>
      <c r="H1855" s="170"/>
      <c r="I1855" s="177"/>
      <c r="J1855" s="170"/>
      <c r="K1855" s="170"/>
      <c r="L1855" s="170"/>
      <c r="M1855" s="170"/>
      <c r="N1855" s="170"/>
      <c r="O1855" s="178"/>
      <c r="P1855" s="178"/>
      <c r="Q1855" s="170"/>
      <c r="R1855" s="170"/>
      <c r="S1855" s="170"/>
      <c r="T1855" s="170"/>
      <c r="U1855" s="176"/>
      <c r="V1855" s="176"/>
      <c r="W1855" s="176"/>
      <c r="X1855" s="176"/>
    </row>
    <row x14ac:dyDescent="0.25" r="1856" customHeight="1" ht="16.5">
      <c r="A1856" s="35"/>
      <c r="B1856" s="177"/>
      <c r="C1856" s="176"/>
      <c r="D1856" s="170"/>
      <c r="E1856" s="170"/>
      <c r="F1856" s="177"/>
      <c r="G1856" s="170"/>
      <c r="H1856" s="170"/>
      <c r="I1856" s="177"/>
      <c r="J1856" s="170"/>
      <c r="K1856" s="170"/>
      <c r="L1856" s="170"/>
      <c r="M1856" s="170"/>
      <c r="N1856" s="170"/>
      <c r="O1856" s="178"/>
      <c r="P1856" s="178"/>
      <c r="Q1856" s="170"/>
      <c r="R1856" s="170"/>
      <c r="S1856" s="170"/>
      <c r="T1856" s="170"/>
      <c r="U1856" s="176"/>
      <c r="V1856" s="176"/>
      <c r="W1856" s="176"/>
      <c r="X1856" s="176"/>
    </row>
    <row x14ac:dyDescent="0.25" r="1857" customHeight="1" ht="16.5">
      <c r="A1857" s="35"/>
      <c r="B1857" s="177"/>
      <c r="C1857" s="176"/>
      <c r="D1857" s="170"/>
      <c r="E1857" s="170"/>
      <c r="F1857" s="177"/>
      <c r="G1857" s="170"/>
      <c r="H1857" s="170"/>
      <c r="I1857" s="177"/>
      <c r="J1857" s="170"/>
      <c r="K1857" s="170"/>
      <c r="L1857" s="170"/>
      <c r="M1857" s="170"/>
      <c r="N1857" s="170"/>
      <c r="O1857" s="178"/>
      <c r="P1857" s="178"/>
      <c r="Q1857" s="170"/>
      <c r="R1857" s="170"/>
      <c r="S1857" s="170"/>
      <c r="T1857" s="170"/>
      <c r="U1857" s="176"/>
      <c r="V1857" s="176"/>
      <c r="W1857" s="176"/>
      <c r="X1857" s="176"/>
    </row>
    <row x14ac:dyDescent="0.25" r="1858" customHeight="1" ht="16.5">
      <c r="A1858" s="35"/>
      <c r="B1858" s="177"/>
      <c r="C1858" s="176"/>
      <c r="D1858" s="170"/>
      <c r="E1858" s="170"/>
      <c r="F1858" s="177"/>
      <c r="G1858" s="170"/>
      <c r="H1858" s="170"/>
      <c r="I1858" s="177"/>
      <c r="J1858" s="170"/>
      <c r="K1858" s="170"/>
      <c r="L1858" s="170"/>
      <c r="M1858" s="170"/>
      <c r="N1858" s="170"/>
      <c r="O1858" s="178"/>
      <c r="P1858" s="178"/>
      <c r="Q1858" s="170"/>
      <c r="R1858" s="170"/>
      <c r="S1858" s="170"/>
      <c r="T1858" s="170"/>
      <c r="U1858" s="176"/>
      <c r="V1858" s="176"/>
      <c r="W1858" s="176"/>
      <c r="X1858" s="176"/>
    </row>
    <row x14ac:dyDescent="0.25" r="1859" customHeight="1" ht="16.5">
      <c r="A1859" s="35"/>
      <c r="B1859" s="177"/>
      <c r="C1859" s="176"/>
      <c r="D1859" s="170"/>
      <c r="E1859" s="170"/>
      <c r="F1859" s="177"/>
      <c r="G1859" s="170"/>
      <c r="H1859" s="170"/>
      <c r="I1859" s="177"/>
      <c r="J1859" s="170"/>
      <c r="K1859" s="170"/>
      <c r="L1859" s="170"/>
      <c r="M1859" s="170"/>
      <c r="N1859" s="170"/>
      <c r="O1859" s="178"/>
      <c r="P1859" s="178"/>
      <c r="Q1859" s="170"/>
      <c r="R1859" s="170"/>
      <c r="S1859" s="170"/>
      <c r="T1859" s="170"/>
      <c r="U1859" s="176"/>
      <c r="V1859" s="176"/>
      <c r="W1859" s="176"/>
      <c r="X1859" s="176"/>
    </row>
    <row x14ac:dyDescent="0.25" r="1860" customHeight="1" ht="16.5">
      <c r="A1860" s="35"/>
      <c r="B1860" s="177"/>
      <c r="C1860" s="176"/>
      <c r="D1860" s="170"/>
      <c r="E1860" s="170"/>
      <c r="F1860" s="177"/>
      <c r="G1860" s="170"/>
      <c r="H1860" s="170"/>
      <c r="I1860" s="177"/>
      <c r="J1860" s="170"/>
      <c r="K1860" s="170"/>
      <c r="L1860" s="170"/>
      <c r="M1860" s="170"/>
      <c r="N1860" s="170"/>
      <c r="O1860" s="178"/>
      <c r="P1860" s="178"/>
      <c r="Q1860" s="170"/>
      <c r="R1860" s="170"/>
      <c r="S1860" s="170"/>
      <c r="T1860" s="170"/>
      <c r="U1860" s="176"/>
      <c r="V1860" s="176"/>
      <c r="W1860" s="176"/>
      <c r="X1860" s="176"/>
    </row>
    <row x14ac:dyDescent="0.25" r="1861" customHeight="1" ht="16.5">
      <c r="A1861" s="35"/>
      <c r="B1861" s="177"/>
      <c r="C1861" s="176"/>
      <c r="D1861" s="170"/>
      <c r="E1861" s="170"/>
      <c r="F1861" s="177"/>
      <c r="G1861" s="170"/>
      <c r="H1861" s="170"/>
      <c r="I1861" s="177"/>
      <c r="J1861" s="170"/>
      <c r="K1861" s="170"/>
      <c r="L1861" s="170"/>
      <c r="M1861" s="170"/>
      <c r="N1861" s="170"/>
      <c r="O1861" s="178"/>
      <c r="P1861" s="178"/>
      <c r="Q1861" s="170"/>
      <c r="R1861" s="170"/>
      <c r="S1861" s="170"/>
      <c r="T1861" s="170"/>
      <c r="U1861" s="176"/>
      <c r="V1861" s="176"/>
      <c r="W1861" s="176"/>
      <c r="X1861" s="176"/>
    </row>
    <row x14ac:dyDescent="0.25" r="1862" customHeight="1" ht="16.5">
      <c r="A1862" s="35"/>
      <c r="B1862" s="177"/>
      <c r="C1862" s="176"/>
      <c r="D1862" s="170"/>
      <c r="E1862" s="170"/>
      <c r="F1862" s="177"/>
      <c r="G1862" s="170"/>
      <c r="H1862" s="170"/>
      <c r="I1862" s="177"/>
      <c r="J1862" s="170"/>
      <c r="K1862" s="170"/>
      <c r="L1862" s="170"/>
      <c r="M1862" s="170"/>
      <c r="N1862" s="170"/>
      <c r="O1862" s="178"/>
      <c r="P1862" s="178"/>
      <c r="Q1862" s="170"/>
      <c r="R1862" s="170"/>
      <c r="S1862" s="170"/>
      <c r="T1862" s="170"/>
      <c r="U1862" s="176"/>
      <c r="V1862" s="176"/>
      <c r="W1862" s="176"/>
      <c r="X1862" s="176"/>
    </row>
    <row x14ac:dyDescent="0.25" r="1863" customHeight="1" ht="16.5">
      <c r="A1863" s="35"/>
      <c r="B1863" s="177"/>
      <c r="C1863" s="176"/>
      <c r="D1863" s="170"/>
      <c r="E1863" s="170"/>
      <c r="F1863" s="177"/>
      <c r="G1863" s="170"/>
      <c r="H1863" s="170"/>
      <c r="I1863" s="177"/>
      <c r="J1863" s="170"/>
      <c r="K1863" s="170"/>
      <c r="L1863" s="170"/>
      <c r="M1863" s="170"/>
      <c r="N1863" s="170"/>
      <c r="O1863" s="178"/>
      <c r="P1863" s="178"/>
      <c r="Q1863" s="170"/>
      <c r="R1863" s="170"/>
      <c r="S1863" s="170"/>
      <c r="T1863" s="170"/>
      <c r="U1863" s="176"/>
      <c r="V1863" s="176"/>
      <c r="W1863" s="176"/>
      <c r="X1863" s="176"/>
    </row>
    <row x14ac:dyDescent="0.25" r="1864" customHeight="1" ht="16.5">
      <c r="A1864" s="35"/>
      <c r="B1864" s="177"/>
      <c r="C1864" s="176"/>
      <c r="D1864" s="170"/>
      <c r="E1864" s="170"/>
      <c r="F1864" s="177"/>
      <c r="G1864" s="170"/>
      <c r="H1864" s="170"/>
      <c r="I1864" s="177"/>
      <c r="J1864" s="170"/>
      <c r="K1864" s="170"/>
      <c r="L1864" s="170"/>
      <c r="M1864" s="170"/>
      <c r="N1864" s="170"/>
      <c r="O1864" s="178"/>
      <c r="P1864" s="178"/>
      <c r="Q1864" s="170"/>
      <c r="R1864" s="170"/>
      <c r="S1864" s="170"/>
      <c r="T1864" s="170"/>
      <c r="U1864" s="176"/>
      <c r="V1864" s="176"/>
      <c r="W1864" s="176"/>
      <c r="X1864" s="176"/>
    </row>
    <row x14ac:dyDescent="0.25" r="1865" customHeight="1" ht="16.5">
      <c r="A1865" s="35"/>
      <c r="B1865" s="177"/>
      <c r="C1865" s="176"/>
      <c r="D1865" s="170"/>
      <c r="E1865" s="170"/>
      <c r="F1865" s="177"/>
      <c r="G1865" s="170"/>
      <c r="H1865" s="170"/>
      <c r="I1865" s="177"/>
      <c r="J1865" s="170"/>
      <c r="K1865" s="170"/>
      <c r="L1865" s="170"/>
      <c r="M1865" s="170"/>
      <c r="N1865" s="170"/>
      <c r="O1865" s="178"/>
      <c r="P1865" s="178"/>
      <c r="Q1865" s="170"/>
      <c r="R1865" s="170"/>
      <c r="S1865" s="170"/>
      <c r="T1865" s="170"/>
      <c r="U1865" s="176"/>
      <c r="V1865" s="176"/>
      <c r="W1865" s="176"/>
      <c r="X1865" s="176"/>
    </row>
    <row x14ac:dyDescent="0.25" r="1866" customHeight="1" ht="16.5">
      <c r="A1866" s="35"/>
      <c r="B1866" s="177"/>
      <c r="C1866" s="176"/>
      <c r="D1866" s="170"/>
      <c r="E1866" s="170"/>
      <c r="F1866" s="177"/>
      <c r="G1866" s="170"/>
      <c r="H1866" s="170"/>
      <c r="I1866" s="177"/>
      <c r="J1866" s="170"/>
      <c r="K1866" s="170"/>
      <c r="L1866" s="170"/>
      <c r="M1866" s="170"/>
      <c r="N1866" s="170"/>
      <c r="O1866" s="178"/>
      <c r="P1866" s="178"/>
      <c r="Q1866" s="170"/>
      <c r="R1866" s="170"/>
      <c r="S1866" s="170"/>
      <c r="T1866" s="170"/>
      <c r="U1866" s="176"/>
      <c r="V1866" s="176"/>
      <c r="W1866" s="176"/>
      <c r="X1866" s="176"/>
    </row>
    <row x14ac:dyDescent="0.25" r="1867" customHeight="1" ht="16.5">
      <c r="A1867" s="35"/>
      <c r="B1867" s="177"/>
      <c r="C1867" s="176"/>
      <c r="D1867" s="170"/>
      <c r="E1867" s="170"/>
      <c r="F1867" s="177"/>
      <c r="G1867" s="170"/>
      <c r="H1867" s="170"/>
      <c r="I1867" s="177"/>
      <c r="J1867" s="170"/>
      <c r="K1867" s="170"/>
      <c r="L1867" s="170"/>
      <c r="M1867" s="170"/>
      <c r="N1867" s="170"/>
      <c r="O1867" s="178"/>
      <c r="P1867" s="178"/>
      <c r="Q1867" s="170"/>
      <c r="R1867" s="170"/>
      <c r="S1867" s="170"/>
      <c r="T1867" s="170"/>
      <c r="U1867" s="176"/>
      <c r="V1867" s="176"/>
      <c r="W1867" s="176"/>
      <c r="X1867" s="176"/>
    </row>
    <row x14ac:dyDescent="0.25" r="1868" customHeight="1" ht="16.5">
      <c r="A1868" s="35"/>
      <c r="B1868" s="177"/>
      <c r="C1868" s="176"/>
      <c r="D1868" s="170"/>
      <c r="E1868" s="170"/>
      <c r="F1868" s="177"/>
      <c r="G1868" s="170"/>
      <c r="H1868" s="170"/>
      <c r="I1868" s="177"/>
      <c r="J1868" s="170"/>
      <c r="K1868" s="170"/>
      <c r="L1868" s="170"/>
      <c r="M1868" s="170"/>
      <c r="N1868" s="170"/>
      <c r="O1868" s="178"/>
      <c r="P1868" s="178"/>
      <c r="Q1868" s="170"/>
      <c r="R1868" s="170"/>
      <c r="S1868" s="170"/>
      <c r="T1868" s="170"/>
      <c r="U1868" s="176"/>
      <c r="V1868" s="176"/>
      <c r="W1868" s="176"/>
      <c r="X1868" s="176"/>
    </row>
    <row x14ac:dyDescent="0.25" r="1869" customHeight="1" ht="16.5">
      <c r="A1869" s="35"/>
      <c r="B1869" s="177"/>
      <c r="C1869" s="176"/>
      <c r="D1869" s="170"/>
      <c r="E1869" s="170"/>
      <c r="F1869" s="177"/>
      <c r="G1869" s="170"/>
      <c r="H1869" s="170"/>
      <c r="I1869" s="177"/>
      <c r="J1869" s="170"/>
      <c r="K1869" s="170"/>
      <c r="L1869" s="170"/>
      <c r="M1869" s="170"/>
      <c r="N1869" s="170"/>
      <c r="O1869" s="178"/>
      <c r="P1869" s="178"/>
      <c r="Q1869" s="170"/>
      <c r="R1869" s="170"/>
      <c r="S1869" s="170"/>
      <c r="T1869" s="170"/>
      <c r="U1869" s="176"/>
      <c r="V1869" s="176"/>
      <c r="W1869" s="176"/>
      <c r="X1869" s="176"/>
    </row>
    <row x14ac:dyDescent="0.25" r="1870" customHeight="1" ht="16.5">
      <c r="A1870" s="35"/>
      <c r="B1870" s="177"/>
      <c r="C1870" s="176"/>
      <c r="D1870" s="170"/>
      <c r="E1870" s="170"/>
      <c r="F1870" s="177"/>
      <c r="G1870" s="170"/>
      <c r="H1870" s="170"/>
      <c r="I1870" s="177"/>
      <c r="J1870" s="170"/>
      <c r="K1870" s="170"/>
      <c r="L1870" s="170"/>
      <c r="M1870" s="170"/>
      <c r="N1870" s="170"/>
      <c r="O1870" s="178"/>
      <c r="P1870" s="178"/>
      <c r="Q1870" s="170"/>
      <c r="R1870" s="170"/>
      <c r="S1870" s="170"/>
      <c r="T1870" s="170"/>
      <c r="U1870" s="176"/>
      <c r="V1870" s="176"/>
      <c r="W1870" s="176"/>
      <c r="X1870" s="176"/>
    </row>
    <row x14ac:dyDescent="0.25" r="1871" customHeight="1" ht="16.5">
      <c r="A1871" s="35"/>
      <c r="B1871" s="177"/>
      <c r="C1871" s="176"/>
      <c r="D1871" s="170"/>
      <c r="E1871" s="170"/>
      <c r="F1871" s="177"/>
      <c r="G1871" s="170"/>
      <c r="H1871" s="170"/>
      <c r="I1871" s="177"/>
      <c r="J1871" s="170"/>
      <c r="K1871" s="170"/>
      <c r="L1871" s="170"/>
      <c r="M1871" s="170"/>
      <c r="N1871" s="170"/>
      <c r="O1871" s="178"/>
      <c r="P1871" s="178"/>
      <c r="Q1871" s="170"/>
      <c r="R1871" s="170"/>
      <c r="S1871" s="170"/>
      <c r="T1871" s="170"/>
      <c r="U1871" s="176"/>
      <c r="V1871" s="176"/>
      <c r="W1871" s="176"/>
      <c r="X1871" s="176"/>
    </row>
    <row x14ac:dyDescent="0.25" r="1872" customHeight="1" ht="16.5">
      <c r="A1872" s="35"/>
      <c r="B1872" s="177"/>
      <c r="C1872" s="176"/>
      <c r="D1872" s="170"/>
      <c r="E1872" s="170"/>
      <c r="F1872" s="177"/>
      <c r="G1872" s="170"/>
      <c r="H1872" s="170"/>
      <c r="I1872" s="177"/>
      <c r="J1872" s="170"/>
      <c r="K1872" s="170"/>
      <c r="L1872" s="170"/>
      <c r="M1872" s="170"/>
      <c r="N1872" s="170"/>
      <c r="O1872" s="178"/>
      <c r="P1872" s="178"/>
      <c r="Q1872" s="170"/>
      <c r="R1872" s="170"/>
      <c r="S1872" s="170"/>
      <c r="T1872" s="170"/>
      <c r="U1872" s="176"/>
      <c r="V1872" s="176"/>
      <c r="W1872" s="176"/>
      <c r="X1872" s="176"/>
    </row>
    <row x14ac:dyDescent="0.25" r="1873" customHeight="1" ht="16.5">
      <c r="A1873" s="35"/>
      <c r="B1873" s="177"/>
      <c r="C1873" s="176"/>
      <c r="D1873" s="170"/>
      <c r="E1873" s="170"/>
      <c r="F1873" s="177"/>
      <c r="G1873" s="170"/>
      <c r="H1873" s="170"/>
      <c r="I1873" s="177"/>
      <c r="J1873" s="170"/>
      <c r="K1873" s="170"/>
      <c r="L1873" s="170"/>
      <c r="M1873" s="170"/>
      <c r="N1873" s="170"/>
      <c r="O1873" s="178"/>
      <c r="P1873" s="178"/>
      <c r="Q1873" s="170"/>
      <c r="R1873" s="170"/>
      <c r="S1873" s="170"/>
      <c r="T1873" s="170"/>
      <c r="U1873" s="176"/>
      <c r="V1873" s="176"/>
      <c r="W1873" s="176"/>
      <c r="X1873" s="176"/>
    </row>
    <row x14ac:dyDescent="0.25" r="1874" customHeight="1" ht="16.5">
      <c r="A1874" s="35"/>
      <c r="B1874" s="177"/>
      <c r="C1874" s="176"/>
      <c r="D1874" s="170"/>
      <c r="E1874" s="170"/>
      <c r="F1874" s="177"/>
      <c r="G1874" s="170"/>
      <c r="H1874" s="170"/>
      <c r="I1874" s="177"/>
      <c r="J1874" s="170"/>
      <c r="K1874" s="170"/>
      <c r="L1874" s="170"/>
      <c r="M1874" s="170"/>
      <c r="N1874" s="170"/>
      <c r="O1874" s="178"/>
      <c r="P1874" s="178"/>
      <c r="Q1874" s="170"/>
      <c r="R1874" s="170"/>
      <c r="S1874" s="170"/>
      <c r="T1874" s="170"/>
      <c r="U1874" s="176"/>
      <c r="V1874" s="176"/>
      <c r="W1874" s="176"/>
      <c r="X1874" s="176"/>
    </row>
    <row x14ac:dyDescent="0.25" r="1875" customHeight="1" ht="16.5">
      <c r="A1875" s="35"/>
      <c r="B1875" s="177"/>
      <c r="C1875" s="176"/>
      <c r="D1875" s="170"/>
      <c r="E1875" s="170"/>
      <c r="F1875" s="177"/>
      <c r="G1875" s="170"/>
      <c r="H1875" s="170"/>
      <c r="I1875" s="177"/>
      <c r="J1875" s="170"/>
      <c r="K1875" s="170"/>
      <c r="L1875" s="170"/>
      <c r="M1875" s="170"/>
      <c r="N1875" s="170"/>
      <c r="O1875" s="178"/>
      <c r="P1875" s="178"/>
      <c r="Q1875" s="170"/>
      <c r="R1875" s="170"/>
      <c r="S1875" s="170"/>
      <c r="T1875" s="170"/>
      <c r="U1875" s="176"/>
      <c r="V1875" s="176"/>
      <c r="W1875" s="176"/>
      <c r="X1875" s="176"/>
    </row>
    <row x14ac:dyDescent="0.25" r="1876" customHeight="1" ht="16.5">
      <c r="A1876" s="35"/>
      <c r="B1876" s="177"/>
      <c r="C1876" s="176"/>
      <c r="D1876" s="170"/>
      <c r="E1876" s="170"/>
      <c r="F1876" s="177"/>
      <c r="G1876" s="170"/>
      <c r="H1876" s="170"/>
      <c r="I1876" s="177"/>
      <c r="J1876" s="170"/>
      <c r="K1876" s="170"/>
      <c r="L1876" s="170"/>
      <c r="M1876" s="170"/>
      <c r="N1876" s="170"/>
      <c r="O1876" s="178"/>
      <c r="P1876" s="178"/>
      <c r="Q1876" s="170"/>
      <c r="R1876" s="170"/>
      <c r="S1876" s="170"/>
      <c r="T1876" s="170"/>
      <c r="U1876" s="176"/>
      <c r="V1876" s="176"/>
      <c r="W1876" s="176"/>
      <c r="X1876" s="176"/>
    </row>
    <row x14ac:dyDescent="0.25" r="1877" customHeight="1" ht="16.5">
      <c r="A1877" s="35"/>
      <c r="B1877" s="177"/>
      <c r="C1877" s="176"/>
      <c r="D1877" s="170"/>
      <c r="E1877" s="170"/>
      <c r="F1877" s="177"/>
      <c r="G1877" s="170"/>
      <c r="H1877" s="170"/>
      <c r="I1877" s="177"/>
      <c r="J1877" s="170"/>
      <c r="K1877" s="170"/>
      <c r="L1877" s="170"/>
      <c r="M1877" s="170"/>
      <c r="N1877" s="170"/>
      <c r="O1877" s="178"/>
      <c r="P1877" s="178"/>
      <c r="Q1877" s="170"/>
      <c r="R1877" s="170"/>
      <c r="S1877" s="170"/>
      <c r="T1877" s="170"/>
      <c r="U1877" s="176"/>
      <c r="V1877" s="176"/>
      <c r="W1877" s="176"/>
      <c r="X1877" s="176"/>
    </row>
    <row x14ac:dyDescent="0.25" r="1878" customHeight="1" ht="16.5">
      <c r="A1878" s="35"/>
      <c r="B1878" s="177"/>
      <c r="C1878" s="176"/>
      <c r="D1878" s="170"/>
      <c r="E1878" s="170"/>
      <c r="F1878" s="177"/>
      <c r="G1878" s="170"/>
      <c r="H1878" s="170"/>
      <c r="I1878" s="177"/>
      <c r="J1878" s="170"/>
      <c r="K1878" s="170"/>
      <c r="L1878" s="170"/>
      <c r="M1878" s="170"/>
      <c r="N1878" s="170"/>
      <c r="O1878" s="178"/>
      <c r="P1878" s="178"/>
      <c r="Q1878" s="170"/>
      <c r="R1878" s="170"/>
      <c r="S1878" s="170"/>
      <c r="T1878" s="170"/>
      <c r="U1878" s="176"/>
      <c r="V1878" s="176"/>
      <c r="W1878" s="176"/>
      <c r="X1878" s="176"/>
    </row>
    <row x14ac:dyDescent="0.25" r="1879" customHeight="1" ht="16.5">
      <c r="A1879" s="35"/>
      <c r="B1879" s="177"/>
      <c r="C1879" s="176"/>
      <c r="D1879" s="170"/>
      <c r="E1879" s="170"/>
      <c r="F1879" s="177"/>
      <c r="G1879" s="170"/>
      <c r="H1879" s="170"/>
      <c r="I1879" s="177"/>
      <c r="J1879" s="170"/>
      <c r="K1879" s="170"/>
      <c r="L1879" s="170"/>
      <c r="M1879" s="170"/>
      <c r="N1879" s="170"/>
      <c r="O1879" s="178"/>
      <c r="P1879" s="178"/>
      <c r="Q1879" s="170"/>
      <c r="R1879" s="170"/>
      <c r="S1879" s="170"/>
      <c r="T1879" s="170"/>
      <c r="U1879" s="176"/>
      <c r="V1879" s="176"/>
      <c r="W1879" s="176"/>
      <c r="X1879" s="176"/>
    </row>
    <row x14ac:dyDescent="0.25" r="1880" customHeight="1" ht="16.5">
      <c r="A1880" s="35"/>
      <c r="B1880" s="177"/>
      <c r="C1880" s="176"/>
      <c r="D1880" s="170"/>
      <c r="E1880" s="170"/>
      <c r="F1880" s="177"/>
      <c r="G1880" s="170"/>
      <c r="H1880" s="170"/>
      <c r="I1880" s="177"/>
      <c r="J1880" s="170"/>
      <c r="K1880" s="170"/>
      <c r="L1880" s="170"/>
      <c r="M1880" s="170"/>
      <c r="N1880" s="170"/>
      <c r="O1880" s="178"/>
      <c r="P1880" s="178"/>
      <c r="Q1880" s="170"/>
      <c r="R1880" s="170"/>
      <c r="S1880" s="170"/>
      <c r="T1880" s="170"/>
      <c r="U1880" s="176"/>
      <c r="V1880" s="176"/>
      <c r="W1880" s="176"/>
      <c r="X1880" s="176"/>
    </row>
    <row x14ac:dyDescent="0.25" r="1881" customHeight="1" ht="16.5">
      <c r="A1881" s="35"/>
      <c r="B1881" s="177"/>
      <c r="C1881" s="176"/>
      <c r="D1881" s="170"/>
      <c r="E1881" s="170"/>
      <c r="F1881" s="177"/>
      <c r="G1881" s="170"/>
      <c r="H1881" s="170"/>
      <c r="I1881" s="177"/>
      <c r="J1881" s="170"/>
      <c r="K1881" s="170"/>
      <c r="L1881" s="170"/>
      <c r="M1881" s="170"/>
      <c r="N1881" s="170"/>
      <c r="O1881" s="178"/>
      <c r="P1881" s="178"/>
      <c r="Q1881" s="170"/>
      <c r="R1881" s="170"/>
      <c r="S1881" s="170"/>
      <c r="T1881" s="170"/>
      <c r="U1881" s="176"/>
      <c r="V1881" s="176"/>
      <c r="W1881" s="176"/>
      <c r="X1881" s="176"/>
    </row>
    <row x14ac:dyDescent="0.25" r="1882" customHeight="1" ht="16.5">
      <c r="A1882" s="35"/>
      <c r="B1882" s="177"/>
      <c r="C1882" s="176"/>
      <c r="D1882" s="170"/>
      <c r="E1882" s="170"/>
      <c r="F1882" s="177"/>
      <c r="G1882" s="170"/>
      <c r="H1882" s="170"/>
      <c r="I1882" s="177"/>
      <c r="J1882" s="170"/>
      <c r="K1882" s="170"/>
      <c r="L1882" s="170"/>
      <c r="M1882" s="170"/>
      <c r="N1882" s="170"/>
      <c r="O1882" s="178"/>
      <c r="P1882" s="178"/>
      <c r="Q1882" s="170"/>
      <c r="R1882" s="170"/>
      <c r="S1882" s="170"/>
      <c r="T1882" s="170"/>
      <c r="U1882" s="176"/>
      <c r="V1882" s="176"/>
      <c r="W1882" s="176"/>
      <c r="X1882" s="176"/>
    </row>
    <row x14ac:dyDescent="0.25" r="1883" customHeight="1" ht="16.5">
      <c r="A1883" s="35"/>
      <c r="B1883" s="177"/>
      <c r="C1883" s="176"/>
      <c r="D1883" s="170"/>
      <c r="E1883" s="170"/>
      <c r="F1883" s="177"/>
      <c r="G1883" s="170"/>
      <c r="H1883" s="170"/>
      <c r="I1883" s="177"/>
      <c r="J1883" s="170"/>
      <c r="K1883" s="170"/>
      <c r="L1883" s="170"/>
      <c r="M1883" s="170"/>
      <c r="N1883" s="170"/>
      <c r="O1883" s="178"/>
      <c r="P1883" s="178"/>
      <c r="Q1883" s="170"/>
      <c r="R1883" s="170"/>
      <c r="S1883" s="170"/>
      <c r="T1883" s="170"/>
      <c r="U1883" s="176"/>
      <c r="V1883" s="176"/>
      <c r="W1883" s="176"/>
      <c r="X1883" s="176"/>
    </row>
    <row x14ac:dyDescent="0.25" r="1884" customHeight="1" ht="16.5">
      <c r="A1884" s="35"/>
      <c r="B1884" s="177"/>
      <c r="C1884" s="176"/>
      <c r="D1884" s="170"/>
      <c r="E1884" s="170"/>
      <c r="F1884" s="177"/>
      <c r="G1884" s="170"/>
      <c r="H1884" s="170"/>
      <c r="I1884" s="177"/>
      <c r="J1884" s="170"/>
      <c r="K1884" s="170"/>
      <c r="L1884" s="170"/>
      <c r="M1884" s="170"/>
      <c r="N1884" s="170"/>
      <c r="O1884" s="178"/>
      <c r="P1884" s="178"/>
      <c r="Q1884" s="170"/>
      <c r="R1884" s="170"/>
      <c r="S1884" s="170"/>
      <c r="T1884" s="170"/>
      <c r="U1884" s="176"/>
      <c r="V1884" s="176"/>
      <c r="W1884" s="176"/>
      <c r="X1884" s="176"/>
    </row>
    <row x14ac:dyDescent="0.25" r="1885" customHeight="1" ht="16.5">
      <c r="A1885" s="35"/>
      <c r="B1885" s="177"/>
      <c r="C1885" s="176"/>
      <c r="D1885" s="170"/>
      <c r="E1885" s="170"/>
      <c r="F1885" s="177"/>
      <c r="G1885" s="170"/>
      <c r="H1885" s="170"/>
      <c r="I1885" s="177"/>
      <c r="J1885" s="170"/>
      <c r="K1885" s="170"/>
      <c r="L1885" s="170"/>
      <c r="M1885" s="170"/>
      <c r="N1885" s="170"/>
      <c r="O1885" s="178"/>
      <c r="P1885" s="178"/>
      <c r="Q1885" s="170"/>
      <c r="R1885" s="170"/>
      <c r="S1885" s="170"/>
      <c r="T1885" s="170"/>
      <c r="U1885" s="176"/>
      <c r="V1885" s="176"/>
      <c r="W1885" s="176"/>
      <c r="X1885" s="176"/>
    </row>
    <row x14ac:dyDescent="0.25" r="1886" customHeight="1" ht="16.5">
      <c r="A1886" s="35"/>
      <c r="B1886" s="177"/>
      <c r="C1886" s="176"/>
      <c r="D1886" s="170"/>
      <c r="E1886" s="170"/>
      <c r="F1886" s="177"/>
      <c r="G1886" s="170"/>
      <c r="H1886" s="170"/>
      <c r="I1886" s="177"/>
      <c r="J1886" s="170"/>
      <c r="K1886" s="170"/>
      <c r="L1886" s="170"/>
      <c r="M1886" s="170"/>
      <c r="N1886" s="170"/>
      <c r="O1886" s="178"/>
      <c r="P1886" s="178"/>
      <c r="Q1886" s="170"/>
      <c r="R1886" s="170"/>
      <c r="S1886" s="170"/>
      <c r="T1886" s="170"/>
      <c r="U1886" s="176"/>
      <c r="V1886" s="176"/>
      <c r="W1886" s="176"/>
      <c r="X1886" s="176"/>
    </row>
    <row x14ac:dyDescent="0.25" r="1887" customHeight="1" ht="16.5">
      <c r="A1887" s="35"/>
      <c r="B1887" s="177"/>
      <c r="C1887" s="176"/>
      <c r="D1887" s="170"/>
      <c r="E1887" s="170"/>
      <c r="F1887" s="177"/>
      <c r="G1887" s="170"/>
      <c r="H1887" s="170"/>
      <c r="I1887" s="177"/>
      <c r="J1887" s="170"/>
      <c r="K1887" s="170"/>
      <c r="L1887" s="170"/>
      <c r="M1887" s="170"/>
      <c r="N1887" s="170"/>
      <c r="O1887" s="178"/>
      <c r="P1887" s="178"/>
      <c r="Q1887" s="170"/>
      <c r="R1887" s="170"/>
      <c r="S1887" s="170"/>
      <c r="T1887" s="170"/>
      <c r="U1887" s="176"/>
      <c r="V1887" s="176"/>
      <c r="W1887" s="176"/>
      <c r="X1887" s="176"/>
    </row>
    <row x14ac:dyDescent="0.25" r="1888" customHeight="1" ht="16.5">
      <c r="A1888" s="35"/>
      <c r="B1888" s="177"/>
      <c r="C1888" s="176"/>
      <c r="D1888" s="170"/>
      <c r="E1888" s="170"/>
      <c r="F1888" s="177"/>
      <c r="G1888" s="170"/>
      <c r="H1888" s="170"/>
      <c r="I1888" s="177"/>
      <c r="J1888" s="170"/>
      <c r="K1888" s="170"/>
      <c r="L1888" s="170"/>
      <c r="M1888" s="170"/>
      <c r="N1888" s="170"/>
      <c r="O1888" s="178"/>
      <c r="P1888" s="178"/>
      <c r="Q1888" s="170"/>
      <c r="R1888" s="170"/>
      <c r="S1888" s="170"/>
      <c r="T1888" s="170"/>
      <c r="U1888" s="176"/>
      <c r="V1888" s="176"/>
      <c r="W1888" s="176"/>
      <c r="X1888" s="176"/>
    </row>
    <row x14ac:dyDescent="0.25" r="1889" customHeight="1" ht="16.5">
      <c r="A1889" s="35"/>
      <c r="B1889" s="177"/>
      <c r="C1889" s="176"/>
      <c r="D1889" s="170"/>
      <c r="E1889" s="170"/>
      <c r="F1889" s="177"/>
      <c r="G1889" s="170"/>
      <c r="H1889" s="170"/>
      <c r="I1889" s="177"/>
      <c r="J1889" s="170"/>
      <c r="K1889" s="170"/>
      <c r="L1889" s="170"/>
      <c r="M1889" s="170"/>
      <c r="N1889" s="170"/>
      <c r="O1889" s="178"/>
      <c r="P1889" s="178"/>
      <c r="Q1889" s="170"/>
      <c r="R1889" s="170"/>
      <c r="S1889" s="170"/>
      <c r="T1889" s="170"/>
      <c r="U1889" s="176"/>
      <c r="V1889" s="176"/>
      <c r="W1889" s="176"/>
      <c r="X1889" s="176"/>
    </row>
    <row x14ac:dyDescent="0.25" r="1890" customHeight="1" ht="16.5">
      <c r="A1890" s="35"/>
      <c r="B1890" s="177"/>
      <c r="C1890" s="176"/>
      <c r="D1890" s="170"/>
      <c r="E1890" s="170"/>
      <c r="F1890" s="177"/>
      <c r="G1890" s="170"/>
      <c r="H1890" s="170"/>
      <c r="I1890" s="177"/>
      <c r="J1890" s="170"/>
      <c r="K1890" s="170"/>
      <c r="L1890" s="170"/>
      <c r="M1890" s="170"/>
      <c r="N1890" s="170"/>
      <c r="O1890" s="178"/>
      <c r="P1890" s="178"/>
      <c r="Q1890" s="170"/>
      <c r="R1890" s="170"/>
      <c r="S1890" s="170"/>
      <c r="T1890" s="170"/>
      <c r="U1890" s="176"/>
      <c r="V1890" s="176"/>
      <c r="W1890" s="176"/>
      <c r="X1890" s="176"/>
    </row>
    <row x14ac:dyDescent="0.25" r="1891" customHeight="1" ht="16.5">
      <c r="A1891" s="35"/>
      <c r="B1891" s="177"/>
      <c r="C1891" s="176"/>
      <c r="D1891" s="170"/>
      <c r="E1891" s="170"/>
      <c r="F1891" s="177"/>
      <c r="G1891" s="170"/>
      <c r="H1891" s="170"/>
      <c r="I1891" s="177"/>
      <c r="J1891" s="170"/>
      <c r="K1891" s="170"/>
      <c r="L1891" s="170"/>
      <c r="M1891" s="170"/>
      <c r="N1891" s="170"/>
      <c r="O1891" s="178"/>
      <c r="P1891" s="178"/>
      <c r="Q1891" s="170"/>
      <c r="R1891" s="170"/>
      <c r="S1891" s="170"/>
      <c r="T1891" s="170"/>
      <c r="U1891" s="176"/>
      <c r="V1891" s="176"/>
      <c r="W1891" s="176"/>
      <c r="X1891" s="176"/>
    </row>
    <row x14ac:dyDescent="0.25" r="1892" customHeight="1" ht="16.5">
      <c r="A1892" s="35"/>
      <c r="B1892" s="177"/>
      <c r="C1892" s="176"/>
      <c r="D1892" s="170"/>
      <c r="E1892" s="170"/>
      <c r="F1892" s="177"/>
      <c r="G1892" s="170"/>
      <c r="H1892" s="170"/>
      <c r="I1892" s="177"/>
      <c r="J1892" s="170"/>
      <c r="K1892" s="170"/>
      <c r="L1892" s="170"/>
      <c r="M1892" s="170"/>
      <c r="N1892" s="170"/>
      <c r="O1892" s="178"/>
      <c r="P1892" s="178"/>
      <c r="Q1892" s="170"/>
      <c r="R1892" s="170"/>
      <c r="S1892" s="170"/>
      <c r="T1892" s="170"/>
      <c r="U1892" s="176"/>
      <c r="V1892" s="176"/>
      <c r="W1892" s="176"/>
      <c r="X1892" s="176"/>
    </row>
    <row x14ac:dyDescent="0.25" r="1893" customHeight="1" ht="16.5">
      <c r="A1893" s="35"/>
      <c r="B1893" s="177"/>
      <c r="C1893" s="176"/>
      <c r="D1893" s="170"/>
      <c r="E1893" s="170"/>
      <c r="F1893" s="177"/>
      <c r="G1893" s="170"/>
      <c r="H1893" s="170"/>
      <c r="I1893" s="177"/>
      <c r="J1893" s="170"/>
      <c r="K1893" s="170"/>
      <c r="L1893" s="170"/>
      <c r="M1893" s="170"/>
      <c r="N1893" s="170"/>
      <c r="O1893" s="178"/>
      <c r="P1893" s="178"/>
      <c r="Q1893" s="170"/>
      <c r="R1893" s="170"/>
      <c r="S1893" s="170"/>
      <c r="T1893" s="170"/>
      <c r="U1893" s="176"/>
      <c r="V1893" s="176"/>
      <c r="W1893" s="176"/>
      <c r="X1893" s="176"/>
    </row>
    <row x14ac:dyDescent="0.25" r="1894" customHeight="1" ht="16.5">
      <c r="A1894" s="35"/>
      <c r="B1894" s="177"/>
      <c r="C1894" s="176"/>
      <c r="D1894" s="170"/>
      <c r="E1894" s="170"/>
      <c r="F1894" s="177"/>
      <c r="G1894" s="170"/>
      <c r="H1894" s="170"/>
      <c r="I1894" s="177"/>
      <c r="J1894" s="170"/>
      <c r="K1894" s="170"/>
      <c r="L1894" s="170"/>
      <c r="M1894" s="170"/>
      <c r="N1894" s="170"/>
      <c r="O1894" s="178"/>
      <c r="P1894" s="178"/>
      <c r="Q1894" s="170"/>
      <c r="R1894" s="170"/>
      <c r="S1894" s="170"/>
      <c r="T1894" s="170"/>
      <c r="U1894" s="176"/>
      <c r="V1894" s="176"/>
      <c r="W1894" s="176"/>
      <c r="X1894" s="176"/>
    </row>
    <row x14ac:dyDescent="0.25" r="1895" customHeight="1" ht="16.5">
      <c r="A1895" s="35"/>
      <c r="B1895" s="177"/>
      <c r="C1895" s="176"/>
      <c r="D1895" s="170"/>
      <c r="E1895" s="170"/>
      <c r="F1895" s="177"/>
      <c r="G1895" s="170"/>
      <c r="H1895" s="170"/>
      <c r="I1895" s="177"/>
      <c r="J1895" s="170"/>
      <c r="K1895" s="170"/>
      <c r="L1895" s="170"/>
      <c r="M1895" s="170"/>
      <c r="N1895" s="170"/>
      <c r="O1895" s="178"/>
      <c r="P1895" s="178"/>
      <c r="Q1895" s="170"/>
      <c r="R1895" s="170"/>
      <c r="S1895" s="170"/>
      <c r="T1895" s="170"/>
      <c r="U1895" s="176"/>
      <c r="V1895" s="176"/>
      <c r="W1895" s="176"/>
      <c r="X1895" s="176"/>
    </row>
    <row x14ac:dyDescent="0.25" r="1896" customHeight="1" ht="16.5">
      <c r="A1896" s="35"/>
      <c r="B1896" s="177"/>
      <c r="C1896" s="176"/>
      <c r="D1896" s="170"/>
      <c r="E1896" s="170"/>
      <c r="F1896" s="177"/>
      <c r="G1896" s="170"/>
      <c r="H1896" s="170"/>
      <c r="I1896" s="177"/>
      <c r="J1896" s="170"/>
      <c r="K1896" s="170"/>
      <c r="L1896" s="170"/>
      <c r="M1896" s="170"/>
      <c r="N1896" s="170"/>
      <c r="O1896" s="178"/>
      <c r="P1896" s="178"/>
      <c r="Q1896" s="170"/>
      <c r="R1896" s="170"/>
      <c r="S1896" s="170"/>
      <c r="T1896" s="170"/>
      <c r="U1896" s="176"/>
      <c r="V1896" s="176"/>
      <c r="W1896" s="176"/>
      <c r="X1896" s="176"/>
    </row>
    <row x14ac:dyDescent="0.25" r="1897" customHeight="1" ht="16.5">
      <c r="A1897" s="35"/>
      <c r="B1897" s="177"/>
      <c r="C1897" s="176"/>
      <c r="D1897" s="170"/>
      <c r="E1897" s="170"/>
      <c r="F1897" s="177"/>
      <c r="G1897" s="170"/>
      <c r="H1897" s="170"/>
      <c r="I1897" s="177"/>
      <c r="J1897" s="170"/>
      <c r="K1897" s="170"/>
      <c r="L1897" s="170"/>
      <c r="M1897" s="170"/>
      <c r="N1897" s="170"/>
      <c r="O1897" s="178"/>
      <c r="P1897" s="178"/>
      <c r="Q1897" s="170"/>
      <c r="R1897" s="170"/>
      <c r="S1897" s="170"/>
      <c r="T1897" s="170"/>
      <c r="U1897" s="176"/>
      <c r="V1897" s="176"/>
      <c r="W1897" s="176"/>
      <c r="X1897" s="176"/>
    </row>
    <row x14ac:dyDescent="0.25" r="1898" customHeight="1" ht="16.5">
      <c r="A1898" s="35"/>
      <c r="B1898" s="177"/>
      <c r="C1898" s="176"/>
      <c r="D1898" s="170"/>
      <c r="E1898" s="170"/>
      <c r="F1898" s="177"/>
      <c r="G1898" s="170"/>
      <c r="H1898" s="170"/>
      <c r="I1898" s="177"/>
      <c r="J1898" s="170"/>
      <c r="K1898" s="170"/>
      <c r="L1898" s="170"/>
      <c r="M1898" s="170"/>
      <c r="N1898" s="170"/>
      <c r="O1898" s="178"/>
      <c r="P1898" s="178"/>
      <c r="Q1898" s="170"/>
      <c r="R1898" s="170"/>
      <c r="S1898" s="170"/>
      <c r="T1898" s="170"/>
      <c r="U1898" s="176"/>
      <c r="V1898" s="176"/>
      <c r="W1898" s="176"/>
      <c r="X1898" s="176"/>
    </row>
    <row x14ac:dyDescent="0.25" r="1899" customHeight="1" ht="16.5">
      <c r="A1899" s="35"/>
      <c r="B1899" s="177"/>
      <c r="C1899" s="176"/>
      <c r="D1899" s="170"/>
      <c r="E1899" s="170"/>
      <c r="F1899" s="177"/>
      <c r="G1899" s="170"/>
      <c r="H1899" s="170"/>
      <c r="I1899" s="177"/>
      <c r="J1899" s="170"/>
      <c r="K1899" s="170"/>
      <c r="L1899" s="170"/>
      <c r="M1899" s="170"/>
      <c r="N1899" s="170"/>
      <c r="O1899" s="178"/>
      <c r="P1899" s="178"/>
      <c r="Q1899" s="170"/>
      <c r="R1899" s="170"/>
      <c r="S1899" s="170"/>
      <c r="T1899" s="170"/>
      <c r="U1899" s="176"/>
      <c r="V1899" s="176"/>
      <c r="W1899" s="176"/>
      <c r="X1899" s="176"/>
    </row>
    <row x14ac:dyDescent="0.25" r="1900" customHeight="1" ht="16.5">
      <c r="A1900" s="35"/>
      <c r="B1900" s="177"/>
      <c r="C1900" s="176"/>
      <c r="D1900" s="170"/>
      <c r="E1900" s="170"/>
      <c r="F1900" s="177"/>
      <c r="G1900" s="170"/>
      <c r="H1900" s="170"/>
      <c r="I1900" s="177"/>
      <c r="J1900" s="170"/>
      <c r="K1900" s="170"/>
      <c r="L1900" s="170"/>
      <c r="M1900" s="170"/>
      <c r="N1900" s="170"/>
      <c r="O1900" s="178"/>
      <c r="P1900" s="178"/>
      <c r="Q1900" s="170"/>
      <c r="R1900" s="170"/>
      <c r="S1900" s="170"/>
      <c r="T1900" s="170"/>
      <c r="U1900" s="176"/>
      <c r="V1900" s="176"/>
      <c r="W1900" s="176"/>
      <c r="X1900" s="176"/>
    </row>
    <row x14ac:dyDescent="0.25" r="1901" customHeight="1" ht="16.5">
      <c r="A1901" s="35"/>
      <c r="B1901" s="177"/>
      <c r="C1901" s="176"/>
      <c r="D1901" s="170"/>
      <c r="E1901" s="170"/>
      <c r="F1901" s="177"/>
      <c r="G1901" s="170"/>
      <c r="H1901" s="170"/>
      <c r="I1901" s="177"/>
      <c r="J1901" s="170"/>
      <c r="K1901" s="170"/>
      <c r="L1901" s="170"/>
      <c r="M1901" s="170"/>
      <c r="N1901" s="170"/>
      <c r="O1901" s="178"/>
      <c r="P1901" s="178"/>
      <c r="Q1901" s="170"/>
      <c r="R1901" s="170"/>
      <c r="S1901" s="170"/>
      <c r="T1901" s="170"/>
      <c r="U1901" s="176"/>
      <c r="V1901" s="176"/>
      <c r="W1901" s="176"/>
      <c r="X1901" s="176"/>
    </row>
    <row x14ac:dyDescent="0.25" r="1902" customHeight="1" ht="16.5">
      <c r="A1902" s="35"/>
      <c r="B1902" s="177"/>
      <c r="C1902" s="176"/>
      <c r="D1902" s="170"/>
      <c r="E1902" s="170"/>
      <c r="F1902" s="177"/>
      <c r="G1902" s="170"/>
      <c r="H1902" s="170"/>
      <c r="I1902" s="177"/>
      <c r="J1902" s="170"/>
      <c r="K1902" s="170"/>
      <c r="L1902" s="170"/>
      <c r="M1902" s="170"/>
      <c r="N1902" s="170"/>
      <c r="O1902" s="178"/>
      <c r="P1902" s="178"/>
      <c r="Q1902" s="170"/>
      <c r="R1902" s="170"/>
      <c r="S1902" s="170"/>
      <c r="T1902" s="170"/>
      <c r="U1902" s="176"/>
      <c r="V1902" s="176"/>
      <c r="W1902" s="176"/>
      <c r="X1902" s="176"/>
    </row>
    <row x14ac:dyDescent="0.25" r="1903" customHeight="1" ht="16.5">
      <c r="A1903" s="35"/>
      <c r="B1903" s="177"/>
      <c r="C1903" s="176"/>
      <c r="D1903" s="170"/>
      <c r="E1903" s="170"/>
      <c r="F1903" s="177"/>
      <c r="G1903" s="170"/>
      <c r="H1903" s="170"/>
      <c r="I1903" s="177"/>
      <c r="J1903" s="170"/>
      <c r="K1903" s="170"/>
      <c r="L1903" s="170"/>
      <c r="M1903" s="170"/>
      <c r="N1903" s="170"/>
      <c r="O1903" s="178"/>
      <c r="P1903" s="178"/>
      <c r="Q1903" s="170"/>
      <c r="R1903" s="170"/>
      <c r="S1903" s="170"/>
      <c r="T1903" s="170"/>
      <c r="U1903" s="176"/>
      <c r="V1903" s="176"/>
      <c r="W1903" s="176"/>
      <c r="X1903" s="176"/>
    </row>
    <row x14ac:dyDescent="0.25" r="1904" customHeight="1" ht="16.5">
      <c r="A1904" s="35"/>
      <c r="B1904" s="177"/>
      <c r="C1904" s="176"/>
      <c r="D1904" s="170"/>
      <c r="E1904" s="170"/>
      <c r="F1904" s="177"/>
      <c r="G1904" s="170"/>
      <c r="H1904" s="170"/>
      <c r="I1904" s="177"/>
      <c r="J1904" s="170"/>
      <c r="K1904" s="170"/>
      <c r="L1904" s="170"/>
      <c r="M1904" s="170"/>
      <c r="N1904" s="170"/>
      <c r="O1904" s="178"/>
      <c r="P1904" s="178"/>
      <c r="Q1904" s="170"/>
      <c r="R1904" s="170"/>
      <c r="S1904" s="170"/>
      <c r="T1904" s="170"/>
      <c r="U1904" s="176"/>
      <c r="V1904" s="176"/>
      <c r="W1904" s="176"/>
      <c r="X1904" s="176"/>
    </row>
    <row x14ac:dyDescent="0.25" r="1905" customHeight="1" ht="16.5">
      <c r="A1905" s="35"/>
      <c r="B1905" s="177"/>
      <c r="C1905" s="176"/>
      <c r="D1905" s="170"/>
      <c r="E1905" s="170"/>
      <c r="F1905" s="177"/>
      <c r="G1905" s="170"/>
      <c r="H1905" s="170"/>
      <c r="I1905" s="177"/>
      <c r="J1905" s="170"/>
      <c r="K1905" s="170"/>
      <c r="L1905" s="170"/>
      <c r="M1905" s="170"/>
      <c r="N1905" s="170"/>
      <c r="O1905" s="178"/>
      <c r="P1905" s="178"/>
      <c r="Q1905" s="170"/>
      <c r="R1905" s="170"/>
      <c r="S1905" s="170"/>
      <c r="T1905" s="170"/>
      <c r="U1905" s="176"/>
      <c r="V1905" s="176"/>
      <c r="W1905" s="176"/>
      <c r="X1905" s="176"/>
    </row>
    <row x14ac:dyDescent="0.25" r="1906" customHeight="1" ht="16.5">
      <c r="A1906" s="35"/>
      <c r="B1906" s="177"/>
      <c r="C1906" s="176"/>
      <c r="D1906" s="170"/>
      <c r="E1906" s="170"/>
      <c r="F1906" s="177"/>
      <c r="G1906" s="170"/>
      <c r="H1906" s="170"/>
      <c r="I1906" s="177"/>
      <c r="J1906" s="170"/>
      <c r="K1906" s="170"/>
      <c r="L1906" s="170"/>
      <c r="M1906" s="170"/>
      <c r="N1906" s="170"/>
      <c r="O1906" s="178"/>
      <c r="P1906" s="178"/>
      <c r="Q1906" s="170"/>
      <c r="R1906" s="170"/>
      <c r="S1906" s="170"/>
      <c r="T1906" s="170"/>
      <c r="U1906" s="176"/>
      <c r="V1906" s="176"/>
      <c r="W1906" s="176"/>
      <c r="X1906" s="176"/>
    </row>
    <row x14ac:dyDescent="0.25" r="1907" customHeight="1" ht="16.5">
      <c r="A1907" s="35"/>
      <c r="B1907" s="177"/>
      <c r="C1907" s="176"/>
      <c r="D1907" s="170"/>
      <c r="E1907" s="170"/>
      <c r="F1907" s="177"/>
      <c r="G1907" s="170"/>
      <c r="H1907" s="170"/>
      <c r="I1907" s="177"/>
      <c r="J1907" s="170"/>
      <c r="K1907" s="170"/>
      <c r="L1907" s="170"/>
      <c r="M1907" s="170"/>
      <c r="N1907" s="170"/>
      <c r="O1907" s="178"/>
      <c r="P1907" s="178"/>
      <c r="Q1907" s="170"/>
      <c r="R1907" s="170"/>
      <c r="S1907" s="170"/>
      <c r="T1907" s="170"/>
      <c r="U1907" s="176"/>
      <c r="V1907" s="176"/>
      <c r="W1907" s="176"/>
      <c r="X1907" s="176"/>
    </row>
    <row x14ac:dyDescent="0.25" r="1908" customHeight="1" ht="16.5">
      <c r="A1908" s="35"/>
      <c r="B1908" s="177"/>
      <c r="C1908" s="176"/>
      <c r="D1908" s="170"/>
      <c r="E1908" s="170"/>
      <c r="F1908" s="177"/>
      <c r="G1908" s="170"/>
      <c r="H1908" s="170"/>
      <c r="I1908" s="177"/>
      <c r="J1908" s="170"/>
      <c r="K1908" s="170"/>
      <c r="L1908" s="170"/>
      <c r="M1908" s="170"/>
      <c r="N1908" s="170"/>
      <c r="O1908" s="178"/>
      <c r="P1908" s="178"/>
      <c r="Q1908" s="170"/>
      <c r="R1908" s="170"/>
      <c r="S1908" s="170"/>
      <c r="T1908" s="170"/>
      <c r="U1908" s="176"/>
      <c r="V1908" s="176"/>
      <c r="W1908" s="176"/>
      <c r="X1908" s="176"/>
    </row>
    <row x14ac:dyDescent="0.25" r="1909" customHeight="1" ht="16.5">
      <c r="A1909" s="35"/>
      <c r="B1909" s="177"/>
      <c r="C1909" s="176"/>
      <c r="D1909" s="170"/>
      <c r="E1909" s="170"/>
      <c r="F1909" s="177"/>
      <c r="G1909" s="170"/>
      <c r="H1909" s="170"/>
      <c r="I1909" s="177"/>
      <c r="J1909" s="170"/>
      <c r="K1909" s="170"/>
      <c r="L1909" s="170"/>
      <c r="M1909" s="170"/>
      <c r="N1909" s="170"/>
      <c r="O1909" s="178"/>
      <c r="P1909" s="178"/>
      <c r="Q1909" s="170"/>
      <c r="R1909" s="170"/>
      <c r="S1909" s="170"/>
      <c r="T1909" s="170"/>
      <c r="U1909" s="176"/>
      <c r="V1909" s="176"/>
      <c r="W1909" s="176"/>
      <c r="X1909" s="176"/>
    </row>
    <row x14ac:dyDescent="0.25" r="1910" customHeight="1" ht="16.5">
      <c r="A1910" s="35"/>
      <c r="B1910" s="177"/>
      <c r="C1910" s="176"/>
      <c r="D1910" s="170"/>
      <c r="E1910" s="170"/>
      <c r="F1910" s="177"/>
      <c r="G1910" s="170"/>
      <c r="H1910" s="170"/>
      <c r="I1910" s="177"/>
      <c r="J1910" s="170"/>
      <c r="K1910" s="170"/>
      <c r="L1910" s="170"/>
      <c r="M1910" s="170"/>
      <c r="N1910" s="170"/>
      <c r="O1910" s="178"/>
      <c r="P1910" s="178"/>
      <c r="Q1910" s="170"/>
      <c r="R1910" s="170"/>
      <c r="S1910" s="170"/>
      <c r="T1910" s="170"/>
      <c r="U1910" s="176"/>
      <c r="V1910" s="176"/>
      <c r="W1910" s="176"/>
      <c r="X1910" s="176"/>
    </row>
    <row x14ac:dyDescent="0.25" r="1911" customHeight="1" ht="16.5">
      <c r="A1911" s="35"/>
      <c r="B1911" s="177"/>
      <c r="C1911" s="176"/>
      <c r="D1911" s="170"/>
      <c r="E1911" s="170"/>
      <c r="F1911" s="177"/>
      <c r="G1911" s="170"/>
      <c r="H1911" s="170"/>
      <c r="I1911" s="177"/>
      <c r="J1911" s="170"/>
      <c r="K1911" s="170"/>
      <c r="L1911" s="170"/>
      <c r="M1911" s="170"/>
      <c r="N1911" s="170"/>
      <c r="O1911" s="178"/>
      <c r="P1911" s="178"/>
      <c r="Q1911" s="170"/>
      <c r="R1911" s="170"/>
      <c r="S1911" s="170"/>
      <c r="T1911" s="170"/>
      <c r="U1911" s="176"/>
      <c r="V1911" s="176"/>
      <c r="W1911" s="176"/>
      <c r="X1911" s="176"/>
    </row>
    <row x14ac:dyDescent="0.25" r="1912" customHeight="1" ht="16.5">
      <c r="A1912" s="35"/>
      <c r="B1912" s="177"/>
      <c r="C1912" s="176"/>
      <c r="D1912" s="170"/>
      <c r="E1912" s="170"/>
      <c r="F1912" s="177"/>
      <c r="G1912" s="170"/>
      <c r="H1912" s="170"/>
      <c r="I1912" s="177"/>
      <c r="J1912" s="170"/>
      <c r="K1912" s="170"/>
      <c r="L1912" s="170"/>
      <c r="M1912" s="170"/>
      <c r="N1912" s="170"/>
      <c r="O1912" s="178"/>
      <c r="P1912" s="178"/>
      <c r="Q1912" s="170"/>
      <c r="R1912" s="170"/>
      <c r="S1912" s="170"/>
      <c r="T1912" s="170"/>
      <c r="U1912" s="176"/>
      <c r="V1912" s="176"/>
      <c r="W1912" s="176"/>
      <c r="X1912" s="176"/>
    </row>
    <row x14ac:dyDescent="0.25" r="1913" customHeight="1" ht="16.5">
      <c r="A1913" s="35"/>
      <c r="B1913" s="177"/>
      <c r="C1913" s="176"/>
      <c r="D1913" s="170"/>
      <c r="E1913" s="170"/>
      <c r="F1913" s="177"/>
      <c r="G1913" s="170"/>
      <c r="H1913" s="170"/>
      <c r="I1913" s="177"/>
      <c r="J1913" s="170"/>
      <c r="K1913" s="170"/>
      <c r="L1913" s="170"/>
      <c r="M1913" s="170"/>
      <c r="N1913" s="170"/>
      <c r="O1913" s="178"/>
      <c r="P1913" s="178"/>
      <c r="Q1913" s="170"/>
      <c r="R1913" s="170"/>
      <c r="S1913" s="170"/>
      <c r="T1913" s="170"/>
      <c r="U1913" s="176"/>
      <c r="V1913" s="176"/>
      <c r="W1913" s="176"/>
      <c r="X1913" s="176"/>
    </row>
    <row x14ac:dyDescent="0.25" r="1914" customHeight="1" ht="16.5">
      <c r="A1914" s="35"/>
      <c r="B1914" s="177"/>
      <c r="C1914" s="176"/>
      <c r="D1914" s="170"/>
      <c r="E1914" s="170"/>
      <c r="F1914" s="177"/>
      <c r="G1914" s="170"/>
      <c r="H1914" s="170"/>
      <c r="I1914" s="177"/>
      <c r="J1914" s="170"/>
      <c r="K1914" s="170"/>
      <c r="L1914" s="170"/>
      <c r="M1914" s="170"/>
      <c r="N1914" s="170"/>
      <c r="O1914" s="178"/>
      <c r="P1914" s="178"/>
      <c r="Q1914" s="170"/>
      <c r="R1914" s="170"/>
      <c r="S1914" s="170"/>
      <c r="T1914" s="170"/>
      <c r="U1914" s="176"/>
      <c r="V1914" s="176"/>
      <c r="W1914" s="176"/>
      <c r="X1914" s="176"/>
    </row>
    <row x14ac:dyDescent="0.25" r="1915" customHeight="1" ht="16.5">
      <c r="A1915" s="35"/>
      <c r="B1915" s="177"/>
      <c r="C1915" s="176"/>
      <c r="D1915" s="170"/>
      <c r="E1915" s="170"/>
      <c r="F1915" s="177"/>
      <c r="G1915" s="170"/>
      <c r="H1915" s="170"/>
      <c r="I1915" s="177"/>
      <c r="J1915" s="170"/>
      <c r="K1915" s="170"/>
      <c r="L1915" s="170"/>
      <c r="M1915" s="170"/>
      <c r="N1915" s="170"/>
      <c r="O1915" s="178"/>
      <c r="P1915" s="178"/>
      <c r="Q1915" s="170"/>
      <c r="R1915" s="170"/>
      <c r="S1915" s="170"/>
      <c r="T1915" s="170"/>
      <c r="U1915" s="176"/>
      <c r="V1915" s="176"/>
      <c r="W1915" s="176"/>
      <c r="X1915" s="176"/>
    </row>
    <row x14ac:dyDescent="0.25" r="1916" customHeight="1" ht="16.5">
      <c r="A1916" s="35"/>
      <c r="B1916" s="177"/>
      <c r="C1916" s="176"/>
      <c r="D1916" s="170"/>
      <c r="E1916" s="170"/>
      <c r="F1916" s="177"/>
      <c r="G1916" s="170"/>
      <c r="H1916" s="170"/>
      <c r="I1916" s="177"/>
      <c r="J1916" s="170"/>
      <c r="K1916" s="170"/>
      <c r="L1916" s="170"/>
      <c r="M1916" s="170"/>
      <c r="N1916" s="170"/>
      <c r="O1916" s="178"/>
      <c r="P1916" s="178"/>
      <c r="Q1916" s="170"/>
      <c r="R1916" s="170"/>
      <c r="S1916" s="170"/>
      <c r="T1916" s="170"/>
      <c r="U1916" s="176"/>
      <c r="V1916" s="176"/>
      <c r="W1916" s="176"/>
      <c r="X1916" s="176"/>
    </row>
    <row x14ac:dyDescent="0.25" r="1917" customHeight="1" ht="16.5">
      <c r="A1917" s="35"/>
      <c r="B1917" s="177"/>
      <c r="C1917" s="176"/>
      <c r="D1917" s="170"/>
      <c r="E1917" s="170"/>
      <c r="F1917" s="177"/>
      <c r="G1917" s="170"/>
      <c r="H1917" s="170"/>
      <c r="I1917" s="177"/>
      <c r="J1917" s="170"/>
      <c r="K1917" s="170"/>
      <c r="L1917" s="170"/>
      <c r="M1917" s="170"/>
      <c r="N1917" s="170"/>
      <c r="O1917" s="178"/>
      <c r="P1917" s="178"/>
      <c r="Q1917" s="170"/>
      <c r="R1917" s="170"/>
      <c r="S1917" s="170"/>
      <c r="T1917" s="170"/>
      <c r="U1917" s="176"/>
      <c r="V1917" s="176"/>
      <c r="W1917" s="176"/>
      <c r="X1917" s="176"/>
    </row>
    <row x14ac:dyDescent="0.25" r="1918" customHeight="1" ht="16.5">
      <c r="A1918" s="35"/>
      <c r="B1918" s="177"/>
      <c r="C1918" s="176"/>
      <c r="D1918" s="170"/>
      <c r="E1918" s="170"/>
      <c r="F1918" s="177"/>
      <c r="G1918" s="170"/>
      <c r="H1918" s="170"/>
      <c r="I1918" s="177"/>
      <c r="J1918" s="170"/>
      <c r="K1918" s="170"/>
      <c r="L1918" s="170"/>
      <c r="M1918" s="170"/>
      <c r="N1918" s="170"/>
      <c r="O1918" s="178"/>
      <c r="P1918" s="178"/>
      <c r="Q1918" s="170"/>
      <c r="R1918" s="170"/>
      <c r="S1918" s="170"/>
      <c r="T1918" s="170"/>
      <c r="U1918" s="176"/>
      <c r="V1918" s="176"/>
      <c r="W1918" s="176"/>
      <c r="X1918" s="176"/>
    </row>
    <row x14ac:dyDescent="0.25" r="1919" customHeight="1" ht="16.5">
      <c r="A1919" s="35"/>
      <c r="B1919" s="177"/>
      <c r="C1919" s="176"/>
      <c r="D1919" s="170"/>
      <c r="E1919" s="170"/>
      <c r="F1919" s="177"/>
      <c r="G1919" s="170"/>
      <c r="H1919" s="170"/>
      <c r="I1919" s="177"/>
      <c r="J1919" s="170"/>
      <c r="K1919" s="170"/>
      <c r="L1919" s="170"/>
      <c r="M1919" s="170"/>
      <c r="N1919" s="170"/>
      <c r="O1919" s="178"/>
      <c r="P1919" s="178"/>
      <c r="Q1919" s="170"/>
      <c r="R1919" s="170"/>
      <c r="S1919" s="170"/>
      <c r="T1919" s="170"/>
      <c r="U1919" s="176"/>
      <c r="V1919" s="176"/>
      <c r="W1919" s="176"/>
      <c r="X1919" s="176"/>
    </row>
    <row x14ac:dyDescent="0.25" r="1920" customHeight="1" ht="16.5">
      <c r="A1920" s="35"/>
      <c r="B1920" s="177"/>
      <c r="C1920" s="176"/>
      <c r="D1920" s="170"/>
      <c r="E1920" s="170"/>
      <c r="F1920" s="177"/>
      <c r="G1920" s="170"/>
      <c r="H1920" s="170"/>
      <c r="I1920" s="177"/>
      <c r="J1920" s="170"/>
      <c r="K1920" s="170"/>
      <c r="L1920" s="170"/>
      <c r="M1920" s="170"/>
      <c r="N1920" s="170"/>
      <c r="O1920" s="178"/>
      <c r="P1920" s="178"/>
      <c r="Q1920" s="170"/>
      <c r="R1920" s="170"/>
      <c r="S1920" s="170"/>
      <c r="T1920" s="170"/>
      <c r="U1920" s="176"/>
      <c r="V1920" s="176"/>
      <c r="W1920" s="176"/>
      <c r="X1920" s="176"/>
    </row>
    <row x14ac:dyDescent="0.25" r="1921" customHeight="1" ht="16.5">
      <c r="A1921" s="35"/>
      <c r="B1921" s="177"/>
      <c r="C1921" s="176"/>
      <c r="D1921" s="170"/>
      <c r="E1921" s="170"/>
      <c r="F1921" s="177"/>
      <c r="G1921" s="170"/>
      <c r="H1921" s="170"/>
      <c r="I1921" s="177"/>
      <c r="J1921" s="170"/>
      <c r="K1921" s="170"/>
      <c r="L1921" s="170"/>
      <c r="M1921" s="170"/>
      <c r="N1921" s="170"/>
      <c r="O1921" s="178"/>
      <c r="P1921" s="178"/>
      <c r="Q1921" s="170"/>
      <c r="R1921" s="170"/>
      <c r="S1921" s="170"/>
      <c r="T1921" s="170"/>
      <c r="U1921" s="176"/>
      <c r="V1921" s="176"/>
      <c r="W1921" s="176"/>
      <c r="X1921" s="176"/>
    </row>
    <row x14ac:dyDescent="0.25" r="1922" customHeight="1" ht="16.5">
      <c r="A1922" s="35"/>
      <c r="B1922" s="177"/>
      <c r="C1922" s="176"/>
      <c r="D1922" s="170"/>
      <c r="E1922" s="170"/>
      <c r="F1922" s="177"/>
      <c r="G1922" s="170"/>
      <c r="H1922" s="170"/>
      <c r="I1922" s="177"/>
      <c r="J1922" s="170"/>
      <c r="K1922" s="170"/>
      <c r="L1922" s="170"/>
      <c r="M1922" s="170"/>
      <c r="N1922" s="170"/>
      <c r="O1922" s="178"/>
      <c r="P1922" s="178"/>
      <c r="Q1922" s="170"/>
      <c r="R1922" s="170"/>
      <c r="S1922" s="170"/>
      <c r="T1922" s="170"/>
      <c r="U1922" s="176"/>
      <c r="V1922" s="176"/>
      <c r="W1922" s="176"/>
      <c r="X1922" s="176"/>
    </row>
    <row x14ac:dyDescent="0.25" r="1923" customHeight="1" ht="16.5">
      <c r="A1923" s="35"/>
      <c r="B1923" s="177"/>
      <c r="C1923" s="176"/>
      <c r="D1923" s="170"/>
      <c r="E1923" s="170"/>
      <c r="F1923" s="177"/>
      <c r="G1923" s="170"/>
      <c r="H1923" s="170"/>
      <c r="I1923" s="177"/>
      <c r="J1923" s="170"/>
      <c r="K1923" s="170"/>
      <c r="L1923" s="170"/>
      <c r="M1923" s="170"/>
      <c r="N1923" s="170"/>
      <c r="O1923" s="178"/>
      <c r="P1923" s="178"/>
      <c r="Q1923" s="170"/>
      <c r="R1923" s="170"/>
      <c r="S1923" s="170"/>
      <c r="T1923" s="170"/>
      <c r="U1923" s="176"/>
      <c r="V1923" s="176"/>
      <c r="W1923" s="176"/>
      <c r="X1923" s="176"/>
    </row>
    <row x14ac:dyDescent="0.25" r="1924" customHeight="1" ht="16.5">
      <c r="A1924" s="35"/>
      <c r="B1924" s="177"/>
      <c r="C1924" s="176"/>
      <c r="D1924" s="170"/>
      <c r="E1924" s="170"/>
      <c r="F1924" s="177"/>
      <c r="G1924" s="170"/>
      <c r="H1924" s="170"/>
      <c r="I1924" s="177"/>
      <c r="J1924" s="170"/>
      <c r="K1924" s="170"/>
      <c r="L1924" s="170"/>
      <c r="M1924" s="170"/>
      <c r="N1924" s="170"/>
      <c r="O1924" s="178"/>
      <c r="P1924" s="178"/>
      <c r="Q1924" s="170"/>
      <c r="R1924" s="170"/>
      <c r="S1924" s="170"/>
      <c r="T1924" s="170"/>
      <c r="U1924" s="176"/>
      <c r="V1924" s="176"/>
      <c r="W1924" s="176"/>
      <c r="X1924" s="176"/>
    </row>
    <row x14ac:dyDescent="0.25" r="1925" customHeight="1" ht="16.5">
      <c r="A1925" s="35"/>
      <c r="B1925" s="177"/>
      <c r="C1925" s="176"/>
      <c r="D1925" s="170"/>
      <c r="E1925" s="170"/>
      <c r="F1925" s="177"/>
      <c r="G1925" s="170"/>
      <c r="H1925" s="170"/>
      <c r="I1925" s="177"/>
      <c r="J1925" s="170"/>
      <c r="K1925" s="170"/>
      <c r="L1925" s="170"/>
      <c r="M1925" s="170"/>
      <c r="N1925" s="170"/>
      <c r="O1925" s="178"/>
      <c r="P1925" s="178"/>
      <c r="Q1925" s="170"/>
      <c r="R1925" s="170"/>
      <c r="S1925" s="170"/>
      <c r="T1925" s="170"/>
      <c r="U1925" s="176"/>
      <c r="V1925" s="176"/>
      <c r="W1925" s="176"/>
      <c r="X1925" s="176"/>
    </row>
    <row x14ac:dyDescent="0.25" r="1926" customHeight="1" ht="16.5">
      <c r="A1926" s="35"/>
      <c r="B1926" s="177"/>
      <c r="C1926" s="176"/>
      <c r="D1926" s="170"/>
      <c r="E1926" s="170"/>
      <c r="F1926" s="177"/>
      <c r="G1926" s="170"/>
      <c r="H1926" s="170"/>
      <c r="I1926" s="177"/>
      <c r="J1926" s="170"/>
      <c r="K1926" s="170"/>
      <c r="L1926" s="170"/>
      <c r="M1926" s="170"/>
      <c r="N1926" s="170"/>
      <c r="O1926" s="178"/>
      <c r="P1926" s="178"/>
      <c r="Q1926" s="170"/>
      <c r="R1926" s="170"/>
      <c r="S1926" s="170"/>
      <c r="T1926" s="170"/>
      <c r="U1926" s="176"/>
      <c r="V1926" s="176"/>
      <c r="W1926" s="176"/>
      <c r="X1926" s="176"/>
    </row>
    <row x14ac:dyDescent="0.25" r="1927" customHeight="1" ht="16.5">
      <c r="A1927" s="35"/>
      <c r="B1927" s="177"/>
      <c r="C1927" s="176"/>
      <c r="D1927" s="170"/>
      <c r="E1927" s="170"/>
      <c r="F1927" s="177"/>
      <c r="G1927" s="170"/>
      <c r="H1927" s="170"/>
      <c r="I1927" s="177"/>
      <c r="J1927" s="170"/>
      <c r="K1927" s="170"/>
      <c r="L1927" s="170"/>
      <c r="M1927" s="170"/>
      <c r="N1927" s="170"/>
      <c r="O1927" s="178"/>
      <c r="P1927" s="178"/>
      <c r="Q1927" s="170"/>
      <c r="R1927" s="170"/>
      <c r="S1927" s="170"/>
      <c r="T1927" s="170"/>
      <c r="U1927" s="176"/>
      <c r="V1927" s="176"/>
      <c r="W1927" s="176"/>
      <c r="X1927" s="176"/>
    </row>
    <row x14ac:dyDescent="0.25" r="1928" customHeight="1" ht="16.5">
      <c r="A1928" s="35"/>
      <c r="B1928" s="177"/>
      <c r="C1928" s="176"/>
      <c r="D1928" s="170"/>
      <c r="E1928" s="170"/>
      <c r="F1928" s="177"/>
      <c r="G1928" s="170"/>
      <c r="H1928" s="170"/>
      <c r="I1928" s="177"/>
      <c r="J1928" s="170"/>
      <c r="K1928" s="170"/>
      <c r="L1928" s="170"/>
      <c r="M1928" s="170"/>
      <c r="N1928" s="170"/>
      <c r="O1928" s="178"/>
      <c r="P1928" s="178"/>
      <c r="Q1928" s="170"/>
      <c r="R1928" s="170"/>
      <c r="S1928" s="170"/>
      <c r="T1928" s="170"/>
      <c r="U1928" s="176"/>
      <c r="V1928" s="176"/>
      <c r="W1928" s="176"/>
      <c r="X1928" s="176"/>
    </row>
    <row x14ac:dyDescent="0.25" r="1929" customHeight="1" ht="16.5">
      <c r="A1929" s="35"/>
      <c r="B1929" s="177"/>
      <c r="C1929" s="176"/>
      <c r="D1929" s="170"/>
      <c r="E1929" s="170"/>
      <c r="F1929" s="177"/>
      <c r="G1929" s="170"/>
      <c r="H1929" s="170"/>
      <c r="I1929" s="177"/>
      <c r="J1929" s="170"/>
      <c r="K1929" s="170"/>
      <c r="L1929" s="170"/>
      <c r="M1929" s="170"/>
      <c r="N1929" s="170"/>
      <c r="O1929" s="178"/>
      <c r="P1929" s="178"/>
      <c r="Q1929" s="170"/>
      <c r="R1929" s="170"/>
      <c r="S1929" s="170"/>
      <c r="T1929" s="170"/>
      <c r="U1929" s="176"/>
      <c r="V1929" s="176"/>
      <c r="W1929" s="176"/>
      <c r="X1929" s="176"/>
    </row>
    <row x14ac:dyDescent="0.25" r="1930" customHeight="1" ht="16.5">
      <c r="A1930" s="35"/>
      <c r="B1930" s="177"/>
      <c r="C1930" s="176"/>
      <c r="D1930" s="170"/>
      <c r="E1930" s="170"/>
      <c r="F1930" s="177"/>
      <c r="G1930" s="170"/>
      <c r="H1930" s="170"/>
      <c r="I1930" s="177"/>
      <c r="J1930" s="170"/>
      <c r="K1930" s="170"/>
      <c r="L1930" s="170"/>
      <c r="M1930" s="170"/>
      <c r="N1930" s="170"/>
      <c r="O1930" s="178"/>
      <c r="P1930" s="178"/>
      <c r="Q1930" s="170"/>
      <c r="R1930" s="170"/>
      <c r="S1930" s="170"/>
      <c r="T1930" s="170"/>
      <c r="U1930" s="176"/>
      <c r="V1930" s="176"/>
      <c r="W1930" s="176"/>
      <c r="X1930" s="176"/>
    </row>
    <row x14ac:dyDescent="0.25" r="1931" customHeight="1" ht="16.5">
      <c r="A1931" s="35"/>
      <c r="B1931" s="177"/>
      <c r="C1931" s="176"/>
      <c r="D1931" s="170"/>
      <c r="E1931" s="170"/>
      <c r="F1931" s="177"/>
      <c r="G1931" s="170"/>
      <c r="H1931" s="170"/>
      <c r="I1931" s="177"/>
      <c r="J1931" s="170"/>
      <c r="K1931" s="170"/>
      <c r="L1931" s="170"/>
      <c r="M1931" s="170"/>
      <c r="N1931" s="170"/>
      <c r="O1931" s="178"/>
      <c r="P1931" s="178"/>
      <c r="Q1931" s="170"/>
      <c r="R1931" s="170"/>
      <c r="S1931" s="170"/>
      <c r="T1931" s="170"/>
      <c r="U1931" s="176"/>
      <c r="V1931" s="176"/>
      <c r="W1931" s="176"/>
      <c r="X1931" s="176"/>
    </row>
    <row x14ac:dyDescent="0.25" r="1932" customHeight="1" ht="16.5">
      <c r="A1932" s="35"/>
      <c r="B1932" s="177"/>
      <c r="C1932" s="176"/>
      <c r="D1932" s="170"/>
      <c r="E1932" s="170"/>
      <c r="F1932" s="177"/>
      <c r="G1932" s="170"/>
      <c r="H1932" s="170"/>
      <c r="I1932" s="177"/>
      <c r="J1932" s="170"/>
      <c r="K1932" s="170"/>
      <c r="L1932" s="170"/>
      <c r="M1932" s="170"/>
      <c r="N1932" s="170"/>
      <c r="O1932" s="178"/>
      <c r="P1932" s="178"/>
      <c r="Q1932" s="170"/>
      <c r="R1932" s="170"/>
      <c r="S1932" s="170"/>
      <c r="T1932" s="170"/>
      <c r="U1932" s="176"/>
      <c r="V1932" s="176"/>
      <c r="W1932" s="176"/>
      <c r="X1932" s="176"/>
    </row>
    <row x14ac:dyDescent="0.25" r="1933" customHeight="1" ht="16.5">
      <c r="A1933" s="35"/>
      <c r="B1933" s="177"/>
      <c r="C1933" s="176"/>
      <c r="D1933" s="170"/>
      <c r="E1933" s="170"/>
      <c r="F1933" s="177"/>
      <c r="G1933" s="170"/>
      <c r="H1933" s="170"/>
      <c r="I1933" s="177"/>
      <c r="J1933" s="170"/>
      <c r="K1933" s="170"/>
      <c r="L1933" s="170"/>
      <c r="M1933" s="170"/>
      <c r="N1933" s="170"/>
      <c r="O1933" s="178"/>
      <c r="P1933" s="178"/>
      <c r="Q1933" s="170"/>
      <c r="R1933" s="170"/>
      <c r="S1933" s="170"/>
      <c r="T1933" s="170"/>
      <c r="U1933" s="176"/>
      <c r="V1933" s="176"/>
      <c r="W1933" s="176"/>
      <c r="X1933" s="176"/>
    </row>
    <row x14ac:dyDescent="0.25" r="1934" customHeight="1" ht="16.5">
      <c r="A1934" s="35"/>
      <c r="B1934" s="177"/>
      <c r="C1934" s="176"/>
      <c r="D1934" s="170"/>
      <c r="E1934" s="170"/>
      <c r="F1934" s="177"/>
      <c r="G1934" s="170"/>
      <c r="H1934" s="170"/>
      <c r="I1934" s="177"/>
      <c r="J1934" s="170"/>
      <c r="K1934" s="170"/>
      <c r="L1934" s="170"/>
      <c r="M1934" s="170"/>
      <c r="N1934" s="170"/>
      <c r="O1934" s="178"/>
      <c r="P1934" s="178"/>
      <c r="Q1934" s="170"/>
      <c r="R1934" s="170"/>
      <c r="S1934" s="170"/>
      <c r="T1934" s="170"/>
      <c r="U1934" s="176"/>
      <c r="V1934" s="176"/>
      <c r="W1934" s="176"/>
      <c r="X1934" s="176"/>
    </row>
    <row x14ac:dyDescent="0.25" r="1935" customHeight="1" ht="16.5">
      <c r="A1935" s="35"/>
      <c r="B1935" s="177"/>
      <c r="C1935" s="176"/>
      <c r="D1935" s="170"/>
      <c r="E1935" s="170"/>
      <c r="F1935" s="177"/>
      <c r="G1935" s="170"/>
      <c r="H1935" s="170"/>
      <c r="I1935" s="177"/>
      <c r="J1935" s="170"/>
      <c r="K1935" s="170"/>
      <c r="L1935" s="170"/>
      <c r="M1935" s="170"/>
      <c r="N1935" s="170"/>
      <c r="O1935" s="178"/>
      <c r="P1935" s="178"/>
      <c r="Q1935" s="170"/>
      <c r="R1935" s="170"/>
      <c r="S1935" s="170"/>
      <c r="T1935" s="170"/>
      <c r="U1935" s="176"/>
      <c r="V1935" s="176"/>
      <c r="W1935" s="176"/>
      <c r="X1935" s="176"/>
    </row>
    <row x14ac:dyDescent="0.25" r="1936" customHeight="1" ht="16.5">
      <c r="A1936" s="35"/>
      <c r="B1936" s="177"/>
      <c r="C1936" s="176"/>
      <c r="D1936" s="170"/>
      <c r="E1936" s="170"/>
      <c r="F1936" s="177"/>
      <c r="G1936" s="170"/>
      <c r="H1936" s="170"/>
      <c r="I1936" s="177"/>
      <c r="J1936" s="170"/>
      <c r="K1936" s="170"/>
      <c r="L1936" s="170"/>
      <c r="M1936" s="170"/>
      <c r="N1936" s="170"/>
      <c r="O1936" s="178"/>
      <c r="P1936" s="178"/>
      <c r="Q1936" s="170"/>
      <c r="R1936" s="170"/>
      <c r="S1936" s="170"/>
      <c r="T1936" s="170"/>
      <c r="U1936" s="176"/>
      <c r="V1936" s="176"/>
      <c r="W1936" s="176"/>
      <c r="X1936" s="176"/>
    </row>
    <row x14ac:dyDescent="0.25" r="1937" customHeight="1" ht="16.5">
      <c r="A1937" s="35"/>
      <c r="B1937" s="177"/>
      <c r="C1937" s="176"/>
      <c r="D1937" s="170"/>
      <c r="E1937" s="170"/>
      <c r="F1937" s="177"/>
      <c r="G1937" s="170"/>
      <c r="H1937" s="170"/>
      <c r="I1937" s="177"/>
      <c r="J1937" s="170"/>
      <c r="K1937" s="170"/>
      <c r="L1937" s="170"/>
      <c r="M1937" s="170"/>
      <c r="N1937" s="170"/>
      <c r="O1937" s="178"/>
      <c r="P1937" s="178"/>
      <c r="Q1937" s="170"/>
      <c r="R1937" s="170"/>
      <c r="S1937" s="170"/>
      <c r="T1937" s="170"/>
      <c r="U1937" s="176"/>
      <c r="V1937" s="176"/>
      <c r="W1937" s="176"/>
      <c r="X1937" s="176"/>
    </row>
    <row x14ac:dyDescent="0.25" r="1938" customHeight="1" ht="16.5">
      <c r="A1938" s="35"/>
      <c r="B1938" s="177"/>
      <c r="C1938" s="176"/>
      <c r="D1938" s="170"/>
      <c r="E1938" s="170"/>
      <c r="F1938" s="177"/>
      <c r="G1938" s="170"/>
      <c r="H1938" s="170"/>
      <c r="I1938" s="177"/>
      <c r="J1938" s="170"/>
      <c r="K1938" s="170"/>
      <c r="L1938" s="170"/>
      <c r="M1938" s="170"/>
      <c r="N1938" s="170"/>
      <c r="O1938" s="178"/>
      <c r="P1938" s="178"/>
      <c r="Q1938" s="170"/>
      <c r="R1938" s="170"/>
      <c r="S1938" s="170"/>
      <c r="T1938" s="170"/>
      <c r="U1938" s="176"/>
      <c r="V1938" s="176"/>
      <c r="W1938" s="176"/>
      <c r="X1938" s="176"/>
    </row>
    <row x14ac:dyDescent="0.25" r="1939" customHeight="1" ht="16.5">
      <c r="A1939" s="35"/>
      <c r="B1939" s="177"/>
      <c r="C1939" s="176"/>
      <c r="D1939" s="170"/>
      <c r="E1939" s="170"/>
      <c r="F1939" s="177"/>
      <c r="G1939" s="170"/>
      <c r="H1939" s="170"/>
      <c r="I1939" s="177"/>
      <c r="J1939" s="170"/>
      <c r="K1939" s="170"/>
      <c r="L1939" s="170"/>
      <c r="M1939" s="170"/>
      <c r="N1939" s="170"/>
      <c r="O1939" s="178"/>
      <c r="P1939" s="178"/>
      <c r="Q1939" s="170"/>
      <c r="R1939" s="170"/>
      <c r="S1939" s="170"/>
      <c r="T1939" s="170"/>
      <c r="U1939" s="176"/>
      <c r="V1939" s="176"/>
      <c r="W1939" s="176"/>
      <c r="X1939" s="176"/>
    </row>
    <row x14ac:dyDescent="0.25" r="1940" customHeight="1" ht="16.5">
      <c r="A1940" s="35"/>
      <c r="B1940" s="177"/>
      <c r="C1940" s="176"/>
      <c r="D1940" s="170"/>
      <c r="E1940" s="170"/>
      <c r="F1940" s="177"/>
      <c r="G1940" s="170"/>
      <c r="H1940" s="170"/>
      <c r="I1940" s="177"/>
      <c r="J1940" s="170"/>
      <c r="K1940" s="170"/>
      <c r="L1940" s="170"/>
      <c r="M1940" s="170"/>
      <c r="N1940" s="170"/>
      <c r="O1940" s="178"/>
      <c r="P1940" s="178"/>
      <c r="Q1940" s="170"/>
      <c r="R1940" s="170"/>
      <c r="S1940" s="170"/>
      <c r="T1940" s="170"/>
      <c r="U1940" s="176"/>
      <c r="V1940" s="176"/>
      <c r="W1940" s="176"/>
      <c r="X1940" s="176"/>
    </row>
    <row x14ac:dyDescent="0.25" r="1941" customHeight="1" ht="16.5">
      <c r="A1941" s="35"/>
      <c r="B1941" s="177"/>
      <c r="C1941" s="176"/>
      <c r="D1941" s="170"/>
      <c r="E1941" s="170"/>
      <c r="F1941" s="177"/>
      <c r="G1941" s="170"/>
      <c r="H1941" s="170"/>
      <c r="I1941" s="177"/>
      <c r="J1941" s="170"/>
      <c r="K1941" s="170"/>
      <c r="L1941" s="170"/>
      <c r="M1941" s="170"/>
      <c r="N1941" s="170"/>
      <c r="O1941" s="178"/>
      <c r="P1941" s="178"/>
      <c r="Q1941" s="170"/>
      <c r="R1941" s="170"/>
      <c r="S1941" s="170"/>
      <c r="T1941" s="170"/>
      <c r="U1941" s="176"/>
      <c r="V1941" s="176"/>
      <c r="W1941" s="176"/>
      <c r="X1941" s="176"/>
    </row>
    <row x14ac:dyDescent="0.25" r="1942" customHeight="1" ht="16.5">
      <c r="A1942" s="35"/>
      <c r="B1942" s="177"/>
      <c r="C1942" s="176"/>
      <c r="D1942" s="170"/>
      <c r="E1942" s="170"/>
      <c r="F1942" s="177"/>
      <c r="G1942" s="170"/>
      <c r="H1942" s="170"/>
      <c r="I1942" s="177"/>
      <c r="J1942" s="170"/>
      <c r="K1942" s="170"/>
      <c r="L1942" s="170"/>
      <c r="M1942" s="170"/>
      <c r="N1942" s="170"/>
      <c r="O1942" s="178"/>
      <c r="P1942" s="178"/>
      <c r="Q1942" s="170"/>
      <c r="R1942" s="170"/>
      <c r="S1942" s="170"/>
      <c r="T1942" s="170"/>
      <c r="U1942" s="176"/>
      <c r="V1942" s="176"/>
      <c r="W1942" s="176"/>
      <c r="X1942" s="176"/>
    </row>
    <row x14ac:dyDescent="0.25" r="1943" customHeight="1" ht="16.5">
      <c r="A1943" s="35"/>
      <c r="B1943" s="177"/>
      <c r="C1943" s="176"/>
      <c r="D1943" s="170"/>
      <c r="E1943" s="170"/>
      <c r="F1943" s="177"/>
      <c r="G1943" s="170"/>
      <c r="H1943" s="170"/>
      <c r="I1943" s="177"/>
      <c r="J1943" s="170"/>
      <c r="K1943" s="170"/>
      <c r="L1943" s="170"/>
      <c r="M1943" s="170"/>
      <c r="N1943" s="170"/>
      <c r="O1943" s="178"/>
      <c r="P1943" s="178"/>
      <c r="Q1943" s="170"/>
      <c r="R1943" s="170"/>
      <c r="S1943" s="170"/>
      <c r="T1943" s="170"/>
      <c r="U1943" s="176"/>
      <c r="V1943" s="176"/>
      <c r="W1943" s="176"/>
      <c r="X1943" s="176"/>
    </row>
    <row x14ac:dyDescent="0.25" r="1944" customHeight="1" ht="16.5">
      <c r="A1944" s="35"/>
      <c r="B1944" s="177"/>
      <c r="C1944" s="176"/>
      <c r="D1944" s="170"/>
      <c r="E1944" s="170"/>
      <c r="F1944" s="177"/>
      <c r="G1944" s="170"/>
      <c r="H1944" s="170"/>
      <c r="I1944" s="177"/>
      <c r="J1944" s="170"/>
      <c r="K1944" s="170"/>
      <c r="L1944" s="170"/>
      <c r="M1944" s="170"/>
      <c r="N1944" s="170"/>
      <c r="O1944" s="178"/>
      <c r="P1944" s="178"/>
      <c r="Q1944" s="170"/>
      <c r="R1944" s="170"/>
      <c r="S1944" s="170"/>
      <c r="T1944" s="170"/>
      <c r="U1944" s="176"/>
      <c r="V1944" s="176"/>
      <c r="W1944" s="176"/>
      <c r="X1944" s="176"/>
    </row>
    <row x14ac:dyDescent="0.25" r="1945" customHeight="1" ht="16.5">
      <c r="A1945" s="35"/>
      <c r="B1945" s="177"/>
      <c r="C1945" s="176"/>
      <c r="D1945" s="170"/>
      <c r="E1945" s="170"/>
      <c r="F1945" s="177"/>
      <c r="G1945" s="170"/>
      <c r="H1945" s="170"/>
      <c r="I1945" s="177"/>
      <c r="J1945" s="170"/>
      <c r="K1945" s="170"/>
      <c r="L1945" s="170"/>
      <c r="M1945" s="170"/>
      <c r="N1945" s="170"/>
      <c r="O1945" s="178"/>
      <c r="P1945" s="178"/>
      <c r="Q1945" s="170"/>
      <c r="R1945" s="170"/>
      <c r="S1945" s="170"/>
      <c r="T1945" s="170"/>
      <c r="U1945" s="176"/>
      <c r="V1945" s="176"/>
      <c r="W1945" s="176"/>
      <c r="X1945" s="176"/>
    </row>
    <row x14ac:dyDescent="0.25" r="1946" customHeight="1" ht="16.5">
      <c r="A1946" s="35"/>
      <c r="B1946" s="177"/>
      <c r="C1946" s="176"/>
      <c r="D1946" s="170"/>
      <c r="E1946" s="170"/>
      <c r="F1946" s="177"/>
      <c r="G1946" s="170"/>
      <c r="H1946" s="170"/>
      <c r="I1946" s="177"/>
      <c r="J1946" s="170"/>
      <c r="K1946" s="170"/>
      <c r="L1946" s="170"/>
      <c r="M1946" s="170"/>
      <c r="N1946" s="170"/>
      <c r="O1946" s="178"/>
      <c r="P1946" s="178"/>
      <c r="Q1946" s="170"/>
      <c r="R1946" s="170"/>
      <c r="S1946" s="170"/>
      <c r="T1946" s="170"/>
      <c r="U1946" s="176"/>
      <c r="V1946" s="176"/>
      <c r="W1946" s="176"/>
      <c r="X1946" s="176"/>
    </row>
    <row x14ac:dyDescent="0.25" r="1947" customHeight="1" ht="16.5">
      <c r="A1947" s="35"/>
      <c r="B1947" s="177"/>
      <c r="C1947" s="176"/>
      <c r="D1947" s="170"/>
      <c r="E1947" s="170"/>
      <c r="F1947" s="177"/>
      <c r="G1947" s="170"/>
      <c r="H1947" s="170"/>
      <c r="I1947" s="177"/>
      <c r="J1947" s="170"/>
      <c r="K1947" s="170"/>
      <c r="L1947" s="170"/>
      <c r="M1947" s="170"/>
      <c r="N1947" s="170"/>
      <c r="O1947" s="178"/>
      <c r="P1947" s="178"/>
      <c r="Q1947" s="170"/>
      <c r="R1947" s="170"/>
      <c r="S1947" s="170"/>
      <c r="T1947" s="170"/>
      <c r="U1947" s="176"/>
      <c r="V1947" s="176"/>
      <c r="W1947" s="176"/>
      <c r="X1947" s="176"/>
    </row>
    <row x14ac:dyDescent="0.25" r="1948" customHeight="1" ht="16.5">
      <c r="A1948" s="35"/>
      <c r="B1948" s="177"/>
      <c r="C1948" s="176"/>
      <c r="D1948" s="170"/>
      <c r="E1948" s="170"/>
      <c r="F1948" s="177"/>
      <c r="G1948" s="170"/>
      <c r="H1948" s="170"/>
      <c r="I1948" s="177"/>
      <c r="J1948" s="170"/>
      <c r="K1948" s="170"/>
      <c r="L1948" s="170"/>
      <c r="M1948" s="170"/>
      <c r="N1948" s="170"/>
      <c r="O1948" s="178"/>
      <c r="P1948" s="178"/>
      <c r="Q1948" s="170"/>
      <c r="R1948" s="170"/>
      <c r="S1948" s="170"/>
      <c r="T1948" s="170"/>
      <c r="U1948" s="176"/>
      <c r="V1948" s="176"/>
      <c r="W1948" s="176"/>
      <c r="X1948" s="176"/>
    </row>
    <row x14ac:dyDescent="0.25" r="1949" customHeight="1" ht="16.5">
      <c r="A1949" s="35"/>
      <c r="B1949" s="177"/>
      <c r="C1949" s="176"/>
      <c r="D1949" s="170"/>
      <c r="E1949" s="170"/>
      <c r="F1949" s="177"/>
      <c r="G1949" s="170"/>
      <c r="H1949" s="170"/>
      <c r="I1949" s="177"/>
      <c r="J1949" s="170"/>
      <c r="K1949" s="170"/>
      <c r="L1949" s="170"/>
      <c r="M1949" s="170"/>
      <c r="N1949" s="170"/>
      <c r="O1949" s="178"/>
      <c r="P1949" s="178"/>
      <c r="Q1949" s="170"/>
      <c r="R1949" s="170"/>
      <c r="S1949" s="170"/>
      <c r="T1949" s="170"/>
      <c r="U1949" s="176"/>
      <c r="V1949" s="176"/>
      <c r="W1949" s="176"/>
      <c r="X1949" s="176"/>
    </row>
    <row x14ac:dyDescent="0.25" r="1950" customHeight="1" ht="16.5">
      <c r="A1950" s="35"/>
      <c r="B1950" s="177"/>
      <c r="C1950" s="176"/>
      <c r="D1950" s="170"/>
      <c r="E1950" s="170"/>
      <c r="F1950" s="177"/>
      <c r="G1950" s="170"/>
      <c r="H1950" s="170"/>
      <c r="I1950" s="177"/>
      <c r="J1950" s="170"/>
      <c r="K1950" s="170"/>
      <c r="L1950" s="170"/>
      <c r="M1950" s="170"/>
      <c r="N1950" s="170"/>
      <c r="O1950" s="178"/>
      <c r="P1950" s="178"/>
      <c r="Q1950" s="170"/>
      <c r="R1950" s="170"/>
      <c r="S1950" s="170"/>
      <c r="T1950" s="170"/>
      <c r="U1950" s="176"/>
      <c r="V1950" s="176"/>
      <c r="W1950" s="176"/>
      <c r="X1950" s="176"/>
    </row>
    <row x14ac:dyDescent="0.25" r="1951" customHeight="1" ht="16.5">
      <c r="A1951" s="35"/>
      <c r="B1951" s="177"/>
      <c r="C1951" s="176"/>
      <c r="D1951" s="170"/>
      <c r="E1951" s="170"/>
      <c r="F1951" s="177"/>
      <c r="G1951" s="170"/>
      <c r="H1951" s="170"/>
      <c r="I1951" s="177"/>
      <c r="J1951" s="170"/>
      <c r="K1951" s="170"/>
      <c r="L1951" s="170"/>
      <c r="M1951" s="170"/>
      <c r="N1951" s="170"/>
      <c r="O1951" s="178"/>
      <c r="P1951" s="178"/>
      <c r="Q1951" s="170"/>
      <c r="R1951" s="170"/>
      <c r="S1951" s="170"/>
      <c r="T1951" s="170"/>
      <c r="U1951" s="176"/>
      <c r="V1951" s="176"/>
      <c r="W1951" s="176"/>
      <c r="X1951" s="176"/>
    </row>
    <row x14ac:dyDescent="0.25" r="1952" customHeight="1" ht="16.5">
      <c r="A1952" s="35"/>
      <c r="B1952" s="177"/>
      <c r="C1952" s="176"/>
      <c r="D1952" s="170"/>
      <c r="E1952" s="170"/>
      <c r="F1952" s="177"/>
      <c r="G1952" s="170"/>
      <c r="H1952" s="170"/>
      <c r="I1952" s="177"/>
      <c r="J1952" s="170"/>
      <c r="K1952" s="170"/>
      <c r="L1952" s="170"/>
      <c r="M1952" s="170"/>
      <c r="N1952" s="170"/>
      <c r="O1952" s="178"/>
      <c r="P1952" s="178"/>
      <c r="Q1952" s="170"/>
      <c r="R1952" s="170"/>
      <c r="S1952" s="170"/>
      <c r="T1952" s="170"/>
      <c r="U1952" s="176"/>
      <c r="V1952" s="176"/>
      <c r="W1952" s="176"/>
      <c r="X1952" s="176"/>
    </row>
    <row x14ac:dyDescent="0.25" r="1953" customHeight="1" ht="16.5">
      <c r="A1953" s="35"/>
      <c r="B1953" s="177"/>
      <c r="C1953" s="176"/>
      <c r="D1953" s="170"/>
      <c r="E1953" s="170"/>
      <c r="F1953" s="177"/>
      <c r="G1953" s="170"/>
      <c r="H1953" s="170"/>
      <c r="I1953" s="177"/>
      <c r="J1953" s="170"/>
      <c r="K1953" s="170"/>
      <c r="L1953" s="170"/>
      <c r="M1953" s="170"/>
      <c r="N1953" s="170"/>
      <c r="O1953" s="178"/>
      <c r="P1953" s="178"/>
      <c r="Q1953" s="170"/>
      <c r="R1953" s="170"/>
      <c r="S1953" s="170"/>
      <c r="T1953" s="170"/>
      <c r="U1953" s="176"/>
      <c r="V1953" s="176"/>
      <c r="W1953" s="176"/>
      <c r="X1953" s="176"/>
    </row>
    <row x14ac:dyDescent="0.25" r="1954" customHeight="1" ht="16.5">
      <c r="A1954" s="35"/>
      <c r="B1954" s="177"/>
      <c r="C1954" s="176"/>
      <c r="D1954" s="170"/>
      <c r="E1954" s="170"/>
      <c r="F1954" s="177"/>
      <c r="G1954" s="170"/>
      <c r="H1954" s="170"/>
      <c r="I1954" s="177"/>
      <c r="J1954" s="170"/>
      <c r="K1954" s="170"/>
      <c r="L1954" s="170"/>
      <c r="M1954" s="170"/>
      <c r="N1954" s="170"/>
      <c r="O1954" s="178"/>
      <c r="P1954" s="178"/>
      <c r="Q1954" s="170"/>
      <c r="R1954" s="170"/>
      <c r="S1954" s="170"/>
      <c r="T1954" s="170"/>
      <c r="U1954" s="176"/>
      <c r="V1954" s="176"/>
      <c r="W1954" s="176"/>
      <c r="X1954" s="176"/>
    </row>
    <row x14ac:dyDescent="0.25" r="1955" customHeight="1" ht="16.5">
      <c r="A1955" s="35"/>
      <c r="B1955" s="177"/>
      <c r="C1955" s="176"/>
      <c r="D1955" s="170"/>
      <c r="E1955" s="170"/>
      <c r="F1955" s="177"/>
      <c r="G1955" s="170"/>
      <c r="H1955" s="170"/>
      <c r="I1955" s="177"/>
      <c r="J1955" s="170"/>
      <c r="K1955" s="170"/>
      <c r="L1955" s="170"/>
      <c r="M1955" s="170"/>
      <c r="N1955" s="170"/>
      <c r="O1955" s="178"/>
      <c r="P1955" s="178"/>
      <c r="Q1955" s="170"/>
      <c r="R1955" s="170"/>
      <c r="S1955" s="170"/>
      <c r="T1955" s="170"/>
      <c r="U1955" s="176"/>
      <c r="V1955" s="176"/>
      <c r="W1955" s="176"/>
      <c r="X1955" s="176"/>
    </row>
    <row x14ac:dyDescent="0.25" r="1956" customHeight="1" ht="16.5">
      <c r="A1956" s="35"/>
      <c r="B1956" s="177"/>
      <c r="C1956" s="176"/>
      <c r="D1956" s="170"/>
      <c r="E1956" s="170"/>
      <c r="F1956" s="177"/>
      <c r="G1956" s="170"/>
      <c r="H1956" s="170"/>
      <c r="I1956" s="177"/>
      <c r="J1956" s="170"/>
      <c r="K1956" s="170"/>
      <c r="L1956" s="170"/>
      <c r="M1956" s="170"/>
      <c r="N1956" s="170"/>
      <c r="O1956" s="178"/>
      <c r="P1956" s="178"/>
      <c r="Q1956" s="170"/>
      <c r="R1956" s="170"/>
      <c r="S1956" s="170"/>
      <c r="T1956" s="170"/>
      <c r="U1956" s="176"/>
      <c r="V1956" s="176"/>
      <c r="W1956" s="176"/>
      <c r="X1956" s="176"/>
    </row>
    <row x14ac:dyDescent="0.25" r="1957" customHeight="1" ht="16.5">
      <c r="A1957" s="35"/>
      <c r="B1957" s="177"/>
      <c r="C1957" s="176"/>
      <c r="D1957" s="170"/>
      <c r="E1957" s="170"/>
      <c r="F1957" s="177"/>
      <c r="G1957" s="170"/>
      <c r="H1957" s="170"/>
      <c r="I1957" s="177"/>
      <c r="J1957" s="170"/>
      <c r="K1957" s="170"/>
      <c r="L1957" s="170"/>
      <c r="M1957" s="170"/>
      <c r="N1957" s="170"/>
      <c r="O1957" s="178"/>
      <c r="P1957" s="178"/>
      <c r="Q1957" s="170"/>
      <c r="R1957" s="170"/>
      <c r="S1957" s="170"/>
      <c r="T1957" s="170"/>
      <c r="U1957" s="176"/>
      <c r="V1957" s="176"/>
      <c r="W1957" s="176"/>
      <c r="X1957" s="176"/>
    </row>
    <row x14ac:dyDescent="0.25" r="1958" customHeight="1" ht="16.5">
      <c r="A1958" s="35"/>
      <c r="B1958" s="177"/>
      <c r="C1958" s="176"/>
      <c r="D1958" s="170"/>
      <c r="E1958" s="170"/>
      <c r="F1958" s="177"/>
      <c r="G1958" s="170"/>
      <c r="H1958" s="170"/>
      <c r="I1958" s="177"/>
      <c r="J1958" s="170"/>
      <c r="K1958" s="170"/>
      <c r="L1958" s="170"/>
      <c r="M1958" s="170"/>
      <c r="N1958" s="170"/>
      <c r="O1958" s="178"/>
      <c r="P1958" s="178"/>
      <c r="Q1958" s="170"/>
      <c r="R1958" s="170"/>
      <c r="S1958" s="170"/>
      <c r="T1958" s="170"/>
      <c r="U1958" s="176"/>
      <c r="V1958" s="176"/>
      <c r="W1958" s="176"/>
      <c r="X1958" s="176"/>
    </row>
    <row x14ac:dyDescent="0.25" r="1959" customHeight="1" ht="16.5">
      <c r="A1959" s="35"/>
      <c r="B1959" s="177"/>
      <c r="C1959" s="176"/>
      <c r="D1959" s="170"/>
      <c r="E1959" s="170"/>
      <c r="F1959" s="177"/>
      <c r="G1959" s="170"/>
      <c r="H1959" s="170"/>
      <c r="I1959" s="177"/>
      <c r="J1959" s="170"/>
      <c r="K1959" s="170"/>
      <c r="L1959" s="170"/>
      <c r="M1959" s="170"/>
      <c r="N1959" s="170"/>
      <c r="O1959" s="178"/>
      <c r="P1959" s="178"/>
      <c r="Q1959" s="170"/>
      <c r="R1959" s="170"/>
      <c r="S1959" s="170"/>
      <c r="T1959" s="170"/>
      <c r="U1959" s="176"/>
      <c r="V1959" s="176"/>
      <c r="W1959" s="176"/>
      <c r="X1959" s="176"/>
    </row>
    <row x14ac:dyDescent="0.25" r="1960" customHeight="1" ht="16.5">
      <c r="A1960" s="35"/>
      <c r="B1960" s="177"/>
      <c r="C1960" s="176"/>
      <c r="D1960" s="170"/>
      <c r="E1960" s="170"/>
      <c r="F1960" s="177"/>
      <c r="G1960" s="170"/>
      <c r="H1960" s="170"/>
      <c r="I1960" s="177"/>
      <c r="J1960" s="170"/>
      <c r="K1960" s="170"/>
      <c r="L1960" s="170"/>
      <c r="M1960" s="170"/>
      <c r="N1960" s="170"/>
      <c r="O1960" s="178"/>
      <c r="P1960" s="178"/>
      <c r="Q1960" s="170"/>
      <c r="R1960" s="170"/>
      <c r="S1960" s="170"/>
      <c r="T1960" s="170"/>
      <c r="U1960" s="176"/>
      <c r="V1960" s="176"/>
      <c r="W1960" s="176"/>
      <c r="X1960" s="176"/>
    </row>
    <row x14ac:dyDescent="0.25" r="1961" customHeight="1" ht="16.5">
      <c r="A1961" s="35"/>
      <c r="B1961" s="177"/>
      <c r="C1961" s="176"/>
      <c r="D1961" s="170"/>
      <c r="E1961" s="170"/>
      <c r="F1961" s="177"/>
      <c r="G1961" s="170"/>
      <c r="H1961" s="170"/>
      <c r="I1961" s="177"/>
      <c r="J1961" s="170"/>
      <c r="K1961" s="170"/>
      <c r="L1961" s="170"/>
      <c r="M1961" s="170"/>
      <c r="N1961" s="170"/>
      <c r="O1961" s="178"/>
      <c r="P1961" s="178"/>
      <c r="Q1961" s="170"/>
      <c r="R1961" s="170"/>
      <c r="S1961" s="170"/>
      <c r="T1961" s="170"/>
      <c r="U1961" s="176"/>
      <c r="V1961" s="176"/>
      <c r="W1961" s="176"/>
      <c r="X1961" s="176"/>
    </row>
    <row x14ac:dyDescent="0.25" r="1962" customHeight="1" ht="16.5">
      <c r="A1962" s="35"/>
      <c r="B1962" s="177"/>
      <c r="C1962" s="176"/>
      <c r="D1962" s="170"/>
      <c r="E1962" s="170"/>
      <c r="F1962" s="177"/>
      <c r="G1962" s="170"/>
      <c r="H1962" s="170"/>
      <c r="I1962" s="177"/>
      <c r="J1962" s="170"/>
      <c r="K1962" s="170"/>
      <c r="L1962" s="170"/>
      <c r="M1962" s="170"/>
      <c r="N1962" s="170"/>
      <c r="O1962" s="178"/>
      <c r="P1962" s="178"/>
      <c r="Q1962" s="170"/>
      <c r="R1962" s="170"/>
      <c r="S1962" s="170"/>
      <c r="T1962" s="170"/>
      <c r="U1962" s="176"/>
      <c r="V1962" s="176"/>
      <c r="W1962" s="176"/>
      <c r="X1962" s="176"/>
    </row>
    <row x14ac:dyDescent="0.25" r="1963" customHeight="1" ht="16.5">
      <c r="A1963" s="35"/>
      <c r="B1963" s="177"/>
      <c r="C1963" s="176"/>
      <c r="D1963" s="170"/>
      <c r="E1963" s="170"/>
      <c r="F1963" s="177"/>
      <c r="G1963" s="170"/>
      <c r="H1963" s="170"/>
      <c r="I1963" s="177"/>
      <c r="J1963" s="170"/>
      <c r="K1963" s="170"/>
      <c r="L1963" s="170"/>
      <c r="M1963" s="170"/>
      <c r="N1963" s="170"/>
      <c r="O1963" s="178"/>
      <c r="P1963" s="178"/>
      <c r="Q1963" s="170"/>
      <c r="R1963" s="170"/>
      <c r="S1963" s="170"/>
      <c r="T1963" s="170"/>
      <c r="U1963" s="176"/>
      <c r="V1963" s="176"/>
      <c r="W1963" s="176"/>
      <c r="X1963" s="176"/>
    </row>
    <row x14ac:dyDescent="0.25" r="1964" customHeight="1" ht="16.5">
      <c r="A1964" s="35"/>
      <c r="B1964" s="177"/>
      <c r="C1964" s="176"/>
      <c r="D1964" s="170"/>
      <c r="E1964" s="170"/>
      <c r="F1964" s="177"/>
      <c r="G1964" s="170"/>
      <c r="H1964" s="170"/>
      <c r="I1964" s="177"/>
      <c r="J1964" s="170"/>
      <c r="K1964" s="170"/>
      <c r="L1964" s="170"/>
      <c r="M1964" s="170"/>
      <c r="N1964" s="170"/>
      <c r="O1964" s="178"/>
      <c r="P1964" s="178"/>
      <c r="Q1964" s="170"/>
      <c r="R1964" s="170"/>
      <c r="S1964" s="170"/>
      <c r="T1964" s="170"/>
      <c r="U1964" s="176"/>
      <c r="V1964" s="176"/>
      <c r="W1964" s="176"/>
      <c r="X1964" s="176"/>
    </row>
    <row x14ac:dyDescent="0.25" r="1965" customHeight="1" ht="16.5">
      <c r="A1965" s="35"/>
      <c r="B1965" s="177"/>
      <c r="C1965" s="176"/>
      <c r="D1965" s="170"/>
      <c r="E1965" s="170"/>
      <c r="F1965" s="177"/>
      <c r="G1965" s="170"/>
      <c r="H1965" s="170"/>
      <c r="I1965" s="177"/>
      <c r="J1965" s="170"/>
      <c r="K1965" s="170"/>
      <c r="L1965" s="170"/>
      <c r="M1965" s="170"/>
      <c r="N1965" s="170"/>
      <c r="O1965" s="178"/>
      <c r="P1965" s="178"/>
      <c r="Q1965" s="170"/>
      <c r="R1965" s="170"/>
      <c r="S1965" s="170"/>
      <c r="T1965" s="170"/>
      <c r="U1965" s="176"/>
      <c r="V1965" s="176"/>
      <c r="W1965" s="176"/>
      <c r="X1965" s="176"/>
    </row>
    <row x14ac:dyDescent="0.25" r="1966" customHeight="1" ht="16.5">
      <c r="A1966" s="35"/>
      <c r="B1966" s="177"/>
      <c r="C1966" s="176"/>
      <c r="D1966" s="170"/>
      <c r="E1966" s="170"/>
      <c r="F1966" s="177"/>
      <c r="G1966" s="170"/>
      <c r="H1966" s="170"/>
      <c r="I1966" s="177"/>
      <c r="J1966" s="170"/>
      <c r="K1966" s="170"/>
      <c r="L1966" s="170"/>
      <c r="M1966" s="170"/>
      <c r="N1966" s="170"/>
      <c r="O1966" s="178"/>
      <c r="P1966" s="178"/>
      <c r="Q1966" s="170"/>
      <c r="R1966" s="170"/>
      <c r="S1966" s="170"/>
      <c r="T1966" s="170"/>
      <c r="U1966" s="176"/>
      <c r="V1966" s="176"/>
      <c r="W1966" s="176"/>
      <c r="X1966" s="176"/>
    </row>
    <row x14ac:dyDescent="0.25" r="1967" customHeight="1" ht="16.5">
      <c r="A1967" s="35"/>
      <c r="B1967" s="177"/>
      <c r="C1967" s="176"/>
      <c r="D1967" s="170"/>
      <c r="E1967" s="170"/>
      <c r="F1967" s="177"/>
      <c r="G1967" s="170"/>
      <c r="H1967" s="170"/>
      <c r="I1967" s="177"/>
      <c r="J1967" s="170"/>
      <c r="K1967" s="170"/>
      <c r="L1967" s="170"/>
      <c r="M1967" s="170"/>
      <c r="N1967" s="170"/>
      <c r="O1967" s="178"/>
      <c r="P1967" s="178"/>
      <c r="Q1967" s="170"/>
      <c r="R1967" s="170"/>
      <c r="S1967" s="170"/>
      <c r="T1967" s="170"/>
      <c r="U1967" s="176"/>
      <c r="V1967" s="176"/>
      <c r="W1967" s="176"/>
      <c r="X1967" s="176"/>
    </row>
    <row x14ac:dyDescent="0.25" r="1968" customHeight="1" ht="16.5">
      <c r="A1968" s="35"/>
      <c r="B1968" s="177"/>
      <c r="C1968" s="176"/>
      <c r="D1968" s="170"/>
      <c r="E1968" s="170"/>
      <c r="F1968" s="177"/>
      <c r="G1968" s="170"/>
      <c r="H1968" s="170"/>
      <c r="I1968" s="177"/>
      <c r="J1968" s="170"/>
      <c r="K1968" s="170"/>
      <c r="L1968" s="170"/>
      <c r="M1968" s="170"/>
      <c r="N1968" s="170"/>
      <c r="O1968" s="178"/>
      <c r="P1968" s="178"/>
      <c r="Q1968" s="170"/>
      <c r="R1968" s="170"/>
      <c r="S1968" s="170"/>
      <c r="T1968" s="170"/>
      <c r="U1968" s="176"/>
      <c r="V1968" s="176"/>
      <c r="W1968" s="176"/>
      <c r="X1968" s="176"/>
    </row>
    <row x14ac:dyDescent="0.25" r="1969" customHeight="1" ht="16.5">
      <c r="A1969" s="35"/>
      <c r="B1969" s="177"/>
      <c r="C1969" s="176"/>
      <c r="D1969" s="170"/>
      <c r="E1969" s="170"/>
      <c r="F1969" s="177"/>
      <c r="G1969" s="170"/>
      <c r="H1969" s="170"/>
      <c r="I1969" s="177"/>
      <c r="J1969" s="170"/>
      <c r="K1969" s="170"/>
      <c r="L1969" s="170"/>
      <c r="M1969" s="170"/>
      <c r="N1969" s="170"/>
      <c r="O1969" s="178"/>
      <c r="P1969" s="178"/>
      <c r="Q1969" s="170"/>
      <c r="R1969" s="170"/>
      <c r="S1969" s="170"/>
      <c r="T1969" s="170"/>
      <c r="U1969" s="176"/>
      <c r="V1969" s="176"/>
      <c r="W1969" s="176"/>
      <c r="X1969" s="176"/>
    </row>
    <row x14ac:dyDescent="0.25" r="1970" customHeight="1" ht="16.5">
      <c r="A1970" s="35"/>
      <c r="B1970" s="177"/>
      <c r="C1970" s="176"/>
      <c r="D1970" s="170"/>
      <c r="E1970" s="170"/>
      <c r="F1970" s="177"/>
      <c r="G1970" s="170"/>
      <c r="H1970" s="170"/>
      <c r="I1970" s="177"/>
      <c r="J1970" s="170"/>
      <c r="K1970" s="170"/>
      <c r="L1970" s="170"/>
      <c r="M1970" s="170"/>
      <c r="N1970" s="170"/>
      <c r="O1970" s="178"/>
      <c r="P1970" s="178"/>
      <c r="Q1970" s="170"/>
      <c r="R1970" s="170"/>
      <c r="S1970" s="170"/>
      <c r="T1970" s="170"/>
      <c r="U1970" s="176"/>
      <c r="V1970" s="176"/>
      <c r="W1970" s="176"/>
      <c r="X1970" s="176"/>
    </row>
    <row x14ac:dyDescent="0.25" r="1971" customHeight="1" ht="16.5">
      <c r="A1971" s="35"/>
      <c r="B1971" s="177"/>
      <c r="C1971" s="176"/>
      <c r="D1971" s="170"/>
      <c r="E1971" s="170"/>
      <c r="F1971" s="177"/>
      <c r="G1971" s="170"/>
      <c r="H1971" s="170"/>
      <c r="I1971" s="177"/>
      <c r="J1971" s="170"/>
      <c r="K1971" s="170"/>
      <c r="L1971" s="170"/>
      <c r="M1971" s="170"/>
      <c r="N1971" s="170"/>
      <c r="O1971" s="178"/>
      <c r="P1971" s="178"/>
      <c r="Q1971" s="170"/>
      <c r="R1971" s="170"/>
      <c r="S1971" s="170"/>
      <c r="T1971" s="170"/>
      <c r="U1971" s="176"/>
      <c r="V1971" s="176"/>
      <c r="W1971" s="176"/>
      <c r="X1971" s="176"/>
    </row>
    <row x14ac:dyDescent="0.25" r="1972" customHeight="1" ht="16.5">
      <c r="A1972" s="35"/>
      <c r="B1972" s="177"/>
      <c r="C1972" s="176"/>
      <c r="D1972" s="170"/>
      <c r="E1972" s="170"/>
      <c r="F1972" s="177"/>
      <c r="G1972" s="170"/>
      <c r="H1972" s="170"/>
      <c r="I1972" s="177"/>
      <c r="J1972" s="170"/>
      <c r="K1972" s="170"/>
      <c r="L1972" s="170"/>
      <c r="M1972" s="170"/>
      <c r="N1972" s="170"/>
      <c r="O1972" s="178"/>
      <c r="P1972" s="178"/>
      <c r="Q1972" s="170"/>
      <c r="R1972" s="170"/>
      <c r="S1972" s="170"/>
      <c r="T1972" s="170"/>
      <c r="U1972" s="176"/>
      <c r="V1972" s="176"/>
      <c r="W1972" s="176"/>
      <c r="X1972" s="176"/>
    </row>
    <row x14ac:dyDescent="0.25" r="1973" customHeight="1" ht="16.5">
      <c r="A1973" s="35"/>
      <c r="B1973" s="177"/>
      <c r="C1973" s="176"/>
      <c r="D1973" s="170"/>
      <c r="E1973" s="170"/>
      <c r="F1973" s="177"/>
      <c r="G1973" s="170"/>
      <c r="H1973" s="170"/>
      <c r="I1973" s="177"/>
      <c r="J1973" s="170"/>
      <c r="K1973" s="170"/>
      <c r="L1973" s="170"/>
      <c r="M1973" s="170"/>
      <c r="N1973" s="170"/>
      <c r="O1973" s="178"/>
      <c r="P1973" s="178"/>
      <c r="Q1973" s="170"/>
      <c r="R1973" s="170"/>
      <c r="S1973" s="170"/>
      <c r="T1973" s="170"/>
      <c r="U1973" s="176"/>
      <c r="V1973" s="176"/>
      <c r="W1973" s="176"/>
      <c r="X1973" s="176"/>
    </row>
    <row x14ac:dyDescent="0.25" r="1974" customHeight="1" ht="16.5">
      <c r="A1974" s="35"/>
      <c r="B1974" s="177"/>
      <c r="C1974" s="176"/>
      <c r="D1974" s="170"/>
      <c r="E1974" s="170"/>
      <c r="F1974" s="177"/>
      <c r="G1974" s="170"/>
      <c r="H1974" s="170"/>
      <c r="I1974" s="177"/>
      <c r="J1974" s="170"/>
      <c r="K1974" s="170"/>
      <c r="L1974" s="170"/>
      <c r="M1974" s="170"/>
      <c r="N1974" s="170"/>
      <c r="O1974" s="178"/>
      <c r="P1974" s="178"/>
      <c r="Q1974" s="170"/>
      <c r="R1974" s="170"/>
      <c r="S1974" s="170"/>
      <c r="T1974" s="170"/>
      <c r="U1974" s="176"/>
      <c r="V1974" s="176"/>
      <c r="W1974" s="176"/>
      <c r="X1974" s="176"/>
    </row>
    <row x14ac:dyDescent="0.25" r="1975" customHeight="1" ht="16.5">
      <c r="A1975" s="35"/>
      <c r="B1975" s="177"/>
      <c r="C1975" s="176"/>
      <c r="D1975" s="170"/>
      <c r="E1975" s="170"/>
      <c r="F1975" s="177"/>
      <c r="G1975" s="170"/>
      <c r="H1975" s="170"/>
      <c r="I1975" s="177"/>
      <c r="J1975" s="170"/>
      <c r="K1975" s="170"/>
      <c r="L1975" s="170"/>
      <c r="M1975" s="170"/>
      <c r="N1975" s="170"/>
      <c r="O1975" s="178"/>
      <c r="P1975" s="178"/>
      <c r="Q1975" s="170"/>
      <c r="R1975" s="170"/>
      <c r="S1975" s="170"/>
      <c r="T1975" s="170"/>
      <c r="U1975" s="176"/>
      <c r="V1975" s="176"/>
      <c r="W1975" s="176"/>
      <c r="X1975" s="176"/>
    </row>
    <row x14ac:dyDescent="0.25" r="1976" customHeight="1" ht="16.5">
      <c r="A1976" s="35"/>
      <c r="B1976" s="177"/>
      <c r="C1976" s="176"/>
      <c r="D1976" s="170"/>
      <c r="E1976" s="170"/>
      <c r="F1976" s="177"/>
      <c r="G1976" s="170"/>
      <c r="H1976" s="170"/>
      <c r="I1976" s="177"/>
      <c r="J1976" s="170"/>
      <c r="K1976" s="170"/>
      <c r="L1976" s="170"/>
      <c r="M1976" s="170"/>
      <c r="N1976" s="170"/>
      <c r="O1976" s="178"/>
      <c r="P1976" s="178"/>
      <c r="Q1976" s="170"/>
      <c r="R1976" s="170"/>
      <c r="S1976" s="170"/>
      <c r="T1976" s="170"/>
      <c r="U1976" s="176"/>
      <c r="V1976" s="176"/>
      <c r="W1976" s="176"/>
      <c r="X1976" s="176"/>
    </row>
    <row x14ac:dyDescent="0.25" r="1977" customHeight="1" ht="16.5">
      <c r="A1977" s="35"/>
      <c r="B1977" s="177"/>
      <c r="C1977" s="176"/>
      <c r="D1977" s="170"/>
      <c r="E1977" s="170"/>
      <c r="F1977" s="177"/>
      <c r="G1977" s="170"/>
      <c r="H1977" s="170"/>
      <c r="I1977" s="177"/>
      <c r="J1977" s="170"/>
      <c r="K1977" s="170"/>
      <c r="L1977" s="170"/>
      <c r="M1977" s="170"/>
      <c r="N1977" s="170"/>
      <c r="O1977" s="178"/>
      <c r="P1977" s="178"/>
      <c r="Q1977" s="170"/>
      <c r="R1977" s="170"/>
      <c r="S1977" s="170"/>
      <c r="T1977" s="170"/>
      <c r="U1977" s="176"/>
      <c r="V1977" s="176"/>
      <c r="W1977" s="176"/>
      <c r="X1977" s="176"/>
    </row>
    <row x14ac:dyDescent="0.25" r="1978" customHeight="1" ht="16.5">
      <c r="A1978" s="35"/>
      <c r="B1978" s="177"/>
      <c r="C1978" s="176"/>
      <c r="D1978" s="170"/>
      <c r="E1978" s="170"/>
      <c r="F1978" s="177"/>
      <c r="G1978" s="170"/>
      <c r="H1978" s="170"/>
      <c r="I1978" s="177"/>
      <c r="J1978" s="170"/>
      <c r="K1978" s="170"/>
      <c r="L1978" s="170"/>
      <c r="M1978" s="170"/>
      <c r="N1978" s="170"/>
      <c r="O1978" s="178"/>
      <c r="P1978" s="178"/>
      <c r="Q1978" s="170"/>
      <c r="R1978" s="170"/>
      <c r="S1978" s="170"/>
      <c r="T1978" s="170"/>
      <c r="U1978" s="176"/>
      <c r="V1978" s="176"/>
      <c r="W1978" s="176"/>
      <c r="X1978" s="176"/>
    </row>
    <row x14ac:dyDescent="0.25" r="1979" customHeight="1" ht="16.5">
      <c r="A1979" s="35"/>
      <c r="B1979" s="177"/>
      <c r="C1979" s="176"/>
      <c r="D1979" s="170"/>
      <c r="E1979" s="170"/>
      <c r="F1979" s="177"/>
      <c r="G1979" s="170"/>
      <c r="H1979" s="170"/>
      <c r="I1979" s="177"/>
      <c r="J1979" s="170"/>
      <c r="K1979" s="170"/>
      <c r="L1979" s="170"/>
      <c r="M1979" s="170"/>
      <c r="N1979" s="170"/>
      <c r="O1979" s="178"/>
      <c r="P1979" s="178"/>
      <c r="Q1979" s="170"/>
      <c r="R1979" s="170"/>
      <c r="S1979" s="170"/>
      <c r="T1979" s="170"/>
      <c r="U1979" s="176"/>
      <c r="V1979" s="176"/>
      <c r="W1979" s="176"/>
      <c r="X1979" s="176"/>
    </row>
    <row x14ac:dyDescent="0.25" r="1980" customHeight="1" ht="16.5">
      <c r="A1980" s="35"/>
      <c r="B1980" s="177"/>
      <c r="C1980" s="176"/>
      <c r="D1980" s="170"/>
      <c r="E1980" s="170"/>
      <c r="F1980" s="177"/>
      <c r="G1980" s="170"/>
      <c r="H1980" s="170"/>
      <c r="I1980" s="177"/>
      <c r="J1980" s="170"/>
      <c r="K1980" s="170"/>
      <c r="L1980" s="170"/>
      <c r="M1980" s="170"/>
      <c r="N1980" s="170"/>
      <c r="O1980" s="178"/>
      <c r="P1980" s="178"/>
      <c r="Q1980" s="170"/>
      <c r="R1980" s="170"/>
      <c r="S1980" s="170"/>
      <c r="T1980" s="170"/>
      <c r="U1980" s="176"/>
      <c r="V1980" s="176"/>
      <c r="W1980" s="176"/>
      <c r="X1980" s="176"/>
    </row>
    <row x14ac:dyDescent="0.25" r="1981" customHeight="1" ht="16.5">
      <c r="A1981" s="35"/>
      <c r="B1981" s="177"/>
      <c r="C1981" s="176"/>
      <c r="D1981" s="170"/>
      <c r="E1981" s="170"/>
      <c r="F1981" s="177"/>
      <c r="G1981" s="170"/>
      <c r="H1981" s="170"/>
      <c r="I1981" s="177"/>
      <c r="J1981" s="170"/>
      <c r="K1981" s="170"/>
      <c r="L1981" s="170"/>
      <c r="M1981" s="170"/>
      <c r="N1981" s="170"/>
      <c r="O1981" s="178"/>
      <c r="P1981" s="178"/>
      <c r="Q1981" s="170"/>
      <c r="R1981" s="170"/>
      <c r="S1981" s="170"/>
      <c r="T1981" s="170"/>
      <c r="U1981" s="176"/>
      <c r="V1981" s="176"/>
      <c r="W1981" s="176"/>
      <c r="X1981" s="176"/>
    </row>
    <row x14ac:dyDescent="0.25" r="1982" customHeight="1" ht="16.5">
      <c r="A1982" s="35"/>
      <c r="B1982" s="177"/>
      <c r="C1982" s="176"/>
      <c r="D1982" s="170"/>
      <c r="E1982" s="170"/>
      <c r="F1982" s="177"/>
      <c r="G1982" s="170"/>
      <c r="H1982" s="170"/>
      <c r="I1982" s="177"/>
      <c r="J1982" s="170"/>
      <c r="K1982" s="170"/>
      <c r="L1982" s="170"/>
      <c r="M1982" s="170"/>
      <c r="N1982" s="170"/>
      <c r="O1982" s="178"/>
      <c r="P1982" s="178"/>
      <c r="Q1982" s="170"/>
      <c r="R1982" s="170"/>
      <c r="S1982" s="170"/>
      <c r="T1982" s="170"/>
      <c r="U1982" s="176"/>
      <c r="V1982" s="176"/>
      <c r="W1982" s="176"/>
      <c r="X1982" s="176"/>
    </row>
    <row x14ac:dyDescent="0.25" r="1983" customHeight="1" ht="16.5">
      <c r="A1983" s="35"/>
      <c r="B1983" s="177"/>
      <c r="C1983" s="176"/>
      <c r="D1983" s="170"/>
      <c r="E1983" s="170"/>
      <c r="F1983" s="177"/>
      <c r="G1983" s="170"/>
      <c r="H1983" s="170"/>
      <c r="I1983" s="177"/>
      <c r="J1983" s="170"/>
      <c r="K1983" s="170"/>
      <c r="L1983" s="170"/>
      <c r="M1983" s="170"/>
      <c r="N1983" s="170"/>
      <c r="O1983" s="178"/>
      <c r="P1983" s="178"/>
      <c r="Q1983" s="170"/>
      <c r="R1983" s="170"/>
      <c r="S1983" s="170"/>
      <c r="T1983" s="170"/>
      <c r="U1983" s="176"/>
      <c r="V1983" s="176"/>
      <c r="W1983" s="176"/>
      <c r="X1983" s="176"/>
    </row>
    <row x14ac:dyDescent="0.25" r="1984" customHeight="1" ht="16.5">
      <c r="A1984" s="35"/>
      <c r="B1984" s="177"/>
      <c r="C1984" s="176"/>
      <c r="D1984" s="170"/>
      <c r="E1984" s="170"/>
      <c r="F1984" s="177"/>
      <c r="G1984" s="170"/>
      <c r="H1984" s="170"/>
      <c r="I1984" s="177"/>
      <c r="J1984" s="170"/>
      <c r="K1984" s="170"/>
      <c r="L1984" s="170"/>
      <c r="M1984" s="170"/>
      <c r="N1984" s="170"/>
      <c r="O1984" s="178"/>
      <c r="P1984" s="178"/>
      <c r="Q1984" s="170"/>
      <c r="R1984" s="170"/>
      <c r="S1984" s="170"/>
      <c r="T1984" s="170"/>
      <c r="U1984" s="176"/>
      <c r="V1984" s="176"/>
      <c r="W1984" s="176"/>
      <c r="X1984" s="176"/>
    </row>
    <row x14ac:dyDescent="0.25" r="1985" customHeight="1" ht="16.5">
      <c r="A1985" s="35"/>
      <c r="B1985" s="177"/>
      <c r="C1985" s="176"/>
      <c r="D1985" s="170"/>
      <c r="E1985" s="170"/>
      <c r="F1985" s="177"/>
      <c r="G1985" s="170"/>
      <c r="H1985" s="170"/>
      <c r="I1985" s="177"/>
      <c r="J1985" s="170"/>
      <c r="K1985" s="170"/>
      <c r="L1985" s="170"/>
      <c r="M1985" s="170"/>
      <c r="N1985" s="170"/>
      <c r="O1985" s="178"/>
      <c r="P1985" s="178"/>
      <c r="Q1985" s="170"/>
      <c r="R1985" s="170"/>
      <c r="S1985" s="170"/>
      <c r="T1985" s="170"/>
      <c r="U1985" s="176"/>
      <c r="V1985" s="176"/>
      <c r="W1985" s="176"/>
      <c r="X1985" s="176"/>
    </row>
    <row x14ac:dyDescent="0.25" r="1986" customHeight="1" ht="16.5">
      <c r="A1986" s="35"/>
      <c r="B1986" s="177"/>
      <c r="C1986" s="176"/>
      <c r="D1986" s="170"/>
      <c r="E1986" s="170"/>
      <c r="F1986" s="177"/>
      <c r="G1986" s="170"/>
      <c r="H1986" s="170"/>
      <c r="I1986" s="177"/>
      <c r="J1986" s="170"/>
      <c r="K1986" s="170"/>
      <c r="L1986" s="170"/>
      <c r="M1986" s="170"/>
      <c r="N1986" s="170"/>
      <c r="O1986" s="178"/>
      <c r="P1986" s="178"/>
      <c r="Q1986" s="170"/>
      <c r="R1986" s="170"/>
      <c r="S1986" s="170"/>
      <c r="T1986" s="170"/>
      <c r="U1986" s="176"/>
      <c r="V1986" s="176"/>
      <c r="W1986" s="176"/>
      <c r="X1986" s="176"/>
    </row>
    <row x14ac:dyDescent="0.25" r="1987" customHeight="1" ht="16.5">
      <c r="A1987" s="35"/>
      <c r="B1987" s="177"/>
      <c r="C1987" s="176"/>
      <c r="D1987" s="170"/>
      <c r="E1987" s="170"/>
      <c r="F1987" s="177"/>
      <c r="G1987" s="170"/>
      <c r="H1987" s="170"/>
      <c r="I1987" s="177"/>
      <c r="J1987" s="170"/>
      <c r="K1987" s="170"/>
      <c r="L1987" s="170"/>
      <c r="M1987" s="170"/>
      <c r="N1987" s="170"/>
      <c r="O1987" s="178"/>
      <c r="P1987" s="178"/>
      <c r="Q1987" s="170"/>
      <c r="R1987" s="170"/>
      <c r="S1987" s="170"/>
      <c r="T1987" s="170"/>
      <c r="U1987" s="176"/>
      <c r="V1987" s="176"/>
      <c r="W1987" s="176"/>
      <c r="X1987" s="176"/>
    </row>
    <row x14ac:dyDescent="0.25" r="1988" customHeight="1" ht="16.5">
      <c r="A1988" s="35"/>
      <c r="B1988" s="177"/>
      <c r="C1988" s="176"/>
      <c r="D1988" s="170"/>
      <c r="E1988" s="170"/>
      <c r="F1988" s="177"/>
      <c r="G1988" s="170"/>
      <c r="H1988" s="170"/>
      <c r="I1988" s="177"/>
      <c r="J1988" s="170"/>
      <c r="K1988" s="170"/>
      <c r="L1988" s="170"/>
      <c r="M1988" s="170"/>
      <c r="N1988" s="170"/>
      <c r="O1988" s="178"/>
      <c r="P1988" s="178"/>
      <c r="Q1988" s="170"/>
      <c r="R1988" s="170"/>
      <c r="S1988" s="170"/>
      <c r="T1988" s="170"/>
      <c r="U1988" s="176"/>
      <c r="V1988" s="176"/>
      <c r="W1988" s="176"/>
      <c r="X1988" s="176"/>
    </row>
    <row x14ac:dyDescent="0.25" r="1989" customHeight="1" ht="16.5">
      <c r="A1989" s="35"/>
      <c r="B1989" s="177"/>
      <c r="C1989" s="176"/>
      <c r="D1989" s="170"/>
      <c r="E1989" s="170"/>
      <c r="F1989" s="177"/>
      <c r="G1989" s="170"/>
      <c r="H1989" s="170"/>
      <c r="I1989" s="177"/>
      <c r="J1989" s="170"/>
      <c r="K1989" s="170"/>
      <c r="L1989" s="170"/>
      <c r="M1989" s="170"/>
      <c r="N1989" s="170"/>
      <c r="O1989" s="178"/>
      <c r="P1989" s="178"/>
      <c r="Q1989" s="170"/>
      <c r="R1989" s="170"/>
      <c r="S1989" s="170"/>
      <c r="T1989" s="170"/>
      <c r="U1989" s="176"/>
      <c r="V1989" s="176"/>
      <c r="W1989" s="176"/>
      <c r="X1989" s="176"/>
    </row>
    <row x14ac:dyDescent="0.25" r="1990" customHeight="1" ht="16.5">
      <c r="A1990" s="35"/>
      <c r="B1990" s="177"/>
      <c r="C1990" s="176"/>
      <c r="D1990" s="170"/>
      <c r="E1990" s="170"/>
      <c r="F1990" s="177"/>
      <c r="G1990" s="170"/>
      <c r="H1990" s="170"/>
      <c r="I1990" s="177"/>
      <c r="J1990" s="170"/>
      <c r="K1990" s="170"/>
      <c r="L1990" s="170"/>
      <c r="M1990" s="170"/>
      <c r="N1990" s="170"/>
      <c r="O1990" s="178"/>
      <c r="P1990" s="178"/>
      <c r="Q1990" s="170"/>
      <c r="R1990" s="170"/>
      <c r="S1990" s="170"/>
      <c r="T1990" s="170"/>
      <c r="U1990" s="176"/>
      <c r="V1990" s="176"/>
      <c r="W1990" s="176"/>
      <c r="X1990" s="176"/>
    </row>
    <row x14ac:dyDescent="0.25" r="1991" customHeight="1" ht="16.5">
      <c r="A1991" s="35"/>
      <c r="B1991" s="177"/>
      <c r="C1991" s="176"/>
      <c r="D1991" s="170"/>
      <c r="E1991" s="170"/>
      <c r="F1991" s="177"/>
      <c r="G1991" s="170"/>
      <c r="H1991" s="170"/>
      <c r="I1991" s="177"/>
      <c r="J1991" s="170"/>
      <c r="K1991" s="170"/>
      <c r="L1991" s="170"/>
      <c r="M1991" s="170"/>
      <c r="N1991" s="170"/>
      <c r="O1991" s="178"/>
      <c r="P1991" s="178"/>
      <c r="Q1991" s="170"/>
      <c r="R1991" s="170"/>
      <c r="S1991" s="170"/>
      <c r="T1991" s="170"/>
      <c r="U1991" s="176"/>
      <c r="V1991" s="176"/>
      <c r="W1991" s="176"/>
      <c r="X1991" s="176"/>
    </row>
    <row x14ac:dyDescent="0.25" r="1992" customHeight="1" ht="16.5">
      <c r="A1992" s="35"/>
      <c r="B1992" s="177"/>
      <c r="C1992" s="176"/>
      <c r="D1992" s="170"/>
      <c r="E1992" s="170"/>
      <c r="F1992" s="177"/>
      <c r="G1992" s="170"/>
      <c r="H1992" s="170"/>
      <c r="I1992" s="177"/>
      <c r="J1992" s="170"/>
      <c r="K1992" s="170"/>
      <c r="L1992" s="170"/>
      <c r="M1992" s="170"/>
      <c r="N1992" s="170"/>
      <c r="O1992" s="178"/>
      <c r="P1992" s="178"/>
      <c r="Q1992" s="170"/>
      <c r="R1992" s="170"/>
      <c r="S1992" s="170"/>
      <c r="T1992" s="170"/>
      <c r="U1992" s="176"/>
      <c r="V1992" s="176"/>
      <c r="W1992" s="176"/>
      <c r="X1992" s="176"/>
    </row>
    <row x14ac:dyDescent="0.25" r="1993" customHeight="1" ht="16.5">
      <c r="A1993" s="35"/>
      <c r="B1993" s="177"/>
      <c r="C1993" s="176"/>
      <c r="D1993" s="170"/>
      <c r="E1993" s="170"/>
      <c r="F1993" s="177"/>
      <c r="G1993" s="170"/>
      <c r="H1993" s="170"/>
      <c r="I1993" s="177"/>
      <c r="J1993" s="170"/>
      <c r="K1993" s="170"/>
      <c r="L1993" s="170"/>
      <c r="M1993" s="170"/>
      <c r="N1993" s="170"/>
      <c r="O1993" s="178"/>
      <c r="P1993" s="178"/>
      <c r="Q1993" s="170"/>
      <c r="R1993" s="170"/>
      <c r="S1993" s="170"/>
      <c r="T1993" s="170"/>
      <c r="U1993" s="176"/>
      <c r="V1993" s="176"/>
      <c r="W1993" s="176"/>
      <c r="X1993" s="176"/>
    </row>
    <row x14ac:dyDescent="0.25" r="1994" customHeight="1" ht="16.5">
      <c r="A1994" s="35"/>
      <c r="B1994" s="177"/>
      <c r="C1994" s="176"/>
      <c r="D1994" s="170"/>
      <c r="E1994" s="170"/>
      <c r="F1994" s="177"/>
      <c r="G1994" s="170"/>
      <c r="H1994" s="170"/>
      <c r="I1994" s="177"/>
      <c r="J1994" s="170"/>
      <c r="K1994" s="170"/>
      <c r="L1994" s="170"/>
      <c r="M1994" s="170"/>
      <c r="N1994" s="170"/>
      <c r="O1994" s="178"/>
      <c r="P1994" s="178"/>
      <c r="Q1994" s="170"/>
      <c r="R1994" s="170"/>
      <c r="S1994" s="170"/>
      <c r="T1994" s="170"/>
      <c r="U1994" s="176"/>
      <c r="V1994" s="176"/>
      <c r="W1994" s="176"/>
      <c r="X1994" s="176"/>
    </row>
    <row x14ac:dyDescent="0.25" r="1995" customHeight="1" ht="16.5">
      <c r="A1995" s="35"/>
      <c r="B1995" s="177"/>
      <c r="C1995" s="176"/>
      <c r="D1995" s="170"/>
      <c r="E1995" s="170"/>
      <c r="F1995" s="177"/>
      <c r="G1995" s="170"/>
      <c r="H1995" s="170"/>
      <c r="I1995" s="177"/>
      <c r="J1995" s="170"/>
      <c r="K1995" s="170"/>
      <c r="L1995" s="170"/>
      <c r="M1995" s="170"/>
      <c r="N1995" s="170"/>
      <c r="O1995" s="178"/>
      <c r="P1995" s="178"/>
      <c r="Q1995" s="170"/>
      <c r="R1995" s="170"/>
      <c r="S1995" s="170"/>
      <c r="T1995" s="170"/>
      <c r="U1995" s="176"/>
      <c r="V1995" s="176"/>
      <c r="W1995" s="176"/>
      <c r="X1995" s="176"/>
    </row>
    <row x14ac:dyDescent="0.25" r="1996" customHeight="1" ht="16.5">
      <c r="A1996" s="35"/>
      <c r="B1996" s="177"/>
      <c r="C1996" s="176"/>
      <c r="D1996" s="170"/>
      <c r="E1996" s="170"/>
      <c r="F1996" s="177"/>
      <c r="G1996" s="170"/>
      <c r="H1996" s="170"/>
      <c r="I1996" s="177"/>
      <c r="J1996" s="170"/>
      <c r="K1996" s="170"/>
      <c r="L1996" s="170"/>
      <c r="M1996" s="170"/>
      <c r="N1996" s="170"/>
      <c r="O1996" s="178"/>
      <c r="P1996" s="178"/>
      <c r="Q1996" s="170"/>
      <c r="R1996" s="170"/>
      <c r="S1996" s="170"/>
      <c r="T1996" s="170"/>
      <c r="U1996" s="176"/>
      <c r="V1996" s="176"/>
      <c r="W1996" s="176"/>
      <c r="X1996" s="176"/>
    </row>
    <row x14ac:dyDescent="0.25" r="1997" customHeight="1" ht="16.5">
      <c r="A1997" s="35"/>
      <c r="B1997" s="177"/>
      <c r="C1997" s="176"/>
      <c r="D1997" s="170"/>
      <c r="E1997" s="170"/>
      <c r="F1997" s="177"/>
      <c r="G1997" s="170"/>
      <c r="H1997" s="170"/>
      <c r="I1997" s="177"/>
      <c r="J1997" s="170"/>
      <c r="K1997" s="170"/>
      <c r="L1997" s="170"/>
      <c r="M1997" s="170"/>
      <c r="N1997" s="170"/>
      <c r="O1997" s="178"/>
      <c r="P1997" s="178"/>
      <c r="Q1997" s="170"/>
      <c r="R1997" s="170"/>
      <c r="S1997" s="170"/>
      <c r="T1997" s="170"/>
      <c r="U1997" s="176"/>
      <c r="V1997" s="176"/>
      <c r="W1997" s="176"/>
      <c r="X1997" s="176"/>
    </row>
    <row x14ac:dyDescent="0.25" r="1998" customHeight="1" ht="16.5">
      <c r="A1998" s="35"/>
      <c r="B1998" s="177"/>
      <c r="C1998" s="176"/>
      <c r="D1998" s="170"/>
      <c r="E1998" s="170"/>
      <c r="F1998" s="177"/>
      <c r="G1998" s="170"/>
      <c r="H1998" s="170"/>
      <c r="I1998" s="177"/>
      <c r="J1998" s="170"/>
      <c r="K1998" s="170"/>
      <c r="L1998" s="170"/>
      <c r="M1998" s="170"/>
      <c r="N1998" s="170"/>
      <c r="O1998" s="178"/>
      <c r="P1998" s="178"/>
      <c r="Q1998" s="170"/>
      <c r="R1998" s="170"/>
      <c r="S1998" s="170"/>
      <c r="T1998" s="170"/>
      <c r="U1998" s="176"/>
      <c r="V1998" s="176"/>
      <c r="W1998" s="176"/>
      <c r="X1998" s="176"/>
    </row>
    <row x14ac:dyDescent="0.25" r="1999" customHeight="1" ht="16.5">
      <c r="A1999" s="35"/>
      <c r="B1999" s="177"/>
      <c r="C1999" s="176"/>
      <c r="D1999" s="170"/>
      <c r="E1999" s="170"/>
      <c r="F1999" s="177"/>
      <c r="G1999" s="170"/>
      <c r="H1999" s="170"/>
      <c r="I1999" s="177"/>
      <c r="J1999" s="170"/>
      <c r="K1999" s="170"/>
      <c r="L1999" s="170"/>
      <c r="M1999" s="170"/>
      <c r="N1999" s="170"/>
      <c r="O1999" s="178"/>
      <c r="P1999" s="178"/>
      <c r="Q1999" s="170"/>
      <c r="R1999" s="170"/>
      <c r="S1999" s="170"/>
      <c r="T1999" s="170"/>
      <c r="U1999" s="176"/>
      <c r="V1999" s="176"/>
      <c r="W1999" s="176"/>
      <c r="X1999" s="176"/>
    </row>
    <row x14ac:dyDescent="0.25" r="2000" customHeight="1" ht="16.5">
      <c r="A2000" s="35"/>
      <c r="B2000" s="177"/>
      <c r="C2000" s="176"/>
      <c r="D2000" s="170"/>
      <c r="E2000" s="170"/>
      <c r="F2000" s="177"/>
      <c r="G2000" s="170"/>
      <c r="H2000" s="170"/>
      <c r="I2000" s="177"/>
      <c r="J2000" s="170"/>
      <c r="K2000" s="170"/>
      <c r="L2000" s="170"/>
      <c r="M2000" s="170"/>
      <c r="N2000" s="170"/>
      <c r="O2000" s="178"/>
      <c r="P2000" s="178"/>
      <c r="Q2000" s="170"/>
      <c r="R2000" s="170"/>
      <c r="S2000" s="170"/>
      <c r="T2000" s="170"/>
      <c r="U2000" s="176"/>
      <c r="V2000" s="176"/>
      <c r="W2000" s="176"/>
      <c r="X2000" s="176"/>
    </row>
    <row x14ac:dyDescent="0.25" r="2001" customHeight="1" ht="16.5">
      <c r="A2001" s="35"/>
      <c r="B2001" s="177"/>
      <c r="C2001" s="176"/>
      <c r="D2001" s="170"/>
      <c r="E2001" s="170"/>
      <c r="F2001" s="177"/>
      <c r="G2001" s="170"/>
      <c r="H2001" s="170"/>
      <c r="I2001" s="177"/>
      <c r="J2001" s="170"/>
      <c r="K2001" s="170"/>
      <c r="L2001" s="170"/>
      <c r="M2001" s="170"/>
      <c r="N2001" s="170"/>
      <c r="O2001" s="178"/>
      <c r="P2001" s="178"/>
      <c r="Q2001" s="170"/>
      <c r="R2001" s="170"/>
      <c r="S2001" s="170"/>
      <c r="T2001" s="170"/>
      <c r="U2001" s="176"/>
      <c r="V2001" s="176"/>
      <c r="W2001" s="176"/>
      <c r="X2001" s="176"/>
    </row>
    <row x14ac:dyDescent="0.25" r="2002" customHeight="1" ht="16.5">
      <c r="A2002" s="35"/>
      <c r="B2002" s="177"/>
      <c r="C2002" s="176"/>
      <c r="D2002" s="170"/>
      <c r="E2002" s="170"/>
      <c r="F2002" s="177"/>
      <c r="G2002" s="170"/>
      <c r="H2002" s="170"/>
      <c r="I2002" s="177"/>
      <c r="J2002" s="170"/>
      <c r="K2002" s="170"/>
      <c r="L2002" s="170"/>
      <c r="M2002" s="170"/>
      <c r="N2002" s="170"/>
      <c r="O2002" s="178"/>
      <c r="P2002" s="178"/>
      <c r="Q2002" s="170"/>
      <c r="R2002" s="170"/>
      <c r="S2002" s="170"/>
      <c r="T2002" s="170"/>
      <c r="U2002" s="176"/>
      <c r="V2002" s="176"/>
      <c r="W2002" s="176"/>
      <c r="X2002" s="176"/>
    </row>
    <row x14ac:dyDescent="0.25" r="2003" customHeight="1" ht="16.5">
      <c r="A2003" s="35"/>
      <c r="B2003" s="177"/>
      <c r="C2003" s="176"/>
      <c r="D2003" s="170"/>
      <c r="E2003" s="170"/>
      <c r="F2003" s="177"/>
      <c r="G2003" s="170"/>
      <c r="H2003" s="170"/>
      <c r="I2003" s="177"/>
      <c r="J2003" s="170"/>
      <c r="K2003" s="170"/>
      <c r="L2003" s="170"/>
      <c r="M2003" s="170"/>
      <c r="N2003" s="170"/>
      <c r="O2003" s="178"/>
      <c r="P2003" s="178"/>
      <c r="Q2003" s="170"/>
      <c r="R2003" s="170"/>
      <c r="S2003" s="170"/>
      <c r="T2003" s="170"/>
      <c r="U2003" s="176"/>
      <c r="V2003" s="176"/>
      <c r="W2003" s="176"/>
      <c r="X2003" s="176"/>
    </row>
    <row x14ac:dyDescent="0.25" r="2004" customHeight="1" ht="16.5">
      <c r="A2004" s="35"/>
      <c r="B2004" s="177"/>
      <c r="C2004" s="176"/>
      <c r="D2004" s="170"/>
      <c r="E2004" s="170"/>
      <c r="F2004" s="177"/>
      <c r="G2004" s="170"/>
      <c r="H2004" s="170"/>
      <c r="I2004" s="177"/>
      <c r="J2004" s="170"/>
      <c r="K2004" s="170"/>
      <c r="L2004" s="170"/>
      <c r="M2004" s="170"/>
      <c r="N2004" s="170"/>
      <c r="O2004" s="178"/>
      <c r="P2004" s="178"/>
      <c r="Q2004" s="170"/>
      <c r="R2004" s="170"/>
      <c r="S2004" s="170"/>
      <c r="T2004" s="170"/>
      <c r="U2004" s="176"/>
      <c r="V2004" s="176"/>
      <c r="W2004" s="176"/>
      <c r="X2004" s="176"/>
    </row>
    <row x14ac:dyDescent="0.25" r="2005" customHeight="1" ht="16.5">
      <c r="A2005" s="35"/>
      <c r="B2005" s="177"/>
      <c r="C2005" s="176"/>
      <c r="D2005" s="170"/>
      <c r="E2005" s="170"/>
      <c r="F2005" s="177"/>
      <c r="G2005" s="170"/>
      <c r="H2005" s="170"/>
      <c r="I2005" s="177"/>
      <c r="J2005" s="170"/>
      <c r="K2005" s="170"/>
      <c r="L2005" s="170"/>
      <c r="M2005" s="170"/>
      <c r="N2005" s="170"/>
      <c r="O2005" s="178"/>
      <c r="P2005" s="178"/>
      <c r="Q2005" s="170"/>
      <c r="R2005" s="170"/>
      <c r="S2005" s="170"/>
      <c r="T2005" s="170"/>
      <c r="U2005" s="176"/>
      <c r="V2005" s="176"/>
      <c r="W2005" s="176"/>
      <c r="X2005" s="176"/>
    </row>
    <row x14ac:dyDescent="0.25" r="2006" customHeight="1" ht="16.5">
      <c r="A2006" s="35"/>
      <c r="B2006" s="177"/>
      <c r="C2006" s="176"/>
      <c r="D2006" s="170"/>
      <c r="E2006" s="170"/>
      <c r="F2006" s="177"/>
      <c r="G2006" s="170"/>
      <c r="H2006" s="170"/>
      <c r="I2006" s="177"/>
      <c r="J2006" s="170"/>
      <c r="K2006" s="170"/>
      <c r="L2006" s="170"/>
      <c r="M2006" s="170"/>
      <c r="N2006" s="170"/>
      <c r="O2006" s="178"/>
      <c r="P2006" s="178"/>
      <c r="Q2006" s="170"/>
      <c r="R2006" s="170"/>
      <c r="S2006" s="170"/>
      <c r="T2006" s="170"/>
      <c r="U2006" s="176"/>
      <c r="V2006" s="176"/>
      <c r="W2006" s="176"/>
      <c r="X2006" s="176"/>
    </row>
    <row x14ac:dyDescent="0.25" r="2007" customHeight="1" ht="16.5">
      <c r="A2007" s="35"/>
      <c r="B2007" s="177"/>
      <c r="C2007" s="176"/>
      <c r="D2007" s="170"/>
      <c r="E2007" s="170"/>
      <c r="F2007" s="177"/>
      <c r="G2007" s="170"/>
      <c r="H2007" s="170"/>
      <c r="I2007" s="177"/>
      <c r="J2007" s="170"/>
      <c r="K2007" s="170"/>
      <c r="L2007" s="170"/>
      <c r="M2007" s="170"/>
      <c r="N2007" s="170"/>
      <c r="O2007" s="178"/>
      <c r="P2007" s="178"/>
      <c r="Q2007" s="170"/>
      <c r="R2007" s="170"/>
      <c r="S2007" s="170"/>
      <c r="T2007" s="170"/>
      <c r="U2007" s="176"/>
      <c r="V2007" s="176"/>
      <c r="W2007" s="176"/>
      <c r="X2007" s="176"/>
    </row>
    <row x14ac:dyDescent="0.25" r="2008" customHeight="1" ht="16.5">
      <c r="A2008" s="35"/>
      <c r="B2008" s="177"/>
      <c r="C2008" s="176"/>
      <c r="D2008" s="170"/>
      <c r="E2008" s="170"/>
      <c r="F2008" s="177"/>
      <c r="G2008" s="170"/>
      <c r="H2008" s="170"/>
      <c r="I2008" s="177"/>
      <c r="J2008" s="170"/>
      <c r="K2008" s="170"/>
      <c r="L2008" s="170"/>
      <c r="M2008" s="170"/>
      <c r="N2008" s="170"/>
      <c r="O2008" s="178"/>
      <c r="P2008" s="178"/>
      <c r="Q2008" s="170"/>
      <c r="R2008" s="170"/>
      <c r="S2008" s="170"/>
      <c r="T2008" s="170"/>
      <c r="U2008" s="176"/>
      <c r="V2008" s="176"/>
      <c r="W2008" s="176"/>
      <c r="X2008" s="176"/>
    </row>
    <row x14ac:dyDescent="0.25" r="2009" customHeight="1" ht="16.5">
      <c r="A2009" s="35"/>
      <c r="B2009" s="177"/>
      <c r="C2009" s="176"/>
      <c r="D2009" s="170"/>
      <c r="E2009" s="170"/>
      <c r="F2009" s="177"/>
      <c r="G2009" s="170"/>
      <c r="H2009" s="170"/>
      <c r="I2009" s="177"/>
      <c r="J2009" s="170"/>
      <c r="K2009" s="170"/>
      <c r="L2009" s="170"/>
      <c r="M2009" s="170"/>
      <c r="N2009" s="170"/>
      <c r="O2009" s="178"/>
      <c r="P2009" s="178"/>
      <c r="Q2009" s="170"/>
      <c r="R2009" s="170"/>
      <c r="S2009" s="170"/>
      <c r="T2009" s="170"/>
      <c r="U2009" s="176"/>
      <c r="V2009" s="176"/>
      <c r="W2009" s="176"/>
      <c r="X2009" s="176"/>
    </row>
    <row x14ac:dyDescent="0.25" r="2010" customHeight="1" ht="16.5">
      <c r="A2010" s="35"/>
      <c r="B2010" s="177"/>
      <c r="C2010" s="176"/>
      <c r="D2010" s="170"/>
      <c r="E2010" s="170"/>
      <c r="F2010" s="177"/>
      <c r="G2010" s="170"/>
      <c r="H2010" s="170"/>
      <c r="I2010" s="177"/>
      <c r="J2010" s="170"/>
      <c r="K2010" s="170"/>
      <c r="L2010" s="170"/>
      <c r="M2010" s="170"/>
      <c r="N2010" s="170"/>
      <c r="O2010" s="178"/>
      <c r="P2010" s="178"/>
      <c r="Q2010" s="170"/>
      <c r="R2010" s="170"/>
      <c r="S2010" s="170"/>
      <c r="T2010" s="170"/>
      <c r="U2010" s="176"/>
      <c r="V2010" s="176"/>
      <c r="W2010" s="176"/>
      <c r="X2010" s="176"/>
    </row>
    <row x14ac:dyDescent="0.25" r="2011" customHeight="1" ht="16.5">
      <c r="A2011" s="35"/>
      <c r="B2011" s="177"/>
      <c r="C2011" s="176"/>
      <c r="D2011" s="170"/>
      <c r="E2011" s="170"/>
      <c r="F2011" s="177"/>
      <c r="G2011" s="170"/>
      <c r="H2011" s="170"/>
      <c r="I2011" s="177"/>
      <c r="J2011" s="170"/>
      <c r="K2011" s="170"/>
      <c r="L2011" s="170"/>
      <c r="M2011" s="170"/>
      <c r="N2011" s="170"/>
      <c r="O2011" s="178"/>
      <c r="P2011" s="178"/>
      <c r="Q2011" s="170"/>
      <c r="R2011" s="170"/>
      <c r="S2011" s="170"/>
      <c r="T2011" s="170"/>
      <c r="U2011" s="176"/>
      <c r="V2011" s="176"/>
      <c r="W2011" s="176"/>
      <c r="X2011" s="176"/>
    </row>
    <row x14ac:dyDescent="0.25" r="2012" customHeight="1" ht="16.5">
      <c r="A2012" s="35"/>
      <c r="B2012" s="177"/>
      <c r="C2012" s="176"/>
      <c r="D2012" s="170"/>
      <c r="E2012" s="170"/>
      <c r="F2012" s="177"/>
      <c r="G2012" s="170"/>
      <c r="H2012" s="170"/>
      <c r="I2012" s="177"/>
      <c r="J2012" s="170"/>
      <c r="K2012" s="170"/>
      <c r="L2012" s="170"/>
      <c r="M2012" s="170"/>
      <c r="N2012" s="170"/>
      <c r="O2012" s="178"/>
      <c r="P2012" s="178"/>
      <c r="Q2012" s="170"/>
      <c r="R2012" s="170"/>
      <c r="S2012" s="170"/>
      <c r="T2012" s="170"/>
      <c r="U2012" s="176"/>
      <c r="V2012" s="176"/>
      <c r="W2012" s="176"/>
      <c r="X2012" s="176"/>
    </row>
    <row x14ac:dyDescent="0.25" r="2013" customHeight="1" ht="16.5">
      <c r="A2013" s="35"/>
      <c r="B2013" s="177"/>
      <c r="C2013" s="176"/>
      <c r="D2013" s="170"/>
      <c r="E2013" s="170"/>
      <c r="F2013" s="177"/>
      <c r="G2013" s="170"/>
      <c r="H2013" s="170"/>
      <c r="I2013" s="177"/>
      <c r="J2013" s="170"/>
      <c r="K2013" s="170"/>
      <c r="L2013" s="170"/>
      <c r="M2013" s="170"/>
      <c r="N2013" s="170"/>
      <c r="O2013" s="178"/>
      <c r="P2013" s="178"/>
      <c r="Q2013" s="170"/>
      <c r="R2013" s="170"/>
      <c r="S2013" s="170"/>
      <c r="T2013" s="170"/>
      <c r="U2013" s="176"/>
      <c r="V2013" s="176"/>
      <c r="W2013" s="176"/>
      <c r="X2013" s="176"/>
    </row>
    <row x14ac:dyDescent="0.25" r="2014" customHeight="1" ht="16.5">
      <c r="A2014" s="35"/>
      <c r="B2014" s="177"/>
      <c r="C2014" s="176"/>
      <c r="D2014" s="170"/>
      <c r="E2014" s="170"/>
      <c r="F2014" s="177"/>
      <c r="G2014" s="170"/>
      <c r="H2014" s="170"/>
      <c r="I2014" s="177"/>
      <c r="J2014" s="170"/>
      <c r="K2014" s="170"/>
      <c r="L2014" s="170"/>
      <c r="M2014" s="170"/>
      <c r="N2014" s="170"/>
      <c r="O2014" s="178"/>
      <c r="P2014" s="178"/>
      <c r="Q2014" s="170"/>
      <c r="R2014" s="170"/>
      <c r="S2014" s="170"/>
      <c r="T2014" s="170"/>
      <c r="U2014" s="176"/>
      <c r="V2014" s="176"/>
      <c r="W2014" s="176"/>
      <c r="X2014" s="176"/>
    </row>
    <row x14ac:dyDescent="0.25" r="2015" customHeight="1" ht="16.5">
      <c r="A2015" s="35"/>
      <c r="B2015" s="177"/>
      <c r="C2015" s="176"/>
      <c r="D2015" s="170"/>
      <c r="E2015" s="170"/>
      <c r="F2015" s="177"/>
      <c r="G2015" s="170"/>
      <c r="H2015" s="170"/>
      <c r="I2015" s="177"/>
      <c r="J2015" s="170"/>
      <c r="K2015" s="170"/>
      <c r="L2015" s="170"/>
      <c r="M2015" s="170"/>
      <c r="N2015" s="170"/>
      <c r="O2015" s="178"/>
      <c r="P2015" s="178"/>
      <c r="Q2015" s="170"/>
      <c r="R2015" s="170"/>
      <c r="S2015" s="170"/>
      <c r="T2015" s="170"/>
      <c r="U2015" s="176"/>
      <c r="V2015" s="176"/>
      <c r="W2015" s="176"/>
      <c r="X2015" s="176"/>
    </row>
    <row x14ac:dyDescent="0.25" r="2016" customHeight="1" ht="16.5">
      <c r="A2016" s="35"/>
      <c r="B2016" s="177"/>
      <c r="C2016" s="176"/>
      <c r="D2016" s="170"/>
      <c r="E2016" s="170"/>
      <c r="F2016" s="177"/>
      <c r="G2016" s="170"/>
      <c r="H2016" s="170"/>
      <c r="I2016" s="177"/>
      <c r="J2016" s="170"/>
      <c r="K2016" s="170"/>
      <c r="L2016" s="170"/>
      <c r="M2016" s="170"/>
      <c r="N2016" s="170"/>
      <c r="O2016" s="178"/>
      <c r="P2016" s="178"/>
      <c r="Q2016" s="170"/>
      <c r="R2016" s="170"/>
      <c r="S2016" s="170"/>
      <c r="T2016" s="170"/>
      <c r="U2016" s="176"/>
      <c r="V2016" s="176"/>
      <c r="W2016" s="176"/>
      <c r="X2016" s="176"/>
    </row>
    <row x14ac:dyDescent="0.25" r="2017" customHeight="1" ht="16.5">
      <c r="A2017" s="35"/>
      <c r="B2017" s="177"/>
      <c r="C2017" s="176"/>
      <c r="D2017" s="170"/>
      <c r="E2017" s="170"/>
      <c r="F2017" s="177"/>
      <c r="G2017" s="170"/>
      <c r="H2017" s="170"/>
      <c r="I2017" s="177"/>
      <c r="J2017" s="170"/>
      <c r="K2017" s="170"/>
      <c r="L2017" s="170"/>
      <c r="M2017" s="170"/>
      <c r="N2017" s="170"/>
      <c r="O2017" s="178"/>
      <c r="P2017" s="178"/>
      <c r="Q2017" s="170"/>
      <c r="R2017" s="170"/>
      <c r="S2017" s="170"/>
      <c r="T2017" s="170"/>
      <c r="U2017" s="176"/>
      <c r="V2017" s="176"/>
      <c r="W2017" s="176"/>
      <c r="X2017" s="176"/>
    </row>
    <row x14ac:dyDescent="0.25" r="2018" customHeight="1" ht="16.5">
      <c r="A2018" s="35"/>
      <c r="B2018" s="177"/>
      <c r="C2018" s="176"/>
      <c r="D2018" s="170"/>
      <c r="E2018" s="170"/>
      <c r="F2018" s="177"/>
      <c r="G2018" s="170"/>
      <c r="H2018" s="170"/>
      <c r="I2018" s="177"/>
      <c r="J2018" s="170"/>
      <c r="K2018" s="170"/>
      <c r="L2018" s="170"/>
      <c r="M2018" s="170"/>
      <c r="N2018" s="170"/>
      <c r="O2018" s="178"/>
      <c r="P2018" s="178"/>
      <c r="Q2018" s="170"/>
      <c r="R2018" s="170"/>
      <c r="S2018" s="170"/>
      <c r="T2018" s="170"/>
      <c r="U2018" s="176"/>
      <c r="V2018" s="176"/>
      <c r="W2018" s="176"/>
      <c r="X2018" s="176"/>
    </row>
    <row x14ac:dyDescent="0.25" r="2019" customHeight="1" ht="16.5">
      <c r="A2019" s="35"/>
      <c r="B2019" s="177"/>
      <c r="C2019" s="176"/>
      <c r="D2019" s="170"/>
      <c r="E2019" s="170"/>
      <c r="F2019" s="177"/>
      <c r="G2019" s="170"/>
      <c r="H2019" s="170"/>
      <c r="I2019" s="177"/>
      <c r="J2019" s="170"/>
      <c r="K2019" s="170"/>
      <c r="L2019" s="170"/>
      <c r="M2019" s="170"/>
      <c r="N2019" s="170"/>
      <c r="O2019" s="178"/>
      <c r="P2019" s="178"/>
      <c r="Q2019" s="170"/>
      <c r="R2019" s="170"/>
      <c r="S2019" s="170"/>
      <c r="T2019" s="170"/>
      <c r="U2019" s="176"/>
      <c r="V2019" s="176"/>
      <c r="W2019" s="176"/>
      <c r="X2019" s="176"/>
    </row>
    <row x14ac:dyDescent="0.25" r="2020" customHeight="1" ht="16.5">
      <c r="A2020" s="35"/>
      <c r="B2020" s="177"/>
      <c r="C2020" s="176"/>
      <c r="D2020" s="170"/>
      <c r="E2020" s="170"/>
      <c r="F2020" s="177"/>
      <c r="G2020" s="170"/>
      <c r="H2020" s="170"/>
      <c r="I2020" s="177"/>
      <c r="J2020" s="170"/>
      <c r="K2020" s="170"/>
      <c r="L2020" s="170"/>
      <c r="M2020" s="170"/>
      <c r="N2020" s="170"/>
      <c r="O2020" s="178"/>
      <c r="P2020" s="178"/>
      <c r="Q2020" s="170"/>
      <c r="R2020" s="170"/>
      <c r="S2020" s="170"/>
      <c r="T2020" s="170"/>
      <c r="U2020" s="176"/>
      <c r="V2020" s="176"/>
      <c r="W2020" s="176"/>
      <c r="X2020" s="176"/>
    </row>
    <row x14ac:dyDescent="0.25" r="2021" customHeight="1" ht="16.5">
      <c r="A2021" s="35"/>
      <c r="B2021" s="177"/>
      <c r="C2021" s="176"/>
      <c r="D2021" s="170"/>
      <c r="E2021" s="170"/>
      <c r="F2021" s="177"/>
      <c r="G2021" s="170"/>
      <c r="H2021" s="170"/>
      <c r="I2021" s="177"/>
      <c r="J2021" s="170"/>
      <c r="K2021" s="170"/>
      <c r="L2021" s="170"/>
      <c r="M2021" s="170"/>
      <c r="N2021" s="170"/>
      <c r="O2021" s="178"/>
      <c r="P2021" s="178"/>
      <c r="Q2021" s="170"/>
      <c r="R2021" s="170"/>
      <c r="S2021" s="170"/>
      <c r="T2021" s="170"/>
      <c r="U2021" s="176"/>
      <c r="V2021" s="176"/>
      <c r="W2021" s="176"/>
      <c r="X2021" s="176"/>
    </row>
    <row x14ac:dyDescent="0.25" r="2022" customHeight="1" ht="16.5">
      <c r="A2022" s="35"/>
      <c r="B2022" s="177"/>
      <c r="C2022" s="176"/>
      <c r="D2022" s="170"/>
      <c r="E2022" s="170"/>
      <c r="F2022" s="177"/>
      <c r="G2022" s="170"/>
      <c r="H2022" s="170"/>
      <c r="I2022" s="177"/>
      <c r="J2022" s="170"/>
      <c r="K2022" s="170"/>
      <c r="L2022" s="170"/>
      <c r="M2022" s="170"/>
      <c r="N2022" s="170"/>
      <c r="O2022" s="178"/>
      <c r="P2022" s="178"/>
      <c r="Q2022" s="170"/>
      <c r="R2022" s="170"/>
      <c r="S2022" s="170"/>
      <c r="T2022" s="170"/>
      <c r="U2022" s="176"/>
      <c r="V2022" s="176"/>
      <c r="W2022" s="176"/>
      <c r="X2022" s="176"/>
    </row>
    <row x14ac:dyDescent="0.25" r="2023" customHeight="1" ht="16.5">
      <c r="A2023" s="35"/>
      <c r="B2023" s="177"/>
      <c r="C2023" s="176"/>
      <c r="D2023" s="170"/>
      <c r="E2023" s="170"/>
      <c r="F2023" s="177"/>
      <c r="G2023" s="170"/>
      <c r="H2023" s="170"/>
      <c r="I2023" s="177"/>
      <c r="J2023" s="170"/>
      <c r="K2023" s="170"/>
      <c r="L2023" s="170"/>
      <c r="M2023" s="170"/>
      <c r="N2023" s="170"/>
      <c r="O2023" s="178"/>
      <c r="P2023" s="178"/>
      <c r="Q2023" s="170"/>
      <c r="R2023" s="170"/>
      <c r="S2023" s="170"/>
      <c r="T2023" s="170"/>
      <c r="U2023" s="176"/>
      <c r="V2023" s="176"/>
      <c r="W2023" s="176"/>
      <c r="X2023" s="176"/>
    </row>
    <row x14ac:dyDescent="0.25" r="2024" customHeight="1" ht="16.5">
      <c r="A2024" s="35"/>
      <c r="B2024" s="177"/>
      <c r="C2024" s="176"/>
      <c r="D2024" s="170"/>
      <c r="E2024" s="170"/>
      <c r="F2024" s="177"/>
      <c r="G2024" s="170"/>
      <c r="H2024" s="170"/>
      <c r="I2024" s="177"/>
      <c r="J2024" s="170"/>
      <c r="K2024" s="170"/>
      <c r="L2024" s="170"/>
      <c r="M2024" s="170"/>
      <c r="N2024" s="170"/>
      <c r="O2024" s="178"/>
      <c r="P2024" s="178"/>
      <c r="Q2024" s="170"/>
      <c r="R2024" s="170"/>
      <c r="S2024" s="170"/>
      <c r="T2024" s="170"/>
      <c r="U2024" s="176"/>
      <c r="V2024" s="176"/>
      <c r="W2024" s="176"/>
      <c r="X2024" s="176"/>
    </row>
    <row x14ac:dyDescent="0.25" r="2025" customHeight="1" ht="16.5">
      <c r="A2025" s="35"/>
      <c r="B2025" s="177"/>
      <c r="C2025" s="176"/>
      <c r="D2025" s="170"/>
      <c r="E2025" s="170"/>
      <c r="F2025" s="177"/>
      <c r="G2025" s="170"/>
      <c r="H2025" s="170"/>
      <c r="I2025" s="177"/>
      <c r="J2025" s="170"/>
      <c r="K2025" s="170"/>
      <c r="L2025" s="170"/>
      <c r="M2025" s="170"/>
      <c r="N2025" s="170"/>
      <c r="O2025" s="178"/>
      <c r="P2025" s="178"/>
      <c r="Q2025" s="170"/>
      <c r="R2025" s="170"/>
      <c r="S2025" s="170"/>
      <c r="T2025" s="170"/>
      <c r="U2025" s="176"/>
      <c r="V2025" s="176"/>
      <c r="W2025" s="176"/>
      <c r="X2025" s="176"/>
    </row>
    <row x14ac:dyDescent="0.25" r="2026" customHeight="1" ht="16.5">
      <c r="A2026" s="35"/>
      <c r="B2026" s="177"/>
      <c r="C2026" s="176"/>
      <c r="D2026" s="170"/>
      <c r="E2026" s="170"/>
      <c r="F2026" s="177"/>
      <c r="G2026" s="170"/>
      <c r="H2026" s="170"/>
      <c r="I2026" s="177"/>
      <c r="J2026" s="170"/>
      <c r="K2026" s="170"/>
      <c r="L2026" s="170"/>
      <c r="M2026" s="170"/>
      <c r="N2026" s="170"/>
      <c r="O2026" s="178"/>
      <c r="P2026" s="178"/>
      <c r="Q2026" s="170"/>
      <c r="R2026" s="170"/>
      <c r="S2026" s="170"/>
      <c r="T2026" s="170"/>
      <c r="U2026" s="176"/>
      <c r="V2026" s="176"/>
      <c r="W2026" s="176"/>
      <c r="X2026" s="176"/>
    </row>
    <row x14ac:dyDescent="0.25" r="2027" customHeight="1" ht="16.5">
      <c r="A2027" s="35"/>
      <c r="B2027" s="177"/>
      <c r="C2027" s="176"/>
      <c r="D2027" s="170"/>
      <c r="E2027" s="170"/>
      <c r="F2027" s="177"/>
      <c r="G2027" s="170"/>
      <c r="H2027" s="170"/>
      <c r="I2027" s="177"/>
      <c r="J2027" s="170"/>
      <c r="K2027" s="170"/>
      <c r="L2027" s="170"/>
      <c r="M2027" s="170"/>
      <c r="N2027" s="170"/>
      <c r="O2027" s="178"/>
      <c r="P2027" s="178"/>
      <c r="Q2027" s="170"/>
      <c r="R2027" s="170"/>
      <c r="S2027" s="170"/>
      <c r="T2027" s="170"/>
      <c r="U2027" s="176"/>
      <c r="V2027" s="176"/>
      <c r="W2027" s="176"/>
      <c r="X2027" s="176"/>
    </row>
    <row x14ac:dyDescent="0.25" r="2028" customHeight="1" ht="16.5">
      <c r="A2028" s="35"/>
      <c r="B2028" s="177"/>
      <c r="C2028" s="176"/>
      <c r="D2028" s="170"/>
      <c r="E2028" s="170"/>
      <c r="F2028" s="177"/>
      <c r="G2028" s="170"/>
      <c r="H2028" s="170"/>
      <c r="I2028" s="177"/>
      <c r="J2028" s="170"/>
      <c r="K2028" s="170"/>
      <c r="L2028" s="170"/>
      <c r="M2028" s="170"/>
      <c r="N2028" s="170"/>
      <c r="O2028" s="178"/>
      <c r="P2028" s="178"/>
      <c r="Q2028" s="170"/>
      <c r="R2028" s="170"/>
      <c r="S2028" s="170"/>
      <c r="T2028" s="170"/>
      <c r="U2028" s="176"/>
      <c r="V2028" s="176"/>
      <c r="W2028" s="176"/>
      <c r="X2028" s="176"/>
    </row>
    <row x14ac:dyDescent="0.25" r="2029" customHeight="1" ht="16.5">
      <c r="A2029" s="35"/>
      <c r="B2029" s="177"/>
      <c r="C2029" s="176"/>
      <c r="D2029" s="170"/>
      <c r="E2029" s="170"/>
      <c r="F2029" s="177"/>
      <c r="G2029" s="170"/>
      <c r="H2029" s="170"/>
      <c r="I2029" s="177"/>
      <c r="J2029" s="170"/>
      <c r="K2029" s="170"/>
      <c r="L2029" s="170"/>
      <c r="M2029" s="170"/>
      <c r="N2029" s="170"/>
      <c r="O2029" s="178"/>
      <c r="P2029" s="178"/>
      <c r="Q2029" s="170"/>
      <c r="R2029" s="170"/>
      <c r="S2029" s="170"/>
      <c r="T2029" s="170"/>
      <c r="U2029" s="176"/>
      <c r="V2029" s="176"/>
      <c r="W2029" s="176"/>
      <c r="X2029" s="176"/>
    </row>
    <row x14ac:dyDescent="0.25" r="2030" customHeight="1" ht="16.5">
      <c r="A2030" s="35"/>
      <c r="B2030" s="177"/>
      <c r="C2030" s="176"/>
      <c r="D2030" s="170"/>
      <c r="E2030" s="170"/>
      <c r="F2030" s="177"/>
      <c r="G2030" s="170"/>
      <c r="H2030" s="170"/>
      <c r="I2030" s="177"/>
      <c r="J2030" s="170"/>
      <c r="K2030" s="170"/>
      <c r="L2030" s="170"/>
      <c r="M2030" s="170"/>
      <c r="N2030" s="170"/>
      <c r="O2030" s="178"/>
      <c r="P2030" s="178"/>
      <c r="Q2030" s="170"/>
      <c r="R2030" s="170"/>
      <c r="S2030" s="170"/>
      <c r="T2030" s="170"/>
      <c r="U2030" s="176"/>
      <c r="V2030" s="176"/>
      <c r="W2030" s="176"/>
      <c r="X2030" s="176"/>
    </row>
    <row x14ac:dyDescent="0.25" r="2031" customHeight="1" ht="16.5">
      <c r="A2031" s="35"/>
      <c r="B2031" s="177"/>
      <c r="C2031" s="176"/>
      <c r="D2031" s="170"/>
      <c r="E2031" s="170"/>
      <c r="F2031" s="177"/>
      <c r="G2031" s="170"/>
      <c r="H2031" s="170"/>
      <c r="I2031" s="177"/>
      <c r="J2031" s="170"/>
      <c r="K2031" s="170"/>
      <c r="L2031" s="170"/>
      <c r="M2031" s="170"/>
      <c r="N2031" s="170"/>
      <c r="O2031" s="178"/>
      <c r="P2031" s="178"/>
      <c r="Q2031" s="170"/>
      <c r="R2031" s="170"/>
      <c r="S2031" s="170"/>
      <c r="T2031" s="170"/>
      <c r="U2031" s="176"/>
      <c r="V2031" s="176"/>
      <c r="W2031" s="176"/>
      <c r="X2031" s="176"/>
    </row>
    <row x14ac:dyDescent="0.25" r="2032" customHeight="1" ht="16.5">
      <c r="A2032" s="35"/>
      <c r="B2032" s="177"/>
      <c r="C2032" s="176"/>
      <c r="D2032" s="170"/>
      <c r="E2032" s="170"/>
      <c r="F2032" s="177"/>
      <c r="G2032" s="170"/>
      <c r="H2032" s="170"/>
      <c r="I2032" s="177"/>
      <c r="J2032" s="170"/>
      <c r="K2032" s="170"/>
      <c r="L2032" s="170"/>
      <c r="M2032" s="170"/>
      <c r="N2032" s="170"/>
      <c r="O2032" s="178"/>
      <c r="P2032" s="178"/>
      <c r="Q2032" s="170"/>
      <c r="R2032" s="170"/>
      <c r="S2032" s="170"/>
      <c r="T2032" s="170"/>
      <c r="U2032" s="176"/>
      <c r="V2032" s="176"/>
      <c r="W2032" s="176"/>
      <c r="X2032" s="176"/>
    </row>
    <row x14ac:dyDescent="0.25" r="2033" customHeight="1" ht="16.5">
      <c r="A2033" s="35"/>
      <c r="B2033" s="177"/>
      <c r="C2033" s="176"/>
      <c r="D2033" s="170"/>
      <c r="E2033" s="170"/>
      <c r="F2033" s="177"/>
      <c r="G2033" s="170"/>
      <c r="H2033" s="170"/>
      <c r="I2033" s="177"/>
      <c r="J2033" s="170"/>
      <c r="K2033" s="170"/>
      <c r="L2033" s="170"/>
      <c r="M2033" s="170"/>
      <c r="N2033" s="170"/>
      <c r="O2033" s="178"/>
      <c r="P2033" s="178"/>
      <c r="Q2033" s="170"/>
      <c r="R2033" s="170"/>
      <c r="S2033" s="170"/>
      <c r="T2033" s="170"/>
      <c r="U2033" s="176"/>
      <c r="V2033" s="176"/>
      <c r="W2033" s="176"/>
      <c r="X2033" s="176"/>
    </row>
    <row x14ac:dyDescent="0.25" r="2034" customHeight="1" ht="16.5">
      <c r="A2034" s="35"/>
      <c r="B2034" s="177"/>
      <c r="C2034" s="176"/>
      <c r="D2034" s="170"/>
      <c r="E2034" s="170"/>
      <c r="F2034" s="177"/>
      <c r="G2034" s="170"/>
      <c r="H2034" s="170"/>
      <c r="I2034" s="177"/>
      <c r="J2034" s="170"/>
      <c r="K2034" s="170"/>
      <c r="L2034" s="170"/>
      <c r="M2034" s="170"/>
      <c r="N2034" s="170"/>
      <c r="O2034" s="178"/>
      <c r="P2034" s="178"/>
      <c r="Q2034" s="170"/>
      <c r="R2034" s="170"/>
      <c r="S2034" s="170"/>
      <c r="T2034" s="170"/>
      <c r="U2034" s="176"/>
      <c r="V2034" s="176"/>
      <c r="W2034" s="176"/>
      <c r="X2034" s="176"/>
    </row>
    <row x14ac:dyDescent="0.25" r="2035" customHeight="1" ht="16.5">
      <c r="A2035" s="35"/>
      <c r="B2035" s="177"/>
      <c r="C2035" s="176"/>
      <c r="D2035" s="170"/>
      <c r="E2035" s="170"/>
      <c r="F2035" s="177"/>
      <c r="G2035" s="170"/>
      <c r="H2035" s="170"/>
      <c r="I2035" s="177"/>
      <c r="J2035" s="170"/>
      <c r="K2035" s="170"/>
      <c r="L2035" s="170"/>
      <c r="M2035" s="170"/>
      <c r="N2035" s="170"/>
      <c r="O2035" s="178"/>
      <c r="P2035" s="178"/>
      <c r="Q2035" s="170"/>
      <c r="R2035" s="170"/>
      <c r="S2035" s="170"/>
      <c r="T2035" s="170"/>
      <c r="U2035" s="176"/>
      <c r="V2035" s="176"/>
      <c r="W2035" s="176"/>
      <c r="X2035" s="176"/>
    </row>
    <row x14ac:dyDescent="0.25" r="2036" customHeight="1" ht="16.5">
      <c r="A2036" s="35"/>
      <c r="B2036" s="177"/>
      <c r="C2036" s="176"/>
      <c r="D2036" s="170"/>
      <c r="E2036" s="170"/>
      <c r="F2036" s="177"/>
      <c r="G2036" s="170"/>
      <c r="H2036" s="170"/>
      <c r="I2036" s="177"/>
      <c r="J2036" s="170"/>
      <c r="K2036" s="170"/>
      <c r="L2036" s="170"/>
      <c r="M2036" s="170"/>
      <c r="N2036" s="170"/>
      <c r="O2036" s="178"/>
      <c r="P2036" s="178"/>
      <c r="Q2036" s="170"/>
      <c r="R2036" s="170"/>
      <c r="S2036" s="170"/>
      <c r="T2036" s="170"/>
      <c r="U2036" s="176"/>
      <c r="V2036" s="176"/>
      <c r="W2036" s="176"/>
      <c r="X2036" s="176"/>
    </row>
    <row x14ac:dyDescent="0.25" r="2037" customHeight="1" ht="16.5">
      <c r="A2037" s="35"/>
      <c r="B2037" s="177"/>
      <c r="C2037" s="176"/>
      <c r="D2037" s="170"/>
      <c r="E2037" s="170"/>
      <c r="F2037" s="177"/>
      <c r="G2037" s="170"/>
      <c r="H2037" s="170"/>
      <c r="I2037" s="177"/>
      <c r="J2037" s="170"/>
      <c r="K2037" s="170"/>
      <c r="L2037" s="170"/>
      <c r="M2037" s="170"/>
      <c r="N2037" s="170"/>
      <c r="O2037" s="178"/>
      <c r="P2037" s="178"/>
      <c r="Q2037" s="170"/>
      <c r="R2037" s="170"/>
      <c r="S2037" s="170"/>
      <c r="T2037" s="170"/>
      <c r="U2037" s="176"/>
      <c r="V2037" s="176"/>
      <c r="W2037" s="176"/>
      <c r="X2037" s="176"/>
    </row>
    <row x14ac:dyDescent="0.25" r="2038" customHeight="1" ht="16.5">
      <c r="A2038" s="35"/>
      <c r="B2038" s="177"/>
      <c r="C2038" s="176"/>
      <c r="D2038" s="170"/>
      <c r="E2038" s="170"/>
      <c r="F2038" s="177"/>
      <c r="G2038" s="170"/>
      <c r="H2038" s="170"/>
      <c r="I2038" s="177"/>
      <c r="J2038" s="170"/>
      <c r="K2038" s="170"/>
      <c r="L2038" s="170"/>
      <c r="M2038" s="170"/>
      <c r="N2038" s="170"/>
      <c r="O2038" s="178"/>
      <c r="P2038" s="178"/>
      <c r="Q2038" s="170"/>
      <c r="R2038" s="170"/>
      <c r="S2038" s="170"/>
      <c r="T2038" s="170"/>
      <c r="U2038" s="176"/>
      <c r="V2038" s="176"/>
      <c r="W2038" s="176"/>
      <c r="X2038" s="176"/>
    </row>
    <row x14ac:dyDescent="0.25" r="2039" customHeight="1" ht="16.5">
      <c r="A2039" s="35"/>
      <c r="B2039" s="177"/>
      <c r="C2039" s="176"/>
      <c r="D2039" s="170"/>
      <c r="E2039" s="170"/>
      <c r="F2039" s="177"/>
      <c r="G2039" s="170"/>
      <c r="H2039" s="170"/>
      <c r="I2039" s="177"/>
      <c r="J2039" s="170"/>
      <c r="K2039" s="170"/>
      <c r="L2039" s="170"/>
      <c r="M2039" s="170"/>
      <c r="N2039" s="170"/>
      <c r="O2039" s="178"/>
      <c r="P2039" s="178"/>
      <c r="Q2039" s="170"/>
      <c r="R2039" s="170"/>
      <c r="S2039" s="170"/>
      <c r="T2039" s="170"/>
      <c r="U2039" s="176"/>
      <c r="V2039" s="176"/>
      <c r="W2039" s="176"/>
      <c r="X2039" s="176"/>
    </row>
    <row x14ac:dyDescent="0.25" r="2040" customHeight="1" ht="16.5">
      <c r="A2040" s="35"/>
      <c r="B2040" s="177"/>
      <c r="C2040" s="176"/>
      <c r="D2040" s="170"/>
      <c r="E2040" s="170"/>
      <c r="F2040" s="177"/>
      <c r="G2040" s="170"/>
      <c r="H2040" s="170"/>
      <c r="I2040" s="177"/>
      <c r="J2040" s="170"/>
      <c r="K2040" s="170"/>
      <c r="L2040" s="170"/>
      <c r="M2040" s="170"/>
      <c r="N2040" s="170"/>
      <c r="O2040" s="178"/>
      <c r="P2040" s="178"/>
      <c r="Q2040" s="170"/>
      <c r="R2040" s="170"/>
      <c r="S2040" s="170"/>
      <c r="T2040" s="170"/>
      <c r="U2040" s="176"/>
      <c r="V2040" s="176"/>
      <c r="W2040" s="176"/>
      <c r="X2040" s="176"/>
    </row>
    <row x14ac:dyDescent="0.25" r="2041" customHeight="1" ht="16.5">
      <c r="A2041" s="35"/>
      <c r="B2041" s="177"/>
      <c r="C2041" s="176"/>
      <c r="D2041" s="170"/>
      <c r="E2041" s="170"/>
      <c r="F2041" s="177"/>
      <c r="G2041" s="170"/>
      <c r="H2041" s="170"/>
      <c r="I2041" s="177"/>
      <c r="J2041" s="170"/>
      <c r="K2041" s="170"/>
      <c r="L2041" s="170"/>
      <c r="M2041" s="170"/>
      <c r="N2041" s="170"/>
      <c r="O2041" s="178"/>
      <c r="P2041" s="178"/>
      <c r="Q2041" s="170"/>
      <c r="R2041" s="170"/>
      <c r="S2041" s="170"/>
      <c r="T2041" s="170"/>
      <c r="U2041" s="176"/>
      <c r="V2041" s="176"/>
      <c r="W2041" s="176"/>
      <c r="X2041" s="176"/>
    </row>
    <row x14ac:dyDescent="0.25" r="2042" customHeight="1" ht="16.5">
      <c r="A2042" s="35"/>
      <c r="B2042" s="177"/>
      <c r="C2042" s="176"/>
      <c r="D2042" s="170"/>
      <c r="E2042" s="170"/>
      <c r="F2042" s="177"/>
      <c r="G2042" s="170"/>
      <c r="H2042" s="170"/>
      <c r="I2042" s="177"/>
      <c r="J2042" s="170"/>
      <c r="K2042" s="170"/>
      <c r="L2042" s="170"/>
      <c r="M2042" s="170"/>
      <c r="N2042" s="170"/>
      <c r="O2042" s="178"/>
      <c r="P2042" s="178"/>
      <c r="Q2042" s="170"/>
      <c r="R2042" s="170"/>
      <c r="S2042" s="170"/>
      <c r="T2042" s="170"/>
      <c r="U2042" s="176"/>
      <c r="V2042" s="176"/>
      <c r="W2042" s="176"/>
      <c r="X2042" s="176"/>
    </row>
    <row x14ac:dyDescent="0.25" r="2043" customHeight="1" ht="16.5">
      <c r="A2043" s="35"/>
      <c r="B2043" s="177"/>
      <c r="C2043" s="176"/>
      <c r="D2043" s="170"/>
      <c r="E2043" s="170"/>
      <c r="F2043" s="177"/>
      <c r="G2043" s="170"/>
      <c r="H2043" s="170"/>
      <c r="I2043" s="177"/>
      <c r="J2043" s="170"/>
      <c r="K2043" s="170"/>
      <c r="L2043" s="170"/>
      <c r="M2043" s="170"/>
      <c r="N2043" s="170"/>
      <c r="O2043" s="178"/>
      <c r="P2043" s="178"/>
      <c r="Q2043" s="170"/>
      <c r="R2043" s="170"/>
      <c r="S2043" s="170"/>
      <c r="T2043" s="170"/>
      <c r="U2043" s="176"/>
      <c r="V2043" s="176"/>
      <c r="W2043" s="176"/>
      <c r="X2043" s="176"/>
    </row>
    <row x14ac:dyDescent="0.25" r="2044" customHeight="1" ht="16.5">
      <c r="A2044" s="35"/>
      <c r="B2044" s="177"/>
      <c r="C2044" s="176"/>
      <c r="D2044" s="170"/>
      <c r="E2044" s="170"/>
      <c r="F2044" s="177"/>
      <c r="G2044" s="170"/>
      <c r="H2044" s="170"/>
      <c r="I2044" s="177"/>
      <c r="J2044" s="170"/>
      <c r="K2044" s="170"/>
      <c r="L2044" s="170"/>
      <c r="M2044" s="170"/>
      <c r="N2044" s="170"/>
      <c r="O2044" s="178"/>
      <c r="P2044" s="178"/>
      <c r="Q2044" s="170"/>
      <c r="R2044" s="170"/>
      <c r="S2044" s="170"/>
      <c r="T2044" s="170"/>
      <c r="U2044" s="176"/>
      <c r="V2044" s="176"/>
      <c r="W2044" s="176"/>
      <c r="X2044" s="176"/>
    </row>
    <row x14ac:dyDescent="0.25" r="2045" customHeight="1" ht="16.5">
      <c r="A2045" s="35"/>
      <c r="B2045" s="177"/>
      <c r="C2045" s="176"/>
      <c r="D2045" s="170"/>
      <c r="E2045" s="170"/>
      <c r="F2045" s="177"/>
      <c r="G2045" s="170"/>
      <c r="H2045" s="170"/>
      <c r="I2045" s="177"/>
      <c r="J2045" s="170"/>
      <c r="K2045" s="170"/>
      <c r="L2045" s="170"/>
      <c r="M2045" s="170"/>
      <c r="N2045" s="170"/>
      <c r="O2045" s="178"/>
      <c r="P2045" s="178"/>
      <c r="Q2045" s="170"/>
      <c r="R2045" s="170"/>
      <c r="S2045" s="170"/>
      <c r="T2045" s="170"/>
      <c r="U2045" s="176"/>
      <c r="V2045" s="176"/>
      <c r="W2045" s="176"/>
      <c r="X2045" s="176"/>
    </row>
    <row x14ac:dyDescent="0.25" r="2046" customHeight="1" ht="16.5">
      <c r="A2046" s="35"/>
      <c r="B2046" s="177"/>
      <c r="C2046" s="176"/>
      <c r="D2046" s="170"/>
      <c r="E2046" s="170"/>
      <c r="F2046" s="177"/>
      <c r="G2046" s="170"/>
      <c r="H2046" s="170"/>
      <c r="I2046" s="177"/>
      <c r="J2046" s="170"/>
      <c r="K2046" s="170"/>
      <c r="L2046" s="170"/>
      <c r="M2046" s="170"/>
      <c r="N2046" s="170"/>
      <c r="O2046" s="178"/>
      <c r="P2046" s="178"/>
      <c r="Q2046" s="170"/>
      <c r="R2046" s="170"/>
      <c r="S2046" s="170"/>
      <c r="T2046" s="170"/>
      <c r="U2046" s="176"/>
      <c r="V2046" s="176"/>
      <c r="W2046" s="176"/>
      <c r="X2046" s="176"/>
    </row>
    <row x14ac:dyDescent="0.25" r="2047" customHeight="1" ht="16.5">
      <c r="A2047" s="35"/>
      <c r="B2047" s="177"/>
      <c r="C2047" s="176"/>
      <c r="D2047" s="170"/>
      <c r="E2047" s="170"/>
      <c r="F2047" s="177"/>
      <c r="G2047" s="170"/>
      <c r="H2047" s="170"/>
      <c r="I2047" s="177"/>
      <c r="J2047" s="170"/>
      <c r="K2047" s="170"/>
      <c r="L2047" s="170"/>
      <c r="M2047" s="170"/>
      <c r="N2047" s="170"/>
      <c r="O2047" s="178"/>
      <c r="P2047" s="178"/>
      <c r="Q2047" s="170"/>
      <c r="R2047" s="170"/>
      <c r="S2047" s="170"/>
      <c r="T2047" s="170"/>
      <c r="U2047" s="176"/>
      <c r="V2047" s="176"/>
      <c r="W2047" s="176"/>
      <c r="X2047" s="176"/>
    </row>
    <row x14ac:dyDescent="0.25" r="2048" customHeight="1" ht="16.5">
      <c r="A2048" s="35"/>
      <c r="B2048" s="177"/>
      <c r="C2048" s="176"/>
      <c r="D2048" s="170"/>
      <c r="E2048" s="170"/>
      <c r="F2048" s="177"/>
      <c r="G2048" s="170"/>
      <c r="H2048" s="170"/>
      <c r="I2048" s="177"/>
      <c r="J2048" s="170"/>
      <c r="K2048" s="170"/>
      <c r="L2048" s="170"/>
      <c r="M2048" s="170"/>
      <c r="N2048" s="170"/>
      <c r="O2048" s="178"/>
      <c r="P2048" s="178"/>
      <c r="Q2048" s="170"/>
      <c r="R2048" s="170"/>
      <c r="S2048" s="170"/>
      <c r="T2048" s="170"/>
      <c r="U2048" s="176"/>
      <c r="V2048" s="176"/>
      <c r="W2048" s="176"/>
      <c r="X2048" s="176"/>
    </row>
    <row x14ac:dyDescent="0.25" r="2049" customHeight="1" ht="16.5">
      <c r="A2049" s="35"/>
      <c r="B2049" s="177"/>
      <c r="C2049" s="176"/>
      <c r="D2049" s="170"/>
      <c r="E2049" s="170"/>
      <c r="F2049" s="177"/>
      <c r="G2049" s="170"/>
      <c r="H2049" s="170"/>
      <c r="I2049" s="177"/>
      <c r="J2049" s="170"/>
      <c r="K2049" s="170"/>
      <c r="L2049" s="170"/>
      <c r="M2049" s="170"/>
      <c r="N2049" s="170"/>
      <c r="O2049" s="178"/>
      <c r="P2049" s="178"/>
      <c r="Q2049" s="170"/>
      <c r="R2049" s="170"/>
      <c r="S2049" s="170"/>
      <c r="T2049" s="170"/>
      <c r="U2049" s="176"/>
      <c r="V2049" s="176"/>
      <c r="W2049" s="176"/>
      <c r="X2049" s="176"/>
    </row>
    <row x14ac:dyDescent="0.25" r="2050" customHeight="1" ht="16.5">
      <c r="A2050" s="35"/>
      <c r="B2050" s="177"/>
      <c r="C2050" s="176"/>
      <c r="D2050" s="170"/>
      <c r="E2050" s="170"/>
      <c r="F2050" s="177"/>
      <c r="G2050" s="170"/>
      <c r="H2050" s="170"/>
      <c r="I2050" s="177"/>
      <c r="J2050" s="170"/>
      <c r="K2050" s="170"/>
      <c r="L2050" s="170"/>
      <c r="M2050" s="170"/>
      <c r="N2050" s="170"/>
      <c r="O2050" s="178"/>
      <c r="P2050" s="178"/>
      <c r="Q2050" s="170"/>
      <c r="R2050" s="170"/>
      <c r="S2050" s="170"/>
      <c r="T2050" s="170"/>
      <c r="U2050" s="176"/>
      <c r="V2050" s="176"/>
      <c r="W2050" s="176"/>
      <c r="X2050" s="176"/>
    </row>
    <row x14ac:dyDescent="0.25" r="2051" customHeight="1" ht="16.5">
      <c r="A2051" s="35"/>
      <c r="B2051" s="177"/>
      <c r="C2051" s="176"/>
      <c r="D2051" s="170"/>
      <c r="E2051" s="170"/>
      <c r="F2051" s="177"/>
      <c r="G2051" s="170"/>
      <c r="H2051" s="170"/>
      <c r="I2051" s="177"/>
      <c r="J2051" s="170"/>
      <c r="K2051" s="170"/>
      <c r="L2051" s="170"/>
      <c r="M2051" s="170"/>
      <c r="N2051" s="170"/>
      <c r="O2051" s="178"/>
      <c r="P2051" s="178"/>
      <c r="Q2051" s="170"/>
      <c r="R2051" s="170"/>
      <c r="S2051" s="170"/>
      <c r="T2051" s="170"/>
      <c r="U2051" s="176"/>
      <c r="V2051" s="176"/>
      <c r="W2051" s="176"/>
      <c r="X2051" s="176"/>
    </row>
    <row x14ac:dyDescent="0.25" r="2052" customHeight="1" ht="16.5">
      <c r="A2052" s="35"/>
      <c r="B2052" s="177"/>
      <c r="C2052" s="176"/>
      <c r="D2052" s="170"/>
      <c r="E2052" s="170"/>
      <c r="F2052" s="177"/>
      <c r="G2052" s="170"/>
      <c r="H2052" s="170"/>
      <c r="I2052" s="177"/>
      <c r="J2052" s="170"/>
      <c r="K2052" s="170"/>
      <c r="L2052" s="170"/>
      <c r="M2052" s="170"/>
      <c r="N2052" s="170"/>
      <c r="O2052" s="178"/>
      <c r="P2052" s="178"/>
      <c r="Q2052" s="170"/>
      <c r="R2052" s="170"/>
      <c r="S2052" s="170"/>
      <c r="T2052" s="170"/>
      <c r="U2052" s="176"/>
      <c r="V2052" s="176"/>
      <c r="W2052" s="176"/>
      <c r="X2052" s="176"/>
    </row>
    <row x14ac:dyDescent="0.25" r="2053" customHeight="1" ht="16.5">
      <c r="A2053" s="35"/>
      <c r="B2053" s="177"/>
      <c r="C2053" s="176"/>
      <c r="D2053" s="170"/>
      <c r="E2053" s="170"/>
      <c r="F2053" s="177"/>
      <c r="G2053" s="170"/>
      <c r="H2053" s="170"/>
      <c r="I2053" s="177"/>
      <c r="J2053" s="170"/>
      <c r="K2053" s="170"/>
      <c r="L2053" s="170"/>
      <c r="M2053" s="170"/>
      <c r="N2053" s="170"/>
      <c r="O2053" s="178"/>
      <c r="P2053" s="178"/>
      <c r="Q2053" s="170"/>
      <c r="R2053" s="170"/>
      <c r="S2053" s="170"/>
      <c r="T2053" s="170"/>
      <c r="U2053" s="176"/>
      <c r="V2053" s="176"/>
      <c r="W2053" s="176"/>
      <c r="X2053" s="176"/>
    </row>
    <row x14ac:dyDescent="0.25" r="2054" customHeight="1" ht="16.5">
      <c r="A2054" s="35"/>
      <c r="B2054" s="177"/>
      <c r="C2054" s="176"/>
      <c r="D2054" s="170"/>
      <c r="E2054" s="170"/>
      <c r="F2054" s="177"/>
      <c r="G2054" s="170"/>
      <c r="H2054" s="170"/>
      <c r="I2054" s="177"/>
      <c r="J2054" s="170"/>
      <c r="K2054" s="170"/>
      <c r="L2054" s="170"/>
      <c r="M2054" s="170"/>
      <c r="N2054" s="170"/>
      <c r="O2054" s="178"/>
      <c r="P2054" s="178"/>
      <c r="Q2054" s="170"/>
      <c r="R2054" s="170"/>
      <c r="S2054" s="170"/>
      <c r="T2054" s="170"/>
      <c r="U2054" s="176"/>
      <c r="V2054" s="176"/>
      <c r="W2054" s="176"/>
      <c r="X2054" s="176"/>
    </row>
    <row x14ac:dyDescent="0.25" r="2055" customHeight="1" ht="16.5">
      <c r="A2055" s="35"/>
      <c r="B2055" s="177"/>
      <c r="C2055" s="176"/>
      <c r="D2055" s="170"/>
      <c r="E2055" s="170"/>
      <c r="F2055" s="177"/>
      <c r="G2055" s="170"/>
      <c r="H2055" s="170"/>
      <c r="I2055" s="177"/>
      <c r="J2055" s="170"/>
      <c r="K2055" s="170"/>
      <c r="L2055" s="170"/>
      <c r="M2055" s="170"/>
      <c r="N2055" s="170"/>
      <c r="O2055" s="178"/>
      <c r="P2055" s="178"/>
      <c r="Q2055" s="170"/>
      <c r="R2055" s="170"/>
      <c r="S2055" s="170"/>
      <c r="T2055" s="170"/>
      <c r="U2055" s="176"/>
      <c r="V2055" s="176"/>
      <c r="W2055" s="176"/>
      <c r="X2055" s="176"/>
    </row>
    <row x14ac:dyDescent="0.25" r="2056" customHeight="1" ht="16.5">
      <c r="A2056" s="35"/>
      <c r="B2056" s="177"/>
      <c r="C2056" s="176"/>
      <c r="D2056" s="170"/>
      <c r="E2056" s="170"/>
      <c r="F2056" s="177"/>
      <c r="G2056" s="170"/>
      <c r="H2056" s="170"/>
      <c r="I2056" s="177"/>
      <c r="J2056" s="170"/>
      <c r="K2056" s="170"/>
      <c r="L2056" s="170"/>
      <c r="M2056" s="170"/>
      <c r="N2056" s="170"/>
      <c r="O2056" s="178"/>
      <c r="P2056" s="178"/>
      <c r="Q2056" s="170"/>
      <c r="R2056" s="170"/>
      <c r="S2056" s="170"/>
      <c r="T2056" s="170"/>
      <c r="U2056" s="176"/>
      <c r="V2056" s="176"/>
      <c r="W2056" s="176"/>
      <c r="X2056" s="176"/>
    </row>
    <row x14ac:dyDescent="0.25" r="2057" customHeight="1" ht="16.5">
      <c r="A2057" s="35"/>
      <c r="B2057" s="177"/>
      <c r="C2057" s="176"/>
      <c r="D2057" s="170"/>
      <c r="E2057" s="170"/>
      <c r="F2057" s="177"/>
      <c r="G2057" s="170"/>
      <c r="H2057" s="170"/>
      <c r="I2057" s="177"/>
      <c r="J2057" s="170"/>
      <c r="K2057" s="170"/>
      <c r="L2057" s="170"/>
      <c r="M2057" s="170"/>
      <c r="N2057" s="170"/>
      <c r="O2057" s="178"/>
      <c r="P2057" s="178"/>
      <c r="Q2057" s="170"/>
      <c r="R2057" s="170"/>
      <c r="S2057" s="170"/>
      <c r="T2057" s="170"/>
      <c r="U2057" s="176"/>
      <c r="V2057" s="176"/>
      <c r="W2057" s="176"/>
      <c r="X2057" s="176"/>
    </row>
    <row x14ac:dyDescent="0.25" r="2058" customHeight="1" ht="16.5">
      <c r="A2058" s="35"/>
      <c r="B2058" s="177"/>
      <c r="C2058" s="176"/>
      <c r="D2058" s="170"/>
      <c r="E2058" s="170"/>
      <c r="F2058" s="177"/>
      <c r="G2058" s="170"/>
      <c r="H2058" s="170"/>
      <c r="I2058" s="177"/>
      <c r="J2058" s="170"/>
      <c r="K2058" s="170"/>
      <c r="L2058" s="170"/>
      <c r="M2058" s="170"/>
      <c r="N2058" s="170"/>
      <c r="O2058" s="178"/>
      <c r="P2058" s="178"/>
      <c r="Q2058" s="170"/>
      <c r="R2058" s="170"/>
      <c r="S2058" s="170"/>
      <c r="T2058" s="170"/>
      <c r="U2058" s="176"/>
      <c r="V2058" s="176"/>
      <c r="W2058" s="176"/>
      <c r="X2058" s="176"/>
    </row>
    <row x14ac:dyDescent="0.25" r="2059" customHeight="1" ht="16.5">
      <c r="A2059" s="35"/>
      <c r="B2059" s="177"/>
      <c r="C2059" s="176"/>
      <c r="D2059" s="170"/>
      <c r="E2059" s="170"/>
      <c r="F2059" s="177"/>
      <c r="G2059" s="170"/>
      <c r="H2059" s="170"/>
      <c r="I2059" s="177"/>
      <c r="J2059" s="170"/>
      <c r="K2059" s="170"/>
      <c r="L2059" s="170"/>
      <c r="M2059" s="170"/>
      <c r="N2059" s="170"/>
      <c r="O2059" s="178"/>
      <c r="P2059" s="178"/>
      <c r="Q2059" s="170"/>
      <c r="R2059" s="170"/>
      <c r="S2059" s="170"/>
      <c r="T2059" s="170"/>
      <c r="U2059" s="176"/>
      <c r="V2059" s="176"/>
      <c r="W2059" s="176"/>
      <c r="X2059" s="176"/>
    </row>
    <row x14ac:dyDescent="0.25" r="2060" customHeight="1" ht="16.5">
      <c r="A2060" s="35"/>
      <c r="B2060" s="177"/>
      <c r="C2060" s="176"/>
      <c r="D2060" s="170"/>
      <c r="E2060" s="170"/>
      <c r="F2060" s="177"/>
      <c r="G2060" s="170"/>
      <c r="H2060" s="170"/>
      <c r="I2060" s="177"/>
      <c r="J2060" s="170"/>
      <c r="K2060" s="170"/>
      <c r="L2060" s="170"/>
      <c r="M2060" s="170"/>
      <c r="N2060" s="170"/>
      <c r="O2060" s="178"/>
      <c r="P2060" s="178"/>
      <c r="Q2060" s="170"/>
      <c r="R2060" s="170"/>
      <c r="S2060" s="170"/>
      <c r="T2060" s="170"/>
      <c r="U2060" s="176"/>
      <c r="V2060" s="176"/>
      <c r="W2060" s="176"/>
      <c r="X2060" s="176"/>
    </row>
    <row x14ac:dyDescent="0.25" r="2061" customHeight="1" ht="16.5">
      <c r="A2061" s="35"/>
      <c r="B2061" s="177"/>
      <c r="C2061" s="176"/>
      <c r="D2061" s="170"/>
      <c r="E2061" s="170"/>
      <c r="F2061" s="177"/>
      <c r="G2061" s="170"/>
      <c r="H2061" s="170"/>
      <c r="I2061" s="177"/>
      <c r="J2061" s="170"/>
      <c r="K2061" s="170"/>
      <c r="L2061" s="170"/>
      <c r="M2061" s="170"/>
      <c r="N2061" s="170"/>
      <c r="O2061" s="178"/>
      <c r="P2061" s="178"/>
      <c r="Q2061" s="170"/>
      <c r="R2061" s="170"/>
      <c r="S2061" s="170"/>
      <c r="T2061" s="170"/>
      <c r="U2061" s="176"/>
      <c r="V2061" s="176"/>
      <c r="W2061" s="176"/>
      <c r="X2061" s="176"/>
    </row>
    <row x14ac:dyDescent="0.25" r="2062" customHeight="1" ht="16.5">
      <c r="A2062" s="35"/>
      <c r="B2062" s="177"/>
      <c r="C2062" s="176"/>
      <c r="D2062" s="170"/>
      <c r="E2062" s="170"/>
      <c r="F2062" s="177"/>
      <c r="G2062" s="170"/>
      <c r="H2062" s="170"/>
      <c r="I2062" s="177"/>
      <c r="J2062" s="170"/>
      <c r="K2062" s="170"/>
      <c r="L2062" s="170"/>
      <c r="M2062" s="170"/>
      <c r="N2062" s="170"/>
      <c r="O2062" s="178"/>
      <c r="P2062" s="178"/>
      <c r="Q2062" s="170"/>
      <c r="R2062" s="170"/>
      <c r="S2062" s="170"/>
      <c r="T2062" s="170"/>
      <c r="U2062" s="176"/>
      <c r="V2062" s="176"/>
      <c r="W2062" s="176"/>
      <c r="X2062" s="176"/>
    </row>
    <row x14ac:dyDescent="0.25" r="2063" customHeight="1" ht="16.5">
      <c r="A2063" s="35"/>
      <c r="B2063" s="177"/>
      <c r="C2063" s="176"/>
      <c r="D2063" s="170"/>
      <c r="E2063" s="170"/>
      <c r="F2063" s="177"/>
      <c r="G2063" s="170"/>
      <c r="H2063" s="170"/>
      <c r="I2063" s="177"/>
      <c r="J2063" s="170"/>
      <c r="K2063" s="170"/>
      <c r="L2063" s="170"/>
      <c r="M2063" s="170"/>
      <c r="N2063" s="170"/>
      <c r="O2063" s="178"/>
      <c r="P2063" s="178"/>
      <c r="Q2063" s="170"/>
      <c r="R2063" s="170"/>
      <c r="S2063" s="170"/>
      <c r="T2063" s="170"/>
      <c r="U2063" s="176"/>
      <c r="V2063" s="176"/>
      <c r="W2063" s="176"/>
      <c r="X2063" s="176"/>
    </row>
    <row x14ac:dyDescent="0.25" r="2064" customHeight="1" ht="16.5">
      <c r="A2064" s="35"/>
      <c r="B2064" s="177"/>
      <c r="C2064" s="176"/>
      <c r="D2064" s="170"/>
      <c r="E2064" s="170"/>
      <c r="F2064" s="177"/>
      <c r="G2064" s="170"/>
      <c r="H2064" s="170"/>
      <c r="I2064" s="177"/>
      <c r="J2064" s="170"/>
      <c r="K2064" s="170"/>
      <c r="L2064" s="170"/>
      <c r="M2064" s="170"/>
      <c r="N2064" s="170"/>
      <c r="O2064" s="178"/>
      <c r="P2064" s="178"/>
      <c r="Q2064" s="170"/>
      <c r="R2064" s="170"/>
      <c r="S2064" s="170"/>
      <c r="T2064" s="170"/>
      <c r="U2064" s="176"/>
      <c r="V2064" s="176"/>
      <c r="W2064" s="176"/>
      <c r="X2064" s="176"/>
    </row>
    <row x14ac:dyDescent="0.25" r="2065" customHeight="1" ht="16.5">
      <c r="A2065" s="35"/>
      <c r="B2065" s="177"/>
      <c r="C2065" s="176"/>
      <c r="D2065" s="170"/>
      <c r="E2065" s="170"/>
      <c r="F2065" s="177"/>
      <c r="G2065" s="170"/>
      <c r="H2065" s="170"/>
      <c r="I2065" s="177"/>
      <c r="J2065" s="170"/>
      <c r="K2065" s="170"/>
      <c r="L2065" s="170"/>
      <c r="M2065" s="170"/>
      <c r="N2065" s="170"/>
      <c r="O2065" s="178"/>
      <c r="P2065" s="178"/>
      <c r="Q2065" s="170"/>
      <c r="R2065" s="170"/>
      <c r="S2065" s="170"/>
      <c r="T2065" s="170"/>
      <c r="U2065" s="176"/>
      <c r="V2065" s="176"/>
      <c r="W2065" s="176"/>
      <c r="X2065" s="176"/>
    </row>
    <row x14ac:dyDescent="0.25" r="2066" customHeight="1" ht="16.5">
      <c r="A2066" s="35"/>
      <c r="B2066" s="177"/>
      <c r="C2066" s="176"/>
      <c r="D2066" s="170"/>
      <c r="E2066" s="170"/>
      <c r="F2066" s="177"/>
      <c r="G2066" s="170"/>
      <c r="H2066" s="170"/>
      <c r="I2066" s="177"/>
      <c r="J2066" s="170"/>
      <c r="K2066" s="170"/>
      <c r="L2066" s="170"/>
      <c r="M2066" s="170"/>
      <c r="N2066" s="170"/>
      <c r="O2066" s="178"/>
      <c r="P2066" s="178"/>
      <c r="Q2066" s="170"/>
      <c r="R2066" s="170"/>
      <c r="S2066" s="170"/>
      <c r="T2066" s="170"/>
      <c r="U2066" s="176"/>
      <c r="V2066" s="176"/>
      <c r="W2066" s="176"/>
      <c r="X2066" s="176"/>
    </row>
    <row x14ac:dyDescent="0.25" r="2067" customHeight="1" ht="16.5">
      <c r="A2067" s="35"/>
      <c r="B2067" s="177"/>
      <c r="C2067" s="176"/>
      <c r="D2067" s="170"/>
      <c r="E2067" s="170"/>
      <c r="F2067" s="177"/>
      <c r="G2067" s="170"/>
      <c r="H2067" s="170"/>
      <c r="I2067" s="177"/>
      <c r="J2067" s="170"/>
      <c r="K2067" s="170"/>
      <c r="L2067" s="170"/>
      <c r="M2067" s="170"/>
      <c r="N2067" s="170"/>
      <c r="O2067" s="178"/>
      <c r="P2067" s="178"/>
      <c r="Q2067" s="170"/>
      <c r="R2067" s="170"/>
      <c r="S2067" s="170"/>
      <c r="T2067" s="170"/>
      <c r="U2067" s="176"/>
      <c r="V2067" s="176"/>
      <c r="W2067" s="176"/>
      <c r="X2067" s="176"/>
    </row>
    <row x14ac:dyDescent="0.25" r="2068" customHeight="1" ht="16.5">
      <c r="A2068" s="35"/>
      <c r="B2068" s="177"/>
      <c r="C2068" s="176"/>
      <c r="D2068" s="170"/>
      <c r="E2068" s="170"/>
      <c r="F2068" s="177"/>
      <c r="G2068" s="170"/>
      <c r="H2068" s="170"/>
      <c r="I2068" s="177"/>
      <c r="J2068" s="170"/>
      <c r="K2068" s="170"/>
      <c r="L2068" s="170"/>
      <c r="M2068" s="170"/>
      <c r="N2068" s="170"/>
      <c r="O2068" s="178"/>
      <c r="P2068" s="178"/>
      <c r="Q2068" s="170"/>
      <c r="R2068" s="170"/>
      <c r="S2068" s="170"/>
      <c r="T2068" s="170"/>
      <c r="U2068" s="176"/>
      <c r="V2068" s="176"/>
      <c r="W2068" s="176"/>
      <c r="X2068" s="176"/>
    </row>
    <row x14ac:dyDescent="0.25" r="2069" customHeight="1" ht="16.5">
      <c r="A2069" s="35"/>
      <c r="B2069" s="177"/>
      <c r="C2069" s="176"/>
      <c r="D2069" s="170"/>
      <c r="E2069" s="170"/>
      <c r="F2069" s="177"/>
      <c r="G2069" s="170"/>
      <c r="H2069" s="170"/>
      <c r="I2069" s="177"/>
      <c r="J2069" s="170"/>
      <c r="K2069" s="170"/>
      <c r="L2069" s="170"/>
      <c r="M2069" s="170"/>
      <c r="N2069" s="170"/>
      <c r="O2069" s="178"/>
      <c r="P2069" s="178"/>
      <c r="Q2069" s="170"/>
      <c r="R2069" s="170"/>
      <c r="S2069" s="170"/>
      <c r="T2069" s="170"/>
      <c r="U2069" s="176"/>
      <c r="V2069" s="176"/>
      <c r="W2069" s="176"/>
      <c r="X2069" s="176"/>
    </row>
    <row x14ac:dyDescent="0.25" r="2070" customHeight="1" ht="16.5">
      <c r="A2070" s="35"/>
      <c r="B2070" s="177"/>
      <c r="C2070" s="176"/>
      <c r="D2070" s="170"/>
      <c r="E2070" s="170"/>
      <c r="F2070" s="177"/>
      <c r="G2070" s="170"/>
      <c r="H2070" s="170"/>
      <c r="I2070" s="177"/>
      <c r="J2070" s="170"/>
      <c r="K2070" s="170"/>
      <c r="L2070" s="170"/>
      <c r="M2070" s="170"/>
      <c r="N2070" s="170"/>
      <c r="O2070" s="178"/>
      <c r="P2070" s="178"/>
      <c r="Q2070" s="170"/>
      <c r="R2070" s="170"/>
      <c r="S2070" s="170"/>
      <c r="T2070" s="170"/>
      <c r="U2070" s="176"/>
      <c r="V2070" s="176"/>
      <c r="W2070" s="176"/>
      <c r="X2070" s="176"/>
    </row>
    <row x14ac:dyDescent="0.25" r="2071" customHeight="1" ht="16.5">
      <c r="A2071" s="35"/>
      <c r="B2071" s="177"/>
      <c r="C2071" s="176"/>
      <c r="D2071" s="170"/>
      <c r="E2071" s="170"/>
      <c r="F2071" s="177"/>
      <c r="G2071" s="170"/>
      <c r="H2071" s="170"/>
      <c r="I2071" s="177"/>
      <c r="J2071" s="170"/>
      <c r="K2071" s="170"/>
      <c r="L2071" s="170"/>
      <c r="M2071" s="170"/>
      <c r="N2071" s="170"/>
      <c r="O2071" s="178"/>
      <c r="P2071" s="178"/>
      <c r="Q2071" s="170"/>
      <c r="R2071" s="170"/>
      <c r="S2071" s="170"/>
      <c r="T2071" s="170"/>
      <c r="U2071" s="176"/>
      <c r="V2071" s="176"/>
      <c r="W2071" s="176"/>
      <c r="X2071" s="176"/>
    </row>
    <row x14ac:dyDescent="0.25" r="2072" customHeight="1" ht="16.5">
      <c r="A2072" s="35"/>
      <c r="B2072" s="177"/>
      <c r="C2072" s="176"/>
      <c r="D2072" s="170"/>
      <c r="E2072" s="170"/>
      <c r="F2072" s="177"/>
      <c r="G2072" s="170"/>
      <c r="H2072" s="170"/>
      <c r="I2072" s="177"/>
      <c r="J2072" s="170"/>
      <c r="K2072" s="170"/>
      <c r="L2072" s="170"/>
      <c r="M2072" s="170"/>
      <c r="N2072" s="170"/>
      <c r="O2072" s="178"/>
      <c r="P2072" s="178"/>
      <c r="Q2072" s="170"/>
      <c r="R2072" s="170"/>
      <c r="S2072" s="170"/>
      <c r="T2072" s="170"/>
      <c r="U2072" s="176"/>
      <c r="V2072" s="176"/>
      <c r="W2072" s="176"/>
      <c r="X2072" s="176"/>
    </row>
    <row x14ac:dyDescent="0.25" r="2073" customHeight="1" ht="16.5">
      <c r="A2073" s="35"/>
      <c r="B2073" s="177"/>
      <c r="C2073" s="176"/>
      <c r="D2073" s="170"/>
      <c r="E2073" s="170"/>
      <c r="F2073" s="177"/>
      <c r="G2073" s="170"/>
      <c r="H2073" s="170"/>
      <c r="I2073" s="177"/>
      <c r="J2073" s="170"/>
      <c r="K2073" s="170"/>
      <c r="L2073" s="170"/>
      <c r="M2073" s="170"/>
      <c r="N2073" s="170"/>
      <c r="O2073" s="178"/>
      <c r="P2073" s="178"/>
      <c r="Q2073" s="170"/>
      <c r="R2073" s="170"/>
      <c r="S2073" s="170"/>
      <c r="T2073" s="170"/>
      <c r="U2073" s="176"/>
      <c r="V2073" s="176"/>
      <c r="W2073" s="176"/>
      <c r="X2073" s="176"/>
    </row>
    <row x14ac:dyDescent="0.25" r="2074" customHeight="1" ht="16.5">
      <c r="A2074" s="35"/>
      <c r="B2074" s="177"/>
      <c r="C2074" s="176"/>
      <c r="D2074" s="170"/>
      <c r="E2074" s="170"/>
      <c r="F2074" s="177"/>
      <c r="G2074" s="170"/>
      <c r="H2074" s="170"/>
      <c r="I2074" s="177"/>
      <c r="J2074" s="170"/>
      <c r="K2074" s="170"/>
      <c r="L2074" s="170"/>
      <c r="M2074" s="170"/>
      <c r="N2074" s="170"/>
      <c r="O2074" s="178"/>
      <c r="P2074" s="178"/>
      <c r="Q2074" s="170"/>
      <c r="R2074" s="170"/>
      <c r="S2074" s="170"/>
      <c r="T2074" s="170"/>
      <c r="U2074" s="176"/>
      <c r="V2074" s="176"/>
      <c r="W2074" s="176"/>
      <c r="X2074" s="176"/>
    </row>
    <row x14ac:dyDescent="0.25" r="2075" customHeight="1" ht="16.5">
      <c r="A2075" s="35"/>
      <c r="B2075" s="177"/>
      <c r="C2075" s="176"/>
      <c r="D2075" s="170"/>
      <c r="E2075" s="170"/>
      <c r="F2075" s="177"/>
      <c r="G2075" s="170"/>
      <c r="H2075" s="170"/>
      <c r="I2075" s="177"/>
      <c r="J2075" s="170"/>
      <c r="K2075" s="170"/>
      <c r="L2075" s="170"/>
      <c r="M2075" s="170"/>
      <c r="N2075" s="170"/>
      <c r="O2075" s="178"/>
      <c r="P2075" s="178"/>
      <c r="Q2075" s="170"/>
      <c r="R2075" s="170"/>
      <c r="S2075" s="170"/>
      <c r="T2075" s="170"/>
      <c r="U2075" s="176"/>
      <c r="V2075" s="176"/>
      <c r="W2075" s="176"/>
      <c r="X2075" s="176"/>
    </row>
    <row x14ac:dyDescent="0.25" r="2076" customHeight="1" ht="16.5">
      <c r="A2076" s="35"/>
      <c r="B2076" s="177"/>
      <c r="C2076" s="176"/>
      <c r="D2076" s="170"/>
      <c r="E2076" s="170"/>
      <c r="F2076" s="177"/>
      <c r="G2076" s="170"/>
      <c r="H2076" s="170"/>
      <c r="I2076" s="177"/>
      <c r="J2076" s="170"/>
      <c r="K2076" s="170"/>
      <c r="L2076" s="170"/>
      <c r="M2076" s="170"/>
      <c r="N2076" s="170"/>
      <c r="O2076" s="178"/>
      <c r="P2076" s="178"/>
      <c r="Q2076" s="170"/>
      <c r="R2076" s="170"/>
      <c r="S2076" s="170"/>
      <c r="T2076" s="170"/>
      <c r="U2076" s="176"/>
      <c r="V2076" s="176"/>
      <c r="W2076" s="176"/>
      <c r="X2076" s="176"/>
    </row>
    <row x14ac:dyDescent="0.25" r="2077" customHeight="1" ht="16.5">
      <c r="A2077" s="35"/>
      <c r="B2077" s="177"/>
      <c r="C2077" s="176"/>
      <c r="D2077" s="170"/>
      <c r="E2077" s="170"/>
      <c r="F2077" s="177"/>
      <c r="G2077" s="170"/>
      <c r="H2077" s="170"/>
      <c r="I2077" s="177"/>
      <c r="J2077" s="170"/>
      <c r="K2077" s="170"/>
      <c r="L2077" s="170"/>
      <c r="M2077" s="170"/>
      <c r="N2077" s="170"/>
      <c r="O2077" s="178"/>
      <c r="P2077" s="178"/>
      <c r="Q2077" s="170"/>
      <c r="R2077" s="170"/>
      <c r="S2077" s="170"/>
      <c r="T2077" s="170"/>
      <c r="U2077" s="176"/>
      <c r="V2077" s="176"/>
      <c r="W2077" s="176"/>
      <c r="X2077" s="176"/>
    </row>
    <row x14ac:dyDescent="0.25" r="2078" customHeight="1" ht="16.5">
      <c r="A2078" s="35"/>
      <c r="B2078" s="177"/>
      <c r="C2078" s="176"/>
      <c r="D2078" s="170"/>
      <c r="E2078" s="170"/>
      <c r="F2078" s="177"/>
      <c r="G2078" s="170"/>
      <c r="H2078" s="170"/>
      <c r="I2078" s="177"/>
      <c r="J2078" s="170"/>
      <c r="K2078" s="170"/>
      <c r="L2078" s="170"/>
      <c r="M2078" s="170"/>
      <c r="N2078" s="170"/>
      <c r="O2078" s="178"/>
      <c r="P2078" s="178"/>
      <c r="Q2078" s="170"/>
      <c r="R2078" s="170"/>
      <c r="S2078" s="170"/>
      <c r="T2078" s="170"/>
      <c r="U2078" s="176"/>
      <c r="V2078" s="176"/>
      <c r="W2078" s="176"/>
      <c r="X2078" s="176"/>
    </row>
    <row x14ac:dyDescent="0.25" r="2079" customHeight="1" ht="16.5">
      <c r="A2079" s="35"/>
      <c r="B2079" s="177"/>
      <c r="C2079" s="176"/>
      <c r="D2079" s="170"/>
      <c r="E2079" s="170"/>
      <c r="F2079" s="177"/>
      <c r="G2079" s="170"/>
      <c r="H2079" s="170"/>
      <c r="I2079" s="177"/>
      <c r="J2079" s="170"/>
      <c r="K2079" s="170"/>
      <c r="L2079" s="170"/>
      <c r="M2079" s="170"/>
      <c r="N2079" s="170"/>
      <c r="O2079" s="178"/>
      <c r="P2079" s="178"/>
      <c r="Q2079" s="170"/>
      <c r="R2079" s="170"/>
      <c r="S2079" s="170"/>
      <c r="T2079" s="170"/>
      <c r="U2079" s="176"/>
      <c r="V2079" s="176"/>
      <c r="W2079" s="176"/>
      <c r="X2079" s="176"/>
    </row>
    <row x14ac:dyDescent="0.25" r="2080" customHeight="1" ht="16.5">
      <c r="A2080" s="35"/>
      <c r="B2080" s="177"/>
      <c r="C2080" s="176"/>
      <c r="D2080" s="170"/>
      <c r="E2080" s="170"/>
      <c r="F2080" s="177"/>
      <c r="G2080" s="170"/>
      <c r="H2080" s="170"/>
      <c r="I2080" s="177"/>
      <c r="J2080" s="170"/>
      <c r="K2080" s="170"/>
      <c r="L2080" s="170"/>
      <c r="M2080" s="170"/>
      <c r="N2080" s="170"/>
      <c r="O2080" s="178"/>
      <c r="P2080" s="178"/>
      <c r="Q2080" s="170"/>
      <c r="R2080" s="170"/>
      <c r="S2080" s="170"/>
      <c r="T2080" s="170"/>
      <c r="U2080" s="176"/>
      <c r="V2080" s="176"/>
      <c r="W2080" s="176"/>
      <c r="X2080" s="176"/>
    </row>
    <row x14ac:dyDescent="0.25" r="2081" customHeight="1" ht="16.5">
      <c r="A2081" s="35"/>
      <c r="B2081" s="177"/>
      <c r="C2081" s="176"/>
      <c r="D2081" s="170"/>
      <c r="E2081" s="170"/>
      <c r="F2081" s="177"/>
      <c r="G2081" s="170"/>
      <c r="H2081" s="170"/>
      <c r="I2081" s="177"/>
      <c r="J2081" s="170"/>
      <c r="K2081" s="170"/>
      <c r="L2081" s="170"/>
      <c r="M2081" s="170"/>
      <c r="N2081" s="170"/>
      <c r="O2081" s="178"/>
      <c r="P2081" s="178"/>
      <c r="Q2081" s="170"/>
      <c r="R2081" s="170"/>
      <c r="S2081" s="170"/>
      <c r="T2081" s="170"/>
      <c r="U2081" s="176"/>
      <c r="V2081" s="176"/>
      <c r="W2081" s="176"/>
      <c r="X2081" s="176"/>
    </row>
    <row x14ac:dyDescent="0.25" r="2082" customHeight="1" ht="16.5">
      <c r="A2082" s="35"/>
      <c r="B2082" s="177"/>
      <c r="C2082" s="176"/>
      <c r="D2082" s="170"/>
      <c r="E2082" s="170"/>
      <c r="F2082" s="177"/>
      <c r="G2082" s="170"/>
      <c r="H2082" s="170"/>
      <c r="I2082" s="177"/>
      <c r="J2082" s="170"/>
      <c r="K2082" s="170"/>
      <c r="L2082" s="170"/>
      <c r="M2082" s="170"/>
      <c r="N2082" s="170"/>
      <c r="O2082" s="178"/>
      <c r="P2082" s="178"/>
      <c r="Q2082" s="170"/>
      <c r="R2082" s="170"/>
      <c r="S2082" s="170"/>
      <c r="T2082" s="170"/>
      <c r="U2082" s="176"/>
      <c r="V2082" s="176"/>
      <c r="W2082" s="176"/>
      <c r="X2082" s="176"/>
    </row>
    <row x14ac:dyDescent="0.25" r="2083" customHeight="1" ht="16.5">
      <c r="A2083" s="35"/>
      <c r="B2083" s="177"/>
      <c r="C2083" s="176"/>
      <c r="D2083" s="170"/>
      <c r="E2083" s="170"/>
      <c r="F2083" s="177"/>
      <c r="G2083" s="170"/>
      <c r="H2083" s="170"/>
      <c r="I2083" s="177"/>
      <c r="J2083" s="170"/>
      <c r="K2083" s="170"/>
      <c r="L2083" s="170"/>
      <c r="M2083" s="170"/>
      <c r="N2083" s="170"/>
      <c r="O2083" s="178"/>
      <c r="P2083" s="178"/>
      <c r="Q2083" s="170"/>
      <c r="R2083" s="170"/>
      <c r="S2083" s="170"/>
      <c r="T2083" s="170"/>
      <c r="U2083" s="176"/>
      <c r="V2083" s="176"/>
      <c r="W2083" s="176"/>
      <c r="X2083" s="176"/>
    </row>
    <row x14ac:dyDescent="0.25" r="2084" customHeight="1" ht="16.5">
      <c r="A2084" s="35"/>
      <c r="B2084" s="177"/>
      <c r="C2084" s="176"/>
      <c r="D2084" s="170"/>
      <c r="E2084" s="170"/>
      <c r="F2084" s="177"/>
      <c r="G2084" s="170"/>
      <c r="H2084" s="170"/>
      <c r="I2084" s="177"/>
      <c r="J2084" s="170"/>
      <c r="K2084" s="170"/>
      <c r="L2084" s="170"/>
      <c r="M2084" s="170"/>
      <c r="N2084" s="170"/>
      <c r="O2084" s="178"/>
      <c r="P2084" s="178"/>
      <c r="Q2084" s="170"/>
      <c r="R2084" s="170"/>
      <c r="S2084" s="170"/>
      <c r="T2084" s="170"/>
      <c r="U2084" s="176"/>
      <c r="V2084" s="176"/>
      <c r="W2084" s="176"/>
      <c r="X2084" s="176"/>
    </row>
    <row x14ac:dyDescent="0.25" r="2085" customHeight="1" ht="16.5">
      <c r="A2085" s="35"/>
      <c r="B2085" s="177"/>
      <c r="C2085" s="176"/>
      <c r="D2085" s="170"/>
      <c r="E2085" s="170"/>
      <c r="F2085" s="177"/>
      <c r="G2085" s="170"/>
      <c r="H2085" s="170"/>
      <c r="I2085" s="177"/>
      <c r="J2085" s="170"/>
      <c r="K2085" s="170"/>
      <c r="L2085" s="170"/>
      <c r="M2085" s="170"/>
      <c r="N2085" s="170"/>
      <c r="O2085" s="178"/>
      <c r="P2085" s="178"/>
      <c r="Q2085" s="170"/>
      <c r="R2085" s="170"/>
      <c r="S2085" s="170"/>
      <c r="T2085" s="170"/>
      <c r="U2085" s="176"/>
      <c r="V2085" s="176"/>
      <c r="W2085" s="176"/>
      <c r="X2085" s="176"/>
    </row>
    <row x14ac:dyDescent="0.25" r="2086" customHeight="1" ht="16.5">
      <c r="A2086" s="35"/>
      <c r="B2086" s="177"/>
      <c r="C2086" s="176"/>
      <c r="D2086" s="170"/>
      <c r="E2086" s="170"/>
      <c r="F2086" s="177"/>
      <c r="G2086" s="170"/>
      <c r="H2086" s="170"/>
      <c r="I2086" s="177"/>
      <c r="J2086" s="170"/>
      <c r="K2086" s="170"/>
      <c r="L2086" s="170"/>
      <c r="M2086" s="170"/>
      <c r="N2086" s="170"/>
      <c r="O2086" s="178"/>
      <c r="P2086" s="178"/>
      <c r="Q2086" s="170"/>
      <c r="R2086" s="170"/>
      <c r="S2086" s="170"/>
      <c r="T2086" s="170"/>
      <c r="U2086" s="176"/>
      <c r="V2086" s="176"/>
      <c r="W2086" s="176"/>
      <c r="X2086" s="176"/>
    </row>
    <row x14ac:dyDescent="0.25" r="2087" customHeight="1" ht="16.5">
      <c r="A2087" s="35"/>
      <c r="B2087" s="177"/>
      <c r="C2087" s="176"/>
      <c r="D2087" s="170"/>
      <c r="E2087" s="170"/>
      <c r="F2087" s="177"/>
      <c r="G2087" s="170"/>
      <c r="H2087" s="170"/>
      <c r="I2087" s="177"/>
      <c r="J2087" s="170"/>
      <c r="K2087" s="170"/>
      <c r="L2087" s="170"/>
      <c r="M2087" s="170"/>
      <c r="N2087" s="170"/>
      <c r="O2087" s="178"/>
      <c r="P2087" s="178"/>
      <c r="Q2087" s="170"/>
      <c r="R2087" s="170"/>
      <c r="S2087" s="170"/>
      <c r="T2087" s="170"/>
      <c r="U2087" s="176"/>
      <c r="V2087" s="176"/>
      <c r="W2087" s="176"/>
      <c r="X2087" s="176"/>
    </row>
    <row x14ac:dyDescent="0.25" r="2088" customHeight="1" ht="16.5">
      <c r="A2088" s="35"/>
      <c r="B2088" s="177"/>
      <c r="C2088" s="176"/>
      <c r="D2088" s="170"/>
      <c r="E2088" s="170"/>
      <c r="F2088" s="177"/>
      <c r="G2088" s="170"/>
      <c r="H2088" s="170"/>
      <c r="I2088" s="177"/>
      <c r="J2088" s="170"/>
      <c r="K2088" s="170"/>
      <c r="L2088" s="170"/>
      <c r="M2088" s="170"/>
      <c r="N2088" s="170"/>
      <c r="O2088" s="178"/>
      <c r="P2088" s="178"/>
      <c r="Q2088" s="170"/>
      <c r="R2088" s="170"/>
      <c r="S2088" s="170"/>
      <c r="T2088" s="170"/>
      <c r="U2088" s="176"/>
      <c r="V2088" s="176"/>
      <c r="W2088" s="176"/>
      <c r="X2088" s="17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G2089"/>
  <sheetViews>
    <sheetView workbookViewId="0" tabSelected="1">
      <pane state="frozen" activePane="topRight" topLeftCell="B1" ySplit="0" xSplit="1"/>
    </sheetView>
  </sheetViews>
  <sheetFormatPr defaultRowHeight="15" x14ac:dyDescent="0.25"/>
  <cols>
    <col min="1" max="1" style="47" width="10.43357142857143" customWidth="1" bestFit="1"/>
    <col min="2" max="2" style="128" width="14.576428571428572" customWidth="1" bestFit="1"/>
    <col min="3" max="3" style="18" width="30.576428571428572" customWidth="1" bestFit="1"/>
    <col min="4" max="4" style="18" width="29.14785714285714" customWidth="1" bestFit="1"/>
    <col min="5" max="5" style="47" width="14.576428571428572" customWidth="1" bestFit="1"/>
    <col min="6" max="6" style="18" width="29.862142857142857" customWidth="1" bestFit="1"/>
    <col min="7" max="7" style="18" width="21.433571428571426" customWidth="1" bestFit="1"/>
    <col min="8" max="8" style="47" width="20.005" customWidth="1" bestFit="1"/>
    <col min="9" max="9" style="18" width="37.29071428571429" customWidth="1" bestFit="1"/>
    <col min="10" max="10" style="18" width="49.14785714285715" customWidth="1" bestFit="1"/>
    <col min="11" max="11" style="18" width="49.14785714285715" customWidth="1" bestFit="1"/>
    <col min="12" max="12" style="18" width="91.86214285714286" customWidth="1" bestFit="1"/>
    <col min="13" max="13" style="18" width="25.290714285714284" customWidth="1" bestFit="1"/>
    <col min="14" max="14" style="129" width="27.433571428571426" customWidth="1" bestFit="1"/>
    <col min="15" max="15" style="19" width="17.433571428571426" customWidth="1" bestFit="1"/>
    <col min="16" max="16" style="129" width="23.576428571428572" customWidth="1" bestFit="1"/>
    <col min="17" max="17" style="130" width="23.576428571428572" customWidth="1" bestFit="1"/>
    <col min="18" max="18" style="131" width="19.005" customWidth="1" bestFit="1"/>
    <col min="19" max="19" style="131" width="17.719285714285714" customWidth="1" bestFit="1"/>
    <col min="20" max="20" style="18" width="11.862142857142858" customWidth="1" bestFit="1"/>
    <col min="21" max="21" style="1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 min="26" max="26" style="18" width="11.862142857142858" customWidth="1" bestFit="1"/>
    <col min="27" max="27" style="18" width="11.862142857142858" customWidth="1" bestFit="1"/>
    <col min="28" max="28" style="18" width="11.862142857142858" customWidth="1" bestFit="1"/>
    <col min="29" max="29" style="18" width="11.862142857142858" customWidth="1" bestFit="1"/>
    <col min="30" max="30" style="18" width="11.862142857142858" customWidth="1" bestFit="1"/>
    <col min="31" max="31" style="18" width="11.862142857142858" customWidth="1" bestFit="1"/>
    <col min="32" max="32" style="18" width="11.862142857142858" customWidth="1" bestFit="1"/>
    <col min="33" max="33" style="18" width="11.862142857142858" customWidth="1" bestFit="1"/>
  </cols>
  <sheetData>
    <row x14ac:dyDescent="0.25" r="1" customHeight="1" ht="57">
      <c r="A1" s="58" t="s">
        <v>127</v>
      </c>
      <c r="B1" s="59" t="s">
        <v>128</v>
      </c>
      <c r="C1" s="60" t="s">
        <v>129</v>
      </c>
      <c r="D1" s="60" t="s">
        <v>130</v>
      </c>
      <c r="E1" s="61" t="s">
        <v>131</v>
      </c>
      <c r="F1" s="60" t="s">
        <v>132</v>
      </c>
      <c r="G1" s="60" t="s">
        <v>133</v>
      </c>
      <c r="H1" s="61" t="s">
        <v>134</v>
      </c>
      <c r="I1" s="60" t="s">
        <v>135</v>
      </c>
      <c r="J1" s="60" t="s">
        <v>136</v>
      </c>
      <c r="K1" s="60" t="s">
        <v>137</v>
      </c>
      <c r="L1" s="60" t="s">
        <v>138</v>
      </c>
      <c r="M1" s="62" t="s">
        <v>139</v>
      </c>
      <c r="N1" s="62" t="s">
        <v>140</v>
      </c>
      <c r="O1" s="63" t="s">
        <v>141</v>
      </c>
      <c r="P1" s="62" t="s">
        <v>142</v>
      </c>
      <c r="Q1" s="64" t="s">
        <v>143</v>
      </c>
      <c r="R1" s="65" t="s">
        <v>144</v>
      </c>
      <c r="S1" s="65" t="s">
        <v>145</v>
      </c>
      <c r="T1" s="60" t="s">
        <v>146</v>
      </c>
      <c r="U1" s="66"/>
      <c r="V1" s="66"/>
      <c r="W1" s="66"/>
      <c r="X1" s="66"/>
      <c r="Y1" s="66"/>
      <c r="Z1" s="66"/>
      <c r="AA1" s="66"/>
      <c r="AB1" s="66"/>
      <c r="AC1" s="66"/>
      <c r="AD1" s="66"/>
      <c r="AE1" s="66"/>
      <c r="AF1" s="66"/>
      <c r="AG1" s="66"/>
    </row>
    <row x14ac:dyDescent="0.25" r="2" customHeight="1" ht="31.5">
      <c r="A2" s="67" t="s">
        <v>147</v>
      </c>
      <c r="B2" s="68">
        <v>45292</v>
      </c>
      <c r="C2" s="69" t="s">
        <v>148</v>
      </c>
      <c r="D2" s="69" t="s">
        <v>149</v>
      </c>
      <c r="E2" s="70">
        <v>5379</v>
      </c>
      <c r="F2" s="69" t="s">
        <v>150</v>
      </c>
      <c r="G2" s="69" t="s">
        <v>97</v>
      </c>
      <c r="H2" s="70" t="s">
        <v>151</v>
      </c>
      <c r="I2" s="69" t="s">
        <v>5</v>
      </c>
      <c r="J2" s="69" t="s">
        <v>56</v>
      </c>
      <c r="K2" s="69"/>
      <c r="L2" s="69" t="s">
        <v>152</v>
      </c>
      <c r="M2" s="71"/>
      <c r="N2" s="72" t="s">
        <v>120</v>
      </c>
      <c r="O2" s="73">
        <v>45386</v>
      </c>
      <c r="P2" s="72"/>
      <c r="Q2" s="73">
        <v>45293</v>
      </c>
      <c r="R2" s="74">
        <v>2.7089814814814814</v>
      </c>
      <c r="S2" s="75"/>
      <c r="T2" s="76">
        <f>TEXT(B2,"mmmm")</f>
      </c>
      <c r="U2" s="77"/>
      <c r="V2" s="77"/>
      <c r="W2" s="77"/>
      <c r="X2" s="77"/>
      <c r="Y2" s="77"/>
      <c r="Z2" s="77"/>
      <c r="AA2" s="77"/>
      <c r="AB2" s="77"/>
      <c r="AC2" s="77"/>
      <c r="AD2" s="77"/>
      <c r="AE2" s="77"/>
      <c r="AF2" s="77"/>
      <c r="AG2" s="77"/>
    </row>
    <row x14ac:dyDescent="0.25" r="3" customHeight="1" ht="31.5">
      <c r="A3" s="78" t="s">
        <v>153</v>
      </c>
      <c r="B3" s="79">
        <v>45292</v>
      </c>
      <c r="C3" s="80" t="s">
        <v>148</v>
      </c>
      <c r="D3" s="80" t="s">
        <v>149</v>
      </c>
      <c r="E3" s="81">
        <v>5379</v>
      </c>
      <c r="F3" s="80" t="s">
        <v>150</v>
      </c>
      <c r="G3" s="80" t="s">
        <v>154</v>
      </c>
      <c r="H3" s="81" t="s">
        <v>155</v>
      </c>
      <c r="I3" s="80" t="s">
        <v>2</v>
      </c>
      <c r="J3" s="80" t="s">
        <v>46</v>
      </c>
      <c r="K3" s="80"/>
      <c r="L3" s="80" t="s">
        <v>156</v>
      </c>
      <c r="M3" s="82"/>
      <c r="N3" s="83" t="s">
        <v>120</v>
      </c>
      <c r="O3" s="84">
        <v>45293</v>
      </c>
      <c r="P3" s="83"/>
      <c r="Q3" s="84">
        <v>45301</v>
      </c>
      <c r="R3" s="85">
        <v>2.7089814814814814</v>
      </c>
      <c r="S3" s="86"/>
      <c r="T3" s="87">
        <f>TEXT(B3,"mmmm")</f>
      </c>
      <c r="U3" s="88"/>
      <c r="V3" s="88"/>
      <c r="W3" s="88"/>
      <c r="X3" s="88"/>
      <c r="Y3" s="88"/>
      <c r="Z3" s="88"/>
      <c r="AA3" s="88"/>
      <c r="AB3" s="88"/>
      <c r="AC3" s="88"/>
      <c r="AD3" s="88"/>
      <c r="AE3" s="88"/>
      <c r="AF3" s="88"/>
      <c r="AG3" s="88"/>
    </row>
    <row x14ac:dyDescent="0.25" r="4" customHeight="1" ht="44.25">
      <c r="A4" s="67" t="s">
        <v>157</v>
      </c>
      <c r="B4" s="68">
        <v>45292</v>
      </c>
      <c r="C4" s="69" t="s">
        <v>158</v>
      </c>
      <c r="D4" s="69" t="s">
        <v>159</v>
      </c>
      <c r="E4" s="70">
        <v>5318</v>
      </c>
      <c r="F4" s="69" t="s">
        <v>160</v>
      </c>
      <c r="G4" s="69" t="s">
        <v>112</v>
      </c>
      <c r="H4" s="70" t="s">
        <v>161</v>
      </c>
      <c r="I4" s="69" t="s">
        <v>3</v>
      </c>
      <c r="J4" s="69" t="s">
        <v>48</v>
      </c>
      <c r="K4" s="69"/>
      <c r="L4" s="69" t="s">
        <v>162</v>
      </c>
      <c r="M4" s="71"/>
      <c r="N4" s="89" t="s">
        <v>120</v>
      </c>
      <c r="O4" s="90">
        <v>45293</v>
      </c>
      <c r="P4" s="89"/>
      <c r="Q4" s="90">
        <v>45293</v>
      </c>
      <c r="R4" s="91">
        <v>2.7089814814814814</v>
      </c>
      <c r="S4" s="92"/>
      <c r="T4" s="76">
        <f>TEXT(B4,"mmmm")</f>
      </c>
      <c r="U4" s="77"/>
      <c r="V4" s="77"/>
      <c r="W4" s="77"/>
      <c r="X4" s="77"/>
      <c r="Y4" s="77"/>
      <c r="Z4" s="77"/>
      <c r="AA4" s="77"/>
      <c r="AB4" s="77"/>
      <c r="AC4" s="77"/>
      <c r="AD4" s="77"/>
      <c r="AE4" s="77"/>
      <c r="AF4" s="77"/>
      <c r="AG4" s="77"/>
    </row>
    <row x14ac:dyDescent="0.25" r="5" customHeight="1" ht="31.5">
      <c r="A5" s="78" t="s">
        <v>163</v>
      </c>
      <c r="B5" s="79">
        <v>45292</v>
      </c>
      <c r="C5" s="80" t="s">
        <v>158</v>
      </c>
      <c r="D5" s="80" t="s">
        <v>164</v>
      </c>
      <c r="E5" s="81">
        <v>5318</v>
      </c>
      <c r="F5" s="80" t="s">
        <v>160</v>
      </c>
      <c r="G5" s="80" t="s">
        <v>103</v>
      </c>
      <c r="H5" s="81" t="s">
        <v>165</v>
      </c>
      <c r="I5" s="80" t="s">
        <v>3</v>
      </c>
      <c r="J5" s="80" t="s">
        <v>48</v>
      </c>
      <c r="K5" s="80"/>
      <c r="L5" s="80" t="s">
        <v>166</v>
      </c>
      <c r="M5" s="82"/>
      <c r="N5" s="83" t="s">
        <v>120</v>
      </c>
      <c r="O5" s="84">
        <v>45301</v>
      </c>
      <c r="P5" s="83"/>
      <c r="Q5" s="84">
        <v>45293</v>
      </c>
      <c r="R5" s="85">
        <v>2.7089814814814814</v>
      </c>
      <c r="S5" s="86"/>
      <c r="T5" s="87">
        <f>TEXT(B5,"mmmm")</f>
      </c>
      <c r="U5" s="88"/>
      <c r="V5" s="88"/>
      <c r="W5" s="88"/>
      <c r="X5" s="88"/>
      <c r="Y5" s="88"/>
      <c r="Z5" s="88"/>
      <c r="AA5" s="88"/>
      <c r="AB5" s="88"/>
      <c r="AC5" s="88"/>
      <c r="AD5" s="88"/>
      <c r="AE5" s="88"/>
      <c r="AF5" s="88"/>
      <c r="AG5" s="88"/>
    </row>
    <row x14ac:dyDescent="0.25" r="6" customHeight="1" ht="31.5">
      <c r="A6" s="67" t="s">
        <v>167</v>
      </c>
      <c r="B6" s="68">
        <v>45292</v>
      </c>
      <c r="C6" s="69" t="s">
        <v>158</v>
      </c>
      <c r="D6" s="69" t="s">
        <v>164</v>
      </c>
      <c r="E6" s="70">
        <v>5318</v>
      </c>
      <c r="F6" s="69" t="s">
        <v>160</v>
      </c>
      <c r="G6" s="69" t="s">
        <v>112</v>
      </c>
      <c r="H6" s="70" t="s">
        <v>161</v>
      </c>
      <c r="I6" s="69" t="s">
        <v>3</v>
      </c>
      <c r="J6" s="69" t="s">
        <v>48</v>
      </c>
      <c r="K6" s="69"/>
      <c r="L6" s="69" t="s">
        <v>168</v>
      </c>
      <c r="M6" s="71"/>
      <c r="N6" s="89" t="s">
        <v>120</v>
      </c>
      <c r="O6" s="90">
        <v>45293</v>
      </c>
      <c r="P6" s="89"/>
      <c r="Q6" s="90">
        <v>45293</v>
      </c>
      <c r="R6" s="91">
        <v>2.7089814814814814</v>
      </c>
      <c r="S6" s="92"/>
      <c r="T6" s="76">
        <f>TEXT(B6,"mmmm")</f>
      </c>
      <c r="U6" s="77"/>
      <c r="V6" s="77"/>
      <c r="W6" s="77"/>
      <c r="X6" s="77"/>
      <c r="Y6" s="77"/>
      <c r="Z6" s="77"/>
      <c r="AA6" s="77"/>
      <c r="AB6" s="77"/>
      <c r="AC6" s="77"/>
      <c r="AD6" s="77"/>
      <c r="AE6" s="77"/>
      <c r="AF6" s="77"/>
      <c r="AG6" s="77"/>
    </row>
    <row x14ac:dyDescent="0.25" r="7" customHeight="1" ht="31.5">
      <c r="A7" s="78" t="s">
        <v>169</v>
      </c>
      <c r="B7" s="79">
        <v>45292</v>
      </c>
      <c r="C7" s="80" t="s">
        <v>158</v>
      </c>
      <c r="D7" s="80" t="s">
        <v>164</v>
      </c>
      <c r="E7" s="81">
        <v>5318</v>
      </c>
      <c r="F7" s="80" t="s">
        <v>160</v>
      </c>
      <c r="G7" s="80" t="s">
        <v>103</v>
      </c>
      <c r="H7" s="81" t="s">
        <v>165</v>
      </c>
      <c r="I7" s="80" t="s">
        <v>3</v>
      </c>
      <c r="J7" s="80" t="s">
        <v>48</v>
      </c>
      <c r="K7" s="80"/>
      <c r="L7" s="80" t="s">
        <v>170</v>
      </c>
      <c r="M7" s="82"/>
      <c r="N7" s="83" t="s">
        <v>120</v>
      </c>
      <c r="O7" s="84">
        <v>45293</v>
      </c>
      <c r="P7" s="83"/>
      <c r="Q7" s="84">
        <v>45293</v>
      </c>
      <c r="R7" s="85">
        <v>2.7089814814814814</v>
      </c>
      <c r="S7" s="86"/>
      <c r="T7" s="87">
        <f>TEXT(B7,"mmmm")</f>
      </c>
      <c r="U7" s="88"/>
      <c r="V7" s="88"/>
      <c r="W7" s="88"/>
      <c r="X7" s="88"/>
      <c r="Y7" s="88"/>
      <c r="Z7" s="88"/>
      <c r="AA7" s="88"/>
      <c r="AB7" s="88"/>
      <c r="AC7" s="88"/>
      <c r="AD7" s="88"/>
      <c r="AE7" s="88"/>
      <c r="AF7" s="88"/>
      <c r="AG7" s="88"/>
    </row>
    <row x14ac:dyDescent="0.25" r="8" customHeight="1" ht="31.5">
      <c r="A8" s="67" t="s">
        <v>171</v>
      </c>
      <c r="B8" s="68">
        <v>45292</v>
      </c>
      <c r="C8" s="69" t="s">
        <v>158</v>
      </c>
      <c r="D8" s="69" t="s">
        <v>172</v>
      </c>
      <c r="E8" s="70">
        <v>5318</v>
      </c>
      <c r="F8" s="69" t="s">
        <v>160</v>
      </c>
      <c r="G8" s="69" t="s">
        <v>85</v>
      </c>
      <c r="H8" s="70" t="s">
        <v>173</v>
      </c>
      <c r="I8" s="69" t="s">
        <v>3</v>
      </c>
      <c r="J8" s="69" t="s">
        <v>48</v>
      </c>
      <c r="K8" s="69"/>
      <c r="L8" s="69" t="s">
        <v>174</v>
      </c>
      <c r="M8" s="71"/>
      <c r="N8" s="89" t="s">
        <v>120</v>
      </c>
      <c r="O8" s="90">
        <v>45293</v>
      </c>
      <c r="P8" s="89"/>
      <c r="Q8" s="90">
        <v>45301</v>
      </c>
      <c r="R8" s="91">
        <v>2.7089814814814814</v>
      </c>
      <c r="S8" s="92"/>
      <c r="T8" s="76">
        <f>TEXT(B8,"mmmm")</f>
      </c>
      <c r="U8" s="77"/>
      <c r="V8" s="77"/>
      <c r="W8" s="77"/>
      <c r="X8" s="77"/>
      <c r="Y8" s="77"/>
      <c r="Z8" s="77"/>
      <c r="AA8" s="77"/>
      <c r="AB8" s="77"/>
      <c r="AC8" s="77"/>
      <c r="AD8" s="77"/>
      <c r="AE8" s="77"/>
      <c r="AF8" s="77"/>
      <c r="AG8" s="77"/>
    </row>
    <row x14ac:dyDescent="0.25" r="9" customHeight="1" ht="31.5">
      <c r="A9" s="78" t="s">
        <v>175</v>
      </c>
      <c r="B9" s="79">
        <v>45292</v>
      </c>
      <c r="C9" s="80" t="s">
        <v>158</v>
      </c>
      <c r="D9" s="80" t="s">
        <v>172</v>
      </c>
      <c r="E9" s="81">
        <v>5318</v>
      </c>
      <c r="F9" s="80" t="s">
        <v>160</v>
      </c>
      <c r="G9" s="80" t="s">
        <v>96</v>
      </c>
      <c r="H9" s="81" t="s">
        <v>176</v>
      </c>
      <c r="I9" s="80" t="s">
        <v>3</v>
      </c>
      <c r="J9" s="80" t="s">
        <v>48</v>
      </c>
      <c r="K9" s="80"/>
      <c r="L9" s="80" t="s">
        <v>177</v>
      </c>
      <c r="M9" s="82"/>
      <c r="N9" s="83" t="s">
        <v>120</v>
      </c>
      <c r="O9" s="84">
        <v>45293</v>
      </c>
      <c r="P9" s="83"/>
      <c r="Q9" s="84">
        <v>45293</v>
      </c>
      <c r="R9" s="85">
        <v>2.7089814814814814</v>
      </c>
      <c r="S9" s="86"/>
      <c r="T9" s="87">
        <f>TEXT(B9,"mmmm")</f>
      </c>
      <c r="U9" s="88"/>
      <c r="V9" s="88"/>
      <c r="W9" s="88"/>
      <c r="X9" s="88"/>
      <c r="Y9" s="88"/>
      <c r="Z9" s="88"/>
      <c r="AA9" s="88"/>
      <c r="AB9" s="88"/>
      <c r="AC9" s="88"/>
      <c r="AD9" s="88"/>
      <c r="AE9" s="88"/>
      <c r="AF9" s="88"/>
      <c r="AG9" s="88"/>
    </row>
    <row x14ac:dyDescent="0.25" r="10" customHeight="1" ht="44.25">
      <c r="A10" s="67" t="s">
        <v>178</v>
      </c>
      <c r="B10" s="68">
        <v>45292</v>
      </c>
      <c r="C10" s="69" t="s">
        <v>158</v>
      </c>
      <c r="D10" s="69" t="s">
        <v>179</v>
      </c>
      <c r="E10" s="70">
        <v>5318</v>
      </c>
      <c r="F10" s="69" t="s">
        <v>160</v>
      </c>
      <c r="G10" s="69" t="s">
        <v>85</v>
      </c>
      <c r="H10" s="70" t="s">
        <v>180</v>
      </c>
      <c r="I10" s="69" t="s">
        <v>3</v>
      </c>
      <c r="J10" s="69" t="s">
        <v>48</v>
      </c>
      <c r="K10" s="69"/>
      <c r="L10" s="69" t="s">
        <v>181</v>
      </c>
      <c r="M10" s="71"/>
      <c r="N10" s="89" t="s">
        <v>120</v>
      </c>
      <c r="O10" s="90">
        <v>45301</v>
      </c>
      <c r="P10" s="89"/>
      <c r="Q10" s="90">
        <v>45293</v>
      </c>
      <c r="R10" s="91">
        <v>2.7089814814814814</v>
      </c>
      <c r="S10" s="92"/>
      <c r="T10" s="76">
        <f>TEXT(B10,"mmmm")</f>
      </c>
      <c r="U10" s="77"/>
      <c r="V10" s="77"/>
      <c r="W10" s="77"/>
      <c r="X10" s="77"/>
      <c r="Y10" s="77"/>
      <c r="Z10" s="77"/>
      <c r="AA10" s="77"/>
      <c r="AB10" s="77"/>
      <c r="AC10" s="77"/>
      <c r="AD10" s="77"/>
      <c r="AE10" s="77"/>
      <c r="AF10" s="77"/>
      <c r="AG10" s="77"/>
    </row>
    <row x14ac:dyDescent="0.25" r="11" customHeight="1" ht="31.5">
      <c r="A11" s="78" t="s">
        <v>182</v>
      </c>
      <c r="B11" s="79">
        <v>45292.68917824074</v>
      </c>
      <c r="C11" s="80" t="s">
        <v>158</v>
      </c>
      <c r="D11" s="80" t="s">
        <v>172</v>
      </c>
      <c r="E11" s="81">
        <v>5318</v>
      </c>
      <c r="F11" s="80" t="s">
        <v>160</v>
      </c>
      <c r="G11" s="80" t="s">
        <v>90</v>
      </c>
      <c r="H11" s="81" t="s">
        <v>183</v>
      </c>
      <c r="I11" s="80" t="s">
        <v>3</v>
      </c>
      <c r="J11" s="80" t="s">
        <v>48</v>
      </c>
      <c r="K11" s="80"/>
      <c r="L11" s="80" t="s">
        <v>184</v>
      </c>
      <c r="M11" s="82"/>
      <c r="N11" s="93" t="s">
        <v>120</v>
      </c>
      <c r="O11" s="94">
        <v>45293</v>
      </c>
      <c r="P11" s="93"/>
      <c r="Q11" s="94">
        <v>45295</v>
      </c>
      <c r="R11" s="95">
        <v>2.7089814814814814</v>
      </c>
      <c r="S11" s="96"/>
      <c r="T11" s="87">
        <f>TEXT(B11,"mmmm")</f>
      </c>
      <c r="U11" s="88"/>
      <c r="V11" s="88"/>
      <c r="W11" s="88"/>
      <c r="X11" s="88"/>
      <c r="Y11" s="88"/>
      <c r="Z11" s="88"/>
      <c r="AA11" s="88"/>
      <c r="AB11" s="88"/>
      <c r="AC11" s="88"/>
      <c r="AD11" s="88"/>
      <c r="AE11" s="88"/>
      <c r="AF11" s="88"/>
      <c r="AG11" s="88"/>
    </row>
    <row x14ac:dyDescent="0.25" r="12" customHeight="1" ht="16.5">
      <c r="A12" s="67" t="s">
        <v>185</v>
      </c>
      <c r="B12" s="68">
        <v>45293.29681712963</v>
      </c>
      <c r="C12" s="69" t="s">
        <v>158</v>
      </c>
      <c r="D12" s="69" t="s">
        <v>164</v>
      </c>
      <c r="E12" s="70">
        <v>5318</v>
      </c>
      <c r="F12" s="69" t="s">
        <v>160</v>
      </c>
      <c r="G12" s="69" t="s">
        <v>90</v>
      </c>
      <c r="H12" s="70" t="s">
        <v>186</v>
      </c>
      <c r="I12" s="69" t="s">
        <v>3</v>
      </c>
      <c r="J12" s="69" t="s">
        <v>48</v>
      </c>
      <c r="K12" s="69"/>
      <c r="L12" s="69" t="s">
        <v>187</v>
      </c>
      <c r="M12" s="71"/>
      <c r="N12" s="89" t="s">
        <v>120</v>
      </c>
      <c r="O12" s="90">
        <v>45293</v>
      </c>
      <c r="P12" s="89"/>
      <c r="Q12" s="90">
        <v>45295</v>
      </c>
      <c r="R12" s="91">
        <v>2.7089814814814814</v>
      </c>
      <c r="S12" s="92"/>
      <c r="T12" s="76">
        <f>TEXT(B12,"mmmm")</f>
      </c>
      <c r="U12" s="77"/>
      <c r="V12" s="77"/>
      <c r="W12" s="77"/>
      <c r="X12" s="77"/>
      <c r="Y12" s="77"/>
      <c r="Z12" s="77"/>
      <c r="AA12" s="77"/>
      <c r="AB12" s="77"/>
      <c r="AC12" s="77"/>
      <c r="AD12" s="77"/>
      <c r="AE12" s="77"/>
      <c r="AF12" s="77"/>
      <c r="AG12" s="77"/>
    </row>
    <row x14ac:dyDescent="0.25" r="13" customHeight="1" ht="16.5">
      <c r="A13" s="78" t="s">
        <v>188</v>
      </c>
      <c r="B13" s="79">
        <v>45293.711122685185</v>
      </c>
      <c r="C13" s="80" t="s">
        <v>158</v>
      </c>
      <c r="D13" s="80" t="s">
        <v>164</v>
      </c>
      <c r="E13" s="81">
        <v>5318</v>
      </c>
      <c r="F13" s="80" t="s">
        <v>160</v>
      </c>
      <c r="G13" s="80" t="s">
        <v>85</v>
      </c>
      <c r="H13" s="81" t="s">
        <v>189</v>
      </c>
      <c r="I13" s="80" t="s">
        <v>3</v>
      </c>
      <c r="J13" s="80" t="s">
        <v>48</v>
      </c>
      <c r="K13" s="80"/>
      <c r="L13" s="80" t="s">
        <v>190</v>
      </c>
      <c r="M13" s="82"/>
      <c r="N13" s="83" t="s">
        <v>120</v>
      </c>
      <c r="O13" s="84">
        <v>45295</v>
      </c>
      <c r="P13" s="83"/>
      <c r="Q13" s="84">
        <v>45295</v>
      </c>
      <c r="R13" s="85">
        <v>2.7089814814814814</v>
      </c>
      <c r="S13" s="86"/>
      <c r="T13" s="87">
        <f>TEXT(B13,"mmmm")</f>
      </c>
      <c r="U13" s="88"/>
      <c r="V13" s="88"/>
      <c r="W13" s="88"/>
      <c r="X13" s="88"/>
      <c r="Y13" s="88"/>
      <c r="Z13" s="88"/>
      <c r="AA13" s="88"/>
      <c r="AB13" s="88"/>
      <c r="AC13" s="88"/>
      <c r="AD13" s="88"/>
      <c r="AE13" s="88"/>
      <c r="AF13" s="88"/>
      <c r="AG13" s="88"/>
    </row>
    <row x14ac:dyDescent="0.25" r="14" customHeight="1" ht="16.5">
      <c r="A14" s="67" t="s">
        <v>191</v>
      </c>
      <c r="B14" s="68">
        <v>45294.325370370374</v>
      </c>
      <c r="C14" s="69" t="s">
        <v>158</v>
      </c>
      <c r="D14" s="69" t="s">
        <v>172</v>
      </c>
      <c r="E14" s="70">
        <v>5318</v>
      </c>
      <c r="F14" s="69" t="s">
        <v>160</v>
      </c>
      <c r="G14" s="69" t="s">
        <v>192</v>
      </c>
      <c r="H14" s="70" t="s">
        <v>193</v>
      </c>
      <c r="I14" s="69" t="s">
        <v>3</v>
      </c>
      <c r="J14" s="69" t="s">
        <v>48</v>
      </c>
      <c r="K14" s="69"/>
      <c r="L14" s="69" t="s">
        <v>194</v>
      </c>
      <c r="M14" s="71"/>
      <c r="N14" s="89" t="s">
        <v>120</v>
      </c>
      <c r="O14" s="90">
        <v>45295</v>
      </c>
      <c r="P14" s="89"/>
      <c r="Q14" s="90">
        <v>45295</v>
      </c>
      <c r="R14" s="91">
        <v>2.7089814814814814</v>
      </c>
      <c r="S14" s="92"/>
      <c r="T14" s="76">
        <f>TEXT(B14,"mmmm")</f>
      </c>
      <c r="U14" s="77"/>
      <c r="V14" s="77"/>
      <c r="W14" s="77"/>
      <c r="X14" s="77"/>
      <c r="Y14" s="77"/>
      <c r="Z14" s="77"/>
      <c r="AA14" s="77"/>
      <c r="AB14" s="77"/>
      <c r="AC14" s="77"/>
      <c r="AD14" s="77"/>
      <c r="AE14" s="77"/>
      <c r="AF14" s="77"/>
      <c r="AG14" s="77"/>
    </row>
    <row x14ac:dyDescent="0.25" r="15" customHeight="1" ht="16.5">
      <c r="A15" s="78" t="s">
        <v>195</v>
      </c>
      <c r="B15" s="79">
        <v>45294.325891203705</v>
      </c>
      <c r="C15" s="80" t="s">
        <v>158</v>
      </c>
      <c r="D15" s="80" t="s">
        <v>172</v>
      </c>
      <c r="E15" s="81">
        <v>5318</v>
      </c>
      <c r="F15" s="80" t="s">
        <v>160</v>
      </c>
      <c r="G15" s="80" t="s">
        <v>112</v>
      </c>
      <c r="H15" s="81" t="s">
        <v>196</v>
      </c>
      <c r="I15" s="80" t="s">
        <v>3</v>
      </c>
      <c r="J15" s="80" t="s">
        <v>48</v>
      </c>
      <c r="K15" s="80"/>
      <c r="L15" s="80" t="s">
        <v>197</v>
      </c>
      <c r="M15" s="82"/>
      <c r="N15" s="83" t="s">
        <v>120</v>
      </c>
      <c r="O15" s="84">
        <v>45295</v>
      </c>
      <c r="P15" s="83"/>
      <c r="Q15" s="84">
        <v>45300</v>
      </c>
      <c r="R15" s="85">
        <v>2.7089814814814814</v>
      </c>
      <c r="S15" s="86"/>
      <c r="T15" s="87">
        <f>TEXT(B15,"mmmm")</f>
      </c>
      <c r="U15" s="88"/>
      <c r="V15" s="88"/>
      <c r="W15" s="88"/>
      <c r="X15" s="88"/>
      <c r="Y15" s="88"/>
      <c r="Z15" s="88"/>
      <c r="AA15" s="88"/>
      <c r="AB15" s="88"/>
      <c r="AC15" s="88"/>
      <c r="AD15" s="88"/>
      <c r="AE15" s="88"/>
      <c r="AF15" s="88"/>
      <c r="AG15" s="88"/>
    </row>
    <row x14ac:dyDescent="0.25" r="16" customHeight="1" ht="16.5">
      <c r="A16" s="67" t="s">
        <v>198</v>
      </c>
      <c r="B16" s="68">
        <v>45294.32644675926</v>
      </c>
      <c r="C16" s="69" t="s">
        <v>158</v>
      </c>
      <c r="D16" s="69" t="s">
        <v>172</v>
      </c>
      <c r="E16" s="70">
        <v>5318</v>
      </c>
      <c r="F16" s="69" t="s">
        <v>160</v>
      </c>
      <c r="G16" s="69" t="s">
        <v>103</v>
      </c>
      <c r="H16" s="70" t="s">
        <v>199</v>
      </c>
      <c r="I16" s="69" t="s">
        <v>3</v>
      </c>
      <c r="J16" s="69" t="s">
        <v>48</v>
      </c>
      <c r="K16" s="69"/>
      <c r="L16" s="69" t="s">
        <v>197</v>
      </c>
      <c r="M16" s="71"/>
      <c r="N16" s="89" t="s">
        <v>120</v>
      </c>
      <c r="O16" s="90">
        <v>45295</v>
      </c>
      <c r="P16" s="89"/>
      <c r="Q16" s="90">
        <v>45302</v>
      </c>
      <c r="R16" s="91">
        <v>2.7089814814814814</v>
      </c>
      <c r="S16" s="92"/>
      <c r="T16" s="76">
        <f>TEXT(B16,"mmmm")</f>
      </c>
      <c r="U16" s="77"/>
      <c r="V16" s="77"/>
      <c r="W16" s="77"/>
      <c r="X16" s="77"/>
      <c r="Y16" s="77"/>
      <c r="Z16" s="77"/>
      <c r="AA16" s="77"/>
      <c r="AB16" s="77"/>
      <c r="AC16" s="77"/>
      <c r="AD16" s="77"/>
      <c r="AE16" s="77"/>
      <c r="AF16" s="77"/>
      <c r="AG16" s="77"/>
    </row>
    <row x14ac:dyDescent="0.25" r="17" customHeight="1" ht="16.5">
      <c r="A17" s="78" t="s">
        <v>200</v>
      </c>
      <c r="B17" s="79">
        <v>45294.46340277778</v>
      </c>
      <c r="C17" s="80" t="s">
        <v>201</v>
      </c>
      <c r="D17" s="80" t="s">
        <v>202</v>
      </c>
      <c r="E17" s="81">
        <v>5363</v>
      </c>
      <c r="F17" s="80" t="s">
        <v>203</v>
      </c>
      <c r="G17" s="80" t="s">
        <v>90</v>
      </c>
      <c r="H17" s="81" t="s">
        <v>204</v>
      </c>
      <c r="I17" s="80" t="s">
        <v>5</v>
      </c>
      <c r="J17" s="80" t="s">
        <v>56</v>
      </c>
      <c r="K17" s="80"/>
      <c r="L17" s="80" t="s">
        <v>205</v>
      </c>
      <c r="M17" s="82"/>
      <c r="N17" s="83" t="s">
        <v>120</v>
      </c>
      <c r="O17" s="84">
        <v>45300</v>
      </c>
      <c r="P17" s="83"/>
      <c r="Q17" s="84">
        <v>45307</v>
      </c>
      <c r="R17" s="85">
        <v>2.7089814814814814</v>
      </c>
      <c r="S17" s="86"/>
      <c r="T17" s="87">
        <f>TEXT(B17,"mmmm")</f>
      </c>
      <c r="U17" s="88"/>
      <c r="V17" s="88"/>
      <c r="W17" s="88"/>
      <c r="X17" s="88"/>
      <c r="Y17" s="88"/>
      <c r="Z17" s="88"/>
      <c r="AA17" s="88"/>
      <c r="AB17" s="88"/>
      <c r="AC17" s="88"/>
      <c r="AD17" s="88"/>
      <c r="AE17" s="88"/>
      <c r="AF17" s="88"/>
      <c r="AG17" s="88"/>
    </row>
    <row x14ac:dyDescent="0.25" r="18" customHeight="1" ht="16.5">
      <c r="A18" s="67" t="s">
        <v>206</v>
      </c>
      <c r="B18" s="68">
        <v>45294.479675925926</v>
      </c>
      <c r="C18" s="69" t="s">
        <v>207</v>
      </c>
      <c r="D18" s="69" t="s">
        <v>208</v>
      </c>
      <c r="E18" s="70">
        <v>5333</v>
      </c>
      <c r="F18" s="69" t="s">
        <v>209</v>
      </c>
      <c r="G18" s="69" t="s">
        <v>87</v>
      </c>
      <c r="H18" s="70" t="s">
        <v>210</v>
      </c>
      <c r="I18" s="69" t="s">
        <v>2</v>
      </c>
      <c r="J18" s="69" t="s">
        <v>46</v>
      </c>
      <c r="K18" s="69"/>
      <c r="L18" s="69" t="s">
        <v>211</v>
      </c>
      <c r="M18" s="71" t="s">
        <v>212</v>
      </c>
      <c r="N18" s="89" t="s">
        <v>120</v>
      </c>
      <c r="O18" s="90">
        <v>45302</v>
      </c>
      <c r="P18" s="89"/>
      <c r="Q18" s="90">
        <v>45307</v>
      </c>
      <c r="R18" s="91">
        <v>2.7089814814814814</v>
      </c>
      <c r="S18" s="92"/>
      <c r="T18" s="76">
        <f>TEXT(B18,"mmmm")</f>
      </c>
      <c r="U18" s="77"/>
      <c r="V18" s="77"/>
      <c r="W18" s="77"/>
      <c r="X18" s="77"/>
      <c r="Y18" s="77"/>
      <c r="Z18" s="77"/>
      <c r="AA18" s="77"/>
      <c r="AB18" s="77"/>
      <c r="AC18" s="77"/>
      <c r="AD18" s="77"/>
      <c r="AE18" s="77"/>
      <c r="AF18" s="77"/>
      <c r="AG18" s="77"/>
    </row>
    <row x14ac:dyDescent="0.25" r="19" customHeight="1" ht="16.5">
      <c r="A19" s="78" t="s">
        <v>213</v>
      </c>
      <c r="B19" s="79">
        <v>45294.574282407404</v>
      </c>
      <c r="C19" s="80" t="s">
        <v>214</v>
      </c>
      <c r="D19" s="80" t="s">
        <v>215</v>
      </c>
      <c r="E19" s="81" t="s">
        <v>216</v>
      </c>
      <c r="F19" s="80" t="s">
        <v>217</v>
      </c>
      <c r="G19" s="80" t="s">
        <v>90</v>
      </c>
      <c r="H19" s="81" t="s">
        <v>218</v>
      </c>
      <c r="I19" s="80" t="s">
        <v>7</v>
      </c>
      <c r="J19" s="80" t="s">
        <v>15</v>
      </c>
      <c r="K19" s="80"/>
      <c r="L19" s="80" t="s">
        <v>219</v>
      </c>
      <c r="M19" s="82"/>
      <c r="N19" s="83" t="s">
        <v>120</v>
      </c>
      <c r="O19" s="84">
        <v>45307</v>
      </c>
      <c r="P19" s="83"/>
      <c r="Q19" s="84">
        <v>45299</v>
      </c>
      <c r="R19" s="85">
        <v>2.7089814814814814</v>
      </c>
      <c r="S19" s="86"/>
      <c r="T19" s="87">
        <f>TEXT(B19,"mmmm")</f>
      </c>
      <c r="U19" s="88"/>
      <c r="V19" s="88"/>
      <c r="W19" s="88"/>
      <c r="X19" s="88"/>
      <c r="Y19" s="88"/>
      <c r="Z19" s="88"/>
      <c r="AA19" s="88"/>
      <c r="AB19" s="88"/>
      <c r="AC19" s="88"/>
      <c r="AD19" s="88"/>
      <c r="AE19" s="88"/>
      <c r="AF19" s="88"/>
      <c r="AG19" s="88"/>
    </row>
    <row x14ac:dyDescent="0.25" r="20" customHeight="1" ht="16.5">
      <c r="A20" s="67" t="s">
        <v>220</v>
      </c>
      <c r="B20" s="68">
        <v>45294.575636574074</v>
      </c>
      <c r="C20" s="69" t="s">
        <v>214</v>
      </c>
      <c r="D20" s="69" t="s">
        <v>215</v>
      </c>
      <c r="E20" s="70" t="s">
        <v>221</v>
      </c>
      <c r="F20" s="69" t="s">
        <v>222</v>
      </c>
      <c r="G20" s="69" t="s">
        <v>192</v>
      </c>
      <c r="H20" s="70" t="s">
        <v>223</v>
      </c>
      <c r="I20" s="69" t="s">
        <v>7</v>
      </c>
      <c r="J20" s="69" t="s">
        <v>15</v>
      </c>
      <c r="K20" s="69"/>
      <c r="L20" s="69" t="s">
        <v>224</v>
      </c>
      <c r="M20" s="71"/>
      <c r="N20" s="89" t="s">
        <v>120</v>
      </c>
      <c r="O20" s="90">
        <v>45307</v>
      </c>
      <c r="P20" s="89"/>
      <c r="Q20" s="90">
        <v>45295</v>
      </c>
      <c r="R20" s="91">
        <v>2.7089814814814814</v>
      </c>
      <c r="S20" s="92"/>
      <c r="T20" s="76">
        <f>TEXT(B20,"mmmm")</f>
      </c>
      <c r="U20" s="77"/>
      <c r="V20" s="77"/>
      <c r="W20" s="77"/>
      <c r="X20" s="77"/>
      <c r="Y20" s="77"/>
      <c r="Z20" s="77"/>
      <c r="AA20" s="77"/>
      <c r="AB20" s="77"/>
      <c r="AC20" s="77"/>
      <c r="AD20" s="77"/>
      <c r="AE20" s="77"/>
      <c r="AF20" s="77"/>
      <c r="AG20" s="77"/>
    </row>
    <row x14ac:dyDescent="0.25" r="21" customHeight="1" ht="16.5">
      <c r="A21" s="78" t="s">
        <v>225</v>
      </c>
      <c r="B21" s="79">
        <v>45295.34798611111</v>
      </c>
      <c r="C21" s="80" t="s">
        <v>226</v>
      </c>
      <c r="D21" s="80" t="s">
        <v>227</v>
      </c>
      <c r="E21" s="81">
        <v>5340</v>
      </c>
      <c r="F21" s="80" t="s">
        <v>150</v>
      </c>
      <c r="G21" s="80" t="s">
        <v>154</v>
      </c>
      <c r="H21" s="81" t="s">
        <v>228</v>
      </c>
      <c r="I21" s="80" t="s">
        <v>117</v>
      </c>
      <c r="J21" s="80" t="s">
        <v>27</v>
      </c>
      <c r="K21" s="80"/>
      <c r="L21" s="80" t="s">
        <v>229</v>
      </c>
      <c r="M21" s="82"/>
      <c r="N21" s="83" t="s">
        <v>120</v>
      </c>
      <c r="O21" s="84">
        <v>45299</v>
      </c>
      <c r="P21" s="83"/>
      <c r="Q21" s="84">
        <v>45295</v>
      </c>
      <c r="R21" s="85">
        <v>2.7089814814814814</v>
      </c>
      <c r="S21" s="86"/>
      <c r="T21" s="87">
        <f>TEXT(B21,"mmmm")</f>
      </c>
      <c r="U21" s="88"/>
      <c r="V21" s="88"/>
      <c r="W21" s="88"/>
      <c r="X21" s="88"/>
      <c r="Y21" s="88"/>
      <c r="Z21" s="88"/>
      <c r="AA21" s="88"/>
      <c r="AB21" s="88"/>
      <c r="AC21" s="88"/>
      <c r="AD21" s="88"/>
      <c r="AE21" s="88"/>
      <c r="AF21" s="88"/>
      <c r="AG21" s="88"/>
    </row>
    <row x14ac:dyDescent="0.25" r="22" customHeight="1" ht="16.5">
      <c r="A22" s="67" t="s">
        <v>230</v>
      </c>
      <c r="B22" s="68">
        <v>45295.403125</v>
      </c>
      <c r="C22" s="69" t="s">
        <v>158</v>
      </c>
      <c r="D22" s="69" t="s">
        <v>164</v>
      </c>
      <c r="E22" s="70">
        <v>5318</v>
      </c>
      <c r="F22" s="69" t="s">
        <v>160</v>
      </c>
      <c r="G22" s="69" t="s">
        <v>102</v>
      </c>
      <c r="H22" s="70" t="s">
        <v>231</v>
      </c>
      <c r="I22" s="69" t="s">
        <v>3</v>
      </c>
      <c r="J22" s="69" t="s">
        <v>48</v>
      </c>
      <c r="K22" s="69"/>
      <c r="L22" s="69" t="s">
        <v>232</v>
      </c>
      <c r="M22" s="71"/>
      <c r="N22" s="89" t="s">
        <v>120</v>
      </c>
      <c r="O22" s="90">
        <v>45295</v>
      </c>
      <c r="P22" s="89"/>
      <c r="Q22" s="90">
        <v>45295</v>
      </c>
      <c r="R22" s="91">
        <v>2.7089814814814814</v>
      </c>
      <c r="S22" s="92"/>
      <c r="T22" s="76">
        <f>TEXT(B22,"mmmm")</f>
      </c>
      <c r="U22" s="77"/>
      <c r="V22" s="77"/>
      <c r="W22" s="77"/>
      <c r="X22" s="77"/>
      <c r="Y22" s="77"/>
      <c r="Z22" s="77"/>
      <c r="AA22" s="77"/>
      <c r="AB22" s="77"/>
      <c r="AC22" s="77"/>
      <c r="AD22" s="77"/>
      <c r="AE22" s="77"/>
      <c r="AF22" s="77"/>
      <c r="AG22" s="77"/>
    </row>
    <row x14ac:dyDescent="0.25" r="23" customHeight="1" ht="16.5">
      <c r="A23" s="78" t="s">
        <v>233</v>
      </c>
      <c r="B23" s="79">
        <v>45295.54277777778</v>
      </c>
      <c r="C23" s="80" t="s">
        <v>158</v>
      </c>
      <c r="D23" s="80" t="s">
        <v>164</v>
      </c>
      <c r="E23" s="81">
        <v>5318</v>
      </c>
      <c r="F23" s="80" t="s">
        <v>160</v>
      </c>
      <c r="G23" s="80" t="s">
        <v>192</v>
      </c>
      <c r="H23" s="81" t="s">
        <v>234</v>
      </c>
      <c r="I23" s="80" t="s">
        <v>3</v>
      </c>
      <c r="J23" s="80" t="s">
        <v>48</v>
      </c>
      <c r="K23" s="80"/>
      <c r="L23" s="80" t="s">
        <v>235</v>
      </c>
      <c r="M23" s="82"/>
      <c r="N23" s="83" t="s">
        <v>120</v>
      </c>
      <c r="O23" s="84">
        <v>45295</v>
      </c>
      <c r="P23" s="83"/>
      <c r="Q23" s="84">
        <v>45302</v>
      </c>
      <c r="R23" s="85">
        <v>2.7089814814814814</v>
      </c>
      <c r="S23" s="86"/>
      <c r="T23" s="87">
        <f>TEXT(B23,"mmmm")</f>
      </c>
      <c r="U23" s="88"/>
      <c r="V23" s="88"/>
      <c r="W23" s="88"/>
      <c r="X23" s="88"/>
      <c r="Y23" s="88"/>
      <c r="Z23" s="88"/>
      <c r="AA23" s="88"/>
      <c r="AB23" s="88"/>
      <c r="AC23" s="88"/>
      <c r="AD23" s="88"/>
      <c r="AE23" s="88"/>
      <c r="AF23" s="88"/>
      <c r="AG23" s="88"/>
    </row>
    <row x14ac:dyDescent="0.25" r="24" customHeight="1" ht="16.5">
      <c r="A24" s="67" t="s">
        <v>236</v>
      </c>
      <c r="B24" s="68">
        <v>45295.54429398148</v>
      </c>
      <c r="C24" s="69" t="s">
        <v>158</v>
      </c>
      <c r="D24" s="69" t="s">
        <v>164</v>
      </c>
      <c r="E24" s="70">
        <v>5318</v>
      </c>
      <c r="F24" s="69" t="s">
        <v>160</v>
      </c>
      <c r="G24" s="69" t="s">
        <v>101</v>
      </c>
      <c r="H24" s="70" t="s">
        <v>237</v>
      </c>
      <c r="I24" s="69" t="s">
        <v>3</v>
      </c>
      <c r="J24" s="69" t="s">
        <v>48</v>
      </c>
      <c r="K24" s="69"/>
      <c r="L24" s="69" t="s">
        <v>238</v>
      </c>
      <c r="M24" s="71"/>
      <c r="N24" s="89" t="s">
        <v>120</v>
      </c>
      <c r="O24" s="90">
        <v>45295</v>
      </c>
      <c r="P24" s="89"/>
      <c r="Q24" s="90">
        <v>45341</v>
      </c>
      <c r="R24" s="91">
        <v>2.7089814814814814</v>
      </c>
      <c r="S24" s="92"/>
      <c r="T24" s="76">
        <f>TEXT(B24,"mmmm")</f>
      </c>
      <c r="U24" s="77"/>
      <c r="V24" s="77"/>
      <c r="W24" s="77"/>
      <c r="X24" s="77"/>
      <c r="Y24" s="77"/>
      <c r="Z24" s="77"/>
      <c r="AA24" s="77"/>
      <c r="AB24" s="77"/>
      <c r="AC24" s="77"/>
      <c r="AD24" s="77"/>
      <c r="AE24" s="77"/>
      <c r="AF24" s="77"/>
      <c r="AG24" s="77"/>
    </row>
    <row x14ac:dyDescent="0.25" r="25" customHeight="1" ht="16.5">
      <c r="A25" s="78" t="s">
        <v>239</v>
      </c>
      <c r="B25" s="79">
        <v>45295.545578703706</v>
      </c>
      <c r="C25" s="80" t="s">
        <v>158</v>
      </c>
      <c r="D25" s="80" t="s">
        <v>164</v>
      </c>
      <c r="E25" s="81">
        <v>5318</v>
      </c>
      <c r="F25" s="80" t="s">
        <v>160</v>
      </c>
      <c r="G25" s="80" t="s">
        <v>93</v>
      </c>
      <c r="H25" s="81" t="s">
        <v>240</v>
      </c>
      <c r="I25" s="80" t="s">
        <v>3</v>
      </c>
      <c r="J25" s="80" t="s">
        <v>48</v>
      </c>
      <c r="K25" s="80"/>
      <c r="L25" s="80" t="s">
        <v>241</v>
      </c>
      <c r="M25" s="82"/>
      <c r="N25" s="83" t="s">
        <v>120</v>
      </c>
      <c r="O25" s="84">
        <v>45302</v>
      </c>
      <c r="P25" s="83"/>
      <c r="Q25" s="84">
        <v>45296</v>
      </c>
      <c r="R25" s="85">
        <v>2.7089814814814814</v>
      </c>
      <c r="S25" s="86"/>
      <c r="T25" s="87">
        <f>TEXT(B25,"mmmm")</f>
      </c>
      <c r="U25" s="88"/>
      <c r="V25" s="88"/>
      <c r="W25" s="88"/>
      <c r="X25" s="88"/>
      <c r="Y25" s="88"/>
      <c r="Z25" s="88"/>
      <c r="AA25" s="88"/>
      <c r="AB25" s="88"/>
      <c r="AC25" s="88"/>
      <c r="AD25" s="88"/>
      <c r="AE25" s="88"/>
      <c r="AF25" s="88"/>
      <c r="AG25" s="88"/>
    </row>
    <row x14ac:dyDescent="0.25" r="26" customHeight="1" ht="16.5">
      <c r="A26" s="67" t="s">
        <v>242</v>
      </c>
      <c r="B26" s="68">
        <v>45295.57136574074</v>
      </c>
      <c r="C26" s="69" t="s">
        <v>201</v>
      </c>
      <c r="D26" s="69" t="s">
        <v>202</v>
      </c>
      <c r="E26" s="70">
        <v>5363</v>
      </c>
      <c r="F26" s="69" t="s">
        <v>243</v>
      </c>
      <c r="G26" s="69" t="s">
        <v>90</v>
      </c>
      <c r="H26" s="70" t="s">
        <v>244</v>
      </c>
      <c r="I26" s="69" t="s">
        <v>6</v>
      </c>
      <c r="J26" s="69" t="s">
        <v>65</v>
      </c>
      <c r="K26" s="69"/>
      <c r="L26" s="69" t="s">
        <v>245</v>
      </c>
      <c r="M26" s="71"/>
      <c r="N26" s="89" t="s">
        <v>120</v>
      </c>
      <c r="O26" s="90">
        <v>45341</v>
      </c>
      <c r="P26" s="89"/>
      <c r="Q26" s="90">
        <v>45296</v>
      </c>
      <c r="R26" s="91">
        <v>2.7089814814814814</v>
      </c>
      <c r="S26" s="92"/>
      <c r="T26" s="76">
        <f>TEXT(B26,"mmmm")</f>
      </c>
      <c r="U26" s="77"/>
      <c r="V26" s="77"/>
      <c r="W26" s="77"/>
      <c r="X26" s="77"/>
      <c r="Y26" s="77"/>
      <c r="Z26" s="77"/>
      <c r="AA26" s="77"/>
      <c r="AB26" s="77"/>
      <c r="AC26" s="77"/>
      <c r="AD26" s="77"/>
      <c r="AE26" s="77"/>
      <c r="AF26" s="77"/>
      <c r="AG26" s="77"/>
    </row>
    <row x14ac:dyDescent="0.25" r="27" customHeight="1" ht="16.5">
      <c r="A27" s="78" t="s">
        <v>246</v>
      </c>
      <c r="B27" s="79">
        <v>45295.69693287037</v>
      </c>
      <c r="C27" s="80" t="s">
        <v>247</v>
      </c>
      <c r="D27" s="80" t="s">
        <v>248</v>
      </c>
      <c r="E27" s="81">
        <v>5345</v>
      </c>
      <c r="F27" s="80" t="s">
        <v>249</v>
      </c>
      <c r="G27" s="80" t="s">
        <v>192</v>
      </c>
      <c r="H27" s="81">
        <v>111</v>
      </c>
      <c r="I27" s="80" t="s">
        <v>2</v>
      </c>
      <c r="J27" s="80" t="s">
        <v>44</v>
      </c>
      <c r="K27" s="80"/>
      <c r="L27" s="80" t="s">
        <v>250</v>
      </c>
      <c r="M27" s="82"/>
      <c r="N27" s="83" t="s">
        <v>120</v>
      </c>
      <c r="O27" s="84">
        <v>45296</v>
      </c>
      <c r="P27" s="83"/>
      <c r="Q27" s="84">
        <v>45299</v>
      </c>
      <c r="R27" s="85">
        <v>2.7089814814814814</v>
      </c>
      <c r="S27" s="86"/>
      <c r="T27" s="87">
        <f>TEXT(B27,"mmmm")</f>
      </c>
      <c r="U27" s="88"/>
      <c r="V27" s="88"/>
      <c r="W27" s="88"/>
      <c r="X27" s="88"/>
      <c r="Y27" s="88"/>
      <c r="Z27" s="88"/>
      <c r="AA27" s="88"/>
      <c r="AB27" s="88"/>
      <c r="AC27" s="88"/>
      <c r="AD27" s="88"/>
      <c r="AE27" s="88"/>
      <c r="AF27" s="88"/>
      <c r="AG27" s="88"/>
    </row>
    <row x14ac:dyDescent="0.25" r="28" customHeight="1" ht="16.5">
      <c r="A28" s="67" t="s">
        <v>251</v>
      </c>
      <c r="B28" s="68">
        <v>45296.233148148145</v>
      </c>
      <c r="C28" s="69" t="s">
        <v>158</v>
      </c>
      <c r="D28" s="69" t="s">
        <v>252</v>
      </c>
      <c r="E28" s="70">
        <v>5318</v>
      </c>
      <c r="F28" s="69" t="s">
        <v>160</v>
      </c>
      <c r="G28" s="69" t="s">
        <v>100</v>
      </c>
      <c r="H28" s="70" t="s">
        <v>253</v>
      </c>
      <c r="I28" s="69" t="s">
        <v>3</v>
      </c>
      <c r="J28" s="69" t="s">
        <v>48</v>
      </c>
      <c r="K28" s="69"/>
      <c r="L28" s="69" t="s">
        <v>254</v>
      </c>
      <c r="M28" s="71"/>
      <c r="N28" s="89" t="s">
        <v>120</v>
      </c>
      <c r="O28" s="90">
        <v>45296</v>
      </c>
      <c r="P28" s="89"/>
      <c r="Q28" s="90">
        <v>45299</v>
      </c>
      <c r="R28" s="91">
        <v>2.7089814814814814</v>
      </c>
      <c r="S28" s="92"/>
      <c r="T28" s="76">
        <f>TEXT(B28,"mmmm")</f>
      </c>
      <c r="U28" s="77"/>
      <c r="V28" s="77"/>
      <c r="W28" s="77"/>
      <c r="X28" s="77"/>
      <c r="Y28" s="77"/>
      <c r="Z28" s="77"/>
      <c r="AA28" s="77"/>
      <c r="AB28" s="77"/>
      <c r="AC28" s="77"/>
      <c r="AD28" s="77"/>
      <c r="AE28" s="77"/>
      <c r="AF28" s="77"/>
      <c r="AG28" s="77"/>
    </row>
    <row x14ac:dyDescent="0.25" r="29" customHeight="1" ht="16.5">
      <c r="A29" s="78" t="s">
        <v>255</v>
      </c>
      <c r="B29" s="79">
        <v>45296.80421296296</v>
      </c>
      <c r="C29" s="80" t="s">
        <v>158</v>
      </c>
      <c r="D29" s="80" t="s">
        <v>256</v>
      </c>
      <c r="E29" s="81">
        <v>5318</v>
      </c>
      <c r="F29" s="80" t="s">
        <v>160</v>
      </c>
      <c r="G29" s="80" t="s">
        <v>154</v>
      </c>
      <c r="H29" s="81" t="s">
        <v>257</v>
      </c>
      <c r="I29" s="80" t="s">
        <v>3</v>
      </c>
      <c r="J29" s="80" t="s">
        <v>48</v>
      </c>
      <c r="K29" s="80"/>
      <c r="L29" s="80" t="s">
        <v>258</v>
      </c>
      <c r="M29" s="82"/>
      <c r="N29" s="83" t="s">
        <v>120</v>
      </c>
      <c r="O29" s="84">
        <v>45299</v>
      </c>
      <c r="P29" s="83"/>
      <c r="Q29" s="84">
        <v>45301</v>
      </c>
      <c r="R29" s="85">
        <v>2.7089814814814814</v>
      </c>
      <c r="S29" s="86"/>
      <c r="T29" s="87">
        <f>TEXT(B29,"mmmm")</f>
      </c>
      <c r="U29" s="88"/>
      <c r="V29" s="88"/>
      <c r="W29" s="88"/>
      <c r="X29" s="88"/>
      <c r="Y29" s="88"/>
      <c r="Z29" s="88"/>
      <c r="AA29" s="88"/>
      <c r="AB29" s="88"/>
      <c r="AC29" s="88"/>
      <c r="AD29" s="88"/>
      <c r="AE29" s="88"/>
      <c r="AF29" s="88"/>
      <c r="AG29" s="88"/>
    </row>
    <row x14ac:dyDescent="0.25" r="30" customHeight="1" ht="16.5">
      <c r="A30" s="67" t="s">
        <v>259</v>
      </c>
      <c r="B30" s="68">
        <v>45296.80554398148</v>
      </c>
      <c r="C30" s="69" t="s">
        <v>158</v>
      </c>
      <c r="D30" s="69" t="s">
        <v>256</v>
      </c>
      <c r="E30" s="70">
        <v>5318</v>
      </c>
      <c r="F30" s="69" t="s">
        <v>160</v>
      </c>
      <c r="G30" s="69" t="s">
        <v>154</v>
      </c>
      <c r="H30" s="70" t="s">
        <v>260</v>
      </c>
      <c r="I30" s="69" t="s">
        <v>3</v>
      </c>
      <c r="J30" s="69" t="s">
        <v>48</v>
      </c>
      <c r="K30" s="69"/>
      <c r="L30" s="69" t="s">
        <v>261</v>
      </c>
      <c r="M30" s="71"/>
      <c r="N30" s="89" t="s">
        <v>120</v>
      </c>
      <c r="O30" s="90">
        <v>45299</v>
      </c>
      <c r="P30" s="89"/>
      <c r="Q30" s="90">
        <v>45299</v>
      </c>
      <c r="R30" s="91">
        <v>2.7089814814814814</v>
      </c>
      <c r="S30" s="92"/>
      <c r="T30" s="76">
        <f>TEXT(B30,"mmmm")</f>
      </c>
      <c r="U30" s="77"/>
      <c r="V30" s="77"/>
      <c r="W30" s="77"/>
      <c r="X30" s="77"/>
      <c r="Y30" s="77"/>
      <c r="Z30" s="77"/>
      <c r="AA30" s="77"/>
      <c r="AB30" s="77"/>
      <c r="AC30" s="77"/>
      <c r="AD30" s="77"/>
      <c r="AE30" s="77"/>
      <c r="AF30" s="77"/>
      <c r="AG30" s="77"/>
    </row>
    <row x14ac:dyDescent="0.25" r="31" customHeight="1" ht="16.5">
      <c r="A31" s="78" t="s">
        <v>262</v>
      </c>
      <c r="B31" s="79">
        <v>45297.2612037037</v>
      </c>
      <c r="C31" s="80" t="s">
        <v>158</v>
      </c>
      <c r="D31" s="80" t="s">
        <v>263</v>
      </c>
      <c r="E31" s="81">
        <v>5318</v>
      </c>
      <c r="F31" s="80" t="s">
        <v>160</v>
      </c>
      <c r="G31" s="80" t="s">
        <v>90</v>
      </c>
      <c r="H31" s="81" t="s">
        <v>264</v>
      </c>
      <c r="I31" s="80" t="s">
        <v>3</v>
      </c>
      <c r="J31" s="80" t="s">
        <v>48</v>
      </c>
      <c r="K31" s="80"/>
      <c r="L31" s="80" t="s">
        <v>265</v>
      </c>
      <c r="M31" s="82"/>
      <c r="N31" s="83" t="s">
        <v>120</v>
      </c>
      <c r="O31" s="84">
        <v>45301</v>
      </c>
      <c r="P31" s="83"/>
      <c r="Q31" s="84">
        <v>45299</v>
      </c>
      <c r="R31" s="85">
        <v>2.7089814814814814</v>
      </c>
      <c r="S31" s="86"/>
      <c r="T31" s="87">
        <f>TEXT(B31,"mmmm")</f>
      </c>
      <c r="U31" s="88"/>
      <c r="V31" s="88"/>
      <c r="W31" s="88"/>
      <c r="X31" s="88"/>
      <c r="Y31" s="88"/>
      <c r="Z31" s="88"/>
      <c r="AA31" s="88"/>
      <c r="AB31" s="88"/>
      <c r="AC31" s="88"/>
      <c r="AD31" s="88"/>
      <c r="AE31" s="88"/>
      <c r="AF31" s="88"/>
      <c r="AG31" s="88"/>
    </row>
    <row x14ac:dyDescent="0.25" r="32" customHeight="1" ht="16.5">
      <c r="A32" s="67" t="s">
        <v>266</v>
      </c>
      <c r="B32" s="68">
        <v>45297.26353009259</v>
      </c>
      <c r="C32" s="69" t="s">
        <v>158</v>
      </c>
      <c r="D32" s="69" t="s">
        <v>252</v>
      </c>
      <c r="E32" s="70">
        <v>5318</v>
      </c>
      <c r="F32" s="69" t="s">
        <v>160</v>
      </c>
      <c r="G32" s="69" t="s">
        <v>154</v>
      </c>
      <c r="H32" s="70" t="s">
        <v>267</v>
      </c>
      <c r="I32" s="69" t="s">
        <v>3</v>
      </c>
      <c r="J32" s="69" t="s">
        <v>48</v>
      </c>
      <c r="K32" s="69"/>
      <c r="L32" s="69" t="s">
        <v>268</v>
      </c>
      <c r="M32" s="71"/>
      <c r="N32" s="72" t="s">
        <v>120</v>
      </c>
      <c r="O32" s="90">
        <v>45299</v>
      </c>
      <c r="P32" s="72"/>
      <c r="Q32" s="90">
        <v>45299</v>
      </c>
      <c r="R32" s="91">
        <v>2.7089814814814814</v>
      </c>
      <c r="S32" s="75"/>
      <c r="T32" s="76">
        <f>TEXT(B32,"mmmm")</f>
      </c>
      <c r="U32" s="77"/>
      <c r="V32" s="77"/>
      <c r="W32" s="77"/>
      <c r="X32" s="77"/>
      <c r="Y32" s="77"/>
      <c r="Z32" s="77"/>
      <c r="AA32" s="77"/>
      <c r="AB32" s="77"/>
      <c r="AC32" s="77"/>
      <c r="AD32" s="77"/>
      <c r="AE32" s="77"/>
      <c r="AF32" s="77"/>
      <c r="AG32" s="77"/>
    </row>
    <row x14ac:dyDescent="0.25" r="33" customHeight="1" ht="16.5">
      <c r="A33" s="78" t="s">
        <v>269</v>
      </c>
      <c r="B33" s="79">
        <v>45297.42524305556</v>
      </c>
      <c r="C33" s="80" t="s">
        <v>158</v>
      </c>
      <c r="D33" s="80" t="s">
        <v>164</v>
      </c>
      <c r="E33" s="81">
        <v>5318</v>
      </c>
      <c r="F33" s="80" t="s">
        <v>160</v>
      </c>
      <c r="G33" s="80" t="s">
        <v>88</v>
      </c>
      <c r="H33" s="81" t="s">
        <v>270</v>
      </c>
      <c r="I33" s="80" t="s">
        <v>3</v>
      </c>
      <c r="J33" s="80" t="s">
        <v>48</v>
      </c>
      <c r="K33" s="80"/>
      <c r="L33" s="80" t="s">
        <v>271</v>
      </c>
      <c r="M33" s="82"/>
      <c r="N33" s="93" t="s">
        <v>120</v>
      </c>
      <c r="O33" s="94">
        <v>45299</v>
      </c>
      <c r="P33" s="93"/>
      <c r="Q33" s="94">
        <v>45357</v>
      </c>
      <c r="R33" s="95">
        <v>2.7089814814814814</v>
      </c>
      <c r="S33" s="96"/>
      <c r="T33" s="87">
        <f>TEXT(B33,"mmmm")</f>
      </c>
      <c r="U33" s="88"/>
      <c r="V33" s="88"/>
      <c r="W33" s="88"/>
      <c r="X33" s="88"/>
      <c r="Y33" s="88"/>
      <c r="Z33" s="88"/>
      <c r="AA33" s="88"/>
      <c r="AB33" s="88"/>
      <c r="AC33" s="88"/>
      <c r="AD33" s="88"/>
      <c r="AE33" s="88"/>
      <c r="AF33" s="88"/>
      <c r="AG33" s="88"/>
    </row>
    <row x14ac:dyDescent="0.25" r="34" customHeight="1" ht="16.5">
      <c r="A34" s="67" t="s">
        <v>272</v>
      </c>
      <c r="B34" s="68">
        <v>45299.375185185185</v>
      </c>
      <c r="C34" s="69" t="s">
        <v>273</v>
      </c>
      <c r="D34" s="69" t="s">
        <v>274</v>
      </c>
      <c r="E34" s="70">
        <v>5323</v>
      </c>
      <c r="F34" s="69" t="s">
        <v>275</v>
      </c>
      <c r="G34" s="69" t="s">
        <v>85</v>
      </c>
      <c r="H34" s="70" t="s">
        <v>276</v>
      </c>
      <c r="I34" s="69" t="s">
        <v>4</v>
      </c>
      <c r="J34" s="69" t="s">
        <v>33</v>
      </c>
      <c r="K34" s="69"/>
      <c r="L34" s="69" t="s">
        <v>277</v>
      </c>
      <c r="M34" s="71"/>
      <c r="N34" s="89" t="s">
        <v>120</v>
      </c>
      <c r="O34" s="97" t="s">
        <v>278</v>
      </c>
      <c r="P34" s="89"/>
      <c r="Q34" s="90">
        <v>45299</v>
      </c>
      <c r="R34" s="91">
        <v>2.7089814814814814</v>
      </c>
      <c r="S34" s="92"/>
      <c r="T34" s="76">
        <f>TEXT(B34,"mmmm")</f>
      </c>
      <c r="U34" s="77"/>
      <c r="V34" s="77"/>
      <c r="W34" s="77"/>
      <c r="X34" s="77"/>
      <c r="Y34" s="77"/>
      <c r="Z34" s="77"/>
      <c r="AA34" s="77"/>
      <c r="AB34" s="77"/>
      <c r="AC34" s="77"/>
      <c r="AD34" s="77"/>
      <c r="AE34" s="77"/>
      <c r="AF34" s="77"/>
      <c r="AG34" s="77"/>
    </row>
    <row x14ac:dyDescent="0.25" r="35" customHeight="1" ht="16.5">
      <c r="A35" s="78" t="s">
        <v>279</v>
      </c>
      <c r="B35" s="79">
        <v>45299.470185185186</v>
      </c>
      <c r="C35" s="80" t="s">
        <v>226</v>
      </c>
      <c r="D35" s="80" t="s">
        <v>227</v>
      </c>
      <c r="E35" s="81">
        <v>5340</v>
      </c>
      <c r="F35" s="80" t="s">
        <v>150</v>
      </c>
      <c r="G35" s="80" t="s">
        <v>99</v>
      </c>
      <c r="H35" s="81" t="s">
        <v>280</v>
      </c>
      <c r="I35" s="80" t="s">
        <v>281</v>
      </c>
      <c r="J35" s="80" t="s">
        <v>57</v>
      </c>
      <c r="K35" s="80"/>
      <c r="L35" s="80" t="s">
        <v>282</v>
      </c>
      <c r="M35" s="82" t="s">
        <v>283</v>
      </c>
      <c r="N35" s="83" t="s">
        <v>284</v>
      </c>
      <c r="O35" s="84">
        <v>45357</v>
      </c>
      <c r="P35" s="83"/>
      <c r="Q35" s="84">
        <v>45301</v>
      </c>
      <c r="R35" s="85">
        <v>2.7089814814814814</v>
      </c>
      <c r="S35" s="86"/>
      <c r="T35" s="87">
        <f>TEXT(B35,"mmmm")</f>
      </c>
      <c r="U35" s="88"/>
      <c r="V35" s="88"/>
      <c r="W35" s="88"/>
      <c r="X35" s="88"/>
      <c r="Y35" s="88"/>
      <c r="Z35" s="88"/>
      <c r="AA35" s="88"/>
      <c r="AB35" s="88"/>
      <c r="AC35" s="88"/>
      <c r="AD35" s="88"/>
      <c r="AE35" s="88"/>
      <c r="AF35" s="88"/>
      <c r="AG35" s="88"/>
    </row>
    <row x14ac:dyDescent="0.25" r="36" customHeight="1" ht="16.5">
      <c r="A36" s="67" t="s">
        <v>285</v>
      </c>
      <c r="B36" s="68">
        <v>45299.61722222222</v>
      </c>
      <c r="C36" s="69" t="s">
        <v>286</v>
      </c>
      <c r="D36" s="69" t="s">
        <v>287</v>
      </c>
      <c r="E36" s="70">
        <v>5340</v>
      </c>
      <c r="F36" s="69" t="s">
        <v>150</v>
      </c>
      <c r="G36" s="69" t="s">
        <v>97</v>
      </c>
      <c r="H36" s="70" t="s">
        <v>288</v>
      </c>
      <c r="I36" s="69" t="s">
        <v>117</v>
      </c>
      <c r="J36" s="69" t="s">
        <v>16</v>
      </c>
      <c r="K36" s="69"/>
      <c r="L36" s="69" t="s">
        <v>289</v>
      </c>
      <c r="M36" s="71"/>
      <c r="N36" s="89" t="s">
        <v>120</v>
      </c>
      <c r="O36" s="90">
        <v>45299</v>
      </c>
      <c r="P36" s="89"/>
      <c r="Q36" s="90">
        <v>45341</v>
      </c>
      <c r="R36" s="91">
        <v>2.7089814814814814</v>
      </c>
      <c r="S36" s="92"/>
      <c r="T36" s="76">
        <f>TEXT(B36,"mmmm")</f>
      </c>
      <c r="U36" s="77"/>
      <c r="V36" s="77"/>
      <c r="W36" s="77"/>
      <c r="X36" s="77"/>
      <c r="Y36" s="77"/>
      <c r="Z36" s="77"/>
      <c r="AA36" s="77"/>
      <c r="AB36" s="77"/>
      <c r="AC36" s="77"/>
      <c r="AD36" s="77"/>
      <c r="AE36" s="77"/>
      <c r="AF36" s="77"/>
      <c r="AG36" s="77"/>
    </row>
    <row x14ac:dyDescent="0.25" r="37" customHeight="1" ht="16.5">
      <c r="A37" s="78" t="s">
        <v>290</v>
      </c>
      <c r="B37" s="79">
        <v>45299.666608796295</v>
      </c>
      <c r="C37" s="80" t="s">
        <v>286</v>
      </c>
      <c r="D37" s="80" t="s">
        <v>287</v>
      </c>
      <c r="E37" s="81">
        <v>5340</v>
      </c>
      <c r="F37" s="80" t="s">
        <v>150</v>
      </c>
      <c r="G37" s="80" t="s">
        <v>192</v>
      </c>
      <c r="H37" s="81" t="s">
        <v>291</v>
      </c>
      <c r="I37" s="80" t="s">
        <v>2</v>
      </c>
      <c r="J37" s="80" t="s">
        <v>46</v>
      </c>
      <c r="K37" s="80"/>
      <c r="L37" s="80" t="s">
        <v>292</v>
      </c>
      <c r="M37" s="82"/>
      <c r="N37" s="83" t="s">
        <v>120</v>
      </c>
      <c r="O37" s="84">
        <v>45301</v>
      </c>
      <c r="P37" s="83"/>
      <c r="Q37" s="84">
        <v>45302</v>
      </c>
      <c r="R37" s="85">
        <v>2.7089814814814814</v>
      </c>
      <c r="S37" s="86"/>
      <c r="T37" s="87">
        <f>TEXT(B37,"mmmm")</f>
      </c>
      <c r="U37" s="88"/>
      <c r="V37" s="88"/>
      <c r="W37" s="88"/>
      <c r="X37" s="88"/>
      <c r="Y37" s="88"/>
      <c r="Z37" s="88"/>
      <c r="AA37" s="88"/>
      <c r="AB37" s="88"/>
      <c r="AC37" s="88"/>
      <c r="AD37" s="88"/>
      <c r="AE37" s="88"/>
      <c r="AF37" s="88"/>
      <c r="AG37" s="88"/>
    </row>
    <row x14ac:dyDescent="0.25" r="38" customHeight="1" ht="16.5">
      <c r="A38" s="67" t="s">
        <v>293</v>
      </c>
      <c r="B38" s="68">
        <v>45300.38306712963</v>
      </c>
      <c r="C38" s="69" t="s">
        <v>294</v>
      </c>
      <c r="D38" s="69" t="s">
        <v>295</v>
      </c>
      <c r="E38" s="70">
        <v>5304</v>
      </c>
      <c r="F38" s="69" t="s">
        <v>296</v>
      </c>
      <c r="G38" s="69" t="s">
        <v>105</v>
      </c>
      <c r="H38" s="70" t="s">
        <v>297</v>
      </c>
      <c r="I38" s="69" t="s">
        <v>117</v>
      </c>
      <c r="J38" s="69" t="s">
        <v>27</v>
      </c>
      <c r="K38" s="69"/>
      <c r="L38" s="69" t="s">
        <v>298</v>
      </c>
      <c r="M38" s="71"/>
      <c r="N38" s="89" t="s">
        <v>120</v>
      </c>
      <c r="O38" s="90">
        <v>45341</v>
      </c>
      <c r="P38" s="89"/>
      <c r="Q38" s="90">
        <v>45301</v>
      </c>
      <c r="R38" s="91">
        <v>2.7089814814814814</v>
      </c>
      <c r="S38" s="92"/>
      <c r="T38" s="76">
        <f>TEXT(B38,"mmmm")</f>
      </c>
      <c r="U38" s="77"/>
      <c r="V38" s="77"/>
      <c r="W38" s="77"/>
      <c r="X38" s="77"/>
      <c r="Y38" s="77"/>
      <c r="Z38" s="77"/>
      <c r="AA38" s="77"/>
      <c r="AB38" s="77"/>
      <c r="AC38" s="77"/>
      <c r="AD38" s="77"/>
      <c r="AE38" s="77"/>
      <c r="AF38" s="77"/>
      <c r="AG38" s="77"/>
    </row>
    <row x14ac:dyDescent="0.25" r="39" customHeight="1" ht="16.5">
      <c r="A39" s="78" t="s">
        <v>299</v>
      </c>
      <c r="B39" s="79">
        <v>45300.64640046296</v>
      </c>
      <c r="C39" s="80" t="s">
        <v>300</v>
      </c>
      <c r="D39" s="80" t="s">
        <v>301</v>
      </c>
      <c r="E39" s="81" t="s">
        <v>302</v>
      </c>
      <c r="F39" s="80" t="s">
        <v>303</v>
      </c>
      <c r="G39" s="80" t="s">
        <v>93</v>
      </c>
      <c r="H39" s="81" t="s">
        <v>304</v>
      </c>
      <c r="I39" s="80" t="s">
        <v>117</v>
      </c>
      <c r="J39" s="80" t="s">
        <v>29</v>
      </c>
      <c r="K39" s="80"/>
      <c r="L39" s="80" t="s">
        <v>305</v>
      </c>
      <c r="M39" s="82"/>
      <c r="N39" s="83" t="s">
        <v>120</v>
      </c>
      <c r="O39" s="84">
        <v>45302</v>
      </c>
      <c r="P39" s="83"/>
      <c r="Q39" s="84">
        <v>45302</v>
      </c>
      <c r="R39" s="85">
        <v>2.7089814814814814</v>
      </c>
      <c r="S39" s="86"/>
      <c r="T39" s="87">
        <f>TEXT(B39,"mmmm")</f>
      </c>
      <c r="U39" s="88"/>
      <c r="V39" s="88"/>
      <c r="W39" s="88"/>
      <c r="X39" s="88"/>
      <c r="Y39" s="88"/>
      <c r="Z39" s="88"/>
      <c r="AA39" s="88"/>
      <c r="AB39" s="88"/>
      <c r="AC39" s="88"/>
      <c r="AD39" s="88"/>
      <c r="AE39" s="88"/>
      <c r="AF39" s="88"/>
      <c r="AG39" s="88"/>
    </row>
    <row x14ac:dyDescent="0.25" r="40" customHeight="1" ht="16.5">
      <c r="A40" s="67" t="s">
        <v>306</v>
      </c>
      <c r="B40" s="68">
        <v>45300.67650462963</v>
      </c>
      <c r="C40" s="69" t="s">
        <v>286</v>
      </c>
      <c r="D40" s="69" t="s">
        <v>287</v>
      </c>
      <c r="E40" s="70">
        <v>5340</v>
      </c>
      <c r="F40" s="69" t="s">
        <v>150</v>
      </c>
      <c r="G40" s="69" t="s">
        <v>89</v>
      </c>
      <c r="H40" s="70" t="s">
        <v>288</v>
      </c>
      <c r="I40" s="69" t="s">
        <v>117</v>
      </c>
      <c r="J40" s="69" t="s">
        <v>16</v>
      </c>
      <c r="K40" s="69"/>
      <c r="L40" s="69" t="s">
        <v>307</v>
      </c>
      <c r="M40" s="71"/>
      <c r="N40" s="89" t="s">
        <v>120</v>
      </c>
      <c r="O40" s="90">
        <v>45301</v>
      </c>
      <c r="P40" s="89"/>
      <c r="Q40" s="90">
        <v>45301</v>
      </c>
      <c r="R40" s="91">
        <v>2.7089814814814814</v>
      </c>
      <c r="S40" s="92"/>
      <c r="T40" s="76">
        <f>TEXT(B40,"mmmm")</f>
      </c>
      <c r="U40" s="77"/>
      <c r="V40" s="77"/>
      <c r="W40" s="77"/>
      <c r="X40" s="77"/>
      <c r="Y40" s="77"/>
      <c r="Z40" s="77"/>
      <c r="AA40" s="77"/>
      <c r="AB40" s="77"/>
      <c r="AC40" s="77"/>
      <c r="AD40" s="77"/>
      <c r="AE40" s="77"/>
      <c r="AF40" s="77"/>
      <c r="AG40" s="77"/>
    </row>
    <row x14ac:dyDescent="0.25" r="41" customHeight="1" ht="16.5">
      <c r="A41" s="78" t="s">
        <v>308</v>
      </c>
      <c r="B41" s="79">
        <v>45300.90825231482</v>
      </c>
      <c r="C41" s="80" t="s">
        <v>158</v>
      </c>
      <c r="D41" s="80" t="s">
        <v>179</v>
      </c>
      <c r="E41" s="81">
        <v>5318</v>
      </c>
      <c r="F41" s="80" t="s">
        <v>160</v>
      </c>
      <c r="G41" s="80" t="s">
        <v>93</v>
      </c>
      <c r="H41" s="81" t="s">
        <v>309</v>
      </c>
      <c r="I41" s="80" t="s">
        <v>3</v>
      </c>
      <c r="J41" s="80" t="s">
        <v>48</v>
      </c>
      <c r="K41" s="80"/>
      <c r="L41" s="80" t="s">
        <v>309</v>
      </c>
      <c r="M41" s="82"/>
      <c r="N41" s="83" t="s">
        <v>120</v>
      </c>
      <c r="O41" s="84">
        <v>45302</v>
      </c>
      <c r="P41" s="83"/>
      <c r="Q41" s="84">
        <v>45331</v>
      </c>
      <c r="R41" s="85">
        <v>2.7089814814814814</v>
      </c>
      <c r="S41" s="86"/>
      <c r="T41" s="87">
        <f>TEXT(B41,"mmmm")</f>
      </c>
      <c r="U41" s="88"/>
      <c r="V41" s="88"/>
      <c r="W41" s="88"/>
      <c r="X41" s="88"/>
      <c r="Y41" s="88"/>
      <c r="Z41" s="88"/>
      <c r="AA41" s="88"/>
      <c r="AB41" s="88"/>
      <c r="AC41" s="88"/>
      <c r="AD41" s="88"/>
      <c r="AE41" s="88"/>
      <c r="AF41" s="88"/>
      <c r="AG41" s="88"/>
    </row>
    <row x14ac:dyDescent="0.25" r="42" customHeight="1" ht="16.5">
      <c r="A42" s="67" t="s">
        <v>310</v>
      </c>
      <c r="B42" s="68">
        <v>45301.29943287037</v>
      </c>
      <c r="C42" s="69" t="s">
        <v>158</v>
      </c>
      <c r="D42" s="69" t="s">
        <v>164</v>
      </c>
      <c r="E42" s="70">
        <v>5318</v>
      </c>
      <c r="F42" s="69" t="s">
        <v>160</v>
      </c>
      <c r="G42" s="69" t="s">
        <v>96</v>
      </c>
      <c r="H42" s="70" t="s">
        <v>311</v>
      </c>
      <c r="I42" s="69" t="s">
        <v>3</v>
      </c>
      <c r="J42" s="69" t="s">
        <v>48</v>
      </c>
      <c r="K42" s="69"/>
      <c r="L42" s="69" t="s">
        <v>312</v>
      </c>
      <c r="M42" s="71"/>
      <c r="N42" s="89" t="s">
        <v>120</v>
      </c>
      <c r="O42" s="90">
        <v>45301</v>
      </c>
      <c r="P42" s="89"/>
      <c r="Q42" s="90">
        <v>45315</v>
      </c>
      <c r="R42" s="91">
        <v>2.7089814814814814</v>
      </c>
      <c r="S42" s="92"/>
      <c r="T42" s="76">
        <f>TEXT(B42,"mmmm")</f>
      </c>
      <c r="U42" s="77"/>
      <c r="V42" s="77"/>
      <c r="W42" s="77"/>
      <c r="X42" s="77"/>
      <c r="Y42" s="77"/>
      <c r="Z42" s="77"/>
      <c r="AA42" s="77"/>
      <c r="AB42" s="77"/>
      <c r="AC42" s="77"/>
      <c r="AD42" s="77"/>
      <c r="AE42" s="77"/>
      <c r="AF42" s="77"/>
      <c r="AG42" s="77"/>
    </row>
    <row x14ac:dyDescent="0.25" r="43" customHeight="1" ht="16.5">
      <c r="A43" s="78" t="s">
        <v>313</v>
      </c>
      <c r="B43" s="79">
        <v>45301.35822916667</v>
      </c>
      <c r="C43" s="80" t="s">
        <v>314</v>
      </c>
      <c r="D43" s="80" t="s">
        <v>315</v>
      </c>
      <c r="E43" s="81">
        <v>5347</v>
      </c>
      <c r="F43" s="80" t="s">
        <v>316</v>
      </c>
      <c r="G43" s="80" t="s">
        <v>317</v>
      </c>
      <c r="H43" s="81" t="s">
        <v>318</v>
      </c>
      <c r="I43" s="80" t="s">
        <v>6</v>
      </c>
      <c r="J43" s="80" t="s">
        <v>65</v>
      </c>
      <c r="K43" s="80"/>
      <c r="L43" s="80" t="s">
        <v>319</v>
      </c>
      <c r="M43" s="82"/>
      <c r="N43" s="93" t="s">
        <v>120</v>
      </c>
      <c r="O43" s="94">
        <v>45331</v>
      </c>
      <c r="P43" s="93"/>
      <c r="Q43" s="94">
        <v>45307</v>
      </c>
      <c r="R43" s="95">
        <v>2.7089814814814814</v>
      </c>
      <c r="S43" s="96"/>
      <c r="T43" s="87">
        <f>TEXT(B43,"mmmm")</f>
      </c>
      <c r="U43" s="88"/>
      <c r="V43" s="88"/>
      <c r="W43" s="88"/>
      <c r="X43" s="88"/>
      <c r="Y43" s="88"/>
      <c r="Z43" s="88"/>
      <c r="AA43" s="88"/>
      <c r="AB43" s="88"/>
      <c r="AC43" s="88"/>
      <c r="AD43" s="88"/>
      <c r="AE43" s="88"/>
      <c r="AF43" s="88"/>
      <c r="AG43" s="88"/>
    </row>
    <row x14ac:dyDescent="0.25" r="44" customHeight="1" ht="16.5">
      <c r="A44" s="67" t="s">
        <v>320</v>
      </c>
      <c r="B44" s="68">
        <v>45301.35975694445</v>
      </c>
      <c r="C44" s="69" t="s">
        <v>321</v>
      </c>
      <c r="D44" s="69" t="s">
        <v>322</v>
      </c>
      <c r="E44" s="70">
        <v>5320</v>
      </c>
      <c r="F44" s="69" t="s">
        <v>323</v>
      </c>
      <c r="G44" s="69" t="s">
        <v>85</v>
      </c>
      <c r="H44" s="70" t="s">
        <v>324</v>
      </c>
      <c r="I44" s="69" t="s">
        <v>7</v>
      </c>
      <c r="J44" s="69" t="s">
        <v>15</v>
      </c>
      <c r="K44" s="69"/>
      <c r="L44" s="69" t="s">
        <v>325</v>
      </c>
      <c r="M44" s="71"/>
      <c r="N44" s="89" t="s">
        <v>120</v>
      </c>
      <c r="O44" s="90">
        <v>45315</v>
      </c>
      <c r="P44" s="89"/>
      <c r="Q44" s="90">
        <v>45322</v>
      </c>
      <c r="R44" s="91">
        <v>2.7089814814814814</v>
      </c>
      <c r="S44" s="92"/>
      <c r="T44" s="76">
        <f>TEXT(B44,"mmmm")</f>
      </c>
      <c r="U44" s="77"/>
      <c r="V44" s="77"/>
      <c r="W44" s="77"/>
      <c r="X44" s="77"/>
      <c r="Y44" s="77"/>
      <c r="Z44" s="77"/>
      <c r="AA44" s="77"/>
      <c r="AB44" s="77"/>
      <c r="AC44" s="77"/>
      <c r="AD44" s="77"/>
      <c r="AE44" s="77"/>
      <c r="AF44" s="77"/>
      <c r="AG44" s="77"/>
    </row>
    <row x14ac:dyDescent="0.25" r="45" customHeight="1" ht="16.5">
      <c r="A45" s="78" t="s">
        <v>326</v>
      </c>
      <c r="B45" s="79">
        <v>45301.36376157407</v>
      </c>
      <c r="C45" s="80" t="s">
        <v>286</v>
      </c>
      <c r="D45" s="80" t="s">
        <v>287</v>
      </c>
      <c r="E45" s="81">
        <v>5340</v>
      </c>
      <c r="F45" s="80" t="s">
        <v>150</v>
      </c>
      <c r="G45" s="80" t="s">
        <v>192</v>
      </c>
      <c r="H45" s="81" t="s">
        <v>327</v>
      </c>
      <c r="I45" s="80" t="s">
        <v>7</v>
      </c>
      <c r="J45" s="80" t="s">
        <v>15</v>
      </c>
      <c r="K45" s="80"/>
      <c r="L45" s="80" t="s">
        <v>328</v>
      </c>
      <c r="M45" s="82"/>
      <c r="N45" s="93" t="s">
        <v>120</v>
      </c>
      <c r="O45" s="94">
        <v>45307</v>
      </c>
      <c r="P45" s="93"/>
      <c r="Q45" s="94">
        <v>45306</v>
      </c>
      <c r="R45" s="95">
        <v>2.7089814814814814</v>
      </c>
      <c r="S45" s="96"/>
      <c r="T45" s="87">
        <f>TEXT(B45,"mmmm")</f>
      </c>
      <c r="U45" s="88"/>
      <c r="V45" s="88"/>
      <c r="W45" s="88"/>
      <c r="X45" s="88"/>
      <c r="Y45" s="88"/>
      <c r="Z45" s="88"/>
      <c r="AA45" s="88"/>
      <c r="AB45" s="88"/>
      <c r="AC45" s="88"/>
      <c r="AD45" s="88"/>
      <c r="AE45" s="88"/>
      <c r="AF45" s="88"/>
      <c r="AG45" s="88"/>
    </row>
    <row x14ac:dyDescent="0.25" r="46" customHeight="1" ht="16.5">
      <c r="A46" s="67" t="s">
        <v>329</v>
      </c>
      <c r="B46" s="68">
        <v>45301.411990740744</v>
      </c>
      <c r="C46" s="69" t="s">
        <v>330</v>
      </c>
      <c r="D46" s="69" t="s">
        <v>331</v>
      </c>
      <c r="E46" s="70" t="s">
        <v>332</v>
      </c>
      <c r="F46" s="69" t="s">
        <v>203</v>
      </c>
      <c r="G46" s="69" t="s">
        <v>90</v>
      </c>
      <c r="H46" s="70" t="s">
        <v>333</v>
      </c>
      <c r="I46" s="69" t="s">
        <v>281</v>
      </c>
      <c r="J46" s="69" t="s">
        <v>60</v>
      </c>
      <c r="K46" s="69"/>
      <c r="L46" s="69" t="s">
        <v>334</v>
      </c>
      <c r="M46" s="71"/>
      <c r="N46" s="89" t="s">
        <v>120</v>
      </c>
      <c r="O46" s="90">
        <v>45322</v>
      </c>
      <c r="P46" s="89"/>
      <c r="Q46" s="90">
        <v>45306</v>
      </c>
      <c r="R46" s="91">
        <v>2.7089814814814814</v>
      </c>
      <c r="S46" s="92"/>
      <c r="T46" s="76">
        <f>TEXT(B46,"mmmm")</f>
      </c>
      <c r="U46" s="77"/>
      <c r="V46" s="77"/>
      <c r="W46" s="77"/>
      <c r="X46" s="77"/>
      <c r="Y46" s="77"/>
      <c r="Z46" s="77"/>
      <c r="AA46" s="77"/>
      <c r="AB46" s="77"/>
      <c r="AC46" s="77"/>
      <c r="AD46" s="77"/>
      <c r="AE46" s="77"/>
      <c r="AF46" s="77"/>
      <c r="AG46" s="77"/>
    </row>
    <row x14ac:dyDescent="0.25" r="47" customHeight="1" ht="16.5">
      <c r="A47" s="78" t="s">
        <v>335</v>
      </c>
      <c r="B47" s="79">
        <v>45301.64098379629</v>
      </c>
      <c r="C47" s="80" t="s">
        <v>336</v>
      </c>
      <c r="D47" s="80" t="s">
        <v>337</v>
      </c>
      <c r="E47" s="81" t="s">
        <v>338</v>
      </c>
      <c r="F47" s="80" t="s">
        <v>323</v>
      </c>
      <c r="G47" s="80" t="s">
        <v>85</v>
      </c>
      <c r="H47" s="81" t="s">
        <v>339</v>
      </c>
      <c r="I47" s="80" t="s">
        <v>2</v>
      </c>
      <c r="J47" s="80" t="s">
        <v>43</v>
      </c>
      <c r="K47" s="80"/>
      <c r="L47" s="80" t="s">
        <v>340</v>
      </c>
      <c r="M47" s="82"/>
      <c r="N47" s="93" t="s">
        <v>120</v>
      </c>
      <c r="O47" s="94">
        <v>45306</v>
      </c>
      <c r="P47" s="93"/>
      <c r="Q47" s="94">
        <v>45302</v>
      </c>
      <c r="R47" s="95">
        <v>2.7089814814814814</v>
      </c>
      <c r="S47" s="96"/>
      <c r="T47" s="87">
        <f>TEXT(B47,"mmmm")</f>
      </c>
      <c r="U47" s="88"/>
      <c r="V47" s="88"/>
      <c r="W47" s="88"/>
      <c r="X47" s="88"/>
      <c r="Y47" s="88"/>
      <c r="Z47" s="88"/>
      <c r="AA47" s="88"/>
      <c r="AB47" s="88"/>
      <c r="AC47" s="88"/>
      <c r="AD47" s="88"/>
      <c r="AE47" s="88"/>
      <c r="AF47" s="88"/>
      <c r="AG47" s="88"/>
    </row>
    <row x14ac:dyDescent="0.25" r="48" customHeight="1" ht="16.5">
      <c r="A48" s="67" t="s">
        <v>341</v>
      </c>
      <c r="B48" s="68">
        <v>45301.65534722222</v>
      </c>
      <c r="C48" s="69" t="s">
        <v>286</v>
      </c>
      <c r="D48" s="69" t="s">
        <v>287</v>
      </c>
      <c r="E48" s="70">
        <v>5340</v>
      </c>
      <c r="F48" s="69" t="s">
        <v>150</v>
      </c>
      <c r="G48" s="69" t="s">
        <v>342</v>
      </c>
      <c r="H48" s="70" t="s">
        <v>343</v>
      </c>
      <c r="I48" s="69" t="s">
        <v>117</v>
      </c>
      <c r="J48" s="69" t="s">
        <v>23</v>
      </c>
      <c r="K48" s="69"/>
      <c r="L48" s="69" t="s">
        <v>344</v>
      </c>
      <c r="M48" s="71"/>
      <c r="N48" s="89" t="s">
        <v>120</v>
      </c>
      <c r="O48" s="90">
        <v>45306</v>
      </c>
      <c r="P48" s="89"/>
      <c r="Q48" s="90">
        <v>45302</v>
      </c>
      <c r="R48" s="91">
        <v>2.7089814814814814</v>
      </c>
      <c r="S48" s="92"/>
      <c r="T48" s="76">
        <f>TEXT(B48,"mmmm")</f>
      </c>
      <c r="U48" s="77"/>
      <c r="V48" s="77"/>
      <c r="W48" s="77"/>
      <c r="X48" s="77"/>
      <c r="Y48" s="77"/>
      <c r="Z48" s="77"/>
      <c r="AA48" s="77"/>
      <c r="AB48" s="77"/>
      <c r="AC48" s="77"/>
      <c r="AD48" s="77"/>
      <c r="AE48" s="77"/>
      <c r="AF48" s="77"/>
      <c r="AG48" s="77"/>
    </row>
    <row x14ac:dyDescent="0.25" r="49" customHeight="1" ht="16.5">
      <c r="A49" s="78" t="s">
        <v>345</v>
      </c>
      <c r="B49" s="79">
        <v>45301.656435185185</v>
      </c>
      <c r="C49" s="80" t="s">
        <v>286</v>
      </c>
      <c r="D49" s="80" t="s">
        <v>287</v>
      </c>
      <c r="E49" s="81">
        <v>5340</v>
      </c>
      <c r="F49" s="80" t="s">
        <v>150</v>
      </c>
      <c r="G49" s="80" t="s">
        <v>102</v>
      </c>
      <c r="H49" s="81" t="s">
        <v>346</v>
      </c>
      <c r="I49" s="80" t="s">
        <v>2</v>
      </c>
      <c r="J49" s="80" t="s">
        <v>46</v>
      </c>
      <c r="K49" s="80"/>
      <c r="L49" s="80" t="s">
        <v>347</v>
      </c>
      <c r="M49" s="82"/>
      <c r="N49" s="83" t="s">
        <v>120</v>
      </c>
      <c r="O49" s="84">
        <v>45302</v>
      </c>
      <c r="P49" s="83"/>
      <c r="Q49" s="84">
        <v>45342</v>
      </c>
      <c r="R49" s="85">
        <v>2.7089814814814814</v>
      </c>
      <c r="S49" s="86"/>
      <c r="T49" s="87">
        <f>TEXT(B49,"mmmm")</f>
      </c>
      <c r="U49" s="88"/>
      <c r="V49" s="88"/>
      <c r="W49" s="88"/>
      <c r="X49" s="88"/>
      <c r="Y49" s="88"/>
      <c r="Z49" s="88"/>
      <c r="AA49" s="88"/>
      <c r="AB49" s="88"/>
      <c r="AC49" s="88"/>
      <c r="AD49" s="88"/>
      <c r="AE49" s="88"/>
      <c r="AF49" s="88"/>
      <c r="AG49" s="88"/>
    </row>
    <row x14ac:dyDescent="0.25" r="50" customHeight="1" ht="16.5">
      <c r="A50" s="67" t="s">
        <v>348</v>
      </c>
      <c r="B50" s="68">
        <v>45301.692141203705</v>
      </c>
      <c r="C50" s="69" t="s">
        <v>226</v>
      </c>
      <c r="D50" s="69" t="s">
        <v>227</v>
      </c>
      <c r="E50" s="70">
        <v>5340</v>
      </c>
      <c r="F50" s="69" t="s">
        <v>150</v>
      </c>
      <c r="G50" s="69" t="s">
        <v>95</v>
      </c>
      <c r="H50" s="70" t="s">
        <v>349</v>
      </c>
      <c r="I50" s="69" t="s">
        <v>4</v>
      </c>
      <c r="J50" s="69" t="s">
        <v>38</v>
      </c>
      <c r="K50" s="69"/>
      <c r="L50" s="69" t="s">
        <v>350</v>
      </c>
      <c r="M50" s="71"/>
      <c r="N50" s="72" t="s">
        <v>120</v>
      </c>
      <c r="O50" s="73">
        <v>45302</v>
      </c>
      <c r="P50" s="72"/>
      <c r="Q50" s="73">
        <v>45342</v>
      </c>
      <c r="R50" s="74">
        <v>2.7089814814814814</v>
      </c>
      <c r="S50" s="75"/>
      <c r="T50" s="76">
        <f>TEXT(B50,"mmmm")</f>
      </c>
      <c r="U50" s="77"/>
      <c r="V50" s="77"/>
      <c r="W50" s="77"/>
      <c r="X50" s="77"/>
      <c r="Y50" s="77"/>
      <c r="Z50" s="77"/>
      <c r="AA50" s="77"/>
      <c r="AB50" s="77"/>
      <c r="AC50" s="77"/>
      <c r="AD50" s="77"/>
      <c r="AE50" s="77"/>
      <c r="AF50" s="77"/>
      <c r="AG50" s="77"/>
    </row>
    <row x14ac:dyDescent="0.25" r="51" customHeight="1" ht="16.5">
      <c r="A51" s="78" t="s">
        <v>351</v>
      </c>
      <c r="B51" s="79">
        <v>45301.69384259259</v>
      </c>
      <c r="C51" s="80" t="s">
        <v>226</v>
      </c>
      <c r="D51" s="80" t="s">
        <v>227</v>
      </c>
      <c r="E51" s="81">
        <v>5340</v>
      </c>
      <c r="F51" s="80" t="s">
        <v>150</v>
      </c>
      <c r="G51" s="80" t="s">
        <v>154</v>
      </c>
      <c r="H51" s="81" t="s">
        <v>352</v>
      </c>
      <c r="I51" s="80" t="s">
        <v>7</v>
      </c>
      <c r="J51" s="80" t="s">
        <v>15</v>
      </c>
      <c r="K51" s="80"/>
      <c r="L51" s="80" t="s">
        <v>353</v>
      </c>
      <c r="M51" s="82"/>
      <c r="N51" s="83" t="s">
        <v>120</v>
      </c>
      <c r="O51" s="84">
        <v>45342</v>
      </c>
      <c r="P51" s="83"/>
      <c r="Q51" s="84">
        <v>45342</v>
      </c>
      <c r="R51" s="85">
        <v>2.7089814814814814</v>
      </c>
      <c r="S51" s="86"/>
      <c r="T51" s="87">
        <f>TEXT(B51,"mmmm")</f>
      </c>
      <c r="U51" s="88"/>
      <c r="V51" s="88"/>
      <c r="W51" s="88"/>
      <c r="X51" s="88"/>
      <c r="Y51" s="88"/>
      <c r="Z51" s="88"/>
      <c r="AA51" s="88"/>
      <c r="AB51" s="88"/>
      <c r="AC51" s="88"/>
      <c r="AD51" s="88"/>
      <c r="AE51" s="88"/>
      <c r="AF51" s="88"/>
      <c r="AG51" s="88"/>
    </row>
    <row x14ac:dyDescent="0.25" r="52" customHeight="1" ht="16.5">
      <c r="A52" s="67" t="s">
        <v>354</v>
      </c>
      <c r="B52" s="68">
        <v>45301.695243055554</v>
      </c>
      <c r="C52" s="69" t="s">
        <v>226</v>
      </c>
      <c r="D52" s="69" t="s">
        <v>227</v>
      </c>
      <c r="E52" s="70">
        <v>5340</v>
      </c>
      <c r="F52" s="69" t="s">
        <v>150</v>
      </c>
      <c r="G52" s="69" t="s">
        <v>154</v>
      </c>
      <c r="H52" s="70" t="s">
        <v>355</v>
      </c>
      <c r="I52" s="69" t="s">
        <v>7</v>
      </c>
      <c r="J52" s="69" t="s">
        <v>15</v>
      </c>
      <c r="K52" s="69"/>
      <c r="L52" s="69" t="s">
        <v>356</v>
      </c>
      <c r="M52" s="71"/>
      <c r="N52" s="89" t="s">
        <v>120</v>
      </c>
      <c r="O52" s="90">
        <v>45342</v>
      </c>
      <c r="P52" s="89"/>
      <c r="Q52" s="90">
        <v>45302</v>
      </c>
      <c r="R52" s="91">
        <v>2.7089814814814814</v>
      </c>
      <c r="S52" s="92"/>
      <c r="T52" s="76">
        <f>TEXT(B52,"mmmm")</f>
      </c>
      <c r="U52" s="77"/>
      <c r="V52" s="77"/>
      <c r="W52" s="77"/>
      <c r="X52" s="77"/>
      <c r="Y52" s="77"/>
      <c r="Z52" s="77"/>
      <c r="AA52" s="77"/>
      <c r="AB52" s="77"/>
      <c r="AC52" s="77"/>
      <c r="AD52" s="77"/>
      <c r="AE52" s="77"/>
      <c r="AF52" s="77"/>
      <c r="AG52" s="77"/>
    </row>
    <row x14ac:dyDescent="0.25" r="53" customHeight="1" ht="16.5">
      <c r="A53" s="78" t="s">
        <v>357</v>
      </c>
      <c r="B53" s="79">
        <v>45301.69663194445</v>
      </c>
      <c r="C53" s="80" t="s">
        <v>226</v>
      </c>
      <c r="D53" s="80" t="s">
        <v>227</v>
      </c>
      <c r="E53" s="81">
        <v>5340</v>
      </c>
      <c r="F53" s="80" t="s">
        <v>150</v>
      </c>
      <c r="G53" s="80" t="s">
        <v>154</v>
      </c>
      <c r="H53" s="81" t="s">
        <v>358</v>
      </c>
      <c r="I53" s="80" t="s">
        <v>7</v>
      </c>
      <c r="J53" s="80" t="s">
        <v>15</v>
      </c>
      <c r="K53" s="80"/>
      <c r="L53" s="80" t="s">
        <v>359</v>
      </c>
      <c r="M53" s="82"/>
      <c r="N53" s="83" t="s">
        <v>120</v>
      </c>
      <c r="O53" s="84">
        <v>45342</v>
      </c>
      <c r="P53" s="83"/>
      <c r="Q53" s="84">
        <v>45302</v>
      </c>
      <c r="R53" s="85">
        <v>2.7089814814814814</v>
      </c>
      <c r="S53" s="86"/>
      <c r="T53" s="87">
        <f>TEXT(B53,"mmmm")</f>
      </c>
      <c r="U53" s="88"/>
      <c r="V53" s="88"/>
      <c r="W53" s="88"/>
      <c r="X53" s="88"/>
      <c r="Y53" s="88"/>
      <c r="Z53" s="88"/>
      <c r="AA53" s="88"/>
      <c r="AB53" s="88"/>
      <c r="AC53" s="88"/>
      <c r="AD53" s="88"/>
      <c r="AE53" s="88"/>
      <c r="AF53" s="88"/>
      <c r="AG53" s="88"/>
    </row>
    <row x14ac:dyDescent="0.25" r="54" customHeight="1" ht="16.5">
      <c r="A54" s="67" t="s">
        <v>360</v>
      </c>
      <c r="B54" s="68">
        <v>45301.699537037035</v>
      </c>
      <c r="C54" s="69" t="s">
        <v>226</v>
      </c>
      <c r="D54" s="69" t="s">
        <v>227</v>
      </c>
      <c r="E54" s="70">
        <v>5340</v>
      </c>
      <c r="F54" s="69" t="s">
        <v>150</v>
      </c>
      <c r="G54" s="69" t="s">
        <v>95</v>
      </c>
      <c r="H54" s="70" t="s">
        <v>361</v>
      </c>
      <c r="I54" s="69" t="s">
        <v>4</v>
      </c>
      <c r="J54" s="69" t="s">
        <v>38</v>
      </c>
      <c r="K54" s="69"/>
      <c r="L54" s="69" t="s">
        <v>362</v>
      </c>
      <c r="M54" s="71"/>
      <c r="N54" s="89" t="s">
        <v>120</v>
      </c>
      <c r="O54" s="90">
        <v>45302</v>
      </c>
      <c r="P54" s="89"/>
      <c r="Q54" s="90">
        <v>45302</v>
      </c>
      <c r="R54" s="91">
        <v>2.7089814814814814</v>
      </c>
      <c r="S54" s="92"/>
      <c r="T54" s="76">
        <f>TEXT(B54,"mmmm")</f>
      </c>
      <c r="U54" s="77"/>
      <c r="V54" s="77"/>
      <c r="W54" s="77"/>
      <c r="X54" s="77"/>
      <c r="Y54" s="77"/>
      <c r="Z54" s="77"/>
      <c r="AA54" s="77"/>
      <c r="AB54" s="77"/>
      <c r="AC54" s="77"/>
      <c r="AD54" s="77"/>
      <c r="AE54" s="77"/>
      <c r="AF54" s="77"/>
      <c r="AG54" s="77"/>
    </row>
    <row x14ac:dyDescent="0.25" r="55" customHeight="1" ht="16.5">
      <c r="A55" s="78" t="s">
        <v>363</v>
      </c>
      <c r="B55" s="79">
        <v>45302.04306712963</v>
      </c>
      <c r="C55" s="80" t="s">
        <v>158</v>
      </c>
      <c r="D55" s="80" t="s">
        <v>256</v>
      </c>
      <c r="E55" s="81">
        <v>5318</v>
      </c>
      <c r="F55" s="80" t="s">
        <v>160</v>
      </c>
      <c r="G55" s="80" t="s">
        <v>112</v>
      </c>
      <c r="H55" s="81" t="s">
        <v>364</v>
      </c>
      <c r="I55" s="80" t="s">
        <v>3</v>
      </c>
      <c r="J55" s="80" t="s">
        <v>48</v>
      </c>
      <c r="K55" s="80"/>
      <c r="L55" s="80" t="s">
        <v>365</v>
      </c>
      <c r="M55" s="82"/>
      <c r="N55" s="83" t="s">
        <v>120</v>
      </c>
      <c r="O55" s="84">
        <v>45302</v>
      </c>
      <c r="P55" s="83"/>
      <c r="Q55" s="84">
        <v>45306</v>
      </c>
      <c r="R55" s="85">
        <v>2.7089814814814814</v>
      </c>
      <c r="S55" s="86"/>
      <c r="T55" s="87">
        <f>TEXT(B55,"mmmm")</f>
      </c>
      <c r="U55" s="88"/>
      <c r="V55" s="88"/>
      <c r="W55" s="88"/>
      <c r="X55" s="88"/>
      <c r="Y55" s="88"/>
      <c r="Z55" s="88"/>
      <c r="AA55" s="88"/>
      <c r="AB55" s="88"/>
      <c r="AC55" s="88"/>
      <c r="AD55" s="88"/>
      <c r="AE55" s="88"/>
      <c r="AF55" s="88"/>
      <c r="AG55" s="88"/>
    </row>
    <row x14ac:dyDescent="0.25" r="56" customHeight="1" ht="16.5">
      <c r="A56" s="67" t="s">
        <v>366</v>
      </c>
      <c r="B56" s="68">
        <v>45302.231782407405</v>
      </c>
      <c r="C56" s="69" t="s">
        <v>158</v>
      </c>
      <c r="D56" s="69" t="s">
        <v>263</v>
      </c>
      <c r="E56" s="70">
        <v>5318</v>
      </c>
      <c r="F56" s="69" t="s">
        <v>160</v>
      </c>
      <c r="G56" s="69" t="s">
        <v>112</v>
      </c>
      <c r="H56" s="70" t="s">
        <v>367</v>
      </c>
      <c r="I56" s="69" t="s">
        <v>3</v>
      </c>
      <c r="J56" s="69" t="s">
        <v>40</v>
      </c>
      <c r="K56" s="69"/>
      <c r="L56" s="69" t="s">
        <v>368</v>
      </c>
      <c r="M56" s="71"/>
      <c r="N56" s="89" t="s">
        <v>120</v>
      </c>
      <c r="O56" s="90">
        <v>45302</v>
      </c>
      <c r="P56" s="89"/>
      <c r="Q56" s="90">
        <v>45302</v>
      </c>
      <c r="R56" s="91">
        <v>2.7089814814814814</v>
      </c>
      <c r="S56" s="92"/>
      <c r="T56" s="76">
        <f>TEXT(B56,"mmmm")</f>
      </c>
      <c r="U56" s="77"/>
      <c r="V56" s="77"/>
      <c r="W56" s="77"/>
      <c r="X56" s="77"/>
      <c r="Y56" s="77"/>
      <c r="Z56" s="77"/>
      <c r="AA56" s="77"/>
      <c r="AB56" s="77"/>
      <c r="AC56" s="77"/>
      <c r="AD56" s="77"/>
      <c r="AE56" s="77"/>
      <c r="AF56" s="77"/>
      <c r="AG56" s="77"/>
    </row>
    <row x14ac:dyDescent="0.25" r="57" customHeight="1" ht="16.5">
      <c r="A57" s="78" t="s">
        <v>369</v>
      </c>
      <c r="B57" s="79">
        <v>45302.295069444444</v>
      </c>
      <c r="C57" s="80" t="s">
        <v>158</v>
      </c>
      <c r="D57" s="80" t="s">
        <v>164</v>
      </c>
      <c r="E57" s="81">
        <v>5318</v>
      </c>
      <c r="F57" s="80" t="s">
        <v>160</v>
      </c>
      <c r="G57" s="80" t="s">
        <v>85</v>
      </c>
      <c r="H57" s="81" t="s">
        <v>189</v>
      </c>
      <c r="I57" s="80" t="s">
        <v>3</v>
      </c>
      <c r="J57" s="80" t="s">
        <v>48</v>
      </c>
      <c r="K57" s="80"/>
      <c r="L57" s="80" t="s">
        <v>370</v>
      </c>
      <c r="M57" s="82"/>
      <c r="N57" s="83" t="s">
        <v>120</v>
      </c>
      <c r="O57" s="84">
        <v>45306</v>
      </c>
      <c r="P57" s="83"/>
      <c r="Q57" s="84">
        <v>45303</v>
      </c>
      <c r="R57" s="85">
        <v>2.7089814814814814</v>
      </c>
      <c r="S57" s="86"/>
      <c r="T57" s="87">
        <f>TEXT(B57,"mmmm")</f>
      </c>
      <c r="U57" s="88"/>
      <c r="V57" s="88"/>
      <c r="W57" s="88"/>
      <c r="X57" s="88"/>
      <c r="Y57" s="88"/>
      <c r="Z57" s="88"/>
      <c r="AA57" s="88"/>
      <c r="AB57" s="88"/>
      <c r="AC57" s="88"/>
      <c r="AD57" s="88"/>
      <c r="AE57" s="88"/>
      <c r="AF57" s="88"/>
      <c r="AG57" s="88"/>
    </row>
    <row x14ac:dyDescent="0.25" r="58" customHeight="1" ht="16.5">
      <c r="A58" s="67" t="s">
        <v>371</v>
      </c>
      <c r="B58" s="68">
        <v>45302.348715277774</v>
      </c>
      <c r="C58" s="69" t="s">
        <v>226</v>
      </c>
      <c r="D58" s="69" t="s">
        <v>227</v>
      </c>
      <c r="E58" s="70">
        <v>5340</v>
      </c>
      <c r="F58" s="69" t="s">
        <v>150</v>
      </c>
      <c r="G58" s="69" t="s">
        <v>100</v>
      </c>
      <c r="H58" s="70" t="s">
        <v>372</v>
      </c>
      <c r="I58" s="69" t="s">
        <v>2</v>
      </c>
      <c r="J58" s="69" t="s">
        <v>39</v>
      </c>
      <c r="K58" s="69"/>
      <c r="L58" s="69" t="s">
        <v>373</v>
      </c>
      <c r="M58" s="71"/>
      <c r="N58" s="89" t="s">
        <v>120</v>
      </c>
      <c r="O58" s="90">
        <v>45302</v>
      </c>
      <c r="P58" s="89"/>
      <c r="Q58" s="90">
        <v>45303</v>
      </c>
      <c r="R58" s="91">
        <v>2.7089814814814814</v>
      </c>
      <c r="S58" s="92"/>
      <c r="T58" s="76">
        <f>TEXT(B58,"mmmm")</f>
      </c>
      <c r="U58" s="77"/>
      <c r="V58" s="77"/>
      <c r="W58" s="77"/>
      <c r="X58" s="77"/>
      <c r="Y58" s="77"/>
      <c r="Z58" s="77"/>
      <c r="AA58" s="77"/>
      <c r="AB58" s="77"/>
      <c r="AC58" s="77"/>
      <c r="AD58" s="77"/>
      <c r="AE58" s="77"/>
      <c r="AF58" s="77"/>
      <c r="AG58" s="77"/>
    </row>
    <row x14ac:dyDescent="0.25" r="59" customHeight="1" ht="16.5">
      <c r="A59" s="78" t="s">
        <v>374</v>
      </c>
      <c r="B59" s="79">
        <v>45302.4174537037</v>
      </c>
      <c r="C59" s="80" t="s">
        <v>207</v>
      </c>
      <c r="D59" s="80" t="s">
        <v>375</v>
      </c>
      <c r="E59" s="81">
        <v>5333</v>
      </c>
      <c r="F59" s="80" t="s">
        <v>209</v>
      </c>
      <c r="G59" s="80" t="s">
        <v>87</v>
      </c>
      <c r="H59" s="81" t="s">
        <v>376</v>
      </c>
      <c r="I59" s="80" t="s">
        <v>117</v>
      </c>
      <c r="J59" s="80" t="s">
        <v>18</v>
      </c>
      <c r="K59" s="80"/>
      <c r="L59" s="80" t="s">
        <v>377</v>
      </c>
      <c r="M59" s="82"/>
      <c r="N59" s="83" t="s">
        <v>120</v>
      </c>
      <c r="O59" s="84">
        <v>45303</v>
      </c>
      <c r="P59" s="83"/>
      <c r="Q59" s="84">
        <v>45303</v>
      </c>
      <c r="R59" s="85">
        <v>2.7089814814814814</v>
      </c>
      <c r="S59" s="86"/>
      <c r="T59" s="87">
        <f>TEXT(B59,"mmmm")</f>
      </c>
      <c r="U59" s="88"/>
      <c r="V59" s="88"/>
      <c r="W59" s="88"/>
      <c r="X59" s="88"/>
      <c r="Y59" s="88"/>
      <c r="Z59" s="88"/>
      <c r="AA59" s="88"/>
      <c r="AB59" s="88"/>
      <c r="AC59" s="88"/>
      <c r="AD59" s="88"/>
      <c r="AE59" s="88"/>
      <c r="AF59" s="88"/>
      <c r="AG59" s="88"/>
    </row>
    <row x14ac:dyDescent="0.25" r="60" customHeight="1" ht="16.5">
      <c r="A60" s="67" t="s">
        <v>378</v>
      </c>
      <c r="B60" s="68">
        <v>45302.427083333336</v>
      </c>
      <c r="C60" s="69" t="s">
        <v>207</v>
      </c>
      <c r="D60" s="69" t="s">
        <v>375</v>
      </c>
      <c r="E60" s="70">
        <v>5333</v>
      </c>
      <c r="F60" s="69" t="s">
        <v>209</v>
      </c>
      <c r="G60" s="69" t="s">
        <v>87</v>
      </c>
      <c r="H60" s="70" t="s">
        <v>379</v>
      </c>
      <c r="I60" s="69" t="s">
        <v>2</v>
      </c>
      <c r="J60" s="69" t="s">
        <v>46</v>
      </c>
      <c r="K60" s="69"/>
      <c r="L60" s="69" t="s">
        <v>380</v>
      </c>
      <c r="M60" s="71"/>
      <c r="N60" s="89" t="s">
        <v>120</v>
      </c>
      <c r="O60" s="90">
        <v>45303</v>
      </c>
      <c r="P60" s="89"/>
      <c r="Q60" s="90">
        <v>45317</v>
      </c>
      <c r="R60" s="91">
        <v>2.7089814814814814</v>
      </c>
      <c r="S60" s="92"/>
      <c r="T60" s="76">
        <f>TEXT(B60,"mmmm")</f>
      </c>
      <c r="U60" s="77"/>
      <c r="V60" s="77"/>
      <c r="W60" s="77"/>
      <c r="X60" s="77"/>
      <c r="Y60" s="77"/>
      <c r="Z60" s="77"/>
      <c r="AA60" s="77"/>
      <c r="AB60" s="77"/>
      <c r="AC60" s="77"/>
      <c r="AD60" s="77"/>
      <c r="AE60" s="77"/>
      <c r="AF60" s="77"/>
      <c r="AG60" s="77"/>
    </row>
    <row x14ac:dyDescent="0.25" r="61" customHeight="1" ht="16.5">
      <c r="A61" s="78" t="s">
        <v>381</v>
      </c>
      <c r="B61" s="79">
        <v>45302.43645833333</v>
      </c>
      <c r="C61" s="80" t="s">
        <v>207</v>
      </c>
      <c r="D61" s="80" t="s">
        <v>375</v>
      </c>
      <c r="E61" s="81">
        <v>5333</v>
      </c>
      <c r="F61" s="80" t="s">
        <v>209</v>
      </c>
      <c r="G61" s="80" t="s">
        <v>87</v>
      </c>
      <c r="H61" s="81" t="s">
        <v>382</v>
      </c>
      <c r="I61" s="80" t="s">
        <v>117</v>
      </c>
      <c r="J61" s="80" t="s">
        <v>27</v>
      </c>
      <c r="K61" s="80"/>
      <c r="L61" s="80" t="s">
        <v>383</v>
      </c>
      <c r="M61" s="82"/>
      <c r="N61" s="83" t="s">
        <v>120</v>
      </c>
      <c r="O61" s="84">
        <v>45303</v>
      </c>
      <c r="P61" s="83"/>
      <c r="Q61" s="84">
        <v>45303</v>
      </c>
      <c r="R61" s="85">
        <v>2.7089814814814814</v>
      </c>
      <c r="S61" s="86"/>
      <c r="T61" s="87">
        <f>TEXT(B61,"mmmm")</f>
      </c>
      <c r="U61" s="88"/>
      <c r="V61" s="88"/>
      <c r="W61" s="88"/>
      <c r="X61" s="88"/>
      <c r="Y61" s="88"/>
      <c r="Z61" s="88"/>
      <c r="AA61" s="88"/>
      <c r="AB61" s="88"/>
      <c r="AC61" s="88"/>
      <c r="AD61" s="88"/>
      <c r="AE61" s="88"/>
      <c r="AF61" s="88"/>
      <c r="AG61" s="88"/>
    </row>
    <row x14ac:dyDescent="0.25" r="62" customHeight="1" ht="16.5">
      <c r="A62" s="67" t="s">
        <v>384</v>
      </c>
      <c r="B62" s="68">
        <v>45302.45072916667</v>
      </c>
      <c r="C62" s="69" t="s">
        <v>286</v>
      </c>
      <c r="D62" s="69" t="s">
        <v>287</v>
      </c>
      <c r="E62" s="70">
        <v>5340</v>
      </c>
      <c r="F62" s="69" t="s">
        <v>150</v>
      </c>
      <c r="G62" s="69" t="s">
        <v>100</v>
      </c>
      <c r="H62" s="70" t="s">
        <v>385</v>
      </c>
      <c r="I62" s="69" t="s">
        <v>117</v>
      </c>
      <c r="J62" s="69" t="s">
        <v>20</v>
      </c>
      <c r="K62" s="69"/>
      <c r="L62" s="69" t="s">
        <v>386</v>
      </c>
      <c r="M62" s="71"/>
      <c r="N62" s="89" t="s">
        <v>120</v>
      </c>
      <c r="O62" s="90">
        <v>45317</v>
      </c>
      <c r="P62" s="89"/>
      <c r="Q62" s="90">
        <v>45306</v>
      </c>
      <c r="R62" s="91">
        <v>2.7089814814814814</v>
      </c>
      <c r="S62" s="92"/>
      <c r="T62" s="76">
        <f>TEXT(B62,"mmmm")</f>
      </c>
      <c r="U62" s="77"/>
      <c r="V62" s="77"/>
      <c r="W62" s="77"/>
      <c r="X62" s="77"/>
      <c r="Y62" s="77"/>
      <c r="Z62" s="77"/>
      <c r="AA62" s="77"/>
      <c r="AB62" s="77"/>
      <c r="AC62" s="77"/>
      <c r="AD62" s="77"/>
      <c r="AE62" s="77"/>
      <c r="AF62" s="77"/>
      <c r="AG62" s="77"/>
    </row>
    <row x14ac:dyDescent="0.25" r="63" customHeight="1" ht="16.5">
      <c r="A63" s="78" t="s">
        <v>387</v>
      </c>
      <c r="B63" s="79">
        <v>45302.60506944444</v>
      </c>
      <c r="C63" s="80" t="s">
        <v>226</v>
      </c>
      <c r="D63" s="80" t="s">
        <v>227</v>
      </c>
      <c r="E63" s="81">
        <v>5340</v>
      </c>
      <c r="F63" s="80" t="s">
        <v>150</v>
      </c>
      <c r="G63" s="80" t="s">
        <v>105</v>
      </c>
      <c r="H63" s="81" t="s">
        <v>388</v>
      </c>
      <c r="I63" s="80" t="s">
        <v>117</v>
      </c>
      <c r="J63" s="80" t="s">
        <v>31</v>
      </c>
      <c r="K63" s="80"/>
      <c r="L63" s="80" t="s">
        <v>389</v>
      </c>
      <c r="M63" s="82"/>
      <c r="N63" s="83" t="s">
        <v>120</v>
      </c>
      <c r="O63" s="84">
        <v>45303</v>
      </c>
      <c r="P63" s="83"/>
      <c r="Q63" s="84">
        <v>45303</v>
      </c>
      <c r="R63" s="85">
        <v>2.7089814814814814</v>
      </c>
      <c r="S63" s="86"/>
      <c r="T63" s="87">
        <f>TEXT(B63,"mmmm")</f>
      </c>
      <c r="U63" s="88"/>
      <c r="V63" s="88"/>
      <c r="W63" s="88"/>
      <c r="X63" s="88"/>
      <c r="Y63" s="88"/>
      <c r="Z63" s="88"/>
      <c r="AA63" s="88"/>
      <c r="AB63" s="88"/>
      <c r="AC63" s="88"/>
      <c r="AD63" s="88"/>
      <c r="AE63" s="88"/>
      <c r="AF63" s="88"/>
      <c r="AG63" s="88"/>
    </row>
    <row x14ac:dyDescent="0.25" r="64" customHeight="1" ht="16.5">
      <c r="A64" s="67" t="s">
        <v>387</v>
      </c>
      <c r="B64" s="68">
        <v>45303.30983796297</v>
      </c>
      <c r="C64" s="69" t="s">
        <v>158</v>
      </c>
      <c r="D64" s="69" t="s">
        <v>164</v>
      </c>
      <c r="E64" s="70">
        <v>5318</v>
      </c>
      <c r="F64" s="69" t="s">
        <v>160</v>
      </c>
      <c r="G64" s="69" t="s">
        <v>154</v>
      </c>
      <c r="H64" s="70" t="s">
        <v>390</v>
      </c>
      <c r="I64" s="69" t="s">
        <v>3</v>
      </c>
      <c r="J64" s="69" t="s">
        <v>48</v>
      </c>
      <c r="K64" s="69"/>
      <c r="L64" s="69" t="s">
        <v>391</v>
      </c>
      <c r="M64" s="71"/>
      <c r="N64" s="89" t="s">
        <v>120</v>
      </c>
      <c r="O64" s="90">
        <v>45306</v>
      </c>
      <c r="P64" s="89"/>
      <c r="Q64" s="90">
        <v>45331</v>
      </c>
      <c r="R64" s="91">
        <v>2.7089814814814814</v>
      </c>
      <c r="S64" s="92"/>
      <c r="T64" s="76">
        <f>TEXT(B64,"mmmm")</f>
      </c>
      <c r="U64" s="77"/>
      <c r="V64" s="77"/>
      <c r="W64" s="77"/>
      <c r="X64" s="77"/>
      <c r="Y64" s="77"/>
      <c r="Z64" s="77"/>
      <c r="AA64" s="77"/>
      <c r="AB64" s="77"/>
      <c r="AC64" s="77"/>
      <c r="AD64" s="77"/>
      <c r="AE64" s="77"/>
      <c r="AF64" s="77"/>
      <c r="AG64" s="77"/>
    </row>
    <row x14ac:dyDescent="0.25" r="65" customHeight="1" ht="16.5">
      <c r="A65" s="78" t="s">
        <v>392</v>
      </c>
      <c r="B65" s="79">
        <v>45303.31914351852</v>
      </c>
      <c r="C65" s="80" t="s">
        <v>286</v>
      </c>
      <c r="D65" s="80" t="s">
        <v>287</v>
      </c>
      <c r="E65" s="81">
        <v>5340</v>
      </c>
      <c r="F65" s="80" t="s">
        <v>150</v>
      </c>
      <c r="G65" s="80" t="s">
        <v>393</v>
      </c>
      <c r="H65" s="81" t="s">
        <v>394</v>
      </c>
      <c r="I65" s="80" t="s">
        <v>4</v>
      </c>
      <c r="J65" s="80" t="s">
        <v>38</v>
      </c>
      <c r="K65" s="80"/>
      <c r="L65" s="80" t="s">
        <v>395</v>
      </c>
      <c r="M65" s="82"/>
      <c r="N65" s="83" t="s">
        <v>120</v>
      </c>
      <c r="O65" s="84">
        <v>45303</v>
      </c>
      <c r="P65" s="83"/>
      <c r="Q65" s="84">
        <v>45315</v>
      </c>
      <c r="R65" s="85">
        <v>2.7089814814814814</v>
      </c>
      <c r="S65" s="86"/>
      <c r="T65" s="87">
        <f>TEXT(B65,"mmmm")</f>
      </c>
      <c r="U65" s="88"/>
      <c r="V65" s="88"/>
      <c r="W65" s="88"/>
      <c r="X65" s="88"/>
      <c r="Y65" s="88"/>
      <c r="Z65" s="88"/>
      <c r="AA65" s="88"/>
      <c r="AB65" s="88"/>
      <c r="AC65" s="88"/>
      <c r="AD65" s="88"/>
      <c r="AE65" s="88"/>
      <c r="AF65" s="88"/>
      <c r="AG65" s="88"/>
    </row>
    <row x14ac:dyDescent="0.25" r="66" customHeight="1" ht="16.5">
      <c r="A66" s="67" t="s">
        <v>396</v>
      </c>
      <c r="B66" s="68">
        <v>45303.32710648148</v>
      </c>
      <c r="C66" s="69" t="s">
        <v>226</v>
      </c>
      <c r="D66" s="69" t="s">
        <v>227</v>
      </c>
      <c r="E66" s="70">
        <v>5340</v>
      </c>
      <c r="F66" s="69" t="s">
        <v>150</v>
      </c>
      <c r="G66" s="69" t="s">
        <v>154</v>
      </c>
      <c r="H66" s="70" t="s">
        <v>397</v>
      </c>
      <c r="I66" s="69" t="s">
        <v>117</v>
      </c>
      <c r="J66" s="69" t="s">
        <v>31</v>
      </c>
      <c r="K66" s="69"/>
      <c r="L66" s="69" t="s">
        <v>398</v>
      </c>
      <c r="M66" s="71"/>
      <c r="N66" s="89" t="s">
        <v>120</v>
      </c>
      <c r="O66" s="90">
        <v>45331</v>
      </c>
      <c r="P66" s="89"/>
      <c r="Q66" s="90">
        <v>45307</v>
      </c>
      <c r="R66" s="91">
        <v>2.7089814814814814</v>
      </c>
      <c r="S66" s="92"/>
      <c r="T66" s="76">
        <f>TEXT(B66,"mmmm")</f>
      </c>
      <c r="U66" s="77"/>
      <c r="V66" s="77"/>
      <c r="W66" s="77"/>
      <c r="X66" s="77"/>
      <c r="Y66" s="77"/>
      <c r="Z66" s="77"/>
      <c r="AA66" s="77"/>
      <c r="AB66" s="77"/>
      <c r="AC66" s="77"/>
      <c r="AD66" s="77"/>
      <c r="AE66" s="77"/>
      <c r="AF66" s="77"/>
      <c r="AG66" s="77"/>
    </row>
    <row x14ac:dyDescent="0.25" r="67" customHeight="1" ht="16.5">
      <c r="A67" s="78" t="s">
        <v>399</v>
      </c>
      <c r="B67" s="79">
        <v>45303.41837962963</v>
      </c>
      <c r="C67" s="80" t="s">
        <v>400</v>
      </c>
      <c r="D67" s="80" t="s">
        <v>401</v>
      </c>
      <c r="E67" s="81">
        <v>34415337</v>
      </c>
      <c r="F67" s="80" t="s">
        <v>402</v>
      </c>
      <c r="G67" s="80" t="s">
        <v>402</v>
      </c>
      <c r="H67" s="81" t="s">
        <v>403</v>
      </c>
      <c r="I67" s="80" t="s">
        <v>7</v>
      </c>
      <c r="J67" s="80" t="s">
        <v>15</v>
      </c>
      <c r="K67" s="80"/>
      <c r="L67" s="80" t="s">
        <v>404</v>
      </c>
      <c r="M67" s="82"/>
      <c r="N67" s="83" t="s">
        <v>120</v>
      </c>
      <c r="O67" s="84">
        <v>45315</v>
      </c>
      <c r="P67" s="83"/>
      <c r="Q67" s="84">
        <v>45307</v>
      </c>
      <c r="R67" s="85">
        <v>2.7089814814814814</v>
      </c>
      <c r="S67" s="86"/>
      <c r="T67" s="87">
        <f>TEXT(B67,"mmmm")</f>
      </c>
      <c r="U67" s="88"/>
      <c r="V67" s="88"/>
      <c r="W67" s="88"/>
      <c r="X67" s="88"/>
      <c r="Y67" s="88"/>
      <c r="Z67" s="88"/>
      <c r="AA67" s="88"/>
      <c r="AB67" s="88"/>
      <c r="AC67" s="88"/>
      <c r="AD67" s="88"/>
      <c r="AE67" s="88"/>
      <c r="AF67" s="88"/>
      <c r="AG67" s="88"/>
    </row>
    <row x14ac:dyDescent="0.25" r="68" customHeight="1" ht="16.5">
      <c r="A68" s="67" t="s">
        <v>405</v>
      </c>
      <c r="B68" s="68">
        <v>45303.4606712963</v>
      </c>
      <c r="C68" s="69" t="s">
        <v>207</v>
      </c>
      <c r="D68" s="69" t="s">
        <v>375</v>
      </c>
      <c r="E68" s="70">
        <v>5333</v>
      </c>
      <c r="F68" s="69" t="s">
        <v>209</v>
      </c>
      <c r="G68" s="69" t="s">
        <v>87</v>
      </c>
      <c r="H68" s="70" t="s">
        <v>376</v>
      </c>
      <c r="I68" s="69" t="s">
        <v>7</v>
      </c>
      <c r="J68" s="69" t="s">
        <v>15</v>
      </c>
      <c r="K68" s="69"/>
      <c r="L68" s="69" t="s">
        <v>406</v>
      </c>
      <c r="M68" s="71"/>
      <c r="N68" s="89" t="s">
        <v>120</v>
      </c>
      <c r="O68" s="90">
        <v>45307</v>
      </c>
      <c r="P68" s="89"/>
      <c r="Q68" s="90">
        <v>45306</v>
      </c>
      <c r="R68" s="91">
        <v>2.7089814814814814</v>
      </c>
      <c r="S68" s="92"/>
      <c r="T68" s="76">
        <f>TEXT(B68,"mmmm")</f>
      </c>
      <c r="U68" s="77"/>
      <c r="V68" s="77"/>
      <c r="W68" s="77"/>
      <c r="X68" s="77"/>
      <c r="Y68" s="77"/>
      <c r="Z68" s="77"/>
      <c r="AA68" s="77"/>
      <c r="AB68" s="77"/>
      <c r="AC68" s="77"/>
      <c r="AD68" s="77"/>
      <c r="AE68" s="77"/>
      <c r="AF68" s="77"/>
      <c r="AG68" s="77"/>
    </row>
    <row x14ac:dyDescent="0.25" r="69" customHeight="1" ht="16.5">
      <c r="A69" s="78" t="s">
        <v>407</v>
      </c>
      <c r="B69" s="79">
        <v>45303.584861111114</v>
      </c>
      <c r="C69" s="80" t="s">
        <v>408</v>
      </c>
      <c r="D69" s="80" t="s">
        <v>409</v>
      </c>
      <c r="E69" s="81">
        <v>5341</v>
      </c>
      <c r="F69" s="80" t="s">
        <v>410</v>
      </c>
      <c r="G69" s="80" t="s">
        <v>100</v>
      </c>
      <c r="H69" s="81" t="s">
        <v>411</v>
      </c>
      <c r="I69" s="80" t="s">
        <v>4</v>
      </c>
      <c r="J69" s="80" t="s">
        <v>38</v>
      </c>
      <c r="K69" s="80"/>
      <c r="L69" s="80" t="s">
        <v>412</v>
      </c>
      <c r="M69" s="82"/>
      <c r="N69" s="93" t="s">
        <v>120</v>
      </c>
      <c r="O69" s="94">
        <v>45307</v>
      </c>
      <c r="P69" s="93"/>
      <c r="Q69" s="94">
        <v>45307</v>
      </c>
      <c r="R69" s="95">
        <v>2.7089814814814814</v>
      </c>
      <c r="S69" s="96"/>
      <c r="T69" s="87">
        <f>TEXT(B69,"mmmm")</f>
      </c>
      <c r="U69" s="88"/>
      <c r="V69" s="88"/>
      <c r="W69" s="88"/>
      <c r="X69" s="88"/>
      <c r="Y69" s="88"/>
      <c r="Z69" s="88"/>
      <c r="AA69" s="88"/>
      <c r="AB69" s="88"/>
      <c r="AC69" s="88"/>
      <c r="AD69" s="88"/>
      <c r="AE69" s="88"/>
      <c r="AF69" s="88"/>
      <c r="AG69" s="88"/>
    </row>
    <row x14ac:dyDescent="0.25" r="70" customHeight="1" ht="16.5">
      <c r="A70" s="67" t="s">
        <v>413</v>
      </c>
      <c r="B70" s="68">
        <v>45305.727997685186</v>
      </c>
      <c r="C70" s="69" t="s">
        <v>158</v>
      </c>
      <c r="D70" s="69" t="s">
        <v>164</v>
      </c>
      <c r="E70" s="70">
        <v>5318</v>
      </c>
      <c r="F70" s="69" t="s">
        <v>160</v>
      </c>
      <c r="G70" s="69" t="s">
        <v>90</v>
      </c>
      <c r="H70" s="70" t="s">
        <v>186</v>
      </c>
      <c r="I70" s="69" t="s">
        <v>3</v>
      </c>
      <c r="J70" s="69" t="s">
        <v>48</v>
      </c>
      <c r="K70" s="69"/>
      <c r="L70" s="69" t="s">
        <v>414</v>
      </c>
      <c r="M70" s="71"/>
      <c r="N70" s="89" t="s">
        <v>120</v>
      </c>
      <c r="O70" s="90">
        <v>45306</v>
      </c>
      <c r="P70" s="89"/>
      <c r="Q70" s="90">
        <v>45324</v>
      </c>
      <c r="R70" s="91">
        <v>2.7089814814814814</v>
      </c>
      <c r="S70" s="92"/>
      <c r="T70" s="76">
        <f>TEXT(B70,"mmmm")</f>
      </c>
      <c r="U70" s="77"/>
      <c r="V70" s="77"/>
      <c r="W70" s="77"/>
      <c r="X70" s="77"/>
      <c r="Y70" s="77"/>
      <c r="Z70" s="77"/>
      <c r="AA70" s="77"/>
      <c r="AB70" s="77"/>
      <c r="AC70" s="77"/>
      <c r="AD70" s="77"/>
      <c r="AE70" s="77"/>
      <c r="AF70" s="77"/>
      <c r="AG70" s="77"/>
    </row>
    <row x14ac:dyDescent="0.25" r="71" customHeight="1" ht="16.5">
      <c r="A71" s="78" t="s">
        <v>415</v>
      </c>
      <c r="B71" s="79">
        <v>45306.382893518516</v>
      </c>
      <c r="C71" s="80" t="s">
        <v>416</v>
      </c>
      <c r="D71" s="80" t="s">
        <v>417</v>
      </c>
      <c r="E71" s="81">
        <v>34415360</v>
      </c>
      <c r="F71" s="80" t="s">
        <v>150</v>
      </c>
      <c r="G71" s="80" t="s">
        <v>85</v>
      </c>
      <c r="H71" s="81" t="s">
        <v>418</v>
      </c>
      <c r="I71" s="80" t="s">
        <v>2</v>
      </c>
      <c r="J71" s="80" t="s">
        <v>44</v>
      </c>
      <c r="K71" s="80"/>
      <c r="L71" s="80" t="s">
        <v>419</v>
      </c>
      <c r="M71" s="82"/>
      <c r="N71" s="93" t="s">
        <v>120</v>
      </c>
      <c r="O71" s="94">
        <v>45307</v>
      </c>
      <c r="P71" s="93"/>
      <c r="Q71" s="94">
        <v>45307</v>
      </c>
      <c r="R71" s="95">
        <v>2.7089814814814814</v>
      </c>
      <c r="S71" s="96"/>
      <c r="T71" s="87">
        <f>TEXT(B71,"mmmm")</f>
      </c>
      <c r="U71" s="88"/>
      <c r="V71" s="88"/>
      <c r="W71" s="88"/>
      <c r="X71" s="88"/>
      <c r="Y71" s="88"/>
      <c r="Z71" s="88"/>
      <c r="AA71" s="88"/>
      <c r="AB71" s="88"/>
      <c r="AC71" s="88"/>
      <c r="AD71" s="88"/>
      <c r="AE71" s="88"/>
      <c r="AF71" s="88"/>
      <c r="AG71" s="88"/>
    </row>
    <row x14ac:dyDescent="0.25" r="72" customHeight="1" ht="16.5">
      <c r="A72" s="67" t="s">
        <v>420</v>
      </c>
      <c r="B72" s="68">
        <v>45306.44899305556</v>
      </c>
      <c r="C72" s="69" t="s">
        <v>294</v>
      </c>
      <c r="D72" s="69" t="s">
        <v>421</v>
      </c>
      <c r="E72" s="70">
        <v>5304</v>
      </c>
      <c r="F72" s="69" t="s">
        <v>296</v>
      </c>
      <c r="G72" s="69" t="s">
        <v>105</v>
      </c>
      <c r="H72" s="70" t="s">
        <v>422</v>
      </c>
      <c r="I72" s="69" t="s">
        <v>7</v>
      </c>
      <c r="J72" s="69" t="s">
        <v>15</v>
      </c>
      <c r="K72" s="69"/>
      <c r="L72" s="69" t="s">
        <v>423</v>
      </c>
      <c r="M72" s="71"/>
      <c r="N72" s="89" t="s">
        <v>120</v>
      </c>
      <c r="O72" s="90">
        <v>45324</v>
      </c>
      <c r="P72" s="89"/>
      <c r="Q72" s="90">
        <v>45307</v>
      </c>
      <c r="R72" s="91">
        <v>2.7089814814814814</v>
      </c>
      <c r="S72" s="92"/>
      <c r="T72" s="76">
        <f>TEXT(B72,"mmmm")</f>
      </c>
      <c r="U72" s="77"/>
      <c r="V72" s="77"/>
      <c r="W72" s="77"/>
      <c r="X72" s="77"/>
      <c r="Y72" s="77"/>
      <c r="Z72" s="77"/>
      <c r="AA72" s="77"/>
      <c r="AB72" s="77"/>
      <c r="AC72" s="77"/>
      <c r="AD72" s="77"/>
      <c r="AE72" s="77"/>
      <c r="AF72" s="77"/>
      <c r="AG72" s="77"/>
    </row>
    <row x14ac:dyDescent="0.25" r="73" customHeight="1" ht="16.5">
      <c r="A73" s="78" t="s">
        <v>424</v>
      </c>
      <c r="B73" s="79">
        <v>45306.58614583333</v>
      </c>
      <c r="C73" s="80" t="s">
        <v>425</v>
      </c>
      <c r="D73" s="80" t="s">
        <v>426</v>
      </c>
      <c r="E73" s="81">
        <v>64999116167</v>
      </c>
      <c r="F73" s="80" t="s">
        <v>222</v>
      </c>
      <c r="G73" s="80" t="s">
        <v>192</v>
      </c>
      <c r="H73" s="81" t="s">
        <v>427</v>
      </c>
      <c r="I73" s="80" t="s">
        <v>3</v>
      </c>
      <c r="J73" s="80" t="s">
        <v>47</v>
      </c>
      <c r="K73" s="80"/>
      <c r="L73" s="80" t="s">
        <v>428</v>
      </c>
      <c r="M73" s="82"/>
      <c r="N73" s="83" t="s">
        <v>120</v>
      </c>
      <c r="O73" s="84">
        <v>45307</v>
      </c>
      <c r="P73" s="83"/>
      <c r="Q73" s="84">
        <v>45307</v>
      </c>
      <c r="R73" s="85">
        <v>2.7089814814814814</v>
      </c>
      <c r="S73" s="86"/>
      <c r="T73" s="87">
        <f>TEXT(B73,"mmmm")</f>
      </c>
      <c r="U73" s="88"/>
      <c r="V73" s="88"/>
      <c r="W73" s="88"/>
      <c r="X73" s="88"/>
      <c r="Y73" s="88"/>
      <c r="Z73" s="88"/>
      <c r="AA73" s="88"/>
      <c r="AB73" s="88"/>
      <c r="AC73" s="88"/>
      <c r="AD73" s="88"/>
      <c r="AE73" s="88"/>
      <c r="AF73" s="88"/>
      <c r="AG73" s="88"/>
    </row>
    <row x14ac:dyDescent="0.25" r="74" customHeight="1" ht="16.5">
      <c r="A74" s="67" t="s">
        <v>429</v>
      </c>
      <c r="B74" s="68">
        <v>45306.6715625</v>
      </c>
      <c r="C74" s="69" t="s">
        <v>207</v>
      </c>
      <c r="D74" s="69" t="s">
        <v>375</v>
      </c>
      <c r="E74" s="70">
        <v>5333</v>
      </c>
      <c r="F74" s="69" t="s">
        <v>209</v>
      </c>
      <c r="G74" s="69" t="s">
        <v>87</v>
      </c>
      <c r="H74" s="70" t="s">
        <v>430</v>
      </c>
      <c r="I74" s="69" t="s">
        <v>117</v>
      </c>
      <c r="J74" s="69" t="s">
        <v>16</v>
      </c>
      <c r="K74" s="69"/>
      <c r="L74" s="69" t="s">
        <v>431</v>
      </c>
      <c r="M74" s="71"/>
      <c r="N74" s="89" t="s">
        <v>120</v>
      </c>
      <c r="O74" s="90">
        <v>45307</v>
      </c>
      <c r="P74" s="89"/>
      <c r="Q74" s="90">
        <v>45307</v>
      </c>
      <c r="R74" s="91">
        <v>2.7089814814814814</v>
      </c>
      <c r="S74" s="92"/>
      <c r="T74" s="76">
        <f>TEXT(B74,"mmmm")</f>
      </c>
      <c r="U74" s="77"/>
      <c r="V74" s="77"/>
      <c r="W74" s="77"/>
      <c r="X74" s="77"/>
      <c r="Y74" s="77"/>
      <c r="Z74" s="77"/>
      <c r="AA74" s="77"/>
      <c r="AB74" s="77"/>
      <c r="AC74" s="77"/>
      <c r="AD74" s="77"/>
      <c r="AE74" s="77"/>
      <c r="AF74" s="77"/>
      <c r="AG74" s="77"/>
    </row>
    <row x14ac:dyDescent="0.25" r="75" customHeight="1" ht="16.5">
      <c r="A75" s="78" t="s">
        <v>432</v>
      </c>
      <c r="B75" s="79">
        <v>45306.673680555556</v>
      </c>
      <c r="C75" s="80" t="s">
        <v>207</v>
      </c>
      <c r="D75" s="80" t="s">
        <v>375</v>
      </c>
      <c r="E75" s="81">
        <v>5333</v>
      </c>
      <c r="F75" s="80" t="s">
        <v>209</v>
      </c>
      <c r="G75" s="80" t="s">
        <v>87</v>
      </c>
      <c r="H75" s="81" t="s">
        <v>430</v>
      </c>
      <c r="I75" s="80" t="s">
        <v>2</v>
      </c>
      <c r="J75" s="80" t="s">
        <v>46</v>
      </c>
      <c r="K75" s="80"/>
      <c r="L75" s="80" t="s">
        <v>433</v>
      </c>
      <c r="M75" s="82"/>
      <c r="N75" s="83" t="s">
        <v>120</v>
      </c>
      <c r="O75" s="84">
        <v>45307</v>
      </c>
      <c r="P75" s="83"/>
      <c r="Q75" s="84">
        <v>45309</v>
      </c>
      <c r="R75" s="85">
        <v>2.7089814814814814</v>
      </c>
      <c r="S75" s="86"/>
      <c r="T75" s="87">
        <f>TEXT(B75,"mmmm")</f>
      </c>
      <c r="U75" s="88"/>
      <c r="V75" s="88"/>
      <c r="W75" s="88"/>
      <c r="X75" s="88"/>
      <c r="Y75" s="88"/>
      <c r="Z75" s="88"/>
      <c r="AA75" s="88"/>
      <c r="AB75" s="88"/>
      <c r="AC75" s="88"/>
      <c r="AD75" s="88"/>
      <c r="AE75" s="88"/>
      <c r="AF75" s="88"/>
      <c r="AG75" s="88"/>
    </row>
    <row x14ac:dyDescent="0.25" r="76" customHeight="1" ht="16.5">
      <c r="A76" s="67" t="s">
        <v>434</v>
      </c>
      <c r="B76" s="68">
        <v>45306.681655092594</v>
      </c>
      <c r="C76" s="69" t="s">
        <v>435</v>
      </c>
      <c r="D76" s="69" t="s">
        <v>436</v>
      </c>
      <c r="E76" s="70" t="s">
        <v>437</v>
      </c>
      <c r="F76" s="69" t="s">
        <v>438</v>
      </c>
      <c r="G76" s="69" t="s">
        <v>88</v>
      </c>
      <c r="H76" s="70" t="s">
        <v>439</v>
      </c>
      <c r="I76" s="69" t="s">
        <v>2</v>
      </c>
      <c r="J76" s="69" t="s">
        <v>46</v>
      </c>
      <c r="K76" s="69"/>
      <c r="L76" s="69" t="s">
        <v>440</v>
      </c>
      <c r="M76" s="71"/>
      <c r="N76" s="89" t="s">
        <v>120</v>
      </c>
      <c r="O76" s="90">
        <v>45307</v>
      </c>
      <c r="P76" s="89"/>
      <c r="Q76" s="90">
        <v>45322</v>
      </c>
      <c r="R76" s="91">
        <v>2.7089814814814814</v>
      </c>
      <c r="S76" s="92"/>
      <c r="T76" s="76">
        <f>TEXT(B76,"mmmm")</f>
      </c>
      <c r="U76" s="77"/>
      <c r="V76" s="77"/>
      <c r="W76" s="77"/>
      <c r="X76" s="77"/>
      <c r="Y76" s="77"/>
      <c r="Z76" s="77"/>
      <c r="AA76" s="77"/>
      <c r="AB76" s="77"/>
      <c r="AC76" s="77"/>
      <c r="AD76" s="77"/>
      <c r="AE76" s="77"/>
      <c r="AF76" s="77"/>
      <c r="AG76" s="77"/>
    </row>
    <row x14ac:dyDescent="0.25" r="77" customHeight="1" ht="16.5">
      <c r="A77" s="78" t="s">
        <v>441</v>
      </c>
      <c r="B77" s="79">
        <v>45306.69268518518</v>
      </c>
      <c r="C77" s="80" t="s">
        <v>435</v>
      </c>
      <c r="D77" s="80" t="s">
        <v>442</v>
      </c>
      <c r="E77" s="81" t="s">
        <v>443</v>
      </c>
      <c r="F77" s="80" t="s">
        <v>438</v>
      </c>
      <c r="G77" s="80" t="s">
        <v>88</v>
      </c>
      <c r="H77" s="81" t="s">
        <v>439</v>
      </c>
      <c r="I77" s="80" t="s">
        <v>6</v>
      </c>
      <c r="J77" s="80" t="s">
        <v>65</v>
      </c>
      <c r="K77" s="80"/>
      <c r="L77" s="80" t="s">
        <v>444</v>
      </c>
      <c r="M77" s="82"/>
      <c r="N77" s="83" t="s">
        <v>120</v>
      </c>
      <c r="O77" s="84">
        <v>45309</v>
      </c>
      <c r="P77" s="83"/>
      <c r="Q77" s="84">
        <v>45307</v>
      </c>
      <c r="R77" s="85">
        <v>2.7089814814814814</v>
      </c>
      <c r="S77" s="86"/>
      <c r="T77" s="87">
        <f>TEXT(B77,"mmmm")</f>
      </c>
      <c r="U77" s="88"/>
      <c r="V77" s="88"/>
      <c r="W77" s="88"/>
      <c r="X77" s="88"/>
      <c r="Y77" s="88"/>
      <c r="Z77" s="88"/>
      <c r="AA77" s="88"/>
      <c r="AB77" s="88"/>
      <c r="AC77" s="88"/>
      <c r="AD77" s="88"/>
      <c r="AE77" s="88"/>
      <c r="AF77" s="88"/>
      <c r="AG77" s="88"/>
    </row>
    <row x14ac:dyDescent="0.25" r="78" customHeight="1" ht="16.5">
      <c r="A78" s="67" t="s">
        <v>445</v>
      </c>
      <c r="B78" s="68">
        <v>45306.694247685184</v>
      </c>
      <c r="C78" s="69" t="s">
        <v>300</v>
      </c>
      <c r="D78" s="69" t="s">
        <v>301</v>
      </c>
      <c r="E78" s="70" t="s">
        <v>302</v>
      </c>
      <c r="F78" s="69" t="s">
        <v>303</v>
      </c>
      <c r="G78" s="69" t="s">
        <v>93</v>
      </c>
      <c r="H78" s="70" t="s">
        <v>446</v>
      </c>
      <c r="I78" s="69" t="s">
        <v>2</v>
      </c>
      <c r="J78" s="69" t="s">
        <v>46</v>
      </c>
      <c r="K78" s="69"/>
      <c r="L78" s="69" t="s">
        <v>447</v>
      </c>
      <c r="M78" s="71"/>
      <c r="N78" s="89" t="s">
        <v>120</v>
      </c>
      <c r="O78" s="90">
        <v>45322</v>
      </c>
      <c r="P78" s="89"/>
      <c r="Q78" s="90">
        <v>45307</v>
      </c>
      <c r="R78" s="91">
        <v>2.7089814814814814</v>
      </c>
      <c r="S78" s="92"/>
      <c r="T78" s="76">
        <f>TEXT(B78,"mmmm")</f>
      </c>
      <c r="U78" s="77"/>
      <c r="V78" s="77"/>
      <c r="W78" s="77"/>
      <c r="X78" s="77"/>
      <c r="Y78" s="77"/>
      <c r="Z78" s="77"/>
      <c r="AA78" s="77"/>
      <c r="AB78" s="77"/>
      <c r="AC78" s="77"/>
      <c r="AD78" s="77"/>
      <c r="AE78" s="77"/>
      <c r="AF78" s="77"/>
      <c r="AG78" s="77"/>
    </row>
    <row x14ac:dyDescent="0.25" r="79" customHeight="1" ht="16.5">
      <c r="A79" s="78" t="s">
        <v>448</v>
      </c>
      <c r="B79" s="79">
        <v>45306.87587962963</v>
      </c>
      <c r="C79" s="80" t="s">
        <v>158</v>
      </c>
      <c r="D79" s="80" t="s">
        <v>179</v>
      </c>
      <c r="E79" s="81">
        <v>5318</v>
      </c>
      <c r="F79" s="80" t="s">
        <v>160</v>
      </c>
      <c r="G79" s="80" t="s">
        <v>93</v>
      </c>
      <c r="H79" s="81" t="s">
        <v>449</v>
      </c>
      <c r="I79" s="80" t="s">
        <v>2</v>
      </c>
      <c r="J79" s="80" t="s">
        <v>44</v>
      </c>
      <c r="K79" s="80"/>
      <c r="L79" s="80" t="s">
        <v>450</v>
      </c>
      <c r="M79" s="82"/>
      <c r="N79" s="83" t="s">
        <v>120</v>
      </c>
      <c r="O79" s="84">
        <v>45307</v>
      </c>
      <c r="P79" s="83"/>
      <c r="Q79" s="84">
        <v>45307</v>
      </c>
      <c r="R79" s="85">
        <v>2.7089814814814814</v>
      </c>
      <c r="S79" s="86"/>
      <c r="T79" s="87">
        <f>TEXT(B79,"mmmm")</f>
      </c>
      <c r="U79" s="88"/>
      <c r="V79" s="88"/>
      <c r="W79" s="88"/>
      <c r="X79" s="88"/>
      <c r="Y79" s="88"/>
      <c r="Z79" s="88"/>
      <c r="AA79" s="88"/>
      <c r="AB79" s="88"/>
      <c r="AC79" s="88"/>
      <c r="AD79" s="88"/>
      <c r="AE79" s="88"/>
      <c r="AF79" s="88"/>
      <c r="AG79" s="88"/>
    </row>
    <row x14ac:dyDescent="0.25" r="80" customHeight="1" ht="16.5">
      <c r="A80" s="67" t="s">
        <v>451</v>
      </c>
      <c r="B80" s="68">
        <v>45307.29804398148</v>
      </c>
      <c r="C80" s="69" t="s">
        <v>286</v>
      </c>
      <c r="D80" s="69" t="s">
        <v>287</v>
      </c>
      <c r="E80" s="70">
        <v>5340</v>
      </c>
      <c r="F80" s="69" t="s">
        <v>150</v>
      </c>
      <c r="G80" s="69" t="s">
        <v>342</v>
      </c>
      <c r="H80" s="70" t="s">
        <v>452</v>
      </c>
      <c r="I80" s="69" t="s">
        <v>117</v>
      </c>
      <c r="J80" s="69" t="s">
        <v>31</v>
      </c>
      <c r="K80" s="69"/>
      <c r="L80" s="69" t="s">
        <v>453</v>
      </c>
      <c r="M80" s="71"/>
      <c r="N80" s="89" t="s">
        <v>120</v>
      </c>
      <c r="O80" s="90">
        <v>45307</v>
      </c>
      <c r="P80" s="89"/>
      <c r="Q80" s="90">
        <v>45310</v>
      </c>
      <c r="R80" s="91">
        <v>2.7089814814814814</v>
      </c>
      <c r="S80" s="92"/>
      <c r="T80" s="76">
        <f>TEXT(B80,"mmmm")</f>
      </c>
      <c r="U80" s="77"/>
      <c r="V80" s="77"/>
      <c r="W80" s="77"/>
      <c r="X80" s="77"/>
      <c r="Y80" s="77"/>
      <c r="Z80" s="77"/>
      <c r="AA80" s="77"/>
      <c r="AB80" s="77"/>
      <c r="AC80" s="77"/>
      <c r="AD80" s="77"/>
      <c r="AE80" s="77"/>
      <c r="AF80" s="77"/>
      <c r="AG80" s="77"/>
    </row>
    <row x14ac:dyDescent="0.25" r="81" customHeight="1" ht="16.5">
      <c r="A81" s="78" t="s">
        <v>454</v>
      </c>
      <c r="B81" s="79">
        <v>45307.35108796296</v>
      </c>
      <c r="C81" s="80" t="s">
        <v>455</v>
      </c>
      <c r="D81" s="80" t="s">
        <v>456</v>
      </c>
      <c r="E81" s="81">
        <v>5360</v>
      </c>
      <c r="F81" s="80" t="s">
        <v>457</v>
      </c>
      <c r="G81" s="80" t="s">
        <v>96</v>
      </c>
      <c r="H81" s="81" t="s">
        <v>458</v>
      </c>
      <c r="I81" s="80" t="s">
        <v>2</v>
      </c>
      <c r="J81" s="80" t="s">
        <v>46</v>
      </c>
      <c r="K81" s="80"/>
      <c r="L81" s="80" t="s">
        <v>459</v>
      </c>
      <c r="M81" s="82"/>
      <c r="N81" s="93" t="s">
        <v>120</v>
      </c>
      <c r="O81" s="94">
        <v>45307</v>
      </c>
      <c r="P81" s="93"/>
      <c r="Q81" s="94">
        <v>45307</v>
      </c>
      <c r="R81" s="95">
        <v>2.7089814814814814</v>
      </c>
      <c r="S81" s="96"/>
      <c r="T81" s="87">
        <f>TEXT(B81,"mmmm")</f>
      </c>
      <c r="U81" s="88"/>
      <c r="V81" s="88"/>
      <c r="W81" s="88"/>
      <c r="X81" s="88"/>
      <c r="Y81" s="88"/>
      <c r="Z81" s="88"/>
      <c r="AA81" s="88"/>
      <c r="AB81" s="88"/>
      <c r="AC81" s="88"/>
      <c r="AD81" s="88"/>
      <c r="AE81" s="88"/>
      <c r="AF81" s="88"/>
      <c r="AG81" s="88"/>
    </row>
    <row x14ac:dyDescent="0.25" r="82" customHeight="1" ht="16.5">
      <c r="A82" s="67" t="s">
        <v>460</v>
      </c>
      <c r="B82" s="68">
        <v>45307.40020833333</v>
      </c>
      <c r="C82" s="69" t="s">
        <v>461</v>
      </c>
      <c r="D82" s="69" t="s">
        <v>462</v>
      </c>
      <c r="E82" s="70">
        <v>5369</v>
      </c>
      <c r="F82" s="69" t="s">
        <v>222</v>
      </c>
      <c r="G82" s="69" t="s">
        <v>342</v>
      </c>
      <c r="H82" s="70" t="s">
        <v>463</v>
      </c>
      <c r="I82" s="69" t="s">
        <v>2</v>
      </c>
      <c r="J82" s="69"/>
      <c r="K82" s="69"/>
      <c r="L82" s="69" t="s">
        <v>464</v>
      </c>
      <c r="M82" s="71"/>
      <c r="N82" s="89" t="s">
        <v>120</v>
      </c>
      <c r="O82" s="90">
        <v>45310</v>
      </c>
      <c r="P82" s="89"/>
      <c r="Q82" s="90">
        <v>45307</v>
      </c>
      <c r="R82" s="91">
        <v>2.7089814814814814</v>
      </c>
      <c r="S82" s="92"/>
      <c r="T82" s="76">
        <f>TEXT(B82,"mmmm")</f>
      </c>
      <c r="U82" s="77"/>
      <c r="V82" s="77"/>
      <c r="W82" s="77"/>
      <c r="X82" s="77"/>
      <c r="Y82" s="77"/>
      <c r="Z82" s="77"/>
      <c r="AA82" s="77"/>
      <c r="AB82" s="77"/>
      <c r="AC82" s="77"/>
      <c r="AD82" s="77"/>
      <c r="AE82" s="77"/>
      <c r="AF82" s="77"/>
      <c r="AG82" s="77"/>
    </row>
    <row x14ac:dyDescent="0.25" r="83" customHeight="1" ht="16.5">
      <c r="A83" s="78" t="s">
        <v>465</v>
      </c>
      <c r="B83" s="79">
        <v>45307.4034837963</v>
      </c>
      <c r="C83" s="80" t="s">
        <v>207</v>
      </c>
      <c r="D83" s="80" t="s">
        <v>466</v>
      </c>
      <c r="E83" s="81">
        <v>5333</v>
      </c>
      <c r="F83" s="80" t="s">
        <v>209</v>
      </c>
      <c r="G83" s="80" t="s">
        <v>87</v>
      </c>
      <c r="H83" s="81" t="s">
        <v>467</v>
      </c>
      <c r="I83" s="80" t="s">
        <v>117</v>
      </c>
      <c r="J83" s="80" t="s">
        <v>16</v>
      </c>
      <c r="K83" s="80"/>
      <c r="L83" s="80" t="s">
        <v>468</v>
      </c>
      <c r="M83" s="82"/>
      <c r="N83" s="83" t="s">
        <v>120</v>
      </c>
      <c r="O83" s="84">
        <v>45307</v>
      </c>
      <c r="P83" s="83"/>
      <c r="Q83" s="84">
        <v>45310</v>
      </c>
      <c r="R83" s="85">
        <v>2.7089814814814814</v>
      </c>
      <c r="S83" s="86"/>
      <c r="T83" s="87">
        <f>TEXT(B83,"mmmm")</f>
      </c>
      <c r="U83" s="88"/>
      <c r="V83" s="88"/>
      <c r="W83" s="88"/>
      <c r="X83" s="88"/>
      <c r="Y83" s="88"/>
      <c r="Z83" s="88"/>
      <c r="AA83" s="88"/>
      <c r="AB83" s="88"/>
      <c r="AC83" s="88"/>
      <c r="AD83" s="88"/>
      <c r="AE83" s="88"/>
      <c r="AF83" s="88"/>
      <c r="AG83" s="88"/>
    </row>
    <row x14ac:dyDescent="0.25" r="84" customHeight="1" ht="16.5">
      <c r="A84" s="67" t="s">
        <v>469</v>
      </c>
      <c r="B84" s="68">
        <v>45307.4278587963</v>
      </c>
      <c r="C84" s="69" t="s">
        <v>207</v>
      </c>
      <c r="D84" s="69" t="s">
        <v>375</v>
      </c>
      <c r="E84" s="70">
        <v>5333</v>
      </c>
      <c r="F84" s="69" t="s">
        <v>209</v>
      </c>
      <c r="G84" s="69" t="s">
        <v>87</v>
      </c>
      <c r="H84" s="70" t="s">
        <v>376</v>
      </c>
      <c r="I84" s="69" t="s">
        <v>2</v>
      </c>
      <c r="J84" s="69" t="s">
        <v>46</v>
      </c>
      <c r="K84" s="69"/>
      <c r="L84" s="69" t="s">
        <v>470</v>
      </c>
      <c r="M84" s="71"/>
      <c r="N84" s="89" t="s">
        <v>120</v>
      </c>
      <c r="O84" s="90">
        <v>45307</v>
      </c>
      <c r="P84" s="89"/>
      <c r="Q84" s="90">
        <v>45307</v>
      </c>
      <c r="R84" s="91">
        <v>2.7089814814814814</v>
      </c>
      <c r="S84" s="92"/>
      <c r="T84" s="76">
        <f>TEXT(B84,"mmmm")</f>
      </c>
      <c r="U84" s="77"/>
      <c r="V84" s="77"/>
      <c r="W84" s="77"/>
      <c r="X84" s="77"/>
      <c r="Y84" s="77"/>
      <c r="Z84" s="77"/>
      <c r="AA84" s="77"/>
      <c r="AB84" s="77"/>
      <c r="AC84" s="77"/>
      <c r="AD84" s="77"/>
      <c r="AE84" s="77"/>
      <c r="AF84" s="77"/>
      <c r="AG84" s="77"/>
    </row>
    <row x14ac:dyDescent="0.25" r="85" customHeight="1" ht="16.5">
      <c r="A85" s="78" t="s">
        <v>471</v>
      </c>
      <c r="B85" s="79">
        <v>45307.431180555555</v>
      </c>
      <c r="C85" s="80" t="s">
        <v>207</v>
      </c>
      <c r="D85" s="80" t="s">
        <v>375</v>
      </c>
      <c r="E85" s="81">
        <v>5333</v>
      </c>
      <c r="F85" s="80" t="s">
        <v>209</v>
      </c>
      <c r="G85" s="80" t="s">
        <v>87</v>
      </c>
      <c r="H85" s="81" t="s">
        <v>467</v>
      </c>
      <c r="I85" s="80" t="s">
        <v>117</v>
      </c>
      <c r="J85" s="80" t="s">
        <v>26</v>
      </c>
      <c r="K85" s="80"/>
      <c r="L85" s="80" t="s">
        <v>472</v>
      </c>
      <c r="M85" s="82"/>
      <c r="N85" s="83" t="s">
        <v>120</v>
      </c>
      <c r="O85" s="84">
        <v>45310</v>
      </c>
      <c r="P85" s="83"/>
      <c r="Q85" s="84">
        <v>45310</v>
      </c>
      <c r="R85" s="85">
        <v>2.7089814814814814</v>
      </c>
      <c r="S85" s="86"/>
      <c r="T85" s="87">
        <f>TEXT(B85,"mmmm")</f>
      </c>
      <c r="U85" s="88"/>
      <c r="V85" s="88"/>
      <c r="W85" s="88"/>
      <c r="X85" s="88"/>
      <c r="Y85" s="88"/>
      <c r="Z85" s="88"/>
      <c r="AA85" s="88"/>
      <c r="AB85" s="88"/>
      <c r="AC85" s="88"/>
      <c r="AD85" s="88"/>
      <c r="AE85" s="88"/>
      <c r="AF85" s="88"/>
      <c r="AG85" s="88"/>
    </row>
    <row x14ac:dyDescent="0.25" r="86" customHeight="1" ht="16.5">
      <c r="A86" s="67" t="s">
        <v>473</v>
      </c>
      <c r="B86" s="68">
        <v>45307.43900462963</v>
      </c>
      <c r="C86" s="69" t="s">
        <v>207</v>
      </c>
      <c r="D86" s="69" t="s">
        <v>375</v>
      </c>
      <c r="E86" s="70">
        <v>5333</v>
      </c>
      <c r="F86" s="69" t="s">
        <v>209</v>
      </c>
      <c r="G86" s="69" t="s">
        <v>87</v>
      </c>
      <c r="H86" s="70" t="s">
        <v>467</v>
      </c>
      <c r="I86" s="69" t="s">
        <v>117</v>
      </c>
      <c r="J86" s="69" t="s">
        <v>27</v>
      </c>
      <c r="K86" s="69"/>
      <c r="L86" s="69" t="s">
        <v>474</v>
      </c>
      <c r="M86" s="71"/>
      <c r="N86" s="89" t="s">
        <v>120</v>
      </c>
      <c r="O86" s="73">
        <v>45307</v>
      </c>
      <c r="P86" s="72"/>
      <c r="Q86" s="73">
        <v>45307</v>
      </c>
      <c r="R86" s="74">
        <v>2.7089814814814814</v>
      </c>
      <c r="S86" s="75"/>
      <c r="T86" s="76">
        <f>TEXT(B86,"mmmm")</f>
      </c>
      <c r="U86" s="77"/>
      <c r="V86" s="77"/>
      <c r="W86" s="77"/>
      <c r="X86" s="77"/>
      <c r="Y86" s="77"/>
      <c r="Z86" s="77"/>
      <c r="AA86" s="77"/>
      <c r="AB86" s="77"/>
      <c r="AC86" s="77"/>
      <c r="AD86" s="77"/>
      <c r="AE86" s="77"/>
      <c r="AF86" s="77"/>
      <c r="AG86" s="77"/>
    </row>
    <row x14ac:dyDescent="0.25" r="87" customHeight="1" ht="16.5">
      <c r="A87" s="78" t="s">
        <v>475</v>
      </c>
      <c r="B87" s="79">
        <v>45307.454780092594</v>
      </c>
      <c r="C87" s="80" t="s">
        <v>207</v>
      </c>
      <c r="D87" s="80" t="s">
        <v>375</v>
      </c>
      <c r="E87" s="81">
        <v>5333</v>
      </c>
      <c r="F87" s="80" t="s">
        <v>209</v>
      </c>
      <c r="G87" s="80" t="s">
        <v>87</v>
      </c>
      <c r="H87" s="81" t="s">
        <v>476</v>
      </c>
      <c r="I87" s="80" t="s">
        <v>2</v>
      </c>
      <c r="J87" s="80" t="s">
        <v>44</v>
      </c>
      <c r="K87" s="80"/>
      <c r="L87" s="80" t="s">
        <v>477</v>
      </c>
      <c r="M87" s="82"/>
      <c r="N87" s="83" t="s">
        <v>120</v>
      </c>
      <c r="O87" s="84">
        <v>45310</v>
      </c>
      <c r="P87" s="83"/>
      <c r="Q87" s="84">
        <v>45337</v>
      </c>
      <c r="R87" s="85">
        <v>2.7089814814814814</v>
      </c>
      <c r="S87" s="86"/>
      <c r="T87" s="87">
        <f>TEXT(B87,"mmmm")</f>
      </c>
      <c r="U87" s="88"/>
      <c r="V87" s="88"/>
      <c r="W87" s="88"/>
      <c r="X87" s="88"/>
      <c r="Y87" s="88"/>
      <c r="Z87" s="88"/>
      <c r="AA87" s="88"/>
      <c r="AB87" s="88"/>
      <c r="AC87" s="88"/>
      <c r="AD87" s="88"/>
      <c r="AE87" s="88"/>
      <c r="AF87" s="88"/>
      <c r="AG87" s="88"/>
    </row>
    <row x14ac:dyDescent="0.25" r="88" customHeight="1" ht="16.5">
      <c r="A88" s="67" t="s">
        <v>478</v>
      </c>
      <c r="B88" s="68">
        <v>45307.64881944445</v>
      </c>
      <c r="C88" s="69" t="s">
        <v>286</v>
      </c>
      <c r="D88" s="69" t="s">
        <v>287</v>
      </c>
      <c r="E88" s="70">
        <v>5340</v>
      </c>
      <c r="F88" s="69" t="s">
        <v>150</v>
      </c>
      <c r="G88" s="69" t="s">
        <v>85</v>
      </c>
      <c r="H88" s="70" t="s">
        <v>479</v>
      </c>
      <c r="I88" s="69" t="s">
        <v>117</v>
      </c>
      <c r="J88" s="69" t="s">
        <v>30</v>
      </c>
      <c r="K88" s="69"/>
      <c r="L88" s="69" t="s">
        <v>480</v>
      </c>
      <c r="M88" s="71"/>
      <c r="N88" s="89" t="s">
        <v>120</v>
      </c>
      <c r="O88" s="90">
        <v>45307</v>
      </c>
      <c r="P88" s="89"/>
      <c r="Q88" s="90">
        <v>45337</v>
      </c>
      <c r="R88" s="91">
        <v>2.7089814814814814</v>
      </c>
      <c r="S88" s="92"/>
      <c r="T88" s="76">
        <f>TEXT(B88,"mmmm")</f>
      </c>
      <c r="U88" s="77"/>
      <c r="V88" s="77"/>
      <c r="W88" s="77"/>
      <c r="X88" s="77"/>
      <c r="Y88" s="77"/>
      <c r="Z88" s="77"/>
      <c r="AA88" s="77"/>
      <c r="AB88" s="77"/>
      <c r="AC88" s="77"/>
      <c r="AD88" s="77"/>
      <c r="AE88" s="77"/>
      <c r="AF88" s="77"/>
      <c r="AG88" s="77"/>
    </row>
    <row x14ac:dyDescent="0.25" r="89" customHeight="1" ht="16.5">
      <c r="A89" s="78" t="s">
        <v>481</v>
      </c>
      <c r="B89" s="79">
        <v>45307.649409722224</v>
      </c>
      <c r="C89" s="80" t="s">
        <v>286</v>
      </c>
      <c r="D89" s="80" t="s">
        <v>287</v>
      </c>
      <c r="E89" s="81">
        <v>5340</v>
      </c>
      <c r="F89" s="80" t="s">
        <v>150</v>
      </c>
      <c r="G89" s="80" t="s">
        <v>102</v>
      </c>
      <c r="H89" s="81" t="s">
        <v>482</v>
      </c>
      <c r="I89" s="80" t="s">
        <v>5</v>
      </c>
      <c r="J89" s="80" t="s">
        <v>52</v>
      </c>
      <c r="K89" s="80"/>
      <c r="L89" s="80" t="s">
        <v>483</v>
      </c>
      <c r="M89" s="82"/>
      <c r="N89" s="83" t="s">
        <v>120</v>
      </c>
      <c r="O89" s="84">
        <v>45337</v>
      </c>
      <c r="P89" s="83"/>
      <c r="Q89" s="84">
        <v>45357</v>
      </c>
      <c r="R89" s="85">
        <v>2.7089814814814814</v>
      </c>
      <c r="S89" s="86"/>
      <c r="T89" s="87">
        <f>TEXT(B89,"mmmm")</f>
      </c>
      <c r="U89" s="88"/>
      <c r="V89" s="88"/>
      <c r="W89" s="88"/>
      <c r="X89" s="88"/>
      <c r="Y89" s="88"/>
      <c r="Z89" s="88"/>
      <c r="AA89" s="88"/>
      <c r="AB89" s="88"/>
      <c r="AC89" s="88"/>
      <c r="AD89" s="88"/>
      <c r="AE89" s="88"/>
      <c r="AF89" s="88"/>
      <c r="AG89" s="88"/>
    </row>
    <row x14ac:dyDescent="0.25" r="90" customHeight="1" ht="16.5">
      <c r="A90" s="67" t="s">
        <v>484</v>
      </c>
      <c r="B90" s="68">
        <v>45307.649976851855</v>
      </c>
      <c r="C90" s="69" t="s">
        <v>286</v>
      </c>
      <c r="D90" s="69" t="s">
        <v>287</v>
      </c>
      <c r="E90" s="70">
        <v>5340</v>
      </c>
      <c r="F90" s="69" t="s">
        <v>150</v>
      </c>
      <c r="G90" s="69" t="s">
        <v>102</v>
      </c>
      <c r="H90" s="70" t="s">
        <v>485</v>
      </c>
      <c r="I90" s="69" t="s">
        <v>7</v>
      </c>
      <c r="J90" s="69" t="s">
        <v>15</v>
      </c>
      <c r="K90" s="69"/>
      <c r="L90" s="69" t="s">
        <v>486</v>
      </c>
      <c r="M90" s="71"/>
      <c r="N90" s="89" t="s">
        <v>120</v>
      </c>
      <c r="O90" s="90">
        <v>45337</v>
      </c>
      <c r="P90" s="89"/>
      <c r="Q90" s="90">
        <v>45310</v>
      </c>
      <c r="R90" s="91">
        <v>2.7089814814814814</v>
      </c>
      <c r="S90" s="92"/>
      <c r="T90" s="76">
        <f>TEXT(B90,"mmmm")</f>
      </c>
      <c r="U90" s="77"/>
      <c r="V90" s="77"/>
      <c r="W90" s="77"/>
      <c r="X90" s="77"/>
      <c r="Y90" s="77"/>
      <c r="Z90" s="77"/>
      <c r="AA90" s="77"/>
      <c r="AB90" s="77"/>
      <c r="AC90" s="77"/>
      <c r="AD90" s="77"/>
      <c r="AE90" s="77"/>
      <c r="AF90" s="77"/>
      <c r="AG90" s="77"/>
    </row>
    <row x14ac:dyDescent="0.25" r="91" customHeight="1" ht="16.5">
      <c r="A91" s="78" t="s">
        <v>487</v>
      </c>
      <c r="B91" s="79">
        <v>45308.340046296296</v>
      </c>
      <c r="C91" s="80" t="s">
        <v>226</v>
      </c>
      <c r="D91" s="80" t="s">
        <v>227</v>
      </c>
      <c r="E91" s="81">
        <v>5340</v>
      </c>
      <c r="F91" s="80" t="s">
        <v>150</v>
      </c>
      <c r="G91" s="80" t="s">
        <v>102</v>
      </c>
      <c r="H91" s="81" t="s">
        <v>488</v>
      </c>
      <c r="I91" s="80" t="s">
        <v>6</v>
      </c>
      <c r="J91" s="80" t="s">
        <v>65</v>
      </c>
      <c r="K91" s="80"/>
      <c r="L91" s="80" t="s">
        <v>489</v>
      </c>
      <c r="M91" s="82"/>
      <c r="N91" s="93" t="s">
        <v>120</v>
      </c>
      <c r="O91" s="94">
        <v>45357</v>
      </c>
      <c r="P91" s="93"/>
      <c r="Q91" s="94">
        <v>45309</v>
      </c>
      <c r="R91" s="95">
        <v>2.7089814814814814</v>
      </c>
      <c r="S91" s="96"/>
      <c r="T91" s="87">
        <f>TEXT(B91,"mmmm")</f>
      </c>
      <c r="U91" s="88"/>
      <c r="V91" s="88"/>
      <c r="W91" s="88"/>
      <c r="X91" s="88"/>
      <c r="Y91" s="88"/>
      <c r="Z91" s="88"/>
      <c r="AA91" s="88"/>
      <c r="AB91" s="88"/>
      <c r="AC91" s="88"/>
      <c r="AD91" s="88"/>
      <c r="AE91" s="88"/>
      <c r="AF91" s="88"/>
      <c r="AG91" s="88"/>
    </row>
    <row x14ac:dyDescent="0.25" r="92" customHeight="1" ht="16.5">
      <c r="A92" s="67" t="s">
        <v>490</v>
      </c>
      <c r="B92" s="68">
        <v>45308.39287037037</v>
      </c>
      <c r="C92" s="69" t="s">
        <v>207</v>
      </c>
      <c r="D92" s="69" t="s">
        <v>375</v>
      </c>
      <c r="E92" s="70">
        <v>5333</v>
      </c>
      <c r="F92" s="69" t="s">
        <v>209</v>
      </c>
      <c r="G92" s="69" t="s">
        <v>87</v>
      </c>
      <c r="H92" s="70" t="s">
        <v>491</v>
      </c>
      <c r="I92" s="69" t="s">
        <v>2</v>
      </c>
      <c r="J92" s="69" t="s">
        <v>44</v>
      </c>
      <c r="K92" s="69"/>
      <c r="L92" s="69" t="s">
        <v>492</v>
      </c>
      <c r="M92" s="71"/>
      <c r="N92" s="89" t="s">
        <v>120</v>
      </c>
      <c r="O92" s="90">
        <v>45310</v>
      </c>
      <c r="P92" s="89"/>
      <c r="Q92" s="90">
        <v>45315</v>
      </c>
      <c r="R92" s="91">
        <v>2.7089814814814814</v>
      </c>
      <c r="S92" s="92"/>
      <c r="T92" s="76">
        <f>TEXT(B92,"mmmm")</f>
      </c>
      <c r="U92" s="77"/>
      <c r="V92" s="77"/>
      <c r="W92" s="77"/>
      <c r="X92" s="77"/>
      <c r="Y92" s="77"/>
      <c r="Z92" s="77"/>
      <c r="AA92" s="77"/>
      <c r="AB92" s="77"/>
      <c r="AC92" s="77"/>
      <c r="AD92" s="77"/>
      <c r="AE92" s="77"/>
      <c r="AF92" s="77"/>
      <c r="AG92" s="77"/>
    </row>
    <row x14ac:dyDescent="0.25" r="93" customHeight="1" ht="16.5">
      <c r="A93" s="78" t="s">
        <v>493</v>
      </c>
      <c r="B93" s="79">
        <v>45308.40212962963</v>
      </c>
      <c r="C93" s="80" t="s">
        <v>494</v>
      </c>
      <c r="D93" s="80" t="s">
        <v>495</v>
      </c>
      <c r="E93" s="81">
        <v>5357</v>
      </c>
      <c r="F93" s="80" t="s">
        <v>496</v>
      </c>
      <c r="G93" s="80" t="s">
        <v>101</v>
      </c>
      <c r="H93" s="81" t="s">
        <v>497</v>
      </c>
      <c r="I93" s="80" t="s">
        <v>2</v>
      </c>
      <c r="J93" s="80" t="s">
        <v>46</v>
      </c>
      <c r="K93" s="80"/>
      <c r="L93" s="80" t="s">
        <v>498</v>
      </c>
      <c r="M93" s="82"/>
      <c r="N93" s="83" t="s">
        <v>120</v>
      </c>
      <c r="O93" s="84">
        <v>45309</v>
      </c>
      <c r="P93" s="83"/>
      <c r="Q93" s="84">
        <v>45328</v>
      </c>
      <c r="R93" s="85">
        <v>2.7089814814814814</v>
      </c>
      <c r="S93" s="86"/>
      <c r="T93" s="87">
        <f>TEXT(B93,"mmmm")</f>
      </c>
      <c r="U93" s="88"/>
      <c r="V93" s="88"/>
      <c r="W93" s="88"/>
      <c r="X93" s="88"/>
      <c r="Y93" s="88"/>
      <c r="Z93" s="88"/>
      <c r="AA93" s="88"/>
      <c r="AB93" s="88"/>
      <c r="AC93" s="88"/>
      <c r="AD93" s="88"/>
      <c r="AE93" s="88"/>
      <c r="AF93" s="88"/>
      <c r="AG93" s="88"/>
    </row>
    <row x14ac:dyDescent="0.25" r="94" customHeight="1" ht="16.5">
      <c r="A94" s="67" t="s">
        <v>499</v>
      </c>
      <c r="B94" s="68">
        <v>45308.40787037037</v>
      </c>
      <c r="C94" s="69" t="s">
        <v>494</v>
      </c>
      <c r="D94" s="69" t="s">
        <v>495</v>
      </c>
      <c r="E94" s="70">
        <v>5357</v>
      </c>
      <c r="F94" s="69" t="s">
        <v>496</v>
      </c>
      <c r="G94" s="69" t="s">
        <v>101</v>
      </c>
      <c r="H94" s="70" t="s">
        <v>500</v>
      </c>
      <c r="I94" s="69" t="s">
        <v>117</v>
      </c>
      <c r="J94" s="69" t="s">
        <v>30</v>
      </c>
      <c r="K94" s="69"/>
      <c r="L94" s="69" t="s">
        <v>501</v>
      </c>
      <c r="M94" s="71"/>
      <c r="N94" s="89" t="s">
        <v>120</v>
      </c>
      <c r="O94" s="97">
        <v>45315</v>
      </c>
      <c r="P94" s="89"/>
      <c r="Q94" s="98"/>
      <c r="R94" s="92"/>
      <c r="S94" s="92"/>
      <c r="T94" s="76">
        <f>TEXT(B94,"mmmm")</f>
      </c>
      <c r="U94" s="77"/>
      <c r="V94" s="77"/>
      <c r="W94" s="77"/>
      <c r="X94" s="77"/>
      <c r="Y94" s="77"/>
      <c r="Z94" s="77"/>
      <c r="AA94" s="77"/>
      <c r="AB94" s="77"/>
      <c r="AC94" s="77"/>
      <c r="AD94" s="77"/>
      <c r="AE94" s="77"/>
      <c r="AF94" s="77"/>
      <c r="AG94" s="77"/>
    </row>
    <row x14ac:dyDescent="0.25" r="95" customHeight="1" ht="16.5">
      <c r="A95" s="78" t="s">
        <v>502</v>
      </c>
      <c r="B95" s="79">
        <v>45308.58188657407</v>
      </c>
      <c r="C95" s="80" t="s">
        <v>503</v>
      </c>
      <c r="D95" s="80" t="s">
        <v>504</v>
      </c>
      <c r="E95" s="81" t="s">
        <v>505</v>
      </c>
      <c r="F95" s="80" t="s">
        <v>506</v>
      </c>
      <c r="G95" s="80" t="s">
        <v>90</v>
      </c>
      <c r="H95" s="81" t="s">
        <v>507</v>
      </c>
      <c r="I95" s="80" t="s">
        <v>6</v>
      </c>
      <c r="J95" s="80" t="s">
        <v>65</v>
      </c>
      <c r="K95" s="80"/>
      <c r="L95" s="80" t="s">
        <v>508</v>
      </c>
      <c r="M95" s="82"/>
      <c r="N95" s="83" t="s">
        <v>120</v>
      </c>
      <c r="O95" s="99">
        <v>45328</v>
      </c>
      <c r="P95" s="83"/>
      <c r="Q95" s="100"/>
      <c r="R95" s="86"/>
      <c r="S95" s="86"/>
      <c r="T95" s="87">
        <f>TEXT(B95,"mmmm")</f>
      </c>
      <c r="U95" s="88"/>
      <c r="V95" s="88"/>
      <c r="W95" s="88"/>
      <c r="X95" s="88"/>
      <c r="Y95" s="88"/>
      <c r="Z95" s="88"/>
      <c r="AA95" s="88"/>
      <c r="AB95" s="88"/>
      <c r="AC95" s="88"/>
      <c r="AD95" s="88"/>
      <c r="AE95" s="88"/>
      <c r="AF95" s="88"/>
      <c r="AG95" s="88"/>
    </row>
    <row x14ac:dyDescent="0.25" r="96" customHeight="1" ht="16.5">
      <c r="A96" s="67" t="s">
        <v>509</v>
      </c>
      <c r="B96" s="68">
        <v>45308.59974537037</v>
      </c>
      <c r="C96" s="69" t="s">
        <v>158</v>
      </c>
      <c r="D96" s="69" t="s">
        <v>256</v>
      </c>
      <c r="E96" s="70">
        <v>5318</v>
      </c>
      <c r="F96" s="69" t="s">
        <v>160</v>
      </c>
      <c r="G96" s="69" t="s">
        <v>88</v>
      </c>
      <c r="H96" s="70" t="s">
        <v>510</v>
      </c>
      <c r="I96" s="69" t="s">
        <v>2</v>
      </c>
      <c r="J96" s="69" t="s">
        <v>46</v>
      </c>
      <c r="K96" s="69"/>
      <c r="L96" s="69" t="s">
        <v>511</v>
      </c>
      <c r="M96" s="71" t="s">
        <v>243</v>
      </c>
      <c r="N96" s="72" t="s">
        <v>512</v>
      </c>
      <c r="O96" s="73"/>
      <c r="P96" s="72"/>
      <c r="Q96" s="73">
        <v>45309</v>
      </c>
      <c r="R96" s="74">
        <v>2.7089814814814814</v>
      </c>
      <c r="S96" s="75"/>
      <c r="T96" s="76">
        <f>TEXT(B96,"mmmm")</f>
      </c>
      <c r="U96" s="77"/>
      <c r="V96" s="77"/>
      <c r="W96" s="77"/>
      <c r="X96" s="77"/>
      <c r="Y96" s="77"/>
      <c r="Z96" s="77"/>
      <c r="AA96" s="77"/>
      <c r="AB96" s="77"/>
      <c r="AC96" s="77"/>
      <c r="AD96" s="77"/>
      <c r="AE96" s="77"/>
      <c r="AF96" s="77"/>
      <c r="AG96" s="77"/>
    </row>
    <row x14ac:dyDescent="0.25" r="97" customHeight="1" ht="16.5">
      <c r="A97" s="78" t="s">
        <v>513</v>
      </c>
      <c r="B97" s="79">
        <v>45308.628483796296</v>
      </c>
      <c r="C97" s="80" t="s">
        <v>226</v>
      </c>
      <c r="D97" s="80" t="s">
        <v>227</v>
      </c>
      <c r="E97" s="81">
        <v>5340</v>
      </c>
      <c r="F97" s="80" t="s">
        <v>150</v>
      </c>
      <c r="G97" s="80" t="s">
        <v>88</v>
      </c>
      <c r="H97" s="81" t="s">
        <v>349</v>
      </c>
      <c r="I97" s="80" t="s">
        <v>4</v>
      </c>
      <c r="J97" s="80" t="s">
        <v>38</v>
      </c>
      <c r="K97" s="80"/>
      <c r="L97" s="80" t="s">
        <v>514</v>
      </c>
      <c r="M97" s="82"/>
      <c r="N97" s="83" t="s">
        <v>120</v>
      </c>
      <c r="O97" s="84">
        <v>45397</v>
      </c>
      <c r="P97" s="83"/>
      <c r="Q97" s="84">
        <v>45397</v>
      </c>
      <c r="R97" s="85">
        <v>2.563148148148148</v>
      </c>
      <c r="S97" s="86">
        <v>2.688148148148148</v>
      </c>
      <c r="T97" s="87">
        <f>TEXT(B97,"mmmm")</f>
      </c>
      <c r="U97" s="88"/>
      <c r="V97" s="88"/>
      <c r="W97" s="88"/>
      <c r="X97" s="88"/>
      <c r="Y97" s="88"/>
      <c r="Z97" s="88"/>
      <c r="AA97" s="88"/>
      <c r="AB97" s="88"/>
      <c r="AC97" s="88"/>
      <c r="AD97" s="88"/>
      <c r="AE97" s="88"/>
      <c r="AF97" s="88"/>
      <c r="AG97" s="88"/>
    </row>
    <row x14ac:dyDescent="0.25" r="98" customHeight="1" ht="16.5">
      <c r="A98" s="67" t="s">
        <v>515</v>
      </c>
      <c r="B98" s="68">
        <v>45308.64565972222</v>
      </c>
      <c r="C98" s="69" t="s">
        <v>158</v>
      </c>
      <c r="D98" s="69" t="s">
        <v>516</v>
      </c>
      <c r="E98" s="70">
        <v>5318</v>
      </c>
      <c r="F98" s="69" t="s">
        <v>160</v>
      </c>
      <c r="G98" s="69" t="s">
        <v>85</v>
      </c>
      <c r="H98" s="70" t="s">
        <v>517</v>
      </c>
      <c r="I98" s="69" t="s">
        <v>2</v>
      </c>
      <c r="J98" s="69" t="s">
        <v>43</v>
      </c>
      <c r="K98" s="69"/>
      <c r="L98" s="69" t="s">
        <v>518</v>
      </c>
      <c r="M98" s="71"/>
      <c r="N98" s="89" t="s">
        <v>120</v>
      </c>
      <c r="O98" s="90">
        <v>45309</v>
      </c>
      <c r="P98" s="89"/>
      <c r="Q98" s="90">
        <v>45316</v>
      </c>
      <c r="R98" s="91">
        <v>2.7089814814814814</v>
      </c>
      <c r="S98" s="92"/>
      <c r="T98" s="76">
        <f>TEXT(B98,"mmmm")</f>
      </c>
      <c r="U98" s="77"/>
      <c r="V98" s="77"/>
      <c r="W98" s="77"/>
      <c r="X98" s="77"/>
      <c r="Y98" s="77"/>
      <c r="Z98" s="77"/>
      <c r="AA98" s="77"/>
      <c r="AB98" s="77"/>
      <c r="AC98" s="77"/>
      <c r="AD98" s="77"/>
      <c r="AE98" s="77"/>
      <c r="AF98" s="77"/>
      <c r="AG98" s="77"/>
    </row>
    <row x14ac:dyDescent="0.25" r="99" customHeight="1" ht="16.5">
      <c r="A99" s="78" t="s">
        <v>519</v>
      </c>
      <c r="B99" s="79">
        <v>45308.75263888889</v>
      </c>
      <c r="C99" s="80" t="s">
        <v>520</v>
      </c>
      <c r="D99" s="80" t="s">
        <v>521</v>
      </c>
      <c r="E99" s="81">
        <v>64981212068</v>
      </c>
      <c r="F99" s="80" t="s">
        <v>522</v>
      </c>
      <c r="G99" s="80" t="s">
        <v>523</v>
      </c>
      <c r="H99" s="81" t="s">
        <v>524</v>
      </c>
      <c r="I99" s="80" t="s">
        <v>525</v>
      </c>
      <c r="J99" s="80"/>
      <c r="K99" s="80"/>
      <c r="L99" s="80" t="s">
        <v>526</v>
      </c>
      <c r="M99" s="82"/>
      <c r="N99" s="83" t="s">
        <v>120</v>
      </c>
      <c r="O99" s="84">
        <v>45314</v>
      </c>
      <c r="P99" s="83"/>
      <c r="Q99" s="84">
        <v>45310</v>
      </c>
      <c r="R99" s="85">
        <v>2.7089814814814814</v>
      </c>
      <c r="S99" s="86"/>
      <c r="T99" s="87">
        <f>TEXT(B99,"mmmm")</f>
      </c>
      <c r="U99" s="88"/>
      <c r="V99" s="88"/>
      <c r="W99" s="88"/>
      <c r="X99" s="88"/>
      <c r="Y99" s="88"/>
      <c r="Z99" s="88"/>
      <c r="AA99" s="88"/>
      <c r="AB99" s="88"/>
      <c r="AC99" s="88"/>
      <c r="AD99" s="88"/>
      <c r="AE99" s="88"/>
      <c r="AF99" s="88"/>
      <c r="AG99" s="88"/>
    </row>
    <row x14ac:dyDescent="0.25" r="100" customHeight="1" ht="16.5">
      <c r="A100" s="67" t="s">
        <v>527</v>
      </c>
      <c r="B100" s="68">
        <v>45309.490648148145</v>
      </c>
      <c r="C100" s="69" t="s">
        <v>528</v>
      </c>
      <c r="D100" s="69" t="s">
        <v>529</v>
      </c>
      <c r="E100" s="70">
        <v>7609</v>
      </c>
      <c r="F100" s="69" t="s">
        <v>530</v>
      </c>
      <c r="G100" s="69" t="s">
        <v>154</v>
      </c>
      <c r="H100" s="70">
        <v>211</v>
      </c>
      <c r="I100" s="69" t="s">
        <v>4</v>
      </c>
      <c r="J100" s="69" t="s">
        <v>38</v>
      </c>
      <c r="K100" s="69"/>
      <c r="L100" s="69" t="s">
        <v>531</v>
      </c>
      <c r="M100" s="71"/>
      <c r="N100" s="89" t="s">
        <v>120</v>
      </c>
      <c r="O100" s="90">
        <v>45316</v>
      </c>
      <c r="P100" s="89"/>
      <c r="Q100" s="90">
        <v>45310</v>
      </c>
      <c r="R100" s="91">
        <v>2.7089814814814814</v>
      </c>
      <c r="S100" s="92"/>
      <c r="T100" s="76">
        <f>TEXT(B100,"mmmm")</f>
      </c>
      <c r="U100" s="77"/>
      <c r="V100" s="77"/>
      <c r="W100" s="77"/>
      <c r="X100" s="77"/>
      <c r="Y100" s="77"/>
      <c r="Z100" s="77"/>
      <c r="AA100" s="77"/>
      <c r="AB100" s="77"/>
      <c r="AC100" s="77"/>
      <c r="AD100" s="77"/>
      <c r="AE100" s="77"/>
      <c r="AF100" s="77"/>
      <c r="AG100" s="77"/>
    </row>
    <row x14ac:dyDescent="0.25" r="101" customHeight="1" ht="16.5">
      <c r="A101" s="78" t="s">
        <v>532</v>
      </c>
      <c r="B101" s="79">
        <v>45309.501238425924</v>
      </c>
      <c r="C101" s="80" t="s">
        <v>533</v>
      </c>
      <c r="D101" s="80" t="s">
        <v>534</v>
      </c>
      <c r="E101" s="81">
        <v>34999071369</v>
      </c>
      <c r="F101" s="80" t="s">
        <v>535</v>
      </c>
      <c r="G101" s="80" t="s">
        <v>85</v>
      </c>
      <c r="H101" s="81">
        <v>151</v>
      </c>
      <c r="I101" s="80" t="s">
        <v>2</v>
      </c>
      <c r="J101" s="80" t="s">
        <v>46</v>
      </c>
      <c r="K101" s="80"/>
      <c r="L101" s="80" t="s">
        <v>536</v>
      </c>
      <c r="M101" s="82"/>
      <c r="N101" s="83" t="s">
        <v>120</v>
      </c>
      <c r="O101" s="84">
        <v>45310</v>
      </c>
      <c r="P101" s="83"/>
      <c r="Q101" s="84">
        <v>45310</v>
      </c>
      <c r="R101" s="85">
        <v>2.7089814814814814</v>
      </c>
      <c r="S101" s="86"/>
      <c r="T101" s="87">
        <f>TEXT(B101,"mmmm")</f>
      </c>
      <c r="U101" s="88"/>
      <c r="V101" s="88"/>
      <c r="W101" s="88"/>
      <c r="X101" s="88"/>
      <c r="Y101" s="88"/>
      <c r="Z101" s="88"/>
      <c r="AA101" s="88"/>
      <c r="AB101" s="88"/>
      <c r="AC101" s="88"/>
      <c r="AD101" s="88"/>
      <c r="AE101" s="88"/>
      <c r="AF101" s="88"/>
      <c r="AG101" s="88"/>
    </row>
    <row x14ac:dyDescent="0.25" r="102" customHeight="1" ht="16.5">
      <c r="A102" s="67" t="s">
        <v>537</v>
      </c>
      <c r="B102" s="68">
        <v>45309.520578703705</v>
      </c>
      <c r="C102" s="69" t="s">
        <v>273</v>
      </c>
      <c r="D102" s="69" t="s">
        <v>274</v>
      </c>
      <c r="E102" s="70">
        <v>5323</v>
      </c>
      <c r="F102" s="69" t="s">
        <v>275</v>
      </c>
      <c r="G102" s="69" t="s">
        <v>85</v>
      </c>
      <c r="H102" s="70">
        <v>320</v>
      </c>
      <c r="I102" s="69" t="s">
        <v>2</v>
      </c>
      <c r="J102" s="69" t="s">
        <v>44</v>
      </c>
      <c r="K102" s="69"/>
      <c r="L102" s="69" t="s">
        <v>538</v>
      </c>
      <c r="M102" s="71"/>
      <c r="N102" s="89" t="s">
        <v>120</v>
      </c>
      <c r="O102" s="90">
        <v>45310</v>
      </c>
      <c r="P102" s="89"/>
      <c r="Q102" s="90">
        <v>45310</v>
      </c>
      <c r="R102" s="91">
        <v>2.7089814814814814</v>
      </c>
      <c r="S102" s="92"/>
      <c r="T102" s="76">
        <f>TEXT(B102,"mmmm")</f>
      </c>
      <c r="U102" s="77"/>
      <c r="V102" s="77"/>
      <c r="W102" s="77"/>
      <c r="X102" s="77"/>
      <c r="Y102" s="77"/>
      <c r="Z102" s="77"/>
      <c r="AA102" s="77"/>
      <c r="AB102" s="77"/>
      <c r="AC102" s="77"/>
      <c r="AD102" s="77"/>
      <c r="AE102" s="77"/>
      <c r="AF102" s="77"/>
      <c r="AG102" s="77"/>
    </row>
    <row x14ac:dyDescent="0.25" r="103" customHeight="1" ht="16.5">
      <c r="A103" s="78" t="s">
        <v>539</v>
      </c>
      <c r="B103" s="79">
        <v>45309.62366898148</v>
      </c>
      <c r="C103" s="80" t="s">
        <v>533</v>
      </c>
      <c r="D103" s="80" t="s">
        <v>534</v>
      </c>
      <c r="E103" s="81">
        <v>34999071369</v>
      </c>
      <c r="F103" s="80" t="s">
        <v>535</v>
      </c>
      <c r="G103" s="80" t="s">
        <v>85</v>
      </c>
      <c r="H103" s="81">
        <v>155</v>
      </c>
      <c r="I103" s="80" t="s">
        <v>4</v>
      </c>
      <c r="J103" s="80" t="s">
        <v>38</v>
      </c>
      <c r="K103" s="80"/>
      <c r="L103" s="80" t="s">
        <v>540</v>
      </c>
      <c r="M103" s="82"/>
      <c r="N103" s="83" t="s">
        <v>120</v>
      </c>
      <c r="O103" s="84">
        <v>45310</v>
      </c>
      <c r="P103" s="83"/>
      <c r="Q103" s="84">
        <v>45321</v>
      </c>
      <c r="R103" s="85">
        <v>2.7089814814814814</v>
      </c>
      <c r="S103" s="86"/>
      <c r="T103" s="87">
        <f>TEXT(B103,"mmmm")</f>
      </c>
      <c r="U103" s="88"/>
      <c r="V103" s="88"/>
      <c r="W103" s="88"/>
      <c r="X103" s="88"/>
      <c r="Y103" s="88"/>
      <c r="Z103" s="88"/>
      <c r="AA103" s="88"/>
      <c r="AB103" s="88"/>
      <c r="AC103" s="88"/>
      <c r="AD103" s="88"/>
      <c r="AE103" s="88"/>
      <c r="AF103" s="88"/>
      <c r="AG103" s="88"/>
    </row>
    <row x14ac:dyDescent="0.25" r="104" customHeight="1" ht="16.5">
      <c r="A104" s="67" t="s">
        <v>541</v>
      </c>
      <c r="B104" s="68">
        <v>45309.626909722225</v>
      </c>
      <c r="C104" s="69" t="s">
        <v>533</v>
      </c>
      <c r="D104" s="69" t="s">
        <v>534</v>
      </c>
      <c r="E104" s="70">
        <v>34999071369</v>
      </c>
      <c r="F104" s="69" t="s">
        <v>535</v>
      </c>
      <c r="G104" s="69" t="s">
        <v>85</v>
      </c>
      <c r="H104" s="70">
        <v>162</v>
      </c>
      <c r="I104" s="69" t="s">
        <v>4</v>
      </c>
      <c r="J104" s="69" t="s">
        <v>38</v>
      </c>
      <c r="K104" s="69"/>
      <c r="L104" s="69" t="s">
        <v>542</v>
      </c>
      <c r="M104" s="71"/>
      <c r="N104" s="89" t="s">
        <v>120</v>
      </c>
      <c r="O104" s="73">
        <v>45310</v>
      </c>
      <c r="P104" s="72"/>
      <c r="Q104" s="73">
        <v>45310</v>
      </c>
      <c r="R104" s="74">
        <v>2.7089814814814814</v>
      </c>
      <c r="S104" s="75"/>
      <c r="T104" s="76">
        <f>TEXT(B104,"mmmm")</f>
      </c>
      <c r="U104" s="77"/>
      <c r="V104" s="77"/>
      <c r="W104" s="77"/>
      <c r="X104" s="77"/>
      <c r="Y104" s="77"/>
      <c r="Z104" s="77"/>
      <c r="AA104" s="77"/>
      <c r="AB104" s="77"/>
      <c r="AC104" s="77"/>
      <c r="AD104" s="77"/>
      <c r="AE104" s="77"/>
      <c r="AF104" s="77"/>
      <c r="AG104" s="77"/>
    </row>
    <row x14ac:dyDescent="0.25" r="105" customHeight="1" ht="16.5">
      <c r="A105" s="78" t="s">
        <v>543</v>
      </c>
      <c r="B105" s="79">
        <v>45309.628530092596</v>
      </c>
      <c r="C105" s="80" t="s">
        <v>533</v>
      </c>
      <c r="D105" s="80" t="s">
        <v>534</v>
      </c>
      <c r="E105" s="81">
        <v>34999071369</v>
      </c>
      <c r="F105" s="80" t="s">
        <v>535</v>
      </c>
      <c r="G105" s="80" t="s">
        <v>85</v>
      </c>
      <c r="H105" s="81">
        <v>163</v>
      </c>
      <c r="I105" s="80" t="s">
        <v>117</v>
      </c>
      <c r="J105" s="80" t="s">
        <v>31</v>
      </c>
      <c r="K105" s="80"/>
      <c r="L105" s="80" t="s">
        <v>544</v>
      </c>
      <c r="M105" s="82"/>
      <c r="N105" s="83" t="s">
        <v>120</v>
      </c>
      <c r="O105" s="94">
        <v>45321</v>
      </c>
      <c r="P105" s="93"/>
      <c r="Q105" s="94">
        <v>45341</v>
      </c>
      <c r="R105" s="95">
        <v>2.7089814814814814</v>
      </c>
      <c r="S105" s="96"/>
      <c r="T105" s="87">
        <f>TEXT(B105,"mmmm")</f>
      </c>
      <c r="U105" s="88"/>
      <c r="V105" s="88"/>
      <c r="W105" s="88"/>
      <c r="X105" s="88"/>
      <c r="Y105" s="88"/>
      <c r="Z105" s="88"/>
      <c r="AA105" s="88"/>
      <c r="AB105" s="88"/>
      <c r="AC105" s="88"/>
      <c r="AD105" s="88"/>
      <c r="AE105" s="88"/>
      <c r="AF105" s="88"/>
      <c r="AG105" s="88"/>
    </row>
    <row x14ac:dyDescent="0.25" r="106" customHeight="1" ht="16.5">
      <c r="A106" s="67" t="s">
        <v>545</v>
      </c>
      <c r="B106" s="68">
        <v>45309.63045138889</v>
      </c>
      <c r="C106" s="69" t="s">
        <v>533</v>
      </c>
      <c r="D106" s="69" t="s">
        <v>534</v>
      </c>
      <c r="E106" s="70">
        <v>34999071369</v>
      </c>
      <c r="F106" s="69" t="s">
        <v>535</v>
      </c>
      <c r="G106" s="69" t="s">
        <v>85</v>
      </c>
      <c r="H106" s="70">
        <v>153</v>
      </c>
      <c r="I106" s="69" t="s">
        <v>4</v>
      </c>
      <c r="J106" s="69" t="s">
        <v>38</v>
      </c>
      <c r="K106" s="69"/>
      <c r="L106" s="69" t="s">
        <v>546</v>
      </c>
      <c r="M106" s="71"/>
      <c r="N106" s="89" t="s">
        <v>120</v>
      </c>
      <c r="O106" s="90">
        <v>45310</v>
      </c>
      <c r="P106" s="89"/>
      <c r="Q106" s="90">
        <v>45316</v>
      </c>
      <c r="R106" s="91">
        <v>2.7089814814814814</v>
      </c>
      <c r="S106" s="92"/>
      <c r="T106" s="76">
        <f>TEXT(B106,"mmmm")</f>
      </c>
      <c r="U106" s="77"/>
      <c r="V106" s="77"/>
      <c r="W106" s="77"/>
      <c r="X106" s="77"/>
      <c r="Y106" s="77"/>
      <c r="Z106" s="77"/>
      <c r="AA106" s="77"/>
      <c r="AB106" s="77"/>
      <c r="AC106" s="77"/>
      <c r="AD106" s="77"/>
      <c r="AE106" s="77"/>
      <c r="AF106" s="77"/>
      <c r="AG106" s="77"/>
    </row>
    <row x14ac:dyDescent="0.25" r="107" customHeight="1" ht="16.5">
      <c r="A107" s="78" t="s">
        <v>547</v>
      </c>
      <c r="B107" s="79">
        <v>45309.63150462963</v>
      </c>
      <c r="C107" s="80" t="s">
        <v>533</v>
      </c>
      <c r="D107" s="80" t="s">
        <v>548</v>
      </c>
      <c r="E107" s="81">
        <v>34999071369</v>
      </c>
      <c r="F107" s="80" t="s">
        <v>535</v>
      </c>
      <c r="G107" s="80" t="s">
        <v>85</v>
      </c>
      <c r="H107" s="81">
        <v>153</v>
      </c>
      <c r="I107" s="80" t="s">
        <v>117</v>
      </c>
      <c r="J107" s="80" t="s">
        <v>31</v>
      </c>
      <c r="K107" s="80"/>
      <c r="L107" s="80" t="s">
        <v>549</v>
      </c>
      <c r="M107" s="82"/>
      <c r="N107" s="83" t="s">
        <v>120</v>
      </c>
      <c r="O107" s="94">
        <v>45341</v>
      </c>
      <c r="P107" s="93"/>
      <c r="Q107" s="94">
        <v>45310</v>
      </c>
      <c r="R107" s="95">
        <v>2.7089814814814814</v>
      </c>
      <c r="S107" s="96"/>
      <c r="T107" s="87">
        <f>TEXT(B107,"mmmm")</f>
      </c>
      <c r="U107" s="88"/>
      <c r="V107" s="88"/>
      <c r="W107" s="88"/>
      <c r="X107" s="88"/>
      <c r="Y107" s="88"/>
      <c r="Z107" s="88"/>
      <c r="AA107" s="88"/>
      <c r="AB107" s="88"/>
      <c r="AC107" s="88"/>
      <c r="AD107" s="88"/>
      <c r="AE107" s="88"/>
      <c r="AF107" s="88"/>
      <c r="AG107" s="88"/>
    </row>
    <row x14ac:dyDescent="0.25" r="108" customHeight="1" ht="16.5">
      <c r="A108" s="67" t="s">
        <v>550</v>
      </c>
      <c r="B108" s="68">
        <v>45309.668333333335</v>
      </c>
      <c r="C108" s="69" t="s">
        <v>273</v>
      </c>
      <c r="D108" s="69" t="s">
        <v>274</v>
      </c>
      <c r="E108" s="70">
        <v>5323</v>
      </c>
      <c r="F108" s="69" t="s">
        <v>551</v>
      </c>
      <c r="G108" s="69" t="s">
        <v>89</v>
      </c>
      <c r="H108" s="70" t="s">
        <v>552</v>
      </c>
      <c r="I108" s="69" t="s">
        <v>117</v>
      </c>
      <c r="J108" s="69" t="s">
        <v>29</v>
      </c>
      <c r="K108" s="69"/>
      <c r="L108" s="69" t="s">
        <v>553</v>
      </c>
      <c r="M108" s="71"/>
      <c r="N108" s="89" t="s">
        <v>120</v>
      </c>
      <c r="O108" s="90">
        <v>45316</v>
      </c>
      <c r="P108" s="89"/>
      <c r="Q108" s="90">
        <v>45310</v>
      </c>
      <c r="R108" s="91">
        <v>2.7089814814814814</v>
      </c>
      <c r="S108" s="92"/>
      <c r="T108" s="76">
        <f>TEXT(B108,"mmmm")</f>
      </c>
      <c r="U108" s="77"/>
      <c r="V108" s="77"/>
      <c r="W108" s="77"/>
      <c r="X108" s="77"/>
      <c r="Y108" s="77"/>
      <c r="Z108" s="77"/>
      <c r="AA108" s="77"/>
      <c r="AB108" s="77"/>
      <c r="AC108" s="77"/>
      <c r="AD108" s="77"/>
      <c r="AE108" s="77"/>
      <c r="AF108" s="77"/>
      <c r="AG108" s="77"/>
    </row>
    <row x14ac:dyDescent="0.25" r="109" customHeight="1" ht="16.5">
      <c r="A109" s="78" t="s">
        <v>554</v>
      </c>
      <c r="B109" s="79">
        <v>45309.69826388889</v>
      </c>
      <c r="C109" s="80" t="s">
        <v>207</v>
      </c>
      <c r="D109" s="80" t="s">
        <v>375</v>
      </c>
      <c r="E109" s="81">
        <v>5333</v>
      </c>
      <c r="F109" s="80" t="s">
        <v>209</v>
      </c>
      <c r="G109" s="80" t="s">
        <v>87</v>
      </c>
      <c r="H109" s="81" t="s">
        <v>430</v>
      </c>
      <c r="I109" s="80" t="s">
        <v>4</v>
      </c>
      <c r="J109" s="80" t="s">
        <v>33</v>
      </c>
      <c r="K109" s="80"/>
      <c r="L109" s="80" t="s">
        <v>555</v>
      </c>
      <c r="M109" s="82"/>
      <c r="N109" s="83" t="s">
        <v>120</v>
      </c>
      <c r="O109" s="84">
        <v>45310</v>
      </c>
      <c r="P109" s="83"/>
      <c r="Q109" s="84">
        <v>45310</v>
      </c>
      <c r="R109" s="85">
        <v>2.7089814814814814</v>
      </c>
      <c r="S109" s="86"/>
      <c r="T109" s="87">
        <f>TEXT(B109,"mmmm")</f>
      </c>
      <c r="U109" s="88"/>
      <c r="V109" s="88"/>
      <c r="W109" s="88"/>
      <c r="X109" s="88"/>
      <c r="Y109" s="88"/>
      <c r="Z109" s="88"/>
      <c r="AA109" s="88"/>
      <c r="AB109" s="88"/>
      <c r="AC109" s="88"/>
      <c r="AD109" s="88"/>
      <c r="AE109" s="88"/>
      <c r="AF109" s="88"/>
      <c r="AG109" s="88"/>
    </row>
    <row x14ac:dyDescent="0.25" r="110" customHeight="1" ht="16.5">
      <c r="A110" s="67" t="s">
        <v>556</v>
      </c>
      <c r="B110" s="68">
        <v>45310.23006944444</v>
      </c>
      <c r="C110" s="69" t="s">
        <v>158</v>
      </c>
      <c r="D110" s="69" t="s">
        <v>557</v>
      </c>
      <c r="E110" s="70">
        <v>5318</v>
      </c>
      <c r="F110" s="69" t="s">
        <v>160</v>
      </c>
      <c r="G110" s="69" t="s">
        <v>90</v>
      </c>
      <c r="H110" s="70" t="s">
        <v>558</v>
      </c>
      <c r="I110" s="69" t="s">
        <v>3</v>
      </c>
      <c r="J110" s="69" t="s">
        <v>48</v>
      </c>
      <c r="K110" s="69"/>
      <c r="L110" s="69" t="s">
        <v>559</v>
      </c>
      <c r="M110" s="71"/>
      <c r="N110" s="89" t="s">
        <v>120</v>
      </c>
      <c r="O110" s="90">
        <v>45310</v>
      </c>
      <c r="P110" s="89"/>
      <c r="Q110" s="90">
        <v>45314</v>
      </c>
      <c r="R110" s="91">
        <v>2.7089814814814814</v>
      </c>
      <c r="S110" s="92"/>
      <c r="T110" s="76">
        <f>TEXT(B110,"mmmm")</f>
      </c>
      <c r="U110" s="77"/>
      <c r="V110" s="77"/>
      <c r="W110" s="77"/>
      <c r="X110" s="77"/>
      <c r="Y110" s="77"/>
      <c r="Z110" s="77"/>
      <c r="AA110" s="77"/>
      <c r="AB110" s="77"/>
      <c r="AC110" s="77"/>
      <c r="AD110" s="77"/>
      <c r="AE110" s="77"/>
      <c r="AF110" s="77"/>
      <c r="AG110" s="77"/>
    </row>
    <row x14ac:dyDescent="0.25" r="111" customHeight="1" ht="16.5">
      <c r="A111" s="78" t="s">
        <v>560</v>
      </c>
      <c r="B111" s="79">
        <v>45310.42648148148</v>
      </c>
      <c r="C111" s="80" t="s">
        <v>207</v>
      </c>
      <c r="D111" s="80" t="s">
        <v>375</v>
      </c>
      <c r="E111" s="81">
        <v>5333</v>
      </c>
      <c r="F111" s="80" t="s">
        <v>209</v>
      </c>
      <c r="G111" s="80" t="s">
        <v>87</v>
      </c>
      <c r="H111" s="81" t="s">
        <v>561</v>
      </c>
      <c r="I111" s="80" t="s">
        <v>2</v>
      </c>
      <c r="J111" s="80" t="s">
        <v>46</v>
      </c>
      <c r="K111" s="80"/>
      <c r="L111" s="80" t="s">
        <v>562</v>
      </c>
      <c r="M111" s="82" t="s">
        <v>563</v>
      </c>
      <c r="N111" s="83" t="s">
        <v>120</v>
      </c>
      <c r="O111" s="84">
        <v>45310</v>
      </c>
      <c r="P111" s="83"/>
      <c r="Q111" s="84">
        <v>45341</v>
      </c>
      <c r="R111" s="85">
        <v>2.7089814814814814</v>
      </c>
      <c r="S111" s="86"/>
      <c r="T111" s="87">
        <f>TEXT(B111,"mmmm")</f>
      </c>
      <c r="U111" s="88"/>
      <c r="V111" s="88"/>
      <c r="W111" s="88"/>
      <c r="X111" s="88"/>
      <c r="Y111" s="88"/>
      <c r="Z111" s="88"/>
      <c r="AA111" s="88"/>
      <c r="AB111" s="88"/>
      <c r="AC111" s="88"/>
      <c r="AD111" s="88"/>
      <c r="AE111" s="88"/>
      <c r="AF111" s="88"/>
      <c r="AG111" s="88"/>
    </row>
    <row x14ac:dyDescent="0.25" r="112" customHeight="1" ht="16.5">
      <c r="A112" s="67" t="s">
        <v>564</v>
      </c>
      <c r="B112" s="68">
        <v>45310.459027777775</v>
      </c>
      <c r="C112" s="69" t="s">
        <v>286</v>
      </c>
      <c r="D112" s="69" t="s">
        <v>287</v>
      </c>
      <c r="E112" s="70">
        <v>5340</v>
      </c>
      <c r="F112" s="69" t="s">
        <v>150</v>
      </c>
      <c r="G112" s="69" t="s">
        <v>102</v>
      </c>
      <c r="H112" s="70" t="s">
        <v>565</v>
      </c>
      <c r="I112" s="69" t="s">
        <v>117</v>
      </c>
      <c r="J112" s="69" t="s">
        <v>30</v>
      </c>
      <c r="K112" s="69"/>
      <c r="L112" s="69" t="s">
        <v>566</v>
      </c>
      <c r="M112" s="71"/>
      <c r="N112" s="89" t="s">
        <v>120</v>
      </c>
      <c r="O112" s="97">
        <v>45314</v>
      </c>
      <c r="P112" s="89"/>
      <c r="Q112" s="98"/>
      <c r="R112" s="92"/>
      <c r="S112" s="92"/>
      <c r="T112" s="76">
        <f>TEXT(B112,"mmmm")</f>
      </c>
      <c r="U112" s="77"/>
      <c r="V112" s="77"/>
      <c r="W112" s="77"/>
      <c r="X112" s="77"/>
      <c r="Y112" s="77"/>
      <c r="Z112" s="77"/>
      <c r="AA112" s="77"/>
      <c r="AB112" s="77"/>
      <c r="AC112" s="77"/>
      <c r="AD112" s="77"/>
      <c r="AE112" s="77"/>
      <c r="AF112" s="77"/>
      <c r="AG112" s="77"/>
    </row>
    <row x14ac:dyDescent="0.25" r="113" customHeight="1" ht="16.5">
      <c r="A113" s="78" t="s">
        <v>567</v>
      </c>
      <c r="B113" s="79">
        <v>45310.46724537037</v>
      </c>
      <c r="C113" s="80" t="s">
        <v>568</v>
      </c>
      <c r="D113" s="80" t="s">
        <v>569</v>
      </c>
      <c r="E113" s="81">
        <v>984794313</v>
      </c>
      <c r="F113" s="80" t="s">
        <v>150</v>
      </c>
      <c r="G113" s="80" t="s">
        <v>90</v>
      </c>
      <c r="H113" s="81" t="s">
        <v>570</v>
      </c>
      <c r="I113" s="80" t="s">
        <v>4</v>
      </c>
      <c r="J113" s="80" t="s">
        <v>38</v>
      </c>
      <c r="K113" s="80"/>
      <c r="L113" s="80" t="s">
        <v>571</v>
      </c>
      <c r="M113" s="82"/>
      <c r="N113" s="83" t="s">
        <v>120</v>
      </c>
      <c r="O113" s="84">
        <v>45341</v>
      </c>
      <c r="P113" s="83"/>
      <c r="Q113" s="84">
        <v>45366</v>
      </c>
      <c r="R113" s="85">
        <v>2.7089814814814814</v>
      </c>
      <c r="S113" s="86"/>
      <c r="T113" s="87">
        <f>TEXT(B113,"mmmm")</f>
      </c>
      <c r="U113" s="88"/>
      <c r="V113" s="88"/>
      <c r="W113" s="88"/>
      <c r="X113" s="88"/>
      <c r="Y113" s="88"/>
      <c r="Z113" s="88"/>
      <c r="AA113" s="88"/>
      <c r="AB113" s="88"/>
      <c r="AC113" s="88"/>
      <c r="AD113" s="88"/>
      <c r="AE113" s="88"/>
      <c r="AF113" s="88"/>
      <c r="AG113" s="88"/>
    </row>
    <row x14ac:dyDescent="0.25" r="114" customHeight="1" ht="16.5">
      <c r="A114" s="67" t="s">
        <v>572</v>
      </c>
      <c r="B114" s="68">
        <v>45310.47143518519</v>
      </c>
      <c r="C114" s="69" t="s">
        <v>568</v>
      </c>
      <c r="D114" s="69" t="s">
        <v>569</v>
      </c>
      <c r="E114" s="70">
        <v>984794343</v>
      </c>
      <c r="F114" s="69" t="s">
        <v>573</v>
      </c>
      <c r="G114" s="69" t="s">
        <v>90</v>
      </c>
      <c r="H114" s="70" t="s">
        <v>574</v>
      </c>
      <c r="I114" s="69" t="s">
        <v>6</v>
      </c>
      <c r="J114" s="69" t="s">
        <v>63</v>
      </c>
      <c r="K114" s="69"/>
      <c r="L114" s="69" t="s">
        <v>575</v>
      </c>
      <c r="M114" s="71"/>
      <c r="N114" s="89" t="s">
        <v>120</v>
      </c>
      <c r="O114" s="90">
        <v>45401</v>
      </c>
      <c r="P114" s="89" t="s">
        <v>576</v>
      </c>
      <c r="Q114" s="90">
        <v>45400</v>
      </c>
      <c r="R114" s="91">
        <v>2.5527314814814814</v>
      </c>
      <c r="S114" s="92">
        <v>2.3964814814814814</v>
      </c>
      <c r="T114" s="76">
        <f>TEXT(B114,"mmmm")</f>
      </c>
      <c r="U114" s="77"/>
      <c r="V114" s="77"/>
      <c r="W114" s="77"/>
      <c r="X114" s="77"/>
      <c r="Y114" s="77"/>
      <c r="Z114" s="77"/>
      <c r="AA114" s="77"/>
      <c r="AB114" s="77"/>
      <c r="AC114" s="77"/>
      <c r="AD114" s="77"/>
      <c r="AE114" s="77"/>
      <c r="AF114" s="77"/>
      <c r="AG114" s="77"/>
    </row>
    <row x14ac:dyDescent="0.25" r="115" customHeight="1" ht="16.5">
      <c r="A115" s="78" t="s">
        <v>577</v>
      </c>
      <c r="B115" s="79">
        <v>45310.557233796295</v>
      </c>
      <c r="C115" s="80" t="s">
        <v>533</v>
      </c>
      <c r="D115" s="80" t="s">
        <v>534</v>
      </c>
      <c r="E115" s="81">
        <v>34999071369</v>
      </c>
      <c r="F115" s="80" t="s">
        <v>535</v>
      </c>
      <c r="G115" s="80" t="s">
        <v>95</v>
      </c>
      <c r="H115" s="81">
        <v>5</v>
      </c>
      <c r="I115" s="80" t="s">
        <v>117</v>
      </c>
      <c r="J115" s="80" t="s">
        <v>19</v>
      </c>
      <c r="K115" s="80"/>
      <c r="L115" s="80" t="s">
        <v>578</v>
      </c>
      <c r="M115" s="82"/>
      <c r="N115" s="83" t="s">
        <v>120</v>
      </c>
      <c r="O115" s="84">
        <v>45366</v>
      </c>
      <c r="P115" s="83"/>
      <c r="Q115" s="84">
        <v>45338</v>
      </c>
      <c r="R115" s="85">
        <v>2.7089814814814814</v>
      </c>
      <c r="S115" s="86"/>
      <c r="T115" s="87">
        <f>TEXT(B115,"mmmm")</f>
      </c>
      <c r="U115" s="88"/>
      <c r="V115" s="88"/>
      <c r="W115" s="88"/>
      <c r="X115" s="88"/>
      <c r="Y115" s="88"/>
      <c r="Z115" s="88"/>
      <c r="AA115" s="88"/>
      <c r="AB115" s="88"/>
      <c r="AC115" s="88"/>
      <c r="AD115" s="88"/>
      <c r="AE115" s="88"/>
      <c r="AF115" s="88"/>
      <c r="AG115" s="88"/>
    </row>
    <row x14ac:dyDescent="0.25" r="116" customHeight="1" ht="30.75">
      <c r="A116" s="67" t="s">
        <v>579</v>
      </c>
      <c r="B116" s="68">
        <v>45310.60731481481</v>
      </c>
      <c r="C116" s="69" t="s">
        <v>207</v>
      </c>
      <c r="D116" s="69" t="s">
        <v>375</v>
      </c>
      <c r="E116" s="70">
        <v>5333</v>
      </c>
      <c r="F116" s="69" t="s">
        <v>209</v>
      </c>
      <c r="G116" s="69" t="s">
        <v>87</v>
      </c>
      <c r="H116" s="70" t="s">
        <v>580</v>
      </c>
      <c r="I116" s="69" t="s">
        <v>117</v>
      </c>
      <c r="J116" s="69" t="s">
        <v>27</v>
      </c>
      <c r="K116" s="69"/>
      <c r="L116" s="69" t="s">
        <v>581</v>
      </c>
      <c r="M116" s="71"/>
      <c r="N116" s="72" t="s">
        <v>120</v>
      </c>
      <c r="O116" s="73">
        <v>45322</v>
      </c>
      <c r="P116" s="72"/>
      <c r="Q116" s="73">
        <v>45315</v>
      </c>
      <c r="R116" s="74">
        <v>2.7089814814814814</v>
      </c>
      <c r="S116" s="75"/>
      <c r="T116" s="76">
        <f>TEXT(B116,"mmmm")</f>
      </c>
      <c r="U116" s="77"/>
      <c r="V116" s="77"/>
      <c r="W116" s="77"/>
      <c r="X116" s="77"/>
      <c r="Y116" s="77"/>
      <c r="Z116" s="77"/>
      <c r="AA116" s="77"/>
      <c r="AB116" s="77"/>
      <c r="AC116" s="77"/>
      <c r="AD116" s="77"/>
      <c r="AE116" s="77"/>
      <c r="AF116" s="77"/>
      <c r="AG116" s="77"/>
    </row>
    <row x14ac:dyDescent="0.25" r="117" customHeight="1" ht="16.5">
      <c r="A117" s="78" t="s">
        <v>582</v>
      </c>
      <c r="B117" s="79">
        <v>45310.713692129626</v>
      </c>
      <c r="C117" s="80" t="s">
        <v>583</v>
      </c>
      <c r="D117" s="80" t="s">
        <v>584</v>
      </c>
      <c r="E117" s="81">
        <v>5339</v>
      </c>
      <c r="F117" s="80" t="s">
        <v>217</v>
      </c>
      <c r="G117" s="80" t="s">
        <v>192</v>
      </c>
      <c r="H117" s="81" t="s">
        <v>585</v>
      </c>
      <c r="I117" s="80" t="s">
        <v>4</v>
      </c>
      <c r="J117" s="80"/>
      <c r="K117" s="80"/>
      <c r="L117" s="80" t="s">
        <v>586</v>
      </c>
      <c r="M117" s="82"/>
      <c r="N117" s="83" t="s">
        <v>120</v>
      </c>
      <c r="O117" s="84">
        <v>45338</v>
      </c>
      <c r="P117" s="83"/>
      <c r="Q117" s="84">
        <v>45315</v>
      </c>
      <c r="R117" s="85">
        <v>2.7089814814814814</v>
      </c>
      <c r="S117" s="86"/>
      <c r="T117" s="87">
        <f>TEXT(B117,"mmmm")</f>
      </c>
      <c r="U117" s="88"/>
      <c r="V117" s="88"/>
      <c r="W117" s="88"/>
      <c r="X117" s="88"/>
      <c r="Y117" s="88"/>
      <c r="Z117" s="88"/>
      <c r="AA117" s="88"/>
      <c r="AB117" s="88"/>
      <c r="AC117" s="88"/>
      <c r="AD117" s="88"/>
      <c r="AE117" s="88"/>
      <c r="AF117" s="88"/>
      <c r="AG117" s="88"/>
    </row>
    <row x14ac:dyDescent="0.25" r="118" customHeight="1" ht="16.5">
      <c r="A118" s="67" t="s">
        <v>587</v>
      </c>
      <c r="B118" s="68">
        <v>45310.76053240741</v>
      </c>
      <c r="C118" s="69" t="s">
        <v>158</v>
      </c>
      <c r="D118" s="69" t="s">
        <v>263</v>
      </c>
      <c r="E118" s="70">
        <v>5318</v>
      </c>
      <c r="F118" s="69" t="s">
        <v>160</v>
      </c>
      <c r="G118" s="69" t="s">
        <v>154</v>
      </c>
      <c r="H118" s="70" t="s">
        <v>588</v>
      </c>
      <c r="I118" s="69" t="s">
        <v>4</v>
      </c>
      <c r="J118" s="69" t="s">
        <v>37</v>
      </c>
      <c r="K118" s="69"/>
      <c r="L118" s="69" t="s">
        <v>589</v>
      </c>
      <c r="M118" s="71"/>
      <c r="N118" s="89" t="s">
        <v>120</v>
      </c>
      <c r="O118" s="90">
        <v>45315</v>
      </c>
      <c r="P118" s="89"/>
      <c r="Q118" s="90">
        <v>45337</v>
      </c>
      <c r="R118" s="91">
        <v>2.7089814814814814</v>
      </c>
      <c r="S118" s="92"/>
      <c r="T118" s="76">
        <f>TEXT(B118,"mmmm")</f>
      </c>
      <c r="U118" s="77"/>
      <c r="V118" s="77"/>
      <c r="W118" s="77"/>
      <c r="X118" s="77"/>
      <c r="Y118" s="77"/>
      <c r="Z118" s="77"/>
      <c r="AA118" s="77"/>
      <c r="AB118" s="77"/>
      <c r="AC118" s="77"/>
      <c r="AD118" s="77"/>
      <c r="AE118" s="77"/>
      <c r="AF118" s="77"/>
      <c r="AG118" s="77"/>
    </row>
    <row x14ac:dyDescent="0.25" r="119" customHeight="1" ht="16.5">
      <c r="A119" s="78" t="s">
        <v>590</v>
      </c>
      <c r="B119" s="79">
        <v>45311.71078703704</v>
      </c>
      <c r="C119" s="80" t="s">
        <v>158</v>
      </c>
      <c r="D119" s="101" t="s">
        <v>159</v>
      </c>
      <c r="E119" s="81">
        <v>5318</v>
      </c>
      <c r="F119" s="80" t="s">
        <v>160</v>
      </c>
      <c r="G119" s="80" t="s">
        <v>90</v>
      </c>
      <c r="H119" s="81" t="s">
        <v>591</v>
      </c>
      <c r="I119" s="80" t="s">
        <v>4</v>
      </c>
      <c r="J119" s="80" t="s">
        <v>36</v>
      </c>
      <c r="K119" s="80"/>
      <c r="L119" s="80" t="s">
        <v>592</v>
      </c>
      <c r="M119" s="82"/>
      <c r="N119" s="83" t="s">
        <v>120</v>
      </c>
      <c r="O119" s="84">
        <v>45315</v>
      </c>
      <c r="P119" s="83"/>
      <c r="Q119" s="84">
        <v>45315</v>
      </c>
      <c r="R119" s="85">
        <v>2.7089814814814814</v>
      </c>
      <c r="S119" s="86"/>
      <c r="T119" s="87">
        <f>TEXT(B119,"mmmm")</f>
      </c>
      <c r="U119" s="88"/>
      <c r="V119" s="88"/>
      <c r="W119" s="88"/>
      <c r="X119" s="88"/>
      <c r="Y119" s="88"/>
      <c r="Z119" s="88"/>
      <c r="AA119" s="88"/>
      <c r="AB119" s="88"/>
      <c r="AC119" s="88"/>
      <c r="AD119" s="88"/>
      <c r="AE119" s="88"/>
      <c r="AF119" s="88"/>
      <c r="AG119" s="88"/>
    </row>
    <row x14ac:dyDescent="0.25" r="120" customHeight="1" ht="16.5">
      <c r="A120" s="67" t="s">
        <v>593</v>
      </c>
      <c r="B120" s="68">
        <v>45313.39896990741</v>
      </c>
      <c r="C120" s="69" t="s">
        <v>330</v>
      </c>
      <c r="D120" s="69" t="s">
        <v>594</v>
      </c>
      <c r="E120" s="70" t="s">
        <v>332</v>
      </c>
      <c r="F120" s="69" t="s">
        <v>203</v>
      </c>
      <c r="G120" s="69" t="s">
        <v>90</v>
      </c>
      <c r="H120" s="70" t="s">
        <v>595</v>
      </c>
      <c r="I120" s="69" t="s">
        <v>7</v>
      </c>
      <c r="J120" s="69" t="s">
        <v>14</v>
      </c>
      <c r="K120" s="69"/>
      <c r="L120" s="69" t="s">
        <v>596</v>
      </c>
      <c r="M120" s="71"/>
      <c r="N120" s="89" t="s">
        <v>120</v>
      </c>
      <c r="O120" s="97">
        <v>45337</v>
      </c>
      <c r="P120" s="89"/>
      <c r="Q120" s="98"/>
      <c r="R120" s="92"/>
      <c r="S120" s="92"/>
      <c r="T120" s="76">
        <f>TEXT(B120,"mmmm")</f>
      </c>
      <c r="U120" s="77"/>
      <c r="V120" s="77"/>
      <c r="W120" s="77"/>
      <c r="X120" s="77"/>
      <c r="Y120" s="77"/>
      <c r="Z120" s="77"/>
      <c r="AA120" s="77"/>
      <c r="AB120" s="77"/>
      <c r="AC120" s="77"/>
      <c r="AD120" s="77"/>
      <c r="AE120" s="77"/>
      <c r="AF120" s="77"/>
      <c r="AG120" s="77"/>
    </row>
    <row x14ac:dyDescent="0.25" r="121" customHeight="1" ht="16.5">
      <c r="A121" s="78" t="s">
        <v>597</v>
      </c>
      <c r="B121" s="79">
        <v>45313.42983796296</v>
      </c>
      <c r="C121" s="80" t="s">
        <v>455</v>
      </c>
      <c r="D121" s="80" t="s">
        <v>456</v>
      </c>
      <c r="E121" s="81">
        <v>5360</v>
      </c>
      <c r="F121" s="80" t="s">
        <v>457</v>
      </c>
      <c r="G121" s="80" t="s">
        <v>96</v>
      </c>
      <c r="H121" s="81" t="s">
        <v>598</v>
      </c>
      <c r="I121" s="80" t="s">
        <v>2</v>
      </c>
      <c r="J121" s="80" t="s">
        <v>46</v>
      </c>
      <c r="K121" s="80"/>
      <c r="L121" s="80" t="s">
        <v>599</v>
      </c>
      <c r="M121" s="82"/>
      <c r="N121" s="83" t="s">
        <v>120</v>
      </c>
      <c r="O121" s="99">
        <v>45315</v>
      </c>
      <c r="P121" s="83"/>
      <c r="Q121" s="100"/>
      <c r="R121" s="86"/>
      <c r="S121" s="86"/>
      <c r="T121" s="87">
        <f>TEXT(B121,"mmmm")</f>
      </c>
      <c r="U121" s="88"/>
      <c r="V121" s="88"/>
      <c r="W121" s="88"/>
      <c r="X121" s="88"/>
      <c r="Y121" s="88"/>
      <c r="Z121" s="88"/>
      <c r="AA121" s="88"/>
      <c r="AB121" s="88"/>
      <c r="AC121" s="88"/>
      <c r="AD121" s="88"/>
      <c r="AE121" s="88"/>
      <c r="AF121" s="88"/>
      <c r="AG121" s="88"/>
    </row>
    <row x14ac:dyDescent="0.25" r="122" customHeight="1" ht="16.5">
      <c r="A122" s="67" t="s">
        <v>600</v>
      </c>
      <c r="B122" s="68">
        <v>45313.44552083333</v>
      </c>
      <c r="C122" s="69" t="s">
        <v>601</v>
      </c>
      <c r="D122" s="69" t="s">
        <v>602</v>
      </c>
      <c r="E122" s="70">
        <v>981321757</v>
      </c>
      <c r="F122" s="69" t="s">
        <v>522</v>
      </c>
      <c r="G122" s="69" t="s">
        <v>95</v>
      </c>
      <c r="H122" s="70" t="s">
        <v>603</v>
      </c>
      <c r="I122" s="69" t="s">
        <v>4</v>
      </c>
      <c r="J122" s="69" t="s">
        <v>38</v>
      </c>
      <c r="K122" s="69"/>
      <c r="L122" s="69" t="s">
        <v>604</v>
      </c>
      <c r="M122" s="71"/>
      <c r="N122" s="72" t="s">
        <v>605</v>
      </c>
      <c r="O122" s="73"/>
      <c r="P122" s="72"/>
      <c r="Q122" s="73"/>
      <c r="R122" s="74">
        <v>2.7089814814814814</v>
      </c>
      <c r="S122" s="75"/>
      <c r="T122" s="76">
        <f>TEXT(B122,"mmmm")</f>
      </c>
      <c r="U122" s="77"/>
      <c r="V122" s="77"/>
      <c r="W122" s="77"/>
      <c r="X122" s="77"/>
      <c r="Y122" s="77"/>
      <c r="Z122" s="77"/>
      <c r="AA122" s="77"/>
      <c r="AB122" s="77"/>
      <c r="AC122" s="77"/>
      <c r="AD122" s="77"/>
      <c r="AE122" s="77"/>
      <c r="AF122" s="77"/>
      <c r="AG122" s="77"/>
    </row>
    <row x14ac:dyDescent="0.25" r="123" customHeight="1" ht="16.5">
      <c r="A123" s="78" t="s">
        <v>606</v>
      </c>
      <c r="B123" s="79">
        <v>45313.44664351852</v>
      </c>
      <c r="C123" s="80" t="s">
        <v>601</v>
      </c>
      <c r="D123" s="80" t="s">
        <v>607</v>
      </c>
      <c r="E123" s="81">
        <v>981321757</v>
      </c>
      <c r="F123" s="80" t="s">
        <v>522</v>
      </c>
      <c r="G123" s="80" t="s">
        <v>88</v>
      </c>
      <c r="H123" s="81" t="s">
        <v>608</v>
      </c>
      <c r="I123" s="80" t="s">
        <v>4</v>
      </c>
      <c r="J123" s="80" t="s">
        <v>32</v>
      </c>
      <c r="K123" s="80"/>
      <c r="L123" s="80" t="s">
        <v>609</v>
      </c>
      <c r="M123" s="82"/>
      <c r="N123" s="83" t="s">
        <v>605</v>
      </c>
      <c r="O123" s="84"/>
      <c r="P123" s="83"/>
      <c r="Q123" s="84"/>
      <c r="R123" s="85">
        <v>2.7089814814814814</v>
      </c>
      <c r="S123" s="86"/>
      <c r="T123" s="87">
        <f>TEXT(B123,"mmmm")</f>
      </c>
      <c r="U123" s="88"/>
      <c r="V123" s="88"/>
      <c r="W123" s="88"/>
      <c r="X123" s="88"/>
      <c r="Y123" s="88"/>
      <c r="Z123" s="88"/>
      <c r="AA123" s="88"/>
      <c r="AB123" s="88"/>
      <c r="AC123" s="88"/>
      <c r="AD123" s="88"/>
      <c r="AE123" s="88"/>
      <c r="AF123" s="88"/>
      <c r="AG123" s="88"/>
    </row>
    <row x14ac:dyDescent="0.25" r="124" customHeight="1" ht="16.5">
      <c r="A124" s="67" t="s">
        <v>610</v>
      </c>
      <c r="B124" s="68">
        <v>45313.44761574074</v>
      </c>
      <c r="C124" s="69" t="s">
        <v>601</v>
      </c>
      <c r="D124" s="69" t="s">
        <v>611</v>
      </c>
      <c r="E124" s="70">
        <v>981321757</v>
      </c>
      <c r="F124" s="69" t="s">
        <v>522</v>
      </c>
      <c r="G124" s="69" t="s">
        <v>88</v>
      </c>
      <c r="H124" s="70" t="s">
        <v>612</v>
      </c>
      <c r="I124" s="69" t="s">
        <v>485</v>
      </c>
      <c r="J124" s="69" t="s">
        <v>65</v>
      </c>
      <c r="K124" s="69"/>
      <c r="L124" s="69" t="s">
        <v>613</v>
      </c>
      <c r="M124" s="71" t="s">
        <v>614</v>
      </c>
      <c r="N124" s="89" t="s">
        <v>615</v>
      </c>
      <c r="O124" s="90">
        <v>45337</v>
      </c>
      <c r="P124" s="89"/>
      <c r="Q124" s="90">
        <v>45320</v>
      </c>
      <c r="R124" s="91">
        <v>2.7089814814814814</v>
      </c>
      <c r="S124" s="92"/>
      <c r="T124" s="76">
        <f>TEXT(B124,"mmmm")</f>
      </c>
      <c r="U124" s="77"/>
      <c r="V124" s="77"/>
      <c r="W124" s="77"/>
      <c r="X124" s="77"/>
      <c r="Y124" s="77"/>
      <c r="Z124" s="77"/>
      <c r="AA124" s="77"/>
      <c r="AB124" s="77"/>
      <c r="AC124" s="77"/>
      <c r="AD124" s="77"/>
      <c r="AE124" s="77"/>
      <c r="AF124" s="77"/>
      <c r="AG124" s="77"/>
    </row>
    <row x14ac:dyDescent="0.25" r="125" customHeight="1" ht="16.5">
      <c r="A125" s="78" t="s">
        <v>616</v>
      </c>
      <c r="B125" s="79">
        <v>45313.52469907407</v>
      </c>
      <c r="C125" s="80" t="s">
        <v>207</v>
      </c>
      <c r="D125" s="80" t="s">
        <v>375</v>
      </c>
      <c r="E125" s="81">
        <v>5333</v>
      </c>
      <c r="F125" s="80" t="s">
        <v>209</v>
      </c>
      <c r="G125" s="80" t="s">
        <v>87</v>
      </c>
      <c r="H125" s="81" t="s">
        <v>580</v>
      </c>
      <c r="I125" s="80" t="s">
        <v>117</v>
      </c>
      <c r="J125" s="80" t="s">
        <v>31</v>
      </c>
      <c r="K125" s="80"/>
      <c r="L125" s="80" t="s">
        <v>617</v>
      </c>
      <c r="M125" s="82"/>
      <c r="N125" s="83" t="s">
        <v>120</v>
      </c>
      <c r="O125" s="84">
        <v>45313</v>
      </c>
      <c r="P125" s="83"/>
      <c r="Q125" s="84">
        <v>45314</v>
      </c>
      <c r="R125" s="85">
        <v>2.7089814814814814</v>
      </c>
      <c r="S125" s="86"/>
      <c r="T125" s="87">
        <f>TEXT(B125,"mmmm")</f>
      </c>
      <c r="U125" s="88"/>
      <c r="V125" s="88"/>
      <c r="W125" s="88"/>
      <c r="X125" s="88"/>
      <c r="Y125" s="88"/>
      <c r="Z125" s="88"/>
      <c r="AA125" s="88"/>
      <c r="AB125" s="88"/>
      <c r="AC125" s="88"/>
      <c r="AD125" s="88"/>
      <c r="AE125" s="88"/>
      <c r="AF125" s="88"/>
      <c r="AG125" s="88"/>
    </row>
    <row x14ac:dyDescent="0.25" r="126" customHeight="1" ht="16.5">
      <c r="A126" s="67" t="s">
        <v>618</v>
      </c>
      <c r="B126" s="68">
        <v>45313.58292824074</v>
      </c>
      <c r="C126" s="69" t="s">
        <v>528</v>
      </c>
      <c r="D126" s="69" t="s">
        <v>529</v>
      </c>
      <c r="E126" s="70">
        <v>7609</v>
      </c>
      <c r="F126" s="69" t="s">
        <v>530</v>
      </c>
      <c r="G126" s="69" t="s">
        <v>154</v>
      </c>
      <c r="H126" s="70">
        <v>211</v>
      </c>
      <c r="I126" s="69" t="s">
        <v>7</v>
      </c>
      <c r="J126" s="69" t="s">
        <v>15</v>
      </c>
      <c r="K126" s="69"/>
      <c r="L126" s="69" t="s">
        <v>619</v>
      </c>
      <c r="M126" s="71"/>
      <c r="N126" s="89" t="s">
        <v>120</v>
      </c>
      <c r="O126" s="90">
        <v>45320</v>
      </c>
      <c r="P126" s="89"/>
      <c r="Q126" s="90">
        <v>45315</v>
      </c>
      <c r="R126" s="91">
        <v>2.7089814814814814</v>
      </c>
      <c r="S126" s="92"/>
      <c r="T126" s="76">
        <f>TEXT(B126,"mmmm")</f>
      </c>
      <c r="U126" s="77"/>
      <c r="V126" s="77"/>
      <c r="W126" s="77"/>
      <c r="X126" s="77"/>
      <c r="Y126" s="77"/>
      <c r="Z126" s="77"/>
      <c r="AA126" s="77"/>
      <c r="AB126" s="77"/>
      <c r="AC126" s="77"/>
      <c r="AD126" s="77"/>
      <c r="AE126" s="77"/>
      <c r="AF126" s="77"/>
      <c r="AG126" s="77"/>
    </row>
    <row x14ac:dyDescent="0.25" r="127" customHeight="1" ht="16.5">
      <c r="A127" s="78" t="s">
        <v>620</v>
      </c>
      <c r="B127" s="79">
        <v>45313.588692129626</v>
      </c>
      <c r="C127" s="80" t="s">
        <v>621</v>
      </c>
      <c r="D127" s="80" t="s">
        <v>622</v>
      </c>
      <c r="E127" s="81">
        <v>5358</v>
      </c>
      <c r="F127" s="80" t="s">
        <v>209</v>
      </c>
      <c r="G127" s="80" t="s">
        <v>192</v>
      </c>
      <c r="H127" s="81" t="s">
        <v>623</v>
      </c>
      <c r="I127" s="82" t="s">
        <v>117</v>
      </c>
      <c r="J127" s="80" t="s">
        <v>18</v>
      </c>
      <c r="K127" s="80"/>
      <c r="L127" s="80" t="s">
        <v>624</v>
      </c>
      <c r="M127" s="82"/>
      <c r="N127" s="83" t="s">
        <v>120</v>
      </c>
      <c r="O127" s="84">
        <v>45314</v>
      </c>
      <c r="P127" s="83"/>
      <c r="Q127" s="84">
        <v>45315</v>
      </c>
      <c r="R127" s="85">
        <v>2.7089814814814814</v>
      </c>
      <c r="S127" s="86"/>
      <c r="T127" s="87">
        <f>TEXT(B127,"mmmm")</f>
      </c>
      <c r="U127" s="88"/>
      <c r="V127" s="88"/>
      <c r="W127" s="88"/>
      <c r="X127" s="88"/>
      <c r="Y127" s="88"/>
      <c r="Z127" s="88"/>
      <c r="AA127" s="88"/>
      <c r="AB127" s="88"/>
      <c r="AC127" s="88"/>
      <c r="AD127" s="88"/>
      <c r="AE127" s="88"/>
      <c r="AF127" s="88"/>
      <c r="AG127" s="88"/>
    </row>
    <row x14ac:dyDescent="0.25" r="128" customHeight="1" ht="16.5">
      <c r="A128" s="67" t="s">
        <v>625</v>
      </c>
      <c r="B128" s="68">
        <v>45313.64100694445</v>
      </c>
      <c r="C128" s="69" t="s">
        <v>226</v>
      </c>
      <c r="D128" s="69" t="s">
        <v>227</v>
      </c>
      <c r="E128" s="70">
        <v>5340</v>
      </c>
      <c r="F128" s="69" t="s">
        <v>150</v>
      </c>
      <c r="G128" s="69" t="s">
        <v>90</v>
      </c>
      <c r="H128" s="70" t="s">
        <v>626</v>
      </c>
      <c r="I128" s="71" t="s">
        <v>4</v>
      </c>
      <c r="J128" s="69" t="s">
        <v>38</v>
      </c>
      <c r="K128" s="69"/>
      <c r="L128" s="69" t="s">
        <v>627</v>
      </c>
      <c r="M128" s="71"/>
      <c r="N128" s="72" t="s">
        <v>120</v>
      </c>
      <c r="O128" s="73">
        <v>45315</v>
      </c>
      <c r="P128" s="72"/>
      <c r="Q128" s="73">
        <v>45314</v>
      </c>
      <c r="R128" s="74">
        <v>2.7089814814814814</v>
      </c>
      <c r="S128" s="75"/>
      <c r="T128" s="76">
        <f>TEXT(B128,"mmmm")</f>
      </c>
      <c r="U128" s="77"/>
      <c r="V128" s="77"/>
      <c r="W128" s="77"/>
      <c r="X128" s="77"/>
      <c r="Y128" s="77"/>
      <c r="Z128" s="77"/>
      <c r="AA128" s="77"/>
      <c r="AB128" s="77"/>
      <c r="AC128" s="77"/>
      <c r="AD128" s="77"/>
      <c r="AE128" s="77"/>
      <c r="AF128" s="77"/>
      <c r="AG128" s="77"/>
    </row>
    <row x14ac:dyDescent="0.25" r="129" customHeight="1" ht="16.5">
      <c r="A129" s="78" t="s">
        <v>628</v>
      </c>
      <c r="B129" s="79">
        <v>45313.65534722222</v>
      </c>
      <c r="C129" s="80" t="s">
        <v>226</v>
      </c>
      <c r="D129" s="80" t="s">
        <v>629</v>
      </c>
      <c r="E129" s="81">
        <v>5340</v>
      </c>
      <c r="F129" s="80" t="s">
        <v>150</v>
      </c>
      <c r="G129" s="80" t="s">
        <v>90</v>
      </c>
      <c r="H129" s="81" t="s">
        <v>630</v>
      </c>
      <c r="I129" s="82" t="s">
        <v>4</v>
      </c>
      <c r="J129" s="80" t="s">
        <v>38</v>
      </c>
      <c r="K129" s="80"/>
      <c r="L129" s="80" t="s">
        <v>631</v>
      </c>
      <c r="M129" s="82"/>
      <c r="N129" s="83" t="s">
        <v>120</v>
      </c>
      <c r="O129" s="84">
        <v>45315</v>
      </c>
      <c r="P129" s="83"/>
      <c r="Q129" s="84">
        <v>45315</v>
      </c>
      <c r="R129" s="85">
        <v>2.7089814814814814</v>
      </c>
      <c r="S129" s="86"/>
      <c r="T129" s="87">
        <f>TEXT(B129,"mmmm")</f>
      </c>
      <c r="U129" s="88"/>
      <c r="V129" s="88"/>
      <c r="W129" s="88"/>
      <c r="X129" s="88"/>
      <c r="Y129" s="88"/>
      <c r="Z129" s="88"/>
      <c r="AA129" s="88"/>
      <c r="AB129" s="88"/>
      <c r="AC129" s="88"/>
      <c r="AD129" s="88"/>
      <c r="AE129" s="88"/>
      <c r="AF129" s="88"/>
      <c r="AG129" s="88"/>
    </row>
    <row x14ac:dyDescent="0.25" r="130" customHeight="1" ht="16.5">
      <c r="A130" s="67" t="s">
        <v>632</v>
      </c>
      <c r="B130" s="68">
        <v>45313.682708333334</v>
      </c>
      <c r="C130" s="69" t="s">
        <v>286</v>
      </c>
      <c r="D130" s="69" t="s">
        <v>287</v>
      </c>
      <c r="E130" s="70">
        <v>5340</v>
      </c>
      <c r="F130" s="69" t="s">
        <v>150</v>
      </c>
      <c r="G130" s="69" t="s">
        <v>633</v>
      </c>
      <c r="H130" s="70" t="s">
        <v>634</v>
      </c>
      <c r="I130" s="71" t="s">
        <v>2</v>
      </c>
      <c r="J130" s="69" t="s">
        <v>44</v>
      </c>
      <c r="K130" s="69"/>
      <c r="L130" s="69" t="s">
        <v>635</v>
      </c>
      <c r="M130" s="71"/>
      <c r="N130" s="89" t="s">
        <v>120</v>
      </c>
      <c r="O130" s="90">
        <v>45314</v>
      </c>
      <c r="P130" s="89"/>
      <c r="Q130" s="90">
        <v>45315</v>
      </c>
      <c r="R130" s="91">
        <v>2.7089814814814814</v>
      </c>
      <c r="S130" s="92"/>
      <c r="T130" s="76">
        <f>TEXT(B130,"mmmm")</f>
      </c>
      <c r="U130" s="77"/>
      <c r="V130" s="77"/>
      <c r="W130" s="77"/>
      <c r="X130" s="77"/>
      <c r="Y130" s="77"/>
      <c r="Z130" s="77"/>
      <c r="AA130" s="77"/>
      <c r="AB130" s="77"/>
      <c r="AC130" s="77"/>
      <c r="AD130" s="77"/>
      <c r="AE130" s="77"/>
      <c r="AF130" s="77"/>
      <c r="AG130" s="77"/>
    </row>
    <row x14ac:dyDescent="0.25" r="131" customHeight="1" ht="16.5">
      <c r="A131" s="78" t="s">
        <v>636</v>
      </c>
      <c r="B131" s="79">
        <v>45314.351956018516</v>
      </c>
      <c r="C131" s="80" t="s">
        <v>226</v>
      </c>
      <c r="D131" s="80" t="s">
        <v>227</v>
      </c>
      <c r="E131" s="81">
        <v>5340</v>
      </c>
      <c r="F131" s="80" t="s">
        <v>150</v>
      </c>
      <c r="G131" s="80" t="s">
        <v>95</v>
      </c>
      <c r="H131" s="81" t="s">
        <v>637</v>
      </c>
      <c r="I131" s="82" t="s">
        <v>2</v>
      </c>
      <c r="J131" s="80" t="s">
        <v>40</v>
      </c>
      <c r="K131" s="80"/>
      <c r="L131" s="80" t="s">
        <v>638</v>
      </c>
      <c r="M131" s="82"/>
      <c r="N131" s="83" t="s">
        <v>120</v>
      </c>
      <c r="O131" s="84">
        <v>45315</v>
      </c>
      <c r="P131" s="83"/>
      <c r="Q131" s="84">
        <v>45315</v>
      </c>
      <c r="R131" s="85">
        <v>2.7089814814814814</v>
      </c>
      <c r="S131" s="86"/>
      <c r="T131" s="87">
        <f>TEXT(B131,"mmmm")</f>
      </c>
      <c r="U131" s="88"/>
      <c r="V131" s="88"/>
      <c r="W131" s="88"/>
      <c r="X131" s="88"/>
      <c r="Y131" s="88"/>
      <c r="Z131" s="88"/>
      <c r="AA131" s="88"/>
      <c r="AB131" s="88"/>
      <c r="AC131" s="88"/>
      <c r="AD131" s="88"/>
      <c r="AE131" s="88"/>
      <c r="AF131" s="88"/>
      <c r="AG131" s="88"/>
    </row>
    <row x14ac:dyDescent="0.25" r="132" customHeight="1" ht="16.5">
      <c r="A132" s="67" t="s">
        <v>639</v>
      </c>
      <c r="B132" s="68">
        <v>45314.3966087963</v>
      </c>
      <c r="C132" s="69" t="s">
        <v>226</v>
      </c>
      <c r="D132" s="69" t="s">
        <v>227</v>
      </c>
      <c r="E132" s="70">
        <v>5340</v>
      </c>
      <c r="F132" s="69" t="s">
        <v>150</v>
      </c>
      <c r="G132" s="69" t="s">
        <v>85</v>
      </c>
      <c r="H132" s="70" t="s">
        <v>640</v>
      </c>
      <c r="I132" s="69" t="s">
        <v>4</v>
      </c>
      <c r="J132" s="69" t="s">
        <v>38</v>
      </c>
      <c r="K132" s="69"/>
      <c r="L132" s="69" t="s">
        <v>641</v>
      </c>
      <c r="M132" s="71"/>
      <c r="N132" s="72" t="s">
        <v>120</v>
      </c>
      <c r="O132" s="73">
        <v>45315</v>
      </c>
      <c r="P132" s="72"/>
      <c r="Q132" s="73">
        <v>45315</v>
      </c>
      <c r="R132" s="74">
        <v>2.7089814814814814</v>
      </c>
      <c r="S132" s="75"/>
      <c r="T132" s="76">
        <f>TEXT(B132,"mmmm")</f>
      </c>
      <c r="U132" s="77"/>
      <c r="V132" s="77"/>
      <c r="W132" s="77"/>
      <c r="X132" s="77"/>
      <c r="Y132" s="77"/>
      <c r="Z132" s="77"/>
      <c r="AA132" s="77"/>
      <c r="AB132" s="77"/>
      <c r="AC132" s="77"/>
      <c r="AD132" s="77"/>
      <c r="AE132" s="77"/>
      <c r="AF132" s="77"/>
      <c r="AG132" s="77"/>
    </row>
    <row x14ac:dyDescent="0.25" r="133" customHeight="1" ht="16.5">
      <c r="A133" s="78" t="s">
        <v>642</v>
      </c>
      <c r="B133" s="79">
        <v>45314.68324074074</v>
      </c>
      <c r="C133" s="80" t="s">
        <v>158</v>
      </c>
      <c r="D133" s="80" t="s">
        <v>256</v>
      </c>
      <c r="E133" s="81">
        <v>5318</v>
      </c>
      <c r="F133" s="80" t="s">
        <v>160</v>
      </c>
      <c r="G133" s="80" t="s">
        <v>88</v>
      </c>
      <c r="H133" s="81" t="s">
        <v>643</v>
      </c>
      <c r="I133" s="80" t="s">
        <v>3</v>
      </c>
      <c r="J133" s="80" t="s">
        <v>48</v>
      </c>
      <c r="K133" s="80"/>
      <c r="L133" s="80" t="s">
        <v>644</v>
      </c>
      <c r="M133" s="82"/>
      <c r="N133" s="83" t="s">
        <v>120</v>
      </c>
      <c r="O133" s="84">
        <v>45315</v>
      </c>
      <c r="P133" s="83"/>
      <c r="Q133" s="84">
        <v>45342</v>
      </c>
      <c r="R133" s="85">
        <v>2.7089814814814814</v>
      </c>
      <c r="S133" s="86"/>
      <c r="T133" s="87">
        <f>TEXT(B133,"mmmm")</f>
      </c>
      <c r="U133" s="88"/>
      <c r="V133" s="88"/>
      <c r="W133" s="88"/>
      <c r="X133" s="88"/>
      <c r="Y133" s="88"/>
      <c r="Z133" s="88"/>
      <c r="AA133" s="88"/>
      <c r="AB133" s="88"/>
      <c r="AC133" s="88"/>
      <c r="AD133" s="88"/>
      <c r="AE133" s="88"/>
      <c r="AF133" s="88"/>
      <c r="AG133" s="88"/>
    </row>
    <row x14ac:dyDescent="0.25" r="134" customHeight="1" ht="16.5">
      <c r="A134" s="67" t="s">
        <v>645</v>
      </c>
      <c r="B134" s="68">
        <v>45314.72133101852</v>
      </c>
      <c r="C134" s="69" t="s">
        <v>503</v>
      </c>
      <c r="D134" s="69" t="s">
        <v>646</v>
      </c>
      <c r="E134" s="70">
        <v>62982410124</v>
      </c>
      <c r="F134" s="69" t="s">
        <v>203</v>
      </c>
      <c r="G134" s="69" t="s">
        <v>90</v>
      </c>
      <c r="H134" s="70" t="s">
        <v>647</v>
      </c>
      <c r="I134" s="69" t="s">
        <v>117</v>
      </c>
      <c r="J134" s="69" t="s">
        <v>21</v>
      </c>
      <c r="K134" s="69"/>
      <c r="L134" s="69" t="s">
        <v>648</v>
      </c>
      <c r="M134" s="71" t="s">
        <v>243</v>
      </c>
      <c r="N134" s="72" t="s">
        <v>615</v>
      </c>
      <c r="O134" s="73">
        <v>45315</v>
      </c>
      <c r="P134" s="72"/>
      <c r="Q134" s="73">
        <v>45316</v>
      </c>
      <c r="R134" s="74">
        <v>2.7089814814814814</v>
      </c>
      <c r="S134" s="75"/>
      <c r="T134" s="76">
        <f>TEXT(B134,"mmmm")</f>
      </c>
      <c r="U134" s="77"/>
      <c r="V134" s="77"/>
      <c r="W134" s="77"/>
      <c r="X134" s="77"/>
      <c r="Y134" s="77"/>
      <c r="Z134" s="77"/>
      <c r="AA134" s="77"/>
      <c r="AB134" s="77"/>
      <c r="AC134" s="77"/>
      <c r="AD134" s="77"/>
      <c r="AE134" s="77"/>
      <c r="AF134" s="77"/>
      <c r="AG134" s="77"/>
    </row>
    <row x14ac:dyDescent="0.25" r="135" customHeight="1" ht="16.5">
      <c r="A135" s="78" t="s">
        <v>649</v>
      </c>
      <c r="B135" s="79">
        <v>45315.334965277776</v>
      </c>
      <c r="C135" s="80" t="s">
        <v>650</v>
      </c>
      <c r="D135" s="80" t="s">
        <v>651</v>
      </c>
      <c r="E135" s="81" t="s">
        <v>652</v>
      </c>
      <c r="F135" s="80" t="s">
        <v>150</v>
      </c>
      <c r="G135" s="80" t="s">
        <v>523</v>
      </c>
      <c r="H135" s="81" t="s">
        <v>653</v>
      </c>
      <c r="I135" s="80" t="s">
        <v>117</v>
      </c>
      <c r="J135" s="80" t="s">
        <v>16</v>
      </c>
      <c r="K135" s="80"/>
      <c r="L135" s="80" t="s">
        <v>654</v>
      </c>
      <c r="M135" s="82"/>
      <c r="N135" s="83" t="s">
        <v>120</v>
      </c>
      <c r="O135" s="84">
        <v>45342</v>
      </c>
      <c r="P135" s="83"/>
      <c r="Q135" s="84">
        <v>45322</v>
      </c>
      <c r="R135" s="85">
        <v>2.7089814814814814</v>
      </c>
      <c r="S135" s="86"/>
      <c r="T135" s="87">
        <f>TEXT(B135,"mmmm")</f>
      </c>
      <c r="U135" s="88"/>
      <c r="V135" s="88"/>
      <c r="W135" s="88"/>
      <c r="X135" s="88"/>
      <c r="Y135" s="88"/>
      <c r="Z135" s="88"/>
      <c r="AA135" s="88"/>
      <c r="AB135" s="88"/>
      <c r="AC135" s="88"/>
      <c r="AD135" s="88"/>
      <c r="AE135" s="88"/>
      <c r="AF135" s="88"/>
      <c r="AG135" s="88"/>
    </row>
    <row x14ac:dyDescent="0.25" r="136" customHeight="1" ht="16.5">
      <c r="A136" s="67" t="s">
        <v>655</v>
      </c>
      <c r="B136" s="68">
        <v>45315.368576388886</v>
      </c>
      <c r="C136" s="69" t="s">
        <v>226</v>
      </c>
      <c r="D136" s="69" t="s">
        <v>227</v>
      </c>
      <c r="E136" s="70">
        <v>5340</v>
      </c>
      <c r="F136" s="69" t="s">
        <v>150</v>
      </c>
      <c r="G136" s="69" t="s">
        <v>89</v>
      </c>
      <c r="H136" s="70" t="s">
        <v>656</v>
      </c>
      <c r="I136" s="69" t="s">
        <v>4</v>
      </c>
      <c r="J136" s="69" t="s">
        <v>38</v>
      </c>
      <c r="K136" s="69"/>
      <c r="L136" s="69" t="s">
        <v>657</v>
      </c>
      <c r="M136" s="71"/>
      <c r="N136" s="89" t="s">
        <v>120</v>
      </c>
      <c r="O136" s="90">
        <v>45316</v>
      </c>
      <c r="P136" s="89"/>
      <c r="Q136" s="90">
        <v>45372</v>
      </c>
      <c r="R136" s="92">
        <v>2.563148148148148</v>
      </c>
      <c r="S136" s="92"/>
      <c r="T136" s="76">
        <f>TEXT(B136,"mmmm")</f>
      </c>
      <c r="U136" s="77"/>
      <c r="V136" s="77"/>
      <c r="W136" s="77"/>
      <c r="X136" s="77"/>
      <c r="Y136" s="77"/>
      <c r="Z136" s="77"/>
      <c r="AA136" s="77"/>
      <c r="AB136" s="77"/>
      <c r="AC136" s="77"/>
      <c r="AD136" s="77"/>
      <c r="AE136" s="77"/>
      <c r="AF136" s="77"/>
      <c r="AG136" s="77"/>
    </row>
    <row x14ac:dyDescent="0.25" r="137" customHeight="1" ht="16.5">
      <c r="A137" s="78" t="s">
        <v>658</v>
      </c>
      <c r="B137" s="79">
        <v>45315.37107638889</v>
      </c>
      <c r="C137" s="80" t="s">
        <v>226</v>
      </c>
      <c r="D137" s="80" t="s">
        <v>227</v>
      </c>
      <c r="E137" s="81">
        <v>5340</v>
      </c>
      <c r="F137" s="80" t="s">
        <v>150</v>
      </c>
      <c r="G137" s="80" t="s">
        <v>100</v>
      </c>
      <c r="H137" s="81" t="s">
        <v>659</v>
      </c>
      <c r="I137" s="80" t="s">
        <v>117</v>
      </c>
      <c r="J137" s="80" t="s">
        <v>31</v>
      </c>
      <c r="K137" s="80"/>
      <c r="L137" s="80" t="s">
        <v>660</v>
      </c>
      <c r="M137" s="82"/>
      <c r="N137" s="83" t="s">
        <v>120</v>
      </c>
      <c r="O137" s="84">
        <v>45322</v>
      </c>
      <c r="P137" s="83"/>
      <c r="Q137" s="84">
        <v>45315</v>
      </c>
      <c r="R137" s="85">
        <v>2.7089814814814814</v>
      </c>
      <c r="S137" s="86"/>
      <c r="T137" s="87">
        <f>TEXT(B137,"mmmm")</f>
      </c>
      <c r="U137" s="88"/>
      <c r="V137" s="88"/>
      <c r="W137" s="88"/>
      <c r="X137" s="88"/>
      <c r="Y137" s="88"/>
      <c r="Z137" s="88"/>
      <c r="AA137" s="88"/>
      <c r="AB137" s="88"/>
      <c r="AC137" s="88"/>
      <c r="AD137" s="88"/>
      <c r="AE137" s="88"/>
      <c r="AF137" s="88"/>
      <c r="AG137" s="88"/>
    </row>
    <row x14ac:dyDescent="0.25" r="138" customHeight="1" ht="16.5">
      <c r="A138" s="67" t="s">
        <v>661</v>
      </c>
      <c r="B138" s="68">
        <v>45315.38489583333</v>
      </c>
      <c r="C138" s="69" t="s">
        <v>321</v>
      </c>
      <c r="D138" s="69" t="s">
        <v>662</v>
      </c>
      <c r="E138" s="70">
        <v>5320</v>
      </c>
      <c r="F138" s="69" t="s">
        <v>323</v>
      </c>
      <c r="G138" s="69" t="s">
        <v>85</v>
      </c>
      <c r="H138" s="70" t="s">
        <v>663</v>
      </c>
      <c r="I138" s="69" t="s">
        <v>7</v>
      </c>
      <c r="J138" s="69" t="s">
        <v>15</v>
      </c>
      <c r="K138" s="69"/>
      <c r="L138" s="69" t="s">
        <v>664</v>
      </c>
      <c r="M138" s="71"/>
      <c r="N138" s="89" t="s">
        <v>120</v>
      </c>
      <c r="O138" s="102">
        <v>45372</v>
      </c>
      <c r="P138" s="89"/>
      <c r="Q138" s="102">
        <v>45316</v>
      </c>
      <c r="R138" s="92">
        <v>2.7089814814814814</v>
      </c>
      <c r="S138" s="92">
        <v>2.688148148148148</v>
      </c>
      <c r="T138" s="76">
        <f>TEXT(B138,"mmmm")</f>
      </c>
      <c r="U138" s="77"/>
      <c r="V138" s="77"/>
      <c r="W138" s="77"/>
      <c r="X138" s="77"/>
      <c r="Y138" s="77"/>
      <c r="Z138" s="77"/>
      <c r="AA138" s="77"/>
      <c r="AB138" s="77"/>
      <c r="AC138" s="77"/>
      <c r="AD138" s="77"/>
      <c r="AE138" s="77"/>
      <c r="AF138" s="77"/>
      <c r="AG138" s="77"/>
    </row>
    <row x14ac:dyDescent="0.25" r="139" customHeight="1" ht="16.5">
      <c r="A139" s="78" t="s">
        <v>665</v>
      </c>
      <c r="B139" s="79">
        <v>45315.386145833334</v>
      </c>
      <c r="C139" s="80" t="s">
        <v>286</v>
      </c>
      <c r="D139" s="80" t="s">
        <v>287</v>
      </c>
      <c r="E139" s="81">
        <v>5340</v>
      </c>
      <c r="F139" s="80" t="s">
        <v>150</v>
      </c>
      <c r="G139" s="80" t="s">
        <v>99</v>
      </c>
      <c r="H139" s="81" t="s">
        <v>666</v>
      </c>
      <c r="I139" s="80" t="s">
        <v>117</v>
      </c>
      <c r="J139" s="80" t="s">
        <v>19</v>
      </c>
      <c r="K139" s="80"/>
      <c r="L139" s="80" t="s">
        <v>667</v>
      </c>
      <c r="M139" s="82"/>
      <c r="N139" s="93" t="s">
        <v>120</v>
      </c>
      <c r="O139" s="94">
        <v>45315</v>
      </c>
      <c r="P139" s="93"/>
      <c r="Q139" s="94">
        <v>45316</v>
      </c>
      <c r="R139" s="95">
        <v>2.7089814814814814</v>
      </c>
      <c r="S139" s="96"/>
      <c r="T139" s="87">
        <f>TEXT(B139,"mmmm")</f>
      </c>
      <c r="U139" s="88"/>
      <c r="V139" s="88"/>
      <c r="W139" s="88"/>
      <c r="X139" s="88"/>
      <c r="Y139" s="88"/>
      <c r="Z139" s="88"/>
      <c r="AA139" s="88"/>
      <c r="AB139" s="88"/>
      <c r="AC139" s="88"/>
      <c r="AD139" s="88"/>
      <c r="AE139" s="88"/>
      <c r="AF139" s="88"/>
      <c r="AG139" s="88"/>
    </row>
    <row x14ac:dyDescent="0.25" r="140" customHeight="1" ht="16.5">
      <c r="A140" s="67" t="s">
        <v>668</v>
      </c>
      <c r="B140" s="68">
        <v>45315.45326388889</v>
      </c>
      <c r="C140" s="69" t="s">
        <v>273</v>
      </c>
      <c r="D140" s="69" t="s">
        <v>274</v>
      </c>
      <c r="E140" s="70">
        <v>5323</v>
      </c>
      <c r="F140" s="69" t="s">
        <v>551</v>
      </c>
      <c r="G140" s="69" t="s">
        <v>89</v>
      </c>
      <c r="H140" s="70" t="s">
        <v>669</v>
      </c>
      <c r="I140" s="69" t="s">
        <v>4</v>
      </c>
      <c r="J140" s="69" t="s">
        <v>38</v>
      </c>
      <c r="K140" s="69"/>
      <c r="L140" s="69" t="s">
        <v>670</v>
      </c>
      <c r="M140" s="71"/>
      <c r="N140" s="89" t="s">
        <v>120</v>
      </c>
      <c r="O140" s="90">
        <v>45316</v>
      </c>
      <c r="P140" s="89"/>
      <c r="Q140" s="90">
        <v>45316</v>
      </c>
      <c r="R140" s="91">
        <v>2.7089814814814814</v>
      </c>
      <c r="S140" s="92"/>
      <c r="T140" s="76">
        <f>TEXT(B140,"mmmm")</f>
      </c>
      <c r="U140" s="77"/>
      <c r="V140" s="77"/>
      <c r="W140" s="77"/>
      <c r="X140" s="77"/>
      <c r="Y140" s="77"/>
      <c r="Z140" s="77"/>
      <c r="AA140" s="77"/>
      <c r="AB140" s="77"/>
      <c r="AC140" s="77"/>
      <c r="AD140" s="77"/>
      <c r="AE140" s="77"/>
      <c r="AF140" s="77"/>
      <c r="AG140" s="77"/>
    </row>
    <row x14ac:dyDescent="0.25" r="141" customHeight="1" ht="16.5">
      <c r="A141" s="78" t="s">
        <v>671</v>
      </c>
      <c r="B141" s="79">
        <v>45315.59008101852</v>
      </c>
      <c r="C141" s="80" t="s">
        <v>672</v>
      </c>
      <c r="D141" s="80" t="s">
        <v>287</v>
      </c>
      <c r="E141" s="81">
        <v>5340</v>
      </c>
      <c r="F141" s="80" t="s">
        <v>150</v>
      </c>
      <c r="G141" s="80" t="s">
        <v>89</v>
      </c>
      <c r="H141" s="81" t="s">
        <v>673</v>
      </c>
      <c r="I141" s="80" t="s">
        <v>2</v>
      </c>
      <c r="J141" s="80" t="s">
        <v>44</v>
      </c>
      <c r="K141" s="80"/>
      <c r="L141" s="80" t="s">
        <v>674</v>
      </c>
      <c r="M141" s="82"/>
      <c r="N141" s="83" t="s">
        <v>120</v>
      </c>
      <c r="O141" s="84">
        <v>45316</v>
      </c>
      <c r="P141" s="83"/>
      <c r="Q141" s="84">
        <v>45328</v>
      </c>
      <c r="R141" s="85">
        <v>2.7089814814814814</v>
      </c>
      <c r="S141" s="86"/>
      <c r="T141" s="87">
        <f>TEXT(B141,"mmmm")</f>
      </c>
      <c r="U141" s="88"/>
      <c r="V141" s="88"/>
      <c r="W141" s="88"/>
      <c r="X141" s="88"/>
      <c r="Y141" s="88"/>
      <c r="Z141" s="88"/>
      <c r="AA141" s="88"/>
      <c r="AB141" s="88"/>
      <c r="AC141" s="88"/>
      <c r="AD141" s="88"/>
      <c r="AE141" s="88"/>
      <c r="AF141" s="88"/>
      <c r="AG141" s="88"/>
    </row>
    <row x14ac:dyDescent="0.25" r="142" customHeight="1" ht="16.5">
      <c r="A142" s="67" t="s">
        <v>675</v>
      </c>
      <c r="B142" s="68">
        <v>45315.62428240741</v>
      </c>
      <c r="C142" s="69" t="s">
        <v>226</v>
      </c>
      <c r="D142" s="69" t="s">
        <v>227</v>
      </c>
      <c r="E142" s="70">
        <v>5340</v>
      </c>
      <c r="F142" s="69" t="s">
        <v>150</v>
      </c>
      <c r="G142" s="69" t="s">
        <v>85</v>
      </c>
      <c r="H142" s="70" t="s">
        <v>676</v>
      </c>
      <c r="I142" s="69" t="s">
        <v>4</v>
      </c>
      <c r="J142" s="69" t="s">
        <v>38</v>
      </c>
      <c r="K142" s="69"/>
      <c r="L142" s="69" t="s">
        <v>677</v>
      </c>
      <c r="M142" s="71"/>
      <c r="N142" s="89" t="s">
        <v>120</v>
      </c>
      <c r="O142" s="90">
        <v>45316</v>
      </c>
      <c r="P142" s="89"/>
      <c r="Q142" s="90">
        <v>45322</v>
      </c>
      <c r="R142" s="91">
        <v>2.7089814814814814</v>
      </c>
      <c r="S142" s="92"/>
      <c r="T142" s="76">
        <f>TEXT(B142,"mmmm")</f>
      </c>
      <c r="U142" s="77"/>
      <c r="V142" s="77"/>
      <c r="W142" s="77"/>
      <c r="X142" s="77"/>
      <c r="Y142" s="77"/>
      <c r="Z142" s="77"/>
      <c r="AA142" s="77"/>
      <c r="AB142" s="77"/>
      <c r="AC142" s="77"/>
      <c r="AD142" s="77"/>
      <c r="AE142" s="77"/>
      <c r="AF142" s="77"/>
      <c r="AG142" s="77"/>
    </row>
    <row x14ac:dyDescent="0.25" r="143" customHeight="1" ht="16.5">
      <c r="A143" s="78" t="s">
        <v>678</v>
      </c>
      <c r="B143" s="79">
        <v>45315.6941087963</v>
      </c>
      <c r="C143" s="80" t="s">
        <v>679</v>
      </c>
      <c r="D143" s="103" t="s">
        <v>680</v>
      </c>
      <c r="E143" s="81" t="s">
        <v>681</v>
      </c>
      <c r="F143" s="80" t="s">
        <v>522</v>
      </c>
      <c r="G143" s="80" t="s">
        <v>88</v>
      </c>
      <c r="H143" s="81">
        <v>114</v>
      </c>
      <c r="I143" s="80" t="s">
        <v>117</v>
      </c>
      <c r="J143" s="80" t="s">
        <v>19</v>
      </c>
      <c r="K143" s="80"/>
      <c r="L143" s="80" t="s">
        <v>682</v>
      </c>
      <c r="M143" s="82"/>
      <c r="N143" s="93" t="s">
        <v>120</v>
      </c>
      <c r="O143" s="94">
        <v>45328</v>
      </c>
      <c r="P143" s="93"/>
      <c r="Q143" s="94">
        <v>45322</v>
      </c>
      <c r="R143" s="95">
        <v>2.7089814814814814</v>
      </c>
      <c r="S143" s="96"/>
      <c r="T143" s="87">
        <f>TEXT(B143,"mmmm")</f>
      </c>
      <c r="U143" s="88"/>
      <c r="V143" s="88"/>
      <c r="W143" s="88"/>
      <c r="X143" s="88"/>
      <c r="Y143" s="88"/>
      <c r="Z143" s="88"/>
      <c r="AA143" s="88"/>
      <c r="AB143" s="88"/>
      <c r="AC143" s="88"/>
      <c r="AD143" s="88"/>
      <c r="AE143" s="88"/>
      <c r="AF143" s="88"/>
      <c r="AG143" s="88"/>
    </row>
    <row x14ac:dyDescent="0.25" r="144" customHeight="1" ht="30.75">
      <c r="A144" s="67" t="s">
        <v>683</v>
      </c>
      <c r="B144" s="68">
        <v>45315.825625</v>
      </c>
      <c r="C144" s="69" t="s">
        <v>684</v>
      </c>
      <c r="D144" s="69" t="s">
        <v>685</v>
      </c>
      <c r="E144" s="70" t="s">
        <v>686</v>
      </c>
      <c r="F144" s="69" t="s">
        <v>687</v>
      </c>
      <c r="G144" s="69" t="s">
        <v>100</v>
      </c>
      <c r="H144" s="70" t="s">
        <v>385</v>
      </c>
      <c r="I144" s="69" t="s">
        <v>7</v>
      </c>
      <c r="J144" s="69" t="s">
        <v>11</v>
      </c>
      <c r="K144" s="69"/>
      <c r="L144" s="69" t="s">
        <v>688</v>
      </c>
      <c r="M144" s="71"/>
      <c r="N144" s="72" t="s">
        <v>120</v>
      </c>
      <c r="O144" s="73">
        <v>45322</v>
      </c>
      <c r="P144" s="72"/>
      <c r="Q144" s="73">
        <v>45322</v>
      </c>
      <c r="R144" s="74">
        <v>2.7089814814814814</v>
      </c>
      <c r="S144" s="75"/>
      <c r="T144" s="76">
        <f>TEXT(B144,"mmmm")</f>
      </c>
      <c r="U144" s="77"/>
      <c r="V144" s="77"/>
      <c r="W144" s="77"/>
      <c r="X144" s="77"/>
      <c r="Y144" s="77"/>
      <c r="Z144" s="77"/>
      <c r="AA144" s="77"/>
      <c r="AB144" s="77"/>
      <c r="AC144" s="77"/>
      <c r="AD144" s="77"/>
      <c r="AE144" s="77"/>
      <c r="AF144" s="77"/>
      <c r="AG144" s="77"/>
    </row>
    <row x14ac:dyDescent="0.25" r="145" customHeight="1" ht="16.5">
      <c r="A145" s="78" t="s">
        <v>689</v>
      </c>
      <c r="B145" s="79">
        <v>45316.30503472222</v>
      </c>
      <c r="C145" s="80" t="s">
        <v>286</v>
      </c>
      <c r="D145" s="80" t="s">
        <v>287</v>
      </c>
      <c r="E145" s="81">
        <v>5340</v>
      </c>
      <c r="F145" s="80" t="s">
        <v>150</v>
      </c>
      <c r="G145" s="80" t="s">
        <v>85</v>
      </c>
      <c r="H145" s="81" t="s">
        <v>690</v>
      </c>
      <c r="I145" s="80" t="s">
        <v>2</v>
      </c>
      <c r="J145" s="80" t="s">
        <v>40</v>
      </c>
      <c r="K145" s="80"/>
      <c r="L145" s="80" t="s">
        <v>691</v>
      </c>
      <c r="M145" s="82"/>
      <c r="N145" s="93" t="s">
        <v>120</v>
      </c>
      <c r="O145" s="104">
        <v>45322</v>
      </c>
      <c r="P145" s="93"/>
      <c r="Q145" s="105"/>
      <c r="R145" s="96"/>
      <c r="S145" s="96"/>
      <c r="T145" s="87">
        <f>TEXT(B145,"mmmm")</f>
      </c>
      <c r="U145" s="88"/>
      <c r="V145" s="88"/>
      <c r="W145" s="88"/>
      <c r="X145" s="88"/>
      <c r="Y145" s="88"/>
      <c r="Z145" s="88"/>
      <c r="AA145" s="88"/>
      <c r="AB145" s="88"/>
      <c r="AC145" s="88"/>
      <c r="AD145" s="88"/>
      <c r="AE145" s="88"/>
      <c r="AF145" s="88"/>
      <c r="AG145" s="88"/>
    </row>
    <row x14ac:dyDescent="0.25" r="146" customHeight="1" ht="16.5">
      <c r="A146" s="67" t="s">
        <v>692</v>
      </c>
      <c r="B146" s="68">
        <v>45316.30572916667</v>
      </c>
      <c r="C146" s="69" t="s">
        <v>286</v>
      </c>
      <c r="D146" s="69" t="s">
        <v>287</v>
      </c>
      <c r="E146" s="70">
        <v>5340</v>
      </c>
      <c r="F146" s="69" t="s">
        <v>150</v>
      </c>
      <c r="G146" s="69" t="s">
        <v>88</v>
      </c>
      <c r="H146" s="70" t="s">
        <v>693</v>
      </c>
      <c r="I146" s="69" t="s">
        <v>2</v>
      </c>
      <c r="J146" s="69" t="s">
        <v>40</v>
      </c>
      <c r="K146" s="69"/>
      <c r="L146" s="69" t="s">
        <v>694</v>
      </c>
      <c r="M146" s="71"/>
      <c r="N146" s="89" t="s">
        <v>120</v>
      </c>
      <c r="O146" s="90">
        <v>45322</v>
      </c>
      <c r="P146" s="89"/>
      <c r="Q146" s="90">
        <v>45322</v>
      </c>
      <c r="R146" s="91">
        <v>2.7089814814814814</v>
      </c>
      <c r="S146" s="92"/>
      <c r="T146" s="76">
        <f>TEXT(B146,"mmmm")</f>
      </c>
      <c r="U146" s="77"/>
      <c r="V146" s="77"/>
      <c r="W146" s="77"/>
      <c r="X146" s="77"/>
      <c r="Y146" s="77"/>
      <c r="Z146" s="77"/>
      <c r="AA146" s="77"/>
      <c r="AB146" s="77"/>
      <c r="AC146" s="77"/>
      <c r="AD146" s="77"/>
      <c r="AE146" s="77"/>
      <c r="AF146" s="77"/>
      <c r="AG146" s="77"/>
    </row>
    <row x14ac:dyDescent="0.25" r="147" customHeight="1" ht="16.5">
      <c r="A147" s="78" t="s">
        <v>695</v>
      </c>
      <c r="B147" s="79">
        <v>45316.39047453704</v>
      </c>
      <c r="C147" s="80" t="s">
        <v>435</v>
      </c>
      <c r="D147" s="80" t="s">
        <v>442</v>
      </c>
      <c r="E147" s="81">
        <v>64996990617</v>
      </c>
      <c r="F147" s="80" t="s">
        <v>438</v>
      </c>
      <c r="G147" s="80" t="s">
        <v>88</v>
      </c>
      <c r="H147" s="81" t="s">
        <v>439</v>
      </c>
      <c r="I147" s="80" t="s">
        <v>6</v>
      </c>
      <c r="J147" s="80" t="s">
        <v>63</v>
      </c>
      <c r="K147" s="80"/>
      <c r="L147" s="80" t="s">
        <v>696</v>
      </c>
      <c r="M147" s="82"/>
      <c r="N147" s="83" t="s">
        <v>605</v>
      </c>
      <c r="O147" s="84"/>
      <c r="P147" s="83"/>
      <c r="Q147" s="84"/>
      <c r="R147" s="85">
        <v>2.7089814814814814</v>
      </c>
      <c r="S147" s="86"/>
      <c r="T147" s="87">
        <f>TEXT(B147,"mmmm")</f>
      </c>
      <c r="U147" s="88"/>
      <c r="V147" s="88"/>
      <c r="W147" s="88"/>
      <c r="X147" s="88"/>
      <c r="Y147" s="88"/>
      <c r="Z147" s="88"/>
      <c r="AA147" s="88"/>
      <c r="AB147" s="88"/>
      <c r="AC147" s="88"/>
      <c r="AD147" s="88"/>
      <c r="AE147" s="88"/>
      <c r="AF147" s="88"/>
      <c r="AG147" s="88"/>
    </row>
    <row x14ac:dyDescent="0.25" r="148" customHeight="1" ht="16.5">
      <c r="A148" s="67" t="s">
        <v>697</v>
      </c>
      <c r="B148" s="68">
        <v>45316.39989583333</v>
      </c>
      <c r="C148" s="69" t="s">
        <v>286</v>
      </c>
      <c r="D148" s="69" t="s">
        <v>287</v>
      </c>
      <c r="E148" s="70">
        <v>5340</v>
      </c>
      <c r="F148" s="69" t="s">
        <v>150</v>
      </c>
      <c r="G148" s="69" t="s">
        <v>154</v>
      </c>
      <c r="H148" s="70" t="s">
        <v>690</v>
      </c>
      <c r="I148" s="69" t="s">
        <v>2</v>
      </c>
      <c r="J148" s="69" t="s">
        <v>40</v>
      </c>
      <c r="K148" s="69"/>
      <c r="L148" s="69" t="s">
        <v>698</v>
      </c>
      <c r="M148" s="71"/>
      <c r="N148" s="72" t="s">
        <v>120</v>
      </c>
      <c r="O148" s="73">
        <v>45322</v>
      </c>
      <c r="P148" s="72"/>
      <c r="Q148" s="73">
        <v>45316</v>
      </c>
      <c r="R148" s="74">
        <v>2.7089814814814814</v>
      </c>
      <c r="S148" s="75"/>
      <c r="T148" s="76">
        <f>TEXT(B148,"mmmm")</f>
      </c>
      <c r="U148" s="77"/>
      <c r="V148" s="77"/>
      <c r="W148" s="77"/>
      <c r="X148" s="77"/>
      <c r="Y148" s="77"/>
      <c r="Z148" s="77"/>
      <c r="AA148" s="77"/>
      <c r="AB148" s="77"/>
      <c r="AC148" s="77"/>
      <c r="AD148" s="77"/>
      <c r="AE148" s="77"/>
      <c r="AF148" s="77"/>
      <c r="AG148" s="77"/>
    </row>
    <row x14ac:dyDescent="0.25" r="149" customHeight="1" ht="16.5">
      <c r="A149" s="78" t="s">
        <v>699</v>
      </c>
      <c r="B149" s="79">
        <v>45316.433333333334</v>
      </c>
      <c r="C149" s="80" t="s">
        <v>321</v>
      </c>
      <c r="D149" s="80" t="s">
        <v>700</v>
      </c>
      <c r="E149" s="81">
        <v>5320</v>
      </c>
      <c r="F149" s="80" t="s">
        <v>323</v>
      </c>
      <c r="G149" s="80" t="s">
        <v>99</v>
      </c>
      <c r="H149" s="81" t="s">
        <v>701</v>
      </c>
      <c r="I149" s="80" t="s">
        <v>281</v>
      </c>
      <c r="J149" s="80" t="s">
        <v>60</v>
      </c>
      <c r="K149" s="80"/>
      <c r="L149" s="80" t="s">
        <v>702</v>
      </c>
      <c r="M149" s="82" t="s">
        <v>703</v>
      </c>
      <c r="N149" s="83" t="s">
        <v>284</v>
      </c>
      <c r="O149" s="84">
        <v>45357</v>
      </c>
      <c r="P149" s="83"/>
      <c r="Q149" s="84">
        <v>45320</v>
      </c>
      <c r="R149" s="85">
        <v>2.7089814814814814</v>
      </c>
      <c r="S149" s="86"/>
      <c r="T149" s="87">
        <f>TEXT(B149,"mmmm")</f>
      </c>
      <c r="U149" s="88"/>
      <c r="V149" s="88"/>
      <c r="W149" s="88"/>
      <c r="X149" s="88"/>
      <c r="Y149" s="88"/>
      <c r="Z149" s="88"/>
      <c r="AA149" s="88"/>
      <c r="AB149" s="88"/>
      <c r="AC149" s="88"/>
      <c r="AD149" s="88"/>
      <c r="AE149" s="88"/>
      <c r="AF149" s="88"/>
      <c r="AG149" s="88"/>
    </row>
    <row x14ac:dyDescent="0.25" r="150" customHeight="1" ht="16.5">
      <c r="A150" s="67" t="s">
        <v>704</v>
      </c>
      <c r="B150" s="68">
        <v>45316.468518518515</v>
      </c>
      <c r="C150" s="69" t="s">
        <v>705</v>
      </c>
      <c r="D150" s="69" t="s">
        <v>706</v>
      </c>
      <c r="E150" s="70">
        <v>5312</v>
      </c>
      <c r="F150" s="69" t="s">
        <v>707</v>
      </c>
      <c r="G150" s="69" t="s">
        <v>192</v>
      </c>
      <c r="H150" s="70" t="s">
        <v>708</v>
      </c>
      <c r="I150" s="69" t="s">
        <v>3</v>
      </c>
      <c r="J150" s="69" t="s">
        <v>49</v>
      </c>
      <c r="K150" s="69"/>
      <c r="L150" s="69" t="s">
        <v>709</v>
      </c>
      <c r="M150" s="71" t="s">
        <v>402</v>
      </c>
      <c r="N150" s="89" t="s">
        <v>710</v>
      </c>
      <c r="O150" s="90">
        <v>45316</v>
      </c>
      <c r="P150" s="89"/>
      <c r="Q150" s="90">
        <v>45317</v>
      </c>
      <c r="R150" s="91">
        <v>2.7089814814814814</v>
      </c>
      <c r="S150" s="92"/>
      <c r="T150" s="76">
        <f>TEXT(B150,"mmmm")</f>
      </c>
      <c r="U150" s="77"/>
      <c r="V150" s="77"/>
      <c r="W150" s="77"/>
      <c r="X150" s="77"/>
      <c r="Y150" s="77"/>
      <c r="Z150" s="77"/>
      <c r="AA150" s="77"/>
      <c r="AB150" s="77"/>
      <c r="AC150" s="77"/>
      <c r="AD150" s="77"/>
      <c r="AE150" s="77"/>
      <c r="AF150" s="77"/>
      <c r="AG150" s="77"/>
    </row>
    <row x14ac:dyDescent="0.25" r="151" customHeight="1" ht="16.5">
      <c r="A151" s="78" t="s">
        <v>711</v>
      </c>
      <c r="B151" s="79">
        <v>45316.663148148145</v>
      </c>
      <c r="C151" s="80" t="s">
        <v>408</v>
      </c>
      <c r="D151" s="80" t="s">
        <v>409</v>
      </c>
      <c r="E151" s="81">
        <v>5341</v>
      </c>
      <c r="F151" s="80" t="s">
        <v>410</v>
      </c>
      <c r="G151" s="80" t="s">
        <v>88</v>
      </c>
      <c r="H151" s="81" t="s">
        <v>712</v>
      </c>
      <c r="I151" s="80" t="s">
        <v>2</v>
      </c>
      <c r="J151" s="80" t="s">
        <v>46</v>
      </c>
      <c r="K151" s="80"/>
      <c r="L151" s="80" t="s">
        <v>713</v>
      </c>
      <c r="M151" s="82"/>
      <c r="N151" s="83" t="s">
        <v>120</v>
      </c>
      <c r="O151" s="84">
        <v>45320</v>
      </c>
      <c r="P151" s="83"/>
      <c r="Q151" s="84">
        <v>45320</v>
      </c>
      <c r="R151" s="85">
        <v>2.7089814814814814</v>
      </c>
      <c r="S151" s="86"/>
      <c r="T151" s="87">
        <f>TEXT(B151,"mmmm")</f>
      </c>
      <c r="U151" s="88"/>
      <c r="V151" s="88"/>
      <c r="W151" s="88"/>
      <c r="X151" s="88"/>
      <c r="Y151" s="88"/>
      <c r="Z151" s="88"/>
      <c r="AA151" s="88"/>
      <c r="AB151" s="88"/>
      <c r="AC151" s="88"/>
      <c r="AD151" s="88"/>
      <c r="AE151" s="88"/>
      <c r="AF151" s="88"/>
      <c r="AG151" s="88"/>
    </row>
    <row x14ac:dyDescent="0.25" r="152" customHeight="1" ht="16.5">
      <c r="A152" s="67" t="s">
        <v>714</v>
      </c>
      <c r="B152" s="68">
        <v>45316.704305555555</v>
      </c>
      <c r="C152" s="69" t="s">
        <v>715</v>
      </c>
      <c r="D152" s="69" t="s">
        <v>716</v>
      </c>
      <c r="E152" s="70">
        <v>5310</v>
      </c>
      <c r="F152" s="69" t="s">
        <v>717</v>
      </c>
      <c r="G152" s="69" t="s">
        <v>154</v>
      </c>
      <c r="H152" s="70" t="s">
        <v>718</v>
      </c>
      <c r="I152" s="69" t="s">
        <v>2</v>
      </c>
      <c r="J152" s="69" t="s">
        <v>43</v>
      </c>
      <c r="K152" s="69"/>
      <c r="L152" s="69" t="s">
        <v>719</v>
      </c>
      <c r="M152" s="71"/>
      <c r="N152" s="89" t="s">
        <v>120</v>
      </c>
      <c r="O152" s="90">
        <v>45317</v>
      </c>
      <c r="P152" s="89"/>
      <c r="Q152" s="90">
        <v>45316</v>
      </c>
      <c r="R152" s="91">
        <v>2.7089814814814814</v>
      </c>
      <c r="S152" s="92"/>
      <c r="T152" s="76">
        <f>TEXT(B152,"mmmm")</f>
      </c>
      <c r="U152" s="77"/>
      <c r="V152" s="77"/>
      <c r="W152" s="77"/>
      <c r="X152" s="77"/>
      <c r="Y152" s="77"/>
      <c r="Z152" s="77"/>
      <c r="AA152" s="77"/>
      <c r="AB152" s="77"/>
      <c r="AC152" s="77"/>
      <c r="AD152" s="77"/>
      <c r="AE152" s="77"/>
      <c r="AF152" s="77"/>
      <c r="AG152" s="77"/>
    </row>
    <row x14ac:dyDescent="0.25" r="153" customHeight="1" ht="16.5">
      <c r="A153" s="78" t="s">
        <v>720</v>
      </c>
      <c r="B153" s="79">
        <v>45317.31680555556</v>
      </c>
      <c r="C153" s="80" t="s">
        <v>286</v>
      </c>
      <c r="D153" s="80" t="s">
        <v>287</v>
      </c>
      <c r="E153" s="81">
        <v>5340</v>
      </c>
      <c r="F153" s="80" t="s">
        <v>150</v>
      </c>
      <c r="G153" s="80" t="s">
        <v>96</v>
      </c>
      <c r="H153" s="81" t="s">
        <v>721</v>
      </c>
      <c r="I153" s="80" t="s">
        <v>2</v>
      </c>
      <c r="J153" s="80" t="s">
        <v>40</v>
      </c>
      <c r="K153" s="80"/>
      <c r="L153" s="80" t="s">
        <v>722</v>
      </c>
      <c r="M153" s="82"/>
      <c r="N153" s="83" t="s">
        <v>120</v>
      </c>
      <c r="O153" s="84">
        <v>45320</v>
      </c>
      <c r="P153" s="83"/>
      <c r="Q153" s="84">
        <v>45317</v>
      </c>
      <c r="R153" s="85">
        <v>2.7089814814814814</v>
      </c>
      <c r="S153" s="86"/>
      <c r="T153" s="87">
        <f>TEXT(B153,"mmmm")</f>
      </c>
      <c r="U153" s="88"/>
      <c r="V153" s="88"/>
      <c r="W153" s="88"/>
      <c r="X153" s="88"/>
      <c r="Y153" s="88"/>
      <c r="Z153" s="88"/>
      <c r="AA153" s="88"/>
      <c r="AB153" s="88"/>
      <c r="AC153" s="88"/>
      <c r="AD153" s="88"/>
      <c r="AE153" s="88"/>
      <c r="AF153" s="88"/>
      <c r="AG153" s="88"/>
    </row>
    <row x14ac:dyDescent="0.25" r="154" customHeight="1" ht="16.5">
      <c r="A154" s="67" t="s">
        <v>723</v>
      </c>
      <c r="B154" s="68">
        <v>45317.31798611111</v>
      </c>
      <c r="C154" s="69" t="s">
        <v>286</v>
      </c>
      <c r="D154" s="69" t="s">
        <v>287</v>
      </c>
      <c r="E154" s="70">
        <v>5340</v>
      </c>
      <c r="F154" s="69" t="s">
        <v>150</v>
      </c>
      <c r="G154" s="69" t="s">
        <v>85</v>
      </c>
      <c r="H154" s="70" t="s">
        <v>634</v>
      </c>
      <c r="I154" s="69" t="s">
        <v>117</v>
      </c>
      <c r="J154" s="69" t="s">
        <v>16</v>
      </c>
      <c r="K154" s="69"/>
      <c r="L154" s="69" t="s">
        <v>724</v>
      </c>
      <c r="M154" s="71"/>
      <c r="N154" s="89" t="s">
        <v>120</v>
      </c>
      <c r="O154" s="90">
        <v>45316</v>
      </c>
      <c r="P154" s="89"/>
      <c r="Q154" s="90">
        <v>45317</v>
      </c>
      <c r="R154" s="91">
        <v>2.7089814814814814</v>
      </c>
      <c r="S154" s="92"/>
      <c r="T154" s="76">
        <f>TEXT(B154,"mmmm")</f>
      </c>
      <c r="U154" s="77"/>
      <c r="V154" s="77"/>
      <c r="W154" s="77"/>
      <c r="X154" s="77"/>
      <c r="Y154" s="77"/>
      <c r="Z154" s="77"/>
      <c r="AA154" s="77"/>
      <c r="AB154" s="77"/>
      <c r="AC154" s="77"/>
      <c r="AD154" s="77"/>
      <c r="AE154" s="77"/>
      <c r="AF154" s="77"/>
      <c r="AG154" s="77"/>
    </row>
    <row x14ac:dyDescent="0.25" r="155" customHeight="1" ht="16.5">
      <c r="A155" s="78" t="s">
        <v>725</v>
      </c>
      <c r="B155" s="79">
        <v>45317.34638888889</v>
      </c>
      <c r="C155" s="80" t="s">
        <v>226</v>
      </c>
      <c r="D155" s="80" t="s">
        <v>227</v>
      </c>
      <c r="E155" s="81">
        <v>5340</v>
      </c>
      <c r="F155" s="80" t="s">
        <v>150</v>
      </c>
      <c r="G155" s="80" t="s">
        <v>154</v>
      </c>
      <c r="H155" s="81" t="s">
        <v>726</v>
      </c>
      <c r="I155" s="80" t="s">
        <v>4</v>
      </c>
      <c r="J155" s="80" t="s">
        <v>38</v>
      </c>
      <c r="K155" s="80"/>
      <c r="L155" s="80" t="s">
        <v>727</v>
      </c>
      <c r="M155" s="82"/>
      <c r="N155" s="93" t="s">
        <v>120</v>
      </c>
      <c r="O155" s="94">
        <v>45317</v>
      </c>
      <c r="P155" s="93"/>
      <c r="Q155" s="94">
        <v>45317</v>
      </c>
      <c r="R155" s="95">
        <v>2.7089814814814814</v>
      </c>
      <c r="S155" s="96"/>
      <c r="T155" s="87">
        <f>TEXT(B155,"mmmm")</f>
      </c>
      <c r="U155" s="88"/>
      <c r="V155" s="88"/>
      <c r="W155" s="88"/>
      <c r="X155" s="88"/>
      <c r="Y155" s="88"/>
      <c r="Z155" s="88"/>
      <c r="AA155" s="88"/>
      <c r="AB155" s="88"/>
      <c r="AC155" s="88"/>
      <c r="AD155" s="88"/>
      <c r="AE155" s="88"/>
      <c r="AF155" s="88"/>
      <c r="AG155" s="88"/>
    </row>
    <row x14ac:dyDescent="0.25" r="156" customHeight="1" ht="16.5">
      <c r="A156" s="67" t="s">
        <v>728</v>
      </c>
      <c r="B156" s="68">
        <v>45317.39533564815</v>
      </c>
      <c r="C156" s="69" t="s">
        <v>455</v>
      </c>
      <c r="D156" s="69" t="s">
        <v>456</v>
      </c>
      <c r="E156" s="70">
        <v>5360</v>
      </c>
      <c r="F156" s="69" t="s">
        <v>457</v>
      </c>
      <c r="G156" s="69" t="s">
        <v>96</v>
      </c>
      <c r="H156" s="70" t="s">
        <v>729</v>
      </c>
      <c r="I156" s="69" t="s">
        <v>4</v>
      </c>
      <c r="J156" s="69" t="s">
        <v>37</v>
      </c>
      <c r="K156" s="69"/>
      <c r="L156" s="69" t="s">
        <v>730</v>
      </c>
      <c r="M156" s="71"/>
      <c r="N156" s="89" t="s">
        <v>120</v>
      </c>
      <c r="O156" s="90">
        <v>45317</v>
      </c>
      <c r="P156" s="89"/>
      <c r="Q156" s="90">
        <v>45320</v>
      </c>
      <c r="R156" s="91">
        <v>2.7089814814814814</v>
      </c>
      <c r="S156" s="92"/>
      <c r="T156" s="76">
        <f>TEXT(B156,"mmmm")</f>
      </c>
      <c r="U156" s="77"/>
      <c r="V156" s="77"/>
      <c r="W156" s="77"/>
      <c r="X156" s="77"/>
      <c r="Y156" s="77"/>
      <c r="Z156" s="77"/>
      <c r="AA156" s="77"/>
      <c r="AB156" s="77"/>
      <c r="AC156" s="77"/>
      <c r="AD156" s="77"/>
      <c r="AE156" s="77"/>
      <c r="AF156" s="77"/>
      <c r="AG156" s="77"/>
    </row>
    <row x14ac:dyDescent="0.25" r="157" customHeight="1" ht="16.5">
      <c r="A157" s="78" t="s">
        <v>731</v>
      </c>
      <c r="B157" s="79">
        <v>45317.42590277778</v>
      </c>
      <c r="C157" s="80" t="s">
        <v>455</v>
      </c>
      <c r="D157" s="80" t="s">
        <v>456</v>
      </c>
      <c r="E157" s="81">
        <v>5360</v>
      </c>
      <c r="F157" s="80" t="s">
        <v>457</v>
      </c>
      <c r="G157" s="80" t="s">
        <v>96</v>
      </c>
      <c r="H157" s="81" t="s">
        <v>732</v>
      </c>
      <c r="I157" s="80" t="s">
        <v>3</v>
      </c>
      <c r="J157" s="80" t="s">
        <v>47</v>
      </c>
      <c r="K157" s="80"/>
      <c r="L157" s="80" t="s">
        <v>733</v>
      </c>
      <c r="M157" s="82"/>
      <c r="N157" s="83" t="s">
        <v>120</v>
      </c>
      <c r="O157" s="84">
        <v>45317</v>
      </c>
      <c r="P157" s="83"/>
      <c r="Q157" s="84">
        <v>45320</v>
      </c>
      <c r="R157" s="85">
        <v>2.7089814814814814</v>
      </c>
      <c r="S157" s="86"/>
      <c r="T157" s="87">
        <f>TEXT(B157,"mmmm")</f>
      </c>
      <c r="U157" s="88"/>
      <c r="V157" s="88"/>
      <c r="W157" s="88"/>
      <c r="X157" s="88"/>
      <c r="Y157" s="88"/>
      <c r="Z157" s="88"/>
      <c r="AA157" s="88"/>
      <c r="AB157" s="88"/>
      <c r="AC157" s="88"/>
      <c r="AD157" s="88"/>
      <c r="AE157" s="88"/>
      <c r="AF157" s="88"/>
      <c r="AG157" s="88"/>
    </row>
    <row x14ac:dyDescent="0.25" r="158" customHeight="1" ht="16.5">
      <c r="A158" s="67" t="s">
        <v>734</v>
      </c>
      <c r="B158" s="68">
        <v>45317.43565972222</v>
      </c>
      <c r="C158" s="69" t="s">
        <v>735</v>
      </c>
      <c r="D158" s="69" t="s">
        <v>736</v>
      </c>
      <c r="E158" s="70">
        <v>5369</v>
      </c>
      <c r="F158" s="69" t="s">
        <v>452</v>
      </c>
      <c r="G158" s="69" t="s">
        <v>102</v>
      </c>
      <c r="H158" s="70" t="s">
        <v>737</v>
      </c>
      <c r="I158" s="69" t="s">
        <v>117</v>
      </c>
      <c r="J158" s="69" t="s">
        <v>20</v>
      </c>
      <c r="K158" s="69"/>
      <c r="L158" s="69" t="s">
        <v>738</v>
      </c>
      <c r="M158" s="71"/>
      <c r="N158" s="89" t="s">
        <v>120</v>
      </c>
      <c r="O158" s="90">
        <v>45320</v>
      </c>
      <c r="P158" s="89"/>
      <c r="Q158" s="90">
        <v>45320</v>
      </c>
      <c r="R158" s="91">
        <v>2.7089814814814814</v>
      </c>
      <c r="S158" s="92"/>
      <c r="T158" s="76">
        <f>TEXT(B158,"mmmm")</f>
      </c>
      <c r="U158" s="77"/>
      <c r="V158" s="77"/>
      <c r="W158" s="77"/>
      <c r="X158" s="77"/>
      <c r="Y158" s="77"/>
      <c r="Z158" s="77"/>
      <c r="AA158" s="77"/>
      <c r="AB158" s="77"/>
      <c r="AC158" s="77"/>
      <c r="AD158" s="77"/>
      <c r="AE158" s="77"/>
      <c r="AF158" s="77"/>
      <c r="AG158" s="77"/>
    </row>
    <row x14ac:dyDescent="0.25" r="159" customHeight="1" ht="16.5">
      <c r="A159" s="78" t="s">
        <v>739</v>
      </c>
      <c r="B159" s="79">
        <v>45317.46837962963</v>
      </c>
      <c r="C159" s="80" t="s">
        <v>740</v>
      </c>
      <c r="D159" s="80" t="s">
        <v>741</v>
      </c>
      <c r="E159" s="81">
        <v>5315</v>
      </c>
      <c r="F159" s="80" t="s">
        <v>222</v>
      </c>
      <c r="G159" s="80" t="s">
        <v>192</v>
      </c>
      <c r="H159" s="81" t="s">
        <v>742</v>
      </c>
      <c r="I159" s="80" t="s">
        <v>4</v>
      </c>
      <c r="J159" s="80" t="s">
        <v>38</v>
      </c>
      <c r="K159" s="80"/>
      <c r="L159" s="80" t="s">
        <v>743</v>
      </c>
      <c r="M159" s="82"/>
      <c r="N159" s="83" t="s">
        <v>120</v>
      </c>
      <c r="O159" s="84">
        <v>45320</v>
      </c>
      <c r="P159" s="83"/>
      <c r="Q159" s="84">
        <v>45320</v>
      </c>
      <c r="R159" s="85">
        <v>2.7089814814814814</v>
      </c>
      <c r="S159" s="86"/>
      <c r="T159" s="87">
        <f>TEXT(B159,"mmmm")</f>
      </c>
      <c r="U159" s="88"/>
      <c r="V159" s="88"/>
      <c r="W159" s="88"/>
      <c r="X159" s="88"/>
      <c r="Y159" s="88"/>
      <c r="Z159" s="88"/>
      <c r="AA159" s="88"/>
      <c r="AB159" s="88"/>
      <c r="AC159" s="88"/>
      <c r="AD159" s="88"/>
      <c r="AE159" s="88"/>
      <c r="AF159" s="88"/>
      <c r="AG159" s="88"/>
    </row>
    <row x14ac:dyDescent="0.25" r="160" customHeight="1" ht="16.5">
      <c r="A160" s="67" t="s">
        <v>744</v>
      </c>
      <c r="B160" s="68">
        <v>45317.46991898148</v>
      </c>
      <c r="C160" s="69" t="s">
        <v>740</v>
      </c>
      <c r="D160" s="69" t="s">
        <v>741</v>
      </c>
      <c r="E160" s="70">
        <v>5315</v>
      </c>
      <c r="F160" s="69" t="s">
        <v>222</v>
      </c>
      <c r="G160" s="69" t="s">
        <v>192</v>
      </c>
      <c r="H160" s="70" t="s">
        <v>673</v>
      </c>
      <c r="I160" s="69" t="s">
        <v>2</v>
      </c>
      <c r="J160" s="69" t="s">
        <v>44</v>
      </c>
      <c r="K160" s="69"/>
      <c r="L160" s="69" t="s">
        <v>745</v>
      </c>
      <c r="M160" s="71"/>
      <c r="N160" s="89" t="s">
        <v>120</v>
      </c>
      <c r="O160" s="90">
        <v>45320</v>
      </c>
      <c r="P160" s="89"/>
      <c r="Q160" s="90">
        <v>45320</v>
      </c>
      <c r="R160" s="91">
        <v>2.7089814814814814</v>
      </c>
      <c r="S160" s="92"/>
      <c r="T160" s="76">
        <f>TEXT(B160,"mmmm")</f>
      </c>
      <c r="U160" s="77"/>
      <c r="V160" s="77"/>
      <c r="W160" s="77"/>
      <c r="X160" s="77"/>
      <c r="Y160" s="77"/>
      <c r="Z160" s="77"/>
      <c r="AA160" s="77"/>
      <c r="AB160" s="77"/>
      <c r="AC160" s="77"/>
      <c r="AD160" s="77"/>
      <c r="AE160" s="77"/>
      <c r="AF160" s="77"/>
      <c r="AG160" s="77"/>
    </row>
    <row x14ac:dyDescent="0.25" r="161" customHeight="1" ht="16.5">
      <c r="A161" s="78" t="s">
        <v>746</v>
      </c>
      <c r="B161" s="79">
        <v>45317.55552083333</v>
      </c>
      <c r="C161" s="80" t="s">
        <v>747</v>
      </c>
      <c r="D161" s="80" t="s">
        <v>748</v>
      </c>
      <c r="E161" s="81">
        <v>34415337</v>
      </c>
      <c r="F161" s="80" t="s">
        <v>402</v>
      </c>
      <c r="G161" s="80" t="s">
        <v>402</v>
      </c>
      <c r="H161" s="81" t="s">
        <v>749</v>
      </c>
      <c r="I161" s="80" t="s">
        <v>117</v>
      </c>
      <c r="J161" s="80" t="s">
        <v>29</v>
      </c>
      <c r="K161" s="80"/>
      <c r="L161" s="80" t="s">
        <v>750</v>
      </c>
      <c r="M161" s="82"/>
      <c r="N161" s="83" t="s">
        <v>120</v>
      </c>
      <c r="O161" s="84">
        <v>45320</v>
      </c>
      <c r="P161" s="83"/>
      <c r="Q161" s="84">
        <v>45357</v>
      </c>
      <c r="R161" s="85">
        <v>2.7089814814814814</v>
      </c>
      <c r="S161" s="86"/>
      <c r="T161" s="87">
        <f>TEXT(B161,"mmmm")</f>
      </c>
      <c r="U161" s="88"/>
      <c r="V161" s="88"/>
      <c r="W161" s="88"/>
      <c r="X161" s="88"/>
      <c r="Y161" s="88"/>
      <c r="Z161" s="88"/>
      <c r="AA161" s="88"/>
      <c r="AB161" s="88"/>
      <c r="AC161" s="88"/>
      <c r="AD161" s="88"/>
      <c r="AE161" s="88"/>
      <c r="AF161" s="88"/>
      <c r="AG161" s="88"/>
    </row>
    <row x14ac:dyDescent="0.25" r="162" customHeight="1" ht="16.5">
      <c r="A162" s="67" t="s">
        <v>751</v>
      </c>
      <c r="B162" s="68">
        <v>45317.6081712963</v>
      </c>
      <c r="C162" s="69" t="s">
        <v>752</v>
      </c>
      <c r="D162" s="69" t="s">
        <v>716</v>
      </c>
      <c r="E162" s="70">
        <v>5310</v>
      </c>
      <c r="F162" s="69" t="s">
        <v>753</v>
      </c>
      <c r="G162" s="69" t="s">
        <v>85</v>
      </c>
      <c r="H162" s="70" t="s">
        <v>754</v>
      </c>
      <c r="I162" s="69" t="s">
        <v>2</v>
      </c>
      <c r="J162" s="69" t="s">
        <v>43</v>
      </c>
      <c r="K162" s="69"/>
      <c r="L162" s="69" t="s">
        <v>755</v>
      </c>
      <c r="M162" s="71"/>
      <c r="N162" s="89" t="s">
        <v>120</v>
      </c>
      <c r="O162" s="90">
        <v>45320</v>
      </c>
      <c r="P162" s="89"/>
      <c r="Q162" s="90">
        <v>45320</v>
      </c>
      <c r="R162" s="91">
        <v>2.7089814814814814</v>
      </c>
      <c r="S162" s="92"/>
      <c r="T162" s="76">
        <f>TEXT(B162,"mmmm")</f>
      </c>
      <c r="U162" s="77"/>
      <c r="V162" s="77"/>
      <c r="W162" s="77"/>
      <c r="X162" s="77"/>
      <c r="Y162" s="77"/>
      <c r="Z162" s="77"/>
      <c r="AA162" s="77"/>
      <c r="AB162" s="77"/>
      <c r="AC162" s="77"/>
      <c r="AD162" s="77"/>
      <c r="AE162" s="77"/>
      <c r="AF162" s="77"/>
      <c r="AG162" s="77"/>
    </row>
    <row x14ac:dyDescent="0.25" r="163" customHeight="1" ht="16.5">
      <c r="A163" s="78" t="s">
        <v>756</v>
      </c>
      <c r="B163" s="79">
        <v>45317.67886574074</v>
      </c>
      <c r="C163" s="80" t="s">
        <v>330</v>
      </c>
      <c r="D163" s="80" t="s">
        <v>331</v>
      </c>
      <c r="E163" s="81" t="s">
        <v>332</v>
      </c>
      <c r="F163" s="80" t="s">
        <v>203</v>
      </c>
      <c r="G163" s="80" t="s">
        <v>90</v>
      </c>
      <c r="H163" s="81" t="s">
        <v>757</v>
      </c>
      <c r="I163" s="80" t="s">
        <v>7</v>
      </c>
      <c r="J163" s="80" t="s">
        <v>15</v>
      </c>
      <c r="K163" s="80"/>
      <c r="L163" s="80" t="s">
        <v>758</v>
      </c>
      <c r="M163" s="82" t="s">
        <v>759</v>
      </c>
      <c r="N163" s="83" t="s">
        <v>120</v>
      </c>
      <c r="O163" s="84">
        <v>45357</v>
      </c>
      <c r="P163" s="83"/>
      <c r="Q163" s="84">
        <v>45341</v>
      </c>
      <c r="R163" s="85">
        <v>2.7089814814814814</v>
      </c>
      <c r="S163" s="86"/>
      <c r="T163" s="87">
        <f>TEXT(B163,"mmmm")</f>
      </c>
      <c r="U163" s="88"/>
      <c r="V163" s="88"/>
      <c r="W163" s="88"/>
      <c r="X163" s="88"/>
      <c r="Y163" s="88"/>
      <c r="Z163" s="88"/>
      <c r="AA163" s="88"/>
      <c r="AB163" s="88"/>
      <c r="AC163" s="88"/>
      <c r="AD163" s="88"/>
      <c r="AE163" s="88"/>
      <c r="AF163" s="88"/>
      <c r="AG163" s="88"/>
    </row>
    <row x14ac:dyDescent="0.25" r="164" customHeight="1" ht="16.5">
      <c r="A164" s="67" t="s">
        <v>760</v>
      </c>
      <c r="B164" s="68">
        <v>45318.75817129629</v>
      </c>
      <c r="C164" s="69" t="s">
        <v>158</v>
      </c>
      <c r="D164" s="69" t="s">
        <v>256</v>
      </c>
      <c r="E164" s="70">
        <v>5318</v>
      </c>
      <c r="F164" s="69" t="s">
        <v>160</v>
      </c>
      <c r="G164" s="69" t="s">
        <v>85</v>
      </c>
      <c r="H164" s="70" t="s">
        <v>761</v>
      </c>
      <c r="I164" s="69" t="s">
        <v>3</v>
      </c>
      <c r="J164" s="69" t="s">
        <v>48</v>
      </c>
      <c r="K164" s="69"/>
      <c r="L164" s="69" t="s">
        <v>762</v>
      </c>
      <c r="M164" s="71"/>
      <c r="N164" s="89" t="s">
        <v>120</v>
      </c>
      <c r="O164" s="90">
        <v>45320</v>
      </c>
      <c r="P164" s="89"/>
      <c r="Q164" s="90">
        <v>45320</v>
      </c>
      <c r="R164" s="91">
        <v>2.7089814814814814</v>
      </c>
      <c r="S164" s="92"/>
      <c r="T164" s="76">
        <f>TEXT(B164,"mmmm")</f>
      </c>
      <c r="U164" s="77"/>
      <c r="V164" s="77"/>
      <c r="W164" s="77"/>
      <c r="X164" s="77"/>
      <c r="Y164" s="77"/>
      <c r="Z164" s="77"/>
      <c r="AA164" s="77"/>
      <c r="AB164" s="77"/>
      <c r="AC164" s="77"/>
      <c r="AD164" s="77"/>
      <c r="AE164" s="77"/>
      <c r="AF164" s="77"/>
      <c r="AG164" s="77"/>
    </row>
    <row x14ac:dyDescent="0.25" r="165" customHeight="1" ht="16.5">
      <c r="A165" s="78" t="s">
        <v>763</v>
      </c>
      <c r="B165" s="79">
        <v>45320.384097222224</v>
      </c>
      <c r="C165" s="80" t="s">
        <v>226</v>
      </c>
      <c r="D165" s="80" t="s">
        <v>227</v>
      </c>
      <c r="E165" s="81">
        <v>5340</v>
      </c>
      <c r="F165" s="80" t="s">
        <v>150</v>
      </c>
      <c r="G165" s="80" t="s">
        <v>764</v>
      </c>
      <c r="H165" s="81" t="s">
        <v>765</v>
      </c>
      <c r="I165" s="80" t="s">
        <v>2</v>
      </c>
      <c r="J165" s="80" t="s">
        <v>40</v>
      </c>
      <c r="K165" s="80"/>
      <c r="L165" s="80" t="s">
        <v>766</v>
      </c>
      <c r="M165" s="82" t="s">
        <v>767</v>
      </c>
      <c r="N165" s="83" t="s">
        <v>710</v>
      </c>
      <c r="O165" s="84">
        <v>45341</v>
      </c>
      <c r="P165" s="83"/>
      <c r="Q165" s="84">
        <v>45327</v>
      </c>
      <c r="R165" s="85">
        <v>2.7089814814814814</v>
      </c>
      <c r="S165" s="86"/>
      <c r="T165" s="87">
        <f>TEXT(B165,"mmmm")</f>
      </c>
      <c r="U165" s="88"/>
      <c r="V165" s="88"/>
      <c r="W165" s="88"/>
      <c r="X165" s="88"/>
      <c r="Y165" s="88"/>
      <c r="Z165" s="88"/>
      <c r="AA165" s="88"/>
      <c r="AB165" s="88"/>
      <c r="AC165" s="88"/>
      <c r="AD165" s="88"/>
      <c r="AE165" s="88"/>
      <c r="AF165" s="88"/>
      <c r="AG165" s="88"/>
    </row>
    <row x14ac:dyDescent="0.25" r="166" customHeight="1" ht="16.5">
      <c r="A166" s="67" t="s">
        <v>768</v>
      </c>
      <c r="B166" s="68">
        <v>45320.394895833335</v>
      </c>
      <c r="C166" s="69" t="s">
        <v>226</v>
      </c>
      <c r="D166" s="69" t="s">
        <v>227</v>
      </c>
      <c r="E166" s="70">
        <v>5340</v>
      </c>
      <c r="F166" s="69" t="s">
        <v>150</v>
      </c>
      <c r="G166" s="69" t="s">
        <v>93</v>
      </c>
      <c r="H166" s="70" t="s">
        <v>769</v>
      </c>
      <c r="I166" s="69" t="s">
        <v>7</v>
      </c>
      <c r="J166" s="69" t="s">
        <v>15</v>
      </c>
      <c r="K166" s="69"/>
      <c r="L166" s="69" t="s">
        <v>770</v>
      </c>
      <c r="M166" s="71"/>
      <c r="N166" s="89" t="s">
        <v>120</v>
      </c>
      <c r="O166" s="90">
        <v>45320</v>
      </c>
      <c r="P166" s="89"/>
      <c r="Q166" s="90">
        <v>45321</v>
      </c>
      <c r="R166" s="91">
        <v>2.7089814814814814</v>
      </c>
      <c r="S166" s="92"/>
      <c r="T166" s="76">
        <f>TEXT(B166,"mmmm")</f>
      </c>
      <c r="U166" s="77"/>
      <c r="V166" s="77"/>
      <c r="W166" s="77"/>
      <c r="X166" s="77"/>
      <c r="Y166" s="77"/>
      <c r="Z166" s="77"/>
      <c r="AA166" s="77"/>
      <c r="AB166" s="77"/>
      <c r="AC166" s="77"/>
      <c r="AD166" s="77"/>
      <c r="AE166" s="77"/>
      <c r="AF166" s="77"/>
      <c r="AG166" s="77"/>
    </row>
    <row x14ac:dyDescent="0.25" r="167" customHeight="1" ht="16.5">
      <c r="A167" s="78" t="s">
        <v>771</v>
      </c>
      <c r="B167" s="79">
        <v>45320.396261574075</v>
      </c>
      <c r="C167" s="80" t="s">
        <v>226</v>
      </c>
      <c r="D167" s="80" t="s">
        <v>227</v>
      </c>
      <c r="E167" s="81">
        <v>5340</v>
      </c>
      <c r="F167" s="80" t="s">
        <v>150</v>
      </c>
      <c r="G167" s="80" t="s">
        <v>93</v>
      </c>
      <c r="H167" s="81" t="s">
        <v>772</v>
      </c>
      <c r="I167" s="80" t="s">
        <v>2</v>
      </c>
      <c r="J167" s="80" t="s">
        <v>46</v>
      </c>
      <c r="K167" s="80"/>
      <c r="L167" s="80" t="s">
        <v>773</v>
      </c>
      <c r="M167" s="82"/>
      <c r="N167" s="93" t="s">
        <v>120</v>
      </c>
      <c r="O167" s="94">
        <v>45327</v>
      </c>
      <c r="P167" s="93"/>
      <c r="Q167" s="94">
        <v>45337</v>
      </c>
      <c r="R167" s="95">
        <v>2.7089814814814814</v>
      </c>
      <c r="S167" s="96"/>
      <c r="T167" s="87">
        <f>TEXT(B167,"mmmm")</f>
      </c>
      <c r="U167" s="88"/>
      <c r="V167" s="88"/>
      <c r="W167" s="88"/>
      <c r="X167" s="88"/>
      <c r="Y167" s="88"/>
      <c r="Z167" s="88"/>
      <c r="AA167" s="88"/>
      <c r="AB167" s="88"/>
      <c r="AC167" s="88"/>
      <c r="AD167" s="88"/>
      <c r="AE167" s="88"/>
      <c r="AF167" s="88"/>
      <c r="AG167" s="88"/>
    </row>
    <row x14ac:dyDescent="0.25" r="168" customHeight="1" ht="16.5">
      <c r="A168" s="67" t="s">
        <v>774</v>
      </c>
      <c r="B168" s="68">
        <v>45320.42527777778</v>
      </c>
      <c r="C168" s="69" t="s">
        <v>286</v>
      </c>
      <c r="D168" s="69" t="s">
        <v>287</v>
      </c>
      <c r="E168" s="70">
        <v>5340</v>
      </c>
      <c r="F168" s="69" t="s">
        <v>150</v>
      </c>
      <c r="G168" s="69" t="s">
        <v>103</v>
      </c>
      <c r="H168" s="70" t="s">
        <v>775</v>
      </c>
      <c r="I168" s="69" t="s">
        <v>2</v>
      </c>
      <c r="J168" s="69" t="s">
        <v>44</v>
      </c>
      <c r="K168" s="69"/>
      <c r="L168" s="69" t="s">
        <v>776</v>
      </c>
      <c r="M168" s="71"/>
      <c r="N168" s="89" t="s">
        <v>120</v>
      </c>
      <c r="O168" s="90">
        <v>45321</v>
      </c>
      <c r="P168" s="89"/>
      <c r="Q168" s="90">
        <v>45321</v>
      </c>
      <c r="R168" s="91">
        <v>2.7089814814814814</v>
      </c>
      <c r="S168" s="92"/>
      <c r="T168" s="76">
        <f>TEXT(B168,"mmmm")</f>
      </c>
      <c r="U168" s="77"/>
      <c r="V168" s="77"/>
      <c r="W168" s="77"/>
      <c r="X168" s="77"/>
      <c r="Y168" s="77"/>
      <c r="Z168" s="77"/>
      <c r="AA168" s="77"/>
      <c r="AB168" s="77"/>
      <c r="AC168" s="77"/>
      <c r="AD168" s="77"/>
      <c r="AE168" s="77"/>
      <c r="AF168" s="77"/>
      <c r="AG168" s="77"/>
    </row>
    <row x14ac:dyDescent="0.25" r="169" customHeight="1" ht="16.5">
      <c r="A169" s="78" t="s">
        <v>777</v>
      </c>
      <c r="B169" s="79">
        <v>45320.43722222222</v>
      </c>
      <c r="C169" s="80" t="s">
        <v>294</v>
      </c>
      <c r="D169" s="80" t="s">
        <v>295</v>
      </c>
      <c r="E169" s="81">
        <v>5304</v>
      </c>
      <c r="F169" s="80" t="s">
        <v>296</v>
      </c>
      <c r="G169" s="80" t="s">
        <v>105</v>
      </c>
      <c r="H169" s="81" t="s">
        <v>778</v>
      </c>
      <c r="I169" s="80" t="s">
        <v>3</v>
      </c>
      <c r="J169" s="80" t="s">
        <v>47</v>
      </c>
      <c r="K169" s="80"/>
      <c r="L169" s="80" t="s">
        <v>779</v>
      </c>
      <c r="M169" s="82"/>
      <c r="N169" s="83" t="s">
        <v>120</v>
      </c>
      <c r="O169" s="84">
        <v>45337</v>
      </c>
      <c r="P169" s="83"/>
      <c r="Q169" s="84">
        <v>45341</v>
      </c>
      <c r="R169" s="85">
        <v>2.7089814814814814</v>
      </c>
      <c r="S169" s="86"/>
      <c r="T169" s="87">
        <f>TEXT(B169,"mmmm")</f>
      </c>
      <c r="U169" s="88"/>
      <c r="V169" s="88"/>
      <c r="W169" s="88"/>
      <c r="X169" s="88"/>
      <c r="Y169" s="88"/>
      <c r="Z169" s="88"/>
      <c r="AA169" s="88"/>
      <c r="AB169" s="88"/>
      <c r="AC169" s="88"/>
      <c r="AD169" s="88"/>
      <c r="AE169" s="88"/>
      <c r="AF169" s="88"/>
      <c r="AG169" s="88"/>
    </row>
    <row x14ac:dyDescent="0.25" r="170" customHeight="1" ht="16.5">
      <c r="A170" s="67" t="s">
        <v>780</v>
      </c>
      <c r="B170" s="68">
        <v>45320.448217592595</v>
      </c>
      <c r="C170" s="69" t="s">
        <v>781</v>
      </c>
      <c r="D170" s="69" t="s">
        <v>782</v>
      </c>
      <c r="E170" s="70" t="s">
        <v>783</v>
      </c>
      <c r="F170" s="69" t="s">
        <v>784</v>
      </c>
      <c r="G170" s="69" t="s">
        <v>192</v>
      </c>
      <c r="H170" s="70" t="s">
        <v>785</v>
      </c>
      <c r="I170" s="69" t="s">
        <v>3</v>
      </c>
      <c r="J170" s="69" t="s">
        <v>47</v>
      </c>
      <c r="K170" s="69"/>
      <c r="L170" s="69" t="s">
        <v>786</v>
      </c>
      <c r="M170" s="71"/>
      <c r="N170" s="89" t="s">
        <v>120</v>
      </c>
      <c r="O170" s="90">
        <v>45321</v>
      </c>
      <c r="P170" s="89"/>
      <c r="Q170" s="90">
        <v>45321</v>
      </c>
      <c r="R170" s="91">
        <v>2.7089814814814814</v>
      </c>
      <c r="S170" s="92"/>
      <c r="T170" s="76">
        <f>TEXT(B170,"mmmm")</f>
      </c>
      <c r="U170" s="77"/>
      <c r="V170" s="77"/>
      <c r="W170" s="77"/>
      <c r="X170" s="77"/>
      <c r="Y170" s="77"/>
      <c r="Z170" s="77"/>
      <c r="AA170" s="77"/>
      <c r="AB170" s="77"/>
      <c r="AC170" s="77"/>
      <c r="AD170" s="77"/>
      <c r="AE170" s="77"/>
      <c r="AF170" s="77"/>
      <c r="AG170" s="77"/>
    </row>
    <row x14ac:dyDescent="0.25" r="171" customHeight="1" ht="16.5">
      <c r="A171" s="78" t="s">
        <v>787</v>
      </c>
      <c r="B171" s="79">
        <v>45320.622453703705</v>
      </c>
      <c r="C171" s="80" t="s">
        <v>788</v>
      </c>
      <c r="D171" s="80" t="s">
        <v>789</v>
      </c>
      <c r="E171" s="81">
        <v>64993379143</v>
      </c>
      <c r="F171" s="80" t="s">
        <v>438</v>
      </c>
      <c r="G171" s="80" t="s">
        <v>93</v>
      </c>
      <c r="H171" s="81" t="s">
        <v>790</v>
      </c>
      <c r="I171" s="80" t="s">
        <v>525</v>
      </c>
      <c r="J171" s="80"/>
      <c r="K171" s="80"/>
      <c r="L171" s="80" t="s">
        <v>791</v>
      </c>
      <c r="M171" s="82"/>
      <c r="N171" s="83" t="s">
        <v>120</v>
      </c>
      <c r="O171" s="84">
        <v>45341</v>
      </c>
      <c r="P171" s="83"/>
      <c r="Q171" s="84">
        <v>45321</v>
      </c>
      <c r="R171" s="85">
        <v>2.7089814814814814</v>
      </c>
      <c r="S171" s="86"/>
      <c r="T171" s="87">
        <f>TEXT(B171,"mmmm")</f>
      </c>
      <c r="U171" s="88"/>
      <c r="V171" s="88"/>
      <c r="W171" s="88"/>
      <c r="X171" s="88"/>
      <c r="Y171" s="88"/>
      <c r="Z171" s="88"/>
      <c r="AA171" s="88"/>
      <c r="AB171" s="88"/>
      <c r="AC171" s="88"/>
      <c r="AD171" s="88"/>
      <c r="AE171" s="88"/>
      <c r="AF171" s="88"/>
      <c r="AG171" s="88"/>
    </row>
    <row x14ac:dyDescent="0.25" r="172" customHeight="1" ht="16.5">
      <c r="A172" s="67" t="s">
        <v>792</v>
      </c>
      <c r="B172" s="68">
        <v>45320.640127314815</v>
      </c>
      <c r="C172" s="69" t="s">
        <v>286</v>
      </c>
      <c r="D172" s="69" t="s">
        <v>287</v>
      </c>
      <c r="E172" s="70">
        <v>5340</v>
      </c>
      <c r="F172" s="69" t="s">
        <v>150</v>
      </c>
      <c r="G172" s="69" t="s">
        <v>87</v>
      </c>
      <c r="H172" s="70" t="s">
        <v>793</v>
      </c>
      <c r="I172" s="69" t="s">
        <v>3</v>
      </c>
      <c r="J172" s="69" t="s">
        <v>48</v>
      </c>
      <c r="K172" s="69"/>
      <c r="L172" s="69" t="s">
        <v>794</v>
      </c>
      <c r="M172" s="71"/>
      <c r="N172" s="89" t="s">
        <v>120</v>
      </c>
      <c r="O172" s="90">
        <v>45321</v>
      </c>
      <c r="P172" s="89"/>
      <c r="Q172" s="90">
        <v>45321</v>
      </c>
      <c r="R172" s="91">
        <v>2.7089814814814814</v>
      </c>
      <c r="S172" s="92"/>
      <c r="T172" s="76">
        <f>TEXT(B172,"mmmm")</f>
      </c>
      <c r="U172" s="77"/>
      <c r="V172" s="77"/>
      <c r="W172" s="77"/>
      <c r="X172" s="77"/>
      <c r="Y172" s="77"/>
      <c r="Z172" s="77"/>
      <c r="AA172" s="77"/>
      <c r="AB172" s="77"/>
      <c r="AC172" s="77"/>
      <c r="AD172" s="77"/>
      <c r="AE172" s="77"/>
      <c r="AF172" s="77"/>
      <c r="AG172" s="77"/>
    </row>
    <row x14ac:dyDescent="0.25" r="173" customHeight="1" ht="16.5">
      <c r="A173" s="78" t="s">
        <v>795</v>
      </c>
      <c r="B173" s="79">
        <v>45320.67097222222</v>
      </c>
      <c r="C173" s="80" t="s">
        <v>294</v>
      </c>
      <c r="D173" s="80" t="s">
        <v>295</v>
      </c>
      <c r="E173" s="81">
        <v>5304</v>
      </c>
      <c r="F173" s="80" t="s">
        <v>296</v>
      </c>
      <c r="G173" s="80" t="s">
        <v>112</v>
      </c>
      <c r="H173" s="81" t="s">
        <v>796</v>
      </c>
      <c r="I173" s="80" t="s">
        <v>117</v>
      </c>
      <c r="J173" s="80" t="s">
        <v>20</v>
      </c>
      <c r="K173" s="80"/>
      <c r="L173" s="80" t="s">
        <v>797</v>
      </c>
      <c r="M173" s="82"/>
      <c r="N173" s="93" t="s">
        <v>120</v>
      </c>
      <c r="O173" s="94">
        <v>45321</v>
      </c>
      <c r="P173" s="93"/>
      <c r="Q173" s="94">
        <v>45321</v>
      </c>
      <c r="R173" s="95">
        <v>2.7089814814814814</v>
      </c>
      <c r="S173" s="96"/>
      <c r="T173" s="87">
        <f>TEXT(B173,"mmmm")</f>
      </c>
      <c r="U173" s="88"/>
      <c r="V173" s="88"/>
      <c r="W173" s="88"/>
      <c r="X173" s="88"/>
      <c r="Y173" s="88"/>
      <c r="Z173" s="88"/>
      <c r="AA173" s="88"/>
      <c r="AB173" s="88"/>
      <c r="AC173" s="88"/>
      <c r="AD173" s="88"/>
      <c r="AE173" s="88"/>
      <c r="AF173" s="88"/>
      <c r="AG173" s="88"/>
    </row>
    <row x14ac:dyDescent="0.25" r="174" customHeight="1" ht="16.5">
      <c r="A174" s="67" t="s">
        <v>798</v>
      </c>
      <c r="B174" s="68">
        <v>45320.73946759259</v>
      </c>
      <c r="C174" s="69" t="s">
        <v>158</v>
      </c>
      <c r="D174" s="69" t="s">
        <v>256</v>
      </c>
      <c r="E174" s="70">
        <v>5318</v>
      </c>
      <c r="F174" s="69" t="s">
        <v>160</v>
      </c>
      <c r="G174" s="69" t="s">
        <v>90</v>
      </c>
      <c r="H174" s="70" t="s">
        <v>761</v>
      </c>
      <c r="I174" s="69" t="s">
        <v>3</v>
      </c>
      <c r="J174" s="69" t="s">
        <v>48</v>
      </c>
      <c r="K174" s="69"/>
      <c r="L174" s="69" t="s">
        <v>799</v>
      </c>
      <c r="M174" s="71"/>
      <c r="N174" s="89" t="s">
        <v>120</v>
      </c>
      <c r="O174" s="90">
        <v>45321</v>
      </c>
      <c r="P174" s="89"/>
      <c r="Q174" s="90">
        <v>45341</v>
      </c>
      <c r="R174" s="91">
        <v>2.7089814814814814</v>
      </c>
      <c r="S174" s="92"/>
      <c r="T174" s="76">
        <f>TEXT(B174,"mmmm")</f>
      </c>
      <c r="U174" s="77"/>
      <c r="V174" s="77"/>
      <c r="W174" s="77"/>
      <c r="X174" s="77"/>
      <c r="Y174" s="77"/>
      <c r="Z174" s="77"/>
      <c r="AA174" s="77"/>
      <c r="AB174" s="77"/>
      <c r="AC174" s="77"/>
      <c r="AD174" s="77"/>
      <c r="AE174" s="77"/>
      <c r="AF174" s="77"/>
      <c r="AG174" s="77"/>
    </row>
    <row x14ac:dyDescent="0.25" r="175" customHeight="1" ht="16.5">
      <c r="A175" s="78" t="s">
        <v>800</v>
      </c>
      <c r="B175" s="79">
        <v>45320.74030092593</v>
      </c>
      <c r="C175" s="80" t="s">
        <v>158</v>
      </c>
      <c r="D175" s="80" t="s">
        <v>256</v>
      </c>
      <c r="E175" s="81">
        <v>5318</v>
      </c>
      <c r="F175" s="80" t="s">
        <v>160</v>
      </c>
      <c r="G175" s="80" t="s">
        <v>154</v>
      </c>
      <c r="H175" s="81" t="s">
        <v>801</v>
      </c>
      <c r="I175" s="80" t="s">
        <v>3</v>
      </c>
      <c r="J175" s="80" t="s">
        <v>48</v>
      </c>
      <c r="K175" s="80"/>
      <c r="L175" s="80" t="s">
        <v>802</v>
      </c>
      <c r="M175" s="82"/>
      <c r="N175" s="83" t="s">
        <v>120</v>
      </c>
      <c r="O175" s="84">
        <v>45321</v>
      </c>
      <c r="P175" s="83"/>
      <c r="Q175" s="84">
        <v>45352</v>
      </c>
      <c r="R175" s="85">
        <v>2.7089814814814814</v>
      </c>
      <c r="S175" s="86"/>
      <c r="T175" s="87">
        <f>TEXT(B175,"mmmm")</f>
      </c>
      <c r="U175" s="88"/>
      <c r="V175" s="88"/>
      <c r="W175" s="88"/>
      <c r="X175" s="88"/>
      <c r="Y175" s="88"/>
      <c r="Z175" s="88"/>
      <c r="AA175" s="88"/>
      <c r="AB175" s="88"/>
      <c r="AC175" s="88"/>
      <c r="AD175" s="88"/>
      <c r="AE175" s="88"/>
      <c r="AF175" s="88"/>
      <c r="AG175" s="88"/>
    </row>
    <row x14ac:dyDescent="0.25" r="176" customHeight="1" ht="16.5">
      <c r="A176" s="67" t="s">
        <v>803</v>
      </c>
      <c r="B176" s="68">
        <v>45320.933530092596</v>
      </c>
      <c r="C176" s="69" t="s">
        <v>804</v>
      </c>
      <c r="D176" s="69" t="s">
        <v>805</v>
      </c>
      <c r="E176" s="70" t="s">
        <v>806</v>
      </c>
      <c r="F176" s="69" t="s">
        <v>807</v>
      </c>
      <c r="G176" s="69" t="s">
        <v>111</v>
      </c>
      <c r="H176" s="70" t="s">
        <v>808</v>
      </c>
      <c r="I176" s="69" t="s">
        <v>2</v>
      </c>
      <c r="J176" s="69" t="s">
        <v>46</v>
      </c>
      <c r="K176" s="69"/>
      <c r="L176" s="69" t="s">
        <v>809</v>
      </c>
      <c r="M176" s="71"/>
      <c r="N176" s="89" t="s">
        <v>120</v>
      </c>
      <c r="O176" s="90">
        <v>45341</v>
      </c>
      <c r="P176" s="89"/>
      <c r="Q176" s="90">
        <v>45357</v>
      </c>
      <c r="R176" s="91">
        <v>2.7089814814814814</v>
      </c>
      <c r="S176" s="92"/>
      <c r="T176" s="76">
        <f>TEXT(B176,"mmmm")</f>
      </c>
      <c r="U176" s="77"/>
      <c r="V176" s="77"/>
      <c r="W176" s="77"/>
      <c r="X176" s="77"/>
      <c r="Y176" s="77"/>
      <c r="Z176" s="77"/>
      <c r="AA176" s="77"/>
      <c r="AB176" s="77"/>
      <c r="AC176" s="77"/>
      <c r="AD176" s="77"/>
      <c r="AE176" s="77"/>
      <c r="AF176" s="77"/>
      <c r="AG176" s="77"/>
    </row>
    <row x14ac:dyDescent="0.25" r="177" customHeight="1" ht="16.5">
      <c r="A177" s="78" t="s">
        <v>810</v>
      </c>
      <c r="B177" s="79">
        <v>45320.936886574076</v>
      </c>
      <c r="C177" s="80" t="s">
        <v>804</v>
      </c>
      <c r="D177" s="80" t="s">
        <v>805</v>
      </c>
      <c r="E177" s="81" t="s">
        <v>806</v>
      </c>
      <c r="F177" s="80" t="s">
        <v>807</v>
      </c>
      <c r="G177" s="80" t="s">
        <v>103</v>
      </c>
      <c r="H177" s="81" t="s">
        <v>811</v>
      </c>
      <c r="I177" s="80" t="s">
        <v>2</v>
      </c>
      <c r="J177" s="80" t="s">
        <v>40</v>
      </c>
      <c r="K177" s="80"/>
      <c r="L177" s="80" t="s">
        <v>812</v>
      </c>
      <c r="M177" s="82"/>
      <c r="N177" s="83" t="s">
        <v>120</v>
      </c>
      <c r="O177" s="84">
        <v>45352</v>
      </c>
      <c r="P177" s="83"/>
      <c r="Q177" s="84">
        <v>45359</v>
      </c>
      <c r="R177" s="85">
        <v>2.7089814814814814</v>
      </c>
      <c r="S177" s="86"/>
      <c r="T177" s="87">
        <f>TEXT(B177,"mmmm")</f>
      </c>
      <c r="U177" s="88"/>
      <c r="V177" s="88"/>
      <c r="W177" s="88"/>
      <c r="X177" s="88"/>
      <c r="Y177" s="88"/>
      <c r="Z177" s="88"/>
      <c r="AA177" s="88"/>
      <c r="AB177" s="88"/>
      <c r="AC177" s="88"/>
      <c r="AD177" s="88"/>
      <c r="AE177" s="88"/>
      <c r="AF177" s="88"/>
      <c r="AG177" s="88"/>
    </row>
    <row x14ac:dyDescent="0.25" r="178" customHeight="1" ht="16.5">
      <c r="A178" s="67" t="s">
        <v>813</v>
      </c>
      <c r="B178" s="68">
        <v>45320.93954861111</v>
      </c>
      <c r="C178" s="69" t="s">
        <v>804</v>
      </c>
      <c r="D178" s="69" t="s">
        <v>805</v>
      </c>
      <c r="E178" s="70" t="s">
        <v>814</v>
      </c>
      <c r="F178" s="69" t="s">
        <v>807</v>
      </c>
      <c r="G178" s="69" t="s">
        <v>87</v>
      </c>
      <c r="H178" s="70" t="s">
        <v>808</v>
      </c>
      <c r="I178" s="69" t="s">
        <v>2</v>
      </c>
      <c r="J178" s="69" t="s">
        <v>43</v>
      </c>
      <c r="K178" s="69"/>
      <c r="L178" s="69" t="s">
        <v>815</v>
      </c>
      <c r="M178" s="71"/>
      <c r="N178" s="89" t="s">
        <v>120</v>
      </c>
      <c r="O178" s="90">
        <v>45357</v>
      </c>
      <c r="P178" s="89"/>
      <c r="Q178" s="90">
        <v>45321</v>
      </c>
      <c r="R178" s="91">
        <v>2.7089814814814814</v>
      </c>
      <c r="S178" s="92"/>
      <c r="T178" s="76">
        <f>TEXT(B178,"mmmm")</f>
      </c>
      <c r="U178" s="77"/>
      <c r="V178" s="77"/>
      <c r="W178" s="77"/>
      <c r="X178" s="77"/>
      <c r="Y178" s="77"/>
      <c r="Z178" s="77"/>
      <c r="AA178" s="77"/>
      <c r="AB178" s="77"/>
      <c r="AC178" s="77"/>
      <c r="AD178" s="77"/>
      <c r="AE178" s="77"/>
      <c r="AF178" s="77"/>
      <c r="AG178" s="77"/>
    </row>
    <row x14ac:dyDescent="0.25" r="179" customHeight="1" ht="16.5">
      <c r="A179" s="78" t="s">
        <v>816</v>
      </c>
      <c r="B179" s="79">
        <v>45321.32502314815</v>
      </c>
      <c r="C179" s="80" t="s">
        <v>408</v>
      </c>
      <c r="D179" s="80" t="s">
        <v>409</v>
      </c>
      <c r="E179" s="81">
        <v>5341</v>
      </c>
      <c r="F179" s="80" t="s">
        <v>410</v>
      </c>
      <c r="G179" s="80" t="s">
        <v>90</v>
      </c>
      <c r="H179" s="81" t="s">
        <v>817</v>
      </c>
      <c r="I179" s="80" t="s">
        <v>4</v>
      </c>
      <c r="J179" s="80" t="s">
        <v>38</v>
      </c>
      <c r="K179" s="80"/>
      <c r="L179" s="80" t="s">
        <v>818</v>
      </c>
      <c r="M179" s="82"/>
      <c r="N179" s="83" t="s">
        <v>120</v>
      </c>
      <c r="O179" s="84">
        <v>45359</v>
      </c>
      <c r="P179" s="83"/>
      <c r="Q179" s="84">
        <v>45322</v>
      </c>
      <c r="R179" s="85">
        <v>2.7089814814814814</v>
      </c>
      <c r="S179" s="86"/>
      <c r="T179" s="87">
        <f>TEXT(B179,"mmmm")</f>
      </c>
      <c r="U179" s="88"/>
      <c r="V179" s="88"/>
      <c r="W179" s="88"/>
      <c r="X179" s="88"/>
      <c r="Y179" s="88"/>
      <c r="Z179" s="88"/>
      <c r="AA179" s="88"/>
      <c r="AB179" s="88"/>
      <c r="AC179" s="88"/>
      <c r="AD179" s="88"/>
      <c r="AE179" s="88"/>
      <c r="AF179" s="88"/>
      <c r="AG179" s="88"/>
    </row>
    <row x14ac:dyDescent="0.25" r="180" customHeight="1" ht="16.5">
      <c r="A180" s="67" t="s">
        <v>819</v>
      </c>
      <c r="B180" s="68">
        <v>45321.360671296294</v>
      </c>
      <c r="C180" s="69" t="s">
        <v>286</v>
      </c>
      <c r="D180" s="69" t="s">
        <v>287</v>
      </c>
      <c r="E180" s="70">
        <v>5340</v>
      </c>
      <c r="F180" s="69" t="s">
        <v>150</v>
      </c>
      <c r="G180" s="69" t="s">
        <v>101</v>
      </c>
      <c r="H180" s="70" t="s">
        <v>634</v>
      </c>
      <c r="I180" s="69" t="s">
        <v>117</v>
      </c>
      <c r="J180" s="69" t="s">
        <v>20</v>
      </c>
      <c r="K180" s="69"/>
      <c r="L180" s="69" t="s">
        <v>820</v>
      </c>
      <c r="M180" s="71"/>
      <c r="N180" s="89" t="s">
        <v>120</v>
      </c>
      <c r="O180" s="90">
        <v>45321</v>
      </c>
      <c r="P180" s="89"/>
      <c r="Q180" s="90">
        <v>45321</v>
      </c>
      <c r="R180" s="91">
        <v>2.7089814814814814</v>
      </c>
      <c r="S180" s="92"/>
      <c r="T180" s="76">
        <f>TEXT(B180,"mmmm")</f>
      </c>
      <c r="U180" s="77"/>
      <c r="V180" s="77"/>
      <c r="W180" s="77"/>
      <c r="X180" s="77"/>
      <c r="Y180" s="77"/>
      <c r="Z180" s="77"/>
      <c r="AA180" s="77"/>
      <c r="AB180" s="77"/>
      <c r="AC180" s="77"/>
      <c r="AD180" s="77"/>
      <c r="AE180" s="77"/>
      <c r="AF180" s="77"/>
      <c r="AG180" s="77"/>
    </row>
    <row x14ac:dyDescent="0.25" r="181" customHeight="1" ht="16.5">
      <c r="A181" s="78" t="s">
        <v>821</v>
      </c>
      <c r="B181" s="79">
        <v>45321.400925925926</v>
      </c>
      <c r="C181" s="80" t="s">
        <v>207</v>
      </c>
      <c r="D181" s="80" t="s">
        <v>375</v>
      </c>
      <c r="E181" s="81">
        <v>5333</v>
      </c>
      <c r="F181" s="80" t="s">
        <v>209</v>
      </c>
      <c r="G181" s="80" t="s">
        <v>87</v>
      </c>
      <c r="H181" s="81" t="s">
        <v>822</v>
      </c>
      <c r="I181" s="80" t="s">
        <v>117</v>
      </c>
      <c r="J181" s="80" t="s">
        <v>20</v>
      </c>
      <c r="K181" s="80"/>
      <c r="L181" s="80" t="s">
        <v>823</v>
      </c>
      <c r="M181" s="82"/>
      <c r="N181" s="83" t="s">
        <v>120</v>
      </c>
      <c r="O181" s="84">
        <v>45322</v>
      </c>
      <c r="P181" s="83"/>
      <c r="Q181" s="84">
        <v>45322</v>
      </c>
      <c r="R181" s="85">
        <v>2.7089814814814814</v>
      </c>
      <c r="S181" s="86"/>
      <c r="T181" s="87">
        <f>TEXT(B181,"mmmm")</f>
      </c>
      <c r="U181" s="88"/>
      <c r="V181" s="88"/>
      <c r="W181" s="88"/>
      <c r="X181" s="88"/>
      <c r="Y181" s="88"/>
      <c r="Z181" s="88"/>
      <c r="AA181" s="88"/>
      <c r="AB181" s="88"/>
      <c r="AC181" s="88"/>
      <c r="AD181" s="88"/>
      <c r="AE181" s="88"/>
      <c r="AF181" s="88"/>
      <c r="AG181" s="88"/>
    </row>
    <row x14ac:dyDescent="0.25" r="182" customHeight="1" ht="16.5">
      <c r="A182" s="67" t="s">
        <v>824</v>
      </c>
      <c r="B182" s="68">
        <v>45321.44185185185</v>
      </c>
      <c r="C182" s="69" t="s">
        <v>533</v>
      </c>
      <c r="D182" s="69" t="s">
        <v>534</v>
      </c>
      <c r="E182" s="70">
        <v>34999071369</v>
      </c>
      <c r="F182" s="69" t="s">
        <v>535</v>
      </c>
      <c r="G182" s="69" t="s">
        <v>85</v>
      </c>
      <c r="H182" s="70">
        <v>151</v>
      </c>
      <c r="I182" s="69" t="s">
        <v>117</v>
      </c>
      <c r="J182" s="69" t="s">
        <v>31</v>
      </c>
      <c r="K182" s="69"/>
      <c r="L182" s="69" t="s">
        <v>825</v>
      </c>
      <c r="M182" s="71"/>
      <c r="N182" s="89" t="s">
        <v>120</v>
      </c>
      <c r="O182" s="90">
        <v>45321</v>
      </c>
      <c r="P182" s="89"/>
      <c r="Q182" s="90">
        <v>45322</v>
      </c>
      <c r="R182" s="91">
        <v>2.7089814814814814</v>
      </c>
      <c r="S182" s="92"/>
      <c r="T182" s="76">
        <f>TEXT(B182,"mmmm")</f>
      </c>
      <c r="U182" s="77"/>
      <c r="V182" s="77"/>
      <c r="W182" s="77"/>
      <c r="X182" s="77"/>
      <c r="Y182" s="77"/>
      <c r="Z182" s="77"/>
      <c r="AA182" s="77"/>
      <c r="AB182" s="77"/>
      <c r="AC182" s="77"/>
      <c r="AD182" s="77"/>
      <c r="AE182" s="77"/>
      <c r="AF182" s="77"/>
      <c r="AG182" s="77"/>
    </row>
    <row x14ac:dyDescent="0.25" r="183" customHeight="1" ht="16.5">
      <c r="A183" s="78" t="s">
        <v>826</v>
      </c>
      <c r="B183" s="79">
        <v>45321.448912037034</v>
      </c>
      <c r="C183" s="80" t="s">
        <v>207</v>
      </c>
      <c r="D183" s="80" t="s">
        <v>375</v>
      </c>
      <c r="E183" s="81">
        <v>5333</v>
      </c>
      <c r="F183" s="80" t="s">
        <v>209</v>
      </c>
      <c r="G183" s="80" t="s">
        <v>87</v>
      </c>
      <c r="H183" s="81" t="s">
        <v>827</v>
      </c>
      <c r="I183" s="80" t="s">
        <v>7</v>
      </c>
      <c r="J183" s="80" t="s">
        <v>15</v>
      </c>
      <c r="K183" s="80"/>
      <c r="L183" s="80" t="s">
        <v>828</v>
      </c>
      <c r="M183" s="82"/>
      <c r="N183" s="83" t="s">
        <v>120</v>
      </c>
      <c r="O183" s="84">
        <v>45322</v>
      </c>
      <c r="P183" s="83"/>
      <c r="Q183" s="84">
        <v>45331</v>
      </c>
      <c r="R183" s="85">
        <v>2.7089814814814814</v>
      </c>
      <c r="S183" s="86"/>
      <c r="T183" s="87">
        <f>TEXT(B183,"mmmm")</f>
      </c>
      <c r="U183" s="88"/>
      <c r="V183" s="88"/>
      <c r="W183" s="88"/>
      <c r="X183" s="88"/>
      <c r="Y183" s="88"/>
      <c r="Z183" s="88"/>
      <c r="AA183" s="88"/>
      <c r="AB183" s="88"/>
      <c r="AC183" s="88"/>
      <c r="AD183" s="88"/>
      <c r="AE183" s="88"/>
      <c r="AF183" s="88"/>
      <c r="AG183" s="88"/>
    </row>
    <row x14ac:dyDescent="0.25" r="184" customHeight="1" ht="16.5">
      <c r="A184" s="67" t="s">
        <v>829</v>
      </c>
      <c r="B184" s="68">
        <v>45321.469201388885</v>
      </c>
      <c r="C184" s="69" t="s">
        <v>207</v>
      </c>
      <c r="D184" s="69" t="s">
        <v>375</v>
      </c>
      <c r="E184" s="70">
        <v>5333</v>
      </c>
      <c r="F184" s="69" t="s">
        <v>209</v>
      </c>
      <c r="G184" s="69" t="s">
        <v>87</v>
      </c>
      <c r="H184" s="70" t="s">
        <v>830</v>
      </c>
      <c r="I184" s="69" t="s">
        <v>4</v>
      </c>
      <c r="J184" s="69" t="s">
        <v>38</v>
      </c>
      <c r="K184" s="69"/>
      <c r="L184" s="69" t="s">
        <v>831</v>
      </c>
      <c r="M184" s="71"/>
      <c r="N184" s="72" t="s">
        <v>120</v>
      </c>
      <c r="O184" s="73">
        <v>45322</v>
      </c>
      <c r="P184" s="72"/>
      <c r="Q184" s="73">
        <v>45336</v>
      </c>
      <c r="R184" s="74">
        <v>2.7089814814814814</v>
      </c>
      <c r="S184" s="75"/>
      <c r="T184" s="76">
        <f>TEXT(B184,"mmmm")</f>
      </c>
      <c r="U184" s="77"/>
      <c r="V184" s="77"/>
      <c r="W184" s="77"/>
      <c r="X184" s="77"/>
      <c r="Y184" s="77"/>
      <c r="Z184" s="77"/>
      <c r="AA184" s="77"/>
      <c r="AB184" s="77"/>
      <c r="AC184" s="77"/>
      <c r="AD184" s="77"/>
      <c r="AE184" s="77"/>
      <c r="AF184" s="77"/>
      <c r="AG184" s="77"/>
    </row>
    <row x14ac:dyDescent="0.25" r="185" customHeight="1" ht="16.5">
      <c r="A185" s="78" t="s">
        <v>832</v>
      </c>
      <c r="B185" s="79">
        <v>45321.47586805555</v>
      </c>
      <c r="C185" s="80" t="s">
        <v>207</v>
      </c>
      <c r="D185" s="80" t="s">
        <v>375</v>
      </c>
      <c r="E185" s="81">
        <v>5333</v>
      </c>
      <c r="F185" s="80" t="s">
        <v>209</v>
      </c>
      <c r="G185" s="80" t="s">
        <v>87</v>
      </c>
      <c r="H185" s="81" t="s">
        <v>833</v>
      </c>
      <c r="I185" s="80" t="s">
        <v>7</v>
      </c>
      <c r="J185" s="80" t="s">
        <v>13</v>
      </c>
      <c r="K185" s="80"/>
      <c r="L185" s="80" t="s">
        <v>834</v>
      </c>
      <c r="M185" s="82"/>
      <c r="N185" s="83" t="s">
        <v>120</v>
      </c>
      <c r="O185" s="84">
        <v>45331</v>
      </c>
      <c r="P185" s="83"/>
      <c r="Q185" s="84">
        <v>45322</v>
      </c>
      <c r="R185" s="85">
        <v>2.7089814814814814</v>
      </c>
      <c r="S185" s="86"/>
      <c r="T185" s="87">
        <f>TEXT(B185,"mmmm")</f>
      </c>
      <c r="U185" s="88"/>
      <c r="V185" s="88"/>
      <c r="W185" s="88"/>
      <c r="X185" s="88"/>
      <c r="Y185" s="88"/>
      <c r="Z185" s="88"/>
      <c r="AA185" s="88"/>
      <c r="AB185" s="88"/>
      <c r="AC185" s="88"/>
      <c r="AD185" s="88"/>
      <c r="AE185" s="88"/>
      <c r="AF185" s="88"/>
      <c r="AG185" s="88"/>
    </row>
    <row x14ac:dyDescent="0.25" r="186" customHeight="1" ht="16.5">
      <c r="A186" s="67" t="s">
        <v>835</v>
      </c>
      <c r="B186" s="68">
        <v>45321.50200231482</v>
      </c>
      <c r="C186" s="69" t="s">
        <v>836</v>
      </c>
      <c r="D186" s="69" t="s">
        <v>837</v>
      </c>
      <c r="E186" s="70">
        <v>5353</v>
      </c>
      <c r="F186" s="69" t="s">
        <v>496</v>
      </c>
      <c r="G186" s="69" t="s">
        <v>101</v>
      </c>
      <c r="H186" s="70" t="s">
        <v>838</v>
      </c>
      <c r="I186" s="69" t="s">
        <v>2</v>
      </c>
      <c r="J186" s="69" t="s">
        <v>44</v>
      </c>
      <c r="K186" s="69"/>
      <c r="L186" s="69" t="s">
        <v>839</v>
      </c>
      <c r="M186" s="71"/>
      <c r="N186" s="89" t="s">
        <v>120</v>
      </c>
      <c r="O186" s="90">
        <v>45336</v>
      </c>
      <c r="P186" s="89"/>
      <c r="Q186" s="90">
        <v>45337</v>
      </c>
      <c r="R186" s="91">
        <v>2.7089814814814814</v>
      </c>
      <c r="S186" s="92"/>
      <c r="T186" s="76">
        <f>TEXT(B186,"mmmm")</f>
      </c>
      <c r="U186" s="77"/>
      <c r="V186" s="77"/>
      <c r="W186" s="77"/>
      <c r="X186" s="77"/>
      <c r="Y186" s="77"/>
      <c r="Z186" s="77"/>
      <c r="AA186" s="77"/>
      <c r="AB186" s="77"/>
      <c r="AC186" s="77"/>
      <c r="AD186" s="77"/>
      <c r="AE186" s="77"/>
      <c r="AF186" s="77"/>
      <c r="AG186" s="77"/>
    </row>
    <row x14ac:dyDescent="0.25" r="187" customHeight="1" ht="16.5">
      <c r="A187" s="78" t="s">
        <v>840</v>
      </c>
      <c r="B187" s="79">
        <v>45321.517233796294</v>
      </c>
      <c r="C187" s="80" t="s">
        <v>207</v>
      </c>
      <c r="D187" s="80" t="s">
        <v>375</v>
      </c>
      <c r="E187" s="81">
        <v>5333</v>
      </c>
      <c r="F187" s="80" t="s">
        <v>209</v>
      </c>
      <c r="G187" s="80" t="s">
        <v>87</v>
      </c>
      <c r="H187" s="81" t="s">
        <v>580</v>
      </c>
      <c r="I187" s="80" t="s">
        <v>117</v>
      </c>
      <c r="J187" s="80" t="s">
        <v>31</v>
      </c>
      <c r="K187" s="80"/>
      <c r="L187" s="80" t="s">
        <v>841</v>
      </c>
      <c r="M187" s="82"/>
      <c r="N187" s="83" t="s">
        <v>120</v>
      </c>
      <c r="O187" s="84">
        <v>45322</v>
      </c>
      <c r="P187" s="83"/>
      <c r="Q187" s="84">
        <v>45328</v>
      </c>
      <c r="R187" s="85">
        <v>2.7089814814814814</v>
      </c>
      <c r="S187" s="86"/>
      <c r="T187" s="87">
        <f>TEXT(B187,"mmmm")</f>
      </c>
      <c r="U187" s="88"/>
      <c r="V187" s="88"/>
      <c r="W187" s="88"/>
      <c r="X187" s="88"/>
      <c r="Y187" s="88"/>
      <c r="Z187" s="88"/>
      <c r="AA187" s="88"/>
      <c r="AB187" s="88"/>
      <c r="AC187" s="88"/>
      <c r="AD187" s="88"/>
      <c r="AE187" s="88"/>
      <c r="AF187" s="88"/>
      <c r="AG187" s="88"/>
    </row>
    <row x14ac:dyDescent="0.25" r="188" customHeight="1" ht="16.5">
      <c r="A188" s="67" t="s">
        <v>842</v>
      </c>
      <c r="B188" s="68">
        <v>45321.518472222226</v>
      </c>
      <c r="C188" s="69" t="s">
        <v>207</v>
      </c>
      <c r="D188" s="69" t="s">
        <v>375</v>
      </c>
      <c r="E188" s="70">
        <v>5333</v>
      </c>
      <c r="F188" s="69" t="s">
        <v>209</v>
      </c>
      <c r="G188" s="69" t="s">
        <v>87</v>
      </c>
      <c r="H188" s="70" t="s">
        <v>843</v>
      </c>
      <c r="I188" s="69" t="s">
        <v>117</v>
      </c>
      <c r="J188" s="69" t="s">
        <v>31</v>
      </c>
      <c r="K188" s="69"/>
      <c r="L188" s="69" t="s">
        <v>844</v>
      </c>
      <c r="M188" s="71"/>
      <c r="N188" s="89" t="s">
        <v>120</v>
      </c>
      <c r="O188" s="90">
        <v>45337</v>
      </c>
      <c r="P188" s="89"/>
      <c r="Q188" s="90">
        <v>45331</v>
      </c>
      <c r="R188" s="91">
        <v>2.7089814814814814</v>
      </c>
      <c r="S188" s="92"/>
      <c r="T188" s="76">
        <f>TEXT(B188,"mmmm")</f>
      </c>
      <c r="U188" s="77"/>
      <c r="V188" s="77"/>
      <c r="W188" s="77"/>
      <c r="X188" s="77"/>
      <c r="Y188" s="77"/>
      <c r="Z188" s="77"/>
      <c r="AA188" s="77"/>
      <c r="AB188" s="77"/>
      <c r="AC188" s="77"/>
      <c r="AD188" s="77"/>
      <c r="AE188" s="77"/>
      <c r="AF188" s="77"/>
      <c r="AG188" s="77"/>
    </row>
    <row x14ac:dyDescent="0.25" r="189" customHeight="1" ht="16.5">
      <c r="A189" s="78" t="s">
        <v>845</v>
      </c>
      <c r="B189" s="79">
        <v>45321.52605324074</v>
      </c>
      <c r="C189" s="80" t="s">
        <v>455</v>
      </c>
      <c r="D189" s="80" t="s">
        <v>456</v>
      </c>
      <c r="E189" s="81">
        <v>5360</v>
      </c>
      <c r="F189" s="80" t="s">
        <v>457</v>
      </c>
      <c r="G189" s="80" t="s">
        <v>96</v>
      </c>
      <c r="H189" s="81" t="s">
        <v>846</v>
      </c>
      <c r="I189" s="80" t="s">
        <v>4</v>
      </c>
      <c r="J189" s="80" t="s">
        <v>37</v>
      </c>
      <c r="K189" s="80"/>
      <c r="L189" s="80" t="s">
        <v>847</v>
      </c>
      <c r="M189" s="82"/>
      <c r="N189" s="83" t="s">
        <v>120</v>
      </c>
      <c r="O189" s="84">
        <v>45328</v>
      </c>
      <c r="P189" s="83"/>
      <c r="Q189" s="84">
        <v>45328</v>
      </c>
      <c r="R189" s="85">
        <v>2.7089814814814814</v>
      </c>
      <c r="S189" s="86"/>
      <c r="T189" s="87">
        <f>TEXT(B189,"mmmm")</f>
      </c>
      <c r="U189" s="88"/>
      <c r="V189" s="88"/>
      <c r="W189" s="88"/>
      <c r="X189" s="88"/>
      <c r="Y189" s="88"/>
      <c r="Z189" s="88"/>
      <c r="AA189" s="88"/>
      <c r="AB189" s="88"/>
      <c r="AC189" s="88"/>
      <c r="AD189" s="88"/>
      <c r="AE189" s="88"/>
      <c r="AF189" s="88"/>
      <c r="AG189" s="88"/>
    </row>
    <row x14ac:dyDescent="0.25" r="190" customHeight="1" ht="16.5">
      <c r="A190" s="67" t="s">
        <v>848</v>
      </c>
      <c r="B190" s="68">
        <v>45321.52952546296</v>
      </c>
      <c r="C190" s="69" t="s">
        <v>207</v>
      </c>
      <c r="D190" s="69" t="s">
        <v>375</v>
      </c>
      <c r="E190" s="70">
        <v>5333</v>
      </c>
      <c r="F190" s="69" t="s">
        <v>209</v>
      </c>
      <c r="G190" s="69" t="s">
        <v>87</v>
      </c>
      <c r="H190" s="70" t="s">
        <v>843</v>
      </c>
      <c r="I190" s="69" t="s">
        <v>4</v>
      </c>
      <c r="J190" s="69" t="s">
        <v>38</v>
      </c>
      <c r="K190" s="69"/>
      <c r="L190" s="69" t="s">
        <v>849</v>
      </c>
      <c r="M190" s="71"/>
      <c r="N190" s="89" t="s">
        <v>120</v>
      </c>
      <c r="O190" s="97">
        <v>45331</v>
      </c>
      <c r="P190" s="89"/>
      <c r="Q190" s="98"/>
      <c r="R190" s="91">
        <v>2.7089814814814814</v>
      </c>
      <c r="S190" s="92"/>
      <c r="T190" s="76">
        <f>TEXT(B190,"mmmm")</f>
      </c>
      <c r="U190" s="77"/>
      <c r="V190" s="77"/>
      <c r="W190" s="77"/>
      <c r="X190" s="77"/>
      <c r="Y190" s="77"/>
      <c r="Z190" s="77"/>
      <c r="AA190" s="77"/>
      <c r="AB190" s="77"/>
      <c r="AC190" s="77"/>
      <c r="AD190" s="77"/>
      <c r="AE190" s="77"/>
      <c r="AF190" s="77"/>
      <c r="AG190" s="77"/>
    </row>
    <row x14ac:dyDescent="0.25" r="191" customHeight="1" ht="16.5">
      <c r="A191" s="78" t="s">
        <v>850</v>
      </c>
      <c r="B191" s="79">
        <v>45321.582824074074</v>
      </c>
      <c r="C191" s="80" t="s">
        <v>533</v>
      </c>
      <c r="D191" s="80" t="s">
        <v>534</v>
      </c>
      <c r="E191" s="81">
        <v>34999071369</v>
      </c>
      <c r="F191" s="80" t="s">
        <v>535</v>
      </c>
      <c r="G191" s="80" t="s">
        <v>85</v>
      </c>
      <c r="H191" s="81">
        <v>155</v>
      </c>
      <c r="I191" s="80" t="s">
        <v>4</v>
      </c>
      <c r="J191" s="80" t="s">
        <v>38</v>
      </c>
      <c r="K191" s="80"/>
      <c r="L191" s="80" t="s">
        <v>851</v>
      </c>
      <c r="M191" s="82"/>
      <c r="N191" s="83" t="s">
        <v>120</v>
      </c>
      <c r="O191" s="84">
        <v>45328</v>
      </c>
      <c r="P191" s="83"/>
      <c r="Q191" s="84">
        <v>45356</v>
      </c>
      <c r="R191" s="85">
        <v>2.7089814814814814</v>
      </c>
      <c r="S191" s="86"/>
      <c r="T191" s="87">
        <f>TEXT(B191,"mmmm")</f>
      </c>
      <c r="U191" s="88"/>
      <c r="V191" s="88"/>
      <c r="W191" s="88"/>
      <c r="X191" s="88"/>
      <c r="Y191" s="88"/>
      <c r="Z191" s="88"/>
      <c r="AA191" s="88"/>
      <c r="AB191" s="88"/>
      <c r="AC191" s="88"/>
      <c r="AD191" s="88"/>
      <c r="AE191" s="88"/>
      <c r="AF191" s="88"/>
      <c r="AG191" s="88"/>
    </row>
    <row x14ac:dyDescent="0.25" r="192" customHeight="1" ht="16.5">
      <c r="A192" s="67" t="s">
        <v>852</v>
      </c>
      <c r="B192" s="68">
        <v>45321.59353009259</v>
      </c>
      <c r="C192" s="69" t="s">
        <v>207</v>
      </c>
      <c r="D192" s="69" t="s">
        <v>853</v>
      </c>
      <c r="E192" s="70">
        <v>5333</v>
      </c>
      <c r="F192" s="69" t="s">
        <v>209</v>
      </c>
      <c r="G192" s="69" t="s">
        <v>87</v>
      </c>
      <c r="H192" s="70" t="s">
        <v>854</v>
      </c>
      <c r="I192" s="69" t="s">
        <v>7</v>
      </c>
      <c r="J192" s="69" t="s">
        <v>15</v>
      </c>
      <c r="K192" s="69"/>
      <c r="L192" s="69" t="s">
        <v>855</v>
      </c>
      <c r="M192" s="71"/>
      <c r="N192" s="89" t="s">
        <v>120</v>
      </c>
      <c r="O192" s="90">
        <v>45400</v>
      </c>
      <c r="P192" s="89" t="s">
        <v>576</v>
      </c>
      <c r="Q192" s="90">
        <v>45400</v>
      </c>
      <c r="R192" s="91">
        <v>2.323564814814815</v>
      </c>
      <c r="S192" s="92">
        <v>2.3652314814814814</v>
      </c>
      <c r="T192" s="76">
        <f>TEXT(B192,"mmmm")</f>
      </c>
      <c r="U192" s="77"/>
      <c r="V192" s="77"/>
      <c r="W192" s="77"/>
      <c r="X192" s="77"/>
      <c r="Y192" s="77"/>
      <c r="Z192" s="77"/>
      <c r="AA192" s="77"/>
      <c r="AB192" s="77"/>
      <c r="AC192" s="77"/>
      <c r="AD192" s="77"/>
      <c r="AE192" s="77"/>
      <c r="AF192" s="77"/>
      <c r="AG192" s="77"/>
    </row>
    <row x14ac:dyDescent="0.25" r="193" customHeight="1" ht="16.5">
      <c r="A193" s="78" t="s">
        <v>856</v>
      </c>
      <c r="B193" s="79">
        <v>45321.649247685185</v>
      </c>
      <c r="C193" s="80" t="s">
        <v>226</v>
      </c>
      <c r="D193" s="80" t="s">
        <v>227</v>
      </c>
      <c r="E193" s="81">
        <v>5340</v>
      </c>
      <c r="F193" s="80" t="s">
        <v>150</v>
      </c>
      <c r="G193" s="80" t="s">
        <v>99</v>
      </c>
      <c r="H193" s="81" t="s">
        <v>857</v>
      </c>
      <c r="I193" s="80" t="s">
        <v>525</v>
      </c>
      <c r="J193" s="80"/>
      <c r="K193" s="80"/>
      <c r="L193" s="80" t="s">
        <v>858</v>
      </c>
      <c r="M193" s="82"/>
      <c r="N193" s="83" t="s">
        <v>120</v>
      </c>
      <c r="O193" s="84">
        <v>45356</v>
      </c>
      <c r="P193" s="83"/>
      <c r="Q193" s="84">
        <v>45331</v>
      </c>
      <c r="R193" s="85">
        <v>2.7089814814814814</v>
      </c>
      <c r="S193" s="86"/>
      <c r="T193" s="87">
        <f>TEXT(B193,"mmmm")</f>
      </c>
      <c r="U193" s="88"/>
      <c r="V193" s="88"/>
      <c r="W193" s="88"/>
      <c r="X193" s="88"/>
      <c r="Y193" s="88"/>
      <c r="Z193" s="88"/>
      <c r="AA193" s="88"/>
      <c r="AB193" s="88"/>
      <c r="AC193" s="88"/>
      <c r="AD193" s="88"/>
      <c r="AE193" s="88"/>
      <c r="AF193" s="88"/>
      <c r="AG193" s="88"/>
    </row>
    <row x14ac:dyDescent="0.25" r="194" customHeight="1" ht="16.5">
      <c r="A194" s="67" t="s">
        <v>859</v>
      </c>
      <c r="B194" s="68">
        <v>45321.67418981482</v>
      </c>
      <c r="C194" s="69" t="s">
        <v>207</v>
      </c>
      <c r="D194" s="69" t="s">
        <v>375</v>
      </c>
      <c r="E194" s="70">
        <v>5333</v>
      </c>
      <c r="F194" s="69" t="s">
        <v>209</v>
      </c>
      <c r="G194" s="69" t="s">
        <v>87</v>
      </c>
      <c r="H194" s="70" t="s">
        <v>430</v>
      </c>
      <c r="I194" s="69" t="s">
        <v>7</v>
      </c>
      <c r="J194" s="69" t="s">
        <v>15</v>
      </c>
      <c r="K194" s="69"/>
      <c r="L194" s="69" t="s">
        <v>860</v>
      </c>
      <c r="M194" s="71"/>
      <c r="N194" s="89" t="s">
        <v>120</v>
      </c>
      <c r="O194" s="90">
        <v>45322</v>
      </c>
      <c r="P194" s="89"/>
      <c r="Q194" s="90">
        <v>45344</v>
      </c>
      <c r="R194" s="91">
        <v>2.7089814814814814</v>
      </c>
      <c r="S194" s="92"/>
      <c r="T194" s="76">
        <f>TEXT(B194,"mmmm")</f>
      </c>
      <c r="U194" s="77"/>
      <c r="V194" s="77"/>
      <c r="W194" s="77"/>
      <c r="X194" s="77"/>
      <c r="Y194" s="77"/>
      <c r="Z194" s="77"/>
      <c r="AA194" s="77"/>
      <c r="AB194" s="77"/>
      <c r="AC194" s="77"/>
      <c r="AD194" s="77"/>
      <c r="AE194" s="77"/>
      <c r="AF194" s="77"/>
      <c r="AG194" s="77"/>
    </row>
    <row x14ac:dyDescent="0.25" r="195" customHeight="1" ht="16.5">
      <c r="A195" s="78" t="s">
        <v>861</v>
      </c>
      <c r="B195" s="79">
        <v>45321.677083333336</v>
      </c>
      <c r="C195" s="80" t="s">
        <v>207</v>
      </c>
      <c r="D195" s="80" t="s">
        <v>375</v>
      </c>
      <c r="E195" s="81">
        <v>5333</v>
      </c>
      <c r="F195" s="80" t="s">
        <v>209</v>
      </c>
      <c r="G195" s="80" t="s">
        <v>87</v>
      </c>
      <c r="H195" s="81" t="s">
        <v>87</v>
      </c>
      <c r="I195" s="80" t="s">
        <v>117</v>
      </c>
      <c r="J195" s="80" t="s">
        <v>31</v>
      </c>
      <c r="K195" s="80"/>
      <c r="L195" s="80" t="s">
        <v>862</v>
      </c>
      <c r="M195" s="82"/>
      <c r="N195" s="83" t="s">
        <v>120</v>
      </c>
      <c r="O195" s="84">
        <v>45331</v>
      </c>
      <c r="P195" s="83"/>
      <c r="Q195" s="84">
        <v>45327</v>
      </c>
      <c r="R195" s="85">
        <v>2.7089814814814814</v>
      </c>
      <c r="S195" s="86"/>
      <c r="T195" s="87">
        <f>TEXT(B195,"mmmm")</f>
      </c>
      <c r="U195" s="88"/>
      <c r="V195" s="88"/>
      <c r="W195" s="88"/>
      <c r="X195" s="88"/>
      <c r="Y195" s="88"/>
      <c r="Z195" s="88"/>
      <c r="AA195" s="88"/>
      <c r="AB195" s="88"/>
      <c r="AC195" s="88"/>
      <c r="AD195" s="88"/>
      <c r="AE195" s="88"/>
      <c r="AF195" s="88"/>
      <c r="AG195" s="88"/>
    </row>
    <row x14ac:dyDescent="0.25" r="196" customHeight="1" ht="16.5">
      <c r="A196" s="67" t="s">
        <v>863</v>
      </c>
      <c r="B196" s="68">
        <v>45321.67717592593</v>
      </c>
      <c r="C196" s="69" t="s">
        <v>679</v>
      </c>
      <c r="D196" s="69" t="s">
        <v>680</v>
      </c>
      <c r="E196" s="70" t="s">
        <v>681</v>
      </c>
      <c r="F196" s="69" t="s">
        <v>522</v>
      </c>
      <c r="G196" s="69" t="s">
        <v>88</v>
      </c>
      <c r="H196" s="70" t="s">
        <v>864</v>
      </c>
      <c r="I196" s="69" t="s">
        <v>2</v>
      </c>
      <c r="J196" s="69" t="s">
        <v>43</v>
      </c>
      <c r="K196" s="69"/>
      <c r="L196" s="69" t="s">
        <v>865</v>
      </c>
      <c r="M196" s="71"/>
      <c r="N196" s="89" t="s">
        <v>120</v>
      </c>
      <c r="O196" s="90">
        <v>45344</v>
      </c>
      <c r="P196" s="89"/>
      <c r="Q196" s="90">
        <v>45322</v>
      </c>
      <c r="R196" s="91">
        <v>2.7089814814814814</v>
      </c>
      <c r="S196" s="92"/>
      <c r="T196" s="76">
        <f>TEXT(B196,"mmmm")</f>
      </c>
      <c r="U196" s="77"/>
      <c r="V196" s="77"/>
      <c r="W196" s="77"/>
      <c r="X196" s="77"/>
      <c r="Y196" s="77"/>
      <c r="Z196" s="77"/>
      <c r="AA196" s="77"/>
      <c r="AB196" s="77"/>
      <c r="AC196" s="77"/>
      <c r="AD196" s="77"/>
      <c r="AE196" s="77"/>
      <c r="AF196" s="77"/>
      <c r="AG196" s="77"/>
    </row>
    <row x14ac:dyDescent="0.25" r="197" customHeight="1" ht="16.5">
      <c r="A197" s="78" t="s">
        <v>866</v>
      </c>
      <c r="B197" s="79">
        <v>45321.71952546296</v>
      </c>
      <c r="C197" s="80" t="s">
        <v>330</v>
      </c>
      <c r="D197" s="80" t="s">
        <v>331</v>
      </c>
      <c r="E197" s="81" t="s">
        <v>332</v>
      </c>
      <c r="F197" s="80" t="s">
        <v>203</v>
      </c>
      <c r="G197" s="80" t="s">
        <v>90</v>
      </c>
      <c r="H197" s="81" t="s">
        <v>867</v>
      </c>
      <c r="I197" s="80" t="s">
        <v>117</v>
      </c>
      <c r="J197" s="80" t="s">
        <v>16</v>
      </c>
      <c r="K197" s="80"/>
      <c r="L197" s="80" t="s">
        <v>868</v>
      </c>
      <c r="M197" s="82"/>
      <c r="N197" s="83" t="s">
        <v>120</v>
      </c>
      <c r="O197" s="84">
        <v>45327</v>
      </c>
      <c r="P197" s="83"/>
      <c r="Q197" s="84">
        <v>45322</v>
      </c>
      <c r="R197" s="85">
        <v>2.7089814814814814</v>
      </c>
      <c r="S197" s="86"/>
      <c r="T197" s="87">
        <f>TEXT(B197,"mmmm")</f>
      </c>
      <c r="U197" s="88"/>
      <c r="V197" s="88"/>
      <c r="W197" s="88"/>
      <c r="X197" s="88"/>
      <c r="Y197" s="88"/>
      <c r="Z197" s="88"/>
      <c r="AA197" s="88"/>
      <c r="AB197" s="88"/>
      <c r="AC197" s="88"/>
      <c r="AD197" s="88"/>
      <c r="AE197" s="88"/>
      <c r="AF197" s="88"/>
      <c r="AG197" s="88"/>
    </row>
    <row x14ac:dyDescent="0.25" r="198" customHeight="1" ht="16.5">
      <c r="A198" s="67" t="s">
        <v>869</v>
      </c>
      <c r="B198" s="68">
        <v>45321.76211805556</v>
      </c>
      <c r="C198" s="69" t="s">
        <v>158</v>
      </c>
      <c r="D198" s="69" t="s">
        <v>164</v>
      </c>
      <c r="E198" s="70">
        <v>5318</v>
      </c>
      <c r="F198" s="69" t="s">
        <v>160</v>
      </c>
      <c r="G198" s="69" t="s">
        <v>97</v>
      </c>
      <c r="H198" s="70" t="s">
        <v>870</v>
      </c>
      <c r="I198" s="69" t="s">
        <v>3</v>
      </c>
      <c r="J198" s="69" t="s">
        <v>48</v>
      </c>
      <c r="K198" s="69"/>
      <c r="L198" s="69" t="s">
        <v>871</v>
      </c>
      <c r="M198" s="71"/>
      <c r="N198" s="72" t="s">
        <v>120</v>
      </c>
      <c r="O198" s="73">
        <v>45322</v>
      </c>
      <c r="P198" s="72"/>
      <c r="Q198" s="73">
        <v>45322</v>
      </c>
      <c r="R198" s="74">
        <v>2.7089814814814814</v>
      </c>
      <c r="S198" s="75"/>
      <c r="T198" s="76">
        <f>TEXT(B198,"mmmm")</f>
      </c>
      <c r="U198" s="77"/>
      <c r="V198" s="77"/>
      <c r="W198" s="77"/>
      <c r="X198" s="77"/>
      <c r="Y198" s="77"/>
      <c r="Z198" s="77"/>
      <c r="AA198" s="77"/>
      <c r="AB198" s="77"/>
      <c r="AC198" s="77"/>
      <c r="AD198" s="77"/>
      <c r="AE198" s="77"/>
      <c r="AF198" s="77"/>
      <c r="AG198" s="77"/>
    </row>
    <row x14ac:dyDescent="0.25" r="199" customHeight="1" ht="16.5">
      <c r="A199" s="78" t="s">
        <v>872</v>
      </c>
      <c r="B199" s="79">
        <v>45321.77055555556</v>
      </c>
      <c r="C199" s="80" t="s">
        <v>158</v>
      </c>
      <c r="D199" s="80" t="s">
        <v>164</v>
      </c>
      <c r="E199" s="81">
        <v>5318</v>
      </c>
      <c r="F199" s="80" t="s">
        <v>160</v>
      </c>
      <c r="G199" s="80" t="s">
        <v>154</v>
      </c>
      <c r="H199" s="81" t="s">
        <v>873</v>
      </c>
      <c r="I199" s="80" t="s">
        <v>2</v>
      </c>
      <c r="J199" s="80" t="s">
        <v>39</v>
      </c>
      <c r="K199" s="80"/>
      <c r="L199" s="80" t="s">
        <v>874</v>
      </c>
      <c r="M199" s="82"/>
      <c r="N199" s="83" t="s">
        <v>120</v>
      </c>
      <c r="O199" s="84">
        <v>45322</v>
      </c>
      <c r="P199" s="83"/>
      <c r="Q199" s="84">
        <v>45357</v>
      </c>
      <c r="R199" s="85">
        <v>2.7089814814814814</v>
      </c>
      <c r="S199" s="86"/>
      <c r="T199" s="87">
        <f>TEXT(B199,"mmmm")</f>
      </c>
      <c r="U199" s="88"/>
      <c r="V199" s="88"/>
      <c r="W199" s="88"/>
      <c r="X199" s="88"/>
      <c r="Y199" s="88"/>
      <c r="Z199" s="88"/>
      <c r="AA199" s="88"/>
      <c r="AB199" s="88"/>
      <c r="AC199" s="88"/>
      <c r="AD199" s="88"/>
      <c r="AE199" s="88"/>
      <c r="AF199" s="88"/>
      <c r="AG199" s="88"/>
    </row>
    <row x14ac:dyDescent="0.25" r="200" customHeight="1" ht="16.5">
      <c r="A200" s="67" t="s">
        <v>875</v>
      </c>
      <c r="B200" s="68">
        <v>45322.25466435185</v>
      </c>
      <c r="C200" s="69" t="s">
        <v>158</v>
      </c>
      <c r="D200" s="69" t="s">
        <v>557</v>
      </c>
      <c r="E200" s="70">
        <v>5318</v>
      </c>
      <c r="F200" s="69" t="s">
        <v>160</v>
      </c>
      <c r="G200" s="69" t="s">
        <v>101</v>
      </c>
      <c r="H200" s="70" t="s">
        <v>876</v>
      </c>
      <c r="I200" s="69" t="s">
        <v>3</v>
      </c>
      <c r="J200" s="69" t="s">
        <v>48</v>
      </c>
      <c r="K200" s="69"/>
      <c r="L200" s="69" t="s">
        <v>877</v>
      </c>
      <c r="M200" s="71"/>
      <c r="N200" s="89" t="s">
        <v>120</v>
      </c>
      <c r="O200" s="90">
        <v>45322</v>
      </c>
      <c r="P200" s="89"/>
      <c r="Q200" s="90">
        <v>45324</v>
      </c>
      <c r="R200" s="91">
        <v>2.7089814814814814</v>
      </c>
      <c r="S200" s="92"/>
      <c r="T200" s="76">
        <f>TEXT(B200,"mmmm")</f>
      </c>
      <c r="U200" s="77"/>
      <c r="V200" s="77"/>
      <c r="W200" s="77"/>
      <c r="X200" s="77"/>
      <c r="Y200" s="77"/>
      <c r="Z200" s="77"/>
      <c r="AA200" s="77"/>
      <c r="AB200" s="77"/>
      <c r="AC200" s="77"/>
      <c r="AD200" s="77"/>
      <c r="AE200" s="77"/>
      <c r="AF200" s="77"/>
      <c r="AG200" s="77"/>
    </row>
    <row x14ac:dyDescent="0.25" r="201" customHeight="1" ht="16.5">
      <c r="A201" s="78" t="s">
        <v>878</v>
      </c>
      <c r="B201" s="79">
        <v>45322.34829861111</v>
      </c>
      <c r="C201" s="80" t="s">
        <v>207</v>
      </c>
      <c r="D201" s="80" t="s">
        <v>375</v>
      </c>
      <c r="E201" s="81">
        <v>5333</v>
      </c>
      <c r="F201" s="80" t="s">
        <v>209</v>
      </c>
      <c r="G201" s="80" t="s">
        <v>87</v>
      </c>
      <c r="H201" s="81" t="s">
        <v>561</v>
      </c>
      <c r="I201" s="80" t="s">
        <v>2</v>
      </c>
      <c r="J201" s="80" t="s">
        <v>46</v>
      </c>
      <c r="K201" s="80"/>
      <c r="L201" s="80" t="s">
        <v>879</v>
      </c>
      <c r="M201" s="82" t="s">
        <v>880</v>
      </c>
      <c r="N201" s="83" t="s">
        <v>120</v>
      </c>
      <c r="O201" s="84">
        <v>45357</v>
      </c>
      <c r="P201" s="83"/>
      <c r="Q201" s="84">
        <v>45322</v>
      </c>
      <c r="R201" s="85">
        <v>2.7089814814814814</v>
      </c>
      <c r="S201" s="86"/>
      <c r="T201" s="87">
        <f>TEXT(B201,"mmmm")</f>
      </c>
      <c r="U201" s="88"/>
      <c r="V201" s="88"/>
      <c r="W201" s="88"/>
      <c r="X201" s="88"/>
      <c r="Y201" s="88"/>
      <c r="Z201" s="88"/>
      <c r="AA201" s="88"/>
      <c r="AB201" s="88"/>
      <c r="AC201" s="88"/>
      <c r="AD201" s="88"/>
      <c r="AE201" s="88"/>
      <c r="AF201" s="88"/>
      <c r="AG201" s="88"/>
    </row>
    <row x14ac:dyDescent="0.25" r="202" customHeight="1" ht="16.5">
      <c r="A202" s="67" t="s">
        <v>881</v>
      </c>
      <c r="B202" s="68">
        <v>45322.44996527778</v>
      </c>
      <c r="C202" s="69" t="s">
        <v>882</v>
      </c>
      <c r="D202" s="69" t="s">
        <v>883</v>
      </c>
      <c r="E202" s="70">
        <v>5336</v>
      </c>
      <c r="F202" s="69" t="s">
        <v>884</v>
      </c>
      <c r="G202" s="69" t="s">
        <v>192</v>
      </c>
      <c r="H202" s="70">
        <v>123</v>
      </c>
      <c r="I202" s="69" t="s">
        <v>3</v>
      </c>
      <c r="J202" s="69" t="s">
        <v>47</v>
      </c>
      <c r="K202" s="69"/>
      <c r="L202" s="69" t="s">
        <v>885</v>
      </c>
      <c r="M202" s="71"/>
      <c r="N202" s="89" t="s">
        <v>120</v>
      </c>
      <c r="O202" s="90">
        <v>45324</v>
      </c>
      <c r="P202" s="89"/>
      <c r="Q202" s="90">
        <v>45331</v>
      </c>
      <c r="R202" s="91">
        <v>2.7089814814814814</v>
      </c>
      <c r="S202" s="92"/>
      <c r="T202" s="76">
        <f>TEXT(B202,"mmmm")</f>
      </c>
      <c r="U202" s="77"/>
      <c r="V202" s="77"/>
      <c r="W202" s="77"/>
      <c r="X202" s="77"/>
      <c r="Y202" s="77"/>
      <c r="Z202" s="77"/>
      <c r="AA202" s="77"/>
      <c r="AB202" s="77"/>
      <c r="AC202" s="77"/>
      <c r="AD202" s="77"/>
      <c r="AE202" s="77"/>
      <c r="AF202" s="77"/>
      <c r="AG202" s="77"/>
    </row>
    <row x14ac:dyDescent="0.25" r="203" customHeight="1" ht="16.5">
      <c r="A203" s="78" t="s">
        <v>886</v>
      </c>
      <c r="B203" s="79">
        <v>45322.45170138889</v>
      </c>
      <c r="C203" s="80" t="s">
        <v>226</v>
      </c>
      <c r="D203" s="80" t="s">
        <v>887</v>
      </c>
      <c r="E203" s="81">
        <v>5340</v>
      </c>
      <c r="F203" s="80" t="s">
        <v>150</v>
      </c>
      <c r="G203" s="80" t="s">
        <v>154</v>
      </c>
      <c r="H203" s="81" t="s">
        <v>888</v>
      </c>
      <c r="I203" s="80" t="s">
        <v>2</v>
      </c>
      <c r="J203" s="80" t="s">
        <v>44</v>
      </c>
      <c r="K203" s="80"/>
      <c r="L203" s="80" t="s">
        <v>889</v>
      </c>
      <c r="M203" s="82"/>
      <c r="N203" s="93" t="s">
        <v>120</v>
      </c>
      <c r="O203" s="94">
        <v>45322</v>
      </c>
      <c r="P203" s="93"/>
      <c r="Q203" s="94">
        <v>45337</v>
      </c>
      <c r="R203" s="95">
        <v>2.7089814814814814</v>
      </c>
      <c r="S203" s="96"/>
      <c r="T203" s="87">
        <f>TEXT(B203,"mmmm")</f>
      </c>
      <c r="U203" s="88"/>
      <c r="V203" s="88"/>
      <c r="W203" s="88"/>
      <c r="X203" s="88"/>
      <c r="Y203" s="88"/>
      <c r="Z203" s="88"/>
      <c r="AA203" s="88"/>
      <c r="AB203" s="88"/>
      <c r="AC203" s="88"/>
      <c r="AD203" s="88"/>
      <c r="AE203" s="88"/>
      <c r="AF203" s="88"/>
      <c r="AG203" s="88"/>
    </row>
    <row x14ac:dyDescent="0.25" r="204" customHeight="1" ht="16.5">
      <c r="A204" s="67" t="s">
        <v>890</v>
      </c>
      <c r="B204" s="68">
        <v>45322.46026620371</v>
      </c>
      <c r="C204" s="69" t="s">
        <v>207</v>
      </c>
      <c r="D204" s="69" t="s">
        <v>375</v>
      </c>
      <c r="E204" s="70">
        <v>5333</v>
      </c>
      <c r="F204" s="69" t="s">
        <v>209</v>
      </c>
      <c r="G204" s="69" t="s">
        <v>87</v>
      </c>
      <c r="H204" s="70" t="s">
        <v>891</v>
      </c>
      <c r="I204" s="69" t="s">
        <v>117</v>
      </c>
      <c r="J204" s="69" t="s">
        <v>31</v>
      </c>
      <c r="K204" s="69"/>
      <c r="L204" s="69" t="s">
        <v>892</v>
      </c>
      <c r="M204" s="71"/>
      <c r="N204" s="72" t="s">
        <v>120</v>
      </c>
      <c r="O204" s="73">
        <v>45331</v>
      </c>
      <c r="P204" s="72"/>
      <c r="Q204" s="73">
        <v>45331</v>
      </c>
      <c r="R204" s="74">
        <v>2.7089814814814814</v>
      </c>
      <c r="S204" s="75"/>
      <c r="T204" s="76">
        <f>TEXT(B204,"mmmm")</f>
      </c>
      <c r="U204" s="77"/>
      <c r="V204" s="77"/>
      <c r="W204" s="77"/>
      <c r="X204" s="77"/>
      <c r="Y204" s="77"/>
      <c r="Z204" s="77"/>
      <c r="AA204" s="77"/>
      <c r="AB204" s="77"/>
      <c r="AC204" s="77"/>
      <c r="AD204" s="77"/>
      <c r="AE204" s="77"/>
      <c r="AF204" s="77"/>
      <c r="AG204" s="77"/>
    </row>
    <row x14ac:dyDescent="0.25" r="205" customHeight="1" ht="16.5">
      <c r="A205" s="78" t="s">
        <v>893</v>
      </c>
      <c r="B205" s="79">
        <v>45322.460914351854</v>
      </c>
      <c r="C205" s="80" t="s">
        <v>207</v>
      </c>
      <c r="D205" s="80" t="s">
        <v>375</v>
      </c>
      <c r="E205" s="81">
        <v>5333</v>
      </c>
      <c r="F205" s="80" t="s">
        <v>209</v>
      </c>
      <c r="G205" s="80" t="s">
        <v>87</v>
      </c>
      <c r="H205" s="81" t="s">
        <v>894</v>
      </c>
      <c r="I205" s="80" t="s">
        <v>117</v>
      </c>
      <c r="J205" s="80" t="s">
        <v>31</v>
      </c>
      <c r="K205" s="80"/>
      <c r="L205" s="80" t="s">
        <v>895</v>
      </c>
      <c r="M205" s="82"/>
      <c r="N205" s="83" t="s">
        <v>120</v>
      </c>
      <c r="O205" s="84">
        <v>45337</v>
      </c>
      <c r="P205" s="83"/>
      <c r="Q205" s="84">
        <v>45331</v>
      </c>
      <c r="R205" s="85">
        <v>2.7089814814814814</v>
      </c>
      <c r="S205" s="86"/>
      <c r="T205" s="87">
        <f>TEXT(B205,"mmmm")</f>
      </c>
      <c r="U205" s="88"/>
      <c r="V205" s="88"/>
      <c r="W205" s="88"/>
      <c r="X205" s="88"/>
      <c r="Y205" s="88"/>
      <c r="Z205" s="88"/>
      <c r="AA205" s="88"/>
      <c r="AB205" s="88"/>
      <c r="AC205" s="88"/>
      <c r="AD205" s="88"/>
      <c r="AE205" s="88"/>
      <c r="AF205" s="88"/>
      <c r="AG205" s="88"/>
    </row>
    <row x14ac:dyDescent="0.25" r="206" customHeight="1" ht="16.5">
      <c r="A206" s="67" t="s">
        <v>896</v>
      </c>
      <c r="B206" s="68">
        <v>45322.46265046296</v>
      </c>
      <c r="C206" s="69" t="s">
        <v>207</v>
      </c>
      <c r="D206" s="69" t="s">
        <v>375</v>
      </c>
      <c r="E206" s="70">
        <v>5333</v>
      </c>
      <c r="F206" s="69" t="s">
        <v>209</v>
      </c>
      <c r="G206" s="69" t="s">
        <v>87</v>
      </c>
      <c r="H206" s="70" t="s">
        <v>843</v>
      </c>
      <c r="I206" s="69" t="s">
        <v>4</v>
      </c>
      <c r="J206" s="69" t="s">
        <v>38</v>
      </c>
      <c r="K206" s="69"/>
      <c r="L206" s="69" t="s">
        <v>897</v>
      </c>
      <c r="M206" s="71"/>
      <c r="N206" s="89" t="s">
        <v>120</v>
      </c>
      <c r="O206" s="97">
        <v>45331</v>
      </c>
      <c r="P206" s="89"/>
      <c r="Q206" s="98"/>
      <c r="R206" s="92"/>
      <c r="S206" s="92"/>
      <c r="T206" s="76">
        <f>TEXT(B206,"mmmm")</f>
      </c>
      <c r="U206" s="77"/>
      <c r="V206" s="77"/>
      <c r="W206" s="77"/>
      <c r="X206" s="77"/>
      <c r="Y206" s="77"/>
      <c r="Z206" s="77"/>
      <c r="AA206" s="77"/>
      <c r="AB206" s="77"/>
      <c r="AC206" s="77"/>
      <c r="AD206" s="77"/>
      <c r="AE206" s="77"/>
      <c r="AF206" s="77"/>
      <c r="AG206" s="77"/>
    </row>
    <row x14ac:dyDescent="0.25" r="207" customHeight="1" ht="16.5">
      <c r="A207" s="78" t="s">
        <v>898</v>
      </c>
      <c r="B207" s="79">
        <v>45322.46476851852</v>
      </c>
      <c r="C207" s="80" t="s">
        <v>899</v>
      </c>
      <c r="D207" s="80" t="s">
        <v>883</v>
      </c>
      <c r="E207" s="81">
        <v>5339</v>
      </c>
      <c r="F207" s="80" t="s">
        <v>884</v>
      </c>
      <c r="G207" s="80" t="s">
        <v>192</v>
      </c>
      <c r="H207" s="81">
        <v>123</v>
      </c>
      <c r="I207" s="80" t="s">
        <v>3</v>
      </c>
      <c r="J207" s="80" t="s">
        <v>47</v>
      </c>
      <c r="K207" s="80"/>
      <c r="L207" s="80" t="s">
        <v>900</v>
      </c>
      <c r="M207" s="82"/>
      <c r="N207" s="93" t="s">
        <v>120</v>
      </c>
      <c r="O207" s="94">
        <v>45331</v>
      </c>
      <c r="P207" s="93"/>
      <c r="Q207" s="94">
        <v>45322</v>
      </c>
      <c r="R207" s="95">
        <v>2.7089814814814814</v>
      </c>
      <c r="S207" s="96"/>
      <c r="T207" s="87">
        <f>TEXT(B207,"mmmm")</f>
      </c>
      <c r="U207" s="88"/>
      <c r="V207" s="88"/>
      <c r="W207" s="88"/>
      <c r="X207" s="88"/>
      <c r="Y207" s="88"/>
      <c r="Z207" s="88"/>
      <c r="AA207" s="88"/>
      <c r="AB207" s="88"/>
      <c r="AC207" s="88"/>
      <c r="AD207" s="88"/>
      <c r="AE207" s="88"/>
      <c r="AF207" s="88"/>
      <c r="AG207" s="88"/>
    </row>
    <row x14ac:dyDescent="0.25" r="208" customHeight="1" ht="16.5">
      <c r="A208" s="67" t="s">
        <v>901</v>
      </c>
      <c r="B208" s="68">
        <v>45322.486134259256</v>
      </c>
      <c r="C208" s="69" t="s">
        <v>533</v>
      </c>
      <c r="D208" s="69" t="s">
        <v>902</v>
      </c>
      <c r="E208" s="70">
        <v>34999071369</v>
      </c>
      <c r="F208" s="69" t="s">
        <v>535</v>
      </c>
      <c r="G208" s="69" t="s">
        <v>95</v>
      </c>
      <c r="H208" s="70" t="s">
        <v>903</v>
      </c>
      <c r="I208" s="69" t="s">
        <v>5</v>
      </c>
      <c r="J208" s="69" t="s">
        <v>56</v>
      </c>
      <c r="K208" s="69"/>
      <c r="L208" s="69" t="s">
        <v>904</v>
      </c>
      <c r="M208" s="71"/>
      <c r="N208" s="89" t="s">
        <v>605</v>
      </c>
      <c r="O208" s="90"/>
      <c r="P208" s="89"/>
      <c r="Q208" s="90"/>
      <c r="R208" s="91">
        <v>2.7089814814814814</v>
      </c>
      <c r="S208" s="92"/>
      <c r="T208" s="76">
        <f>TEXT(B208,"mmmm")</f>
      </c>
      <c r="U208" s="77"/>
      <c r="V208" s="77"/>
      <c r="W208" s="77"/>
      <c r="X208" s="77"/>
      <c r="Y208" s="77"/>
      <c r="Z208" s="77"/>
      <c r="AA208" s="77"/>
      <c r="AB208" s="77"/>
      <c r="AC208" s="77"/>
      <c r="AD208" s="77"/>
      <c r="AE208" s="77"/>
      <c r="AF208" s="77"/>
      <c r="AG208" s="77"/>
    </row>
    <row x14ac:dyDescent="0.25" r="209" customHeight="1" ht="16.5">
      <c r="A209" s="78" t="s">
        <v>905</v>
      </c>
      <c r="B209" s="79">
        <v>45322.55886574074</v>
      </c>
      <c r="C209" s="80" t="s">
        <v>286</v>
      </c>
      <c r="D209" s="80" t="s">
        <v>287</v>
      </c>
      <c r="E209" s="81">
        <v>5340</v>
      </c>
      <c r="F209" s="80" t="s">
        <v>150</v>
      </c>
      <c r="G209" s="80" t="s">
        <v>102</v>
      </c>
      <c r="H209" s="81" t="s">
        <v>906</v>
      </c>
      <c r="I209" s="80" t="s">
        <v>117</v>
      </c>
      <c r="J209" s="80" t="s">
        <v>30</v>
      </c>
      <c r="K209" s="80"/>
      <c r="L209" s="80" t="s">
        <v>480</v>
      </c>
      <c r="M209" s="82"/>
      <c r="N209" s="93" t="s">
        <v>120</v>
      </c>
      <c r="O209" s="94">
        <v>45322</v>
      </c>
      <c r="P209" s="93"/>
      <c r="Q209" s="94">
        <v>45330</v>
      </c>
      <c r="R209" s="95">
        <v>2.7089814814814814</v>
      </c>
      <c r="S209" s="96"/>
      <c r="T209" s="87">
        <f>TEXT(B209,"mmmm")</f>
      </c>
      <c r="U209" s="88"/>
      <c r="V209" s="88"/>
      <c r="W209" s="88"/>
      <c r="X209" s="88"/>
      <c r="Y209" s="88"/>
      <c r="Z209" s="88"/>
      <c r="AA209" s="88"/>
      <c r="AB209" s="88"/>
      <c r="AC209" s="88"/>
      <c r="AD209" s="88"/>
      <c r="AE209" s="88"/>
      <c r="AF209" s="88"/>
      <c r="AG209" s="88"/>
    </row>
    <row x14ac:dyDescent="0.25" r="210" customHeight="1" ht="16.5">
      <c r="A210" s="67" t="s">
        <v>907</v>
      </c>
      <c r="B210" s="68">
        <v>45322.56083333334</v>
      </c>
      <c r="C210" s="69" t="s">
        <v>286</v>
      </c>
      <c r="D210" s="69" t="s">
        <v>287</v>
      </c>
      <c r="E210" s="70">
        <v>5340</v>
      </c>
      <c r="F210" s="69" t="s">
        <v>150</v>
      </c>
      <c r="G210" s="69" t="s">
        <v>99</v>
      </c>
      <c r="H210" s="70" t="s">
        <v>908</v>
      </c>
      <c r="I210" s="69" t="s">
        <v>117</v>
      </c>
      <c r="J210" s="69" t="s">
        <v>30</v>
      </c>
      <c r="K210" s="69"/>
      <c r="L210" s="69" t="s">
        <v>909</v>
      </c>
      <c r="M210" s="71"/>
      <c r="N210" s="89" t="s">
        <v>120</v>
      </c>
      <c r="O210" s="90">
        <v>45322</v>
      </c>
      <c r="P210" s="89"/>
      <c r="Q210" s="90">
        <v>45337</v>
      </c>
      <c r="R210" s="91">
        <v>2.7089814814814814</v>
      </c>
      <c r="S210" s="92"/>
      <c r="T210" s="76">
        <f>TEXT(B210,"mmmm")</f>
      </c>
      <c r="U210" s="77"/>
      <c r="V210" s="77"/>
      <c r="W210" s="77"/>
      <c r="X210" s="77"/>
      <c r="Y210" s="77"/>
      <c r="Z210" s="77"/>
      <c r="AA210" s="77"/>
      <c r="AB210" s="77"/>
      <c r="AC210" s="77"/>
      <c r="AD210" s="77"/>
      <c r="AE210" s="77"/>
      <c r="AF210" s="77"/>
      <c r="AG210" s="77"/>
    </row>
    <row x14ac:dyDescent="0.25" r="211" customHeight="1" ht="16.5">
      <c r="A211" s="78" t="s">
        <v>910</v>
      </c>
      <c r="B211" s="79">
        <v>45322.60675925926</v>
      </c>
      <c r="C211" s="80" t="s">
        <v>533</v>
      </c>
      <c r="D211" s="80" t="s">
        <v>902</v>
      </c>
      <c r="E211" s="81">
        <v>34999071369</v>
      </c>
      <c r="F211" s="80" t="s">
        <v>535</v>
      </c>
      <c r="G211" s="80" t="s">
        <v>95</v>
      </c>
      <c r="H211" s="81" t="s">
        <v>903</v>
      </c>
      <c r="I211" s="80" t="s">
        <v>4</v>
      </c>
      <c r="J211" s="80" t="s">
        <v>38</v>
      </c>
      <c r="K211" s="80"/>
      <c r="L211" s="80" t="s">
        <v>911</v>
      </c>
      <c r="M211" s="82"/>
      <c r="N211" s="83" t="s">
        <v>120</v>
      </c>
      <c r="O211" s="84">
        <v>45330</v>
      </c>
      <c r="P211" s="83"/>
      <c r="Q211" s="84">
        <v>45344</v>
      </c>
      <c r="R211" s="85">
        <v>2.7089814814814814</v>
      </c>
      <c r="S211" s="86"/>
      <c r="T211" s="87">
        <f>TEXT(B211,"mmmm")</f>
      </c>
      <c r="U211" s="88"/>
      <c r="V211" s="88"/>
      <c r="W211" s="88"/>
      <c r="X211" s="88"/>
      <c r="Y211" s="88"/>
      <c r="Z211" s="88"/>
      <c r="AA211" s="88"/>
      <c r="AB211" s="88"/>
      <c r="AC211" s="88"/>
      <c r="AD211" s="88"/>
      <c r="AE211" s="88"/>
      <c r="AF211" s="88"/>
      <c r="AG211" s="88"/>
    </row>
    <row x14ac:dyDescent="0.25" r="212" customHeight="1" ht="16.5">
      <c r="A212" s="67" t="s">
        <v>912</v>
      </c>
      <c r="B212" s="68">
        <v>45322.90758101852</v>
      </c>
      <c r="C212" s="69" t="s">
        <v>913</v>
      </c>
      <c r="D212" s="69" t="s">
        <v>914</v>
      </c>
      <c r="E212" s="70">
        <v>5305</v>
      </c>
      <c r="F212" s="69" t="s">
        <v>915</v>
      </c>
      <c r="G212" s="69" t="s">
        <v>107</v>
      </c>
      <c r="H212" s="70" t="s">
        <v>916</v>
      </c>
      <c r="I212" s="69" t="s">
        <v>5</v>
      </c>
      <c r="J212" s="69" t="s">
        <v>55</v>
      </c>
      <c r="K212" s="69"/>
      <c r="L212" s="69" t="s">
        <v>917</v>
      </c>
      <c r="M212" s="71" t="s">
        <v>918</v>
      </c>
      <c r="N212" s="89" t="s">
        <v>615</v>
      </c>
      <c r="O212" s="90">
        <v>45337</v>
      </c>
      <c r="P212" s="89"/>
      <c r="Q212" s="90">
        <v>45324</v>
      </c>
      <c r="R212" s="91">
        <v>2.7089814814814814</v>
      </c>
      <c r="S212" s="92"/>
      <c r="T212" s="76">
        <f>TEXT(B212,"mmmm")</f>
      </c>
      <c r="U212" s="77"/>
      <c r="V212" s="77"/>
      <c r="W212" s="77"/>
      <c r="X212" s="77"/>
      <c r="Y212" s="77"/>
      <c r="Z212" s="77"/>
      <c r="AA212" s="77"/>
      <c r="AB212" s="77"/>
      <c r="AC212" s="77"/>
      <c r="AD212" s="77"/>
      <c r="AE212" s="77"/>
      <c r="AF212" s="77"/>
      <c r="AG212" s="77"/>
    </row>
    <row x14ac:dyDescent="0.25" r="213" customHeight="1" ht="16.5">
      <c r="A213" s="78" t="s">
        <v>919</v>
      </c>
      <c r="B213" s="79">
        <v>45322.91710648148</v>
      </c>
      <c r="C213" s="80" t="s">
        <v>913</v>
      </c>
      <c r="D213" s="80" t="s">
        <v>914</v>
      </c>
      <c r="E213" s="81">
        <v>5305</v>
      </c>
      <c r="F213" s="80" t="s">
        <v>915</v>
      </c>
      <c r="G213" s="80" t="s">
        <v>109</v>
      </c>
      <c r="H213" s="81" t="s">
        <v>920</v>
      </c>
      <c r="I213" s="80" t="s">
        <v>2</v>
      </c>
      <c r="J213" s="80" t="s">
        <v>46</v>
      </c>
      <c r="K213" s="80"/>
      <c r="L213" s="80" t="s">
        <v>921</v>
      </c>
      <c r="M213" s="82"/>
      <c r="N213" s="83" t="s">
        <v>120</v>
      </c>
      <c r="O213" s="84">
        <v>45344</v>
      </c>
      <c r="P213" s="83"/>
      <c r="Q213" s="84">
        <v>45324</v>
      </c>
      <c r="R213" s="85">
        <v>2.7089814814814814</v>
      </c>
      <c r="S213" s="86"/>
      <c r="T213" s="87">
        <f>TEXT(B213,"mmmm")</f>
      </c>
      <c r="U213" s="88"/>
      <c r="V213" s="88"/>
      <c r="W213" s="88"/>
      <c r="X213" s="88"/>
      <c r="Y213" s="88"/>
      <c r="Z213" s="88"/>
      <c r="AA213" s="88"/>
      <c r="AB213" s="88"/>
      <c r="AC213" s="88"/>
      <c r="AD213" s="88"/>
      <c r="AE213" s="88"/>
      <c r="AF213" s="88"/>
      <c r="AG213" s="88"/>
    </row>
    <row x14ac:dyDescent="0.25" r="214" customHeight="1" ht="16.5">
      <c r="A214" s="67" t="s">
        <v>922</v>
      </c>
      <c r="B214" s="68">
        <v>45323.32572916667</v>
      </c>
      <c r="C214" s="69" t="s">
        <v>923</v>
      </c>
      <c r="D214" s="69" t="s">
        <v>924</v>
      </c>
      <c r="E214" s="70">
        <v>5308</v>
      </c>
      <c r="F214" s="69" t="s">
        <v>807</v>
      </c>
      <c r="G214" s="69" t="s">
        <v>111</v>
      </c>
      <c r="H214" s="70" t="s">
        <v>925</v>
      </c>
      <c r="I214" s="69" t="s">
        <v>4</v>
      </c>
      <c r="J214" s="69" t="s">
        <v>46</v>
      </c>
      <c r="K214" s="69"/>
      <c r="L214" s="69" t="s">
        <v>926</v>
      </c>
      <c r="M214" s="71"/>
      <c r="N214" s="89" t="s">
        <v>120</v>
      </c>
      <c r="O214" s="90">
        <v>45324</v>
      </c>
      <c r="P214" s="89"/>
      <c r="Q214" s="90">
        <v>45357</v>
      </c>
      <c r="R214" s="91">
        <v>2.7089814814814814</v>
      </c>
      <c r="S214" s="92"/>
      <c r="T214" s="76">
        <f>TEXT(B214,"mmmm")</f>
      </c>
      <c r="U214" s="77"/>
      <c r="V214" s="77"/>
      <c r="W214" s="77"/>
      <c r="X214" s="77"/>
      <c r="Y214" s="77"/>
      <c r="Z214" s="77"/>
      <c r="AA214" s="77"/>
      <c r="AB214" s="77"/>
      <c r="AC214" s="77"/>
      <c r="AD214" s="77"/>
      <c r="AE214" s="77"/>
      <c r="AF214" s="77"/>
      <c r="AG214" s="77"/>
    </row>
    <row x14ac:dyDescent="0.25" r="215" customHeight="1" ht="16.5">
      <c r="A215" s="78" t="s">
        <v>927</v>
      </c>
      <c r="B215" s="79">
        <v>45323.39724537037</v>
      </c>
      <c r="C215" s="80" t="s">
        <v>928</v>
      </c>
      <c r="D215" s="80" t="s">
        <v>929</v>
      </c>
      <c r="E215" s="81">
        <v>5333</v>
      </c>
      <c r="F215" s="80" t="s">
        <v>209</v>
      </c>
      <c r="G215" s="80" t="s">
        <v>192</v>
      </c>
      <c r="H215" s="81" t="s">
        <v>930</v>
      </c>
      <c r="I215" s="80" t="s">
        <v>3</v>
      </c>
      <c r="J215" s="80" t="s">
        <v>47</v>
      </c>
      <c r="K215" s="80"/>
      <c r="L215" s="80" t="s">
        <v>931</v>
      </c>
      <c r="M215" s="82"/>
      <c r="N215" s="93" t="s">
        <v>120</v>
      </c>
      <c r="O215" s="94">
        <v>45324</v>
      </c>
      <c r="P215" s="93"/>
      <c r="Q215" s="94">
        <v>45341</v>
      </c>
      <c r="R215" s="95">
        <v>2.7089814814814814</v>
      </c>
      <c r="S215" s="96"/>
      <c r="T215" s="87">
        <f>TEXT(B215,"mmmm")</f>
      </c>
      <c r="U215" s="88"/>
      <c r="V215" s="88"/>
      <c r="W215" s="88"/>
      <c r="X215" s="88"/>
      <c r="Y215" s="88"/>
      <c r="Z215" s="88"/>
      <c r="AA215" s="88"/>
      <c r="AB215" s="88"/>
      <c r="AC215" s="88"/>
      <c r="AD215" s="88"/>
      <c r="AE215" s="88"/>
      <c r="AF215" s="88"/>
      <c r="AG215" s="88"/>
    </row>
    <row x14ac:dyDescent="0.25" r="216" customHeight="1" ht="16.5">
      <c r="A216" s="67" t="s">
        <v>932</v>
      </c>
      <c r="B216" s="68">
        <v>45323.41918981481</v>
      </c>
      <c r="C216" s="69" t="s">
        <v>226</v>
      </c>
      <c r="D216" s="69" t="s">
        <v>227</v>
      </c>
      <c r="E216" s="70">
        <v>5340</v>
      </c>
      <c r="F216" s="69" t="s">
        <v>150</v>
      </c>
      <c r="G216" s="69" t="s">
        <v>97</v>
      </c>
      <c r="H216" s="70" t="s">
        <v>933</v>
      </c>
      <c r="I216" s="69" t="s">
        <v>281</v>
      </c>
      <c r="J216" s="69" t="s">
        <v>57</v>
      </c>
      <c r="K216" s="69"/>
      <c r="L216" s="69" t="s">
        <v>934</v>
      </c>
      <c r="M216" s="71" t="s">
        <v>935</v>
      </c>
      <c r="N216" s="72" t="s">
        <v>284</v>
      </c>
      <c r="O216" s="73">
        <v>45357</v>
      </c>
      <c r="P216" s="72"/>
      <c r="Q216" s="73">
        <v>45324</v>
      </c>
      <c r="R216" s="74">
        <v>2.7089814814814814</v>
      </c>
      <c r="S216" s="75"/>
      <c r="T216" s="76">
        <f>TEXT(B216,"mmmm")</f>
      </c>
      <c r="U216" s="77"/>
      <c r="V216" s="77"/>
      <c r="W216" s="77"/>
      <c r="X216" s="77"/>
      <c r="Y216" s="77"/>
      <c r="Z216" s="77"/>
      <c r="AA216" s="77"/>
      <c r="AB216" s="77"/>
      <c r="AC216" s="77"/>
      <c r="AD216" s="77"/>
      <c r="AE216" s="77"/>
      <c r="AF216" s="77"/>
      <c r="AG216" s="77"/>
    </row>
    <row x14ac:dyDescent="0.25" r="217" customHeight="1" ht="16.5">
      <c r="A217" s="78" t="s">
        <v>936</v>
      </c>
      <c r="B217" s="79">
        <v>45323.42806712963</v>
      </c>
      <c r="C217" s="80" t="s">
        <v>226</v>
      </c>
      <c r="D217" s="80" t="s">
        <v>227</v>
      </c>
      <c r="E217" s="81">
        <v>5340</v>
      </c>
      <c r="F217" s="80" t="s">
        <v>150</v>
      </c>
      <c r="G217" s="80" t="s">
        <v>85</v>
      </c>
      <c r="H217" s="81" t="s">
        <v>937</v>
      </c>
      <c r="I217" s="80" t="s">
        <v>117</v>
      </c>
      <c r="J217" s="80" t="s">
        <v>40</v>
      </c>
      <c r="K217" s="80"/>
      <c r="L217" s="80" t="s">
        <v>938</v>
      </c>
      <c r="M217" s="82"/>
      <c r="N217" s="83" t="s">
        <v>120</v>
      </c>
      <c r="O217" s="84">
        <v>45341</v>
      </c>
      <c r="P217" s="83"/>
      <c r="Q217" s="84">
        <v>45331</v>
      </c>
      <c r="R217" s="85">
        <v>2.7089814814814814</v>
      </c>
      <c r="S217" s="86"/>
      <c r="T217" s="87">
        <f>TEXT(B217,"mmmm")</f>
      </c>
      <c r="U217" s="88"/>
      <c r="V217" s="88"/>
      <c r="W217" s="88"/>
      <c r="X217" s="88"/>
      <c r="Y217" s="88"/>
      <c r="Z217" s="88"/>
      <c r="AA217" s="88"/>
      <c r="AB217" s="88"/>
      <c r="AC217" s="88"/>
      <c r="AD217" s="88"/>
      <c r="AE217" s="88"/>
      <c r="AF217" s="88"/>
      <c r="AG217" s="88"/>
    </row>
    <row x14ac:dyDescent="0.25" r="218" customHeight="1" ht="16.5">
      <c r="A218" s="67" t="s">
        <v>939</v>
      </c>
      <c r="B218" s="68">
        <v>45323.43541666667</v>
      </c>
      <c r="C218" s="69" t="s">
        <v>940</v>
      </c>
      <c r="D218" s="69" t="s">
        <v>941</v>
      </c>
      <c r="E218" s="70">
        <v>5399</v>
      </c>
      <c r="F218" s="69" t="s">
        <v>249</v>
      </c>
      <c r="G218" s="69" t="s">
        <v>192</v>
      </c>
      <c r="H218" s="70" t="s">
        <v>942</v>
      </c>
      <c r="I218" s="69" t="s">
        <v>117</v>
      </c>
      <c r="J218" s="69" t="s">
        <v>17</v>
      </c>
      <c r="K218" s="69"/>
      <c r="L218" s="69" t="s">
        <v>943</v>
      </c>
      <c r="M218" s="71"/>
      <c r="N218" s="89" t="s">
        <v>120</v>
      </c>
      <c r="O218" s="90">
        <v>45324</v>
      </c>
      <c r="P218" s="89"/>
      <c r="Q218" s="90">
        <v>45324</v>
      </c>
      <c r="R218" s="91">
        <v>2.7089814814814814</v>
      </c>
      <c r="S218" s="92"/>
      <c r="T218" s="76">
        <f>TEXT(B218,"mmmm")</f>
      </c>
      <c r="U218" s="77"/>
      <c r="V218" s="77"/>
      <c r="W218" s="77"/>
      <c r="X218" s="77"/>
      <c r="Y218" s="77"/>
      <c r="Z218" s="77"/>
      <c r="AA218" s="77"/>
      <c r="AB218" s="77"/>
      <c r="AC218" s="77"/>
      <c r="AD218" s="77"/>
      <c r="AE218" s="77"/>
      <c r="AF218" s="77"/>
      <c r="AG218" s="77"/>
    </row>
    <row x14ac:dyDescent="0.25" r="219" customHeight="1" ht="16.5">
      <c r="A219" s="78" t="s">
        <v>944</v>
      </c>
      <c r="B219" s="79">
        <v>45323.43770833333</v>
      </c>
      <c r="C219" s="80" t="s">
        <v>207</v>
      </c>
      <c r="D219" s="80" t="s">
        <v>375</v>
      </c>
      <c r="E219" s="81">
        <v>5333</v>
      </c>
      <c r="F219" s="80" t="s">
        <v>209</v>
      </c>
      <c r="G219" s="80" t="s">
        <v>87</v>
      </c>
      <c r="H219" s="81" t="s">
        <v>561</v>
      </c>
      <c r="I219" s="80" t="s">
        <v>117</v>
      </c>
      <c r="J219" s="80" t="s">
        <v>31</v>
      </c>
      <c r="K219" s="80"/>
      <c r="L219" s="80" t="s">
        <v>945</v>
      </c>
      <c r="M219" s="82"/>
      <c r="N219" s="83" t="s">
        <v>120</v>
      </c>
      <c r="O219" s="84">
        <v>45331</v>
      </c>
      <c r="P219" s="83"/>
      <c r="Q219" s="84">
        <v>45357</v>
      </c>
      <c r="R219" s="85">
        <v>2.7089814814814814</v>
      </c>
      <c r="S219" s="86"/>
      <c r="T219" s="87">
        <f>TEXT(B219,"mmmm")</f>
      </c>
      <c r="U219" s="88"/>
      <c r="V219" s="88"/>
      <c r="W219" s="88"/>
      <c r="X219" s="88"/>
      <c r="Y219" s="88"/>
      <c r="Z219" s="88"/>
      <c r="AA219" s="88"/>
      <c r="AB219" s="88"/>
      <c r="AC219" s="88"/>
      <c r="AD219" s="88"/>
      <c r="AE219" s="88"/>
      <c r="AF219" s="88"/>
      <c r="AG219" s="88"/>
    </row>
    <row x14ac:dyDescent="0.25" r="220" customHeight="1" ht="16.5">
      <c r="A220" s="67" t="s">
        <v>946</v>
      </c>
      <c r="B220" s="68">
        <v>45323.4771875</v>
      </c>
      <c r="C220" s="69" t="s">
        <v>947</v>
      </c>
      <c r="D220" s="69" t="s">
        <v>948</v>
      </c>
      <c r="E220" s="70">
        <v>5300</v>
      </c>
      <c r="F220" s="69" t="s">
        <v>249</v>
      </c>
      <c r="G220" s="69" t="s">
        <v>192</v>
      </c>
      <c r="H220" s="70" t="s">
        <v>949</v>
      </c>
      <c r="I220" s="69" t="s">
        <v>117</v>
      </c>
      <c r="J220" s="69" t="s">
        <v>26</v>
      </c>
      <c r="K220" s="69"/>
      <c r="L220" s="69" t="s">
        <v>950</v>
      </c>
      <c r="M220" s="71"/>
      <c r="N220" s="89" t="s">
        <v>120</v>
      </c>
      <c r="O220" s="90">
        <v>45324</v>
      </c>
      <c r="P220" s="89"/>
      <c r="Q220" s="90">
        <v>45344</v>
      </c>
      <c r="R220" s="91">
        <v>2.7089814814814814</v>
      </c>
      <c r="S220" s="92"/>
      <c r="T220" s="76">
        <f>TEXT(B220,"mmmm")</f>
      </c>
      <c r="U220" s="77"/>
      <c r="V220" s="77"/>
      <c r="W220" s="77"/>
      <c r="X220" s="77"/>
      <c r="Y220" s="77"/>
      <c r="Z220" s="77"/>
      <c r="AA220" s="77"/>
      <c r="AB220" s="77"/>
      <c r="AC220" s="77"/>
      <c r="AD220" s="77"/>
      <c r="AE220" s="77"/>
      <c r="AF220" s="77"/>
      <c r="AG220" s="77"/>
    </row>
    <row x14ac:dyDescent="0.25" r="221" customHeight="1" ht="16.5">
      <c r="A221" s="78" t="s">
        <v>951</v>
      </c>
      <c r="B221" s="79">
        <v>45323.478321759256</v>
      </c>
      <c r="C221" s="80" t="s">
        <v>913</v>
      </c>
      <c r="D221" s="80" t="s">
        <v>914</v>
      </c>
      <c r="E221" s="81">
        <v>5305</v>
      </c>
      <c r="F221" s="80" t="s">
        <v>915</v>
      </c>
      <c r="G221" s="80" t="s">
        <v>107</v>
      </c>
      <c r="H221" s="81" t="s">
        <v>663</v>
      </c>
      <c r="I221" s="80" t="s">
        <v>4</v>
      </c>
      <c r="J221" s="80" t="s">
        <v>38</v>
      </c>
      <c r="K221" s="80"/>
      <c r="L221" s="80" t="s">
        <v>952</v>
      </c>
      <c r="M221" s="82"/>
      <c r="N221" s="83" t="s">
        <v>120</v>
      </c>
      <c r="O221" s="84">
        <v>45357</v>
      </c>
      <c r="P221" s="83"/>
      <c r="Q221" s="84">
        <v>45327</v>
      </c>
      <c r="R221" s="85">
        <v>2.7089814814814814</v>
      </c>
      <c r="S221" s="86"/>
      <c r="T221" s="87">
        <f>TEXT(B221,"mmmm")</f>
      </c>
      <c r="U221" s="88"/>
      <c r="V221" s="88"/>
      <c r="W221" s="88"/>
      <c r="X221" s="88"/>
      <c r="Y221" s="88"/>
      <c r="Z221" s="88"/>
      <c r="AA221" s="88"/>
      <c r="AB221" s="88"/>
      <c r="AC221" s="88"/>
      <c r="AD221" s="88"/>
      <c r="AE221" s="88"/>
      <c r="AF221" s="88"/>
      <c r="AG221" s="88"/>
    </row>
    <row x14ac:dyDescent="0.25" r="222" customHeight="1" ht="16.5">
      <c r="A222" s="67" t="s">
        <v>953</v>
      </c>
      <c r="B222" s="68">
        <v>45323.48311342593</v>
      </c>
      <c r="C222" s="69" t="s">
        <v>913</v>
      </c>
      <c r="D222" s="69" t="s">
        <v>914</v>
      </c>
      <c r="E222" s="70">
        <v>5305</v>
      </c>
      <c r="F222" s="69" t="s">
        <v>915</v>
      </c>
      <c r="G222" s="69" t="s">
        <v>109</v>
      </c>
      <c r="H222" s="70" t="s">
        <v>954</v>
      </c>
      <c r="I222" s="69" t="s">
        <v>2</v>
      </c>
      <c r="J222" s="69" t="s">
        <v>45</v>
      </c>
      <c r="K222" s="69"/>
      <c r="L222" s="69" t="s">
        <v>955</v>
      </c>
      <c r="M222" s="71"/>
      <c r="N222" s="89" t="s">
        <v>120</v>
      </c>
      <c r="O222" s="90">
        <v>45344</v>
      </c>
      <c r="P222" s="89"/>
      <c r="Q222" s="90">
        <v>45327</v>
      </c>
      <c r="R222" s="91">
        <v>2.7089814814814814</v>
      </c>
      <c r="S222" s="92"/>
      <c r="T222" s="76">
        <f>TEXT(B222,"mmmm")</f>
      </c>
      <c r="U222" s="77"/>
      <c r="V222" s="77"/>
      <c r="W222" s="77"/>
      <c r="X222" s="77"/>
      <c r="Y222" s="77"/>
      <c r="Z222" s="77"/>
      <c r="AA222" s="77"/>
      <c r="AB222" s="77"/>
      <c r="AC222" s="77"/>
      <c r="AD222" s="77"/>
      <c r="AE222" s="77"/>
      <c r="AF222" s="77"/>
      <c r="AG222" s="77"/>
    </row>
    <row x14ac:dyDescent="0.25" r="223" customHeight="1" ht="16.5">
      <c r="A223" s="78" t="s">
        <v>956</v>
      </c>
      <c r="B223" s="79">
        <v>45323.56266203704</v>
      </c>
      <c r="C223" s="80" t="s">
        <v>957</v>
      </c>
      <c r="D223" s="80" t="s">
        <v>958</v>
      </c>
      <c r="E223" s="81">
        <v>5369</v>
      </c>
      <c r="F223" s="80" t="s">
        <v>222</v>
      </c>
      <c r="G223" s="80" t="s">
        <v>102</v>
      </c>
      <c r="H223" s="81" t="s">
        <v>959</v>
      </c>
      <c r="I223" s="80" t="s">
        <v>117</v>
      </c>
      <c r="J223" s="80" t="s">
        <v>27</v>
      </c>
      <c r="K223" s="80"/>
      <c r="L223" s="80" t="s">
        <v>960</v>
      </c>
      <c r="M223" s="82"/>
      <c r="N223" s="93" t="s">
        <v>120</v>
      </c>
      <c r="O223" s="94">
        <v>45327</v>
      </c>
      <c r="P223" s="93"/>
      <c r="Q223" s="94">
        <v>45324</v>
      </c>
      <c r="R223" s="95">
        <v>2.7089814814814814</v>
      </c>
      <c r="S223" s="96"/>
      <c r="T223" s="87">
        <f>TEXT(B223,"mmmm")</f>
      </c>
      <c r="U223" s="88"/>
      <c r="V223" s="88"/>
      <c r="W223" s="88"/>
      <c r="X223" s="88"/>
      <c r="Y223" s="88"/>
      <c r="Z223" s="88"/>
      <c r="AA223" s="88"/>
      <c r="AB223" s="88"/>
      <c r="AC223" s="88"/>
      <c r="AD223" s="88"/>
      <c r="AE223" s="88"/>
      <c r="AF223" s="88"/>
      <c r="AG223" s="88"/>
    </row>
    <row x14ac:dyDescent="0.25" r="224" customHeight="1" ht="16.5">
      <c r="A224" s="67" t="s">
        <v>961</v>
      </c>
      <c r="B224" s="68">
        <v>45323.56568287037</v>
      </c>
      <c r="C224" s="69" t="s">
        <v>962</v>
      </c>
      <c r="D224" s="69" t="s">
        <v>227</v>
      </c>
      <c r="E224" s="70">
        <v>5340</v>
      </c>
      <c r="F224" s="69" t="s">
        <v>150</v>
      </c>
      <c r="G224" s="69" t="s">
        <v>85</v>
      </c>
      <c r="H224" s="70" t="s">
        <v>963</v>
      </c>
      <c r="I224" s="69" t="s">
        <v>117</v>
      </c>
      <c r="J224" s="69" t="s">
        <v>27</v>
      </c>
      <c r="K224" s="69"/>
      <c r="L224" s="69" t="s">
        <v>964</v>
      </c>
      <c r="M224" s="71"/>
      <c r="N224" s="72" t="s">
        <v>120</v>
      </c>
      <c r="O224" s="73">
        <v>45327</v>
      </c>
      <c r="P224" s="72"/>
      <c r="Q224" s="73">
        <v>45331</v>
      </c>
      <c r="R224" s="74">
        <v>2.7089814814814814</v>
      </c>
      <c r="S224" s="75"/>
      <c r="T224" s="76">
        <f>TEXT(B224,"mmmm")</f>
      </c>
      <c r="U224" s="77"/>
      <c r="V224" s="77"/>
      <c r="W224" s="77"/>
      <c r="X224" s="77"/>
      <c r="Y224" s="77"/>
      <c r="Z224" s="77"/>
      <c r="AA224" s="77"/>
      <c r="AB224" s="77"/>
      <c r="AC224" s="77"/>
      <c r="AD224" s="77"/>
      <c r="AE224" s="77"/>
      <c r="AF224" s="77"/>
      <c r="AG224" s="77"/>
    </row>
    <row x14ac:dyDescent="0.25" r="225" customHeight="1" ht="16.5">
      <c r="A225" s="78" t="s">
        <v>965</v>
      </c>
      <c r="B225" s="79">
        <v>45323.586550925924</v>
      </c>
      <c r="C225" s="80" t="s">
        <v>226</v>
      </c>
      <c r="D225" s="80" t="s">
        <v>227</v>
      </c>
      <c r="E225" s="81">
        <v>5340</v>
      </c>
      <c r="F225" s="80" t="s">
        <v>150</v>
      </c>
      <c r="G225" s="80" t="s">
        <v>103</v>
      </c>
      <c r="H225" s="81" t="s">
        <v>966</v>
      </c>
      <c r="I225" s="80" t="s">
        <v>4</v>
      </c>
      <c r="J225" s="80" t="s">
        <v>38</v>
      </c>
      <c r="K225" s="80"/>
      <c r="L225" s="80" t="s">
        <v>967</v>
      </c>
      <c r="M225" s="82"/>
      <c r="N225" s="93" t="s">
        <v>120</v>
      </c>
      <c r="O225" s="94">
        <v>45324</v>
      </c>
      <c r="P225" s="93"/>
      <c r="Q225" s="94">
        <v>45323</v>
      </c>
      <c r="R225" s="95">
        <v>2.7089814814814814</v>
      </c>
      <c r="S225" s="96"/>
      <c r="T225" s="87">
        <f>TEXT(B225,"mmmm")</f>
      </c>
      <c r="U225" s="88"/>
      <c r="V225" s="88"/>
      <c r="W225" s="88"/>
      <c r="X225" s="88"/>
      <c r="Y225" s="88"/>
      <c r="Z225" s="88"/>
      <c r="AA225" s="88"/>
      <c r="AB225" s="88"/>
      <c r="AC225" s="88"/>
      <c r="AD225" s="88"/>
      <c r="AE225" s="88"/>
      <c r="AF225" s="88"/>
      <c r="AG225" s="88"/>
    </row>
    <row x14ac:dyDescent="0.25" r="226" customHeight="1" ht="16.5">
      <c r="A226" s="67" t="s">
        <v>968</v>
      </c>
      <c r="B226" s="68">
        <v>45323.588692129626</v>
      </c>
      <c r="C226" s="69" t="s">
        <v>226</v>
      </c>
      <c r="D226" s="69" t="s">
        <v>227</v>
      </c>
      <c r="E226" s="70">
        <v>5340</v>
      </c>
      <c r="F226" s="69" t="s">
        <v>150</v>
      </c>
      <c r="G226" s="69" t="s">
        <v>101</v>
      </c>
      <c r="H226" s="70" t="s">
        <v>969</v>
      </c>
      <c r="I226" s="69" t="s">
        <v>7</v>
      </c>
      <c r="J226" s="69" t="s">
        <v>15</v>
      </c>
      <c r="K226" s="69"/>
      <c r="L226" s="69" t="s">
        <v>970</v>
      </c>
      <c r="M226" s="71"/>
      <c r="N226" s="72" t="s">
        <v>120</v>
      </c>
      <c r="O226" s="73">
        <v>45331</v>
      </c>
      <c r="P226" s="72"/>
      <c r="Q226" s="73">
        <v>45327</v>
      </c>
      <c r="R226" s="74">
        <v>2.7089814814814814</v>
      </c>
      <c r="S226" s="75"/>
      <c r="T226" s="76">
        <f>TEXT(B226,"mmmm")</f>
      </c>
      <c r="U226" s="77"/>
      <c r="V226" s="77"/>
      <c r="W226" s="77"/>
      <c r="X226" s="77"/>
      <c r="Y226" s="77"/>
      <c r="Z226" s="77"/>
      <c r="AA226" s="77"/>
      <c r="AB226" s="77"/>
      <c r="AC226" s="77"/>
      <c r="AD226" s="77"/>
      <c r="AE226" s="77"/>
      <c r="AF226" s="77"/>
      <c r="AG226" s="77"/>
    </row>
    <row x14ac:dyDescent="0.25" r="227" customHeight="1" ht="16.5">
      <c r="A227" s="78" t="s">
        <v>971</v>
      </c>
      <c r="B227" s="79">
        <v>45323.60864583333</v>
      </c>
      <c r="C227" s="80" t="s">
        <v>972</v>
      </c>
      <c r="D227" s="80" t="s">
        <v>215</v>
      </c>
      <c r="E227" s="81">
        <v>5343</v>
      </c>
      <c r="F227" s="80" t="s">
        <v>222</v>
      </c>
      <c r="G227" s="80" t="s">
        <v>192</v>
      </c>
      <c r="H227" s="81" t="s">
        <v>218</v>
      </c>
      <c r="I227" s="80" t="s">
        <v>4</v>
      </c>
      <c r="J227" s="80" t="s">
        <v>33</v>
      </c>
      <c r="K227" s="80"/>
      <c r="L227" s="80" t="s">
        <v>973</v>
      </c>
      <c r="M227" s="82"/>
      <c r="N227" s="93" t="s">
        <v>120</v>
      </c>
      <c r="O227" s="94">
        <v>45323</v>
      </c>
      <c r="P227" s="93"/>
      <c r="Q227" s="94">
        <v>45337</v>
      </c>
      <c r="R227" s="95">
        <v>2.7089814814814814</v>
      </c>
      <c r="S227" s="96"/>
      <c r="T227" s="87">
        <f>TEXT(B227,"mmmm")</f>
      </c>
      <c r="U227" s="88"/>
      <c r="V227" s="88"/>
      <c r="W227" s="88"/>
      <c r="X227" s="88"/>
      <c r="Y227" s="88"/>
      <c r="Z227" s="88"/>
      <c r="AA227" s="88"/>
      <c r="AB227" s="88"/>
      <c r="AC227" s="88"/>
      <c r="AD227" s="88"/>
      <c r="AE227" s="88"/>
      <c r="AF227" s="88"/>
      <c r="AG227" s="88"/>
    </row>
    <row x14ac:dyDescent="0.25" r="228" customHeight="1" ht="16.5">
      <c r="A228" s="67" t="s">
        <v>974</v>
      </c>
      <c r="B228" s="68">
        <v>45323.688680555555</v>
      </c>
      <c r="C228" s="69" t="s">
        <v>494</v>
      </c>
      <c r="D228" s="69" t="s">
        <v>975</v>
      </c>
      <c r="E228" s="70">
        <v>5357</v>
      </c>
      <c r="F228" s="69" t="s">
        <v>496</v>
      </c>
      <c r="G228" s="69" t="s">
        <v>101</v>
      </c>
      <c r="H228" s="70" t="s">
        <v>976</v>
      </c>
      <c r="I228" s="69" t="s">
        <v>4</v>
      </c>
      <c r="J228" s="69" t="s">
        <v>15</v>
      </c>
      <c r="K228" s="69"/>
      <c r="L228" s="69" t="s">
        <v>977</v>
      </c>
      <c r="M228" s="71"/>
      <c r="N228" s="72" t="s">
        <v>120</v>
      </c>
      <c r="O228" s="73">
        <v>45327</v>
      </c>
      <c r="P228" s="72"/>
      <c r="Q228" s="73">
        <v>45324</v>
      </c>
      <c r="R228" s="74">
        <v>2.7089814814814814</v>
      </c>
      <c r="S228" s="75"/>
      <c r="T228" s="76">
        <f>TEXT(B228,"mmmm")</f>
      </c>
      <c r="U228" s="77"/>
      <c r="V228" s="77"/>
      <c r="W228" s="77"/>
      <c r="X228" s="77"/>
      <c r="Y228" s="77"/>
      <c r="Z228" s="77"/>
      <c r="AA228" s="77"/>
      <c r="AB228" s="77"/>
      <c r="AC228" s="77"/>
      <c r="AD228" s="77"/>
      <c r="AE228" s="77"/>
      <c r="AF228" s="77"/>
      <c r="AG228" s="77"/>
    </row>
    <row x14ac:dyDescent="0.25" r="229" customHeight="1" ht="16.5">
      <c r="A229" s="78" t="s">
        <v>978</v>
      </c>
      <c r="B229" s="79">
        <v>45323.69359953704</v>
      </c>
      <c r="C229" s="80" t="s">
        <v>494</v>
      </c>
      <c r="D229" s="80" t="s">
        <v>979</v>
      </c>
      <c r="E229" s="81">
        <v>5357</v>
      </c>
      <c r="F229" s="80" t="s">
        <v>496</v>
      </c>
      <c r="G229" s="80" t="s">
        <v>101</v>
      </c>
      <c r="H229" s="81" t="s">
        <v>980</v>
      </c>
      <c r="I229" s="80" t="s">
        <v>2</v>
      </c>
      <c r="J229" s="80" t="s">
        <v>46</v>
      </c>
      <c r="K229" s="80"/>
      <c r="L229" s="80" t="s">
        <v>981</v>
      </c>
      <c r="M229" s="82"/>
      <c r="N229" s="93" t="s">
        <v>120</v>
      </c>
      <c r="O229" s="94">
        <v>45337</v>
      </c>
      <c r="P229" s="93"/>
      <c r="Q229" s="94">
        <v>45324</v>
      </c>
      <c r="R229" s="95">
        <v>2.7089814814814814</v>
      </c>
      <c r="S229" s="96"/>
      <c r="T229" s="87">
        <f>TEXT(B229,"mmmm")</f>
      </c>
      <c r="U229" s="88"/>
      <c r="V229" s="88"/>
      <c r="W229" s="88"/>
      <c r="X229" s="88"/>
      <c r="Y229" s="88"/>
      <c r="Z229" s="88"/>
      <c r="AA229" s="88"/>
      <c r="AB229" s="88"/>
      <c r="AC229" s="88"/>
      <c r="AD229" s="88"/>
      <c r="AE229" s="88"/>
      <c r="AF229" s="88"/>
      <c r="AG229" s="88"/>
    </row>
    <row x14ac:dyDescent="0.25" r="230" customHeight="1" ht="16.5">
      <c r="A230" s="67" t="s">
        <v>982</v>
      </c>
      <c r="B230" s="68">
        <v>45324.31730324074</v>
      </c>
      <c r="C230" s="69" t="s">
        <v>983</v>
      </c>
      <c r="D230" s="69" t="s">
        <v>924</v>
      </c>
      <c r="E230" s="70">
        <v>5308</v>
      </c>
      <c r="F230" s="69" t="s">
        <v>807</v>
      </c>
      <c r="G230" s="69" t="s">
        <v>103</v>
      </c>
      <c r="H230" s="70" t="s">
        <v>984</v>
      </c>
      <c r="I230" s="69" t="s">
        <v>4</v>
      </c>
      <c r="J230" s="69" t="s">
        <v>37</v>
      </c>
      <c r="K230" s="69"/>
      <c r="L230" s="69" t="s">
        <v>985</v>
      </c>
      <c r="M230" s="71"/>
      <c r="N230" s="72" t="s">
        <v>120</v>
      </c>
      <c r="O230" s="73">
        <v>45324</v>
      </c>
      <c r="P230" s="72"/>
      <c r="Q230" s="73">
        <v>45330</v>
      </c>
      <c r="R230" s="74">
        <v>2.7089814814814814</v>
      </c>
      <c r="S230" s="75"/>
      <c r="T230" s="76">
        <f>TEXT(B230,"mmmm")</f>
      </c>
      <c r="U230" s="77"/>
      <c r="V230" s="77"/>
      <c r="W230" s="77"/>
      <c r="X230" s="77"/>
      <c r="Y230" s="77"/>
      <c r="Z230" s="77"/>
      <c r="AA230" s="77"/>
      <c r="AB230" s="77"/>
      <c r="AC230" s="77"/>
      <c r="AD230" s="77"/>
      <c r="AE230" s="77"/>
      <c r="AF230" s="77"/>
      <c r="AG230" s="77"/>
    </row>
    <row x14ac:dyDescent="0.25" r="231" customHeight="1" ht="16.5">
      <c r="A231" s="78" t="s">
        <v>986</v>
      </c>
      <c r="B231" s="79">
        <v>45324.32144675926</v>
      </c>
      <c r="C231" s="80" t="s">
        <v>983</v>
      </c>
      <c r="D231" s="80" t="s">
        <v>924</v>
      </c>
      <c r="E231" s="81">
        <v>5308</v>
      </c>
      <c r="F231" s="80" t="s">
        <v>807</v>
      </c>
      <c r="G231" s="80" t="s">
        <v>111</v>
      </c>
      <c r="H231" s="81" t="s">
        <v>987</v>
      </c>
      <c r="I231" s="80" t="s">
        <v>4</v>
      </c>
      <c r="J231" s="80" t="s">
        <v>37</v>
      </c>
      <c r="K231" s="80"/>
      <c r="L231" s="80" t="s">
        <v>988</v>
      </c>
      <c r="M231" s="82"/>
      <c r="N231" s="83" t="s">
        <v>120</v>
      </c>
      <c r="O231" s="84">
        <v>45324</v>
      </c>
      <c r="P231" s="83"/>
      <c r="Q231" s="84">
        <v>45338</v>
      </c>
      <c r="R231" s="85">
        <v>2.7089814814814814</v>
      </c>
      <c r="S231" s="86"/>
      <c r="T231" s="87">
        <f>TEXT(B231,"mmmm")</f>
      </c>
      <c r="U231" s="88"/>
      <c r="V231" s="88"/>
      <c r="W231" s="88"/>
      <c r="X231" s="88"/>
      <c r="Y231" s="88"/>
      <c r="Z231" s="88"/>
      <c r="AA231" s="88"/>
      <c r="AB231" s="88"/>
      <c r="AC231" s="88"/>
      <c r="AD231" s="88"/>
      <c r="AE231" s="88"/>
      <c r="AF231" s="88"/>
      <c r="AG231" s="88"/>
    </row>
    <row x14ac:dyDescent="0.25" r="232" customHeight="1" ht="16.5">
      <c r="A232" s="67" t="s">
        <v>989</v>
      </c>
      <c r="B232" s="68">
        <v>45327.381574074076</v>
      </c>
      <c r="C232" s="69" t="s">
        <v>621</v>
      </c>
      <c r="D232" s="69" t="s">
        <v>990</v>
      </c>
      <c r="E232" s="70" t="s">
        <v>991</v>
      </c>
      <c r="F232" s="69" t="s">
        <v>209</v>
      </c>
      <c r="G232" s="69" t="s">
        <v>192</v>
      </c>
      <c r="H232" s="70" t="s">
        <v>992</v>
      </c>
      <c r="I232" s="69" t="s">
        <v>4</v>
      </c>
      <c r="J232" s="69" t="s">
        <v>38</v>
      </c>
      <c r="K232" s="69"/>
      <c r="L232" s="69" t="s">
        <v>993</v>
      </c>
      <c r="M232" s="71"/>
      <c r="N232" s="89" t="s">
        <v>120</v>
      </c>
      <c r="O232" s="90">
        <v>45330</v>
      </c>
      <c r="P232" s="89"/>
      <c r="Q232" s="90">
        <v>45341</v>
      </c>
      <c r="R232" s="91">
        <v>2.7089814814814814</v>
      </c>
      <c r="S232" s="92"/>
      <c r="T232" s="76">
        <f>TEXT(B232,"mmmm")</f>
      </c>
      <c r="U232" s="77"/>
      <c r="V232" s="77"/>
      <c r="W232" s="77"/>
      <c r="X232" s="77"/>
      <c r="Y232" s="77"/>
      <c r="Z232" s="77"/>
      <c r="AA232" s="77"/>
      <c r="AB232" s="77"/>
      <c r="AC232" s="77"/>
      <c r="AD232" s="77"/>
      <c r="AE232" s="77"/>
      <c r="AF232" s="77"/>
      <c r="AG232" s="77"/>
    </row>
    <row x14ac:dyDescent="0.25" r="233" customHeight="1" ht="16.5">
      <c r="A233" s="78" t="s">
        <v>994</v>
      </c>
      <c r="B233" s="79">
        <v>45327.390752314815</v>
      </c>
      <c r="C233" s="80" t="s">
        <v>226</v>
      </c>
      <c r="D233" s="80" t="s">
        <v>227</v>
      </c>
      <c r="E233" s="81">
        <v>5340</v>
      </c>
      <c r="F233" s="80" t="s">
        <v>150</v>
      </c>
      <c r="G233" s="80" t="s">
        <v>109</v>
      </c>
      <c r="H233" s="81" t="s">
        <v>995</v>
      </c>
      <c r="I233" s="80" t="s">
        <v>4</v>
      </c>
      <c r="J233" s="80" t="s">
        <v>38</v>
      </c>
      <c r="K233" s="80"/>
      <c r="L233" s="80" t="s">
        <v>996</v>
      </c>
      <c r="M233" s="82"/>
      <c r="N233" s="83" t="s">
        <v>120</v>
      </c>
      <c r="O233" s="84">
        <v>45338</v>
      </c>
      <c r="P233" s="83"/>
      <c r="Q233" s="84">
        <v>45328</v>
      </c>
      <c r="R233" s="85">
        <v>2.7089814814814814</v>
      </c>
      <c r="S233" s="86"/>
      <c r="T233" s="87">
        <f>TEXT(B233,"mmmm")</f>
      </c>
      <c r="U233" s="88"/>
      <c r="V233" s="88"/>
      <c r="W233" s="88"/>
      <c r="X233" s="88"/>
      <c r="Y233" s="88"/>
      <c r="Z233" s="88"/>
      <c r="AA233" s="88"/>
      <c r="AB233" s="88"/>
      <c r="AC233" s="88"/>
      <c r="AD233" s="88"/>
      <c r="AE233" s="88"/>
      <c r="AF233" s="88"/>
      <c r="AG233" s="88"/>
    </row>
    <row x14ac:dyDescent="0.25" r="234" customHeight="1" ht="16.5">
      <c r="A234" s="67" t="s">
        <v>997</v>
      </c>
      <c r="B234" s="68">
        <v>45327.39240740741</v>
      </c>
      <c r="C234" s="69" t="s">
        <v>226</v>
      </c>
      <c r="D234" s="69" t="s">
        <v>227</v>
      </c>
      <c r="E234" s="70">
        <v>5340</v>
      </c>
      <c r="F234" s="69" t="s">
        <v>150</v>
      </c>
      <c r="G234" s="69" t="s">
        <v>85</v>
      </c>
      <c r="H234" s="70" t="s">
        <v>998</v>
      </c>
      <c r="I234" s="69" t="s">
        <v>2</v>
      </c>
      <c r="J234" s="69" t="s">
        <v>40</v>
      </c>
      <c r="K234" s="69"/>
      <c r="L234" s="69" t="s">
        <v>999</v>
      </c>
      <c r="M234" s="71"/>
      <c r="N234" s="89" t="s">
        <v>120</v>
      </c>
      <c r="O234" s="90">
        <v>45341</v>
      </c>
      <c r="P234" s="89"/>
      <c r="Q234" s="90">
        <v>45331</v>
      </c>
      <c r="R234" s="91">
        <v>2.7089814814814814</v>
      </c>
      <c r="S234" s="92"/>
      <c r="T234" s="76">
        <f>TEXT(B234,"mmmm")</f>
      </c>
      <c r="U234" s="77"/>
      <c r="V234" s="77"/>
      <c r="W234" s="77"/>
      <c r="X234" s="77"/>
      <c r="Y234" s="77"/>
      <c r="Z234" s="77"/>
      <c r="AA234" s="77"/>
      <c r="AB234" s="77"/>
      <c r="AC234" s="77"/>
      <c r="AD234" s="77"/>
      <c r="AE234" s="77"/>
      <c r="AF234" s="77"/>
      <c r="AG234" s="77"/>
    </row>
    <row x14ac:dyDescent="0.25" r="235" customHeight="1" ht="16.5">
      <c r="A235" s="78" t="s">
        <v>1000</v>
      </c>
      <c r="B235" s="79">
        <v>45327.39371527778</v>
      </c>
      <c r="C235" s="80" t="s">
        <v>1001</v>
      </c>
      <c r="D235" s="80" t="s">
        <v>1002</v>
      </c>
      <c r="E235" s="81" t="s">
        <v>1003</v>
      </c>
      <c r="F235" s="80" t="s">
        <v>203</v>
      </c>
      <c r="G235" s="80" t="s">
        <v>90</v>
      </c>
      <c r="H235" s="81" t="s">
        <v>1004</v>
      </c>
      <c r="I235" s="80" t="s">
        <v>281</v>
      </c>
      <c r="J235" s="80" t="s">
        <v>59</v>
      </c>
      <c r="K235" s="80"/>
      <c r="L235" s="80" t="s">
        <v>1005</v>
      </c>
      <c r="M235" s="82"/>
      <c r="N235" s="83" t="s">
        <v>120</v>
      </c>
      <c r="O235" s="84">
        <v>45328</v>
      </c>
      <c r="P235" s="83"/>
      <c r="Q235" s="84">
        <v>45337</v>
      </c>
      <c r="R235" s="85">
        <v>2.7089814814814814</v>
      </c>
      <c r="S235" s="86"/>
      <c r="T235" s="87">
        <f>TEXT(B235,"mmmm")</f>
      </c>
      <c r="U235" s="88"/>
      <c r="V235" s="88"/>
      <c r="W235" s="88"/>
      <c r="X235" s="88"/>
      <c r="Y235" s="88"/>
      <c r="Z235" s="88"/>
      <c r="AA235" s="88"/>
      <c r="AB235" s="88"/>
      <c r="AC235" s="88"/>
      <c r="AD235" s="88"/>
      <c r="AE235" s="88"/>
      <c r="AF235" s="88"/>
      <c r="AG235" s="88"/>
    </row>
    <row x14ac:dyDescent="0.25" r="236" customHeight="1" ht="16.5">
      <c r="A236" s="67" t="s">
        <v>1006</v>
      </c>
      <c r="B236" s="68">
        <v>45327.422314814816</v>
      </c>
      <c r="C236" s="69" t="s">
        <v>1007</v>
      </c>
      <c r="D236" s="69" t="s">
        <v>1008</v>
      </c>
      <c r="E236" s="70">
        <v>981020638</v>
      </c>
      <c r="F236" s="69" t="s">
        <v>438</v>
      </c>
      <c r="G236" s="69" t="s">
        <v>88</v>
      </c>
      <c r="H236" s="70" t="s">
        <v>1009</v>
      </c>
      <c r="I236" s="69" t="s">
        <v>117</v>
      </c>
      <c r="J236" s="69" t="s">
        <v>29</v>
      </c>
      <c r="K236" s="69"/>
      <c r="L236" s="69" t="s">
        <v>1010</v>
      </c>
      <c r="M236" s="71"/>
      <c r="N236" s="89" t="s">
        <v>120</v>
      </c>
      <c r="O236" s="90">
        <v>45331</v>
      </c>
      <c r="P236" s="89"/>
      <c r="Q236" s="90">
        <v>45342</v>
      </c>
      <c r="R236" s="91">
        <v>2.7089814814814814</v>
      </c>
      <c r="S236" s="92"/>
      <c r="T236" s="76">
        <f>TEXT(B236,"mmmm")</f>
      </c>
      <c r="U236" s="77"/>
      <c r="V236" s="77"/>
      <c r="W236" s="77"/>
      <c r="X236" s="77"/>
      <c r="Y236" s="77"/>
      <c r="Z236" s="77"/>
      <c r="AA236" s="77"/>
      <c r="AB236" s="77"/>
      <c r="AC236" s="77"/>
      <c r="AD236" s="77"/>
      <c r="AE236" s="77"/>
      <c r="AF236" s="77"/>
      <c r="AG236" s="77"/>
    </row>
    <row x14ac:dyDescent="0.25" r="237" customHeight="1" ht="16.5">
      <c r="A237" s="78" t="s">
        <v>1011</v>
      </c>
      <c r="B237" s="79">
        <v>45327.4591087963</v>
      </c>
      <c r="C237" s="80" t="s">
        <v>1012</v>
      </c>
      <c r="D237" s="80" t="s">
        <v>929</v>
      </c>
      <c r="E237" s="81" t="s">
        <v>1013</v>
      </c>
      <c r="F237" s="80" t="s">
        <v>209</v>
      </c>
      <c r="G237" s="80" t="s">
        <v>192</v>
      </c>
      <c r="H237" s="81">
        <v>101</v>
      </c>
      <c r="I237" s="80" t="s">
        <v>7</v>
      </c>
      <c r="J237" s="80" t="s">
        <v>15</v>
      </c>
      <c r="K237" s="80"/>
      <c r="L237" s="80" t="s">
        <v>1014</v>
      </c>
      <c r="M237" s="82"/>
      <c r="N237" s="83" t="s">
        <v>120</v>
      </c>
      <c r="O237" s="84">
        <v>45337</v>
      </c>
      <c r="P237" s="83"/>
      <c r="Q237" s="84">
        <v>45331</v>
      </c>
      <c r="R237" s="85">
        <v>2.7089814814814814</v>
      </c>
      <c r="S237" s="86"/>
      <c r="T237" s="87">
        <f>TEXT(B237,"mmmm")</f>
      </c>
      <c r="U237" s="88"/>
      <c r="V237" s="88"/>
      <c r="W237" s="88"/>
      <c r="X237" s="88"/>
      <c r="Y237" s="88"/>
      <c r="Z237" s="88"/>
      <c r="AA237" s="88"/>
      <c r="AB237" s="88"/>
      <c r="AC237" s="88"/>
      <c r="AD237" s="88"/>
      <c r="AE237" s="88"/>
      <c r="AF237" s="88"/>
      <c r="AG237" s="88"/>
    </row>
    <row x14ac:dyDescent="0.25" r="238" customHeight="1" ht="16.5">
      <c r="A238" s="67" t="s">
        <v>1015</v>
      </c>
      <c r="B238" s="68">
        <v>45327.59693287037</v>
      </c>
      <c r="C238" s="69" t="s">
        <v>983</v>
      </c>
      <c r="D238" s="69" t="s">
        <v>924</v>
      </c>
      <c r="E238" s="70">
        <v>5308</v>
      </c>
      <c r="F238" s="69" t="s">
        <v>807</v>
      </c>
      <c r="G238" s="69" t="s">
        <v>154</v>
      </c>
      <c r="H238" s="70" t="s">
        <v>1016</v>
      </c>
      <c r="I238" s="69" t="s">
        <v>4</v>
      </c>
      <c r="J238" s="69" t="s">
        <v>37</v>
      </c>
      <c r="K238" s="69"/>
      <c r="L238" s="69" t="s">
        <v>1017</v>
      </c>
      <c r="M238" s="71"/>
      <c r="N238" s="72" t="s">
        <v>120</v>
      </c>
      <c r="O238" s="106">
        <v>45342</v>
      </c>
      <c r="P238" s="72"/>
      <c r="Q238" s="107"/>
      <c r="R238" s="75"/>
      <c r="S238" s="75"/>
      <c r="T238" s="76">
        <f>TEXT(B238,"mmmm")</f>
      </c>
      <c r="U238" s="77"/>
      <c r="V238" s="77"/>
      <c r="W238" s="77"/>
      <c r="X238" s="77"/>
      <c r="Y238" s="77"/>
      <c r="Z238" s="77"/>
      <c r="AA238" s="77"/>
      <c r="AB238" s="77"/>
      <c r="AC238" s="77"/>
      <c r="AD238" s="77"/>
      <c r="AE238" s="77"/>
      <c r="AF238" s="77"/>
      <c r="AG238" s="77"/>
    </row>
    <row x14ac:dyDescent="0.25" r="239" customHeight="1" ht="16.5">
      <c r="A239" s="78" t="s">
        <v>1018</v>
      </c>
      <c r="B239" s="79">
        <v>45327.65091435185</v>
      </c>
      <c r="C239" s="80" t="s">
        <v>207</v>
      </c>
      <c r="D239" s="80" t="s">
        <v>375</v>
      </c>
      <c r="E239" s="81">
        <v>5333</v>
      </c>
      <c r="F239" s="80" t="s">
        <v>209</v>
      </c>
      <c r="G239" s="80" t="s">
        <v>87</v>
      </c>
      <c r="H239" s="81" t="s">
        <v>1019</v>
      </c>
      <c r="I239" s="80" t="s">
        <v>117</v>
      </c>
      <c r="J239" s="80" t="s">
        <v>31</v>
      </c>
      <c r="K239" s="80"/>
      <c r="L239" s="80" t="s">
        <v>1020</v>
      </c>
      <c r="M239" s="82"/>
      <c r="N239" s="83" t="s">
        <v>120</v>
      </c>
      <c r="O239" s="84">
        <v>45331</v>
      </c>
      <c r="P239" s="83"/>
      <c r="Q239" s="84">
        <v>45343</v>
      </c>
      <c r="R239" s="85">
        <v>2.7089814814814814</v>
      </c>
      <c r="S239" s="86"/>
      <c r="T239" s="87">
        <f>TEXT(B239,"mmmm")</f>
      </c>
      <c r="U239" s="88"/>
      <c r="V239" s="88"/>
      <c r="W239" s="88"/>
      <c r="X239" s="88"/>
      <c r="Y239" s="88"/>
      <c r="Z239" s="88"/>
      <c r="AA239" s="88"/>
      <c r="AB239" s="88"/>
      <c r="AC239" s="88"/>
      <c r="AD239" s="88"/>
      <c r="AE239" s="88"/>
      <c r="AF239" s="88"/>
      <c r="AG239" s="88"/>
    </row>
    <row x14ac:dyDescent="0.25" r="240" customHeight="1" ht="16.5">
      <c r="A240" s="67" t="s">
        <v>1021</v>
      </c>
      <c r="B240" s="68">
        <v>45328.35393518519</v>
      </c>
      <c r="C240" s="69" t="s">
        <v>1022</v>
      </c>
      <c r="D240" s="69" t="s">
        <v>837</v>
      </c>
      <c r="E240" s="70">
        <v>5353</v>
      </c>
      <c r="F240" s="69" t="s">
        <v>496</v>
      </c>
      <c r="G240" s="69" t="s">
        <v>101</v>
      </c>
      <c r="H240" s="70" t="s">
        <v>1023</v>
      </c>
      <c r="I240" s="69" t="s">
        <v>7</v>
      </c>
      <c r="J240" s="69" t="s">
        <v>15</v>
      </c>
      <c r="K240" s="69"/>
      <c r="L240" s="69" t="s">
        <v>1024</v>
      </c>
      <c r="M240" s="71"/>
      <c r="N240" s="89" t="s">
        <v>120</v>
      </c>
      <c r="O240" s="90">
        <v>45398</v>
      </c>
      <c r="P240" s="89" t="s">
        <v>1025</v>
      </c>
      <c r="Q240" s="90">
        <v>45397</v>
      </c>
      <c r="R240" s="91">
        <v>2.3027314814814814</v>
      </c>
      <c r="S240" s="92">
        <v>2.344398148148148</v>
      </c>
      <c r="T240" s="76">
        <f>TEXT(B240,"mmmm")</f>
      </c>
      <c r="U240" s="77"/>
      <c r="V240" s="77"/>
      <c r="W240" s="77"/>
      <c r="X240" s="77"/>
      <c r="Y240" s="77"/>
      <c r="Z240" s="77"/>
      <c r="AA240" s="77"/>
      <c r="AB240" s="77"/>
      <c r="AC240" s="77"/>
      <c r="AD240" s="77"/>
      <c r="AE240" s="77"/>
      <c r="AF240" s="77"/>
      <c r="AG240" s="77"/>
    </row>
    <row x14ac:dyDescent="0.25" r="241" customHeight="1" ht="16.5">
      <c r="A241" s="78" t="s">
        <v>1026</v>
      </c>
      <c r="B241" s="79">
        <v>45328.36131944445</v>
      </c>
      <c r="C241" s="80" t="s">
        <v>1022</v>
      </c>
      <c r="D241" s="80" t="s">
        <v>837</v>
      </c>
      <c r="E241" s="81">
        <v>5353</v>
      </c>
      <c r="F241" s="80" t="s">
        <v>496</v>
      </c>
      <c r="G241" s="80" t="s">
        <v>101</v>
      </c>
      <c r="H241" s="81" t="s">
        <v>1027</v>
      </c>
      <c r="I241" s="80" t="s">
        <v>2</v>
      </c>
      <c r="J241" s="80" t="s">
        <v>44</v>
      </c>
      <c r="K241" s="80"/>
      <c r="L241" s="80" t="s">
        <v>1028</v>
      </c>
      <c r="M241" s="82"/>
      <c r="N241" s="83" t="s">
        <v>120</v>
      </c>
      <c r="O241" s="84">
        <v>45343</v>
      </c>
      <c r="P241" s="83"/>
      <c r="Q241" s="84">
        <v>45337</v>
      </c>
      <c r="R241" s="85">
        <v>2.7089814814814814</v>
      </c>
      <c r="S241" s="86"/>
      <c r="T241" s="87">
        <f>TEXT(B241,"mmmm")</f>
      </c>
      <c r="U241" s="88"/>
      <c r="V241" s="88"/>
      <c r="W241" s="88"/>
      <c r="X241" s="88"/>
      <c r="Y241" s="88"/>
      <c r="Z241" s="88"/>
      <c r="AA241" s="88"/>
      <c r="AB241" s="88"/>
      <c r="AC241" s="88"/>
      <c r="AD241" s="88"/>
      <c r="AE241" s="88"/>
      <c r="AF241" s="88"/>
      <c r="AG241" s="88"/>
    </row>
    <row x14ac:dyDescent="0.25" r="242" customHeight="1" ht="16.5">
      <c r="A242" s="67" t="s">
        <v>1029</v>
      </c>
      <c r="B242" s="68">
        <v>45328.388125</v>
      </c>
      <c r="C242" s="69" t="s">
        <v>1030</v>
      </c>
      <c r="D242" s="69" t="s">
        <v>1031</v>
      </c>
      <c r="E242" s="70" t="s">
        <v>1032</v>
      </c>
      <c r="F242" s="69" t="s">
        <v>203</v>
      </c>
      <c r="G242" s="69" t="s">
        <v>101</v>
      </c>
      <c r="H242" s="70" t="s">
        <v>1033</v>
      </c>
      <c r="I242" s="69" t="s">
        <v>117</v>
      </c>
      <c r="J242" s="69" t="s">
        <v>31</v>
      </c>
      <c r="K242" s="69"/>
      <c r="L242" s="69" t="s">
        <v>1034</v>
      </c>
      <c r="M242" s="71" t="s">
        <v>243</v>
      </c>
      <c r="N242" s="72" t="s">
        <v>118</v>
      </c>
      <c r="O242" s="73">
        <v>45331</v>
      </c>
      <c r="P242" s="72"/>
      <c r="Q242" s="73">
        <v>45363</v>
      </c>
      <c r="R242" s="74">
        <v>2.7089814814814814</v>
      </c>
      <c r="S242" s="75"/>
      <c r="T242" s="76">
        <f>TEXT(B242,"mmmm")</f>
      </c>
      <c r="U242" s="77"/>
      <c r="V242" s="77"/>
      <c r="W242" s="77"/>
      <c r="X242" s="77"/>
      <c r="Y242" s="77"/>
      <c r="Z242" s="77"/>
      <c r="AA242" s="77"/>
      <c r="AB242" s="77"/>
      <c r="AC242" s="77"/>
      <c r="AD242" s="77"/>
      <c r="AE242" s="77"/>
      <c r="AF242" s="77"/>
      <c r="AG242" s="77"/>
    </row>
    <row x14ac:dyDescent="0.25" r="243" customHeight="1" ht="16.5">
      <c r="A243" s="78" t="s">
        <v>1035</v>
      </c>
      <c r="B243" s="79">
        <v>45328.41290509259</v>
      </c>
      <c r="C243" s="80" t="s">
        <v>1036</v>
      </c>
      <c r="D243" s="80" t="s">
        <v>1037</v>
      </c>
      <c r="E243" s="81">
        <v>7609</v>
      </c>
      <c r="F243" s="80" t="s">
        <v>530</v>
      </c>
      <c r="G243" s="80" t="s">
        <v>154</v>
      </c>
      <c r="H243" s="81" t="s">
        <v>1038</v>
      </c>
      <c r="I243" s="80" t="s">
        <v>2</v>
      </c>
      <c r="J243" s="80" t="s">
        <v>45</v>
      </c>
      <c r="K243" s="80"/>
      <c r="L243" s="80" t="s">
        <v>1039</v>
      </c>
      <c r="M243" s="82"/>
      <c r="N243" s="83" t="s">
        <v>120</v>
      </c>
      <c r="O243" s="84">
        <v>45337</v>
      </c>
      <c r="P243" s="83"/>
      <c r="Q243" s="84">
        <v>45337</v>
      </c>
      <c r="R243" s="85">
        <v>2.7089814814814814</v>
      </c>
      <c r="S243" s="86"/>
      <c r="T243" s="87">
        <f>TEXT(B243,"mmmm")</f>
      </c>
      <c r="U243" s="88"/>
      <c r="V243" s="88"/>
      <c r="W243" s="88"/>
      <c r="X243" s="88"/>
      <c r="Y243" s="88"/>
      <c r="Z243" s="88"/>
      <c r="AA243" s="88"/>
      <c r="AB243" s="88"/>
      <c r="AC243" s="88"/>
      <c r="AD243" s="88"/>
      <c r="AE243" s="88"/>
      <c r="AF243" s="88"/>
      <c r="AG243" s="88"/>
    </row>
    <row x14ac:dyDescent="0.25" r="244" customHeight="1" ht="16.5">
      <c r="A244" s="67" t="s">
        <v>1040</v>
      </c>
      <c r="B244" s="68">
        <v>45328.415972222225</v>
      </c>
      <c r="C244" s="69" t="s">
        <v>1041</v>
      </c>
      <c r="D244" s="69" t="s">
        <v>1042</v>
      </c>
      <c r="E244" s="70">
        <v>5358</v>
      </c>
      <c r="F244" s="69" t="s">
        <v>209</v>
      </c>
      <c r="G244" s="69" t="s">
        <v>192</v>
      </c>
      <c r="H244" s="70">
        <v>102</v>
      </c>
      <c r="I244" s="69" t="s">
        <v>3</v>
      </c>
      <c r="J244" s="69" t="s">
        <v>47</v>
      </c>
      <c r="K244" s="69"/>
      <c r="L244" s="69" t="s">
        <v>1043</v>
      </c>
      <c r="M244" s="71"/>
      <c r="N244" s="89" t="s">
        <v>120</v>
      </c>
      <c r="O244" s="90">
        <v>45363</v>
      </c>
      <c r="P244" s="89"/>
      <c r="Q244" s="90">
        <v>45337</v>
      </c>
      <c r="R244" s="91">
        <v>2.7089814814814814</v>
      </c>
      <c r="S244" s="92"/>
      <c r="T244" s="76">
        <f>TEXT(B244,"mmmm")</f>
      </c>
      <c r="U244" s="77"/>
      <c r="V244" s="77"/>
      <c r="W244" s="77"/>
      <c r="X244" s="77"/>
      <c r="Y244" s="77"/>
      <c r="Z244" s="77"/>
      <c r="AA244" s="77"/>
      <c r="AB244" s="77"/>
      <c r="AC244" s="77"/>
      <c r="AD244" s="77"/>
      <c r="AE244" s="77"/>
      <c r="AF244" s="77"/>
      <c r="AG244" s="77"/>
    </row>
    <row x14ac:dyDescent="0.25" r="245" customHeight="1" ht="16.5">
      <c r="A245" s="78" t="s">
        <v>1044</v>
      </c>
      <c r="B245" s="79">
        <v>45328.46976851852</v>
      </c>
      <c r="C245" s="80" t="s">
        <v>1045</v>
      </c>
      <c r="D245" s="80" t="s">
        <v>1046</v>
      </c>
      <c r="E245" s="81">
        <v>5334</v>
      </c>
      <c r="F245" s="80" t="s">
        <v>522</v>
      </c>
      <c r="G245" s="80" t="s">
        <v>88</v>
      </c>
      <c r="H245" s="81" t="s">
        <v>1047</v>
      </c>
      <c r="I245" s="80" t="s">
        <v>4</v>
      </c>
      <c r="J245" s="80" t="s">
        <v>32</v>
      </c>
      <c r="K245" s="80"/>
      <c r="L245" s="80" t="s">
        <v>1048</v>
      </c>
      <c r="M245" s="82" t="s">
        <v>918</v>
      </c>
      <c r="N245" s="83" t="s">
        <v>615</v>
      </c>
      <c r="O245" s="84">
        <v>45337</v>
      </c>
      <c r="P245" s="83"/>
      <c r="Q245" s="84">
        <v>45341</v>
      </c>
      <c r="R245" s="85">
        <v>2.7089814814814814</v>
      </c>
      <c r="S245" s="86"/>
      <c r="T245" s="87">
        <f>TEXT(B245,"mmmm")</f>
      </c>
      <c r="U245" s="88"/>
      <c r="V245" s="88"/>
      <c r="W245" s="88"/>
      <c r="X245" s="88"/>
      <c r="Y245" s="88"/>
      <c r="Z245" s="88"/>
      <c r="AA245" s="88"/>
      <c r="AB245" s="88"/>
      <c r="AC245" s="88"/>
      <c r="AD245" s="88"/>
      <c r="AE245" s="88"/>
      <c r="AF245" s="88"/>
      <c r="AG245" s="88"/>
    </row>
    <row x14ac:dyDescent="0.25" r="246" customHeight="1" ht="16.5">
      <c r="A246" s="67" t="s">
        <v>1049</v>
      </c>
      <c r="B246" s="68">
        <v>45328.490277777775</v>
      </c>
      <c r="C246" s="69" t="s">
        <v>1050</v>
      </c>
      <c r="D246" s="69" t="s">
        <v>1051</v>
      </c>
      <c r="E246" s="70">
        <v>5300</v>
      </c>
      <c r="F246" s="69" t="s">
        <v>249</v>
      </c>
      <c r="G246" s="69" t="s">
        <v>192</v>
      </c>
      <c r="H246" s="70" t="s">
        <v>1052</v>
      </c>
      <c r="I246" s="69" t="s">
        <v>485</v>
      </c>
      <c r="J246" s="69" t="s">
        <v>65</v>
      </c>
      <c r="K246" s="69"/>
      <c r="L246" s="69" t="s">
        <v>1053</v>
      </c>
      <c r="M246" s="71"/>
      <c r="N246" s="89" t="s">
        <v>120</v>
      </c>
      <c r="O246" s="90">
        <v>45337</v>
      </c>
      <c r="P246" s="89"/>
      <c r="Q246" s="90">
        <v>45331</v>
      </c>
      <c r="R246" s="91">
        <v>2.7089814814814814</v>
      </c>
      <c r="S246" s="92"/>
      <c r="T246" s="76">
        <f>TEXT(B246,"mmmm")</f>
      </c>
      <c r="U246" s="77"/>
      <c r="V246" s="77"/>
      <c r="W246" s="77"/>
      <c r="X246" s="77"/>
      <c r="Y246" s="77"/>
      <c r="Z246" s="77"/>
      <c r="AA246" s="77"/>
      <c r="AB246" s="77"/>
      <c r="AC246" s="77"/>
      <c r="AD246" s="77"/>
      <c r="AE246" s="77"/>
      <c r="AF246" s="77"/>
      <c r="AG246" s="77"/>
    </row>
    <row x14ac:dyDescent="0.25" r="247" customHeight="1" ht="16.5">
      <c r="A247" s="78" t="s">
        <v>1054</v>
      </c>
      <c r="B247" s="79">
        <v>45328.60938657408</v>
      </c>
      <c r="C247" s="80" t="s">
        <v>1055</v>
      </c>
      <c r="D247" s="80" t="s">
        <v>1056</v>
      </c>
      <c r="E247" s="81">
        <v>5365</v>
      </c>
      <c r="F247" s="80" t="s">
        <v>438</v>
      </c>
      <c r="G247" s="80" t="s">
        <v>85</v>
      </c>
      <c r="H247" s="81">
        <v>319</v>
      </c>
      <c r="I247" s="80" t="s">
        <v>3</v>
      </c>
      <c r="J247" s="80" t="s">
        <v>47</v>
      </c>
      <c r="K247" s="80"/>
      <c r="L247" s="80" t="s">
        <v>1057</v>
      </c>
      <c r="M247" s="82"/>
      <c r="N247" s="83" t="s">
        <v>120</v>
      </c>
      <c r="O247" s="84">
        <v>45341</v>
      </c>
      <c r="P247" s="83"/>
      <c r="Q247" s="84">
        <v>45331</v>
      </c>
      <c r="R247" s="85">
        <v>2.7089814814814814</v>
      </c>
      <c r="S247" s="86"/>
      <c r="T247" s="87">
        <f>TEXT(B247,"mmmm")</f>
      </c>
      <c r="U247" s="88"/>
      <c r="V247" s="88"/>
      <c r="W247" s="88"/>
      <c r="X247" s="88"/>
      <c r="Y247" s="88"/>
      <c r="Z247" s="88"/>
      <c r="AA247" s="88"/>
      <c r="AB247" s="88"/>
      <c r="AC247" s="88"/>
      <c r="AD247" s="88"/>
      <c r="AE247" s="88"/>
      <c r="AF247" s="88"/>
      <c r="AG247" s="88"/>
    </row>
    <row x14ac:dyDescent="0.25" r="248" customHeight="1" ht="16.5">
      <c r="A248" s="67" t="s">
        <v>1058</v>
      </c>
      <c r="B248" s="68">
        <v>45328.66857638889</v>
      </c>
      <c r="C248" s="69" t="s">
        <v>207</v>
      </c>
      <c r="D248" s="69" t="s">
        <v>375</v>
      </c>
      <c r="E248" s="70">
        <v>5333</v>
      </c>
      <c r="F248" s="69" t="s">
        <v>209</v>
      </c>
      <c r="G248" s="69" t="s">
        <v>87</v>
      </c>
      <c r="H248" s="70" t="s">
        <v>1059</v>
      </c>
      <c r="I248" s="69" t="s">
        <v>117</v>
      </c>
      <c r="J248" s="69" t="s">
        <v>26</v>
      </c>
      <c r="K248" s="69"/>
      <c r="L248" s="69" t="s">
        <v>1060</v>
      </c>
      <c r="M248" s="71"/>
      <c r="N248" s="89" t="s">
        <v>120</v>
      </c>
      <c r="O248" s="90">
        <v>45331</v>
      </c>
      <c r="P248" s="89"/>
      <c r="Q248" s="90">
        <v>45341</v>
      </c>
      <c r="R248" s="91">
        <v>2.7089814814814814</v>
      </c>
      <c r="S248" s="92"/>
      <c r="T248" s="76">
        <f>TEXT(B248,"mmmm")</f>
      </c>
      <c r="U248" s="77"/>
      <c r="V248" s="77"/>
      <c r="W248" s="77"/>
      <c r="X248" s="77"/>
      <c r="Y248" s="77"/>
      <c r="Z248" s="77"/>
      <c r="AA248" s="77"/>
      <c r="AB248" s="77"/>
      <c r="AC248" s="77"/>
      <c r="AD248" s="77"/>
      <c r="AE248" s="77"/>
      <c r="AF248" s="77"/>
      <c r="AG248" s="77"/>
    </row>
    <row x14ac:dyDescent="0.25" r="249" customHeight="1" ht="16.5">
      <c r="A249" s="78" t="s">
        <v>1061</v>
      </c>
      <c r="B249" s="79">
        <v>45328.66956018518</v>
      </c>
      <c r="C249" s="80" t="s">
        <v>207</v>
      </c>
      <c r="D249" s="80" t="s">
        <v>375</v>
      </c>
      <c r="E249" s="81">
        <v>5333</v>
      </c>
      <c r="F249" s="80" t="s">
        <v>209</v>
      </c>
      <c r="G249" s="80" t="s">
        <v>87</v>
      </c>
      <c r="H249" s="81" t="s">
        <v>1059</v>
      </c>
      <c r="I249" s="80" t="s">
        <v>4</v>
      </c>
      <c r="J249" s="80" t="s">
        <v>38</v>
      </c>
      <c r="K249" s="80"/>
      <c r="L249" s="80" t="s">
        <v>1062</v>
      </c>
      <c r="M249" s="82"/>
      <c r="N249" s="83" t="s">
        <v>120</v>
      </c>
      <c r="O249" s="84">
        <v>45331</v>
      </c>
      <c r="P249" s="83"/>
      <c r="Q249" s="84">
        <v>45371</v>
      </c>
      <c r="R249" s="85">
        <v>2.7089814814814814</v>
      </c>
      <c r="S249" s="86"/>
      <c r="T249" s="87">
        <f>TEXT(B249,"mmmm")</f>
      </c>
      <c r="U249" s="88"/>
      <c r="V249" s="88"/>
      <c r="W249" s="88"/>
      <c r="X249" s="88"/>
      <c r="Y249" s="88"/>
      <c r="Z249" s="88"/>
      <c r="AA249" s="88"/>
      <c r="AB249" s="88"/>
      <c r="AC249" s="88"/>
      <c r="AD249" s="88"/>
      <c r="AE249" s="88"/>
      <c r="AF249" s="88"/>
      <c r="AG249" s="88"/>
    </row>
    <row x14ac:dyDescent="0.25" r="250" customHeight="1" ht="16.5">
      <c r="A250" s="67" t="s">
        <v>1063</v>
      </c>
      <c r="B250" s="68">
        <v>45329.35842592592</v>
      </c>
      <c r="C250" s="69" t="s">
        <v>158</v>
      </c>
      <c r="D250" s="69" t="s">
        <v>164</v>
      </c>
      <c r="E250" s="70">
        <v>5318</v>
      </c>
      <c r="F250" s="69" t="s">
        <v>160</v>
      </c>
      <c r="G250" s="69" t="s">
        <v>393</v>
      </c>
      <c r="H250" s="70" t="s">
        <v>1064</v>
      </c>
      <c r="I250" s="69" t="s">
        <v>3</v>
      </c>
      <c r="J250" s="69" t="s">
        <v>48</v>
      </c>
      <c r="K250" s="69"/>
      <c r="L250" s="69" t="s">
        <v>1065</v>
      </c>
      <c r="M250" s="71"/>
      <c r="N250" s="72" t="s">
        <v>120</v>
      </c>
      <c r="O250" s="106">
        <v>45341</v>
      </c>
      <c r="P250" s="72"/>
      <c r="Q250" s="107"/>
      <c r="R250" s="75"/>
      <c r="S250" s="75"/>
      <c r="T250" s="76">
        <f>TEXT(B250,"mmmm")</f>
      </c>
      <c r="U250" s="77"/>
      <c r="V250" s="77"/>
      <c r="W250" s="77"/>
      <c r="X250" s="77"/>
      <c r="Y250" s="77"/>
      <c r="Z250" s="77"/>
      <c r="AA250" s="77"/>
      <c r="AB250" s="77"/>
      <c r="AC250" s="77"/>
      <c r="AD250" s="77"/>
      <c r="AE250" s="77"/>
      <c r="AF250" s="77"/>
      <c r="AG250" s="77"/>
    </row>
    <row x14ac:dyDescent="0.25" r="251" customHeight="1" ht="16.5">
      <c r="A251" s="78" t="s">
        <v>1066</v>
      </c>
      <c r="B251" s="79">
        <v>45329.37049768519</v>
      </c>
      <c r="C251" s="80" t="s">
        <v>1067</v>
      </c>
      <c r="D251" s="80" t="s">
        <v>1068</v>
      </c>
      <c r="E251" s="81">
        <v>5300</v>
      </c>
      <c r="F251" s="80" t="s">
        <v>249</v>
      </c>
      <c r="G251" s="80" t="s">
        <v>192</v>
      </c>
      <c r="H251" s="81" t="s">
        <v>1069</v>
      </c>
      <c r="I251" s="80" t="s">
        <v>7</v>
      </c>
      <c r="J251" s="80" t="s">
        <v>15</v>
      </c>
      <c r="K251" s="80"/>
      <c r="L251" s="80" t="s">
        <v>1070</v>
      </c>
      <c r="M251" s="82"/>
      <c r="N251" s="83" t="s">
        <v>120</v>
      </c>
      <c r="O251" s="99">
        <v>45371</v>
      </c>
      <c r="P251" s="83"/>
      <c r="Q251" s="100"/>
      <c r="R251" s="86"/>
      <c r="S251" s="86"/>
      <c r="T251" s="87">
        <f>TEXT(B251,"mmmm")</f>
      </c>
      <c r="U251" s="88"/>
      <c r="V251" s="88"/>
      <c r="W251" s="88"/>
      <c r="X251" s="88"/>
      <c r="Y251" s="88"/>
      <c r="Z251" s="88"/>
      <c r="AA251" s="88"/>
      <c r="AB251" s="88"/>
      <c r="AC251" s="88"/>
      <c r="AD251" s="88"/>
      <c r="AE251" s="88"/>
      <c r="AF251" s="88"/>
      <c r="AG251" s="88"/>
    </row>
    <row x14ac:dyDescent="0.25" r="252" customHeight="1" ht="16.5">
      <c r="A252" s="67" t="s">
        <v>1071</v>
      </c>
      <c r="B252" s="68">
        <v>45329.392800925925</v>
      </c>
      <c r="C252" s="69" t="s">
        <v>601</v>
      </c>
      <c r="D252" s="69" t="s">
        <v>1072</v>
      </c>
      <c r="E252" s="70">
        <v>64981321757</v>
      </c>
      <c r="F252" s="69" t="s">
        <v>243</v>
      </c>
      <c r="G252" s="69" t="s">
        <v>88</v>
      </c>
      <c r="H252" s="70" t="s">
        <v>1073</v>
      </c>
      <c r="I252" s="69" t="s">
        <v>4</v>
      </c>
      <c r="J252" s="69"/>
      <c r="K252" s="69"/>
      <c r="L252" s="69" t="s">
        <v>1074</v>
      </c>
      <c r="M252" s="71"/>
      <c r="N252" s="89" t="s">
        <v>605</v>
      </c>
      <c r="O252" s="90"/>
      <c r="P252" s="89"/>
      <c r="Q252" s="90"/>
      <c r="R252" s="91">
        <v>2.7089814814814814</v>
      </c>
      <c r="S252" s="92"/>
      <c r="T252" s="76">
        <f>TEXT(B252,"mmmm")</f>
      </c>
      <c r="U252" s="77"/>
      <c r="V252" s="77"/>
      <c r="W252" s="77"/>
      <c r="X252" s="77"/>
      <c r="Y252" s="77"/>
      <c r="Z252" s="77"/>
      <c r="AA252" s="77"/>
      <c r="AB252" s="77"/>
      <c r="AC252" s="77"/>
      <c r="AD252" s="77"/>
      <c r="AE252" s="77"/>
      <c r="AF252" s="77"/>
      <c r="AG252" s="77"/>
    </row>
    <row x14ac:dyDescent="0.25" r="253" customHeight="1" ht="16.5">
      <c r="A253" s="78" t="s">
        <v>1075</v>
      </c>
      <c r="B253" s="79">
        <v>45329.39618055556</v>
      </c>
      <c r="C253" s="80" t="s">
        <v>601</v>
      </c>
      <c r="D253" s="80" t="s">
        <v>1072</v>
      </c>
      <c r="E253" s="81">
        <v>64981321757</v>
      </c>
      <c r="F253" s="80" t="s">
        <v>243</v>
      </c>
      <c r="G253" s="80" t="s">
        <v>95</v>
      </c>
      <c r="H253" s="81" t="s">
        <v>1076</v>
      </c>
      <c r="I253" s="80" t="s">
        <v>4</v>
      </c>
      <c r="J253" s="80"/>
      <c r="K253" s="80"/>
      <c r="L253" s="80" t="s">
        <v>1077</v>
      </c>
      <c r="M253" s="82"/>
      <c r="N253" s="83" t="s">
        <v>605</v>
      </c>
      <c r="O253" s="84"/>
      <c r="P253" s="83"/>
      <c r="Q253" s="84"/>
      <c r="R253" s="85">
        <v>2.7089814814814814</v>
      </c>
      <c r="S253" s="86"/>
      <c r="T253" s="87">
        <f>TEXT(B253,"mmmm")</f>
      </c>
      <c r="U253" s="88"/>
      <c r="V253" s="88"/>
      <c r="W253" s="88"/>
      <c r="X253" s="88"/>
      <c r="Y253" s="88"/>
      <c r="Z253" s="88"/>
      <c r="AA253" s="88"/>
      <c r="AB253" s="88"/>
      <c r="AC253" s="88"/>
      <c r="AD253" s="88"/>
      <c r="AE253" s="88"/>
      <c r="AF253" s="88"/>
      <c r="AG253" s="88"/>
    </row>
    <row x14ac:dyDescent="0.25" r="254" customHeight="1" ht="16.5">
      <c r="A254" s="67" t="s">
        <v>1078</v>
      </c>
      <c r="B254" s="68">
        <v>45329.40488425926</v>
      </c>
      <c r="C254" s="69" t="s">
        <v>1079</v>
      </c>
      <c r="D254" s="69" t="s">
        <v>409</v>
      </c>
      <c r="E254" s="70">
        <v>5341</v>
      </c>
      <c r="F254" s="69" t="s">
        <v>410</v>
      </c>
      <c r="G254" s="69" t="s">
        <v>97</v>
      </c>
      <c r="H254" s="70" t="s">
        <v>1080</v>
      </c>
      <c r="I254" s="69" t="s">
        <v>117</v>
      </c>
      <c r="J254" s="69" t="s">
        <v>25</v>
      </c>
      <c r="K254" s="69"/>
      <c r="L254" s="69" t="s">
        <v>1081</v>
      </c>
      <c r="M254" s="71"/>
      <c r="N254" s="72" t="s">
        <v>120</v>
      </c>
      <c r="O254" s="73">
        <v>45371</v>
      </c>
      <c r="P254" s="72"/>
      <c r="Q254" s="73">
        <v>45358</v>
      </c>
      <c r="R254" s="74">
        <v>2.7089814814814814</v>
      </c>
      <c r="S254" s="75"/>
      <c r="T254" s="76">
        <f>TEXT(B254,"mmmm")</f>
      </c>
      <c r="U254" s="77"/>
      <c r="V254" s="77"/>
      <c r="W254" s="77"/>
      <c r="X254" s="77"/>
      <c r="Y254" s="77"/>
      <c r="Z254" s="77"/>
      <c r="AA254" s="77"/>
      <c r="AB254" s="77"/>
      <c r="AC254" s="77"/>
      <c r="AD254" s="77"/>
      <c r="AE254" s="77"/>
      <c r="AF254" s="77"/>
      <c r="AG254" s="77"/>
    </row>
    <row x14ac:dyDescent="0.25" r="255" customHeight="1" ht="16.5">
      <c r="A255" s="78" t="s">
        <v>1082</v>
      </c>
      <c r="B255" s="79">
        <v>45329.408171296294</v>
      </c>
      <c r="C255" s="80" t="s">
        <v>408</v>
      </c>
      <c r="D255" s="80" t="s">
        <v>409</v>
      </c>
      <c r="E255" s="81">
        <v>5341</v>
      </c>
      <c r="F255" s="80" t="s">
        <v>410</v>
      </c>
      <c r="G255" s="80" t="s">
        <v>154</v>
      </c>
      <c r="H255" s="81" t="s">
        <v>1080</v>
      </c>
      <c r="I255" s="80" t="s">
        <v>117</v>
      </c>
      <c r="J255" s="80" t="s">
        <v>25</v>
      </c>
      <c r="K255" s="80"/>
      <c r="L255" s="80" t="s">
        <v>1081</v>
      </c>
      <c r="M255" s="82"/>
      <c r="N255" s="83" t="s">
        <v>120</v>
      </c>
      <c r="O255" s="84">
        <v>45371</v>
      </c>
      <c r="P255" s="83"/>
      <c r="Q255" s="84">
        <v>45343</v>
      </c>
      <c r="R255" s="85">
        <v>2.7089814814814814</v>
      </c>
      <c r="S255" s="86"/>
      <c r="T255" s="87">
        <f>TEXT(B255,"mmmm")</f>
      </c>
      <c r="U255" s="88"/>
      <c r="V255" s="88"/>
      <c r="W255" s="88"/>
      <c r="X255" s="88"/>
      <c r="Y255" s="88"/>
      <c r="Z255" s="88"/>
      <c r="AA255" s="88"/>
      <c r="AB255" s="88"/>
      <c r="AC255" s="88"/>
      <c r="AD255" s="88"/>
      <c r="AE255" s="88"/>
      <c r="AF255" s="88"/>
      <c r="AG255" s="88"/>
    </row>
    <row x14ac:dyDescent="0.25" r="256" customHeight="1" ht="16.5">
      <c r="A256" s="67" t="s">
        <v>1083</v>
      </c>
      <c r="B256" s="68">
        <v>45329.410162037035</v>
      </c>
      <c r="C256" s="69" t="s">
        <v>1050</v>
      </c>
      <c r="D256" s="69" t="s">
        <v>1068</v>
      </c>
      <c r="E256" s="70">
        <v>5300</v>
      </c>
      <c r="F256" s="69" t="s">
        <v>249</v>
      </c>
      <c r="G256" s="69" t="s">
        <v>192</v>
      </c>
      <c r="H256" s="70" t="s">
        <v>1084</v>
      </c>
      <c r="I256" s="69" t="s">
        <v>281</v>
      </c>
      <c r="J256" s="69" t="s">
        <v>60</v>
      </c>
      <c r="K256" s="69"/>
      <c r="L256" s="69" t="s">
        <v>1085</v>
      </c>
      <c r="M256" s="71"/>
      <c r="N256" s="89" t="s">
        <v>120</v>
      </c>
      <c r="O256" s="90">
        <v>45358</v>
      </c>
      <c r="P256" s="89"/>
      <c r="Q256" s="90">
        <v>45341</v>
      </c>
      <c r="R256" s="91">
        <v>2.7089814814814814</v>
      </c>
      <c r="S256" s="92"/>
      <c r="T256" s="76">
        <f>TEXT(B256,"mmmm")</f>
      </c>
      <c r="U256" s="77"/>
      <c r="V256" s="77"/>
      <c r="W256" s="77"/>
      <c r="X256" s="77"/>
      <c r="Y256" s="77"/>
      <c r="Z256" s="77"/>
      <c r="AA256" s="77"/>
      <c r="AB256" s="77"/>
      <c r="AC256" s="77"/>
      <c r="AD256" s="77"/>
      <c r="AE256" s="77"/>
      <c r="AF256" s="77"/>
      <c r="AG256" s="77"/>
    </row>
    <row x14ac:dyDescent="0.25" r="257" customHeight="1" ht="16.5">
      <c r="A257" s="78" t="s">
        <v>1086</v>
      </c>
      <c r="B257" s="79">
        <v>45329.41302083333</v>
      </c>
      <c r="C257" s="80" t="s">
        <v>1050</v>
      </c>
      <c r="D257" s="80" t="s">
        <v>1068</v>
      </c>
      <c r="E257" s="81">
        <v>5300</v>
      </c>
      <c r="F257" s="80" t="s">
        <v>249</v>
      </c>
      <c r="G257" s="80" t="s">
        <v>192</v>
      </c>
      <c r="H257" s="81" t="s">
        <v>1087</v>
      </c>
      <c r="I257" s="80" t="s">
        <v>2</v>
      </c>
      <c r="J257" s="80" t="s">
        <v>44</v>
      </c>
      <c r="K257" s="80"/>
      <c r="L257" s="80" t="s">
        <v>1088</v>
      </c>
      <c r="M257" s="82"/>
      <c r="N257" s="83" t="s">
        <v>120</v>
      </c>
      <c r="O257" s="84">
        <v>45343</v>
      </c>
      <c r="P257" s="83"/>
      <c r="Q257" s="84">
        <v>45341</v>
      </c>
      <c r="R257" s="85">
        <v>2.7089814814814814</v>
      </c>
      <c r="S257" s="86"/>
      <c r="T257" s="87">
        <f>TEXT(B257,"mmmm")</f>
      </c>
      <c r="U257" s="88"/>
      <c r="V257" s="88"/>
      <c r="W257" s="88"/>
      <c r="X257" s="88"/>
      <c r="Y257" s="88"/>
      <c r="Z257" s="88"/>
      <c r="AA257" s="88"/>
      <c r="AB257" s="88"/>
      <c r="AC257" s="88"/>
      <c r="AD257" s="88"/>
      <c r="AE257" s="88"/>
      <c r="AF257" s="88"/>
      <c r="AG257" s="88"/>
    </row>
    <row x14ac:dyDescent="0.25" r="258" customHeight="1" ht="16.5">
      <c r="A258" s="67" t="s">
        <v>1089</v>
      </c>
      <c r="B258" s="68">
        <v>45329.44001157407</v>
      </c>
      <c r="C258" s="69" t="s">
        <v>1090</v>
      </c>
      <c r="D258" s="69" t="s">
        <v>1091</v>
      </c>
      <c r="E258" s="70">
        <v>5333</v>
      </c>
      <c r="F258" s="69" t="s">
        <v>209</v>
      </c>
      <c r="G258" s="69" t="s">
        <v>1092</v>
      </c>
      <c r="H258" s="70" t="s">
        <v>1093</v>
      </c>
      <c r="I258" s="69" t="s">
        <v>2</v>
      </c>
      <c r="J258" s="69" t="s">
        <v>46</v>
      </c>
      <c r="K258" s="69"/>
      <c r="L258" s="69" t="s">
        <v>1094</v>
      </c>
      <c r="M258" s="71"/>
      <c r="N258" s="89" t="s">
        <v>120</v>
      </c>
      <c r="O258" s="90">
        <v>45341</v>
      </c>
      <c r="P258" s="89"/>
      <c r="Q258" s="90">
        <v>45330</v>
      </c>
      <c r="R258" s="91">
        <v>2.7089814814814814</v>
      </c>
      <c r="S258" s="92"/>
      <c r="T258" s="76">
        <f>TEXT(B258,"mmmm")</f>
      </c>
      <c r="U258" s="77"/>
      <c r="V258" s="77"/>
      <c r="W258" s="77"/>
      <c r="X258" s="77"/>
      <c r="Y258" s="77"/>
      <c r="Z258" s="77"/>
      <c r="AA258" s="77"/>
      <c r="AB258" s="77"/>
      <c r="AC258" s="77"/>
      <c r="AD258" s="77"/>
      <c r="AE258" s="77"/>
      <c r="AF258" s="77"/>
      <c r="AG258" s="77"/>
    </row>
    <row x14ac:dyDescent="0.25" r="259" customHeight="1" ht="16.5">
      <c r="A259" s="78" t="s">
        <v>1095</v>
      </c>
      <c r="B259" s="79">
        <v>45329.51849537037</v>
      </c>
      <c r="C259" s="80" t="s">
        <v>400</v>
      </c>
      <c r="D259" s="80" t="s">
        <v>1096</v>
      </c>
      <c r="E259" s="81">
        <v>5337</v>
      </c>
      <c r="F259" s="80" t="s">
        <v>402</v>
      </c>
      <c r="G259" s="80" t="s">
        <v>192</v>
      </c>
      <c r="H259" s="81" t="s">
        <v>1097</v>
      </c>
      <c r="I259" s="80" t="s">
        <v>3</v>
      </c>
      <c r="J259" s="80" t="s">
        <v>47</v>
      </c>
      <c r="K259" s="80"/>
      <c r="L259" s="80" t="s">
        <v>1098</v>
      </c>
      <c r="M259" s="82"/>
      <c r="N259" s="83" t="s">
        <v>120</v>
      </c>
      <c r="O259" s="84">
        <v>45341</v>
      </c>
      <c r="P259" s="83"/>
      <c r="Q259" s="84">
        <v>45342</v>
      </c>
      <c r="R259" s="85">
        <v>2.7089814814814814</v>
      </c>
      <c r="S259" s="86"/>
      <c r="T259" s="87">
        <f>TEXT(B259,"mmmm")</f>
      </c>
      <c r="U259" s="88"/>
      <c r="V259" s="88"/>
      <c r="W259" s="88"/>
      <c r="X259" s="88"/>
      <c r="Y259" s="88"/>
      <c r="Z259" s="88"/>
      <c r="AA259" s="88"/>
      <c r="AB259" s="88"/>
      <c r="AC259" s="88"/>
      <c r="AD259" s="88"/>
      <c r="AE259" s="88"/>
      <c r="AF259" s="88"/>
      <c r="AG259" s="88"/>
    </row>
    <row x14ac:dyDescent="0.25" r="260" customHeight="1" ht="16.5">
      <c r="A260" s="67" t="s">
        <v>1099</v>
      </c>
      <c r="B260" s="68">
        <v>45329.53486111111</v>
      </c>
      <c r="C260" s="69" t="s">
        <v>321</v>
      </c>
      <c r="D260" s="69" t="s">
        <v>700</v>
      </c>
      <c r="E260" s="70">
        <v>5320</v>
      </c>
      <c r="F260" s="69" t="s">
        <v>323</v>
      </c>
      <c r="G260" s="69" t="s">
        <v>85</v>
      </c>
      <c r="H260" s="70" t="s">
        <v>1100</v>
      </c>
      <c r="I260" s="69" t="s">
        <v>117</v>
      </c>
      <c r="J260" s="69" t="s">
        <v>20</v>
      </c>
      <c r="K260" s="69"/>
      <c r="L260" s="69" t="s">
        <v>1101</v>
      </c>
      <c r="M260" s="71"/>
      <c r="N260" s="89" t="s">
        <v>120</v>
      </c>
      <c r="O260" s="97">
        <v>45330</v>
      </c>
      <c r="P260" s="89"/>
      <c r="Q260" s="98"/>
      <c r="R260" s="92"/>
      <c r="S260" s="92"/>
      <c r="T260" s="76">
        <f>TEXT(B260,"mmmm")</f>
      </c>
      <c r="U260" s="77"/>
      <c r="V260" s="77"/>
      <c r="W260" s="77"/>
      <c r="X260" s="77"/>
      <c r="Y260" s="77"/>
      <c r="Z260" s="77"/>
      <c r="AA260" s="77"/>
      <c r="AB260" s="77"/>
      <c r="AC260" s="77"/>
      <c r="AD260" s="77"/>
      <c r="AE260" s="77"/>
      <c r="AF260" s="77"/>
      <c r="AG260" s="77"/>
    </row>
    <row x14ac:dyDescent="0.25" r="261" customHeight="1" ht="25.5">
      <c r="A261" s="78" t="s">
        <v>1102</v>
      </c>
      <c r="B261" s="79">
        <v>45329.566030092596</v>
      </c>
      <c r="C261" s="80" t="s">
        <v>1103</v>
      </c>
      <c r="D261" s="80" t="s">
        <v>1104</v>
      </c>
      <c r="E261" s="81" t="s">
        <v>1105</v>
      </c>
      <c r="F261" s="80" t="s">
        <v>222</v>
      </c>
      <c r="G261" s="80" t="s">
        <v>192</v>
      </c>
      <c r="H261" s="81" t="s">
        <v>1106</v>
      </c>
      <c r="I261" s="80" t="s">
        <v>4</v>
      </c>
      <c r="J261" s="80" t="s">
        <v>38</v>
      </c>
      <c r="K261" s="80"/>
      <c r="L261" s="80" t="s">
        <v>1107</v>
      </c>
      <c r="M261" s="82"/>
      <c r="N261" s="93" t="s">
        <v>120</v>
      </c>
      <c r="O261" s="94">
        <v>45342</v>
      </c>
      <c r="P261" s="93"/>
      <c r="Q261" s="94">
        <v>45371</v>
      </c>
      <c r="R261" s="95">
        <v>2.7089814814814814</v>
      </c>
      <c r="S261" s="96"/>
      <c r="T261" s="87">
        <f>TEXT(B261,"mmmm")</f>
      </c>
      <c r="U261" s="88"/>
      <c r="V261" s="88"/>
      <c r="W261" s="88"/>
      <c r="X261" s="88"/>
      <c r="Y261" s="88"/>
      <c r="Z261" s="88"/>
      <c r="AA261" s="88"/>
      <c r="AB261" s="88"/>
      <c r="AC261" s="88"/>
      <c r="AD261" s="88"/>
      <c r="AE261" s="88"/>
      <c r="AF261" s="88"/>
      <c r="AG261" s="88"/>
    </row>
    <row x14ac:dyDescent="0.25" r="262" customHeight="1" ht="16.5">
      <c r="A262" s="67" t="s">
        <v>1108</v>
      </c>
      <c r="B262" s="68">
        <v>45329.638969907406</v>
      </c>
      <c r="C262" s="69" t="s">
        <v>207</v>
      </c>
      <c r="D262" s="69" t="s">
        <v>375</v>
      </c>
      <c r="E262" s="70">
        <v>5333</v>
      </c>
      <c r="F262" s="69" t="s">
        <v>209</v>
      </c>
      <c r="G262" s="69" t="s">
        <v>87</v>
      </c>
      <c r="H262" s="70" t="s">
        <v>1109</v>
      </c>
      <c r="I262" s="69" t="s">
        <v>5</v>
      </c>
      <c r="J262" s="69" t="s">
        <v>56</v>
      </c>
      <c r="K262" s="69"/>
      <c r="L262" s="69" t="s">
        <v>1110</v>
      </c>
      <c r="M262" s="71"/>
      <c r="N262" s="89" t="s">
        <v>605</v>
      </c>
      <c r="O262" s="90"/>
      <c r="P262" s="89"/>
      <c r="Q262" s="90"/>
      <c r="R262" s="91">
        <v>2.7089814814814814</v>
      </c>
      <c r="S262" s="92"/>
      <c r="T262" s="76">
        <f>TEXT(B262,"mmmm")</f>
      </c>
      <c r="U262" s="77"/>
      <c r="V262" s="77"/>
      <c r="W262" s="77"/>
      <c r="X262" s="77"/>
      <c r="Y262" s="77"/>
      <c r="Z262" s="77"/>
      <c r="AA262" s="77"/>
      <c r="AB262" s="77"/>
      <c r="AC262" s="77"/>
      <c r="AD262" s="77"/>
      <c r="AE262" s="77"/>
      <c r="AF262" s="77"/>
      <c r="AG262" s="77"/>
    </row>
    <row x14ac:dyDescent="0.25" r="263" customHeight="1" ht="16.5">
      <c r="A263" s="78" t="s">
        <v>1111</v>
      </c>
      <c r="B263" s="79">
        <v>45329.676099537035</v>
      </c>
      <c r="C263" s="80" t="s">
        <v>408</v>
      </c>
      <c r="D263" s="80" t="s">
        <v>409</v>
      </c>
      <c r="E263" s="81">
        <v>5341</v>
      </c>
      <c r="F263" s="80" t="s">
        <v>410</v>
      </c>
      <c r="G263" s="80" t="s">
        <v>154</v>
      </c>
      <c r="H263" s="81" t="s">
        <v>1080</v>
      </c>
      <c r="I263" s="80" t="s">
        <v>117</v>
      </c>
      <c r="J263" s="80" t="s">
        <v>23</v>
      </c>
      <c r="K263" s="80"/>
      <c r="L263" s="80" t="s">
        <v>1112</v>
      </c>
      <c r="M263" s="82"/>
      <c r="N263" s="83" t="s">
        <v>120</v>
      </c>
      <c r="O263" s="99">
        <v>45371</v>
      </c>
      <c r="P263" s="83"/>
      <c r="Q263" s="100"/>
      <c r="R263" s="86"/>
      <c r="S263" s="86"/>
      <c r="T263" s="87">
        <f>TEXT(B263,"mmmm")</f>
      </c>
      <c r="U263" s="88"/>
      <c r="V263" s="88"/>
      <c r="W263" s="88"/>
      <c r="X263" s="88"/>
      <c r="Y263" s="88"/>
      <c r="Z263" s="88"/>
      <c r="AA263" s="88"/>
      <c r="AB263" s="88"/>
      <c r="AC263" s="88"/>
      <c r="AD263" s="88"/>
      <c r="AE263" s="88"/>
      <c r="AF263" s="88"/>
      <c r="AG263" s="88"/>
    </row>
    <row x14ac:dyDescent="0.25" r="264" customHeight="1" ht="16.5">
      <c r="A264" s="67" t="s">
        <v>1113</v>
      </c>
      <c r="B264" s="68">
        <v>45329.67841435185</v>
      </c>
      <c r="C264" s="69" t="s">
        <v>408</v>
      </c>
      <c r="D264" s="69" t="s">
        <v>409</v>
      </c>
      <c r="E264" s="70">
        <v>5341</v>
      </c>
      <c r="F264" s="69" t="s">
        <v>410</v>
      </c>
      <c r="G264" s="69" t="s">
        <v>97</v>
      </c>
      <c r="H264" s="70" t="s">
        <v>1080</v>
      </c>
      <c r="I264" s="69" t="s">
        <v>117</v>
      </c>
      <c r="J264" s="69" t="s">
        <v>23</v>
      </c>
      <c r="K264" s="69"/>
      <c r="L264" s="69" t="s">
        <v>1114</v>
      </c>
      <c r="M264" s="71"/>
      <c r="N264" s="89" t="s">
        <v>120</v>
      </c>
      <c r="O264" s="97">
        <v>45371</v>
      </c>
      <c r="P264" s="89"/>
      <c r="Q264" s="98"/>
      <c r="R264" s="92"/>
      <c r="S264" s="92"/>
      <c r="T264" s="76">
        <f>TEXT(B264,"mmmm")</f>
      </c>
      <c r="U264" s="77"/>
      <c r="V264" s="77"/>
      <c r="W264" s="77"/>
      <c r="X264" s="77"/>
      <c r="Y264" s="77"/>
      <c r="Z264" s="77"/>
      <c r="AA264" s="77"/>
      <c r="AB264" s="77"/>
      <c r="AC264" s="77"/>
      <c r="AD264" s="77"/>
      <c r="AE264" s="77"/>
      <c r="AF264" s="77"/>
      <c r="AG264" s="77"/>
    </row>
    <row x14ac:dyDescent="0.25" r="265" customHeight="1" ht="16.5">
      <c r="A265" s="78" t="s">
        <v>1115</v>
      </c>
      <c r="B265" s="79">
        <v>45329.6853125</v>
      </c>
      <c r="C265" s="80" t="s">
        <v>1116</v>
      </c>
      <c r="D265" s="80" t="s">
        <v>1117</v>
      </c>
      <c r="E265" s="81" t="s">
        <v>1118</v>
      </c>
      <c r="F265" s="80" t="s">
        <v>807</v>
      </c>
      <c r="G265" s="80" t="s">
        <v>111</v>
      </c>
      <c r="H265" s="81" t="s">
        <v>1119</v>
      </c>
      <c r="I265" s="80" t="s">
        <v>7</v>
      </c>
      <c r="J265" s="80" t="s">
        <v>15</v>
      </c>
      <c r="K265" s="80"/>
      <c r="L265" s="80" t="s">
        <v>1120</v>
      </c>
      <c r="M265" s="82"/>
      <c r="N265" s="83" t="s">
        <v>605</v>
      </c>
      <c r="O265" s="99"/>
      <c r="P265" s="83"/>
      <c r="Q265" s="100"/>
      <c r="R265" s="86"/>
      <c r="S265" s="86"/>
      <c r="T265" s="87">
        <f>TEXT(B265,"mmmm")</f>
      </c>
      <c r="U265" s="88"/>
      <c r="V265" s="88"/>
      <c r="W265" s="88"/>
      <c r="X265" s="88"/>
      <c r="Y265" s="88"/>
      <c r="Z265" s="88"/>
      <c r="AA265" s="88"/>
      <c r="AB265" s="88"/>
      <c r="AC265" s="88"/>
      <c r="AD265" s="88"/>
      <c r="AE265" s="88"/>
      <c r="AF265" s="88"/>
      <c r="AG265" s="88"/>
    </row>
    <row x14ac:dyDescent="0.25" r="266" customHeight="1" ht="16.5">
      <c r="A266" s="67" t="s">
        <v>1121</v>
      </c>
      <c r="B266" s="68">
        <v>45330.363541666666</v>
      </c>
      <c r="C266" s="69" t="s">
        <v>330</v>
      </c>
      <c r="D266" s="69" t="s">
        <v>331</v>
      </c>
      <c r="E266" s="70" t="s">
        <v>332</v>
      </c>
      <c r="F266" s="69" t="s">
        <v>203</v>
      </c>
      <c r="G266" s="69" t="s">
        <v>90</v>
      </c>
      <c r="H266" s="70" t="s">
        <v>1122</v>
      </c>
      <c r="I266" s="69" t="s">
        <v>2</v>
      </c>
      <c r="J266" s="69" t="s">
        <v>46</v>
      </c>
      <c r="K266" s="69"/>
      <c r="L266" s="69" t="s">
        <v>1123</v>
      </c>
      <c r="M266" s="71"/>
      <c r="N266" s="72" t="s">
        <v>605</v>
      </c>
      <c r="O266" s="73"/>
      <c r="P266" s="72"/>
      <c r="Q266" s="73"/>
      <c r="R266" s="74">
        <v>2.7089814814814814</v>
      </c>
      <c r="S266" s="75"/>
      <c r="T266" s="76">
        <f>TEXT(B266,"mmmm")</f>
      </c>
      <c r="U266" s="77"/>
      <c r="V266" s="77"/>
      <c r="W266" s="77"/>
      <c r="X266" s="77"/>
      <c r="Y266" s="77"/>
      <c r="Z266" s="77"/>
      <c r="AA266" s="77"/>
      <c r="AB266" s="77"/>
      <c r="AC266" s="77"/>
      <c r="AD266" s="77"/>
      <c r="AE266" s="77"/>
      <c r="AF266" s="77"/>
      <c r="AG266" s="77"/>
    </row>
    <row x14ac:dyDescent="0.25" r="267" customHeight="1" ht="16.5">
      <c r="A267" s="78" t="s">
        <v>1124</v>
      </c>
      <c r="B267" s="79">
        <v>45330.38980324074</v>
      </c>
      <c r="C267" s="80" t="s">
        <v>455</v>
      </c>
      <c r="D267" s="80" t="s">
        <v>456</v>
      </c>
      <c r="E267" s="81">
        <v>5306</v>
      </c>
      <c r="F267" s="80" t="s">
        <v>457</v>
      </c>
      <c r="G267" s="80" t="s">
        <v>96</v>
      </c>
      <c r="H267" s="81" t="s">
        <v>1125</v>
      </c>
      <c r="I267" s="80" t="s">
        <v>4</v>
      </c>
      <c r="J267" s="80" t="s">
        <v>38</v>
      </c>
      <c r="K267" s="80"/>
      <c r="L267" s="80" t="s">
        <v>1126</v>
      </c>
      <c r="M267" s="82"/>
      <c r="N267" s="93" t="s">
        <v>605</v>
      </c>
      <c r="O267" s="94"/>
      <c r="P267" s="93"/>
      <c r="Q267" s="94"/>
      <c r="R267" s="95">
        <v>2.7089814814814814</v>
      </c>
      <c r="S267" s="96"/>
      <c r="T267" s="87">
        <f>TEXT(B267,"mmmm")</f>
      </c>
      <c r="U267" s="88"/>
      <c r="V267" s="88"/>
      <c r="W267" s="88"/>
      <c r="X267" s="88"/>
      <c r="Y267" s="88"/>
      <c r="Z267" s="88"/>
      <c r="AA267" s="88"/>
      <c r="AB267" s="88"/>
      <c r="AC267" s="88"/>
      <c r="AD267" s="88"/>
      <c r="AE267" s="88"/>
      <c r="AF267" s="88"/>
      <c r="AG267" s="88"/>
    </row>
    <row x14ac:dyDescent="0.25" r="268" customHeight="1" ht="16.5">
      <c r="A268" s="67" t="s">
        <v>1127</v>
      </c>
      <c r="B268" s="68">
        <v>45330.39224537037</v>
      </c>
      <c r="C268" s="69" t="s">
        <v>226</v>
      </c>
      <c r="D268" s="69" t="s">
        <v>227</v>
      </c>
      <c r="E268" s="70">
        <v>5340</v>
      </c>
      <c r="F268" s="69" t="s">
        <v>150</v>
      </c>
      <c r="G268" s="69" t="s">
        <v>85</v>
      </c>
      <c r="H268" s="70" t="s">
        <v>1128</v>
      </c>
      <c r="I268" s="69" t="s">
        <v>117</v>
      </c>
      <c r="J268" s="69" t="s">
        <v>27</v>
      </c>
      <c r="K268" s="69"/>
      <c r="L268" s="69" t="s">
        <v>1129</v>
      </c>
      <c r="M268" s="71"/>
      <c r="N268" s="89" t="s">
        <v>120</v>
      </c>
      <c r="O268" s="90">
        <v>45331</v>
      </c>
      <c r="P268" s="89"/>
      <c r="Q268" s="90">
        <v>45331</v>
      </c>
      <c r="R268" s="91">
        <v>2.7089814814814814</v>
      </c>
      <c r="S268" s="92"/>
      <c r="T268" s="76">
        <f>TEXT(B268,"mmmm")</f>
      </c>
      <c r="U268" s="77"/>
      <c r="V268" s="77"/>
      <c r="W268" s="77"/>
      <c r="X268" s="77"/>
      <c r="Y268" s="77"/>
      <c r="Z268" s="77"/>
      <c r="AA268" s="77"/>
      <c r="AB268" s="77"/>
      <c r="AC268" s="77"/>
      <c r="AD268" s="77"/>
      <c r="AE268" s="77"/>
      <c r="AF268" s="77"/>
      <c r="AG268" s="77"/>
    </row>
    <row x14ac:dyDescent="0.25" r="269" customHeight="1" ht="16.5">
      <c r="A269" s="78" t="s">
        <v>1130</v>
      </c>
      <c r="B269" s="79">
        <v>45330.40122685185</v>
      </c>
      <c r="C269" s="80" t="s">
        <v>226</v>
      </c>
      <c r="D269" s="80" t="s">
        <v>227</v>
      </c>
      <c r="E269" s="81">
        <v>5340</v>
      </c>
      <c r="F269" s="80" t="s">
        <v>150</v>
      </c>
      <c r="G269" s="80" t="s">
        <v>1131</v>
      </c>
      <c r="H269" s="81" t="s">
        <v>1132</v>
      </c>
      <c r="I269" s="80" t="s">
        <v>525</v>
      </c>
      <c r="J269" s="80"/>
      <c r="K269" s="80"/>
      <c r="L269" s="80" t="s">
        <v>1133</v>
      </c>
      <c r="M269" s="82"/>
      <c r="N269" s="83" t="s">
        <v>120</v>
      </c>
      <c r="O269" s="84">
        <v>45356</v>
      </c>
      <c r="P269" s="83"/>
      <c r="Q269" s="84">
        <v>45341</v>
      </c>
      <c r="R269" s="85">
        <v>2.7089814814814814</v>
      </c>
      <c r="S269" s="86"/>
      <c r="T269" s="87">
        <f>TEXT(B269,"mmmm")</f>
      </c>
      <c r="U269" s="88"/>
      <c r="V269" s="88"/>
      <c r="W269" s="88"/>
      <c r="X269" s="88"/>
      <c r="Y269" s="88"/>
      <c r="Z269" s="88"/>
      <c r="AA269" s="88"/>
      <c r="AB269" s="88"/>
      <c r="AC269" s="88"/>
      <c r="AD269" s="88"/>
      <c r="AE269" s="88"/>
      <c r="AF269" s="88"/>
      <c r="AG269" s="88"/>
    </row>
    <row x14ac:dyDescent="0.25" r="270" customHeight="1" ht="16.5">
      <c r="A270" s="67" t="s">
        <v>1134</v>
      </c>
      <c r="B270" s="68">
        <v>45330.451944444445</v>
      </c>
      <c r="C270" s="69" t="s">
        <v>207</v>
      </c>
      <c r="D270" s="69" t="s">
        <v>375</v>
      </c>
      <c r="E270" s="70">
        <v>5333</v>
      </c>
      <c r="F270" s="69" t="s">
        <v>209</v>
      </c>
      <c r="G270" s="69" t="s">
        <v>87</v>
      </c>
      <c r="H270" s="70" t="s">
        <v>942</v>
      </c>
      <c r="I270" s="69" t="s">
        <v>2</v>
      </c>
      <c r="J270" s="69" t="s">
        <v>43</v>
      </c>
      <c r="K270" s="69"/>
      <c r="L270" s="69" t="s">
        <v>1135</v>
      </c>
      <c r="M270" s="71"/>
      <c r="N270" s="89" t="s">
        <v>120</v>
      </c>
      <c r="O270" s="90">
        <v>45331</v>
      </c>
      <c r="P270" s="89"/>
      <c r="Q270" s="90">
        <v>45344</v>
      </c>
      <c r="R270" s="91">
        <v>2.7089814814814814</v>
      </c>
      <c r="S270" s="92"/>
      <c r="T270" s="76">
        <f>TEXT(B270,"mmmm")</f>
      </c>
      <c r="U270" s="77"/>
      <c r="V270" s="77"/>
      <c r="W270" s="77"/>
      <c r="X270" s="77"/>
      <c r="Y270" s="77"/>
      <c r="Z270" s="77"/>
      <c r="AA270" s="77"/>
      <c r="AB270" s="77"/>
      <c r="AC270" s="77"/>
      <c r="AD270" s="77"/>
      <c r="AE270" s="77"/>
      <c r="AF270" s="77"/>
      <c r="AG270" s="77"/>
    </row>
    <row x14ac:dyDescent="0.25" r="271" customHeight="1" ht="16.5">
      <c r="A271" s="78" t="s">
        <v>1136</v>
      </c>
      <c r="B271" s="79">
        <v>45330.459328703706</v>
      </c>
      <c r="C271" s="80" t="s">
        <v>1137</v>
      </c>
      <c r="D271" s="80" t="s">
        <v>1138</v>
      </c>
      <c r="E271" s="81" t="s">
        <v>1139</v>
      </c>
      <c r="F271" s="80" t="s">
        <v>1140</v>
      </c>
      <c r="G271" s="80" t="s">
        <v>85</v>
      </c>
      <c r="H271" s="81">
        <v>265</v>
      </c>
      <c r="I271" s="80" t="s">
        <v>2</v>
      </c>
      <c r="J271" s="80" t="s">
        <v>44</v>
      </c>
      <c r="K271" s="80"/>
      <c r="L271" s="80" t="s">
        <v>1141</v>
      </c>
      <c r="M271" s="82"/>
      <c r="N271" s="83" t="s">
        <v>120</v>
      </c>
      <c r="O271" s="84">
        <v>45341</v>
      </c>
      <c r="P271" s="83"/>
      <c r="Q271" s="84">
        <v>45371</v>
      </c>
      <c r="R271" s="85">
        <v>2.7089814814814814</v>
      </c>
      <c r="S271" s="86"/>
      <c r="T271" s="87">
        <f>TEXT(B271,"mmmm")</f>
      </c>
      <c r="U271" s="88"/>
      <c r="V271" s="88"/>
      <c r="W271" s="88"/>
      <c r="X271" s="88"/>
      <c r="Y271" s="88"/>
      <c r="Z271" s="88"/>
      <c r="AA271" s="88"/>
      <c r="AB271" s="88"/>
      <c r="AC271" s="88"/>
      <c r="AD271" s="88"/>
      <c r="AE271" s="88"/>
      <c r="AF271" s="88"/>
      <c r="AG271" s="88"/>
    </row>
    <row x14ac:dyDescent="0.25" r="272" customHeight="1" ht="16.5">
      <c r="A272" s="67" t="s">
        <v>1142</v>
      </c>
      <c r="B272" s="68">
        <v>45330.47199074074</v>
      </c>
      <c r="C272" s="69" t="s">
        <v>1143</v>
      </c>
      <c r="D272" s="69" t="s">
        <v>1144</v>
      </c>
      <c r="E272" s="70" t="s">
        <v>1145</v>
      </c>
      <c r="F272" s="69" t="s">
        <v>496</v>
      </c>
      <c r="G272" s="69" t="s">
        <v>101</v>
      </c>
      <c r="H272" s="70" t="s">
        <v>1146</v>
      </c>
      <c r="I272" s="69" t="s">
        <v>4</v>
      </c>
      <c r="J272" s="69" t="s">
        <v>38</v>
      </c>
      <c r="K272" s="69"/>
      <c r="L272" s="69" t="s">
        <v>1147</v>
      </c>
      <c r="M272" s="71"/>
      <c r="N272" s="72" t="s">
        <v>120</v>
      </c>
      <c r="O272" s="73">
        <v>45344</v>
      </c>
      <c r="P272" s="72"/>
      <c r="Q272" s="73">
        <v>45341</v>
      </c>
      <c r="R272" s="74">
        <v>2.7089814814814814</v>
      </c>
      <c r="S272" s="75"/>
      <c r="T272" s="76">
        <f>TEXT(B272,"mmmm")</f>
      </c>
      <c r="U272" s="77"/>
      <c r="V272" s="77"/>
      <c r="W272" s="77"/>
      <c r="X272" s="77"/>
      <c r="Y272" s="77"/>
      <c r="Z272" s="77"/>
      <c r="AA272" s="77"/>
      <c r="AB272" s="77"/>
      <c r="AC272" s="77"/>
      <c r="AD272" s="77"/>
      <c r="AE272" s="77"/>
      <c r="AF272" s="77"/>
      <c r="AG272" s="77"/>
    </row>
    <row x14ac:dyDescent="0.25" r="273" customHeight="1" ht="16.5">
      <c r="A273" s="78" t="s">
        <v>1148</v>
      </c>
      <c r="B273" s="79">
        <v>45330.512141203704</v>
      </c>
      <c r="C273" s="80" t="s">
        <v>1149</v>
      </c>
      <c r="D273" s="80" t="s">
        <v>1150</v>
      </c>
      <c r="E273" s="81">
        <v>5332</v>
      </c>
      <c r="F273" s="80" t="s">
        <v>1151</v>
      </c>
      <c r="G273" s="80" t="s">
        <v>110</v>
      </c>
      <c r="H273" s="81" t="s">
        <v>1152</v>
      </c>
      <c r="I273" s="80" t="s">
        <v>7</v>
      </c>
      <c r="J273" s="80" t="s">
        <v>15</v>
      </c>
      <c r="K273" s="80"/>
      <c r="L273" s="80" t="s">
        <v>1153</v>
      </c>
      <c r="M273" s="82"/>
      <c r="N273" s="93" t="s">
        <v>120</v>
      </c>
      <c r="O273" s="94">
        <v>45371</v>
      </c>
      <c r="P273" s="93"/>
      <c r="Q273" s="94">
        <v>45341</v>
      </c>
      <c r="R273" s="95">
        <v>2.7089814814814814</v>
      </c>
      <c r="S273" s="96"/>
      <c r="T273" s="87">
        <f>TEXT(B273,"mmmm")</f>
      </c>
      <c r="U273" s="88"/>
      <c r="V273" s="88"/>
      <c r="W273" s="88"/>
      <c r="X273" s="88"/>
      <c r="Y273" s="88"/>
      <c r="Z273" s="88"/>
      <c r="AA273" s="88"/>
      <c r="AB273" s="88"/>
      <c r="AC273" s="88"/>
      <c r="AD273" s="88"/>
      <c r="AE273" s="88"/>
      <c r="AF273" s="88"/>
      <c r="AG273" s="88"/>
    </row>
    <row x14ac:dyDescent="0.25" r="274" customHeight="1" ht="16.5">
      <c r="A274" s="67" t="s">
        <v>1154</v>
      </c>
      <c r="B274" s="68">
        <v>45330.563414351855</v>
      </c>
      <c r="C274" s="69" t="s">
        <v>1079</v>
      </c>
      <c r="D274" s="69" t="s">
        <v>409</v>
      </c>
      <c r="E274" s="70">
        <v>5341</v>
      </c>
      <c r="F274" s="69" t="s">
        <v>410</v>
      </c>
      <c r="G274" s="69" t="s">
        <v>192</v>
      </c>
      <c r="H274" s="70" t="s">
        <v>1080</v>
      </c>
      <c r="I274" s="69" t="s">
        <v>117</v>
      </c>
      <c r="J274" s="69" t="s">
        <v>23</v>
      </c>
      <c r="K274" s="69"/>
      <c r="L274" s="69" t="s">
        <v>1155</v>
      </c>
      <c r="M274" s="71"/>
      <c r="N274" s="89" t="s">
        <v>120</v>
      </c>
      <c r="O274" s="90">
        <v>45341</v>
      </c>
      <c r="P274" s="89"/>
      <c r="Q274" s="90">
        <v>45341</v>
      </c>
      <c r="R274" s="91">
        <v>2.7089814814814814</v>
      </c>
      <c r="S274" s="92"/>
      <c r="T274" s="76">
        <f>TEXT(B274,"mmmm")</f>
      </c>
      <c r="U274" s="77"/>
      <c r="V274" s="77"/>
      <c r="W274" s="77"/>
      <c r="X274" s="77"/>
      <c r="Y274" s="77"/>
      <c r="Z274" s="77"/>
      <c r="AA274" s="77"/>
      <c r="AB274" s="77"/>
      <c r="AC274" s="77"/>
      <c r="AD274" s="77"/>
      <c r="AE274" s="77"/>
      <c r="AF274" s="77"/>
      <c r="AG274" s="77"/>
    </row>
    <row x14ac:dyDescent="0.25" r="275" customHeight="1" ht="16.5">
      <c r="A275" s="78" t="s">
        <v>1156</v>
      </c>
      <c r="B275" s="79">
        <v>45330.56568287037</v>
      </c>
      <c r="C275" s="80" t="s">
        <v>408</v>
      </c>
      <c r="D275" s="80" t="s">
        <v>409</v>
      </c>
      <c r="E275" s="81">
        <v>5341</v>
      </c>
      <c r="F275" s="80" t="s">
        <v>410</v>
      </c>
      <c r="G275" s="80" t="s">
        <v>192</v>
      </c>
      <c r="H275" s="81" t="s">
        <v>1157</v>
      </c>
      <c r="I275" s="80" t="s">
        <v>117</v>
      </c>
      <c r="J275" s="80" t="s">
        <v>22</v>
      </c>
      <c r="K275" s="80"/>
      <c r="L275" s="80" t="s">
        <v>1158</v>
      </c>
      <c r="M275" s="82"/>
      <c r="N275" s="93" t="s">
        <v>120</v>
      </c>
      <c r="O275" s="94">
        <v>45341</v>
      </c>
      <c r="P275" s="93"/>
      <c r="Q275" s="94">
        <v>45331</v>
      </c>
      <c r="R275" s="95">
        <v>2.7089814814814814</v>
      </c>
      <c r="S275" s="96"/>
      <c r="T275" s="87">
        <f>TEXT(B275,"mmmm")</f>
      </c>
      <c r="U275" s="88"/>
      <c r="V275" s="88"/>
      <c r="W275" s="88"/>
      <c r="X275" s="88"/>
      <c r="Y275" s="88"/>
      <c r="Z275" s="88"/>
      <c r="AA275" s="88"/>
      <c r="AB275" s="88"/>
      <c r="AC275" s="88"/>
      <c r="AD275" s="88"/>
      <c r="AE275" s="88"/>
      <c r="AF275" s="88"/>
      <c r="AG275" s="88"/>
    </row>
    <row x14ac:dyDescent="0.25" r="276" customHeight="1" ht="16.5">
      <c r="A276" s="67" t="s">
        <v>1159</v>
      </c>
      <c r="B276" s="68">
        <v>45330.5678125</v>
      </c>
      <c r="C276" s="69" t="s">
        <v>408</v>
      </c>
      <c r="D276" s="69" t="s">
        <v>409</v>
      </c>
      <c r="E276" s="70">
        <v>5341</v>
      </c>
      <c r="F276" s="69" t="s">
        <v>410</v>
      </c>
      <c r="G276" s="69" t="s">
        <v>89</v>
      </c>
      <c r="H276" s="70" t="s">
        <v>297</v>
      </c>
      <c r="I276" s="69" t="s">
        <v>117</v>
      </c>
      <c r="J276" s="69" t="s">
        <v>23</v>
      </c>
      <c r="K276" s="69"/>
      <c r="L276" s="69" t="s">
        <v>1160</v>
      </c>
      <c r="M276" s="71"/>
      <c r="N276" s="72" t="s">
        <v>120</v>
      </c>
      <c r="O276" s="73">
        <v>45341</v>
      </c>
      <c r="P276" s="72"/>
      <c r="Q276" s="73">
        <v>45342</v>
      </c>
      <c r="R276" s="74">
        <v>2.7089814814814814</v>
      </c>
      <c r="S276" s="75"/>
      <c r="T276" s="76">
        <f>TEXT(B276,"mmmm")</f>
      </c>
      <c r="U276" s="77"/>
      <c r="V276" s="77"/>
      <c r="W276" s="77"/>
      <c r="X276" s="77"/>
      <c r="Y276" s="77"/>
      <c r="Z276" s="77"/>
      <c r="AA276" s="77"/>
      <c r="AB276" s="77"/>
      <c r="AC276" s="77"/>
      <c r="AD276" s="77"/>
      <c r="AE276" s="77"/>
      <c r="AF276" s="77"/>
      <c r="AG276" s="77"/>
    </row>
    <row x14ac:dyDescent="0.25" r="277" customHeight="1" ht="16.5">
      <c r="A277" s="78" t="s">
        <v>1161</v>
      </c>
      <c r="B277" s="79">
        <v>45330.59173611111</v>
      </c>
      <c r="C277" s="80" t="s">
        <v>1162</v>
      </c>
      <c r="D277" s="80" t="s">
        <v>1163</v>
      </c>
      <c r="E277" s="81">
        <v>34991675276</v>
      </c>
      <c r="F277" s="80" t="s">
        <v>573</v>
      </c>
      <c r="G277" s="80" t="s">
        <v>90</v>
      </c>
      <c r="H277" s="81" t="s">
        <v>1164</v>
      </c>
      <c r="I277" s="80" t="s">
        <v>7</v>
      </c>
      <c r="J277" s="80" t="s">
        <v>12</v>
      </c>
      <c r="K277" s="80"/>
      <c r="L277" s="80" t="s">
        <v>1165</v>
      </c>
      <c r="M277" s="82" t="s">
        <v>243</v>
      </c>
      <c r="N277" s="83" t="s">
        <v>615</v>
      </c>
      <c r="O277" s="84">
        <v>45331</v>
      </c>
      <c r="P277" s="83"/>
      <c r="Q277" s="84">
        <v>45331</v>
      </c>
      <c r="R277" s="85">
        <v>2.7089814814814814</v>
      </c>
      <c r="S277" s="86"/>
      <c r="T277" s="87">
        <f>TEXT(B277,"mmmm")</f>
      </c>
      <c r="U277" s="88"/>
      <c r="V277" s="88"/>
      <c r="W277" s="88"/>
      <c r="X277" s="88"/>
      <c r="Y277" s="88"/>
      <c r="Z277" s="88"/>
      <c r="AA277" s="88"/>
      <c r="AB277" s="88"/>
      <c r="AC277" s="88"/>
      <c r="AD277" s="88"/>
      <c r="AE277" s="88"/>
      <c r="AF277" s="88"/>
      <c r="AG277" s="88"/>
    </row>
    <row x14ac:dyDescent="0.25" r="278" customHeight="1" ht="16.5">
      <c r="A278" s="67" t="s">
        <v>1166</v>
      </c>
      <c r="B278" s="68">
        <v>45330.66502314815</v>
      </c>
      <c r="C278" s="69" t="s">
        <v>1137</v>
      </c>
      <c r="D278" s="69" t="s">
        <v>1138</v>
      </c>
      <c r="E278" s="70" t="s">
        <v>1139</v>
      </c>
      <c r="F278" s="69" t="s">
        <v>1140</v>
      </c>
      <c r="G278" s="69" t="s">
        <v>85</v>
      </c>
      <c r="H278" s="70" t="s">
        <v>1167</v>
      </c>
      <c r="I278" s="69" t="s">
        <v>4</v>
      </c>
      <c r="J278" s="69" t="s">
        <v>37</v>
      </c>
      <c r="K278" s="69"/>
      <c r="L278" s="69" t="s">
        <v>1168</v>
      </c>
      <c r="M278" s="71"/>
      <c r="N278" s="89" t="s">
        <v>120</v>
      </c>
      <c r="O278" s="90">
        <v>45342</v>
      </c>
      <c r="P278" s="89"/>
      <c r="Q278" s="90">
        <v>45337</v>
      </c>
      <c r="R278" s="91">
        <v>2.7089814814814814</v>
      </c>
      <c r="S278" s="92"/>
      <c r="T278" s="76">
        <f>TEXT(B278,"mmmm")</f>
      </c>
      <c r="U278" s="77"/>
      <c r="V278" s="77"/>
      <c r="W278" s="77"/>
      <c r="X278" s="77"/>
      <c r="Y278" s="77"/>
      <c r="Z278" s="77"/>
      <c r="AA278" s="77"/>
      <c r="AB278" s="77"/>
      <c r="AC278" s="77"/>
      <c r="AD278" s="77"/>
      <c r="AE278" s="77"/>
      <c r="AF278" s="77"/>
      <c r="AG278" s="77"/>
    </row>
    <row x14ac:dyDescent="0.25" r="279" customHeight="1" ht="16.5">
      <c r="A279" s="78" t="s">
        <v>1169</v>
      </c>
      <c r="B279" s="79">
        <v>45330.68792824074</v>
      </c>
      <c r="C279" s="80" t="s">
        <v>1170</v>
      </c>
      <c r="D279" s="80" t="s">
        <v>1171</v>
      </c>
      <c r="E279" s="81">
        <v>5346</v>
      </c>
      <c r="F279" s="80" t="s">
        <v>1172</v>
      </c>
      <c r="G279" s="80" t="s">
        <v>192</v>
      </c>
      <c r="H279" s="81" t="s">
        <v>1173</v>
      </c>
      <c r="I279" s="80" t="s">
        <v>4</v>
      </c>
      <c r="J279" s="80" t="s">
        <v>38</v>
      </c>
      <c r="K279" s="80"/>
      <c r="L279" s="80" t="s">
        <v>1174</v>
      </c>
      <c r="M279" s="82"/>
      <c r="N279" s="83" t="s">
        <v>120</v>
      </c>
      <c r="O279" s="84">
        <v>45331</v>
      </c>
      <c r="P279" s="83"/>
      <c r="Q279" s="84">
        <v>45338</v>
      </c>
      <c r="R279" s="85">
        <v>2.7089814814814814</v>
      </c>
      <c r="S279" s="86"/>
      <c r="T279" s="87">
        <f>TEXT(B279,"mmmm")</f>
      </c>
      <c r="U279" s="88"/>
      <c r="V279" s="88"/>
      <c r="W279" s="88"/>
      <c r="X279" s="88"/>
      <c r="Y279" s="88"/>
      <c r="Z279" s="88"/>
      <c r="AA279" s="88"/>
      <c r="AB279" s="88"/>
      <c r="AC279" s="88"/>
      <c r="AD279" s="88"/>
      <c r="AE279" s="88"/>
      <c r="AF279" s="88"/>
      <c r="AG279" s="88"/>
    </row>
    <row x14ac:dyDescent="0.25" r="280" customHeight="1" ht="16.5">
      <c r="A280" s="67" t="s">
        <v>1175</v>
      </c>
      <c r="B280" s="68">
        <v>45331.310428240744</v>
      </c>
      <c r="C280" s="69" t="s">
        <v>286</v>
      </c>
      <c r="D280" s="69" t="s">
        <v>1176</v>
      </c>
      <c r="E280" s="70">
        <v>5340</v>
      </c>
      <c r="F280" s="69" t="s">
        <v>150</v>
      </c>
      <c r="G280" s="69" t="s">
        <v>89</v>
      </c>
      <c r="H280" s="70" t="s">
        <v>1177</v>
      </c>
      <c r="I280" s="69" t="s">
        <v>117</v>
      </c>
      <c r="J280" s="69" t="s">
        <v>16</v>
      </c>
      <c r="K280" s="69"/>
      <c r="L280" s="69" t="s">
        <v>1178</v>
      </c>
      <c r="M280" s="71"/>
      <c r="N280" s="72" t="s">
        <v>120</v>
      </c>
      <c r="O280" s="73">
        <v>45337</v>
      </c>
      <c r="P280" s="72"/>
      <c r="Q280" s="73">
        <v>45338</v>
      </c>
      <c r="R280" s="74">
        <v>2.7089814814814814</v>
      </c>
      <c r="S280" s="75"/>
      <c r="T280" s="76">
        <f>TEXT(B280,"mmmm")</f>
      </c>
      <c r="U280" s="77"/>
      <c r="V280" s="77"/>
      <c r="W280" s="77"/>
      <c r="X280" s="77"/>
      <c r="Y280" s="77"/>
      <c r="Z280" s="77"/>
      <c r="AA280" s="77"/>
      <c r="AB280" s="77"/>
      <c r="AC280" s="77"/>
      <c r="AD280" s="77"/>
      <c r="AE280" s="77"/>
      <c r="AF280" s="77"/>
      <c r="AG280" s="77"/>
    </row>
    <row x14ac:dyDescent="0.25" r="281" customHeight="1" ht="16.5">
      <c r="A281" s="78" t="s">
        <v>1179</v>
      </c>
      <c r="B281" s="79">
        <v>45331.31135416667</v>
      </c>
      <c r="C281" s="80" t="s">
        <v>286</v>
      </c>
      <c r="D281" s="80" t="s">
        <v>287</v>
      </c>
      <c r="E281" s="81">
        <v>5340</v>
      </c>
      <c r="F281" s="80" t="s">
        <v>150</v>
      </c>
      <c r="G281" s="80" t="s">
        <v>105</v>
      </c>
      <c r="H281" s="81" t="s">
        <v>634</v>
      </c>
      <c r="I281" s="80" t="s">
        <v>117</v>
      </c>
      <c r="J281" s="80" t="s">
        <v>16</v>
      </c>
      <c r="K281" s="80"/>
      <c r="L281" s="80" t="s">
        <v>1178</v>
      </c>
      <c r="M281" s="82"/>
      <c r="N281" s="83" t="s">
        <v>120</v>
      </c>
      <c r="O281" s="84">
        <v>45338</v>
      </c>
      <c r="P281" s="83"/>
      <c r="Q281" s="84">
        <v>45343</v>
      </c>
      <c r="R281" s="85">
        <v>2.7089814814814814</v>
      </c>
      <c r="S281" s="86"/>
      <c r="T281" s="87">
        <f>TEXT(B281,"mmmm")</f>
      </c>
      <c r="U281" s="88"/>
      <c r="V281" s="88"/>
      <c r="W281" s="88"/>
      <c r="X281" s="88"/>
      <c r="Y281" s="88"/>
      <c r="Z281" s="88"/>
      <c r="AA281" s="88"/>
      <c r="AB281" s="88"/>
      <c r="AC281" s="88"/>
      <c r="AD281" s="88"/>
      <c r="AE281" s="88"/>
      <c r="AF281" s="88"/>
      <c r="AG281" s="88"/>
    </row>
    <row x14ac:dyDescent="0.25" r="282" customHeight="1" ht="16.5">
      <c r="A282" s="67" t="s">
        <v>1180</v>
      </c>
      <c r="B282" s="68">
        <v>45331.31212962963</v>
      </c>
      <c r="C282" s="69" t="s">
        <v>286</v>
      </c>
      <c r="D282" s="69" t="s">
        <v>287</v>
      </c>
      <c r="E282" s="70">
        <v>5340</v>
      </c>
      <c r="F282" s="69" t="s">
        <v>150</v>
      </c>
      <c r="G282" s="69" t="s">
        <v>105</v>
      </c>
      <c r="H282" s="70" t="s">
        <v>1181</v>
      </c>
      <c r="I282" s="69" t="s">
        <v>117</v>
      </c>
      <c r="J282" s="69" t="s">
        <v>20</v>
      </c>
      <c r="K282" s="69"/>
      <c r="L282" s="69" t="s">
        <v>1182</v>
      </c>
      <c r="M282" s="71"/>
      <c r="N282" s="89" t="s">
        <v>120</v>
      </c>
      <c r="O282" s="90">
        <v>45338</v>
      </c>
      <c r="P282" s="89"/>
      <c r="Q282" s="90">
        <v>45337</v>
      </c>
      <c r="R282" s="91">
        <v>2.7089814814814814</v>
      </c>
      <c r="S282" s="92"/>
      <c r="T282" s="76">
        <f>TEXT(B282,"mmmm")</f>
      </c>
      <c r="U282" s="77"/>
      <c r="V282" s="77"/>
      <c r="W282" s="77"/>
      <c r="X282" s="77"/>
      <c r="Y282" s="77"/>
      <c r="Z282" s="77"/>
      <c r="AA282" s="77"/>
      <c r="AB282" s="77"/>
      <c r="AC282" s="77"/>
      <c r="AD282" s="77"/>
      <c r="AE282" s="77"/>
      <c r="AF282" s="77"/>
      <c r="AG282" s="77"/>
    </row>
    <row x14ac:dyDescent="0.25" r="283" customHeight="1" ht="16.5">
      <c r="A283" s="78" t="s">
        <v>1183</v>
      </c>
      <c r="B283" s="79">
        <v>45331.34900462963</v>
      </c>
      <c r="C283" s="80" t="s">
        <v>1184</v>
      </c>
      <c r="D283" s="80" t="s">
        <v>1185</v>
      </c>
      <c r="E283" s="81">
        <v>7620</v>
      </c>
      <c r="F283" s="80" t="s">
        <v>249</v>
      </c>
      <c r="G283" s="80" t="s">
        <v>192</v>
      </c>
      <c r="H283" s="81">
        <v>122</v>
      </c>
      <c r="I283" s="80" t="s">
        <v>2</v>
      </c>
      <c r="J283" s="80" t="s">
        <v>44</v>
      </c>
      <c r="K283" s="80"/>
      <c r="L283" s="80" t="s">
        <v>1186</v>
      </c>
      <c r="M283" s="82"/>
      <c r="N283" s="83" t="s">
        <v>120</v>
      </c>
      <c r="O283" s="84">
        <v>45343</v>
      </c>
      <c r="P283" s="83"/>
      <c r="Q283" s="84">
        <v>45337</v>
      </c>
      <c r="R283" s="85">
        <v>2.7089814814814814</v>
      </c>
      <c r="S283" s="86"/>
      <c r="T283" s="87">
        <f>TEXT(B283,"mmmm")</f>
      </c>
      <c r="U283" s="88"/>
      <c r="V283" s="88"/>
      <c r="W283" s="88"/>
      <c r="X283" s="88"/>
      <c r="Y283" s="88"/>
      <c r="Z283" s="88"/>
      <c r="AA283" s="88"/>
      <c r="AB283" s="88"/>
      <c r="AC283" s="88"/>
      <c r="AD283" s="88"/>
      <c r="AE283" s="88"/>
      <c r="AF283" s="88"/>
      <c r="AG283" s="88"/>
    </row>
    <row x14ac:dyDescent="0.25" r="284" customHeight="1" ht="16.5">
      <c r="A284" s="67" t="s">
        <v>1187</v>
      </c>
      <c r="B284" s="68">
        <v>45331.456666666665</v>
      </c>
      <c r="C284" s="69" t="s">
        <v>1188</v>
      </c>
      <c r="D284" s="69" t="s">
        <v>1189</v>
      </c>
      <c r="E284" s="70">
        <v>5311</v>
      </c>
      <c r="F284" s="69" t="s">
        <v>551</v>
      </c>
      <c r="G284" s="69" t="s">
        <v>89</v>
      </c>
      <c r="H284" s="70" t="s">
        <v>634</v>
      </c>
      <c r="I284" s="69" t="s">
        <v>7</v>
      </c>
      <c r="J284" s="69" t="s">
        <v>11</v>
      </c>
      <c r="K284" s="69"/>
      <c r="L284" s="69" t="s">
        <v>1190</v>
      </c>
      <c r="M284" s="71"/>
      <c r="N284" s="89" t="s">
        <v>120</v>
      </c>
      <c r="O284" s="90">
        <v>45337</v>
      </c>
      <c r="P284" s="89"/>
      <c r="Q284" s="90">
        <v>45337</v>
      </c>
      <c r="R284" s="91">
        <v>2.7089814814814814</v>
      </c>
      <c r="S284" s="92"/>
      <c r="T284" s="76">
        <f>TEXT(B284,"mmmm")</f>
      </c>
      <c r="U284" s="77"/>
      <c r="V284" s="77"/>
      <c r="W284" s="77"/>
      <c r="X284" s="77"/>
      <c r="Y284" s="77"/>
      <c r="Z284" s="77"/>
      <c r="AA284" s="77"/>
      <c r="AB284" s="77"/>
      <c r="AC284" s="77"/>
      <c r="AD284" s="77"/>
      <c r="AE284" s="77"/>
      <c r="AF284" s="77"/>
      <c r="AG284" s="77"/>
    </row>
    <row x14ac:dyDescent="0.25" r="285" customHeight="1" ht="16.5">
      <c r="A285" s="78" t="s">
        <v>1191</v>
      </c>
      <c r="B285" s="79">
        <v>45331.46600694444</v>
      </c>
      <c r="C285" s="80" t="s">
        <v>1188</v>
      </c>
      <c r="D285" s="80" t="s">
        <v>1189</v>
      </c>
      <c r="E285" s="81">
        <v>5311</v>
      </c>
      <c r="F285" s="80" t="s">
        <v>551</v>
      </c>
      <c r="G285" s="80" t="s">
        <v>89</v>
      </c>
      <c r="H285" s="81" t="s">
        <v>1192</v>
      </c>
      <c r="I285" s="80" t="s">
        <v>7</v>
      </c>
      <c r="J285" s="80" t="s">
        <v>15</v>
      </c>
      <c r="K285" s="80"/>
      <c r="L285" s="80" t="s">
        <v>1193</v>
      </c>
      <c r="M285" s="82"/>
      <c r="N285" s="93" t="s">
        <v>120</v>
      </c>
      <c r="O285" s="94">
        <v>45337</v>
      </c>
      <c r="P285" s="93"/>
      <c r="Q285" s="94">
        <v>45378</v>
      </c>
      <c r="R285" s="95">
        <v>2.7089814814814814</v>
      </c>
      <c r="S285" s="96"/>
      <c r="T285" s="87">
        <f>TEXT(B285,"mmmm")</f>
      </c>
      <c r="U285" s="88"/>
      <c r="V285" s="88"/>
      <c r="W285" s="88"/>
      <c r="X285" s="88"/>
      <c r="Y285" s="88"/>
      <c r="Z285" s="88"/>
      <c r="AA285" s="88"/>
      <c r="AB285" s="88"/>
      <c r="AC285" s="88"/>
      <c r="AD285" s="88"/>
      <c r="AE285" s="88"/>
      <c r="AF285" s="88"/>
      <c r="AG285" s="88"/>
    </row>
    <row x14ac:dyDescent="0.25" r="286" customHeight="1" ht="16.5">
      <c r="A286" s="67" t="s">
        <v>1194</v>
      </c>
      <c r="B286" s="68">
        <v>45331.46839120371</v>
      </c>
      <c r="C286" s="69" t="s">
        <v>1188</v>
      </c>
      <c r="D286" s="69" t="s">
        <v>1195</v>
      </c>
      <c r="E286" s="70">
        <v>5311</v>
      </c>
      <c r="F286" s="69" t="s">
        <v>551</v>
      </c>
      <c r="G286" s="69" t="s">
        <v>89</v>
      </c>
      <c r="H286" s="70" t="s">
        <v>1192</v>
      </c>
      <c r="I286" s="69" t="s">
        <v>7</v>
      </c>
      <c r="J286" s="69" t="s">
        <v>15</v>
      </c>
      <c r="K286" s="69"/>
      <c r="L286" s="69" t="s">
        <v>1196</v>
      </c>
      <c r="M286" s="71"/>
      <c r="N286" s="89" t="s">
        <v>120</v>
      </c>
      <c r="O286" s="90">
        <v>45337</v>
      </c>
      <c r="P286" s="89"/>
      <c r="Q286" s="90">
        <v>45337</v>
      </c>
      <c r="R286" s="91">
        <v>2.7089814814814814</v>
      </c>
      <c r="S286" s="92"/>
      <c r="T286" s="76">
        <f>TEXT(B286,"mmmm")</f>
      </c>
      <c r="U286" s="77"/>
      <c r="V286" s="77"/>
      <c r="W286" s="77"/>
      <c r="X286" s="77"/>
      <c r="Y286" s="77"/>
      <c r="Z286" s="77"/>
      <c r="AA286" s="77"/>
      <c r="AB286" s="77"/>
      <c r="AC286" s="77"/>
      <c r="AD286" s="77"/>
      <c r="AE286" s="77"/>
      <c r="AF286" s="77"/>
      <c r="AG286" s="77"/>
    </row>
    <row x14ac:dyDescent="0.25" r="287" customHeight="1" ht="16.5">
      <c r="A287" s="78" t="s">
        <v>1197</v>
      </c>
      <c r="B287" s="79">
        <v>45331.46891203704</v>
      </c>
      <c r="C287" s="80" t="s">
        <v>1198</v>
      </c>
      <c r="D287" s="80" t="s">
        <v>741</v>
      </c>
      <c r="E287" s="81">
        <v>5315</v>
      </c>
      <c r="F287" s="80" t="s">
        <v>222</v>
      </c>
      <c r="G287" s="80" t="s">
        <v>192</v>
      </c>
      <c r="H287" s="81" t="s">
        <v>1199</v>
      </c>
      <c r="I287" s="80" t="s">
        <v>4</v>
      </c>
      <c r="J287" s="80" t="s">
        <v>33</v>
      </c>
      <c r="K287" s="80"/>
      <c r="L287" s="80" t="s">
        <v>1200</v>
      </c>
      <c r="M287" s="82" t="s">
        <v>1201</v>
      </c>
      <c r="N287" s="93" t="s">
        <v>1202</v>
      </c>
      <c r="O287" s="94">
        <v>45378</v>
      </c>
      <c r="P287" s="93"/>
      <c r="Q287" s="94">
        <v>45337</v>
      </c>
      <c r="R287" s="95">
        <v>2.7089814814814814</v>
      </c>
      <c r="S287" s="96"/>
      <c r="T287" s="87">
        <f>TEXT(B287,"mmmm")</f>
      </c>
      <c r="U287" s="88"/>
      <c r="V287" s="88"/>
      <c r="W287" s="88"/>
      <c r="X287" s="88"/>
      <c r="Y287" s="88"/>
      <c r="Z287" s="88"/>
      <c r="AA287" s="88"/>
      <c r="AB287" s="88"/>
      <c r="AC287" s="88"/>
      <c r="AD287" s="88"/>
      <c r="AE287" s="88"/>
      <c r="AF287" s="88"/>
      <c r="AG287" s="88"/>
    </row>
    <row x14ac:dyDescent="0.25" r="288" customHeight="1" ht="16.5">
      <c r="A288" s="67" t="s">
        <v>1203</v>
      </c>
      <c r="B288" s="68">
        <v>45331.46969907408</v>
      </c>
      <c r="C288" s="69" t="s">
        <v>1188</v>
      </c>
      <c r="D288" s="69" t="s">
        <v>1189</v>
      </c>
      <c r="E288" s="70">
        <v>5311</v>
      </c>
      <c r="F288" s="69" t="s">
        <v>551</v>
      </c>
      <c r="G288" s="69" t="s">
        <v>89</v>
      </c>
      <c r="H288" s="70" t="s">
        <v>1204</v>
      </c>
      <c r="I288" s="69" t="s">
        <v>117</v>
      </c>
      <c r="J288" s="69" t="s">
        <v>18</v>
      </c>
      <c r="K288" s="69"/>
      <c r="L288" s="69" t="s">
        <v>1205</v>
      </c>
      <c r="M288" s="71"/>
      <c r="N288" s="89" t="s">
        <v>120</v>
      </c>
      <c r="O288" s="90">
        <v>45337</v>
      </c>
      <c r="P288" s="89"/>
      <c r="Q288" s="90">
        <v>45363</v>
      </c>
      <c r="R288" s="91">
        <v>2.7089814814814814</v>
      </c>
      <c r="S288" s="92"/>
      <c r="T288" s="76">
        <f>TEXT(B288,"mmmm")</f>
      </c>
      <c r="U288" s="77"/>
      <c r="V288" s="77"/>
      <c r="W288" s="77"/>
      <c r="X288" s="77"/>
      <c r="Y288" s="77"/>
      <c r="Z288" s="77"/>
      <c r="AA288" s="77"/>
      <c r="AB288" s="77"/>
      <c r="AC288" s="77"/>
      <c r="AD288" s="77"/>
      <c r="AE288" s="77"/>
      <c r="AF288" s="77"/>
      <c r="AG288" s="77"/>
    </row>
    <row x14ac:dyDescent="0.25" r="289" customHeight="1" ht="16.5">
      <c r="A289" s="78" t="s">
        <v>1206</v>
      </c>
      <c r="B289" s="79">
        <v>45331.5865162037</v>
      </c>
      <c r="C289" s="80" t="s">
        <v>273</v>
      </c>
      <c r="D289" s="80" t="s">
        <v>274</v>
      </c>
      <c r="E289" s="81">
        <v>5323</v>
      </c>
      <c r="F289" s="80" t="s">
        <v>717</v>
      </c>
      <c r="G289" s="80" t="s">
        <v>85</v>
      </c>
      <c r="H289" s="81">
        <v>317</v>
      </c>
      <c r="I289" s="80" t="s">
        <v>4</v>
      </c>
      <c r="J289" s="80" t="s">
        <v>38</v>
      </c>
      <c r="K289" s="80"/>
      <c r="L289" s="80" t="s">
        <v>1207</v>
      </c>
      <c r="M289" s="82"/>
      <c r="N289" s="83" t="s">
        <v>120</v>
      </c>
      <c r="O289" s="84">
        <v>45337</v>
      </c>
      <c r="P289" s="83"/>
      <c r="Q289" s="84">
        <v>45343</v>
      </c>
      <c r="R289" s="85">
        <v>2.7089814814814814</v>
      </c>
      <c r="S289" s="86"/>
      <c r="T289" s="87">
        <f>TEXT(B289,"mmmm")</f>
      </c>
      <c r="U289" s="88"/>
      <c r="V289" s="88"/>
      <c r="W289" s="88"/>
      <c r="X289" s="88"/>
      <c r="Y289" s="88"/>
      <c r="Z289" s="88"/>
      <c r="AA289" s="88"/>
      <c r="AB289" s="88"/>
      <c r="AC289" s="88"/>
      <c r="AD289" s="88"/>
      <c r="AE289" s="88"/>
      <c r="AF289" s="88"/>
      <c r="AG289" s="88"/>
    </row>
    <row x14ac:dyDescent="0.25" r="290" customHeight="1" ht="16.5">
      <c r="A290" s="67" t="s">
        <v>1208</v>
      </c>
      <c r="B290" s="68">
        <v>45331.62516203704</v>
      </c>
      <c r="C290" s="69" t="s">
        <v>1209</v>
      </c>
      <c r="D290" s="69" t="s">
        <v>1210</v>
      </c>
      <c r="E290" s="70">
        <v>5391</v>
      </c>
      <c r="F290" s="69" t="s">
        <v>150</v>
      </c>
      <c r="G290" s="69" t="s">
        <v>342</v>
      </c>
      <c r="H290" s="70" t="s">
        <v>1211</v>
      </c>
      <c r="I290" s="69" t="s">
        <v>3</v>
      </c>
      <c r="J290" s="69" t="s">
        <v>47</v>
      </c>
      <c r="K290" s="69"/>
      <c r="L290" s="69" t="s">
        <v>1212</v>
      </c>
      <c r="M290" s="71"/>
      <c r="N290" s="89" t="s">
        <v>120</v>
      </c>
      <c r="O290" s="90">
        <v>45363</v>
      </c>
      <c r="P290" s="89"/>
      <c r="Q290" s="90">
        <v>45341</v>
      </c>
      <c r="R290" s="91">
        <v>2.7089814814814814</v>
      </c>
      <c r="S290" s="92"/>
      <c r="T290" s="76">
        <f>TEXT(B290,"mmmm")</f>
      </c>
      <c r="U290" s="77"/>
      <c r="V290" s="77"/>
      <c r="W290" s="77"/>
      <c r="X290" s="77"/>
      <c r="Y290" s="77"/>
      <c r="Z290" s="77"/>
      <c r="AA290" s="77"/>
      <c r="AB290" s="77"/>
      <c r="AC290" s="77"/>
      <c r="AD290" s="77"/>
      <c r="AE290" s="77"/>
      <c r="AF290" s="77"/>
      <c r="AG290" s="77"/>
    </row>
    <row x14ac:dyDescent="0.25" r="291" customHeight="1" ht="16.5">
      <c r="A291" s="78" t="s">
        <v>1213</v>
      </c>
      <c r="B291" s="79">
        <v>45332.237291666665</v>
      </c>
      <c r="C291" s="80" t="s">
        <v>1214</v>
      </c>
      <c r="D291" s="80" t="s">
        <v>1215</v>
      </c>
      <c r="E291" s="81" t="s">
        <v>1216</v>
      </c>
      <c r="F291" s="80" t="s">
        <v>243</v>
      </c>
      <c r="G291" s="80" t="s">
        <v>96</v>
      </c>
      <c r="H291" s="81" t="s">
        <v>1217</v>
      </c>
      <c r="I291" s="80" t="s">
        <v>2</v>
      </c>
      <c r="J291" s="80" t="s">
        <v>44</v>
      </c>
      <c r="K291" s="80"/>
      <c r="L291" s="80" t="s">
        <v>1218</v>
      </c>
      <c r="M291" s="82"/>
      <c r="N291" s="83" t="s">
        <v>120</v>
      </c>
      <c r="O291" s="84">
        <v>45343</v>
      </c>
      <c r="P291" s="83"/>
      <c r="Q291" s="84">
        <v>45341</v>
      </c>
      <c r="R291" s="85">
        <v>2.7089814814814814</v>
      </c>
      <c r="S291" s="86"/>
      <c r="T291" s="87">
        <f>TEXT(B291,"mmmm")</f>
      </c>
      <c r="U291" s="88"/>
      <c r="V291" s="88"/>
      <c r="W291" s="88"/>
      <c r="X291" s="88"/>
      <c r="Y291" s="88"/>
      <c r="Z291" s="88"/>
      <c r="AA291" s="88"/>
      <c r="AB291" s="88"/>
      <c r="AC291" s="88"/>
      <c r="AD291" s="88"/>
      <c r="AE291" s="88"/>
      <c r="AF291" s="88"/>
      <c r="AG291" s="88"/>
    </row>
    <row x14ac:dyDescent="0.25" r="292" customHeight="1" ht="16.5">
      <c r="A292" s="67" t="s">
        <v>1219</v>
      </c>
      <c r="B292" s="68">
        <v>45335.306655092594</v>
      </c>
      <c r="C292" s="69" t="s">
        <v>158</v>
      </c>
      <c r="D292" s="69" t="s">
        <v>164</v>
      </c>
      <c r="E292" s="70">
        <v>5318</v>
      </c>
      <c r="F292" s="69" t="s">
        <v>160</v>
      </c>
      <c r="G292" s="69" t="s">
        <v>96</v>
      </c>
      <c r="H292" s="70" t="s">
        <v>1220</v>
      </c>
      <c r="I292" s="69" t="s">
        <v>3</v>
      </c>
      <c r="J292" s="69" t="s">
        <v>48</v>
      </c>
      <c r="K292" s="69"/>
      <c r="L292" s="69" t="s">
        <v>1221</v>
      </c>
      <c r="M292" s="71"/>
      <c r="N292" s="89" t="s">
        <v>120</v>
      </c>
      <c r="O292" s="90">
        <v>45341</v>
      </c>
      <c r="P292" s="89"/>
      <c r="Q292" s="90">
        <v>45337</v>
      </c>
      <c r="R292" s="91">
        <v>2.7089814814814814</v>
      </c>
      <c r="S292" s="92"/>
      <c r="T292" s="76">
        <f>TEXT(B292,"mmmm")</f>
      </c>
      <c r="U292" s="77"/>
      <c r="V292" s="77"/>
      <c r="W292" s="77"/>
      <c r="X292" s="77"/>
      <c r="Y292" s="77"/>
      <c r="Z292" s="77"/>
      <c r="AA292" s="77"/>
      <c r="AB292" s="77"/>
      <c r="AC292" s="77"/>
      <c r="AD292" s="77"/>
      <c r="AE292" s="77"/>
      <c r="AF292" s="77"/>
      <c r="AG292" s="77"/>
    </row>
    <row x14ac:dyDescent="0.25" r="293" customHeight="1" ht="16.5">
      <c r="A293" s="78" t="s">
        <v>1222</v>
      </c>
      <c r="B293" s="79">
        <v>45336.460185185184</v>
      </c>
      <c r="C293" s="80" t="s">
        <v>158</v>
      </c>
      <c r="D293" s="80" t="s">
        <v>172</v>
      </c>
      <c r="E293" s="81">
        <v>5318</v>
      </c>
      <c r="F293" s="80" t="s">
        <v>160</v>
      </c>
      <c r="G293" s="80" t="s">
        <v>97</v>
      </c>
      <c r="H293" s="81" t="s">
        <v>1223</v>
      </c>
      <c r="I293" s="80" t="s">
        <v>3</v>
      </c>
      <c r="J293" s="80" t="s">
        <v>48</v>
      </c>
      <c r="K293" s="80"/>
      <c r="L293" s="80" t="s">
        <v>1224</v>
      </c>
      <c r="M293" s="82"/>
      <c r="N293" s="83" t="s">
        <v>120</v>
      </c>
      <c r="O293" s="84">
        <v>45341</v>
      </c>
      <c r="P293" s="83"/>
      <c r="Q293" s="84">
        <v>45341</v>
      </c>
      <c r="R293" s="85">
        <v>2.7089814814814814</v>
      </c>
      <c r="S293" s="86"/>
      <c r="T293" s="87">
        <f>TEXT(B293,"mmmm")</f>
      </c>
      <c r="U293" s="88"/>
      <c r="V293" s="88"/>
      <c r="W293" s="88"/>
      <c r="X293" s="88"/>
      <c r="Y293" s="88"/>
      <c r="Z293" s="88"/>
      <c r="AA293" s="88"/>
      <c r="AB293" s="88"/>
      <c r="AC293" s="88"/>
      <c r="AD293" s="88"/>
      <c r="AE293" s="88"/>
      <c r="AF293" s="88"/>
      <c r="AG293" s="88"/>
    </row>
    <row x14ac:dyDescent="0.25" r="294" customHeight="1" ht="16.5">
      <c r="A294" s="67" t="s">
        <v>1225</v>
      </c>
      <c r="B294" s="68">
        <v>45336.66305555555</v>
      </c>
      <c r="C294" s="69" t="s">
        <v>533</v>
      </c>
      <c r="D294" s="69" t="s">
        <v>1226</v>
      </c>
      <c r="E294" s="70">
        <v>34999071369</v>
      </c>
      <c r="F294" s="69" t="s">
        <v>535</v>
      </c>
      <c r="G294" s="69" t="s">
        <v>95</v>
      </c>
      <c r="H294" s="70">
        <v>5</v>
      </c>
      <c r="I294" s="69" t="s">
        <v>117</v>
      </c>
      <c r="J294" s="69" t="s">
        <v>18</v>
      </c>
      <c r="K294" s="69"/>
      <c r="L294" s="69" t="s">
        <v>1227</v>
      </c>
      <c r="M294" s="71"/>
      <c r="N294" s="89" t="s">
        <v>120</v>
      </c>
      <c r="O294" s="90">
        <v>45337</v>
      </c>
      <c r="P294" s="89"/>
      <c r="Q294" s="90">
        <v>45363</v>
      </c>
      <c r="R294" s="91">
        <v>2.7089814814814814</v>
      </c>
      <c r="S294" s="92"/>
      <c r="T294" s="76">
        <f>TEXT(B294,"mmmm")</f>
      </c>
      <c r="U294" s="77"/>
      <c r="V294" s="77"/>
      <c r="W294" s="77"/>
      <c r="X294" s="77"/>
      <c r="Y294" s="77"/>
      <c r="Z294" s="77"/>
      <c r="AA294" s="77"/>
      <c r="AB294" s="77"/>
      <c r="AC294" s="77"/>
      <c r="AD294" s="77"/>
      <c r="AE294" s="77"/>
      <c r="AF294" s="77"/>
      <c r="AG294" s="77"/>
    </row>
    <row x14ac:dyDescent="0.25" r="295" customHeight="1" ht="16.5">
      <c r="A295" s="78" t="s">
        <v>1228</v>
      </c>
      <c r="B295" s="79">
        <v>45336.677928240744</v>
      </c>
      <c r="C295" s="80" t="s">
        <v>461</v>
      </c>
      <c r="D295" s="80" t="s">
        <v>958</v>
      </c>
      <c r="E295" s="81">
        <v>5369</v>
      </c>
      <c r="F295" s="80" t="s">
        <v>452</v>
      </c>
      <c r="G295" s="80" t="s">
        <v>102</v>
      </c>
      <c r="H295" s="81" t="s">
        <v>1229</v>
      </c>
      <c r="I295" s="80" t="s">
        <v>2</v>
      </c>
      <c r="J295" s="80" t="s">
        <v>35</v>
      </c>
      <c r="K295" s="80"/>
      <c r="L295" s="80" t="s">
        <v>1230</v>
      </c>
      <c r="M295" s="82"/>
      <c r="N295" s="83" t="s">
        <v>120</v>
      </c>
      <c r="O295" s="84">
        <v>45341</v>
      </c>
      <c r="P295" s="83"/>
      <c r="Q295" s="84">
        <v>45341</v>
      </c>
      <c r="R295" s="85">
        <v>2.7089814814814814</v>
      </c>
      <c r="S295" s="86"/>
      <c r="T295" s="87">
        <f>TEXT(B295,"mmmm")</f>
      </c>
      <c r="U295" s="88"/>
      <c r="V295" s="88"/>
      <c r="W295" s="88"/>
      <c r="X295" s="88"/>
      <c r="Y295" s="88"/>
      <c r="Z295" s="88"/>
      <c r="AA295" s="88"/>
      <c r="AB295" s="88"/>
      <c r="AC295" s="88"/>
      <c r="AD295" s="88"/>
      <c r="AE295" s="88"/>
      <c r="AF295" s="88"/>
      <c r="AG295" s="88"/>
    </row>
    <row x14ac:dyDescent="0.25" r="296" customHeight="1" ht="16.5">
      <c r="A296" s="67" t="s">
        <v>1231</v>
      </c>
      <c r="B296" s="68">
        <v>45337.374976851854</v>
      </c>
      <c r="C296" s="69" t="s">
        <v>1232</v>
      </c>
      <c r="D296" s="69" t="s">
        <v>1233</v>
      </c>
      <c r="E296" s="70">
        <v>5321</v>
      </c>
      <c r="F296" s="69" t="s">
        <v>209</v>
      </c>
      <c r="G296" s="69" t="s">
        <v>192</v>
      </c>
      <c r="H296" s="70" t="s">
        <v>1234</v>
      </c>
      <c r="I296" s="69" t="s">
        <v>3</v>
      </c>
      <c r="J296" s="69" t="s">
        <v>47</v>
      </c>
      <c r="K296" s="69"/>
      <c r="L296" s="69" t="s">
        <v>1235</v>
      </c>
      <c r="M296" s="71"/>
      <c r="N296" s="89" t="s">
        <v>120</v>
      </c>
      <c r="O296" s="90">
        <v>45363</v>
      </c>
      <c r="P296" s="89"/>
      <c r="Q296" s="90">
        <v>45341</v>
      </c>
      <c r="R296" s="91">
        <v>2.7089814814814814</v>
      </c>
      <c r="S296" s="92"/>
      <c r="T296" s="76">
        <f>TEXT(B296,"mmmm")</f>
      </c>
      <c r="U296" s="77"/>
      <c r="V296" s="77"/>
      <c r="W296" s="77"/>
      <c r="X296" s="77"/>
      <c r="Y296" s="77"/>
      <c r="Z296" s="77"/>
      <c r="AA296" s="77"/>
      <c r="AB296" s="77"/>
      <c r="AC296" s="77"/>
      <c r="AD296" s="77"/>
      <c r="AE296" s="77"/>
      <c r="AF296" s="77"/>
      <c r="AG296" s="77"/>
    </row>
    <row x14ac:dyDescent="0.25" r="297" customHeight="1" ht="16.5">
      <c r="A297" s="78" t="s">
        <v>1236</v>
      </c>
      <c r="B297" s="79">
        <v>45337.390081018515</v>
      </c>
      <c r="C297" s="80" t="s">
        <v>1237</v>
      </c>
      <c r="D297" s="80" t="s">
        <v>1238</v>
      </c>
      <c r="E297" s="81">
        <v>5337</v>
      </c>
      <c r="F297" s="80" t="s">
        <v>402</v>
      </c>
      <c r="G297" s="80" t="s">
        <v>402</v>
      </c>
      <c r="H297" s="81" t="s">
        <v>1239</v>
      </c>
      <c r="I297" s="80" t="s">
        <v>2</v>
      </c>
      <c r="J297" s="80" t="s">
        <v>43</v>
      </c>
      <c r="K297" s="80"/>
      <c r="L297" s="80" t="s">
        <v>1240</v>
      </c>
      <c r="M297" s="82"/>
      <c r="N297" s="83" t="s">
        <v>120</v>
      </c>
      <c r="O297" s="84">
        <v>45341</v>
      </c>
      <c r="P297" s="83"/>
      <c r="Q297" s="84">
        <v>45341</v>
      </c>
      <c r="R297" s="85">
        <v>2.7089814814814814</v>
      </c>
      <c r="S297" s="86"/>
      <c r="T297" s="87">
        <f>TEXT(B297,"mmmm")</f>
      </c>
      <c r="U297" s="88"/>
      <c r="V297" s="88"/>
      <c r="W297" s="88"/>
      <c r="X297" s="88"/>
      <c r="Y297" s="88"/>
      <c r="Z297" s="88"/>
      <c r="AA297" s="88"/>
      <c r="AB297" s="88"/>
      <c r="AC297" s="88"/>
      <c r="AD297" s="88"/>
      <c r="AE297" s="88"/>
      <c r="AF297" s="88"/>
      <c r="AG297" s="88"/>
    </row>
    <row x14ac:dyDescent="0.25" r="298" customHeight="1" ht="16.5">
      <c r="A298" s="67" t="s">
        <v>1241</v>
      </c>
      <c r="B298" s="68">
        <v>45337.4262962963</v>
      </c>
      <c r="C298" s="69" t="s">
        <v>1055</v>
      </c>
      <c r="D298" s="69" t="s">
        <v>1242</v>
      </c>
      <c r="E298" s="70">
        <v>5365</v>
      </c>
      <c r="F298" s="69" t="s">
        <v>275</v>
      </c>
      <c r="G298" s="69" t="s">
        <v>85</v>
      </c>
      <c r="H298" s="70">
        <v>317</v>
      </c>
      <c r="I298" s="69" t="s">
        <v>3</v>
      </c>
      <c r="J298" s="69" t="s">
        <v>47</v>
      </c>
      <c r="K298" s="69"/>
      <c r="L298" s="69" t="s">
        <v>1243</v>
      </c>
      <c r="M298" s="71"/>
      <c r="N298" s="89" t="s">
        <v>120</v>
      </c>
      <c r="O298" s="90">
        <v>45341</v>
      </c>
      <c r="P298" s="89"/>
      <c r="Q298" s="90">
        <v>45337</v>
      </c>
      <c r="R298" s="91">
        <v>2.7089814814814814</v>
      </c>
      <c r="S298" s="92"/>
      <c r="T298" s="76">
        <f>TEXT(B298,"mmmm")</f>
      </c>
      <c r="U298" s="77"/>
      <c r="V298" s="77"/>
      <c r="W298" s="77"/>
      <c r="X298" s="77"/>
      <c r="Y298" s="77"/>
      <c r="Z298" s="77"/>
      <c r="AA298" s="77"/>
      <c r="AB298" s="77"/>
      <c r="AC298" s="77"/>
      <c r="AD298" s="77"/>
      <c r="AE298" s="77"/>
      <c r="AF298" s="77"/>
      <c r="AG298" s="77"/>
    </row>
    <row x14ac:dyDescent="0.25" r="299" customHeight="1" ht="16.5">
      <c r="A299" s="78" t="s">
        <v>1244</v>
      </c>
      <c r="B299" s="79">
        <v>45337.435</v>
      </c>
      <c r="C299" s="80" t="s">
        <v>1055</v>
      </c>
      <c r="D299" s="80" t="s">
        <v>1242</v>
      </c>
      <c r="E299" s="81">
        <v>5365</v>
      </c>
      <c r="F299" s="80" t="s">
        <v>275</v>
      </c>
      <c r="G299" s="80" t="s">
        <v>85</v>
      </c>
      <c r="H299" s="81">
        <v>317</v>
      </c>
      <c r="I299" s="80" t="s">
        <v>3</v>
      </c>
      <c r="J299" s="80" t="s">
        <v>47</v>
      </c>
      <c r="K299" s="80"/>
      <c r="L299" s="80" t="s">
        <v>1245</v>
      </c>
      <c r="M299" s="82"/>
      <c r="N299" s="83" t="s">
        <v>120</v>
      </c>
      <c r="O299" s="84">
        <v>45341</v>
      </c>
      <c r="P299" s="83"/>
      <c r="Q299" s="84">
        <v>45341</v>
      </c>
      <c r="R299" s="85">
        <v>2.7089814814814814</v>
      </c>
      <c r="S299" s="86"/>
      <c r="T299" s="87">
        <f>TEXT(B299,"mmmm")</f>
      </c>
      <c r="U299" s="88"/>
      <c r="V299" s="88"/>
      <c r="W299" s="88"/>
      <c r="X299" s="88"/>
      <c r="Y299" s="88"/>
      <c r="Z299" s="88"/>
      <c r="AA299" s="88"/>
      <c r="AB299" s="88"/>
      <c r="AC299" s="88"/>
      <c r="AD299" s="88"/>
      <c r="AE299" s="88"/>
      <c r="AF299" s="88"/>
      <c r="AG299" s="88"/>
    </row>
    <row x14ac:dyDescent="0.25" r="300" customHeight="1" ht="16.5">
      <c r="A300" s="67" t="s">
        <v>1246</v>
      </c>
      <c r="B300" s="68">
        <v>45337.60971064815</v>
      </c>
      <c r="C300" s="69" t="s">
        <v>286</v>
      </c>
      <c r="D300" s="69" t="s">
        <v>1176</v>
      </c>
      <c r="E300" s="70">
        <v>5340</v>
      </c>
      <c r="F300" s="69" t="s">
        <v>150</v>
      </c>
      <c r="G300" s="69" t="s">
        <v>89</v>
      </c>
      <c r="H300" s="70" t="s">
        <v>1177</v>
      </c>
      <c r="I300" s="69" t="s">
        <v>117</v>
      </c>
      <c r="J300" s="69" t="s">
        <v>16</v>
      </c>
      <c r="K300" s="69"/>
      <c r="L300" s="69" t="s">
        <v>1247</v>
      </c>
      <c r="M300" s="71"/>
      <c r="N300" s="72" t="s">
        <v>120</v>
      </c>
      <c r="O300" s="90">
        <v>45337</v>
      </c>
      <c r="P300" s="72"/>
      <c r="Q300" s="107"/>
      <c r="R300" s="75"/>
      <c r="S300" s="75"/>
      <c r="T300" s="76">
        <f>TEXT(B300,"mmmm")</f>
      </c>
      <c r="U300" s="77"/>
      <c r="V300" s="77"/>
      <c r="W300" s="77"/>
      <c r="X300" s="77"/>
      <c r="Y300" s="77"/>
      <c r="Z300" s="77"/>
      <c r="AA300" s="77"/>
      <c r="AB300" s="77"/>
      <c r="AC300" s="77"/>
      <c r="AD300" s="77"/>
      <c r="AE300" s="77"/>
      <c r="AF300" s="77"/>
      <c r="AG300" s="77"/>
    </row>
    <row x14ac:dyDescent="0.25" r="301" customHeight="1" ht="16.5">
      <c r="A301" s="78" t="s">
        <v>1248</v>
      </c>
      <c r="B301" s="79">
        <v>45337.64100694445</v>
      </c>
      <c r="C301" s="80" t="s">
        <v>1249</v>
      </c>
      <c r="D301" s="80" t="s">
        <v>1250</v>
      </c>
      <c r="E301" s="81" t="s">
        <v>1251</v>
      </c>
      <c r="F301" s="80" t="s">
        <v>1252</v>
      </c>
      <c r="G301" s="80" t="s">
        <v>85</v>
      </c>
      <c r="H301" s="81" t="s">
        <v>1253</v>
      </c>
      <c r="I301" s="80" t="s">
        <v>3</v>
      </c>
      <c r="J301" s="80" t="s">
        <v>47</v>
      </c>
      <c r="K301" s="80"/>
      <c r="L301" s="80" t="s">
        <v>1254</v>
      </c>
      <c r="M301" s="82"/>
      <c r="N301" s="83" t="s">
        <v>120</v>
      </c>
      <c r="O301" s="84">
        <v>45341</v>
      </c>
      <c r="P301" s="83"/>
      <c r="Q301" s="84">
        <v>45341</v>
      </c>
      <c r="R301" s="85">
        <v>2.7089814814814814</v>
      </c>
      <c r="S301" s="86"/>
      <c r="T301" s="87">
        <f>TEXT(B301,"mmmm")</f>
      </c>
      <c r="U301" s="88"/>
      <c r="V301" s="88"/>
      <c r="W301" s="88"/>
      <c r="X301" s="88"/>
      <c r="Y301" s="88"/>
      <c r="Z301" s="88"/>
      <c r="AA301" s="88"/>
      <c r="AB301" s="88"/>
      <c r="AC301" s="88"/>
      <c r="AD301" s="88"/>
      <c r="AE301" s="88"/>
      <c r="AF301" s="88"/>
      <c r="AG301" s="88"/>
    </row>
    <row x14ac:dyDescent="0.25" r="302" customHeight="1" ht="16.5">
      <c r="A302" s="67" t="s">
        <v>1255</v>
      </c>
      <c r="B302" s="68">
        <v>45337.661828703705</v>
      </c>
      <c r="C302" s="69" t="s">
        <v>583</v>
      </c>
      <c r="D302" s="69" t="s">
        <v>1256</v>
      </c>
      <c r="E302" s="70">
        <v>5343</v>
      </c>
      <c r="F302" s="69" t="s">
        <v>217</v>
      </c>
      <c r="G302" s="69" t="s">
        <v>192</v>
      </c>
      <c r="H302" s="70" t="s">
        <v>1257</v>
      </c>
      <c r="I302" s="69" t="s">
        <v>6</v>
      </c>
      <c r="J302" s="69" t="s">
        <v>65</v>
      </c>
      <c r="K302" s="69"/>
      <c r="L302" s="69" t="s">
        <v>1258</v>
      </c>
      <c r="M302" s="71"/>
      <c r="N302" s="89" t="s">
        <v>120</v>
      </c>
      <c r="O302" s="90">
        <v>45397</v>
      </c>
      <c r="P302" s="89" t="s">
        <v>1259</v>
      </c>
      <c r="Q302" s="90">
        <v>45397</v>
      </c>
      <c r="R302" s="91">
        <v>2.3964814814814814</v>
      </c>
      <c r="S302" s="92">
        <v>2.438148148148148</v>
      </c>
      <c r="T302" s="76">
        <f>TEXT(B302,"mmmm")</f>
      </c>
      <c r="U302" s="77"/>
      <c r="V302" s="77"/>
      <c r="W302" s="77"/>
      <c r="X302" s="77"/>
      <c r="Y302" s="77"/>
      <c r="Z302" s="77"/>
      <c r="AA302" s="77"/>
      <c r="AB302" s="77"/>
      <c r="AC302" s="77"/>
      <c r="AD302" s="77"/>
      <c r="AE302" s="77"/>
      <c r="AF302" s="77"/>
      <c r="AG302" s="77"/>
    </row>
    <row x14ac:dyDescent="0.25" r="303" customHeight="1" ht="16.5">
      <c r="A303" s="78" t="s">
        <v>1260</v>
      </c>
      <c r="B303" s="79">
        <v>45337.678773148145</v>
      </c>
      <c r="C303" s="80" t="s">
        <v>273</v>
      </c>
      <c r="D303" s="80" t="s">
        <v>274</v>
      </c>
      <c r="E303" s="81">
        <v>5323</v>
      </c>
      <c r="F303" s="80" t="s">
        <v>717</v>
      </c>
      <c r="G303" s="80" t="s">
        <v>99</v>
      </c>
      <c r="H303" s="81" t="s">
        <v>1261</v>
      </c>
      <c r="I303" s="80" t="s">
        <v>4</v>
      </c>
      <c r="J303" s="80" t="s">
        <v>38</v>
      </c>
      <c r="K303" s="80"/>
      <c r="L303" s="80" t="s">
        <v>1262</v>
      </c>
      <c r="M303" s="82"/>
      <c r="N303" s="83" t="s">
        <v>120</v>
      </c>
      <c r="O303" s="84">
        <v>45341</v>
      </c>
      <c r="P303" s="83"/>
      <c r="Q303" s="84">
        <v>45352</v>
      </c>
      <c r="R303" s="85">
        <v>2.7089814814814814</v>
      </c>
      <c r="S303" s="86"/>
      <c r="T303" s="87">
        <f>TEXT(B303,"mmmm")</f>
      </c>
      <c r="U303" s="88"/>
      <c r="V303" s="88"/>
      <c r="W303" s="88"/>
      <c r="X303" s="88"/>
      <c r="Y303" s="88"/>
      <c r="Z303" s="88"/>
      <c r="AA303" s="88"/>
      <c r="AB303" s="88"/>
      <c r="AC303" s="88"/>
      <c r="AD303" s="88"/>
      <c r="AE303" s="88"/>
      <c r="AF303" s="88"/>
      <c r="AG303" s="88"/>
    </row>
    <row x14ac:dyDescent="0.25" r="304" customHeight="1" ht="16.5">
      <c r="A304" s="67" t="s">
        <v>1263</v>
      </c>
      <c r="B304" s="68">
        <v>45338.393842592595</v>
      </c>
      <c r="C304" s="69" t="s">
        <v>533</v>
      </c>
      <c r="D304" s="69" t="s">
        <v>1226</v>
      </c>
      <c r="E304" s="70">
        <v>34999071369</v>
      </c>
      <c r="F304" s="69" t="s">
        <v>535</v>
      </c>
      <c r="G304" s="69" t="s">
        <v>85</v>
      </c>
      <c r="H304" s="70">
        <v>164</v>
      </c>
      <c r="I304" s="69" t="s">
        <v>117</v>
      </c>
      <c r="J304" s="69" t="s">
        <v>22</v>
      </c>
      <c r="K304" s="69"/>
      <c r="L304" s="69" t="s">
        <v>1264</v>
      </c>
      <c r="M304" s="71"/>
      <c r="N304" s="89" t="s">
        <v>120</v>
      </c>
      <c r="O304" s="90">
        <v>45371</v>
      </c>
      <c r="P304" s="89"/>
      <c r="Q304" s="90">
        <v>45344</v>
      </c>
      <c r="R304" s="91">
        <v>2.7089814814814814</v>
      </c>
      <c r="S304" s="92"/>
      <c r="T304" s="76">
        <f>TEXT(B304,"mmmm")</f>
      </c>
      <c r="U304" s="77"/>
      <c r="V304" s="77"/>
      <c r="W304" s="77"/>
      <c r="X304" s="77"/>
      <c r="Y304" s="77"/>
      <c r="Z304" s="77"/>
      <c r="AA304" s="77"/>
      <c r="AB304" s="77"/>
      <c r="AC304" s="77"/>
      <c r="AD304" s="77"/>
      <c r="AE304" s="77"/>
      <c r="AF304" s="77"/>
      <c r="AG304" s="77"/>
    </row>
    <row x14ac:dyDescent="0.25" r="305" customHeight="1" ht="16.5">
      <c r="A305" s="78" t="s">
        <v>1265</v>
      </c>
      <c r="B305" s="79">
        <v>45338.395787037036</v>
      </c>
      <c r="C305" s="80" t="s">
        <v>533</v>
      </c>
      <c r="D305" s="80" t="s">
        <v>902</v>
      </c>
      <c r="E305" s="81">
        <v>34999071369</v>
      </c>
      <c r="F305" s="80" t="s">
        <v>535</v>
      </c>
      <c r="G305" s="80" t="s">
        <v>95</v>
      </c>
      <c r="H305" s="81">
        <v>5</v>
      </c>
      <c r="I305" s="80" t="s">
        <v>4</v>
      </c>
      <c r="J305" s="80" t="s">
        <v>33</v>
      </c>
      <c r="K305" s="80"/>
      <c r="L305" s="80" t="s">
        <v>1266</v>
      </c>
      <c r="M305" s="82"/>
      <c r="N305" s="83" t="s">
        <v>120</v>
      </c>
      <c r="O305" s="84">
        <v>45352</v>
      </c>
      <c r="P305" s="83"/>
      <c r="Q305" s="84">
        <v>45341</v>
      </c>
      <c r="R305" s="85">
        <v>2.7089814814814814</v>
      </c>
      <c r="S305" s="86"/>
      <c r="T305" s="87">
        <f>TEXT(B305,"mmmm")</f>
      </c>
      <c r="U305" s="88"/>
      <c r="V305" s="88"/>
      <c r="W305" s="88"/>
      <c r="X305" s="88"/>
      <c r="Y305" s="88"/>
      <c r="Z305" s="88"/>
      <c r="AA305" s="88"/>
      <c r="AB305" s="88"/>
      <c r="AC305" s="88"/>
      <c r="AD305" s="88"/>
      <c r="AE305" s="88"/>
      <c r="AF305" s="88"/>
      <c r="AG305" s="88"/>
    </row>
    <row x14ac:dyDescent="0.25" r="306" customHeight="1" ht="16.5">
      <c r="A306" s="67" t="s">
        <v>1267</v>
      </c>
      <c r="B306" s="68">
        <v>45338.43579861111</v>
      </c>
      <c r="C306" s="69" t="s">
        <v>740</v>
      </c>
      <c r="D306" s="69" t="s">
        <v>741</v>
      </c>
      <c r="E306" s="70">
        <v>5315</v>
      </c>
      <c r="F306" s="69" t="s">
        <v>222</v>
      </c>
      <c r="G306" s="69" t="s">
        <v>192</v>
      </c>
      <c r="H306" s="70" t="s">
        <v>1268</v>
      </c>
      <c r="I306" s="69" t="s">
        <v>117</v>
      </c>
      <c r="J306" s="69" t="s">
        <v>24</v>
      </c>
      <c r="K306" s="69"/>
      <c r="L306" s="69" t="s">
        <v>1269</v>
      </c>
      <c r="M306" s="71"/>
      <c r="N306" s="89" t="s">
        <v>120</v>
      </c>
      <c r="O306" s="90">
        <v>45344</v>
      </c>
      <c r="P306" s="89"/>
      <c r="Q306" s="98"/>
      <c r="R306" s="92"/>
      <c r="S306" s="92"/>
      <c r="T306" s="76">
        <f>TEXT(B306,"mmmm")</f>
      </c>
      <c r="U306" s="77"/>
      <c r="V306" s="77"/>
      <c r="W306" s="77"/>
      <c r="X306" s="77"/>
      <c r="Y306" s="77"/>
      <c r="Z306" s="77"/>
      <c r="AA306" s="77"/>
      <c r="AB306" s="77"/>
      <c r="AC306" s="77"/>
      <c r="AD306" s="77"/>
      <c r="AE306" s="77"/>
      <c r="AF306" s="77"/>
      <c r="AG306" s="77"/>
    </row>
    <row x14ac:dyDescent="0.25" r="307" customHeight="1" ht="16.5">
      <c r="A307" s="78" t="s">
        <v>1270</v>
      </c>
      <c r="B307" s="79">
        <v>45338.46915509259</v>
      </c>
      <c r="C307" s="80" t="s">
        <v>1116</v>
      </c>
      <c r="D307" s="80" t="s">
        <v>1271</v>
      </c>
      <c r="E307" s="81">
        <v>34415308</v>
      </c>
      <c r="F307" s="80" t="s">
        <v>807</v>
      </c>
      <c r="G307" s="80" t="s">
        <v>111</v>
      </c>
      <c r="H307" s="81" t="s">
        <v>1272</v>
      </c>
      <c r="I307" s="80" t="s">
        <v>117</v>
      </c>
      <c r="J307" s="80" t="s">
        <v>31</v>
      </c>
      <c r="K307" s="80"/>
      <c r="L307" s="80" t="s">
        <v>1273</v>
      </c>
      <c r="M307" s="82"/>
      <c r="N307" s="83" t="s">
        <v>120</v>
      </c>
      <c r="O307" s="84">
        <v>45341</v>
      </c>
      <c r="P307" s="83"/>
      <c r="Q307" s="84">
        <v>45341</v>
      </c>
      <c r="R307" s="85">
        <v>2.7089814814814814</v>
      </c>
      <c r="S307" s="86"/>
      <c r="T307" s="87">
        <f>TEXT(B307,"mmmm")</f>
      </c>
      <c r="U307" s="88"/>
      <c r="V307" s="88"/>
      <c r="W307" s="88"/>
      <c r="X307" s="88"/>
      <c r="Y307" s="88"/>
      <c r="Z307" s="88"/>
      <c r="AA307" s="88"/>
      <c r="AB307" s="88"/>
      <c r="AC307" s="88"/>
      <c r="AD307" s="88"/>
      <c r="AE307" s="88"/>
      <c r="AF307" s="88"/>
      <c r="AG307" s="88"/>
    </row>
    <row x14ac:dyDescent="0.25" r="308" customHeight="1" ht="16.5">
      <c r="A308" s="67" t="s">
        <v>1274</v>
      </c>
      <c r="B308" s="68">
        <v>45338.47215277778</v>
      </c>
      <c r="C308" s="69" t="s">
        <v>1116</v>
      </c>
      <c r="D308" s="69" t="s">
        <v>1275</v>
      </c>
      <c r="E308" s="70">
        <v>34415308</v>
      </c>
      <c r="F308" s="69" t="s">
        <v>807</v>
      </c>
      <c r="G308" s="69" t="s">
        <v>111</v>
      </c>
      <c r="H308" s="70" t="s">
        <v>1276</v>
      </c>
      <c r="I308" s="69" t="s">
        <v>4</v>
      </c>
      <c r="J308" s="69" t="s">
        <v>34</v>
      </c>
      <c r="K308" s="69"/>
      <c r="L308" s="69" t="s">
        <v>1277</v>
      </c>
      <c r="M308" s="71"/>
      <c r="N308" s="89" t="s">
        <v>605</v>
      </c>
      <c r="O308" s="90"/>
      <c r="P308" s="89"/>
      <c r="Q308" s="90"/>
      <c r="R308" s="91">
        <v>2.7089814814814814</v>
      </c>
      <c r="S308" s="92"/>
      <c r="T308" s="76">
        <f>TEXT(B308,"mmmm")</f>
      </c>
      <c r="U308" s="77"/>
      <c r="V308" s="77"/>
      <c r="W308" s="77"/>
      <c r="X308" s="77"/>
      <c r="Y308" s="77"/>
      <c r="Z308" s="77"/>
      <c r="AA308" s="77"/>
      <c r="AB308" s="77"/>
      <c r="AC308" s="77"/>
      <c r="AD308" s="77"/>
      <c r="AE308" s="77"/>
      <c r="AF308" s="77"/>
      <c r="AG308" s="77"/>
    </row>
    <row x14ac:dyDescent="0.25" r="309" customHeight="1" ht="16.5">
      <c r="A309" s="78" t="s">
        <v>1278</v>
      </c>
      <c r="B309" s="79">
        <v>45338.47666666667</v>
      </c>
      <c r="C309" s="80" t="s">
        <v>1279</v>
      </c>
      <c r="D309" s="80" t="s">
        <v>1280</v>
      </c>
      <c r="E309" s="81">
        <v>5349</v>
      </c>
      <c r="F309" s="80" t="s">
        <v>753</v>
      </c>
      <c r="G309" s="80" t="s">
        <v>85</v>
      </c>
      <c r="H309" s="81" t="s">
        <v>1281</v>
      </c>
      <c r="I309" s="80" t="s">
        <v>2</v>
      </c>
      <c r="J309" s="80" t="s">
        <v>44</v>
      </c>
      <c r="K309" s="80"/>
      <c r="L309" s="80" t="s">
        <v>1282</v>
      </c>
      <c r="M309" s="82"/>
      <c r="N309" s="83" t="s">
        <v>120</v>
      </c>
      <c r="O309" s="84">
        <v>45341</v>
      </c>
      <c r="P309" s="83"/>
      <c r="Q309" s="84">
        <v>45341</v>
      </c>
      <c r="R309" s="85">
        <v>2.7089814814814814</v>
      </c>
      <c r="S309" s="86"/>
      <c r="T309" s="87">
        <f>TEXT(B309,"mmmm")</f>
      </c>
      <c r="U309" s="88"/>
      <c r="V309" s="88"/>
      <c r="W309" s="88"/>
      <c r="X309" s="88"/>
      <c r="Y309" s="88"/>
      <c r="Z309" s="88"/>
      <c r="AA309" s="88"/>
      <c r="AB309" s="88"/>
      <c r="AC309" s="88"/>
      <c r="AD309" s="88"/>
      <c r="AE309" s="88"/>
      <c r="AF309" s="88"/>
      <c r="AG309" s="88"/>
    </row>
    <row x14ac:dyDescent="0.25" r="310" customHeight="1" ht="16.5">
      <c r="A310" s="67" t="s">
        <v>1283</v>
      </c>
      <c r="B310" s="68">
        <v>45338.478113425925</v>
      </c>
      <c r="C310" s="69" t="s">
        <v>1279</v>
      </c>
      <c r="D310" s="69" t="s">
        <v>1280</v>
      </c>
      <c r="E310" s="70">
        <v>5349</v>
      </c>
      <c r="F310" s="69" t="s">
        <v>753</v>
      </c>
      <c r="G310" s="69" t="s">
        <v>85</v>
      </c>
      <c r="H310" s="70" t="s">
        <v>1284</v>
      </c>
      <c r="I310" s="69" t="s">
        <v>2</v>
      </c>
      <c r="J310" s="69" t="s">
        <v>43</v>
      </c>
      <c r="K310" s="69"/>
      <c r="L310" s="69" t="s">
        <v>1285</v>
      </c>
      <c r="M310" s="71"/>
      <c r="N310" s="89" t="s">
        <v>120</v>
      </c>
      <c r="O310" s="90">
        <v>45341</v>
      </c>
      <c r="P310" s="89"/>
      <c r="Q310" s="90">
        <v>45355</v>
      </c>
      <c r="R310" s="91">
        <v>2.7089814814814814</v>
      </c>
      <c r="S310" s="92"/>
      <c r="T310" s="76">
        <f>TEXT(B310,"mmmm")</f>
      </c>
      <c r="U310" s="77"/>
      <c r="V310" s="77"/>
      <c r="W310" s="77"/>
      <c r="X310" s="77"/>
      <c r="Y310" s="77"/>
      <c r="Z310" s="77"/>
      <c r="AA310" s="77"/>
      <c r="AB310" s="77"/>
      <c r="AC310" s="77"/>
      <c r="AD310" s="77"/>
      <c r="AE310" s="77"/>
      <c r="AF310" s="77"/>
      <c r="AG310" s="77"/>
    </row>
    <row x14ac:dyDescent="0.25" r="311" customHeight="1" ht="16.5">
      <c r="A311" s="78" t="s">
        <v>1286</v>
      </c>
      <c r="B311" s="79">
        <v>45338.479525462964</v>
      </c>
      <c r="C311" s="80" t="s">
        <v>1279</v>
      </c>
      <c r="D311" s="80" t="s">
        <v>1280</v>
      </c>
      <c r="E311" s="81">
        <v>5349</v>
      </c>
      <c r="F311" s="80" t="s">
        <v>753</v>
      </c>
      <c r="G311" s="80" t="s">
        <v>85</v>
      </c>
      <c r="H311" s="81" t="s">
        <v>1287</v>
      </c>
      <c r="I311" s="80" t="s">
        <v>117</v>
      </c>
      <c r="J311" s="80" t="s">
        <v>38</v>
      </c>
      <c r="K311" s="80"/>
      <c r="L311" s="80" t="s">
        <v>1288</v>
      </c>
      <c r="M311" s="82"/>
      <c r="N311" s="83" t="s">
        <v>120</v>
      </c>
      <c r="O311" s="84">
        <v>45341</v>
      </c>
      <c r="P311" s="83"/>
      <c r="Q311" s="84">
        <v>45348</v>
      </c>
      <c r="R311" s="85">
        <v>2.7089814814814814</v>
      </c>
      <c r="S311" s="86"/>
      <c r="T311" s="87">
        <f>TEXT(B311,"mmmm")</f>
      </c>
      <c r="U311" s="88"/>
      <c r="V311" s="88"/>
      <c r="W311" s="88"/>
      <c r="X311" s="88"/>
      <c r="Y311" s="88"/>
      <c r="Z311" s="88"/>
      <c r="AA311" s="88"/>
      <c r="AB311" s="88"/>
      <c r="AC311" s="88"/>
      <c r="AD311" s="88"/>
      <c r="AE311" s="88"/>
      <c r="AF311" s="88"/>
      <c r="AG311" s="88"/>
    </row>
    <row x14ac:dyDescent="0.25" r="312" customHeight="1" ht="16.5">
      <c r="A312" s="67" t="s">
        <v>1289</v>
      </c>
      <c r="B312" s="68">
        <v>45338.55267361111</v>
      </c>
      <c r="C312" s="69" t="s">
        <v>1290</v>
      </c>
      <c r="D312" s="69" t="s">
        <v>1291</v>
      </c>
      <c r="E312" s="70" t="s">
        <v>1292</v>
      </c>
      <c r="F312" s="69" t="s">
        <v>438</v>
      </c>
      <c r="G312" s="69" t="s">
        <v>85</v>
      </c>
      <c r="H312" s="70">
        <v>317</v>
      </c>
      <c r="I312" s="69" t="s">
        <v>7</v>
      </c>
      <c r="J312" s="69" t="s">
        <v>14</v>
      </c>
      <c r="K312" s="69"/>
      <c r="L312" s="69" t="s">
        <v>1293</v>
      </c>
      <c r="M312" s="71"/>
      <c r="N312" s="89" t="s">
        <v>120</v>
      </c>
      <c r="O312" s="90">
        <v>45355</v>
      </c>
      <c r="P312" s="89"/>
      <c r="Q312" s="90">
        <v>45348</v>
      </c>
      <c r="R312" s="91">
        <v>2.7089814814814814</v>
      </c>
      <c r="S312" s="92"/>
      <c r="T312" s="76">
        <f>TEXT(B312,"mmmm")</f>
      </c>
      <c r="U312" s="77"/>
      <c r="V312" s="77"/>
      <c r="W312" s="77"/>
      <c r="X312" s="77"/>
      <c r="Y312" s="77"/>
      <c r="Z312" s="77"/>
      <c r="AA312" s="77"/>
      <c r="AB312" s="77"/>
      <c r="AC312" s="77"/>
      <c r="AD312" s="77"/>
      <c r="AE312" s="77"/>
      <c r="AF312" s="77"/>
      <c r="AG312" s="77"/>
    </row>
    <row x14ac:dyDescent="0.25" r="313" customHeight="1" ht="16.5">
      <c r="A313" s="78" t="s">
        <v>1294</v>
      </c>
      <c r="B313" s="79">
        <v>45338.64707175926</v>
      </c>
      <c r="C313" s="80" t="s">
        <v>158</v>
      </c>
      <c r="D313" s="80" t="s">
        <v>172</v>
      </c>
      <c r="E313" s="81">
        <v>5318</v>
      </c>
      <c r="F313" s="80" t="s">
        <v>160</v>
      </c>
      <c r="G313" s="80" t="s">
        <v>90</v>
      </c>
      <c r="H313" s="81" t="s">
        <v>196</v>
      </c>
      <c r="I313" s="80" t="s">
        <v>3</v>
      </c>
      <c r="J313" s="80" t="s">
        <v>48</v>
      </c>
      <c r="K313" s="80"/>
      <c r="L313" s="80" t="s">
        <v>197</v>
      </c>
      <c r="M313" s="82"/>
      <c r="N313" s="83" t="s">
        <v>120</v>
      </c>
      <c r="O313" s="84">
        <v>45348</v>
      </c>
      <c r="P313" s="83"/>
      <c r="Q313" s="84">
        <v>45352</v>
      </c>
      <c r="R313" s="85">
        <v>2.7089814814814814</v>
      </c>
      <c r="S313" s="86"/>
      <c r="T313" s="87">
        <f>TEXT(B313,"mmmm")</f>
      </c>
      <c r="U313" s="88"/>
      <c r="V313" s="88"/>
      <c r="W313" s="88"/>
      <c r="X313" s="88"/>
      <c r="Y313" s="88"/>
      <c r="Z313" s="88"/>
      <c r="AA313" s="88"/>
      <c r="AB313" s="88"/>
      <c r="AC313" s="88"/>
      <c r="AD313" s="88"/>
      <c r="AE313" s="88"/>
      <c r="AF313" s="88"/>
      <c r="AG313" s="88"/>
    </row>
    <row x14ac:dyDescent="0.25" r="314" customHeight="1" ht="16.5">
      <c r="A314" s="67" t="s">
        <v>1295</v>
      </c>
      <c r="B314" s="68">
        <v>45339.76987268519</v>
      </c>
      <c r="C314" s="69" t="s">
        <v>158</v>
      </c>
      <c r="D314" s="69" t="s">
        <v>164</v>
      </c>
      <c r="E314" s="70">
        <v>5318</v>
      </c>
      <c r="F314" s="69" t="s">
        <v>160</v>
      </c>
      <c r="G314" s="69" t="s">
        <v>393</v>
      </c>
      <c r="H314" s="70" t="s">
        <v>1296</v>
      </c>
      <c r="I314" s="69" t="s">
        <v>3</v>
      </c>
      <c r="J314" s="69" t="s">
        <v>48</v>
      </c>
      <c r="K314" s="69"/>
      <c r="L314" s="69" t="s">
        <v>1297</v>
      </c>
      <c r="M314" s="71"/>
      <c r="N314" s="89" t="s">
        <v>120</v>
      </c>
      <c r="O314" s="90">
        <v>45348</v>
      </c>
      <c r="P314" s="89"/>
      <c r="Q314" s="90">
        <v>45343</v>
      </c>
      <c r="R314" s="91">
        <v>2.7089814814814814</v>
      </c>
      <c r="S314" s="92"/>
      <c r="T314" s="76">
        <f>TEXT(B314,"mmmm")</f>
      </c>
      <c r="U314" s="77"/>
      <c r="V314" s="77"/>
      <c r="W314" s="77"/>
      <c r="X314" s="77"/>
      <c r="Y314" s="77"/>
      <c r="Z314" s="77"/>
      <c r="AA314" s="77"/>
      <c r="AB314" s="77"/>
      <c r="AC314" s="77"/>
      <c r="AD314" s="77"/>
      <c r="AE314" s="77"/>
      <c r="AF314" s="77"/>
      <c r="AG314" s="77"/>
    </row>
    <row x14ac:dyDescent="0.25" r="315" customHeight="1" ht="16.5">
      <c r="A315" s="78" t="s">
        <v>1298</v>
      </c>
      <c r="B315" s="79">
        <v>45340.2546875</v>
      </c>
      <c r="C315" s="80" t="s">
        <v>158</v>
      </c>
      <c r="D315" s="80" t="s">
        <v>557</v>
      </c>
      <c r="E315" s="81">
        <v>5318</v>
      </c>
      <c r="F315" s="80" t="s">
        <v>160</v>
      </c>
      <c r="G315" s="80" t="s">
        <v>317</v>
      </c>
      <c r="H315" s="81" t="s">
        <v>558</v>
      </c>
      <c r="I315" s="80" t="s">
        <v>3</v>
      </c>
      <c r="J315" s="80" t="s">
        <v>48</v>
      </c>
      <c r="K315" s="80"/>
      <c r="L315" s="80" t="s">
        <v>1299</v>
      </c>
      <c r="M315" s="82"/>
      <c r="N315" s="83" t="s">
        <v>120</v>
      </c>
      <c r="O315" s="84">
        <v>45352</v>
      </c>
      <c r="P315" s="83"/>
      <c r="Q315" s="84">
        <v>45344</v>
      </c>
      <c r="R315" s="85">
        <v>2.7089814814814814</v>
      </c>
      <c r="S315" s="86"/>
      <c r="T315" s="87">
        <f>TEXT(B315,"mmmm")</f>
      </c>
      <c r="U315" s="88"/>
      <c r="V315" s="88"/>
      <c r="W315" s="88"/>
      <c r="X315" s="88"/>
      <c r="Y315" s="88"/>
      <c r="Z315" s="88"/>
      <c r="AA315" s="88"/>
      <c r="AB315" s="88"/>
      <c r="AC315" s="88"/>
      <c r="AD315" s="88"/>
      <c r="AE315" s="88"/>
      <c r="AF315" s="88"/>
      <c r="AG315" s="88"/>
    </row>
    <row x14ac:dyDescent="0.25" r="316" customHeight="1" ht="16.5">
      <c r="A316" s="67" t="s">
        <v>1300</v>
      </c>
      <c r="B316" s="68">
        <v>45341.39734953704</v>
      </c>
      <c r="C316" s="69" t="s">
        <v>207</v>
      </c>
      <c r="D316" s="69" t="s">
        <v>1301</v>
      </c>
      <c r="E316" s="70">
        <v>5333</v>
      </c>
      <c r="F316" s="69" t="s">
        <v>209</v>
      </c>
      <c r="G316" s="69" t="s">
        <v>87</v>
      </c>
      <c r="H316" s="70" t="s">
        <v>1302</v>
      </c>
      <c r="I316" s="69" t="s">
        <v>117</v>
      </c>
      <c r="J316" s="69" t="s">
        <v>18</v>
      </c>
      <c r="K316" s="69"/>
      <c r="L316" s="69" t="s">
        <v>1303</v>
      </c>
      <c r="M316" s="71"/>
      <c r="N316" s="89" t="s">
        <v>120</v>
      </c>
      <c r="O316" s="90">
        <v>45343</v>
      </c>
      <c r="P316" s="89"/>
      <c r="Q316" s="90">
        <v>45352</v>
      </c>
      <c r="R316" s="91">
        <v>2.7089814814814814</v>
      </c>
      <c r="S316" s="92"/>
      <c r="T316" s="76">
        <f>TEXT(B316,"mmmm")</f>
      </c>
      <c r="U316" s="77"/>
      <c r="V316" s="77"/>
      <c r="W316" s="77"/>
      <c r="X316" s="77"/>
      <c r="Y316" s="77"/>
      <c r="Z316" s="77"/>
      <c r="AA316" s="77"/>
      <c r="AB316" s="77"/>
      <c r="AC316" s="77"/>
      <c r="AD316" s="77"/>
      <c r="AE316" s="77"/>
      <c r="AF316" s="77"/>
      <c r="AG316" s="77"/>
    </row>
    <row x14ac:dyDescent="0.25" r="317" customHeight="1" ht="16.5">
      <c r="A317" s="78" t="s">
        <v>1304</v>
      </c>
      <c r="B317" s="79">
        <v>45341.39988425926</v>
      </c>
      <c r="C317" s="80" t="s">
        <v>226</v>
      </c>
      <c r="D317" s="80" t="s">
        <v>227</v>
      </c>
      <c r="E317" s="81">
        <v>5340</v>
      </c>
      <c r="F317" s="80" t="s">
        <v>150</v>
      </c>
      <c r="G317" s="80" t="s">
        <v>88</v>
      </c>
      <c r="H317" s="81" t="s">
        <v>1305</v>
      </c>
      <c r="I317" s="80" t="s">
        <v>4</v>
      </c>
      <c r="J317" s="80" t="s">
        <v>38</v>
      </c>
      <c r="K317" s="80"/>
      <c r="L317" s="80" t="s">
        <v>1306</v>
      </c>
      <c r="M317" s="82"/>
      <c r="N317" s="83" t="s">
        <v>120</v>
      </c>
      <c r="O317" s="84">
        <v>45344</v>
      </c>
      <c r="P317" s="83"/>
      <c r="Q317" s="84">
        <v>45342</v>
      </c>
      <c r="R317" s="85">
        <v>2.7089814814814814</v>
      </c>
      <c r="S317" s="86"/>
      <c r="T317" s="87">
        <f>TEXT(B317,"mmmm")</f>
      </c>
      <c r="U317" s="88"/>
      <c r="V317" s="88"/>
      <c r="W317" s="88"/>
      <c r="X317" s="88"/>
      <c r="Y317" s="88"/>
      <c r="Z317" s="88"/>
      <c r="AA317" s="88"/>
      <c r="AB317" s="88"/>
      <c r="AC317" s="88"/>
      <c r="AD317" s="88"/>
      <c r="AE317" s="88"/>
      <c r="AF317" s="88"/>
      <c r="AG317" s="88"/>
    </row>
    <row x14ac:dyDescent="0.25" r="318" customHeight="1" ht="16.5">
      <c r="A318" s="67" t="s">
        <v>1307</v>
      </c>
      <c r="B318" s="68">
        <v>45341.41711805556</v>
      </c>
      <c r="C318" s="69" t="s">
        <v>533</v>
      </c>
      <c r="D318" s="69" t="s">
        <v>534</v>
      </c>
      <c r="E318" s="70">
        <v>34999071369</v>
      </c>
      <c r="F318" s="69" t="s">
        <v>535</v>
      </c>
      <c r="G318" s="69" t="s">
        <v>85</v>
      </c>
      <c r="H318" s="70">
        <v>164</v>
      </c>
      <c r="I318" s="69" t="s">
        <v>5</v>
      </c>
      <c r="J318" s="69" t="s">
        <v>52</v>
      </c>
      <c r="K318" s="69"/>
      <c r="L318" s="69" t="s">
        <v>1308</v>
      </c>
      <c r="M318" s="71"/>
      <c r="N318" s="72" t="s">
        <v>120</v>
      </c>
      <c r="O318" s="73">
        <v>45352</v>
      </c>
      <c r="P318" s="72"/>
      <c r="Q318" s="73">
        <v>45385</v>
      </c>
      <c r="R318" s="75">
        <v>2.3964814814814814</v>
      </c>
      <c r="S318" s="75"/>
      <c r="T318" s="76">
        <f>TEXT(B318,"mmmm")</f>
      </c>
      <c r="U318" s="77"/>
      <c r="V318" s="77"/>
      <c r="W318" s="77"/>
      <c r="X318" s="77"/>
      <c r="Y318" s="77"/>
      <c r="Z318" s="77"/>
      <c r="AA318" s="77"/>
      <c r="AB318" s="77"/>
      <c r="AC318" s="77"/>
      <c r="AD318" s="77"/>
      <c r="AE318" s="77"/>
      <c r="AF318" s="77"/>
      <c r="AG318" s="77"/>
    </row>
    <row x14ac:dyDescent="0.25" r="319" customHeight="1" ht="16.5">
      <c r="A319" s="78" t="s">
        <v>1309</v>
      </c>
      <c r="B319" s="79">
        <v>45341.41923611111</v>
      </c>
      <c r="C319" s="80" t="s">
        <v>1310</v>
      </c>
      <c r="D319" s="80" t="s">
        <v>1311</v>
      </c>
      <c r="E319" s="81" t="s">
        <v>1312</v>
      </c>
      <c r="F319" s="80" t="s">
        <v>438</v>
      </c>
      <c r="G319" s="80" t="s">
        <v>88</v>
      </c>
      <c r="H319" s="81" t="s">
        <v>1313</v>
      </c>
      <c r="I319" s="80" t="s">
        <v>117</v>
      </c>
      <c r="J319" s="80" t="s">
        <v>29</v>
      </c>
      <c r="K319" s="80"/>
      <c r="L319" s="80" t="s">
        <v>1314</v>
      </c>
      <c r="M319" s="82"/>
      <c r="N319" s="83" t="s">
        <v>120</v>
      </c>
      <c r="O319" s="84">
        <v>45342</v>
      </c>
      <c r="P319" s="83"/>
      <c r="Q319" s="84">
        <v>45348</v>
      </c>
      <c r="R319" s="85">
        <v>2.7089814814814814</v>
      </c>
      <c r="S319" s="86"/>
      <c r="T319" s="87">
        <f>TEXT(B319,"mmmm")</f>
      </c>
      <c r="U319" s="88"/>
      <c r="V319" s="88"/>
      <c r="W319" s="88"/>
      <c r="X319" s="88"/>
      <c r="Y319" s="88"/>
      <c r="Z319" s="88"/>
      <c r="AA319" s="88"/>
      <c r="AB319" s="88"/>
      <c r="AC319" s="88"/>
      <c r="AD319" s="88"/>
      <c r="AE319" s="88"/>
      <c r="AF319" s="88"/>
      <c r="AG319" s="88"/>
    </row>
    <row x14ac:dyDescent="0.25" r="320" customHeight="1" ht="16.5">
      <c r="A320" s="67" t="s">
        <v>1315</v>
      </c>
      <c r="B320" s="68">
        <v>45341.42895833333</v>
      </c>
      <c r="C320" s="69" t="s">
        <v>1007</v>
      </c>
      <c r="D320" s="69" t="s">
        <v>1311</v>
      </c>
      <c r="E320" s="70" t="s">
        <v>1312</v>
      </c>
      <c r="F320" s="69" t="s">
        <v>438</v>
      </c>
      <c r="G320" s="69" t="s">
        <v>88</v>
      </c>
      <c r="H320" s="70">
        <v>109</v>
      </c>
      <c r="I320" s="69" t="s">
        <v>4</v>
      </c>
      <c r="J320" s="69" t="s">
        <v>38</v>
      </c>
      <c r="K320" s="69"/>
      <c r="L320" s="69" t="s">
        <v>1316</v>
      </c>
      <c r="M320" s="71"/>
      <c r="N320" s="89" t="s">
        <v>120</v>
      </c>
      <c r="O320" s="102">
        <v>45384</v>
      </c>
      <c r="P320" s="89"/>
      <c r="Q320" s="102">
        <v>45348</v>
      </c>
      <c r="R320" s="92">
        <v>2.7089814814814814</v>
      </c>
      <c r="S320" s="92">
        <v>2.479814814814815</v>
      </c>
      <c r="T320" s="76">
        <f>TEXT(B320,"mmmm")</f>
      </c>
      <c r="U320" s="77"/>
      <c r="V320" s="77"/>
      <c r="W320" s="77"/>
      <c r="X320" s="77"/>
      <c r="Y320" s="77"/>
      <c r="Z320" s="77"/>
      <c r="AA320" s="77"/>
      <c r="AB320" s="77"/>
      <c r="AC320" s="77"/>
      <c r="AD320" s="77"/>
      <c r="AE320" s="77"/>
      <c r="AF320" s="77"/>
      <c r="AG320" s="77"/>
    </row>
    <row x14ac:dyDescent="0.25" r="321" customHeight="1" ht="16.5">
      <c r="A321" s="78" t="s">
        <v>1317</v>
      </c>
      <c r="B321" s="79">
        <v>45341.43931712963</v>
      </c>
      <c r="C321" s="80" t="s">
        <v>583</v>
      </c>
      <c r="D321" s="80" t="s">
        <v>1318</v>
      </c>
      <c r="E321" s="81">
        <v>5343</v>
      </c>
      <c r="F321" s="80" t="s">
        <v>217</v>
      </c>
      <c r="G321" s="80" t="s">
        <v>192</v>
      </c>
      <c r="H321" s="81" t="s">
        <v>1319</v>
      </c>
      <c r="I321" s="80" t="s">
        <v>3</v>
      </c>
      <c r="J321" s="80" t="s">
        <v>47</v>
      </c>
      <c r="K321" s="80"/>
      <c r="L321" s="80" t="s">
        <v>1320</v>
      </c>
      <c r="M321" s="82"/>
      <c r="N321" s="83" t="s">
        <v>120</v>
      </c>
      <c r="O321" s="84">
        <v>45348</v>
      </c>
      <c r="P321" s="83"/>
      <c r="Q321" s="84">
        <v>45341</v>
      </c>
      <c r="R321" s="85">
        <v>2.7089814814814814</v>
      </c>
      <c r="S321" s="86"/>
      <c r="T321" s="87">
        <f>TEXT(B321,"mmmm")</f>
      </c>
      <c r="U321" s="88"/>
      <c r="V321" s="88"/>
      <c r="W321" s="88"/>
      <c r="X321" s="88"/>
      <c r="Y321" s="88"/>
      <c r="Z321" s="88"/>
      <c r="AA321" s="88"/>
      <c r="AB321" s="88"/>
      <c r="AC321" s="88"/>
      <c r="AD321" s="88"/>
      <c r="AE321" s="88"/>
      <c r="AF321" s="88"/>
      <c r="AG321" s="88"/>
    </row>
    <row x14ac:dyDescent="0.25" r="322" customHeight="1" ht="16.5">
      <c r="A322" s="67" t="s">
        <v>1321</v>
      </c>
      <c r="B322" s="68">
        <v>45341.4434837963</v>
      </c>
      <c r="C322" s="69" t="s">
        <v>226</v>
      </c>
      <c r="D322" s="69" t="s">
        <v>227</v>
      </c>
      <c r="E322" s="70">
        <v>5340</v>
      </c>
      <c r="F322" s="69" t="s">
        <v>150</v>
      </c>
      <c r="G322" s="69" t="s">
        <v>154</v>
      </c>
      <c r="H322" s="70" t="s">
        <v>1322</v>
      </c>
      <c r="I322" s="69" t="s">
        <v>4</v>
      </c>
      <c r="J322" s="69" t="s">
        <v>38</v>
      </c>
      <c r="K322" s="69"/>
      <c r="L322" s="69" t="s">
        <v>1323</v>
      </c>
      <c r="M322" s="71"/>
      <c r="N322" s="89" t="s">
        <v>120</v>
      </c>
      <c r="O322" s="73">
        <v>45348</v>
      </c>
      <c r="P322" s="89"/>
      <c r="Q322" s="98"/>
      <c r="R322" s="92"/>
      <c r="S322" s="92"/>
      <c r="T322" s="76">
        <f>TEXT(B322,"mmmm")</f>
      </c>
      <c r="U322" s="77"/>
      <c r="V322" s="77"/>
      <c r="W322" s="77"/>
      <c r="X322" s="77"/>
      <c r="Y322" s="77"/>
      <c r="Z322" s="77"/>
      <c r="AA322" s="77"/>
      <c r="AB322" s="77"/>
      <c r="AC322" s="77"/>
      <c r="AD322" s="77"/>
      <c r="AE322" s="77"/>
      <c r="AF322" s="77"/>
      <c r="AG322" s="77"/>
    </row>
    <row x14ac:dyDescent="0.25" r="323" customHeight="1" ht="16.5">
      <c r="A323" s="78" t="s">
        <v>1324</v>
      </c>
      <c r="B323" s="79">
        <v>45341.45108796296</v>
      </c>
      <c r="C323" s="80" t="s">
        <v>494</v>
      </c>
      <c r="D323" s="80" t="s">
        <v>1325</v>
      </c>
      <c r="E323" s="81">
        <v>5357</v>
      </c>
      <c r="F323" s="80" t="s">
        <v>496</v>
      </c>
      <c r="G323" s="80" t="s">
        <v>101</v>
      </c>
      <c r="H323" s="81" t="s">
        <v>1326</v>
      </c>
      <c r="I323" s="80" t="s">
        <v>2</v>
      </c>
      <c r="J323" s="80" t="s">
        <v>46</v>
      </c>
      <c r="K323" s="80"/>
      <c r="L323" s="80" t="s">
        <v>1327</v>
      </c>
      <c r="M323" s="82" t="s">
        <v>1328</v>
      </c>
      <c r="N323" s="83" t="s">
        <v>284</v>
      </c>
      <c r="O323" s="84">
        <v>45341</v>
      </c>
      <c r="P323" s="83"/>
      <c r="Q323" s="84">
        <v>45352</v>
      </c>
      <c r="R323" s="85">
        <v>2.7089814814814814</v>
      </c>
      <c r="S323" s="86"/>
      <c r="T323" s="87">
        <f>TEXT(B323,"mmmm")</f>
      </c>
      <c r="U323" s="88"/>
      <c r="V323" s="88"/>
      <c r="W323" s="88"/>
      <c r="X323" s="88"/>
      <c r="Y323" s="88"/>
      <c r="Z323" s="88"/>
      <c r="AA323" s="88"/>
      <c r="AB323" s="88"/>
      <c r="AC323" s="88"/>
      <c r="AD323" s="88"/>
      <c r="AE323" s="88"/>
      <c r="AF323" s="88"/>
      <c r="AG323" s="88"/>
    </row>
    <row x14ac:dyDescent="0.25" r="324" customHeight="1" ht="16.5">
      <c r="A324" s="67" t="s">
        <v>1329</v>
      </c>
      <c r="B324" s="68">
        <v>45341.56806712963</v>
      </c>
      <c r="C324" s="69" t="s">
        <v>207</v>
      </c>
      <c r="D324" s="69" t="s">
        <v>375</v>
      </c>
      <c r="E324" s="70">
        <v>5333</v>
      </c>
      <c r="F324" s="69" t="s">
        <v>209</v>
      </c>
      <c r="G324" s="69" t="s">
        <v>87</v>
      </c>
      <c r="H324" s="70" t="s">
        <v>891</v>
      </c>
      <c r="I324" s="69" t="s">
        <v>4</v>
      </c>
      <c r="J324" s="69" t="s">
        <v>38</v>
      </c>
      <c r="K324" s="69"/>
      <c r="L324" s="69" t="s">
        <v>1330</v>
      </c>
      <c r="M324" s="71"/>
      <c r="N324" s="72" t="s">
        <v>120</v>
      </c>
      <c r="O324" s="73">
        <v>45400</v>
      </c>
      <c r="P324" s="72" t="s">
        <v>576</v>
      </c>
      <c r="Q324" s="73">
        <v>45400</v>
      </c>
      <c r="R324" s="74">
        <v>2.3721759259259256</v>
      </c>
      <c r="S324" s="75">
        <v>2.417314814814815</v>
      </c>
      <c r="T324" s="76">
        <f>TEXT(B324,"mmmm")</f>
      </c>
      <c r="U324" s="77"/>
      <c r="V324" s="77"/>
      <c r="W324" s="77"/>
      <c r="X324" s="77"/>
      <c r="Y324" s="77"/>
      <c r="Z324" s="77"/>
      <c r="AA324" s="77"/>
      <c r="AB324" s="77"/>
      <c r="AC324" s="77"/>
      <c r="AD324" s="77"/>
      <c r="AE324" s="77"/>
      <c r="AF324" s="77"/>
      <c r="AG324" s="77"/>
    </row>
    <row x14ac:dyDescent="0.25" r="325" customHeight="1" ht="16.5">
      <c r="A325" s="78" t="s">
        <v>1331</v>
      </c>
      <c r="B325" s="79">
        <v>45341.61023148148</v>
      </c>
      <c r="C325" s="80" t="s">
        <v>286</v>
      </c>
      <c r="D325" s="80" t="s">
        <v>287</v>
      </c>
      <c r="E325" s="81">
        <v>5340</v>
      </c>
      <c r="F325" s="80" t="s">
        <v>150</v>
      </c>
      <c r="G325" s="80" t="s">
        <v>111</v>
      </c>
      <c r="H325" s="81" t="s">
        <v>1332</v>
      </c>
      <c r="I325" s="80" t="s">
        <v>2</v>
      </c>
      <c r="J325" s="80" t="s">
        <v>43</v>
      </c>
      <c r="K325" s="80"/>
      <c r="L325" s="80" t="s">
        <v>1333</v>
      </c>
      <c r="M325" s="82"/>
      <c r="N325" s="93" t="s">
        <v>120</v>
      </c>
      <c r="O325" s="94">
        <v>45352</v>
      </c>
      <c r="P325" s="93"/>
      <c r="Q325" s="94">
        <v>45348</v>
      </c>
      <c r="R325" s="95">
        <v>2.7089814814814814</v>
      </c>
      <c r="S325" s="96"/>
      <c r="T325" s="87">
        <f>TEXT(B325,"mmmm")</f>
      </c>
      <c r="U325" s="88"/>
      <c r="V325" s="88"/>
      <c r="W325" s="88"/>
      <c r="X325" s="88"/>
      <c r="Y325" s="88"/>
      <c r="Z325" s="88"/>
      <c r="AA325" s="88"/>
      <c r="AB325" s="88"/>
      <c r="AC325" s="88"/>
      <c r="AD325" s="88"/>
      <c r="AE325" s="88"/>
      <c r="AF325" s="88"/>
      <c r="AG325" s="88"/>
    </row>
    <row x14ac:dyDescent="0.25" r="326" customHeight="1" ht="16.5">
      <c r="A326" s="67" t="s">
        <v>1334</v>
      </c>
      <c r="B326" s="68">
        <v>45341.66888888889</v>
      </c>
      <c r="C326" s="69" t="s">
        <v>286</v>
      </c>
      <c r="D326" s="69" t="s">
        <v>287</v>
      </c>
      <c r="E326" s="70">
        <v>5340</v>
      </c>
      <c r="F326" s="69" t="s">
        <v>150</v>
      </c>
      <c r="G326" s="69" t="s">
        <v>85</v>
      </c>
      <c r="H326" s="70">
        <v>315</v>
      </c>
      <c r="I326" s="69" t="s">
        <v>7</v>
      </c>
      <c r="J326" s="69" t="s">
        <v>12</v>
      </c>
      <c r="K326" s="69"/>
      <c r="L326" s="69" t="s">
        <v>1335</v>
      </c>
      <c r="M326" s="71"/>
      <c r="N326" s="72" t="s">
        <v>120</v>
      </c>
      <c r="O326" s="73">
        <v>45341</v>
      </c>
      <c r="P326" s="72"/>
      <c r="Q326" s="107"/>
      <c r="R326" s="75"/>
      <c r="S326" s="75"/>
      <c r="T326" s="76">
        <f>TEXT(B326,"mmmm")</f>
      </c>
      <c r="U326" s="77"/>
      <c r="V326" s="77"/>
      <c r="W326" s="77"/>
      <c r="X326" s="77"/>
      <c r="Y326" s="77"/>
      <c r="Z326" s="77"/>
      <c r="AA326" s="77"/>
      <c r="AB326" s="77"/>
      <c r="AC326" s="77"/>
      <c r="AD326" s="77"/>
      <c r="AE326" s="77"/>
      <c r="AF326" s="77"/>
      <c r="AG326" s="77"/>
    </row>
    <row x14ac:dyDescent="0.25" r="327" customHeight="1" ht="16.5">
      <c r="A327" s="78" t="s">
        <v>1336</v>
      </c>
      <c r="B327" s="79">
        <v>45341.688564814816</v>
      </c>
      <c r="C327" s="80" t="s">
        <v>1337</v>
      </c>
      <c r="D327" s="80" t="s">
        <v>1338</v>
      </c>
      <c r="E327" s="81">
        <v>5365</v>
      </c>
      <c r="F327" s="80" t="s">
        <v>275</v>
      </c>
      <c r="G327" s="80" t="s">
        <v>85</v>
      </c>
      <c r="H327" s="81">
        <v>320</v>
      </c>
      <c r="I327" s="80" t="s">
        <v>4</v>
      </c>
      <c r="J327" s="80" t="s">
        <v>38</v>
      </c>
      <c r="K327" s="80"/>
      <c r="L327" s="80" t="s">
        <v>1339</v>
      </c>
      <c r="M327" s="82"/>
      <c r="N327" s="83" t="s">
        <v>120</v>
      </c>
      <c r="O327" s="84">
        <v>45348</v>
      </c>
      <c r="P327" s="83"/>
      <c r="Q327" s="84">
        <v>45342</v>
      </c>
      <c r="R327" s="85">
        <v>2.7089814814814814</v>
      </c>
      <c r="S327" s="86"/>
      <c r="T327" s="87">
        <f>TEXT(B327,"mmmm")</f>
      </c>
      <c r="U327" s="88"/>
      <c r="V327" s="88"/>
      <c r="W327" s="88"/>
      <c r="X327" s="88"/>
      <c r="Y327" s="88"/>
      <c r="Z327" s="88"/>
      <c r="AA327" s="88"/>
      <c r="AB327" s="88"/>
      <c r="AC327" s="88"/>
      <c r="AD327" s="88"/>
      <c r="AE327" s="88"/>
      <c r="AF327" s="88"/>
      <c r="AG327" s="88"/>
    </row>
    <row x14ac:dyDescent="0.25" r="328" customHeight="1" ht="16.5">
      <c r="A328" s="67" t="s">
        <v>1340</v>
      </c>
      <c r="B328" s="68">
        <v>45341.70856481481</v>
      </c>
      <c r="C328" s="69" t="s">
        <v>148</v>
      </c>
      <c r="D328" s="69" t="s">
        <v>1341</v>
      </c>
      <c r="E328" s="70" t="s">
        <v>1342</v>
      </c>
      <c r="F328" s="69" t="s">
        <v>150</v>
      </c>
      <c r="G328" s="69" t="s">
        <v>523</v>
      </c>
      <c r="H328" s="70" t="s">
        <v>1343</v>
      </c>
      <c r="I328" s="69" t="s">
        <v>2</v>
      </c>
      <c r="J328" s="69" t="s">
        <v>45</v>
      </c>
      <c r="K328" s="69"/>
      <c r="L328" s="69" t="s">
        <v>1344</v>
      </c>
      <c r="M328" s="71"/>
      <c r="N328" s="89" t="s">
        <v>605</v>
      </c>
      <c r="O328" s="90"/>
      <c r="P328" s="89"/>
      <c r="Q328" s="90"/>
      <c r="R328" s="91">
        <v>2.7089814814814814</v>
      </c>
      <c r="S328" s="92"/>
      <c r="T328" s="76">
        <f>TEXT(B328,"mmmm")</f>
      </c>
      <c r="U328" s="77"/>
      <c r="V328" s="77"/>
      <c r="W328" s="77"/>
      <c r="X328" s="77"/>
      <c r="Y328" s="77"/>
      <c r="Z328" s="77"/>
      <c r="AA328" s="77"/>
      <c r="AB328" s="77"/>
      <c r="AC328" s="77"/>
      <c r="AD328" s="77"/>
      <c r="AE328" s="77"/>
      <c r="AF328" s="77"/>
      <c r="AG328" s="77"/>
    </row>
    <row x14ac:dyDescent="0.25" r="329" customHeight="1" ht="16.5">
      <c r="A329" s="78" t="s">
        <v>1345</v>
      </c>
      <c r="B329" s="79">
        <v>45342.23829861111</v>
      </c>
      <c r="C329" s="80" t="s">
        <v>158</v>
      </c>
      <c r="D329" s="80" t="s">
        <v>557</v>
      </c>
      <c r="E329" s="81">
        <v>5318</v>
      </c>
      <c r="F329" s="80" t="s">
        <v>160</v>
      </c>
      <c r="G329" s="80" t="s">
        <v>88</v>
      </c>
      <c r="H329" s="81" t="s">
        <v>876</v>
      </c>
      <c r="I329" s="80" t="s">
        <v>3</v>
      </c>
      <c r="J329" s="80" t="s">
        <v>48</v>
      </c>
      <c r="K329" s="80"/>
      <c r="L329" s="80" t="s">
        <v>1346</v>
      </c>
      <c r="M329" s="82"/>
      <c r="N329" s="83" t="s">
        <v>120</v>
      </c>
      <c r="O329" s="84">
        <v>45342</v>
      </c>
      <c r="P329" s="83"/>
      <c r="Q329" s="84">
        <v>45343</v>
      </c>
      <c r="R329" s="85">
        <v>2.7089814814814814</v>
      </c>
      <c r="S329" s="86"/>
      <c r="T329" s="87">
        <f>TEXT(B329,"mmmm")</f>
      </c>
      <c r="U329" s="88"/>
      <c r="V329" s="88"/>
      <c r="W329" s="88"/>
      <c r="X329" s="88"/>
      <c r="Y329" s="88"/>
      <c r="Z329" s="88"/>
      <c r="AA329" s="88"/>
      <c r="AB329" s="88"/>
      <c r="AC329" s="88"/>
      <c r="AD329" s="88"/>
      <c r="AE329" s="88"/>
      <c r="AF329" s="88"/>
      <c r="AG329" s="88"/>
    </row>
    <row x14ac:dyDescent="0.25" r="330" customHeight="1" ht="16.5">
      <c r="A330" s="67" t="s">
        <v>1347</v>
      </c>
      <c r="B330" s="68">
        <v>45342.36224537037</v>
      </c>
      <c r="C330" s="69" t="s">
        <v>226</v>
      </c>
      <c r="D330" s="69" t="s">
        <v>227</v>
      </c>
      <c r="E330" s="70">
        <v>5340</v>
      </c>
      <c r="F330" s="69" t="s">
        <v>150</v>
      </c>
      <c r="G330" s="69" t="s">
        <v>95</v>
      </c>
      <c r="H330" s="70" t="s">
        <v>1348</v>
      </c>
      <c r="I330" s="69" t="s">
        <v>6</v>
      </c>
      <c r="J330" s="69" t="s">
        <v>65</v>
      </c>
      <c r="K330" s="69"/>
      <c r="L330" s="69" t="s">
        <v>1349</v>
      </c>
      <c r="M330" s="71"/>
      <c r="N330" s="89" t="s">
        <v>120</v>
      </c>
      <c r="O330" s="90">
        <v>45342</v>
      </c>
      <c r="P330" s="89"/>
      <c r="Q330" s="90">
        <v>45352</v>
      </c>
      <c r="R330" s="91">
        <v>2.7089814814814814</v>
      </c>
      <c r="S330" s="92"/>
      <c r="T330" s="76">
        <f>TEXT(B330,"mmmm")</f>
      </c>
      <c r="U330" s="77"/>
      <c r="V330" s="77"/>
      <c r="W330" s="77"/>
      <c r="X330" s="77"/>
      <c r="Y330" s="77"/>
      <c r="Z330" s="77"/>
      <c r="AA330" s="77"/>
      <c r="AB330" s="77"/>
      <c r="AC330" s="77"/>
      <c r="AD330" s="77"/>
      <c r="AE330" s="77"/>
      <c r="AF330" s="77"/>
      <c r="AG330" s="77"/>
    </row>
    <row x14ac:dyDescent="0.25" r="331" customHeight="1" ht="16.5">
      <c r="A331" s="78" t="s">
        <v>1350</v>
      </c>
      <c r="B331" s="79">
        <v>45342.421793981484</v>
      </c>
      <c r="C331" s="80" t="s">
        <v>207</v>
      </c>
      <c r="D331" s="80" t="s">
        <v>1351</v>
      </c>
      <c r="E331" s="81">
        <v>5333</v>
      </c>
      <c r="F331" s="80" t="s">
        <v>209</v>
      </c>
      <c r="G331" s="80" t="s">
        <v>87</v>
      </c>
      <c r="H331" s="81" t="s">
        <v>1352</v>
      </c>
      <c r="I331" s="80" t="s">
        <v>117</v>
      </c>
      <c r="J331" s="80" t="s">
        <v>16</v>
      </c>
      <c r="K331" s="80"/>
      <c r="L331" s="80" t="s">
        <v>1353</v>
      </c>
      <c r="M331" s="82"/>
      <c r="N331" s="83" t="s">
        <v>120</v>
      </c>
      <c r="O331" s="84">
        <v>45343</v>
      </c>
      <c r="P331" s="83"/>
      <c r="Q331" s="100"/>
      <c r="R331" s="86"/>
      <c r="S331" s="86"/>
      <c r="T331" s="87">
        <f>TEXT(B331,"mmmm")</f>
      </c>
      <c r="U331" s="88"/>
      <c r="V331" s="88"/>
      <c r="W331" s="88"/>
      <c r="X331" s="88"/>
      <c r="Y331" s="88"/>
      <c r="Z331" s="88"/>
      <c r="AA331" s="88"/>
      <c r="AB331" s="88"/>
      <c r="AC331" s="88"/>
      <c r="AD331" s="88"/>
      <c r="AE331" s="88"/>
      <c r="AF331" s="88"/>
      <c r="AG331" s="88"/>
    </row>
    <row x14ac:dyDescent="0.25" r="332" customHeight="1" ht="16.5">
      <c r="A332" s="67" t="s">
        <v>1354</v>
      </c>
      <c r="B332" s="68">
        <v>45342.42743055556</v>
      </c>
      <c r="C332" s="69" t="s">
        <v>1022</v>
      </c>
      <c r="D332" s="69" t="s">
        <v>837</v>
      </c>
      <c r="E332" s="70" t="s">
        <v>1355</v>
      </c>
      <c r="F332" s="69" t="s">
        <v>496</v>
      </c>
      <c r="G332" s="69" t="s">
        <v>85</v>
      </c>
      <c r="H332" s="70" t="s">
        <v>1356</v>
      </c>
      <c r="I332" s="69" t="s">
        <v>2</v>
      </c>
      <c r="J332" s="69" t="s">
        <v>44</v>
      </c>
      <c r="K332" s="69"/>
      <c r="L332" s="69" t="s">
        <v>1357</v>
      </c>
      <c r="M332" s="71"/>
      <c r="N332" s="89" t="s">
        <v>120</v>
      </c>
      <c r="O332" s="73">
        <v>45352</v>
      </c>
      <c r="P332" s="89"/>
      <c r="Q332" s="98"/>
      <c r="R332" s="92"/>
      <c r="S332" s="92"/>
      <c r="T332" s="76">
        <f>TEXT(B332,"mmmm")</f>
      </c>
      <c r="U332" s="77"/>
      <c r="V332" s="77"/>
      <c r="W332" s="77"/>
      <c r="X332" s="77"/>
      <c r="Y332" s="77"/>
      <c r="Z332" s="77"/>
      <c r="AA332" s="77"/>
      <c r="AB332" s="77"/>
      <c r="AC332" s="77"/>
      <c r="AD332" s="77"/>
      <c r="AE332" s="77"/>
      <c r="AF332" s="77"/>
      <c r="AG332" s="77"/>
    </row>
    <row x14ac:dyDescent="0.25" r="333" customHeight="1" ht="16.5">
      <c r="A333" s="78" t="s">
        <v>1358</v>
      </c>
      <c r="B333" s="79">
        <v>45342.42965277778</v>
      </c>
      <c r="C333" s="80" t="s">
        <v>601</v>
      </c>
      <c r="D333" s="80" t="s">
        <v>602</v>
      </c>
      <c r="E333" s="81">
        <v>64981321757</v>
      </c>
      <c r="F333" s="80" t="s">
        <v>522</v>
      </c>
      <c r="G333" s="80" t="s">
        <v>88</v>
      </c>
      <c r="H333" s="81" t="s">
        <v>1359</v>
      </c>
      <c r="I333" s="80" t="s">
        <v>4</v>
      </c>
      <c r="J333" s="80" t="s">
        <v>38</v>
      </c>
      <c r="K333" s="80"/>
      <c r="L333" s="80" t="s">
        <v>1360</v>
      </c>
      <c r="M333" s="82"/>
      <c r="N333" s="93" t="s">
        <v>605</v>
      </c>
      <c r="O333" s="94"/>
      <c r="P333" s="93"/>
      <c r="Q333" s="94"/>
      <c r="R333" s="95">
        <v>2.7089814814814814</v>
      </c>
      <c r="S333" s="96"/>
      <c r="T333" s="87">
        <f>TEXT(B333,"mmmm")</f>
      </c>
      <c r="U333" s="88"/>
      <c r="V333" s="88"/>
      <c r="W333" s="88"/>
      <c r="X333" s="88"/>
      <c r="Y333" s="88"/>
      <c r="Z333" s="88"/>
      <c r="AA333" s="88"/>
      <c r="AB333" s="88"/>
      <c r="AC333" s="88"/>
      <c r="AD333" s="88"/>
      <c r="AE333" s="88"/>
      <c r="AF333" s="88"/>
      <c r="AG333" s="88"/>
    </row>
    <row x14ac:dyDescent="0.25" r="334" customHeight="1" ht="16.5">
      <c r="A334" s="67" t="s">
        <v>1361</v>
      </c>
      <c r="B334" s="68">
        <v>45342.43209490741</v>
      </c>
      <c r="C334" s="69" t="s">
        <v>601</v>
      </c>
      <c r="D334" s="69" t="s">
        <v>601</v>
      </c>
      <c r="E334" s="70">
        <v>64981321757</v>
      </c>
      <c r="F334" s="69" t="s">
        <v>522</v>
      </c>
      <c r="G334" s="69" t="s">
        <v>95</v>
      </c>
      <c r="H334" s="70" t="s">
        <v>1362</v>
      </c>
      <c r="I334" s="69" t="s">
        <v>2</v>
      </c>
      <c r="J334" s="69"/>
      <c r="K334" s="69"/>
      <c r="L334" s="69" t="s">
        <v>1363</v>
      </c>
      <c r="M334" s="71"/>
      <c r="N334" s="89" t="s">
        <v>615</v>
      </c>
      <c r="O334" s="90">
        <v>45393</v>
      </c>
      <c r="P334" s="89"/>
      <c r="Q334" s="90">
        <v>45356</v>
      </c>
      <c r="R334" s="91">
        <v>2.7089814814814814</v>
      </c>
      <c r="S334" s="92"/>
      <c r="T334" s="76">
        <f>TEXT(B334,"mmmm")</f>
      </c>
      <c r="U334" s="77"/>
      <c r="V334" s="77"/>
      <c r="W334" s="77"/>
      <c r="X334" s="77"/>
      <c r="Y334" s="77"/>
      <c r="Z334" s="77"/>
      <c r="AA334" s="77"/>
      <c r="AB334" s="77"/>
      <c r="AC334" s="77"/>
      <c r="AD334" s="77"/>
      <c r="AE334" s="77"/>
      <c r="AF334" s="77"/>
      <c r="AG334" s="77"/>
    </row>
    <row x14ac:dyDescent="0.25" r="335" customHeight="1" ht="16.5">
      <c r="A335" s="78" t="s">
        <v>1364</v>
      </c>
      <c r="B335" s="79">
        <v>45342.43326388889</v>
      </c>
      <c r="C335" s="80" t="s">
        <v>601</v>
      </c>
      <c r="D335" s="80" t="s">
        <v>601</v>
      </c>
      <c r="E335" s="81">
        <v>64981321757</v>
      </c>
      <c r="F335" s="80" t="s">
        <v>522</v>
      </c>
      <c r="G335" s="80" t="s">
        <v>95</v>
      </c>
      <c r="H335" s="81" t="s">
        <v>1365</v>
      </c>
      <c r="I335" s="80" t="s">
        <v>126</v>
      </c>
      <c r="J335" s="80" t="s">
        <v>58</v>
      </c>
      <c r="K335" s="80"/>
      <c r="L335" s="80" t="s">
        <v>1366</v>
      </c>
      <c r="M335" s="82" t="s">
        <v>1367</v>
      </c>
      <c r="N335" s="83" t="s">
        <v>284</v>
      </c>
      <c r="O335" s="84">
        <v>45357</v>
      </c>
      <c r="P335" s="83"/>
      <c r="Q335" s="84">
        <v>45343</v>
      </c>
      <c r="R335" s="85">
        <v>2.7089814814814814</v>
      </c>
      <c r="S335" s="86"/>
      <c r="T335" s="87">
        <f>TEXT(B335,"mmmm")</f>
      </c>
      <c r="U335" s="88"/>
      <c r="V335" s="88"/>
      <c r="W335" s="88"/>
      <c r="X335" s="88"/>
      <c r="Y335" s="88"/>
      <c r="Z335" s="88"/>
      <c r="AA335" s="88"/>
      <c r="AB335" s="88"/>
      <c r="AC335" s="88"/>
      <c r="AD335" s="88"/>
      <c r="AE335" s="88"/>
      <c r="AF335" s="88"/>
      <c r="AG335" s="88"/>
    </row>
    <row x14ac:dyDescent="0.25" r="336" customHeight="1" ht="16.5">
      <c r="A336" s="67" t="s">
        <v>1368</v>
      </c>
      <c r="B336" s="68">
        <v>45342.45792824074</v>
      </c>
      <c r="C336" s="69" t="s">
        <v>286</v>
      </c>
      <c r="D336" s="69" t="s">
        <v>287</v>
      </c>
      <c r="E336" s="70">
        <v>5340</v>
      </c>
      <c r="F336" s="69" t="s">
        <v>150</v>
      </c>
      <c r="G336" s="69" t="s">
        <v>88</v>
      </c>
      <c r="H336" s="70" t="s">
        <v>1369</v>
      </c>
      <c r="I336" s="69" t="s">
        <v>7</v>
      </c>
      <c r="J336" s="69" t="s">
        <v>15</v>
      </c>
      <c r="K336" s="69"/>
      <c r="L336" s="69" t="s">
        <v>1370</v>
      </c>
      <c r="M336" s="71"/>
      <c r="N336" s="89" t="s">
        <v>120</v>
      </c>
      <c r="O336" s="90">
        <v>45356</v>
      </c>
      <c r="P336" s="89"/>
      <c r="Q336" s="90">
        <v>45343</v>
      </c>
      <c r="R336" s="91">
        <v>2.7089814814814814</v>
      </c>
      <c r="S336" s="92"/>
      <c r="T336" s="76">
        <f>TEXT(B336,"mmmm")</f>
      </c>
      <c r="U336" s="77"/>
      <c r="V336" s="77"/>
      <c r="W336" s="77"/>
      <c r="X336" s="77"/>
      <c r="Y336" s="77"/>
      <c r="Z336" s="77"/>
      <c r="AA336" s="77"/>
      <c r="AB336" s="77"/>
      <c r="AC336" s="77"/>
      <c r="AD336" s="77"/>
      <c r="AE336" s="77"/>
      <c r="AF336" s="77"/>
      <c r="AG336" s="77"/>
    </row>
    <row x14ac:dyDescent="0.25" r="337" customHeight="1" ht="16.5">
      <c r="A337" s="78" t="s">
        <v>1371</v>
      </c>
      <c r="B337" s="79">
        <v>45342.465891203705</v>
      </c>
      <c r="C337" s="80" t="s">
        <v>207</v>
      </c>
      <c r="D337" s="80" t="s">
        <v>1301</v>
      </c>
      <c r="E337" s="81">
        <v>5333</v>
      </c>
      <c r="F337" s="80" t="s">
        <v>209</v>
      </c>
      <c r="G337" s="80" t="s">
        <v>87</v>
      </c>
      <c r="H337" s="81" t="s">
        <v>854</v>
      </c>
      <c r="I337" s="80" t="s">
        <v>117</v>
      </c>
      <c r="J337" s="80" t="s">
        <v>31</v>
      </c>
      <c r="K337" s="80"/>
      <c r="L337" s="80" t="s">
        <v>1372</v>
      </c>
      <c r="M337" s="82"/>
      <c r="N337" s="83" t="s">
        <v>120</v>
      </c>
      <c r="O337" s="99">
        <v>45343</v>
      </c>
      <c r="P337" s="83"/>
      <c r="Q337" s="100"/>
      <c r="R337" s="86"/>
      <c r="S337" s="86"/>
      <c r="T337" s="87">
        <f>TEXT(B337,"mmmm")</f>
      </c>
      <c r="U337" s="88"/>
      <c r="V337" s="88"/>
      <c r="W337" s="88"/>
      <c r="X337" s="88"/>
      <c r="Y337" s="88"/>
      <c r="Z337" s="88"/>
      <c r="AA337" s="88"/>
      <c r="AB337" s="88"/>
      <c r="AC337" s="88"/>
      <c r="AD337" s="88"/>
      <c r="AE337" s="88"/>
      <c r="AF337" s="88"/>
      <c r="AG337" s="88"/>
    </row>
    <row x14ac:dyDescent="0.25" r="338" customHeight="1" ht="16.5">
      <c r="A338" s="67" t="s">
        <v>1373</v>
      </c>
      <c r="B338" s="68">
        <v>45342.494837962964</v>
      </c>
      <c r="C338" s="69" t="s">
        <v>286</v>
      </c>
      <c r="D338" s="69" t="s">
        <v>287</v>
      </c>
      <c r="E338" s="70">
        <v>5340</v>
      </c>
      <c r="F338" s="69" t="s">
        <v>150</v>
      </c>
      <c r="G338" s="69" t="s">
        <v>192</v>
      </c>
      <c r="H338" s="70" t="s">
        <v>1374</v>
      </c>
      <c r="I338" s="69" t="s">
        <v>2</v>
      </c>
      <c r="J338" s="69" t="s">
        <v>44</v>
      </c>
      <c r="K338" s="69"/>
      <c r="L338" s="69" t="s">
        <v>1375</v>
      </c>
      <c r="M338" s="71"/>
      <c r="N338" s="89" t="s">
        <v>120</v>
      </c>
      <c r="O338" s="90">
        <v>45343</v>
      </c>
      <c r="P338" s="89"/>
      <c r="Q338" s="90">
        <v>45343</v>
      </c>
      <c r="R338" s="91">
        <v>2.7089814814814814</v>
      </c>
      <c r="S338" s="92"/>
      <c r="T338" s="76">
        <f>TEXT(B338,"mmmm")</f>
      </c>
      <c r="U338" s="77"/>
      <c r="V338" s="77"/>
      <c r="W338" s="77"/>
      <c r="X338" s="77"/>
      <c r="Y338" s="77"/>
      <c r="Z338" s="77"/>
      <c r="AA338" s="77"/>
      <c r="AB338" s="77"/>
      <c r="AC338" s="77"/>
      <c r="AD338" s="77"/>
      <c r="AE338" s="77"/>
      <c r="AF338" s="77"/>
      <c r="AG338" s="77"/>
    </row>
    <row x14ac:dyDescent="0.25" r="339" customHeight="1" ht="16.5">
      <c r="A339" s="78" t="s">
        <v>1376</v>
      </c>
      <c r="B339" s="79">
        <v>45342.58121527778</v>
      </c>
      <c r="C339" s="80" t="s">
        <v>286</v>
      </c>
      <c r="D339" s="80" t="s">
        <v>287</v>
      </c>
      <c r="E339" s="81">
        <v>5340</v>
      </c>
      <c r="F339" s="80" t="s">
        <v>150</v>
      </c>
      <c r="G339" s="80" t="s">
        <v>99</v>
      </c>
      <c r="H339" s="81" t="s">
        <v>1377</v>
      </c>
      <c r="I339" s="80" t="s">
        <v>6</v>
      </c>
      <c r="J339" s="80" t="s">
        <v>63</v>
      </c>
      <c r="K339" s="80"/>
      <c r="L339" s="80" t="s">
        <v>1378</v>
      </c>
      <c r="M339" s="82"/>
      <c r="N339" s="83" t="s">
        <v>120</v>
      </c>
      <c r="O339" s="84">
        <v>45345</v>
      </c>
      <c r="P339" s="83"/>
      <c r="Q339" s="84">
        <v>45343</v>
      </c>
      <c r="R339" s="85">
        <v>2.7089814814814814</v>
      </c>
      <c r="S339" s="86"/>
      <c r="T339" s="87">
        <f>TEXT(B339,"mmmm")</f>
      </c>
      <c r="U339" s="88"/>
      <c r="V339" s="88"/>
      <c r="W339" s="88"/>
      <c r="X339" s="88"/>
      <c r="Y339" s="88"/>
      <c r="Z339" s="88"/>
      <c r="AA339" s="88"/>
      <c r="AB339" s="88"/>
      <c r="AC339" s="88"/>
      <c r="AD339" s="88"/>
      <c r="AE339" s="88"/>
      <c r="AF339" s="88"/>
      <c r="AG339" s="88"/>
    </row>
    <row x14ac:dyDescent="0.25" r="340" customHeight="1" ht="16.5">
      <c r="A340" s="67" t="s">
        <v>1379</v>
      </c>
      <c r="B340" s="68">
        <v>45342.6271875</v>
      </c>
      <c r="C340" s="69" t="s">
        <v>1188</v>
      </c>
      <c r="D340" s="69" t="s">
        <v>1195</v>
      </c>
      <c r="E340" s="70" t="s">
        <v>1380</v>
      </c>
      <c r="F340" s="69" t="s">
        <v>551</v>
      </c>
      <c r="G340" s="69" t="s">
        <v>89</v>
      </c>
      <c r="H340" s="70" t="s">
        <v>1381</v>
      </c>
      <c r="I340" s="69" t="s">
        <v>2</v>
      </c>
      <c r="J340" s="69" t="s">
        <v>46</v>
      </c>
      <c r="K340" s="69"/>
      <c r="L340" s="69" t="s">
        <v>1382</v>
      </c>
      <c r="M340" s="71"/>
      <c r="N340" s="89" t="s">
        <v>120</v>
      </c>
      <c r="O340" s="90">
        <v>45343</v>
      </c>
      <c r="P340" s="89"/>
      <c r="Q340" s="90">
        <v>45343</v>
      </c>
      <c r="R340" s="91">
        <v>2.7089814814814814</v>
      </c>
      <c r="S340" s="92"/>
      <c r="T340" s="76">
        <f>TEXT(B340,"mmmm")</f>
      </c>
      <c r="U340" s="77"/>
      <c r="V340" s="77"/>
      <c r="W340" s="77"/>
      <c r="X340" s="77"/>
      <c r="Y340" s="77"/>
      <c r="Z340" s="77"/>
      <c r="AA340" s="77"/>
      <c r="AB340" s="77"/>
      <c r="AC340" s="77"/>
      <c r="AD340" s="77"/>
      <c r="AE340" s="77"/>
      <c r="AF340" s="77"/>
      <c r="AG340" s="77"/>
    </row>
    <row x14ac:dyDescent="0.25" r="341" customHeight="1" ht="16.5">
      <c r="A341" s="78" t="s">
        <v>1383</v>
      </c>
      <c r="B341" s="79">
        <v>45342.68138888889</v>
      </c>
      <c r="C341" s="80" t="s">
        <v>158</v>
      </c>
      <c r="D341" s="80" t="s">
        <v>172</v>
      </c>
      <c r="E341" s="81">
        <v>5318</v>
      </c>
      <c r="F341" s="80" t="s">
        <v>160</v>
      </c>
      <c r="G341" s="80" t="s">
        <v>101</v>
      </c>
      <c r="H341" s="81" t="s">
        <v>1384</v>
      </c>
      <c r="I341" s="80" t="s">
        <v>3</v>
      </c>
      <c r="J341" s="80" t="s">
        <v>48</v>
      </c>
      <c r="K341" s="80"/>
      <c r="L341" s="80" t="s">
        <v>194</v>
      </c>
      <c r="M341" s="82"/>
      <c r="N341" s="83" t="s">
        <v>120</v>
      </c>
      <c r="O341" s="84">
        <v>45343</v>
      </c>
      <c r="P341" s="83"/>
      <c r="Q341" s="84">
        <v>45357</v>
      </c>
      <c r="R341" s="85">
        <v>2.7089814814814814</v>
      </c>
      <c r="S341" s="86"/>
      <c r="T341" s="87">
        <f>TEXT(B341,"mmmm")</f>
      </c>
      <c r="U341" s="88"/>
      <c r="V341" s="88"/>
      <c r="W341" s="88"/>
      <c r="X341" s="88"/>
      <c r="Y341" s="88"/>
      <c r="Z341" s="88"/>
      <c r="AA341" s="88"/>
      <c r="AB341" s="88"/>
      <c r="AC341" s="88"/>
      <c r="AD341" s="88"/>
      <c r="AE341" s="88"/>
      <c r="AF341" s="88"/>
      <c r="AG341" s="88"/>
    </row>
    <row x14ac:dyDescent="0.25" r="342" customHeight="1" ht="16.5">
      <c r="A342" s="67" t="s">
        <v>1385</v>
      </c>
      <c r="B342" s="68">
        <v>45342.73517361111</v>
      </c>
      <c r="C342" s="69" t="s">
        <v>1386</v>
      </c>
      <c r="D342" s="69" t="s">
        <v>1387</v>
      </c>
      <c r="E342" s="70">
        <v>5397</v>
      </c>
      <c r="F342" s="69" t="s">
        <v>1388</v>
      </c>
      <c r="G342" s="69" t="s">
        <v>96</v>
      </c>
      <c r="H342" s="70" t="s">
        <v>1389</v>
      </c>
      <c r="I342" s="69" t="s">
        <v>3</v>
      </c>
      <c r="J342" s="69"/>
      <c r="K342" s="69"/>
      <c r="L342" s="69" t="s">
        <v>1390</v>
      </c>
      <c r="M342" s="71"/>
      <c r="N342" s="89" t="s">
        <v>120</v>
      </c>
      <c r="O342" s="90">
        <v>45343</v>
      </c>
      <c r="P342" s="89"/>
      <c r="Q342" s="90">
        <v>45343</v>
      </c>
      <c r="R342" s="91">
        <v>2.7089814814814814</v>
      </c>
      <c r="S342" s="92"/>
      <c r="T342" s="76">
        <f>TEXT(B342,"mmmm")</f>
      </c>
      <c r="U342" s="77"/>
      <c r="V342" s="77"/>
      <c r="W342" s="77"/>
      <c r="X342" s="77"/>
      <c r="Y342" s="77"/>
      <c r="Z342" s="77"/>
      <c r="AA342" s="77"/>
      <c r="AB342" s="77"/>
      <c r="AC342" s="77"/>
      <c r="AD342" s="77"/>
      <c r="AE342" s="77"/>
      <c r="AF342" s="77"/>
      <c r="AG342" s="77"/>
    </row>
    <row x14ac:dyDescent="0.25" r="343" customHeight="1" ht="16.5">
      <c r="A343" s="78" t="s">
        <v>1391</v>
      </c>
      <c r="B343" s="79">
        <v>45343.316666666666</v>
      </c>
      <c r="C343" s="80" t="s">
        <v>321</v>
      </c>
      <c r="D343" s="80" t="s">
        <v>700</v>
      </c>
      <c r="E343" s="81">
        <v>5320</v>
      </c>
      <c r="F343" s="80" t="s">
        <v>323</v>
      </c>
      <c r="G343" s="80" t="s">
        <v>85</v>
      </c>
      <c r="H343" s="81" t="s">
        <v>1392</v>
      </c>
      <c r="I343" s="80" t="s">
        <v>4</v>
      </c>
      <c r="J343" s="80" t="s">
        <v>33</v>
      </c>
      <c r="K343" s="80"/>
      <c r="L343" s="80" t="s">
        <v>1393</v>
      </c>
      <c r="M343" s="82"/>
      <c r="N343" s="83" t="s">
        <v>120</v>
      </c>
      <c r="O343" s="84">
        <v>45357</v>
      </c>
      <c r="P343" s="83"/>
      <c r="Q343" s="84">
        <v>45343</v>
      </c>
      <c r="R343" s="85">
        <v>2.7089814814814814</v>
      </c>
      <c r="S343" s="86"/>
      <c r="T343" s="87">
        <f>TEXT(B343,"mmmm")</f>
      </c>
      <c r="U343" s="88"/>
      <c r="V343" s="88"/>
      <c r="W343" s="88"/>
      <c r="X343" s="88"/>
      <c r="Y343" s="88"/>
      <c r="Z343" s="88"/>
      <c r="AA343" s="88"/>
      <c r="AB343" s="88"/>
      <c r="AC343" s="88"/>
      <c r="AD343" s="88"/>
      <c r="AE343" s="88"/>
      <c r="AF343" s="88"/>
      <c r="AG343" s="88"/>
    </row>
    <row x14ac:dyDescent="0.25" r="344" customHeight="1" ht="16.5">
      <c r="A344" s="67" t="s">
        <v>1394</v>
      </c>
      <c r="B344" s="68">
        <v>45343.36914351852</v>
      </c>
      <c r="C344" s="69" t="s">
        <v>158</v>
      </c>
      <c r="D344" s="69" t="s">
        <v>164</v>
      </c>
      <c r="E344" s="70">
        <v>5318</v>
      </c>
      <c r="F344" s="69" t="s">
        <v>160</v>
      </c>
      <c r="G344" s="69" t="s">
        <v>101</v>
      </c>
      <c r="H344" s="70" t="s">
        <v>1395</v>
      </c>
      <c r="I344" s="69" t="s">
        <v>3</v>
      </c>
      <c r="J344" s="69" t="s">
        <v>48</v>
      </c>
      <c r="K344" s="69"/>
      <c r="L344" s="69" t="s">
        <v>1396</v>
      </c>
      <c r="M344" s="71"/>
      <c r="N344" s="89" t="s">
        <v>120</v>
      </c>
      <c r="O344" s="90">
        <v>45343</v>
      </c>
      <c r="P344" s="89"/>
      <c r="Q344" s="90">
        <v>45343</v>
      </c>
      <c r="R344" s="91">
        <v>2.7089814814814814</v>
      </c>
      <c r="S344" s="92"/>
      <c r="T344" s="76">
        <f>TEXT(B344,"mmmm")</f>
      </c>
      <c r="U344" s="77"/>
      <c r="V344" s="77"/>
      <c r="W344" s="77"/>
      <c r="X344" s="77"/>
      <c r="Y344" s="77"/>
      <c r="Z344" s="77"/>
      <c r="AA344" s="77"/>
      <c r="AB344" s="77"/>
      <c r="AC344" s="77"/>
      <c r="AD344" s="77"/>
      <c r="AE344" s="77"/>
      <c r="AF344" s="77"/>
      <c r="AG344" s="77"/>
    </row>
    <row x14ac:dyDescent="0.25" r="345" customHeight="1" ht="16.5">
      <c r="A345" s="78" t="s">
        <v>1397</v>
      </c>
      <c r="B345" s="79">
        <v>45343.37005787037</v>
      </c>
      <c r="C345" s="80" t="s">
        <v>158</v>
      </c>
      <c r="D345" s="80" t="s">
        <v>164</v>
      </c>
      <c r="E345" s="81">
        <v>5318</v>
      </c>
      <c r="F345" s="80" t="s">
        <v>160</v>
      </c>
      <c r="G345" s="80" t="s">
        <v>90</v>
      </c>
      <c r="H345" s="81" t="s">
        <v>1398</v>
      </c>
      <c r="I345" s="80" t="s">
        <v>3</v>
      </c>
      <c r="J345" s="80" t="s">
        <v>48</v>
      </c>
      <c r="K345" s="80"/>
      <c r="L345" s="80" t="s">
        <v>1399</v>
      </c>
      <c r="M345" s="82"/>
      <c r="N345" s="83" t="s">
        <v>120</v>
      </c>
      <c r="O345" s="84">
        <v>45343</v>
      </c>
      <c r="P345" s="83"/>
      <c r="Q345" s="84">
        <v>45343</v>
      </c>
      <c r="R345" s="85">
        <v>2.7089814814814814</v>
      </c>
      <c r="S345" s="86"/>
      <c r="T345" s="87">
        <f>TEXT(B345,"mmmm")</f>
      </c>
      <c r="U345" s="88"/>
      <c r="V345" s="88"/>
      <c r="W345" s="88"/>
      <c r="X345" s="88"/>
      <c r="Y345" s="88"/>
      <c r="Z345" s="88"/>
      <c r="AA345" s="88"/>
      <c r="AB345" s="88"/>
      <c r="AC345" s="88"/>
      <c r="AD345" s="88"/>
      <c r="AE345" s="88"/>
      <c r="AF345" s="88"/>
      <c r="AG345" s="88"/>
    </row>
    <row x14ac:dyDescent="0.25" r="346" customHeight="1" ht="16.5">
      <c r="A346" s="67" t="s">
        <v>1400</v>
      </c>
      <c r="B346" s="68">
        <v>45343.3843287037</v>
      </c>
      <c r="C346" s="69" t="s">
        <v>1401</v>
      </c>
      <c r="D346" s="69" t="s">
        <v>1402</v>
      </c>
      <c r="E346" s="70" t="s">
        <v>1403</v>
      </c>
      <c r="F346" s="69" t="s">
        <v>249</v>
      </c>
      <c r="G346" s="69" t="s">
        <v>192</v>
      </c>
      <c r="H346" s="70" t="s">
        <v>1404</v>
      </c>
      <c r="I346" s="69" t="s">
        <v>4</v>
      </c>
      <c r="J346" s="69" t="s">
        <v>37</v>
      </c>
      <c r="K346" s="69"/>
      <c r="L346" s="69" t="s">
        <v>1405</v>
      </c>
      <c r="M346" s="71"/>
      <c r="N346" s="89" t="s">
        <v>120</v>
      </c>
      <c r="O346" s="90">
        <v>45343.3843287037</v>
      </c>
      <c r="P346" s="89"/>
      <c r="Q346" s="90">
        <v>45344</v>
      </c>
      <c r="R346" s="91">
        <v>2.7089814814814814</v>
      </c>
      <c r="S346" s="92"/>
      <c r="T346" s="76">
        <f>TEXT(B346,"mmmm")</f>
      </c>
      <c r="U346" s="77"/>
      <c r="V346" s="77"/>
      <c r="W346" s="77"/>
      <c r="X346" s="77"/>
      <c r="Y346" s="77"/>
      <c r="Z346" s="77"/>
      <c r="AA346" s="77"/>
      <c r="AB346" s="77"/>
      <c r="AC346" s="77"/>
      <c r="AD346" s="77"/>
      <c r="AE346" s="77"/>
      <c r="AF346" s="77"/>
      <c r="AG346" s="77"/>
    </row>
    <row x14ac:dyDescent="0.25" r="347" customHeight="1" ht="16.5">
      <c r="A347" s="78" t="s">
        <v>1406</v>
      </c>
      <c r="B347" s="79">
        <v>45343.38487268519</v>
      </c>
      <c r="C347" s="80" t="s">
        <v>158</v>
      </c>
      <c r="D347" s="80" t="s">
        <v>164</v>
      </c>
      <c r="E347" s="81">
        <v>5318</v>
      </c>
      <c r="F347" s="80" t="s">
        <v>160</v>
      </c>
      <c r="G347" s="80" t="s">
        <v>101</v>
      </c>
      <c r="H347" s="81" t="s">
        <v>237</v>
      </c>
      <c r="I347" s="80" t="s">
        <v>3</v>
      </c>
      <c r="J347" s="80" t="s">
        <v>48</v>
      </c>
      <c r="K347" s="80"/>
      <c r="L347" s="80" t="s">
        <v>1407</v>
      </c>
      <c r="M347" s="82"/>
      <c r="N347" s="83" t="s">
        <v>120</v>
      </c>
      <c r="O347" s="99">
        <v>45343</v>
      </c>
      <c r="P347" s="83"/>
      <c r="Q347" s="100"/>
      <c r="R347" s="86"/>
      <c r="S347" s="86"/>
      <c r="T347" s="87">
        <f>TEXT(B347,"mmmm")</f>
      </c>
      <c r="U347" s="88"/>
      <c r="V347" s="88"/>
      <c r="W347" s="88"/>
      <c r="X347" s="88"/>
      <c r="Y347" s="88"/>
      <c r="Z347" s="88"/>
      <c r="AA347" s="88"/>
      <c r="AB347" s="88"/>
      <c r="AC347" s="88"/>
      <c r="AD347" s="88"/>
      <c r="AE347" s="88"/>
      <c r="AF347" s="88"/>
      <c r="AG347" s="88"/>
    </row>
    <row x14ac:dyDescent="0.25" r="348" customHeight="1" ht="16.5">
      <c r="A348" s="67" t="s">
        <v>1408</v>
      </c>
      <c r="B348" s="68">
        <v>45343.38637731481</v>
      </c>
      <c r="C348" s="69" t="s">
        <v>158</v>
      </c>
      <c r="D348" s="69" t="s">
        <v>164</v>
      </c>
      <c r="E348" s="70">
        <v>5318</v>
      </c>
      <c r="F348" s="69" t="s">
        <v>160</v>
      </c>
      <c r="G348" s="69" t="s">
        <v>192</v>
      </c>
      <c r="H348" s="70" t="s">
        <v>1409</v>
      </c>
      <c r="I348" s="69" t="s">
        <v>3</v>
      </c>
      <c r="J348" s="69" t="s">
        <v>48</v>
      </c>
      <c r="K348" s="69"/>
      <c r="L348" s="69" t="s">
        <v>1410</v>
      </c>
      <c r="M348" s="71"/>
      <c r="N348" s="72" t="s">
        <v>120</v>
      </c>
      <c r="O348" s="73">
        <v>45344</v>
      </c>
      <c r="P348" s="72"/>
      <c r="Q348" s="73">
        <v>45348</v>
      </c>
      <c r="R348" s="74">
        <v>2.7089814814814814</v>
      </c>
      <c r="S348" s="75"/>
      <c r="T348" s="76">
        <f>TEXT(B348,"mmmm")</f>
      </c>
      <c r="U348" s="77"/>
      <c r="V348" s="77"/>
      <c r="W348" s="77"/>
      <c r="X348" s="77"/>
      <c r="Y348" s="77"/>
      <c r="Z348" s="77"/>
      <c r="AA348" s="77"/>
      <c r="AB348" s="77"/>
      <c r="AC348" s="77"/>
      <c r="AD348" s="77"/>
      <c r="AE348" s="77"/>
      <c r="AF348" s="77"/>
      <c r="AG348" s="77"/>
    </row>
    <row x14ac:dyDescent="0.25" r="349" customHeight="1" ht="16.5">
      <c r="A349" s="78" t="s">
        <v>1411</v>
      </c>
      <c r="B349" s="79">
        <v>45343.38637731481</v>
      </c>
      <c r="C349" s="80" t="s">
        <v>300</v>
      </c>
      <c r="D349" s="80" t="s">
        <v>301</v>
      </c>
      <c r="E349" s="81" t="s">
        <v>302</v>
      </c>
      <c r="F349" s="80" t="s">
        <v>303</v>
      </c>
      <c r="G349" s="80" t="s">
        <v>93</v>
      </c>
      <c r="H349" s="81" t="s">
        <v>1412</v>
      </c>
      <c r="I349" s="80" t="s">
        <v>6</v>
      </c>
      <c r="J349" s="80" t="s">
        <v>65</v>
      </c>
      <c r="K349" s="80"/>
      <c r="L349" s="80" t="s">
        <v>1413</v>
      </c>
      <c r="M349" s="82"/>
      <c r="N349" s="93" t="s">
        <v>605</v>
      </c>
      <c r="O349" s="94"/>
      <c r="P349" s="93"/>
      <c r="Q349" s="94"/>
      <c r="R349" s="95">
        <v>2.7089814814814814</v>
      </c>
      <c r="S349" s="96"/>
      <c r="T349" s="87">
        <f>TEXT(B349,"mmmm")</f>
      </c>
      <c r="U349" s="88"/>
      <c r="V349" s="88"/>
      <c r="W349" s="88"/>
      <c r="X349" s="88"/>
      <c r="Y349" s="88"/>
      <c r="Z349" s="88"/>
      <c r="AA349" s="88"/>
      <c r="AB349" s="88"/>
      <c r="AC349" s="88"/>
      <c r="AD349" s="88"/>
      <c r="AE349" s="88"/>
      <c r="AF349" s="88"/>
      <c r="AG349" s="88"/>
    </row>
    <row x14ac:dyDescent="0.25" r="350" customHeight="1" ht="16.5">
      <c r="A350" s="67" t="s">
        <v>1414</v>
      </c>
      <c r="B350" s="68">
        <v>45343.38637731481</v>
      </c>
      <c r="C350" s="69" t="s">
        <v>321</v>
      </c>
      <c r="D350" s="69" t="s">
        <v>700</v>
      </c>
      <c r="E350" s="70">
        <v>5320</v>
      </c>
      <c r="F350" s="69" t="s">
        <v>323</v>
      </c>
      <c r="G350" s="69" t="s">
        <v>85</v>
      </c>
      <c r="H350" s="70" t="s">
        <v>1415</v>
      </c>
      <c r="I350" s="69" t="s">
        <v>4</v>
      </c>
      <c r="J350" s="69" t="s">
        <v>38</v>
      </c>
      <c r="K350" s="69"/>
      <c r="L350" s="69" t="s">
        <v>1416</v>
      </c>
      <c r="M350" s="71"/>
      <c r="N350" s="72" t="s">
        <v>120</v>
      </c>
      <c r="O350" s="73">
        <v>45348</v>
      </c>
      <c r="P350" s="72"/>
      <c r="Q350" s="73">
        <v>45343</v>
      </c>
      <c r="R350" s="74">
        <v>2.7089814814814814</v>
      </c>
      <c r="S350" s="75"/>
      <c r="T350" s="76">
        <f>TEXT(B350,"mmmm")</f>
      </c>
      <c r="U350" s="77"/>
      <c r="V350" s="77"/>
      <c r="W350" s="77"/>
      <c r="X350" s="77"/>
      <c r="Y350" s="77"/>
      <c r="Z350" s="77"/>
      <c r="AA350" s="77"/>
      <c r="AB350" s="77"/>
      <c r="AC350" s="77"/>
      <c r="AD350" s="77"/>
      <c r="AE350" s="77"/>
      <c r="AF350" s="77"/>
      <c r="AG350" s="77"/>
    </row>
    <row x14ac:dyDescent="0.25" r="351" customHeight="1" ht="16.5">
      <c r="A351" s="78" t="s">
        <v>1417</v>
      </c>
      <c r="B351" s="79">
        <v>45343.38637731481</v>
      </c>
      <c r="C351" s="80" t="s">
        <v>408</v>
      </c>
      <c r="D351" s="80" t="s">
        <v>409</v>
      </c>
      <c r="E351" s="81">
        <v>5341</v>
      </c>
      <c r="F351" s="80" t="s">
        <v>410</v>
      </c>
      <c r="G351" s="80" t="s">
        <v>100</v>
      </c>
      <c r="H351" s="81" t="s">
        <v>411</v>
      </c>
      <c r="I351" s="80" t="s">
        <v>2</v>
      </c>
      <c r="J351" s="80" t="s">
        <v>46</v>
      </c>
      <c r="K351" s="80"/>
      <c r="L351" s="80" t="s">
        <v>1418</v>
      </c>
      <c r="M351" s="82"/>
      <c r="N351" s="83" t="s">
        <v>120</v>
      </c>
      <c r="O351" s="84">
        <v>45344</v>
      </c>
      <c r="P351" s="83"/>
      <c r="Q351" s="84">
        <v>45343</v>
      </c>
      <c r="R351" s="85">
        <v>2.7089814814814814</v>
      </c>
      <c r="S351" s="86"/>
      <c r="T351" s="87">
        <f>TEXT(B351,"mmmm")</f>
      </c>
      <c r="U351" s="88"/>
      <c r="V351" s="88"/>
      <c r="W351" s="88"/>
      <c r="X351" s="88"/>
      <c r="Y351" s="88"/>
      <c r="Z351" s="88"/>
      <c r="AA351" s="88"/>
      <c r="AB351" s="88"/>
      <c r="AC351" s="88"/>
      <c r="AD351" s="88"/>
      <c r="AE351" s="88"/>
      <c r="AF351" s="88"/>
      <c r="AG351" s="88"/>
    </row>
    <row x14ac:dyDescent="0.25" r="352" customHeight="1" ht="16.5">
      <c r="A352" s="67" t="s">
        <v>1419</v>
      </c>
      <c r="B352" s="68">
        <v>45343.38637731481</v>
      </c>
      <c r="C352" s="69" t="s">
        <v>1420</v>
      </c>
      <c r="D352" s="69" t="s">
        <v>409</v>
      </c>
      <c r="E352" s="70">
        <v>5341</v>
      </c>
      <c r="F352" s="69" t="s">
        <v>410</v>
      </c>
      <c r="G352" s="69" t="s">
        <v>105</v>
      </c>
      <c r="H352" s="70" t="s">
        <v>1421</v>
      </c>
      <c r="I352" s="69" t="s">
        <v>117</v>
      </c>
      <c r="J352" s="69" t="s">
        <v>31</v>
      </c>
      <c r="K352" s="69"/>
      <c r="L352" s="69" t="s">
        <v>1422</v>
      </c>
      <c r="M352" s="71"/>
      <c r="N352" s="89" t="s">
        <v>120</v>
      </c>
      <c r="O352" s="90">
        <v>45343</v>
      </c>
      <c r="P352" s="89"/>
      <c r="Q352" s="90">
        <v>45365</v>
      </c>
      <c r="R352" s="91">
        <v>2.7089814814814814</v>
      </c>
      <c r="S352" s="92"/>
      <c r="T352" s="76">
        <f>TEXT(B352,"mmmm")</f>
      </c>
      <c r="U352" s="77"/>
      <c r="V352" s="77"/>
      <c r="W352" s="77"/>
      <c r="X352" s="77"/>
      <c r="Y352" s="77"/>
      <c r="Z352" s="77"/>
      <c r="AA352" s="77"/>
      <c r="AB352" s="77"/>
      <c r="AC352" s="77"/>
      <c r="AD352" s="77"/>
      <c r="AE352" s="77"/>
      <c r="AF352" s="77"/>
      <c r="AG352" s="77"/>
    </row>
    <row x14ac:dyDescent="0.25" r="353" customHeight="1" ht="16.5">
      <c r="A353" s="78" t="s">
        <v>1423</v>
      </c>
      <c r="B353" s="79">
        <v>45343.38637731481</v>
      </c>
      <c r="C353" s="80" t="s">
        <v>286</v>
      </c>
      <c r="D353" s="80" t="s">
        <v>287</v>
      </c>
      <c r="E353" s="81">
        <v>5340</v>
      </c>
      <c r="F353" s="80" t="s">
        <v>150</v>
      </c>
      <c r="G353" s="80" t="s">
        <v>317</v>
      </c>
      <c r="H353" s="81" t="s">
        <v>1424</v>
      </c>
      <c r="I353" s="80" t="s">
        <v>7</v>
      </c>
      <c r="J353" s="80" t="s">
        <v>15</v>
      </c>
      <c r="K353" s="80"/>
      <c r="L353" s="80" t="s">
        <v>1425</v>
      </c>
      <c r="M353" s="82"/>
      <c r="N353" s="83" t="s">
        <v>120</v>
      </c>
      <c r="O353" s="84">
        <v>45343</v>
      </c>
      <c r="P353" s="83"/>
      <c r="Q353" s="84">
        <v>45348</v>
      </c>
      <c r="R353" s="85">
        <v>2.7089814814814814</v>
      </c>
      <c r="S353" s="86"/>
      <c r="T353" s="87">
        <f>TEXT(B353,"mmmm")</f>
      </c>
      <c r="U353" s="88"/>
      <c r="V353" s="88"/>
      <c r="W353" s="88"/>
      <c r="X353" s="88"/>
      <c r="Y353" s="88"/>
      <c r="Z353" s="88"/>
      <c r="AA353" s="88"/>
      <c r="AB353" s="88"/>
      <c r="AC353" s="88"/>
      <c r="AD353" s="88"/>
      <c r="AE353" s="88"/>
      <c r="AF353" s="88"/>
      <c r="AG353" s="88"/>
    </row>
    <row x14ac:dyDescent="0.25" r="354" customHeight="1" ht="16.5">
      <c r="A354" s="67" t="s">
        <v>1426</v>
      </c>
      <c r="B354" s="68">
        <v>45343.38637731481</v>
      </c>
      <c r="C354" s="69" t="s">
        <v>286</v>
      </c>
      <c r="D354" s="69" t="s">
        <v>287</v>
      </c>
      <c r="E354" s="70">
        <v>5340</v>
      </c>
      <c r="F354" s="69" t="s">
        <v>150</v>
      </c>
      <c r="G354" s="69" t="s">
        <v>101</v>
      </c>
      <c r="H354" s="70" t="s">
        <v>690</v>
      </c>
      <c r="I354" s="69" t="s">
        <v>7</v>
      </c>
      <c r="J354" s="69" t="s">
        <v>15</v>
      </c>
      <c r="K354" s="69"/>
      <c r="L354" s="69" t="s">
        <v>1427</v>
      </c>
      <c r="M354" s="71"/>
      <c r="N354" s="89" t="s">
        <v>120</v>
      </c>
      <c r="O354" s="90">
        <v>45365</v>
      </c>
      <c r="P354" s="89"/>
      <c r="Q354" s="90">
        <v>45352</v>
      </c>
      <c r="R354" s="91">
        <v>2.7089814814814814</v>
      </c>
      <c r="S354" s="92"/>
      <c r="T354" s="76">
        <f>TEXT(B354,"mmmm")</f>
      </c>
      <c r="U354" s="77"/>
      <c r="V354" s="77"/>
      <c r="W354" s="77"/>
      <c r="X354" s="77"/>
      <c r="Y354" s="77"/>
      <c r="Z354" s="77"/>
      <c r="AA354" s="77"/>
      <c r="AB354" s="77"/>
      <c r="AC354" s="77"/>
      <c r="AD354" s="77"/>
      <c r="AE354" s="77"/>
      <c r="AF354" s="77"/>
      <c r="AG354" s="77"/>
    </row>
    <row x14ac:dyDescent="0.25" r="355" customHeight="1" ht="16.5">
      <c r="A355" s="78" t="s">
        <v>1428</v>
      </c>
      <c r="B355" s="79">
        <v>45343.38637731481</v>
      </c>
      <c r="C355" s="80" t="s">
        <v>158</v>
      </c>
      <c r="D355" s="80" t="s">
        <v>164</v>
      </c>
      <c r="E355" s="81">
        <v>5318</v>
      </c>
      <c r="F355" s="80" t="s">
        <v>160</v>
      </c>
      <c r="G355" s="80" t="s">
        <v>88</v>
      </c>
      <c r="H355" s="81" t="s">
        <v>1429</v>
      </c>
      <c r="I355" s="80" t="s">
        <v>3</v>
      </c>
      <c r="J355" s="80" t="s">
        <v>48</v>
      </c>
      <c r="K355" s="80"/>
      <c r="L355" s="80" t="s">
        <v>1430</v>
      </c>
      <c r="M355" s="82"/>
      <c r="N355" s="83" t="s">
        <v>120</v>
      </c>
      <c r="O355" s="84">
        <v>45348</v>
      </c>
      <c r="P355" s="83"/>
      <c r="Q355" s="84">
        <v>45365</v>
      </c>
      <c r="R355" s="85">
        <v>2.7089814814814814</v>
      </c>
      <c r="S355" s="86"/>
      <c r="T355" s="87">
        <f>TEXT(B355,"mmmm")</f>
      </c>
      <c r="U355" s="88"/>
      <c r="V355" s="88"/>
      <c r="W355" s="88"/>
      <c r="X355" s="88"/>
      <c r="Y355" s="88"/>
      <c r="Z355" s="88"/>
      <c r="AA355" s="88"/>
      <c r="AB355" s="88"/>
      <c r="AC355" s="88"/>
      <c r="AD355" s="88"/>
      <c r="AE355" s="88"/>
      <c r="AF355" s="88"/>
      <c r="AG355" s="88"/>
    </row>
    <row x14ac:dyDescent="0.25" r="356" customHeight="1" ht="16.5">
      <c r="A356" s="67" t="s">
        <v>1431</v>
      </c>
      <c r="B356" s="68">
        <v>45343.38637731481</v>
      </c>
      <c r="C356" s="69" t="s">
        <v>983</v>
      </c>
      <c r="D356" s="69" t="s">
        <v>924</v>
      </c>
      <c r="E356" s="70">
        <v>5308</v>
      </c>
      <c r="F356" s="69" t="s">
        <v>807</v>
      </c>
      <c r="G356" s="69" t="s">
        <v>111</v>
      </c>
      <c r="H356" s="70" t="s">
        <v>1432</v>
      </c>
      <c r="I356" s="69" t="s">
        <v>2</v>
      </c>
      <c r="J356" s="69" t="s">
        <v>44</v>
      </c>
      <c r="K356" s="69"/>
      <c r="L356" s="69" t="s">
        <v>1433</v>
      </c>
      <c r="M356" s="71"/>
      <c r="N356" s="89" t="s">
        <v>120</v>
      </c>
      <c r="O356" s="90">
        <v>45352</v>
      </c>
      <c r="P356" s="89"/>
      <c r="Q356" s="90">
        <v>45348</v>
      </c>
      <c r="R356" s="91">
        <v>2.7089814814814814</v>
      </c>
      <c r="S356" s="92"/>
      <c r="T356" s="76">
        <f>TEXT(B356,"mmmm")</f>
      </c>
      <c r="U356" s="77"/>
      <c r="V356" s="77"/>
      <c r="W356" s="77"/>
      <c r="X356" s="77"/>
      <c r="Y356" s="77"/>
      <c r="Z356" s="77"/>
      <c r="AA356" s="77"/>
      <c r="AB356" s="77"/>
      <c r="AC356" s="77"/>
      <c r="AD356" s="77"/>
      <c r="AE356" s="77"/>
      <c r="AF356" s="77"/>
      <c r="AG356" s="77"/>
    </row>
    <row x14ac:dyDescent="0.25" r="357" customHeight="1" ht="16.5">
      <c r="A357" s="78" t="s">
        <v>1434</v>
      </c>
      <c r="B357" s="79">
        <v>45343.499606481484</v>
      </c>
      <c r="C357" s="80" t="s">
        <v>286</v>
      </c>
      <c r="D357" s="80" t="s">
        <v>287</v>
      </c>
      <c r="E357" s="81">
        <v>5340</v>
      </c>
      <c r="F357" s="80" t="s">
        <v>150</v>
      </c>
      <c r="G357" s="80" t="s">
        <v>633</v>
      </c>
      <c r="H357" s="81" t="s">
        <v>721</v>
      </c>
      <c r="I357" s="80" t="s">
        <v>6</v>
      </c>
      <c r="J357" s="80" t="s">
        <v>65</v>
      </c>
      <c r="K357" s="80"/>
      <c r="L357" s="80" t="s">
        <v>1435</v>
      </c>
      <c r="M357" s="82"/>
      <c r="N357" s="83" t="s">
        <v>120</v>
      </c>
      <c r="O357" s="84">
        <v>45365</v>
      </c>
      <c r="P357" s="83"/>
      <c r="Q357" s="84">
        <v>45358</v>
      </c>
      <c r="R357" s="85">
        <v>2.7089814814814814</v>
      </c>
      <c r="S357" s="86"/>
      <c r="T357" s="87">
        <f>TEXT(B357,"mmmm")</f>
      </c>
      <c r="U357" s="88"/>
      <c r="V357" s="88"/>
      <c r="W357" s="88"/>
      <c r="X357" s="88"/>
      <c r="Y357" s="88"/>
      <c r="Z357" s="88"/>
      <c r="AA357" s="88"/>
      <c r="AB357" s="88"/>
      <c r="AC357" s="88"/>
      <c r="AD357" s="88"/>
      <c r="AE357" s="88"/>
      <c r="AF357" s="88"/>
      <c r="AG357" s="88"/>
    </row>
    <row x14ac:dyDescent="0.25" r="358" customHeight="1" ht="16.5">
      <c r="A358" s="67" t="s">
        <v>1436</v>
      </c>
      <c r="B358" s="68">
        <v>45343.499606481484</v>
      </c>
      <c r="C358" s="69" t="s">
        <v>286</v>
      </c>
      <c r="D358" s="69" t="s">
        <v>1176</v>
      </c>
      <c r="E358" s="70">
        <v>5340</v>
      </c>
      <c r="F358" s="69" t="s">
        <v>150</v>
      </c>
      <c r="G358" s="69" t="s">
        <v>102</v>
      </c>
      <c r="H358" s="70" t="s">
        <v>1437</v>
      </c>
      <c r="I358" s="69" t="s">
        <v>126</v>
      </c>
      <c r="J358" s="69" t="s">
        <v>60</v>
      </c>
      <c r="K358" s="69"/>
      <c r="L358" s="69" t="s">
        <v>1438</v>
      </c>
      <c r="M358" s="71"/>
      <c r="N358" s="89" t="s">
        <v>120</v>
      </c>
      <c r="O358" s="90">
        <v>45348</v>
      </c>
      <c r="P358" s="89"/>
      <c r="Q358" s="90">
        <v>45377</v>
      </c>
      <c r="R358" s="91">
        <v>2.7089814814814814</v>
      </c>
      <c r="S358" s="92"/>
      <c r="T358" s="76">
        <f>TEXT(B358,"mmmm")</f>
      </c>
      <c r="U358" s="77"/>
      <c r="V358" s="77"/>
      <c r="W358" s="77"/>
      <c r="X358" s="77"/>
      <c r="Y358" s="77"/>
      <c r="Z358" s="77"/>
      <c r="AA358" s="77"/>
      <c r="AB358" s="77"/>
      <c r="AC358" s="77"/>
      <c r="AD358" s="77"/>
      <c r="AE358" s="77"/>
      <c r="AF358" s="77"/>
      <c r="AG358" s="77"/>
    </row>
    <row x14ac:dyDescent="0.25" r="359" customHeight="1" ht="16.5">
      <c r="A359" s="78" t="s">
        <v>1439</v>
      </c>
      <c r="B359" s="79">
        <v>45343.499606481484</v>
      </c>
      <c r="C359" s="80" t="s">
        <v>1237</v>
      </c>
      <c r="D359" s="80" t="s">
        <v>1440</v>
      </c>
      <c r="E359" s="81">
        <v>5337</v>
      </c>
      <c r="F359" s="80" t="s">
        <v>402</v>
      </c>
      <c r="G359" s="80" t="s">
        <v>100</v>
      </c>
      <c r="H359" s="81" t="s">
        <v>1441</v>
      </c>
      <c r="I359" s="80" t="s">
        <v>3</v>
      </c>
      <c r="J359" s="80" t="s">
        <v>47</v>
      </c>
      <c r="K359" s="80"/>
      <c r="L359" s="80" t="s">
        <v>1442</v>
      </c>
      <c r="M359" s="82"/>
      <c r="N359" s="83" t="s">
        <v>120</v>
      </c>
      <c r="O359" s="84">
        <v>45358</v>
      </c>
      <c r="P359" s="83"/>
      <c r="Q359" s="84">
        <v>45352</v>
      </c>
      <c r="R359" s="85">
        <v>2.7089814814814814</v>
      </c>
      <c r="S359" s="86"/>
      <c r="T359" s="87">
        <f>TEXT(B359,"mmmm")</f>
      </c>
      <c r="U359" s="88"/>
      <c r="V359" s="88"/>
      <c r="W359" s="88"/>
      <c r="X359" s="88"/>
      <c r="Y359" s="88"/>
      <c r="Z359" s="88"/>
      <c r="AA359" s="88"/>
      <c r="AB359" s="88"/>
      <c r="AC359" s="88"/>
      <c r="AD359" s="88"/>
      <c r="AE359" s="88"/>
      <c r="AF359" s="88"/>
      <c r="AG359" s="88"/>
    </row>
    <row x14ac:dyDescent="0.25" r="360" customHeight="1" ht="16.5">
      <c r="A360" s="67" t="s">
        <v>1443</v>
      </c>
      <c r="B360" s="68">
        <v>45343.499606481484</v>
      </c>
      <c r="C360" s="69" t="s">
        <v>1444</v>
      </c>
      <c r="D360" s="69" t="s">
        <v>1445</v>
      </c>
      <c r="E360" s="70" t="s">
        <v>1446</v>
      </c>
      <c r="F360" s="69" t="s">
        <v>303</v>
      </c>
      <c r="G360" s="69" t="s">
        <v>93</v>
      </c>
      <c r="H360" s="70" t="s">
        <v>1447</v>
      </c>
      <c r="I360" s="69" t="s">
        <v>6</v>
      </c>
      <c r="J360" s="69" t="s">
        <v>65</v>
      </c>
      <c r="K360" s="69"/>
      <c r="L360" s="69" t="s">
        <v>1448</v>
      </c>
      <c r="M360" s="71"/>
      <c r="N360" s="89" t="s">
        <v>120</v>
      </c>
      <c r="O360" s="90">
        <v>45377</v>
      </c>
      <c r="P360" s="89"/>
      <c r="Q360" s="90">
        <v>45344</v>
      </c>
      <c r="R360" s="91">
        <v>2.7089814814814814</v>
      </c>
      <c r="S360" s="92"/>
      <c r="T360" s="76">
        <f>TEXT(B360,"mmmm")</f>
      </c>
      <c r="U360" s="77"/>
      <c r="V360" s="77"/>
      <c r="W360" s="77"/>
      <c r="X360" s="77"/>
      <c r="Y360" s="77"/>
      <c r="Z360" s="77"/>
      <c r="AA360" s="77"/>
      <c r="AB360" s="77"/>
      <c r="AC360" s="77"/>
      <c r="AD360" s="77"/>
      <c r="AE360" s="77"/>
      <c r="AF360" s="77"/>
      <c r="AG360" s="77"/>
    </row>
    <row x14ac:dyDescent="0.25" r="361" customHeight="1" ht="16.5">
      <c r="A361" s="78" t="s">
        <v>1449</v>
      </c>
      <c r="B361" s="79">
        <v>45343.499606481484</v>
      </c>
      <c r="C361" s="80" t="s">
        <v>330</v>
      </c>
      <c r="D361" s="80" t="s">
        <v>331</v>
      </c>
      <c r="E361" s="81" t="s">
        <v>332</v>
      </c>
      <c r="F361" s="80" t="s">
        <v>203</v>
      </c>
      <c r="G361" s="80" t="s">
        <v>90</v>
      </c>
      <c r="H361" s="81" t="s">
        <v>1450</v>
      </c>
      <c r="I361" s="80" t="s">
        <v>117</v>
      </c>
      <c r="J361" s="80" t="s">
        <v>31</v>
      </c>
      <c r="K361" s="80"/>
      <c r="L361" s="80" t="s">
        <v>1451</v>
      </c>
      <c r="M361" s="82"/>
      <c r="N361" s="83" t="s">
        <v>120</v>
      </c>
      <c r="O361" s="84">
        <v>45352</v>
      </c>
      <c r="P361" s="83"/>
      <c r="Q361" s="84">
        <v>45344</v>
      </c>
      <c r="R361" s="85">
        <v>2.7089814814814814</v>
      </c>
      <c r="S361" s="86"/>
      <c r="T361" s="87">
        <f>TEXT(B361,"mmmm")</f>
      </c>
      <c r="U361" s="88"/>
      <c r="V361" s="88"/>
      <c r="W361" s="88"/>
      <c r="X361" s="88"/>
      <c r="Y361" s="88"/>
      <c r="Z361" s="88"/>
      <c r="AA361" s="88"/>
      <c r="AB361" s="88"/>
      <c r="AC361" s="88"/>
      <c r="AD361" s="88"/>
      <c r="AE361" s="88"/>
      <c r="AF361" s="88"/>
      <c r="AG361" s="88"/>
    </row>
    <row x14ac:dyDescent="0.25" r="362" customHeight="1" ht="16.5">
      <c r="A362" s="67" t="s">
        <v>1452</v>
      </c>
      <c r="B362" s="68">
        <v>45343</v>
      </c>
      <c r="C362" s="69" t="s">
        <v>1453</v>
      </c>
      <c r="D362" s="69" t="s">
        <v>1454</v>
      </c>
      <c r="E362" s="70" t="s">
        <v>1455</v>
      </c>
      <c r="F362" s="69" t="s">
        <v>323</v>
      </c>
      <c r="G362" s="69" t="s">
        <v>99</v>
      </c>
      <c r="H362" s="70">
        <v>3</v>
      </c>
      <c r="I362" s="69"/>
      <c r="J362" s="69"/>
      <c r="K362" s="69"/>
      <c r="L362" s="69" t="s">
        <v>1456</v>
      </c>
      <c r="M362" s="71"/>
      <c r="N362" s="89" t="s">
        <v>120</v>
      </c>
      <c r="O362" s="90">
        <v>45344</v>
      </c>
      <c r="P362" s="89"/>
      <c r="Q362" s="90">
        <v>45348</v>
      </c>
      <c r="R362" s="91">
        <v>2.7089814814814814</v>
      </c>
      <c r="S362" s="92"/>
      <c r="T362" s="76">
        <f>TEXT(B362,"mmmm")</f>
      </c>
      <c r="U362" s="77"/>
      <c r="V362" s="77"/>
      <c r="W362" s="77"/>
      <c r="X362" s="77"/>
      <c r="Y362" s="77"/>
      <c r="Z362" s="77"/>
      <c r="AA362" s="77"/>
      <c r="AB362" s="77"/>
      <c r="AC362" s="77"/>
      <c r="AD362" s="77"/>
      <c r="AE362" s="77"/>
      <c r="AF362" s="77"/>
      <c r="AG362" s="77"/>
    </row>
    <row x14ac:dyDescent="0.25" r="363" customHeight="1" ht="16.5">
      <c r="A363" s="78" t="s">
        <v>1457</v>
      </c>
      <c r="B363" s="79">
        <v>45344</v>
      </c>
      <c r="C363" s="80" t="s">
        <v>1458</v>
      </c>
      <c r="D363" s="80" t="s">
        <v>1459</v>
      </c>
      <c r="E363" s="81">
        <v>5376</v>
      </c>
      <c r="F363" s="80" t="s">
        <v>573</v>
      </c>
      <c r="G363" s="80" t="s">
        <v>90</v>
      </c>
      <c r="H363" s="81" t="s">
        <v>1460</v>
      </c>
      <c r="I363" s="80" t="s">
        <v>117</v>
      </c>
      <c r="J363" s="80" t="s">
        <v>20</v>
      </c>
      <c r="K363" s="80"/>
      <c r="L363" s="80" t="s">
        <v>1461</v>
      </c>
      <c r="M363" s="82"/>
      <c r="N363" s="83" t="s">
        <v>120</v>
      </c>
      <c r="O363" s="84">
        <v>45344</v>
      </c>
      <c r="P363" s="83"/>
      <c r="Q363" s="84">
        <v>45352</v>
      </c>
      <c r="R363" s="85">
        <v>2.7089814814814814</v>
      </c>
      <c r="S363" s="86"/>
      <c r="T363" s="87">
        <f>TEXT(B363,"mmmm")</f>
      </c>
      <c r="U363" s="88"/>
      <c r="V363" s="88"/>
      <c r="W363" s="88"/>
      <c r="X363" s="88"/>
      <c r="Y363" s="88"/>
      <c r="Z363" s="88"/>
      <c r="AA363" s="88"/>
      <c r="AB363" s="88"/>
      <c r="AC363" s="88"/>
      <c r="AD363" s="88"/>
      <c r="AE363" s="88"/>
      <c r="AF363" s="88"/>
      <c r="AG363" s="88"/>
    </row>
    <row x14ac:dyDescent="0.25" r="364" customHeight="1" ht="16.5">
      <c r="A364" s="67" t="s">
        <v>1462</v>
      </c>
      <c r="B364" s="68">
        <v>45344</v>
      </c>
      <c r="C364" s="69" t="s">
        <v>1463</v>
      </c>
      <c r="D364" s="69" t="s">
        <v>1464</v>
      </c>
      <c r="E364" s="70">
        <v>5340</v>
      </c>
      <c r="F364" s="69" t="s">
        <v>150</v>
      </c>
      <c r="G364" s="69" t="s">
        <v>100</v>
      </c>
      <c r="H364" s="70" t="s">
        <v>1465</v>
      </c>
      <c r="I364" s="69" t="s">
        <v>2</v>
      </c>
      <c r="J364" s="69" t="s">
        <v>46</v>
      </c>
      <c r="K364" s="69"/>
      <c r="L364" s="69" t="s">
        <v>1466</v>
      </c>
      <c r="M364" s="71"/>
      <c r="N364" s="89" t="s">
        <v>120</v>
      </c>
      <c r="O364" s="90">
        <v>45348</v>
      </c>
      <c r="P364" s="89"/>
      <c r="Q364" s="90">
        <v>45357</v>
      </c>
      <c r="R364" s="91">
        <v>2.7089814814814814</v>
      </c>
      <c r="S364" s="92"/>
      <c r="T364" s="76">
        <f>TEXT(B364,"mmmm")</f>
      </c>
      <c r="U364" s="77"/>
      <c r="V364" s="77"/>
      <c r="W364" s="77"/>
      <c r="X364" s="77"/>
      <c r="Y364" s="77"/>
      <c r="Z364" s="77"/>
      <c r="AA364" s="77"/>
      <c r="AB364" s="77"/>
      <c r="AC364" s="77"/>
      <c r="AD364" s="77"/>
      <c r="AE364" s="77"/>
      <c r="AF364" s="77"/>
      <c r="AG364" s="77"/>
    </row>
    <row x14ac:dyDescent="0.25" r="365" customHeight="1" ht="16.5">
      <c r="A365" s="78" t="s">
        <v>1467</v>
      </c>
      <c r="B365" s="79">
        <v>45344</v>
      </c>
      <c r="C365" s="80" t="s">
        <v>1468</v>
      </c>
      <c r="D365" s="80" t="s">
        <v>1464</v>
      </c>
      <c r="E365" s="81">
        <v>5340</v>
      </c>
      <c r="F365" s="80" t="s">
        <v>150</v>
      </c>
      <c r="G365" s="80" t="s">
        <v>192</v>
      </c>
      <c r="H365" s="81" t="s">
        <v>1469</v>
      </c>
      <c r="I365" s="80" t="s">
        <v>2</v>
      </c>
      <c r="J365" s="80" t="s">
        <v>46</v>
      </c>
      <c r="K365" s="80"/>
      <c r="L365" s="80" t="s">
        <v>1470</v>
      </c>
      <c r="M365" s="82"/>
      <c r="N365" s="83" t="s">
        <v>120</v>
      </c>
      <c r="O365" s="84">
        <v>45352</v>
      </c>
      <c r="P365" s="83"/>
      <c r="Q365" s="84">
        <v>45348</v>
      </c>
      <c r="R365" s="85">
        <v>2.7089814814814814</v>
      </c>
      <c r="S365" s="86"/>
      <c r="T365" s="87">
        <f>TEXT(B365,"mmmm")</f>
      </c>
      <c r="U365" s="88"/>
      <c r="V365" s="88"/>
      <c r="W365" s="88"/>
      <c r="X365" s="88"/>
      <c r="Y365" s="88"/>
      <c r="Z365" s="88"/>
      <c r="AA365" s="88"/>
      <c r="AB365" s="88"/>
      <c r="AC365" s="88"/>
      <c r="AD365" s="88"/>
      <c r="AE365" s="88"/>
      <c r="AF365" s="88"/>
      <c r="AG365" s="88"/>
    </row>
    <row x14ac:dyDescent="0.25" r="366" customHeight="1" ht="16.5">
      <c r="A366" s="67" t="s">
        <v>1471</v>
      </c>
      <c r="B366" s="68">
        <v>45344</v>
      </c>
      <c r="C366" s="69" t="s">
        <v>735</v>
      </c>
      <c r="D366" s="69" t="s">
        <v>1472</v>
      </c>
      <c r="E366" s="70">
        <v>5369</v>
      </c>
      <c r="F366" s="69" t="s">
        <v>222</v>
      </c>
      <c r="G366" s="69" t="s">
        <v>102</v>
      </c>
      <c r="H366" s="70" t="s">
        <v>1473</v>
      </c>
      <c r="I366" s="69" t="s">
        <v>126</v>
      </c>
      <c r="J366" s="69" t="s">
        <v>57</v>
      </c>
      <c r="K366" s="69"/>
      <c r="L366" s="69" t="s">
        <v>1474</v>
      </c>
      <c r="M366" s="71" t="s">
        <v>1475</v>
      </c>
      <c r="N366" s="89" t="s">
        <v>284</v>
      </c>
      <c r="O366" s="90">
        <v>45357</v>
      </c>
      <c r="P366" s="89"/>
      <c r="Q366" s="90">
        <v>45373</v>
      </c>
      <c r="R366" s="91">
        <v>2.7089814814814814</v>
      </c>
      <c r="S366" s="92"/>
      <c r="T366" s="76">
        <f>TEXT(B366,"mmmm")</f>
      </c>
      <c r="U366" s="77"/>
      <c r="V366" s="77"/>
      <c r="W366" s="77"/>
      <c r="X366" s="77"/>
      <c r="Y366" s="77"/>
      <c r="Z366" s="77"/>
      <c r="AA366" s="77"/>
      <c r="AB366" s="77"/>
      <c r="AC366" s="77"/>
      <c r="AD366" s="77"/>
      <c r="AE366" s="77"/>
      <c r="AF366" s="77"/>
      <c r="AG366" s="77"/>
    </row>
    <row x14ac:dyDescent="0.25" r="367" customHeight="1" ht="16.5">
      <c r="A367" s="78" t="s">
        <v>1476</v>
      </c>
      <c r="B367" s="79">
        <v>45344</v>
      </c>
      <c r="C367" s="80" t="s">
        <v>601</v>
      </c>
      <c r="D367" s="80" t="s">
        <v>1477</v>
      </c>
      <c r="E367" s="81" t="s">
        <v>1478</v>
      </c>
      <c r="F367" s="80" t="s">
        <v>522</v>
      </c>
      <c r="G367" s="80" t="s">
        <v>88</v>
      </c>
      <c r="H367" s="81" t="s">
        <v>1479</v>
      </c>
      <c r="I367" s="80" t="s">
        <v>4</v>
      </c>
      <c r="J367" s="80" t="s">
        <v>33</v>
      </c>
      <c r="K367" s="80"/>
      <c r="L367" s="80" t="s">
        <v>1480</v>
      </c>
      <c r="M367" s="82"/>
      <c r="N367" s="83" t="s">
        <v>120</v>
      </c>
      <c r="O367" s="84">
        <v>45348</v>
      </c>
      <c r="P367" s="83"/>
      <c r="Q367" s="84">
        <v>45348</v>
      </c>
      <c r="R367" s="85">
        <v>2.7089814814814814</v>
      </c>
      <c r="S367" s="86"/>
      <c r="T367" s="87">
        <f>TEXT(B367,"mmmm")</f>
      </c>
      <c r="U367" s="88"/>
      <c r="V367" s="88"/>
      <c r="W367" s="88"/>
      <c r="X367" s="88"/>
      <c r="Y367" s="88"/>
      <c r="Z367" s="88"/>
      <c r="AA367" s="88"/>
      <c r="AB367" s="88"/>
      <c r="AC367" s="88"/>
      <c r="AD367" s="88"/>
      <c r="AE367" s="88"/>
      <c r="AF367" s="88"/>
      <c r="AG367" s="88"/>
    </row>
    <row x14ac:dyDescent="0.25" r="368" customHeight="1" ht="16.5">
      <c r="A368" s="67" t="s">
        <v>1481</v>
      </c>
      <c r="B368" s="68">
        <v>45344</v>
      </c>
      <c r="C368" s="69" t="s">
        <v>601</v>
      </c>
      <c r="D368" s="69" t="s">
        <v>1482</v>
      </c>
      <c r="E368" s="70" t="s">
        <v>1478</v>
      </c>
      <c r="F368" s="69" t="s">
        <v>522</v>
      </c>
      <c r="G368" s="69" t="s">
        <v>88</v>
      </c>
      <c r="H368" s="70" t="s">
        <v>608</v>
      </c>
      <c r="I368" s="69" t="s">
        <v>2</v>
      </c>
      <c r="J368" s="69" t="s">
        <v>43</v>
      </c>
      <c r="K368" s="69"/>
      <c r="L368" s="69" t="s">
        <v>1483</v>
      </c>
      <c r="M368" s="71" t="s">
        <v>1484</v>
      </c>
      <c r="N368" s="89" t="s">
        <v>1202</v>
      </c>
      <c r="O368" s="97">
        <v>45373</v>
      </c>
      <c r="P368" s="89"/>
      <c r="Q368" s="98"/>
      <c r="R368" s="92"/>
      <c r="S368" s="92"/>
      <c r="T368" s="76">
        <f>TEXT(B368,"mmmm")</f>
      </c>
      <c r="U368" s="77"/>
      <c r="V368" s="77"/>
      <c r="W368" s="77"/>
      <c r="X368" s="77"/>
      <c r="Y368" s="77"/>
      <c r="Z368" s="77"/>
      <c r="AA368" s="77"/>
      <c r="AB368" s="77"/>
      <c r="AC368" s="77"/>
      <c r="AD368" s="77"/>
      <c r="AE368" s="77"/>
      <c r="AF368" s="77"/>
      <c r="AG368" s="77"/>
    </row>
    <row x14ac:dyDescent="0.25" r="369" customHeight="1" ht="16.5">
      <c r="A369" s="78" t="s">
        <v>1485</v>
      </c>
      <c r="B369" s="79">
        <v>45344</v>
      </c>
      <c r="C369" s="80" t="s">
        <v>1486</v>
      </c>
      <c r="D369" s="80" t="s">
        <v>1487</v>
      </c>
      <c r="E369" s="81">
        <v>5347</v>
      </c>
      <c r="F369" s="80" t="s">
        <v>316</v>
      </c>
      <c r="G369" s="80" t="s">
        <v>93</v>
      </c>
      <c r="H369" s="81" t="s">
        <v>1488</v>
      </c>
      <c r="I369" s="80" t="s">
        <v>2</v>
      </c>
      <c r="J369" s="80" t="s">
        <v>46</v>
      </c>
      <c r="K369" s="80"/>
      <c r="L369" s="80" t="s">
        <v>1489</v>
      </c>
      <c r="M369" s="82" t="s">
        <v>1490</v>
      </c>
      <c r="N369" s="83" t="s">
        <v>120</v>
      </c>
      <c r="O369" s="84">
        <v>45348</v>
      </c>
      <c r="P369" s="83"/>
      <c r="Q369" s="84">
        <v>45344</v>
      </c>
      <c r="R369" s="85">
        <v>2.7089814814814814</v>
      </c>
      <c r="S369" s="86"/>
      <c r="T369" s="87">
        <f>TEXT(B369,"mmmm")</f>
      </c>
      <c r="U369" s="88"/>
      <c r="V369" s="88"/>
      <c r="W369" s="88"/>
      <c r="X369" s="88"/>
      <c r="Y369" s="88"/>
      <c r="Z369" s="88"/>
      <c r="AA369" s="88"/>
      <c r="AB369" s="88"/>
      <c r="AC369" s="88"/>
      <c r="AD369" s="88"/>
      <c r="AE369" s="88"/>
      <c r="AF369" s="88"/>
      <c r="AG369" s="88"/>
    </row>
    <row x14ac:dyDescent="0.25" r="370" customHeight="1" ht="16.5">
      <c r="A370" s="67" t="s">
        <v>1491</v>
      </c>
      <c r="B370" s="68">
        <v>45344</v>
      </c>
      <c r="C370" s="69" t="s">
        <v>601</v>
      </c>
      <c r="D370" s="69" t="s">
        <v>1492</v>
      </c>
      <c r="E370" s="70" t="s">
        <v>1478</v>
      </c>
      <c r="F370" s="69" t="s">
        <v>522</v>
      </c>
      <c r="G370" s="69" t="s">
        <v>95</v>
      </c>
      <c r="H370" s="70" t="s">
        <v>1365</v>
      </c>
      <c r="I370" s="69" t="s">
        <v>1493</v>
      </c>
      <c r="J370" s="77" t="s">
        <v>1494</v>
      </c>
      <c r="K370" s="77"/>
      <c r="L370" s="69" t="s">
        <v>1495</v>
      </c>
      <c r="M370" s="71"/>
      <c r="N370" s="89" t="s">
        <v>284</v>
      </c>
      <c r="O370" s="97"/>
      <c r="P370" s="89"/>
      <c r="Q370" s="98"/>
      <c r="R370" s="92"/>
      <c r="S370" s="92"/>
      <c r="T370" s="76">
        <f>TEXT(B370,"mmmm")</f>
      </c>
      <c r="U370" s="77"/>
      <c r="V370" s="77"/>
      <c r="W370" s="77"/>
      <c r="X370" s="77"/>
      <c r="Y370" s="77"/>
      <c r="Z370" s="77"/>
      <c r="AA370" s="77"/>
      <c r="AB370" s="77"/>
      <c r="AC370" s="77"/>
      <c r="AD370" s="77"/>
      <c r="AE370" s="77"/>
      <c r="AF370" s="77"/>
      <c r="AG370" s="77"/>
    </row>
    <row x14ac:dyDescent="0.25" r="371" customHeight="1" ht="16.5">
      <c r="A371" s="78" t="s">
        <v>1496</v>
      </c>
      <c r="B371" s="79">
        <v>45344</v>
      </c>
      <c r="C371" s="80" t="s">
        <v>1055</v>
      </c>
      <c r="D371" s="80" t="s">
        <v>1242</v>
      </c>
      <c r="E371" s="81">
        <v>5364</v>
      </c>
      <c r="F371" s="80" t="s">
        <v>275</v>
      </c>
      <c r="G371" s="80" t="s">
        <v>85</v>
      </c>
      <c r="H371" s="81">
        <v>320</v>
      </c>
      <c r="I371" s="80" t="s">
        <v>4</v>
      </c>
      <c r="J371" s="80" t="s">
        <v>38</v>
      </c>
      <c r="K371" s="80"/>
      <c r="L371" s="80" t="s">
        <v>1497</v>
      </c>
      <c r="M371" s="82"/>
      <c r="N371" s="83" t="s">
        <v>120</v>
      </c>
      <c r="O371" s="84">
        <v>45344</v>
      </c>
      <c r="P371" s="83"/>
      <c r="Q371" s="84">
        <v>45348</v>
      </c>
      <c r="R371" s="85">
        <v>2.7089814814814814</v>
      </c>
      <c r="S371" s="86"/>
      <c r="T371" s="87">
        <f>TEXT(B371,"mmmm")</f>
      </c>
      <c r="U371" s="88"/>
      <c r="V371" s="88"/>
      <c r="W371" s="88"/>
      <c r="X371" s="88"/>
      <c r="Y371" s="88"/>
      <c r="Z371" s="88"/>
      <c r="AA371" s="88"/>
      <c r="AB371" s="88"/>
      <c r="AC371" s="88"/>
      <c r="AD371" s="88"/>
      <c r="AE371" s="88"/>
      <c r="AF371" s="88"/>
      <c r="AG371" s="88"/>
    </row>
    <row x14ac:dyDescent="0.25" r="372" customHeight="1" ht="16.5">
      <c r="A372" s="67" t="s">
        <v>1498</v>
      </c>
      <c r="B372" s="68">
        <v>45344</v>
      </c>
      <c r="C372" s="69" t="s">
        <v>1499</v>
      </c>
      <c r="D372" s="69" t="s">
        <v>1500</v>
      </c>
      <c r="E372" s="70">
        <v>16981761807</v>
      </c>
      <c r="F372" s="69" t="s">
        <v>522</v>
      </c>
      <c r="G372" s="69" t="s">
        <v>95</v>
      </c>
      <c r="H372" s="70">
        <v>10</v>
      </c>
      <c r="I372" s="69" t="s">
        <v>1493</v>
      </c>
      <c r="J372" s="77" t="s">
        <v>1494</v>
      </c>
      <c r="K372" s="77"/>
      <c r="L372" s="69" t="s">
        <v>1501</v>
      </c>
      <c r="M372" s="71"/>
      <c r="N372" s="72" t="s">
        <v>284</v>
      </c>
      <c r="O372" s="73"/>
      <c r="P372" s="72"/>
      <c r="Q372" s="73">
        <v>45357</v>
      </c>
      <c r="R372" s="74">
        <v>2.7089814814814814</v>
      </c>
      <c r="S372" s="75"/>
      <c r="T372" s="76">
        <f>TEXT(B372,"mmmm")</f>
      </c>
      <c r="U372" s="77"/>
      <c r="V372" s="77"/>
      <c r="W372" s="77"/>
      <c r="X372" s="77"/>
      <c r="Y372" s="77"/>
      <c r="Z372" s="77"/>
      <c r="AA372" s="77"/>
      <c r="AB372" s="77"/>
      <c r="AC372" s="77"/>
      <c r="AD372" s="77"/>
      <c r="AE372" s="77"/>
      <c r="AF372" s="77"/>
      <c r="AG372" s="77"/>
    </row>
    <row x14ac:dyDescent="0.25" r="373" customHeight="1" ht="16.5">
      <c r="A373" s="78" t="s">
        <v>1502</v>
      </c>
      <c r="B373" s="79">
        <v>45344</v>
      </c>
      <c r="C373" s="80" t="s">
        <v>1444</v>
      </c>
      <c r="D373" s="80" t="s">
        <v>1445</v>
      </c>
      <c r="E373" s="81" t="s">
        <v>1446</v>
      </c>
      <c r="F373" s="80" t="s">
        <v>303</v>
      </c>
      <c r="G373" s="80" t="s">
        <v>93</v>
      </c>
      <c r="H373" s="81" t="s">
        <v>1503</v>
      </c>
      <c r="I373" s="80" t="s">
        <v>117</v>
      </c>
      <c r="J373" s="80" t="s">
        <v>29</v>
      </c>
      <c r="K373" s="80"/>
      <c r="L373" s="80" t="s">
        <v>1504</v>
      </c>
      <c r="M373" s="82"/>
      <c r="N373" s="83" t="s">
        <v>120</v>
      </c>
      <c r="O373" s="84">
        <v>45348</v>
      </c>
      <c r="P373" s="83"/>
      <c r="Q373" s="84">
        <v>45357</v>
      </c>
      <c r="R373" s="85">
        <v>2.7089814814814814</v>
      </c>
      <c r="S373" s="86"/>
      <c r="T373" s="87">
        <f>TEXT(B373,"mmmm")</f>
      </c>
      <c r="U373" s="88"/>
      <c r="V373" s="88"/>
      <c r="W373" s="88"/>
      <c r="X373" s="88"/>
      <c r="Y373" s="88"/>
      <c r="Z373" s="88"/>
      <c r="AA373" s="88"/>
      <c r="AB373" s="88"/>
      <c r="AC373" s="88"/>
      <c r="AD373" s="88"/>
      <c r="AE373" s="88"/>
      <c r="AF373" s="88"/>
      <c r="AG373" s="88"/>
    </row>
    <row x14ac:dyDescent="0.25" r="374" customHeight="1" ht="16.5">
      <c r="A374" s="67" t="s">
        <v>1505</v>
      </c>
      <c r="B374" s="68">
        <v>45344</v>
      </c>
      <c r="C374" s="69" t="s">
        <v>207</v>
      </c>
      <c r="D374" s="69" t="s">
        <v>375</v>
      </c>
      <c r="E374" s="70">
        <v>5333</v>
      </c>
      <c r="F374" s="69" t="s">
        <v>209</v>
      </c>
      <c r="G374" s="69" t="s">
        <v>87</v>
      </c>
      <c r="H374" s="70" t="s">
        <v>1059</v>
      </c>
      <c r="I374" s="69" t="s">
        <v>117</v>
      </c>
      <c r="J374" s="69" t="s">
        <v>31</v>
      </c>
      <c r="K374" s="69"/>
      <c r="L374" s="69" t="s">
        <v>1506</v>
      </c>
      <c r="M374" s="71"/>
      <c r="N374" s="89" t="s">
        <v>120</v>
      </c>
      <c r="O374" s="90">
        <v>45357</v>
      </c>
      <c r="P374" s="89"/>
      <c r="Q374" s="90">
        <v>45357</v>
      </c>
      <c r="R374" s="91">
        <v>2.7089814814814814</v>
      </c>
      <c r="S374" s="92"/>
      <c r="T374" s="76">
        <f>TEXT(B374,"mmmm")</f>
      </c>
      <c r="U374" s="77"/>
      <c r="V374" s="77"/>
      <c r="W374" s="77"/>
      <c r="X374" s="77"/>
      <c r="Y374" s="77"/>
      <c r="Z374" s="77"/>
      <c r="AA374" s="77"/>
      <c r="AB374" s="77"/>
      <c r="AC374" s="77"/>
      <c r="AD374" s="77"/>
      <c r="AE374" s="77"/>
      <c r="AF374" s="77"/>
      <c r="AG374" s="77"/>
    </row>
    <row x14ac:dyDescent="0.25" r="375" customHeight="1" ht="16.5">
      <c r="A375" s="78" t="s">
        <v>1507</v>
      </c>
      <c r="B375" s="79">
        <v>45344</v>
      </c>
      <c r="C375" s="80" t="s">
        <v>158</v>
      </c>
      <c r="D375" s="80" t="s">
        <v>164</v>
      </c>
      <c r="E375" s="81">
        <v>5318</v>
      </c>
      <c r="F375" s="80" t="s">
        <v>160</v>
      </c>
      <c r="G375" s="80" t="s">
        <v>192</v>
      </c>
      <c r="H375" s="81" t="s">
        <v>1508</v>
      </c>
      <c r="I375" s="80" t="s">
        <v>3</v>
      </c>
      <c r="J375" s="80" t="s">
        <v>48</v>
      </c>
      <c r="K375" s="80"/>
      <c r="L375" s="80" t="s">
        <v>1509</v>
      </c>
      <c r="M375" s="82"/>
      <c r="N375" s="83" t="s">
        <v>120</v>
      </c>
      <c r="O375" s="84">
        <v>45357</v>
      </c>
      <c r="P375" s="83"/>
      <c r="Q375" s="84">
        <v>45371</v>
      </c>
      <c r="R375" s="85">
        <v>2.7089814814814814</v>
      </c>
      <c r="S375" s="86"/>
      <c r="T375" s="87">
        <f>TEXT(B375,"mmmm")</f>
      </c>
      <c r="U375" s="88"/>
      <c r="V375" s="88"/>
      <c r="W375" s="88"/>
      <c r="X375" s="88"/>
      <c r="Y375" s="88"/>
      <c r="Z375" s="88"/>
      <c r="AA375" s="88"/>
      <c r="AB375" s="88"/>
      <c r="AC375" s="88"/>
      <c r="AD375" s="88"/>
      <c r="AE375" s="88"/>
      <c r="AF375" s="88"/>
      <c r="AG375" s="88"/>
    </row>
    <row x14ac:dyDescent="0.25" r="376" customHeight="1" ht="16.5">
      <c r="A376" s="67" t="s">
        <v>1510</v>
      </c>
      <c r="B376" s="68">
        <v>45344</v>
      </c>
      <c r="C376" s="69" t="s">
        <v>158</v>
      </c>
      <c r="D376" s="69" t="s">
        <v>164</v>
      </c>
      <c r="E376" s="70">
        <v>5318</v>
      </c>
      <c r="F376" s="69" t="s">
        <v>160</v>
      </c>
      <c r="G376" s="69" t="s">
        <v>192</v>
      </c>
      <c r="H376" s="70" t="s">
        <v>1511</v>
      </c>
      <c r="I376" s="69" t="s">
        <v>3</v>
      </c>
      <c r="J376" s="69" t="s">
        <v>48</v>
      </c>
      <c r="K376" s="69"/>
      <c r="L376" s="69" t="s">
        <v>1512</v>
      </c>
      <c r="M376" s="71"/>
      <c r="N376" s="89" t="s">
        <v>120</v>
      </c>
      <c r="O376" s="90">
        <v>45357</v>
      </c>
      <c r="P376" s="89"/>
      <c r="Q376" s="90">
        <v>45352</v>
      </c>
      <c r="R376" s="91">
        <v>2.7089814814814814</v>
      </c>
      <c r="S376" s="92"/>
      <c r="T376" s="76">
        <f>TEXT(B376,"mmmm")</f>
      </c>
      <c r="U376" s="77"/>
      <c r="V376" s="77"/>
      <c r="W376" s="77"/>
      <c r="X376" s="77"/>
      <c r="Y376" s="77"/>
      <c r="Z376" s="77"/>
      <c r="AA376" s="77"/>
      <c r="AB376" s="77"/>
      <c r="AC376" s="77"/>
      <c r="AD376" s="77"/>
      <c r="AE376" s="77"/>
      <c r="AF376" s="77"/>
      <c r="AG376" s="77"/>
    </row>
    <row x14ac:dyDescent="0.25" r="377" customHeight="1" ht="16.5">
      <c r="A377" s="78" t="s">
        <v>1513</v>
      </c>
      <c r="B377" s="79">
        <v>45345</v>
      </c>
      <c r="C377" s="80" t="s">
        <v>273</v>
      </c>
      <c r="D377" s="80" t="s">
        <v>274</v>
      </c>
      <c r="E377" s="81">
        <v>5323</v>
      </c>
      <c r="F377" s="80" t="s">
        <v>717</v>
      </c>
      <c r="G377" s="80" t="s">
        <v>99</v>
      </c>
      <c r="H377" s="81" t="s">
        <v>1514</v>
      </c>
      <c r="I377" s="80" t="s">
        <v>7</v>
      </c>
      <c r="J377" s="80" t="s">
        <v>15</v>
      </c>
      <c r="K377" s="80"/>
      <c r="L377" s="80" t="s">
        <v>1515</v>
      </c>
      <c r="M377" s="82"/>
      <c r="N377" s="83" t="s">
        <v>120</v>
      </c>
      <c r="O377" s="84">
        <v>45371</v>
      </c>
      <c r="P377" s="83"/>
      <c r="Q377" s="84">
        <v>45352</v>
      </c>
      <c r="R377" s="85">
        <v>2.7089814814814814</v>
      </c>
      <c r="S377" s="86"/>
      <c r="T377" s="87">
        <f>TEXT(B377,"mmmm")</f>
      </c>
      <c r="U377" s="88"/>
      <c r="V377" s="88"/>
      <c r="W377" s="88"/>
      <c r="X377" s="88"/>
      <c r="Y377" s="88"/>
      <c r="Z377" s="88"/>
      <c r="AA377" s="88"/>
      <c r="AB377" s="88"/>
      <c r="AC377" s="88"/>
      <c r="AD377" s="88"/>
      <c r="AE377" s="88"/>
      <c r="AF377" s="88"/>
      <c r="AG377" s="88"/>
    </row>
    <row x14ac:dyDescent="0.25" r="378" customHeight="1" ht="16.5">
      <c r="A378" s="67" t="s">
        <v>1516</v>
      </c>
      <c r="B378" s="68">
        <v>45345</v>
      </c>
      <c r="C378" s="69" t="s">
        <v>1517</v>
      </c>
      <c r="D378" s="69" t="s">
        <v>1518</v>
      </c>
      <c r="E378" s="70">
        <v>5336</v>
      </c>
      <c r="F378" s="69" t="s">
        <v>884</v>
      </c>
      <c r="G378" s="69" t="s">
        <v>154</v>
      </c>
      <c r="H378" s="70" t="s">
        <v>1519</v>
      </c>
      <c r="I378" s="69" t="s">
        <v>2</v>
      </c>
      <c r="J378" s="69" t="s">
        <v>46</v>
      </c>
      <c r="K378" s="69"/>
      <c r="L378" s="69" t="s">
        <v>1520</v>
      </c>
      <c r="M378" s="71"/>
      <c r="N378" s="89" t="s">
        <v>120</v>
      </c>
      <c r="O378" s="90">
        <v>45352</v>
      </c>
      <c r="P378" s="89"/>
      <c r="Q378" s="90">
        <v>45358</v>
      </c>
      <c r="R378" s="91">
        <v>2.7089814814814814</v>
      </c>
      <c r="S378" s="92"/>
      <c r="T378" s="76">
        <f>TEXT(B378,"mmmm")</f>
      </c>
      <c r="U378" s="77"/>
      <c r="V378" s="77"/>
      <c r="W378" s="77"/>
      <c r="X378" s="77"/>
      <c r="Y378" s="77"/>
      <c r="Z378" s="77"/>
      <c r="AA378" s="77"/>
      <c r="AB378" s="77"/>
      <c r="AC378" s="77"/>
      <c r="AD378" s="77"/>
      <c r="AE378" s="77"/>
      <c r="AF378" s="77"/>
      <c r="AG378" s="77"/>
    </row>
    <row x14ac:dyDescent="0.25" r="379" customHeight="1" ht="16.5">
      <c r="A379" s="78" t="s">
        <v>1521</v>
      </c>
      <c r="B379" s="79">
        <v>45345</v>
      </c>
      <c r="C379" s="80" t="s">
        <v>601</v>
      </c>
      <c r="D379" s="80" t="s">
        <v>1072</v>
      </c>
      <c r="E379" s="81" t="s">
        <v>1478</v>
      </c>
      <c r="F379" s="80" t="s">
        <v>522</v>
      </c>
      <c r="G379" s="80" t="s">
        <v>88</v>
      </c>
      <c r="H379" s="81" t="s">
        <v>608</v>
      </c>
      <c r="I379" s="80" t="s">
        <v>2</v>
      </c>
      <c r="J379" s="80" t="s">
        <v>46</v>
      </c>
      <c r="K379" s="80"/>
      <c r="L379" s="80" t="s">
        <v>1522</v>
      </c>
      <c r="M379" s="82"/>
      <c r="N379" s="93" t="s">
        <v>120</v>
      </c>
      <c r="O379" s="94">
        <v>45352</v>
      </c>
      <c r="P379" s="93"/>
      <c r="Q379" s="94">
        <v>45352</v>
      </c>
      <c r="R379" s="95">
        <v>2.7089814814814814</v>
      </c>
      <c r="S379" s="96"/>
      <c r="T379" s="87">
        <f>TEXT(B379,"mmmm")</f>
      </c>
      <c r="U379" s="88"/>
      <c r="V379" s="88"/>
      <c r="W379" s="88"/>
      <c r="X379" s="88"/>
      <c r="Y379" s="88"/>
      <c r="Z379" s="88"/>
      <c r="AA379" s="88"/>
      <c r="AB379" s="88"/>
      <c r="AC379" s="88"/>
      <c r="AD379" s="88"/>
      <c r="AE379" s="88"/>
      <c r="AF379" s="88"/>
      <c r="AG379" s="88"/>
    </row>
    <row x14ac:dyDescent="0.25" r="380" customHeight="1" ht="16.5">
      <c r="A380" s="67" t="s">
        <v>1523</v>
      </c>
      <c r="B380" s="68">
        <v>45345</v>
      </c>
      <c r="C380" s="69" t="s">
        <v>1524</v>
      </c>
      <c r="D380" s="69" t="s">
        <v>1525</v>
      </c>
      <c r="E380" s="70">
        <v>77999477415</v>
      </c>
      <c r="F380" s="69" t="s">
        <v>573</v>
      </c>
      <c r="G380" s="69" t="s">
        <v>90</v>
      </c>
      <c r="H380" s="70" t="s">
        <v>1526</v>
      </c>
      <c r="I380" s="69" t="s">
        <v>7</v>
      </c>
      <c r="J380" s="69" t="s">
        <v>15</v>
      </c>
      <c r="K380" s="69"/>
      <c r="L380" s="69" t="s">
        <v>1527</v>
      </c>
      <c r="M380" s="71"/>
      <c r="N380" s="89" t="s">
        <v>120</v>
      </c>
      <c r="O380" s="102">
        <v>45394</v>
      </c>
      <c r="P380" s="89" t="s">
        <v>1528</v>
      </c>
      <c r="Q380" s="102">
        <v>45345</v>
      </c>
      <c r="R380" s="91">
        <v>2.7089814814814814</v>
      </c>
      <c r="S380" s="92"/>
      <c r="T380" s="76">
        <f>TEXT(B380,"mmmm")</f>
      </c>
      <c r="U380" s="77"/>
      <c r="V380" s="77"/>
      <c r="W380" s="77"/>
      <c r="X380" s="77"/>
      <c r="Y380" s="77"/>
      <c r="Z380" s="77"/>
      <c r="AA380" s="77"/>
      <c r="AB380" s="77"/>
      <c r="AC380" s="77"/>
      <c r="AD380" s="77"/>
      <c r="AE380" s="77"/>
      <c r="AF380" s="77"/>
      <c r="AG380" s="77"/>
    </row>
    <row x14ac:dyDescent="0.25" r="381" customHeight="1" ht="16.5">
      <c r="A381" s="78" t="s">
        <v>1529</v>
      </c>
      <c r="B381" s="79">
        <v>45345</v>
      </c>
      <c r="C381" s="80" t="s">
        <v>286</v>
      </c>
      <c r="D381" s="80" t="s">
        <v>287</v>
      </c>
      <c r="E381" s="81">
        <v>5340</v>
      </c>
      <c r="F381" s="80" t="s">
        <v>150</v>
      </c>
      <c r="G381" s="80" t="s">
        <v>154</v>
      </c>
      <c r="H381" s="81" t="s">
        <v>1519</v>
      </c>
      <c r="I381" s="80" t="s">
        <v>2</v>
      </c>
      <c r="J381" s="80" t="s">
        <v>43</v>
      </c>
      <c r="K381" s="80"/>
      <c r="L381" s="80" t="s">
        <v>1530</v>
      </c>
      <c r="M381" s="82"/>
      <c r="N381" s="83" t="s">
        <v>120</v>
      </c>
      <c r="O381" s="84">
        <v>45352</v>
      </c>
      <c r="P381" s="83"/>
      <c r="Q381" s="84">
        <v>45363</v>
      </c>
      <c r="R381" s="85">
        <v>2.7089814814814814</v>
      </c>
      <c r="S381" s="86"/>
      <c r="T381" s="87">
        <f>TEXT(B381,"mmmm")</f>
      </c>
      <c r="U381" s="88"/>
      <c r="V381" s="88"/>
      <c r="W381" s="88"/>
      <c r="X381" s="88"/>
      <c r="Y381" s="88"/>
      <c r="Z381" s="88"/>
      <c r="AA381" s="88"/>
      <c r="AB381" s="88"/>
      <c r="AC381" s="88"/>
      <c r="AD381" s="88"/>
      <c r="AE381" s="88"/>
      <c r="AF381" s="88"/>
      <c r="AG381" s="88"/>
    </row>
    <row x14ac:dyDescent="0.25" r="382" customHeight="1" ht="16.5">
      <c r="A382" s="67" t="s">
        <v>1531</v>
      </c>
      <c r="B382" s="68">
        <v>45345</v>
      </c>
      <c r="C382" s="69" t="s">
        <v>494</v>
      </c>
      <c r="D382" s="69" t="s">
        <v>1532</v>
      </c>
      <c r="E382" s="70">
        <v>5302</v>
      </c>
      <c r="F382" s="69" t="s">
        <v>496</v>
      </c>
      <c r="G382" s="69" t="s">
        <v>101</v>
      </c>
      <c r="H382" s="70" t="s">
        <v>1533</v>
      </c>
      <c r="I382" s="69" t="s">
        <v>7</v>
      </c>
      <c r="J382" s="69" t="s">
        <v>15</v>
      </c>
      <c r="K382" s="69"/>
      <c r="L382" s="69" t="s">
        <v>1534</v>
      </c>
      <c r="M382" s="71"/>
      <c r="N382" s="89" t="s">
        <v>120</v>
      </c>
      <c r="O382" s="90">
        <v>45345</v>
      </c>
      <c r="P382" s="89"/>
      <c r="Q382" s="90">
        <v>45352</v>
      </c>
      <c r="R382" s="91">
        <v>2.7089814814814814</v>
      </c>
      <c r="S382" s="92"/>
      <c r="T382" s="76">
        <f>TEXT(B382,"mmmm")</f>
      </c>
      <c r="U382" s="77"/>
      <c r="V382" s="77"/>
      <c r="W382" s="77"/>
      <c r="X382" s="77"/>
      <c r="Y382" s="77"/>
      <c r="Z382" s="77"/>
      <c r="AA382" s="77"/>
      <c r="AB382" s="77"/>
      <c r="AC382" s="77"/>
      <c r="AD382" s="77"/>
      <c r="AE382" s="77"/>
      <c r="AF382" s="77"/>
      <c r="AG382" s="77"/>
    </row>
    <row x14ac:dyDescent="0.25" r="383" customHeight="1" ht="16.5">
      <c r="A383" s="78" t="s">
        <v>1535</v>
      </c>
      <c r="B383" s="79">
        <v>45347</v>
      </c>
      <c r="C383" s="80" t="s">
        <v>158</v>
      </c>
      <c r="D383" s="80" t="s">
        <v>256</v>
      </c>
      <c r="E383" s="81">
        <v>5318</v>
      </c>
      <c r="F383" s="80" t="s">
        <v>160</v>
      </c>
      <c r="G383" s="80" t="s">
        <v>93</v>
      </c>
      <c r="H383" s="81" t="s">
        <v>1536</v>
      </c>
      <c r="I383" s="80" t="s">
        <v>3</v>
      </c>
      <c r="J383" s="80" t="s">
        <v>48</v>
      </c>
      <c r="K383" s="80"/>
      <c r="L383" s="80" t="s">
        <v>1537</v>
      </c>
      <c r="M383" s="82"/>
      <c r="N383" s="83" t="s">
        <v>120</v>
      </c>
      <c r="O383" s="84">
        <v>45363</v>
      </c>
      <c r="P383" s="83"/>
      <c r="Q383" s="84">
        <v>45355</v>
      </c>
      <c r="R383" s="85">
        <v>2.7089814814814814</v>
      </c>
      <c r="S383" s="86"/>
      <c r="T383" s="87">
        <f>TEXT(B383,"mmmm")</f>
      </c>
      <c r="U383" s="88"/>
      <c r="V383" s="88"/>
      <c r="W383" s="88"/>
      <c r="X383" s="88"/>
      <c r="Y383" s="88"/>
      <c r="Z383" s="88"/>
      <c r="AA383" s="88"/>
      <c r="AB383" s="88"/>
      <c r="AC383" s="88"/>
      <c r="AD383" s="88"/>
      <c r="AE383" s="88"/>
      <c r="AF383" s="88"/>
      <c r="AG383" s="88"/>
    </row>
    <row x14ac:dyDescent="0.25" r="384" customHeight="1" ht="16.5">
      <c r="A384" s="67" t="s">
        <v>1538</v>
      </c>
      <c r="B384" s="68">
        <v>45348</v>
      </c>
      <c r="C384" s="69" t="s">
        <v>286</v>
      </c>
      <c r="D384" s="69" t="s">
        <v>287</v>
      </c>
      <c r="E384" s="70">
        <v>5340</v>
      </c>
      <c r="F384" s="69" t="s">
        <v>150</v>
      </c>
      <c r="G384" s="69" t="s">
        <v>102</v>
      </c>
      <c r="H384" s="70" t="s">
        <v>1539</v>
      </c>
      <c r="I384" s="69" t="s">
        <v>6</v>
      </c>
      <c r="J384" s="69" t="s">
        <v>65</v>
      </c>
      <c r="K384" s="69"/>
      <c r="L384" s="69" t="s">
        <v>1540</v>
      </c>
      <c r="M384" s="71"/>
      <c r="N384" s="89" t="s">
        <v>120</v>
      </c>
      <c r="O384" s="90">
        <v>45352</v>
      </c>
      <c r="P384" s="89"/>
      <c r="Q384" s="90">
        <v>45355</v>
      </c>
      <c r="R384" s="91">
        <v>2.7089814814814814</v>
      </c>
      <c r="S384" s="92"/>
      <c r="T384" s="76">
        <f>TEXT(B384,"mmmm")</f>
      </c>
      <c r="U384" s="77"/>
      <c r="V384" s="77"/>
      <c r="W384" s="77"/>
      <c r="X384" s="77"/>
      <c r="Y384" s="77"/>
      <c r="Z384" s="77"/>
      <c r="AA384" s="77"/>
      <c r="AB384" s="77"/>
      <c r="AC384" s="77"/>
      <c r="AD384" s="77"/>
      <c r="AE384" s="77"/>
      <c r="AF384" s="77"/>
      <c r="AG384" s="77"/>
    </row>
    <row x14ac:dyDescent="0.25" r="385" customHeight="1" ht="16.5">
      <c r="A385" s="78" t="s">
        <v>1541</v>
      </c>
      <c r="B385" s="79">
        <v>45348</v>
      </c>
      <c r="C385" s="80" t="s">
        <v>1007</v>
      </c>
      <c r="D385" s="80" t="s">
        <v>1542</v>
      </c>
      <c r="E385" s="81" t="s">
        <v>1543</v>
      </c>
      <c r="F385" s="80" t="s">
        <v>438</v>
      </c>
      <c r="G385" s="80" t="s">
        <v>88</v>
      </c>
      <c r="H385" s="81">
        <v>109</v>
      </c>
      <c r="I385" s="80" t="s">
        <v>117</v>
      </c>
      <c r="J385" s="80" t="s">
        <v>16</v>
      </c>
      <c r="K385" s="80"/>
      <c r="L385" s="80" t="s">
        <v>1544</v>
      </c>
      <c r="M385" s="82"/>
      <c r="N385" s="83" t="s">
        <v>120</v>
      </c>
      <c r="O385" s="84">
        <v>45355</v>
      </c>
      <c r="P385" s="83"/>
      <c r="Q385" s="84">
        <v>45371</v>
      </c>
      <c r="R385" s="85">
        <v>2.7089814814814814</v>
      </c>
      <c r="S385" s="86"/>
      <c r="T385" s="87">
        <f>TEXT(B385,"mmmm")</f>
      </c>
      <c r="U385" s="88"/>
      <c r="V385" s="88"/>
      <c r="W385" s="88"/>
      <c r="X385" s="88"/>
      <c r="Y385" s="88"/>
      <c r="Z385" s="88"/>
      <c r="AA385" s="88"/>
      <c r="AB385" s="88"/>
      <c r="AC385" s="88"/>
      <c r="AD385" s="88"/>
      <c r="AE385" s="88"/>
      <c r="AF385" s="88"/>
      <c r="AG385" s="88"/>
    </row>
    <row x14ac:dyDescent="0.25" r="386" customHeight="1" ht="16.5">
      <c r="A386" s="67" t="s">
        <v>1545</v>
      </c>
      <c r="B386" s="68">
        <v>45348</v>
      </c>
      <c r="C386" s="69" t="s">
        <v>1546</v>
      </c>
      <c r="D386" s="69" t="s">
        <v>1547</v>
      </c>
      <c r="E386" s="70">
        <v>64996059996</v>
      </c>
      <c r="F386" s="69" t="s">
        <v>522</v>
      </c>
      <c r="G386" s="69" t="s">
        <v>88</v>
      </c>
      <c r="H386" s="70">
        <v>115</v>
      </c>
      <c r="I386" s="69" t="s">
        <v>117</v>
      </c>
      <c r="J386" s="69" t="s">
        <v>16</v>
      </c>
      <c r="K386" s="69"/>
      <c r="L386" s="69" t="s">
        <v>1548</v>
      </c>
      <c r="M386" s="71"/>
      <c r="N386" s="89" t="s">
        <v>120</v>
      </c>
      <c r="O386" s="90">
        <v>45355</v>
      </c>
      <c r="P386" s="89"/>
      <c r="Q386" s="90">
        <v>45359</v>
      </c>
      <c r="R386" s="91">
        <v>2.7089814814814814</v>
      </c>
      <c r="S386" s="92"/>
      <c r="T386" s="76">
        <f>TEXT(B386,"mmmm")</f>
      </c>
      <c r="U386" s="77"/>
      <c r="V386" s="77"/>
      <c r="W386" s="77"/>
      <c r="X386" s="77"/>
      <c r="Y386" s="77"/>
      <c r="Z386" s="77"/>
      <c r="AA386" s="77"/>
      <c r="AB386" s="77"/>
      <c r="AC386" s="77"/>
      <c r="AD386" s="77"/>
      <c r="AE386" s="77"/>
      <c r="AF386" s="77"/>
      <c r="AG386" s="77"/>
    </row>
    <row x14ac:dyDescent="0.25" r="387" customHeight="1" ht="16.5">
      <c r="A387" s="78" t="s">
        <v>1549</v>
      </c>
      <c r="B387" s="79">
        <v>45348</v>
      </c>
      <c r="C387" s="80" t="s">
        <v>1550</v>
      </c>
      <c r="D387" s="80" t="s">
        <v>1551</v>
      </c>
      <c r="E387" s="81">
        <v>5347</v>
      </c>
      <c r="F387" s="80" t="s">
        <v>316</v>
      </c>
      <c r="G387" s="80" t="s">
        <v>192</v>
      </c>
      <c r="H387" s="81" t="s">
        <v>1552</v>
      </c>
      <c r="I387" s="80" t="s">
        <v>7</v>
      </c>
      <c r="J387" s="80" t="s">
        <v>15</v>
      </c>
      <c r="K387" s="80"/>
      <c r="L387" s="80" t="s">
        <v>1553</v>
      </c>
      <c r="M387" s="82"/>
      <c r="N387" s="83" t="s">
        <v>120</v>
      </c>
      <c r="O387" s="84">
        <v>45371</v>
      </c>
      <c r="P387" s="83"/>
      <c r="Q387" s="84">
        <v>45356</v>
      </c>
      <c r="R387" s="85">
        <v>2.7089814814814814</v>
      </c>
      <c r="S387" s="86"/>
      <c r="T387" s="87">
        <f>TEXT(B387,"mmmm")</f>
      </c>
      <c r="U387" s="88"/>
      <c r="V387" s="88"/>
      <c r="W387" s="88"/>
      <c r="X387" s="88"/>
      <c r="Y387" s="88"/>
      <c r="Z387" s="88"/>
      <c r="AA387" s="88"/>
      <c r="AB387" s="88"/>
      <c r="AC387" s="88"/>
      <c r="AD387" s="88"/>
      <c r="AE387" s="88"/>
      <c r="AF387" s="88"/>
      <c r="AG387" s="88"/>
    </row>
    <row x14ac:dyDescent="0.25" r="388" customHeight="1" ht="16.5">
      <c r="A388" s="67" t="s">
        <v>1554</v>
      </c>
      <c r="B388" s="68">
        <v>45348</v>
      </c>
      <c r="C388" s="69" t="s">
        <v>679</v>
      </c>
      <c r="D388" s="69" t="s">
        <v>680</v>
      </c>
      <c r="E388" s="70" t="s">
        <v>681</v>
      </c>
      <c r="F388" s="69" t="s">
        <v>522</v>
      </c>
      <c r="G388" s="69" t="s">
        <v>95</v>
      </c>
      <c r="H388" s="70">
        <v>11</v>
      </c>
      <c r="I388" s="69" t="s">
        <v>117</v>
      </c>
      <c r="J388" s="69" t="s">
        <v>18</v>
      </c>
      <c r="K388" s="69"/>
      <c r="L388" s="69" t="s">
        <v>1555</v>
      </c>
      <c r="M388" s="71"/>
      <c r="N388" s="89" t="s">
        <v>120</v>
      </c>
      <c r="O388" s="90">
        <v>45359</v>
      </c>
      <c r="P388" s="89"/>
      <c r="Q388" s="90">
        <v>45357</v>
      </c>
      <c r="R388" s="91">
        <v>2.7089814814814814</v>
      </c>
      <c r="S388" s="92"/>
      <c r="T388" s="76">
        <f>TEXT(B388,"mmmm")</f>
      </c>
      <c r="U388" s="77"/>
      <c r="V388" s="77"/>
      <c r="W388" s="77"/>
      <c r="X388" s="77"/>
      <c r="Y388" s="77"/>
      <c r="Z388" s="77"/>
      <c r="AA388" s="77"/>
      <c r="AB388" s="77"/>
      <c r="AC388" s="77"/>
      <c r="AD388" s="77"/>
      <c r="AE388" s="77"/>
      <c r="AF388" s="77"/>
      <c r="AG388" s="77"/>
    </row>
    <row x14ac:dyDescent="0.25" r="389" customHeight="1" ht="16.5">
      <c r="A389" s="78" t="s">
        <v>1556</v>
      </c>
      <c r="B389" s="79">
        <v>45348</v>
      </c>
      <c r="C389" s="80" t="s">
        <v>1557</v>
      </c>
      <c r="D389" s="80" t="s">
        <v>1558</v>
      </c>
      <c r="E389" s="81">
        <v>5371</v>
      </c>
      <c r="F389" s="80" t="s">
        <v>222</v>
      </c>
      <c r="G389" s="80" t="s">
        <v>192</v>
      </c>
      <c r="H389" s="81" t="s">
        <v>1559</v>
      </c>
      <c r="I389" s="80" t="s">
        <v>3</v>
      </c>
      <c r="J389" s="80" t="s">
        <v>47</v>
      </c>
      <c r="K389" s="80"/>
      <c r="L389" s="80" t="s">
        <v>1560</v>
      </c>
      <c r="M389" s="82"/>
      <c r="N389" s="83" t="s">
        <v>120</v>
      </c>
      <c r="O389" s="84">
        <v>45356</v>
      </c>
      <c r="P389" s="83"/>
      <c r="Q389" s="84">
        <v>45357</v>
      </c>
      <c r="R389" s="85">
        <v>2.7089814814814814</v>
      </c>
      <c r="S389" s="86"/>
      <c r="T389" s="87">
        <f>TEXT(B389,"mmmm")</f>
      </c>
      <c r="U389" s="88"/>
      <c r="V389" s="88"/>
      <c r="W389" s="88"/>
      <c r="X389" s="88"/>
      <c r="Y389" s="88"/>
      <c r="Z389" s="88"/>
      <c r="AA389" s="88"/>
      <c r="AB389" s="88"/>
      <c r="AC389" s="88"/>
      <c r="AD389" s="88"/>
      <c r="AE389" s="88"/>
      <c r="AF389" s="88"/>
      <c r="AG389" s="88"/>
    </row>
    <row x14ac:dyDescent="0.25" r="390" customHeight="1" ht="16.5">
      <c r="A390" s="67" t="s">
        <v>1561</v>
      </c>
      <c r="B390" s="68">
        <v>45348</v>
      </c>
      <c r="C390" s="69" t="s">
        <v>1550</v>
      </c>
      <c r="D390" s="69" t="s">
        <v>1562</v>
      </c>
      <c r="E390" s="70">
        <v>5347</v>
      </c>
      <c r="F390" s="69" t="s">
        <v>316</v>
      </c>
      <c r="G390" s="69" t="s">
        <v>192</v>
      </c>
      <c r="H390" s="70" t="s">
        <v>1563</v>
      </c>
      <c r="I390" s="69" t="s">
        <v>4</v>
      </c>
      <c r="J390" s="69" t="s">
        <v>38</v>
      </c>
      <c r="K390" s="69"/>
      <c r="L390" s="69" t="s">
        <v>1564</v>
      </c>
      <c r="M390" s="71"/>
      <c r="N390" s="89" t="s">
        <v>120</v>
      </c>
      <c r="O390" s="90">
        <v>45357</v>
      </c>
      <c r="P390" s="89"/>
      <c r="Q390" s="90">
        <v>45371</v>
      </c>
      <c r="R390" s="91">
        <v>2.7089814814814814</v>
      </c>
      <c r="S390" s="92"/>
      <c r="T390" s="76">
        <f>TEXT(B390,"mmmm")</f>
      </c>
      <c r="U390" s="77"/>
      <c r="V390" s="77"/>
      <c r="W390" s="77"/>
      <c r="X390" s="77"/>
      <c r="Y390" s="77"/>
      <c r="Z390" s="77"/>
      <c r="AA390" s="77"/>
      <c r="AB390" s="77"/>
      <c r="AC390" s="77"/>
      <c r="AD390" s="77"/>
      <c r="AE390" s="77"/>
      <c r="AF390" s="77"/>
      <c r="AG390" s="77"/>
    </row>
    <row x14ac:dyDescent="0.25" r="391" customHeight="1" ht="16.5">
      <c r="A391" s="78" t="s">
        <v>1565</v>
      </c>
      <c r="B391" s="79">
        <v>45348</v>
      </c>
      <c r="C391" s="80" t="s">
        <v>1566</v>
      </c>
      <c r="D391" s="80" t="s">
        <v>1567</v>
      </c>
      <c r="E391" s="81" t="s">
        <v>1568</v>
      </c>
      <c r="F391" s="80" t="s">
        <v>1172</v>
      </c>
      <c r="G391" s="80" t="s">
        <v>192</v>
      </c>
      <c r="H391" s="81" t="s">
        <v>1569</v>
      </c>
      <c r="I391" s="80" t="s">
        <v>3</v>
      </c>
      <c r="J391" s="80" t="s">
        <v>48</v>
      </c>
      <c r="K391" s="80"/>
      <c r="L391" s="80" t="s">
        <v>1570</v>
      </c>
      <c r="M391" s="82"/>
      <c r="N391" s="83" t="s">
        <v>120</v>
      </c>
      <c r="O391" s="99">
        <v>45357</v>
      </c>
      <c r="P391" s="83"/>
      <c r="Q391" s="100"/>
      <c r="R391" s="86"/>
      <c r="S391" s="86"/>
      <c r="T391" s="87">
        <f>TEXT(B391,"mmmm")</f>
      </c>
      <c r="U391" s="88"/>
      <c r="V391" s="88"/>
      <c r="W391" s="88"/>
      <c r="X391" s="88"/>
      <c r="Y391" s="88"/>
      <c r="Z391" s="88"/>
      <c r="AA391" s="88"/>
      <c r="AB391" s="88"/>
      <c r="AC391" s="88"/>
      <c r="AD391" s="88"/>
      <c r="AE391" s="88"/>
      <c r="AF391" s="88"/>
      <c r="AG391" s="88"/>
    </row>
    <row x14ac:dyDescent="0.25" r="392" customHeight="1" ht="16.5">
      <c r="A392" s="67" t="s">
        <v>1571</v>
      </c>
      <c r="B392" s="68">
        <v>45348</v>
      </c>
      <c r="C392" s="69" t="s">
        <v>214</v>
      </c>
      <c r="D392" s="69" t="s">
        <v>215</v>
      </c>
      <c r="E392" s="70">
        <v>5333</v>
      </c>
      <c r="F392" s="69" t="s">
        <v>209</v>
      </c>
      <c r="G392" s="69" t="s">
        <v>192</v>
      </c>
      <c r="H392" s="70" t="s">
        <v>209</v>
      </c>
      <c r="I392" s="69" t="s">
        <v>7</v>
      </c>
      <c r="J392" s="69" t="s">
        <v>15</v>
      </c>
      <c r="K392" s="69"/>
      <c r="L392" s="69" t="s">
        <v>1572</v>
      </c>
      <c r="M392" s="71"/>
      <c r="N392" s="89" t="s">
        <v>120</v>
      </c>
      <c r="O392" s="97">
        <v>45371</v>
      </c>
      <c r="P392" s="89"/>
      <c r="Q392" s="98"/>
      <c r="R392" s="92"/>
      <c r="S392" s="92"/>
      <c r="T392" s="76">
        <f>TEXT(B392,"mmmm")</f>
      </c>
      <c r="U392" s="77"/>
      <c r="V392" s="77"/>
      <c r="W392" s="77"/>
      <c r="X392" s="77"/>
      <c r="Y392" s="77"/>
      <c r="Z392" s="77"/>
      <c r="AA392" s="77"/>
      <c r="AB392" s="77"/>
      <c r="AC392" s="77"/>
      <c r="AD392" s="77"/>
      <c r="AE392" s="77"/>
      <c r="AF392" s="77"/>
      <c r="AG392" s="77"/>
    </row>
    <row x14ac:dyDescent="0.25" r="393" customHeight="1" ht="16.5">
      <c r="A393" s="78" t="s">
        <v>1573</v>
      </c>
      <c r="B393" s="79">
        <v>45348</v>
      </c>
      <c r="C393" s="80" t="s">
        <v>1079</v>
      </c>
      <c r="D393" s="80" t="s">
        <v>409</v>
      </c>
      <c r="E393" s="81">
        <v>5341</v>
      </c>
      <c r="F393" s="80" t="s">
        <v>410</v>
      </c>
      <c r="G393" s="80" t="s">
        <v>85</v>
      </c>
      <c r="H393" s="81" t="s">
        <v>1574</v>
      </c>
      <c r="I393" s="80" t="s">
        <v>5</v>
      </c>
      <c r="J393" s="80" t="s">
        <v>56</v>
      </c>
      <c r="K393" s="80"/>
      <c r="L393" s="80" t="s">
        <v>1575</v>
      </c>
      <c r="M393" s="82"/>
      <c r="N393" s="83" t="s">
        <v>605</v>
      </c>
      <c r="O393" s="99"/>
      <c r="P393" s="83"/>
      <c r="Q393" s="100"/>
      <c r="R393" s="86"/>
      <c r="S393" s="86"/>
      <c r="T393" s="87">
        <f>TEXT(B393,"mmmm")</f>
      </c>
      <c r="U393" s="88"/>
      <c r="V393" s="88"/>
      <c r="W393" s="88"/>
      <c r="X393" s="88"/>
      <c r="Y393" s="88"/>
      <c r="Z393" s="88"/>
      <c r="AA393" s="88"/>
      <c r="AB393" s="88"/>
      <c r="AC393" s="88"/>
      <c r="AD393" s="88"/>
      <c r="AE393" s="88"/>
      <c r="AF393" s="88"/>
      <c r="AG393" s="88"/>
    </row>
    <row x14ac:dyDescent="0.25" r="394" customHeight="1" ht="16.5">
      <c r="A394" s="67" t="s">
        <v>1576</v>
      </c>
      <c r="B394" s="68">
        <v>45348</v>
      </c>
      <c r="C394" s="69" t="s">
        <v>1079</v>
      </c>
      <c r="D394" s="69" t="s">
        <v>409</v>
      </c>
      <c r="E394" s="70">
        <v>5341</v>
      </c>
      <c r="F394" s="69" t="s">
        <v>410</v>
      </c>
      <c r="G394" s="69" t="s">
        <v>99</v>
      </c>
      <c r="H394" s="70" t="s">
        <v>1157</v>
      </c>
      <c r="I394" s="69" t="s">
        <v>5</v>
      </c>
      <c r="J394" s="69" t="s">
        <v>56</v>
      </c>
      <c r="K394" s="69"/>
      <c r="L394" s="69" t="s">
        <v>1577</v>
      </c>
      <c r="M394" s="71"/>
      <c r="N394" s="89" t="s">
        <v>605</v>
      </c>
      <c r="O394" s="97"/>
      <c r="P394" s="89"/>
      <c r="Q394" s="98"/>
      <c r="R394" s="92"/>
      <c r="S394" s="92"/>
      <c r="T394" s="76">
        <f>TEXT(B394,"mmmm")</f>
      </c>
      <c r="U394" s="77"/>
      <c r="V394" s="77"/>
      <c r="W394" s="77"/>
      <c r="X394" s="77"/>
      <c r="Y394" s="77"/>
      <c r="Z394" s="77"/>
      <c r="AA394" s="77"/>
      <c r="AB394" s="77"/>
      <c r="AC394" s="77"/>
      <c r="AD394" s="77"/>
      <c r="AE394" s="77"/>
      <c r="AF394" s="77"/>
      <c r="AG394" s="77"/>
    </row>
    <row x14ac:dyDescent="0.25" r="395" customHeight="1" ht="16.5">
      <c r="A395" s="78" t="s">
        <v>1578</v>
      </c>
      <c r="B395" s="79">
        <v>45348</v>
      </c>
      <c r="C395" s="80" t="s">
        <v>1079</v>
      </c>
      <c r="D395" s="80" t="s">
        <v>409</v>
      </c>
      <c r="E395" s="81">
        <v>5341</v>
      </c>
      <c r="F395" s="80" t="s">
        <v>410</v>
      </c>
      <c r="G395" s="80" t="s">
        <v>110</v>
      </c>
      <c r="H395" s="81" t="s">
        <v>1080</v>
      </c>
      <c r="I395" s="80" t="s">
        <v>5</v>
      </c>
      <c r="J395" s="80" t="s">
        <v>56</v>
      </c>
      <c r="K395" s="80"/>
      <c r="L395" s="80" t="s">
        <v>1577</v>
      </c>
      <c r="M395" s="82"/>
      <c r="N395" s="93" t="s">
        <v>605</v>
      </c>
      <c r="O395" s="104"/>
      <c r="P395" s="93"/>
      <c r="Q395" s="105"/>
      <c r="R395" s="96"/>
      <c r="S395" s="96"/>
      <c r="T395" s="87">
        <f>TEXT(B395,"mmmm")</f>
      </c>
      <c r="U395" s="88"/>
      <c r="V395" s="88"/>
      <c r="W395" s="88"/>
      <c r="X395" s="88"/>
      <c r="Y395" s="88"/>
      <c r="Z395" s="88"/>
      <c r="AA395" s="88"/>
      <c r="AB395" s="88"/>
      <c r="AC395" s="88"/>
      <c r="AD395" s="88"/>
      <c r="AE395" s="88"/>
      <c r="AF395" s="88"/>
      <c r="AG395" s="88"/>
    </row>
    <row x14ac:dyDescent="0.25" r="396" customHeight="1" ht="16.5">
      <c r="A396" s="67" t="s">
        <v>1579</v>
      </c>
      <c r="B396" s="68">
        <v>45348</v>
      </c>
      <c r="C396" s="69" t="s">
        <v>1079</v>
      </c>
      <c r="D396" s="69" t="s">
        <v>409</v>
      </c>
      <c r="E396" s="70">
        <v>5341</v>
      </c>
      <c r="F396" s="69" t="s">
        <v>410</v>
      </c>
      <c r="G396" s="69" t="s">
        <v>105</v>
      </c>
      <c r="H396" s="70" t="s">
        <v>1080</v>
      </c>
      <c r="I396" s="69" t="s">
        <v>5</v>
      </c>
      <c r="J396" s="69" t="s">
        <v>56</v>
      </c>
      <c r="K396" s="69"/>
      <c r="L396" s="69" t="s">
        <v>1580</v>
      </c>
      <c r="M396" s="71"/>
      <c r="N396" s="89" t="s">
        <v>605</v>
      </c>
      <c r="O396" s="97"/>
      <c r="P396" s="89"/>
      <c r="Q396" s="98"/>
      <c r="R396" s="92"/>
      <c r="S396" s="92"/>
      <c r="T396" s="76">
        <f>TEXT(B396,"mmmm")</f>
      </c>
      <c r="U396" s="77"/>
      <c r="V396" s="77"/>
      <c r="W396" s="77"/>
      <c r="X396" s="77"/>
      <c r="Y396" s="77"/>
      <c r="Z396" s="77"/>
      <c r="AA396" s="77"/>
      <c r="AB396" s="77"/>
      <c r="AC396" s="77"/>
      <c r="AD396" s="77"/>
      <c r="AE396" s="77"/>
      <c r="AF396" s="77"/>
      <c r="AG396" s="77"/>
    </row>
    <row x14ac:dyDescent="0.25" r="397" customHeight="1" ht="16.5">
      <c r="A397" s="78" t="s">
        <v>1581</v>
      </c>
      <c r="B397" s="79">
        <v>45348</v>
      </c>
      <c r="C397" s="80" t="s">
        <v>1582</v>
      </c>
      <c r="D397" s="80" t="s">
        <v>409</v>
      </c>
      <c r="E397" s="81">
        <v>5341</v>
      </c>
      <c r="F397" s="80" t="s">
        <v>410</v>
      </c>
      <c r="G397" s="80" t="s">
        <v>109</v>
      </c>
      <c r="H397" s="81" t="s">
        <v>1157</v>
      </c>
      <c r="I397" s="80" t="s">
        <v>5</v>
      </c>
      <c r="J397" s="80" t="s">
        <v>56</v>
      </c>
      <c r="K397" s="80"/>
      <c r="L397" s="80" t="s">
        <v>1583</v>
      </c>
      <c r="M397" s="82"/>
      <c r="N397" s="83" t="s">
        <v>605</v>
      </c>
      <c r="O397" s="84"/>
      <c r="P397" s="83"/>
      <c r="Q397" s="84"/>
      <c r="R397" s="85">
        <v>2.7089814814814814</v>
      </c>
      <c r="S397" s="86"/>
      <c r="T397" s="87">
        <f>TEXT(B397,"mmmm")</f>
      </c>
      <c r="U397" s="88"/>
      <c r="V397" s="88"/>
      <c r="W397" s="88"/>
      <c r="X397" s="88"/>
      <c r="Y397" s="88"/>
      <c r="Z397" s="88"/>
      <c r="AA397" s="88"/>
      <c r="AB397" s="88"/>
      <c r="AC397" s="88"/>
      <c r="AD397" s="88"/>
      <c r="AE397" s="88"/>
      <c r="AF397" s="88"/>
      <c r="AG397" s="88"/>
    </row>
    <row x14ac:dyDescent="0.25" r="398" customHeight="1" ht="16.5">
      <c r="A398" s="67" t="s">
        <v>1584</v>
      </c>
      <c r="B398" s="68">
        <v>45348</v>
      </c>
      <c r="C398" s="69" t="s">
        <v>1079</v>
      </c>
      <c r="D398" s="69" t="s">
        <v>409</v>
      </c>
      <c r="E398" s="70">
        <v>5341</v>
      </c>
      <c r="F398" s="69" t="s">
        <v>410</v>
      </c>
      <c r="G398" s="69" t="s">
        <v>105</v>
      </c>
      <c r="H398" s="70" t="s">
        <v>1080</v>
      </c>
      <c r="I398" s="69" t="s">
        <v>5</v>
      </c>
      <c r="J398" s="69" t="s">
        <v>56</v>
      </c>
      <c r="K398" s="69"/>
      <c r="L398" s="69" t="s">
        <v>1585</v>
      </c>
      <c r="M398" s="71"/>
      <c r="N398" s="89" t="s">
        <v>605</v>
      </c>
      <c r="O398" s="90"/>
      <c r="P398" s="89"/>
      <c r="Q398" s="90"/>
      <c r="R398" s="91">
        <v>2.7089814814814814</v>
      </c>
      <c r="S398" s="92"/>
      <c r="T398" s="76">
        <f>TEXT(B398,"mmmm")</f>
      </c>
      <c r="U398" s="77"/>
      <c r="V398" s="77"/>
      <c r="W398" s="77"/>
      <c r="X398" s="77"/>
      <c r="Y398" s="77"/>
      <c r="Z398" s="77"/>
      <c r="AA398" s="77"/>
      <c r="AB398" s="77"/>
      <c r="AC398" s="77"/>
      <c r="AD398" s="77"/>
      <c r="AE398" s="77"/>
      <c r="AF398" s="77"/>
      <c r="AG398" s="77"/>
    </row>
    <row x14ac:dyDescent="0.25" r="399" customHeight="1" ht="16.5">
      <c r="A399" s="78" t="s">
        <v>1586</v>
      </c>
      <c r="B399" s="79">
        <v>45348.7846412037</v>
      </c>
      <c r="C399" s="80" t="s">
        <v>684</v>
      </c>
      <c r="D399" s="80" t="s">
        <v>1587</v>
      </c>
      <c r="E399" s="81" t="s">
        <v>1588</v>
      </c>
      <c r="F399" s="80" t="s">
        <v>687</v>
      </c>
      <c r="G399" s="80" t="s">
        <v>100</v>
      </c>
      <c r="H399" s="81" t="s">
        <v>1589</v>
      </c>
      <c r="I399" s="80" t="s">
        <v>2</v>
      </c>
      <c r="J399" s="80" t="s">
        <v>46</v>
      </c>
      <c r="K399" s="80"/>
      <c r="L399" s="80" t="s">
        <v>1590</v>
      </c>
      <c r="M399" s="82"/>
      <c r="N399" s="83" t="s">
        <v>120</v>
      </c>
      <c r="O399" s="84">
        <v>45352</v>
      </c>
      <c r="P399" s="83"/>
      <c r="Q399" s="84">
        <v>45355</v>
      </c>
      <c r="R399" s="85">
        <v>2.7089814814814814</v>
      </c>
      <c r="S399" s="86"/>
      <c r="T399" s="87">
        <f>TEXT(B399,"mmmm")</f>
      </c>
      <c r="U399" s="88"/>
      <c r="V399" s="88"/>
      <c r="W399" s="88"/>
      <c r="X399" s="88"/>
      <c r="Y399" s="88"/>
      <c r="Z399" s="88"/>
      <c r="AA399" s="88"/>
      <c r="AB399" s="88"/>
      <c r="AC399" s="88"/>
      <c r="AD399" s="88"/>
      <c r="AE399" s="88"/>
      <c r="AF399" s="88"/>
      <c r="AG399" s="88"/>
    </row>
    <row x14ac:dyDescent="0.25" r="400" customHeight="1" ht="16.5">
      <c r="A400" s="67" t="s">
        <v>1591</v>
      </c>
      <c r="B400" s="68">
        <v>45349</v>
      </c>
      <c r="C400" s="69" t="s">
        <v>158</v>
      </c>
      <c r="D400" s="69" t="s">
        <v>164</v>
      </c>
      <c r="E400" s="70">
        <v>5318</v>
      </c>
      <c r="F400" s="69" t="s">
        <v>160</v>
      </c>
      <c r="G400" s="69" t="s">
        <v>88</v>
      </c>
      <c r="H400" s="70" t="s">
        <v>1429</v>
      </c>
      <c r="I400" s="69" t="s">
        <v>3</v>
      </c>
      <c r="J400" s="69" t="s">
        <v>48</v>
      </c>
      <c r="K400" s="69"/>
      <c r="L400" s="69" t="s">
        <v>1592</v>
      </c>
      <c r="M400" s="71"/>
      <c r="N400" s="89" t="s">
        <v>120</v>
      </c>
      <c r="O400" s="97">
        <v>45355</v>
      </c>
      <c r="P400" s="89"/>
      <c r="Q400" s="98"/>
      <c r="R400" s="92"/>
      <c r="S400" s="92"/>
      <c r="T400" s="76">
        <f>TEXT(B400,"mmmm")</f>
      </c>
      <c r="U400" s="77"/>
      <c r="V400" s="77"/>
      <c r="W400" s="77"/>
      <c r="X400" s="77"/>
      <c r="Y400" s="77"/>
      <c r="Z400" s="77"/>
      <c r="AA400" s="77"/>
      <c r="AB400" s="77"/>
      <c r="AC400" s="77"/>
      <c r="AD400" s="77"/>
      <c r="AE400" s="77"/>
      <c r="AF400" s="77"/>
      <c r="AG400" s="77"/>
    </row>
    <row x14ac:dyDescent="0.25" r="401" customHeight="1" ht="16.5">
      <c r="A401" s="78" t="s">
        <v>1593</v>
      </c>
      <c r="B401" s="79">
        <v>45349</v>
      </c>
      <c r="C401" s="80" t="s">
        <v>158</v>
      </c>
      <c r="D401" s="80" t="s">
        <v>164</v>
      </c>
      <c r="E401" s="81">
        <v>5318</v>
      </c>
      <c r="F401" s="80" t="s">
        <v>160</v>
      </c>
      <c r="G401" s="80" t="s">
        <v>96</v>
      </c>
      <c r="H401" s="81" t="s">
        <v>1594</v>
      </c>
      <c r="I401" s="80" t="s">
        <v>3</v>
      </c>
      <c r="J401" s="80" t="s">
        <v>48</v>
      </c>
      <c r="K401" s="80"/>
      <c r="L401" s="80" t="s">
        <v>1595</v>
      </c>
      <c r="M401" s="82"/>
      <c r="N401" s="83" t="s">
        <v>120</v>
      </c>
      <c r="O401" s="99">
        <v>45355</v>
      </c>
      <c r="P401" s="83"/>
      <c r="Q401" s="100"/>
      <c r="R401" s="86"/>
      <c r="S401" s="86"/>
      <c r="T401" s="87">
        <f>TEXT(B401,"mmmm")</f>
      </c>
      <c r="U401" s="88"/>
      <c r="V401" s="88"/>
      <c r="W401" s="88"/>
      <c r="X401" s="88"/>
      <c r="Y401" s="88"/>
      <c r="Z401" s="88"/>
      <c r="AA401" s="88"/>
      <c r="AB401" s="88"/>
      <c r="AC401" s="88"/>
      <c r="AD401" s="88"/>
      <c r="AE401" s="88"/>
      <c r="AF401" s="88"/>
      <c r="AG401" s="88"/>
    </row>
    <row x14ac:dyDescent="0.25" r="402" customHeight="1" ht="16.5">
      <c r="A402" s="67" t="s">
        <v>1596</v>
      </c>
      <c r="B402" s="68">
        <v>45349</v>
      </c>
      <c r="C402" s="69" t="s">
        <v>1055</v>
      </c>
      <c r="D402" s="69" t="s">
        <v>1056</v>
      </c>
      <c r="E402" s="70">
        <v>5365</v>
      </c>
      <c r="F402" s="69" t="s">
        <v>275</v>
      </c>
      <c r="G402" s="69" t="s">
        <v>85</v>
      </c>
      <c r="H402" s="70" t="s">
        <v>1597</v>
      </c>
      <c r="I402" s="69" t="s">
        <v>1493</v>
      </c>
      <c r="J402" s="77" t="s">
        <v>1494</v>
      </c>
      <c r="K402" s="77"/>
      <c r="L402" s="69" t="s">
        <v>1598</v>
      </c>
      <c r="M402" s="71"/>
      <c r="N402" s="89" t="s">
        <v>284</v>
      </c>
      <c r="O402" s="97"/>
      <c r="P402" s="89"/>
      <c r="Q402" s="98"/>
      <c r="R402" s="92"/>
      <c r="S402" s="92"/>
      <c r="T402" s="76">
        <f>TEXT(B402,"mmmm")</f>
      </c>
      <c r="U402" s="77"/>
      <c r="V402" s="77"/>
      <c r="W402" s="77"/>
      <c r="X402" s="77"/>
      <c r="Y402" s="77"/>
      <c r="Z402" s="77"/>
      <c r="AA402" s="77"/>
      <c r="AB402" s="77"/>
      <c r="AC402" s="77"/>
      <c r="AD402" s="77"/>
      <c r="AE402" s="77"/>
      <c r="AF402" s="77"/>
      <c r="AG402" s="77"/>
    </row>
    <row x14ac:dyDescent="0.25" r="403" customHeight="1" ht="16.5">
      <c r="A403" s="78" t="s">
        <v>1599</v>
      </c>
      <c r="B403" s="79">
        <v>45349</v>
      </c>
      <c r="C403" s="80" t="s">
        <v>1600</v>
      </c>
      <c r="D403" s="80" t="s">
        <v>1601</v>
      </c>
      <c r="E403" s="81">
        <v>5351</v>
      </c>
      <c r="F403" s="80" t="s">
        <v>1602</v>
      </c>
      <c r="G403" s="80" t="s">
        <v>96</v>
      </c>
      <c r="H403" s="81" t="s">
        <v>1603</v>
      </c>
      <c r="I403" s="80" t="s">
        <v>1493</v>
      </c>
      <c r="J403" s="88" t="s">
        <v>1494</v>
      </c>
      <c r="K403" s="88"/>
      <c r="L403" s="80" t="s">
        <v>1604</v>
      </c>
      <c r="M403" s="82"/>
      <c r="N403" s="83" t="s">
        <v>284</v>
      </c>
      <c r="O403" s="99"/>
      <c r="P403" s="83"/>
      <c r="Q403" s="100"/>
      <c r="R403" s="86"/>
      <c r="S403" s="86"/>
      <c r="T403" s="87">
        <f>TEXT(B403,"mmmm")</f>
      </c>
      <c r="U403" s="88"/>
      <c r="V403" s="88"/>
      <c r="W403" s="88"/>
      <c r="X403" s="88"/>
      <c r="Y403" s="88"/>
      <c r="Z403" s="88"/>
      <c r="AA403" s="88"/>
      <c r="AB403" s="88"/>
      <c r="AC403" s="88"/>
      <c r="AD403" s="88"/>
      <c r="AE403" s="88"/>
      <c r="AF403" s="88"/>
      <c r="AG403" s="88"/>
    </row>
    <row x14ac:dyDescent="0.25" r="404" customHeight="1" ht="16.5">
      <c r="A404" s="67" t="s">
        <v>1605</v>
      </c>
      <c r="B404" s="68">
        <v>45349</v>
      </c>
      <c r="C404" s="69" t="s">
        <v>226</v>
      </c>
      <c r="D404" s="69" t="s">
        <v>227</v>
      </c>
      <c r="E404" s="70">
        <v>5340</v>
      </c>
      <c r="F404" s="69" t="s">
        <v>150</v>
      </c>
      <c r="G404" s="69" t="s">
        <v>1131</v>
      </c>
      <c r="H404" s="70" t="s">
        <v>1606</v>
      </c>
      <c r="I404" s="69" t="s">
        <v>6</v>
      </c>
      <c r="J404" s="69" t="s">
        <v>65</v>
      </c>
      <c r="K404" s="69"/>
      <c r="L404" s="69" t="s">
        <v>1607</v>
      </c>
      <c r="M404" s="71"/>
      <c r="N404" s="89" t="s">
        <v>120</v>
      </c>
      <c r="O404" s="90">
        <v>45401</v>
      </c>
      <c r="P404" s="89"/>
      <c r="Q404" s="90">
        <v>45401</v>
      </c>
      <c r="R404" s="91">
        <v>2.6187037037037038</v>
      </c>
      <c r="S404" s="92">
        <v>2.656898148148148</v>
      </c>
      <c r="T404" s="76">
        <f>TEXT(B404,"mmmm")</f>
      </c>
      <c r="U404" s="77"/>
      <c r="V404" s="77"/>
      <c r="W404" s="77"/>
      <c r="X404" s="77"/>
      <c r="Y404" s="77"/>
      <c r="Z404" s="77"/>
      <c r="AA404" s="77"/>
      <c r="AB404" s="77"/>
      <c r="AC404" s="77"/>
      <c r="AD404" s="77"/>
      <c r="AE404" s="77"/>
      <c r="AF404" s="77"/>
      <c r="AG404" s="77"/>
    </row>
    <row x14ac:dyDescent="0.25" r="405" customHeight="1" ht="16.5">
      <c r="A405" s="78" t="s">
        <v>1608</v>
      </c>
      <c r="B405" s="79">
        <v>45349</v>
      </c>
      <c r="C405" s="80" t="s">
        <v>226</v>
      </c>
      <c r="D405" s="80" t="s">
        <v>227</v>
      </c>
      <c r="E405" s="81">
        <v>5340</v>
      </c>
      <c r="F405" s="80" t="s">
        <v>150</v>
      </c>
      <c r="G405" s="80" t="s">
        <v>95</v>
      </c>
      <c r="H405" s="81" t="s">
        <v>1609</v>
      </c>
      <c r="I405" s="80" t="s">
        <v>6</v>
      </c>
      <c r="J405" s="80" t="s">
        <v>65</v>
      </c>
      <c r="K405" s="80"/>
      <c r="L405" s="80" t="s">
        <v>1610</v>
      </c>
      <c r="M405" s="82"/>
      <c r="N405" s="83" t="s">
        <v>120</v>
      </c>
      <c r="O405" s="84">
        <v>45398</v>
      </c>
      <c r="P405" s="83"/>
      <c r="Q405" s="84">
        <v>45398</v>
      </c>
      <c r="R405" s="85">
        <v>2.313148148148148</v>
      </c>
      <c r="S405" s="86">
        <v>2.386064814814815</v>
      </c>
      <c r="T405" s="87">
        <f>TEXT(B405,"mmmm")</f>
      </c>
      <c r="U405" s="88"/>
      <c r="V405" s="88"/>
      <c r="W405" s="88"/>
      <c r="X405" s="88"/>
      <c r="Y405" s="88"/>
      <c r="Z405" s="88"/>
      <c r="AA405" s="88"/>
      <c r="AB405" s="88"/>
      <c r="AC405" s="88"/>
      <c r="AD405" s="88"/>
      <c r="AE405" s="88"/>
      <c r="AF405" s="88"/>
      <c r="AG405" s="88"/>
    </row>
    <row x14ac:dyDescent="0.25" r="406" customHeight="1" ht="16.5">
      <c r="A406" s="67" t="s">
        <v>1611</v>
      </c>
      <c r="B406" s="68">
        <v>45349</v>
      </c>
      <c r="C406" s="69" t="s">
        <v>226</v>
      </c>
      <c r="D406" s="69" t="s">
        <v>227</v>
      </c>
      <c r="E406" s="70">
        <v>5340</v>
      </c>
      <c r="F406" s="69" t="s">
        <v>150</v>
      </c>
      <c r="G406" s="69" t="s">
        <v>88</v>
      </c>
      <c r="H406" s="70" t="s">
        <v>1612</v>
      </c>
      <c r="I406" s="69" t="s">
        <v>4</v>
      </c>
      <c r="J406" s="69" t="s">
        <v>38</v>
      </c>
      <c r="K406" s="69"/>
      <c r="L406" s="69" t="s">
        <v>1613</v>
      </c>
      <c r="M406" s="71"/>
      <c r="N406" s="89" t="s">
        <v>120</v>
      </c>
      <c r="O406" s="90">
        <v>45357</v>
      </c>
      <c r="P406" s="89"/>
      <c r="Q406" s="90">
        <v>45355</v>
      </c>
      <c r="R406" s="91">
        <v>2.7089814814814814</v>
      </c>
      <c r="S406" s="92"/>
      <c r="T406" s="76">
        <f>TEXT(B406,"mmmm")</f>
      </c>
      <c r="U406" s="77"/>
      <c r="V406" s="77"/>
      <c r="W406" s="77"/>
      <c r="X406" s="77"/>
      <c r="Y406" s="77"/>
      <c r="Z406" s="77"/>
      <c r="AA406" s="77"/>
      <c r="AB406" s="77"/>
      <c r="AC406" s="77"/>
      <c r="AD406" s="77"/>
      <c r="AE406" s="77"/>
      <c r="AF406" s="77"/>
      <c r="AG406" s="77"/>
    </row>
    <row x14ac:dyDescent="0.25" r="407" customHeight="1" ht="16.5">
      <c r="A407" s="78" t="s">
        <v>1614</v>
      </c>
      <c r="B407" s="79">
        <v>45349</v>
      </c>
      <c r="C407" s="80" t="s">
        <v>568</v>
      </c>
      <c r="D407" s="80" t="s">
        <v>569</v>
      </c>
      <c r="E407" s="81">
        <v>64984794313</v>
      </c>
      <c r="F407" s="80" t="s">
        <v>203</v>
      </c>
      <c r="G407" s="80" t="s">
        <v>90</v>
      </c>
      <c r="H407" s="81" t="s">
        <v>1615</v>
      </c>
      <c r="I407" s="80" t="s">
        <v>2</v>
      </c>
      <c r="J407" s="80" t="s">
        <v>44</v>
      </c>
      <c r="K407" s="80"/>
      <c r="L407" s="80" t="s">
        <v>1616</v>
      </c>
      <c r="M407" s="82"/>
      <c r="N407" s="83" t="s">
        <v>120</v>
      </c>
      <c r="O407" s="84">
        <v>45352</v>
      </c>
      <c r="P407" s="83"/>
      <c r="Q407" s="84">
        <v>45355</v>
      </c>
      <c r="R407" s="85">
        <v>2.7089814814814814</v>
      </c>
      <c r="S407" s="86"/>
      <c r="T407" s="87">
        <f>TEXT(B407,"mmmm")</f>
      </c>
      <c r="U407" s="88"/>
      <c r="V407" s="88"/>
      <c r="W407" s="88"/>
      <c r="X407" s="88"/>
      <c r="Y407" s="88"/>
      <c r="Z407" s="88"/>
      <c r="AA407" s="88"/>
      <c r="AB407" s="88"/>
      <c r="AC407" s="88"/>
      <c r="AD407" s="88"/>
      <c r="AE407" s="88"/>
      <c r="AF407" s="88"/>
      <c r="AG407" s="88"/>
    </row>
    <row x14ac:dyDescent="0.25" r="408" customHeight="1" ht="16.5">
      <c r="A408" s="67" t="s">
        <v>1617</v>
      </c>
      <c r="B408" s="68">
        <v>45349</v>
      </c>
      <c r="C408" s="69" t="s">
        <v>1600</v>
      </c>
      <c r="D408" s="69" t="s">
        <v>1601</v>
      </c>
      <c r="E408" s="70">
        <v>5351</v>
      </c>
      <c r="F408" s="69" t="s">
        <v>1602</v>
      </c>
      <c r="G408" s="69" t="s">
        <v>96</v>
      </c>
      <c r="H408" s="70" t="s">
        <v>1618</v>
      </c>
      <c r="I408" s="69" t="s">
        <v>3</v>
      </c>
      <c r="J408" s="69" t="s">
        <v>47</v>
      </c>
      <c r="K408" s="69"/>
      <c r="L408" s="69" t="s">
        <v>1619</v>
      </c>
      <c r="M408" s="71"/>
      <c r="N408" s="72" t="s">
        <v>120</v>
      </c>
      <c r="O408" s="73">
        <v>45355</v>
      </c>
      <c r="P408" s="72"/>
      <c r="Q408" s="73">
        <v>45349</v>
      </c>
      <c r="R408" s="74">
        <v>2.7089814814814814</v>
      </c>
      <c r="S408" s="75"/>
      <c r="T408" s="76">
        <f>TEXT(B408,"mmmm")</f>
      </c>
      <c r="U408" s="77"/>
      <c r="V408" s="77"/>
      <c r="W408" s="77"/>
      <c r="X408" s="77"/>
      <c r="Y408" s="77"/>
      <c r="Z408" s="77"/>
      <c r="AA408" s="77"/>
      <c r="AB408" s="77"/>
      <c r="AC408" s="77"/>
      <c r="AD408" s="77"/>
      <c r="AE408" s="77"/>
      <c r="AF408" s="77"/>
      <c r="AG408" s="77"/>
    </row>
    <row x14ac:dyDescent="0.25" r="409" customHeight="1" ht="16.5">
      <c r="A409" s="78" t="s">
        <v>1620</v>
      </c>
      <c r="B409" s="79">
        <v>45349</v>
      </c>
      <c r="C409" s="80" t="s">
        <v>226</v>
      </c>
      <c r="D409" s="80" t="s">
        <v>227</v>
      </c>
      <c r="E409" s="81">
        <v>5340</v>
      </c>
      <c r="F409" s="80" t="s">
        <v>150</v>
      </c>
      <c r="G409" s="80" t="s">
        <v>523</v>
      </c>
      <c r="H409" s="81" t="s">
        <v>1621</v>
      </c>
      <c r="I409" s="80" t="s">
        <v>117</v>
      </c>
      <c r="J409" s="80" t="s">
        <v>16</v>
      </c>
      <c r="K409" s="80"/>
      <c r="L409" s="80" t="s">
        <v>1622</v>
      </c>
      <c r="M409" s="82"/>
      <c r="N409" s="93" t="s">
        <v>120</v>
      </c>
      <c r="O409" s="94">
        <v>45355</v>
      </c>
      <c r="P409" s="93"/>
      <c r="Q409" s="94">
        <v>45355</v>
      </c>
      <c r="R409" s="95">
        <v>2.7089814814814814</v>
      </c>
      <c r="S409" s="96"/>
      <c r="T409" s="87">
        <f>TEXT(B409,"mmmm")</f>
      </c>
      <c r="U409" s="88"/>
      <c r="V409" s="88"/>
      <c r="W409" s="88"/>
      <c r="X409" s="88"/>
      <c r="Y409" s="88"/>
      <c r="Z409" s="88"/>
      <c r="AA409" s="88"/>
      <c r="AB409" s="88"/>
      <c r="AC409" s="88"/>
      <c r="AD409" s="88"/>
      <c r="AE409" s="88"/>
      <c r="AF409" s="88"/>
      <c r="AG409" s="88"/>
    </row>
    <row x14ac:dyDescent="0.25" r="410" customHeight="1" ht="16.5">
      <c r="A410" s="67" t="s">
        <v>1623</v>
      </c>
      <c r="B410" s="68">
        <v>45349</v>
      </c>
      <c r="C410" s="69" t="s">
        <v>226</v>
      </c>
      <c r="D410" s="69" t="s">
        <v>227</v>
      </c>
      <c r="E410" s="70">
        <v>5340</v>
      </c>
      <c r="F410" s="69" t="s">
        <v>150</v>
      </c>
      <c r="G410" s="69" t="s">
        <v>101</v>
      </c>
      <c r="H410" s="70" t="s">
        <v>1624</v>
      </c>
      <c r="I410" s="69" t="s">
        <v>7</v>
      </c>
      <c r="J410" s="69" t="s">
        <v>15</v>
      </c>
      <c r="K410" s="69"/>
      <c r="L410" s="69" t="s">
        <v>1625</v>
      </c>
      <c r="M410" s="71"/>
      <c r="N410" s="89" t="s">
        <v>120</v>
      </c>
      <c r="O410" s="90">
        <v>45349</v>
      </c>
      <c r="P410" s="89"/>
      <c r="Q410" s="90">
        <v>45355</v>
      </c>
      <c r="R410" s="91">
        <v>2.7089814814814814</v>
      </c>
      <c r="S410" s="92"/>
      <c r="T410" s="76">
        <f>TEXT(B410,"mmmm")</f>
      </c>
      <c r="U410" s="77"/>
      <c r="V410" s="77"/>
      <c r="W410" s="77"/>
      <c r="X410" s="77"/>
      <c r="Y410" s="77"/>
      <c r="Z410" s="77"/>
      <c r="AA410" s="77"/>
      <c r="AB410" s="77"/>
      <c r="AC410" s="77"/>
      <c r="AD410" s="77"/>
      <c r="AE410" s="77"/>
      <c r="AF410" s="77"/>
      <c r="AG410" s="77"/>
    </row>
    <row x14ac:dyDescent="0.25" r="411" customHeight="1" ht="16.5">
      <c r="A411" s="78" t="s">
        <v>1626</v>
      </c>
      <c r="B411" s="79">
        <v>45349</v>
      </c>
      <c r="C411" s="80" t="s">
        <v>226</v>
      </c>
      <c r="D411" s="80" t="s">
        <v>227</v>
      </c>
      <c r="E411" s="81">
        <v>5340</v>
      </c>
      <c r="F411" s="80" t="s">
        <v>150</v>
      </c>
      <c r="G411" s="80" t="s">
        <v>90</v>
      </c>
      <c r="H411" s="81" t="s">
        <v>1627</v>
      </c>
      <c r="I411" s="80" t="s">
        <v>4</v>
      </c>
      <c r="J411" s="80" t="s">
        <v>38</v>
      </c>
      <c r="K411" s="80"/>
      <c r="L411" s="80" t="s">
        <v>1628</v>
      </c>
      <c r="M411" s="82"/>
      <c r="N411" s="83" t="s">
        <v>120</v>
      </c>
      <c r="O411" s="84">
        <v>45355</v>
      </c>
      <c r="P411" s="83"/>
      <c r="Q411" s="84">
        <v>45357</v>
      </c>
      <c r="R411" s="85">
        <v>2.7089814814814814</v>
      </c>
      <c r="S411" s="86"/>
      <c r="T411" s="87">
        <f>TEXT(B411,"mmmm")</f>
      </c>
      <c r="U411" s="88"/>
      <c r="V411" s="88"/>
      <c r="W411" s="88"/>
      <c r="X411" s="88"/>
      <c r="Y411" s="88"/>
      <c r="Z411" s="88"/>
      <c r="AA411" s="88"/>
      <c r="AB411" s="88"/>
      <c r="AC411" s="88"/>
      <c r="AD411" s="88"/>
      <c r="AE411" s="88"/>
      <c r="AF411" s="88"/>
      <c r="AG411" s="88"/>
    </row>
    <row x14ac:dyDescent="0.25" r="412" customHeight="1" ht="16.5">
      <c r="A412" s="67" t="s">
        <v>1629</v>
      </c>
      <c r="B412" s="68">
        <v>45349</v>
      </c>
      <c r="C412" s="69" t="s">
        <v>226</v>
      </c>
      <c r="D412" s="69" t="s">
        <v>227</v>
      </c>
      <c r="E412" s="70">
        <v>5340</v>
      </c>
      <c r="F412" s="69" t="s">
        <v>150</v>
      </c>
      <c r="G412" s="69" t="s">
        <v>154</v>
      </c>
      <c r="H412" s="70" t="s">
        <v>1630</v>
      </c>
      <c r="I412" s="69" t="s">
        <v>117</v>
      </c>
      <c r="J412" s="69" t="s">
        <v>27</v>
      </c>
      <c r="K412" s="69"/>
      <c r="L412" s="69" t="s">
        <v>1631</v>
      </c>
      <c r="M412" s="71"/>
      <c r="N412" s="89" t="s">
        <v>120</v>
      </c>
      <c r="O412" s="90">
        <v>45355</v>
      </c>
      <c r="P412" s="89"/>
      <c r="Q412" s="90">
        <v>45355</v>
      </c>
      <c r="R412" s="91">
        <v>2.7089814814814814</v>
      </c>
      <c r="S412" s="92"/>
      <c r="T412" s="76">
        <f>TEXT(B412,"mmmm")</f>
      </c>
      <c r="U412" s="77"/>
      <c r="V412" s="77"/>
      <c r="W412" s="77"/>
      <c r="X412" s="77"/>
      <c r="Y412" s="77"/>
      <c r="Z412" s="77"/>
      <c r="AA412" s="77"/>
      <c r="AB412" s="77"/>
      <c r="AC412" s="77"/>
      <c r="AD412" s="77"/>
      <c r="AE412" s="77"/>
      <c r="AF412" s="77"/>
      <c r="AG412" s="77"/>
    </row>
    <row x14ac:dyDescent="0.25" r="413" customHeight="1" ht="16.5">
      <c r="A413" s="78" t="s">
        <v>1632</v>
      </c>
      <c r="B413" s="79">
        <v>45349</v>
      </c>
      <c r="C413" s="80" t="s">
        <v>226</v>
      </c>
      <c r="D413" s="80" t="s">
        <v>227</v>
      </c>
      <c r="E413" s="81">
        <v>5340</v>
      </c>
      <c r="F413" s="80" t="s">
        <v>150</v>
      </c>
      <c r="G413" s="80" t="s">
        <v>90</v>
      </c>
      <c r="H413" s="81" t="s">
        <v>1633</v>
      </c>
      <c r="I413" s="80" t="s">
        <v>4</v>
      </c>
      <c r="J413" s="80" t="s">
        <v>38</v>
      </c>
      <c r="K413" s="80"/>
      <c r="L413" s="80" t="s">
        <v>1633</v>
      </c>
      <c r="M413" s="82"/>
      <c r="N413" s="83" t="s">
        <v>120</v>
      </c>
      <c r="O413" s="84">
        <v>45357</v>
      </c>
      <c r="P413" s="83"/>
      <c r="Q413" s="84">
        <v>45357</v>
      </c>
      <c r="R413" s="85">
        <v>2.7089814814814814</v>
      </c>
      <c r="S413" s="86"/>
      <c r="T413" s="87">
        <f>TEXT(B413,"mmmm")</f>
      </c>
      <c r="U413" s="88"/>
      <c r="V413" s="88"/>
      <c r="W413" s="88"/>
      <c r="X413" s="88"/>
      <c r="Y413" s="88"/>
      <c r="Z413" s="88"/>
      <c r="AA413" s="88"/>
      <c r="AB413" s="88"/>
      <c r="AC413" s="88"/>
      <c r="AD413" s="88"/>
      <c r="AE413" s="88"/>
      <c r="AF413" s="88"/>
      <c r="AG413" s="88"/>
    </row>
    <row x14ac:dyDescent="0.25" r="414" customHeight="1" ht="16.5">
      <c r="A414" s="67" t="s">
        <v>1634</v>
      </c>
      <c r="B414" s="68">
        <v>45349</v>
      </c>
      <c r="C414" s="69" t="s">
        <v>286</v>
      </c>
      <c r="D414" s="69" t="s">
        <v>287</v>
      </c>
      <c r="E414" s="70">
        <v>5340</v>
      </c>
      <c r="F414" s="69" t="s">
        <v>150</v>
      </c>
      <c r="G414" s="69" t="s">
        <v>110</v>
      </c>
      <c r="H414" s="70" t="s">
        <v>1635</v>
      </c>
      <c r="I414" s="69" t="s">
        <v>117</v>
      </c>
      <c r="J414" s="69" t="s">
        <v>31</v>
      </c>
      <c r="K414" s="69"/>
      <c r="L414" s="69" t="s">
        <v>1636</v>
      </c>
      <c r="M414" s="71"/>
      <c r="N414" s="89" t="s">
        <v>120</v>
      </c>
      <c r="O414" s="97">
        <v>45355</v>
      </c>
      <c r="P414" s="89"/>
      <c r="Q414" s="98"/>
      <c r="R414" s="92"/>
      <c r="S414" s="92"/>
      <c r="T414" s="76">
        <f>TEXT(B414,"mmmm")</f>
      </c>
      <c r="U414" s="77"/>
      <c r="V414" s="77"/>
      <c r="W414" s="77"/>
      <c r="X414" s="77"/>
      <c r="Y414" s="77"/>
      <c r="Z414" s="77"/>
      <c r="AA414" s="77"/>
      <c r="AB414" s="77"/>
      <c r="AC414" s="77"/>
      <c r="AD414" s="77"/>
      <c r="AE414" s="77"/>
      <c r="AF414" s="77"/>
      <c r="AG414" s="77"/>
    </row>
    <row x14ac:dyDescent="0.25" r="415" customHeight="1" ht="16.5">
      <c r="A415" s="78" t="s">
        <v>1637</v>
      </c>
      <c r="B415" s="79">
        <v>45349</v>
      </c>
      <c r="C415" s="80" t="s">
        <v>1638</v>
      </c>
      <c r="D415" s="80" t="s">
        <v>1639</v>
      </c>
      <c r="E415" s="81">
        <v>5397</v>
      </c>
      <c r="F415" s="80" t="s">
        <v>1388</v>
      </c>
      <c r="G415" s="80" t="s">
        <v>96</v>
      </c>
      <c r="H415" s="81" t="s">
        <v>1640</v>
      </c>
      <c r="I415" s="80" t="s">
        <v>4</v>
      </c>
      <c r="J415" s="80" t="s">
        <v>33</v>
      </c>
      <c r="K415" s="80"/>
      <c r="L415" s="80" t="s">
        <v>1641</v>
      </c>
      <c r="M415" s="80"/>
      <c r="N415" s="93" t="s">
        <v>120</v>
      </c>
      <c r="O415" s="94">
        <v>45357</v>
      </c>
      <c r="P415" s="93"/>
      <c r="Q415" s="94">
        <v>45357</v>
      </c>
      <c r="R415" s="95">
        <v>2.7089814814814814</v>
      </c>
      <c r="S415" s="96"/>
      <c r="T415" s="87">
        <f>TEXT(B415,"mmmm")</f>
      </c>
      <c r="U415" s="88"/>
      <c r="V415" s="88"/>
      <c r="W415" s="88"/>
      <c r="X415" s="88"/>
      <c r="Y415" s="88"/>
      <c r="Z415" s="88"/>
      <c r="AA415" s="88"/>
      <c r="AB415" s="88"/>
      <c r="AC415" s="88"/>
      <c r="AD415" s="88"/>
      <c r="AE415" s="88"/>
      <c r="AF415" s="88"/>
      <c r="AG415" s="88"/>
    </row>
    <row x14ac:dyDescent="0.25" r="416" customHeight="1" ht="16.5">
      <c r="A416" s="67" t="s">
        <v>1642</v>
      </c>
      <c r="B416" s="68">
        <v>45350</v>
      </c>
      <c r="C416" s="69" t="s">
        <v>1232</v>
      </c>
      <c r="D416" s="69" t="s">
        <v>1042</v>
      </c>
      <c r="E416" s="70">
        <v>5321</v>
      </c>
      <c r="F416" s="69" t="s">
        <v>209</v>
      </c>
      <c r="G416" s="69" t="s">
        <v>192</v>
      </c>
      <c r="H416" s="70" t="s">
        <v>1643</v>
      </c>
      <c r="I416" s="69" t="s">
        <v>2</v>
      </c>
      <c r="J416" s="69" t="s">
        <v>46</v>
      </c>
      <c r="K416" s="69"/>
      <c r="L416" s="69" t="s">
        <v>1644</v>
      </c>
      <c r="M416" s="71"/>
      <c r="N416" s="89" t="s">
        <v>605</v>
      </c>
      <c r="O416" s="90"/>
      <c r="P416" s="89"/>
      <c r="Q416" s="90"/>
      <c r="R416" s="91">
        <v>2.7089814814814814</v>
      </c>
      <c r="S416" s="92"/>
      <c r="T416" s="76">
        <f>TEXT(B416,"mmmm")</f>
      </c>
      <c r="U416" s="77"/>
      <c r="V416" s="77"/>
      <c r="W416" s="77"/>
      <c r="X416" s="77"/>
      <c r="Y416" s="77"/>
      <c r="Z416" s="77"/>
      <c r="AA416" s="77"/>
      <c r="AB416" s="77"/>
      <c r="AC416" s="77"/>
      <c r="AD416" s="77"/>
      <c r="AE416" s="77"/>
      <c r="AF416" s="77"/>
      <c r="AG416" s="77"/>
    </row>
    <row x14ac:dyDescent="0.25" r="417" customHeight="1" ht="16.5">
      <c r="A417" s="78" t="s">
        <v>1645</v>
      </c>
      <c r="B417" s="79">
        <v>45350</v>
      </c>
      <c r="C417" s="80" t="s">
        <v>207</v>
      </c>
      <c r="D417" s="80" t="s">
        <v>1301</v>
      </c>
      <c r="E417" s="81">
        <v>5333</v>
      </c>
      <c r="F417" s="80" t="s">
        <v>209</v>
      </c>
      <c r="G417" s="80" t="s">
        <v>87</v>
      </c>
      <c r="H417" s="81" t="s">
        <v>1646</v>
      </c>
      <c r="I417" s="80" t="s">
        <v>117</v>
      </c>
      <c r="J417" s="80" t="s">
        <v>31</v>
      </c>
      <c r="K417" s="80"/>
      <c r="L417" s="80" t="s">
        <v>1647</v>
      </c>
      <c r="M417" s="82"/>
      <c r="N417" s="83" t="s">
        <v>120</v>
      </c>
      <c r="O417" s="84">
        <v>45357</v>
      </c>
      <c r="P417" s="83"/>
      <c r="Q417" s="84">
        <v>45357</v>
      </c>
      <c r="R417" s="85">
        <v>2.7089814814814814</v>
      </c>
      <c r="S417" s="86"/>
      <c r="T417" s="87">
        <f>TEXT(B417,"mmmm")</f>
      </c>
      <c r="U417" s="88"/>
      <c r="V417" s="88"/>
      <c r="W417" s="88"/>
      <c r="X417" s="88"/>
      <c r="Y417" s="88"/>
      <c r="Z417" s="88"/>
      <c r="AA417" s="88"/>
      <c r="AB417" s="88"/>
      <c r="AC417" s="88"/>
      <c r="AD417" s="88"/>
      <c r="AE417" s="88"/>
      <c r="AF417" s="88"/>
      <c r="AG417" s="88"/>
    </row>
    <row x14ac:dyDescent="0.25" r="418" customHeight="1" ht="16.5">
      <c r="A418" s="67" t="s">
        <v>1648</v>
      </c>
      <c r="B418" s="68">
        <v>45350</v>
      </c>
      <c r="C418" s="69" t="s">
        <v>1524</v>
      </c>
      <c r="D418" s="69" t="s">
        <v>1525</v>
      </c>
      <c r="E418" s="70">
        <v>77999477415</v>
      </c>
      <c r="F418" s="69" t="s">
        <v>573</v>
      </c>
      <c r="G418" s="69" t="s">
        <v>90</v>
      </c>
      <c r="H418" s="70" t="s">
        <v>1649</v>
      </c>
      <c r="I418" s="69" t="s">
        <v>2</v>
      </c>
      <c r="J418" s="69" t="s">
        <v>46</v>
      </c>
      <c r="K418" s="69"/>
      <c r="L418" s="69" t="s">
        <v>1650</v>
      </c>
      <c r="M418" s="71"/>
      <c r="N418" s="89" t="s">
        <v>120</v>
      </c>
      <c r="O418" s="90">
        <v>45352</v>
      </c>
      <c r="P418" s="89"/>
      <c r="Q418" s="90">
        <v>45355</v>
      </c>
      <c r="R418" s="91">
        <v>2.7089814814814814</v>
      </c>
      <c r="S418" s="92"/>
      <c r="T418" s="76">
        <f>TEXT(B418,"mmmm")</f>
      </c>
      <c r="U418" s="77"/>
      <c r="V418" s="77"/>
      <c r="W418" s="77"/>
      <c r="X418" s="77"/>
      <c r="Y418" s="77"/>
      <c r="Z418" s="77"/>
      <c r="AA418" s="77"/>
      <c r="AB418" s="77"/>
      <c r="AC418" s="77"/>
      <c r="AD418" s="77"/>
      <c r="AE418" s="77"/>
      <c r="AF418" s="77"/>
      <c r="AG418" s="77"/>
    </row>
    <row x14ac:dyDescent="0.25" r="419" customHeight="1" ht="16.5">
      <c r="A419" s="78" t="s">
        <v>1651</v>
      </c>
      <c r="B419" s="79">
        <v>45350</v>
      </c>
      <c r="C419" s="80" t="s">
        <v>207</v>
      </c>
      <c r="D419" s="80" t="s">
        <v>1301</v>
      </c>
      <c r="E419" s="81">
        <v>5333</v>
      </c>
      <c r="F419" s="80" t="s">
        <v>209</v>
      </c>
      <c r="G419" s="80" t="s">
        <v>87</v>
      </c>
      <c r="H419" s="81" t="s">
        <v>1652</v>
      </c>
      <c r="I419" s="80" t="s">
        <v>7</v>
      </c>
      <c r="J419" s="80" t="s">
        <v>15</v>
      </c>
      <c r="K419" s="80"/>
      <c r="L419" s="80" t="s">
        <v>1653</v>
      </c>
      <c r="M419" s="82"/>
      <c r="N419" s="83" t="s">
        <v>120</v>
      </c>
      <c r="O419" s="84">
        <v>45357</v>
      </c>
      <c r="P419" s="83"/>
      <c r="Q419" s="84">
        <v>45357</v>
      </c>
      <c r="R419" s="85">
        <v>2.7089814814814814</v>
      </c>
      <c r="S419" s="86"/>
      <c r="T419" s="87">
        <f>TEXT(B419,"mmmm")</f>
      </c>
      <c r="U419" s="88"/>
      <c r="V419" s="88"/>
      <c r="W419" s="88"/>
      <c r="X419" s="88"/>
      <c r="Y419" s="88"/>
      <c r="Z419" s="88"/>
      <c r="AA419" s="88"/>
      <c r="AB419" s="88"/>
      <c r="AC419" s="88"/>
      <c r="AD419" s="88"/>
      <c r="AE419" s="88"/>
      <c r="AF419" s="88"/>
      <c r="AG419" s="88"/>
    </row>
    <row x14ac:dyDescent="0.25" r="420" customHeight="1" ht="16.5">
      <c r="A420" s="67" t="s">
        <v>1654</v>
      </c>
      <c r="B420" s="68">
        <v>45350</v>
      </c>
      <c r="C420" s="69" t="s">
        <v>1655</v>
      </c>
      <c r="D420" s="69" t="s">
        <v>1656</v>
      </c>
      <c r="E420" s="70" t="s">
        <v>1657</v>
      </c>
      <c r="F420" s="69" t="s">
        <v>915</v>
      </c>
      <c r="G420" s="69" t="s">
        <v>107</v>
      </c>
      <c r="H420" s="70" t="s">
        <v>1658</v>
      </c>
      <c r="I420" s="69" t="s">
        <v>2</v>
      </c>
      <c r="J420" s="69" t="s">
        <v>45</v>
      </c>
      <c r="K420" s="69"/>
      <c r="L420" s="69" t="s">
        <v>1659</v>
      </c>
      <c r="M420" s="71"/>
      <c r="N420" s="89" t="s">
        <v>120</v>
      </c>
      <c r="O420" s="90">
        <v>45355</v>
      </c>
      <c r="P420" s="89"/>
      <c r="Q420" s="90">
        <v>45357</v>
      </c>
      <c r="R420" s="91">
        <v>2.7089814814814814</v>
      </c>
      <c r="S420" s="92"/>
      <c r="T420" s="76">
        <f>TEXT(B420,"mmmm")</f>
      </c>
      <c r="U420" s="77"/>
      <c r="V420" s="77"/>
      <c r="W420" s="77"/>
      <c r="X420" s="77"/>
      <c r="Y420" s="77"/>
      <c r="Z420" s="77"/>
      <c r="AA420" s="77"/>
      <c r="AB420" s="77"/>
      <c r="AC420" s="77"/>
      <c r="AD420" s="77"/>
      <c r="AE420" s="77"/>
      <c r="AF420" s="77"/>
      <c r="AG420" s="77"/>
    </row>
    <row x14ac:dyDescent="0.25" r="421" customHeight="1" ht="16.5">
      <c r="A421" s="78" t="s">
        <v>1660</v>
      </c>
      <c r="B421" s="79">
        <v>45350</v>
      </c>
      <c r="C421" s="80" t="s">
        <v>207</v>
      </c>
      <c r="D421" s="80" t="s">
        <v>375</v>
      </c>
      <c r="E421" s="81">
        <v>5333</v>
      </c>
      <c r="F421" s="80" t="s">
        <v>209</v>
      </c>
      <c r="G421" s="80" t="s">
        <v>87</v>
      </c>
      <c r="H421" s="81" t="s">
        <v>1661</v>
      </c>
      <c r="I421" s="80" t="s">
        <v>7</v>
      </c>
      <c r="J421" s="80" t="s">
        <v>15</v>
      </c>
      <c r="K421" s="80"/>
      <c r="L421" s="80" t="s">
        <v>1662</v>
      </c>
      <c r="M421" s="82"/>
      <c r="N421" s="83" t="s">
        <v>120</v>
      </c>
      <c r="O421" s="99">
        <v>45357</v>
      </c>
      <c r="P421" s="83"/>
      <c r="Q421" s="100"/>
      <c r="R421" s="86"/>
      <c r="S421" s="86"/>
      <c r="T421" s="87">
        <f>TEXT(B421,"mmmm")</f>
      </c>
      <c r="U421" s="88"/>
      <c r="V421" s="88"/>
      <c r="W421" s="88"/>
      <c r="X421" s="88"/>
      <c r="Y421" s="88"/>
      <c r="Z421" s="88"/>
      <c r="AA421" s="88"/>
      <c r="AB421" s="88"/>
      <c r="AC421" s="88"/>
      <c r="AD421" s="88"/>
      <c r="AE421" s="88"/>
      <c r="AF421" s="88"/>
      <c r="AG421" s="88"/>
    </row>
    <row x14ac:dyDescent="0.25" r="422" customHeight="1" ht="16.5">
      <c r="A422" s="67" t="s">
        <v>1663</v>
      </c>
      <c r="B422" s="68">
        <v>45351</v>
      </c>
      <c r="C422" s="69" t="s">
        <v>207</v>
      </c>
      <c r="D422" s="69" t="s">
        <v>1301</v>
      </c>
      <c r="E422" s="70">
        <v>5333</v>
      </c>
      <c r="F422" s="69" t="s">
        <v>209</v>
      </c>
      <c r="G422" s="69" t="s">
        <v>87</v>
      </c>
      <c r="H422" s="70" t="s">
        <v>1664</v>
      </c>
      <c r="I422" s="69" t="s">
        <v>2</v>
      </c>
      <c r="J422" s="69" t="s">
        <v>45</v>
      </c>
      <c r="K422" s="69"/>
      <c r="L422" s="69" t="s">
        <v>1665</v>
      </c>
      <c r="M422" s="71"/>
      <c r="N422" s="89" t="s">
        <v>120</v>
      </c>
      <c r="O422" s="97">
        <v>45357</v>
      </c>
      <c r="P422" s="89"/>
      <c r="Q422" s="98"/>
      <c r="R422" s="92"/>
      <c r="S422" s="92"/>
      <c r="T422" s="76">
        <f>TEXT(B422,"mmmm")</f>
      </c>
      <c r="U422" s="77"/>
      <c r="V422" s="77"/>
      <c r="W422" s="77"/>
      <c r="X422" s="77"/>
      <c r="Y422" s="77"/>
      <c r="Z422" s="77"/>
      <c r="AA422" s="77"/>
      <c r="AB422" s="77"/>
      <c r="AC422" s="77"/>
      <c r="AD422" s="77"/>
      <c r="AE422" s="77"/>
      <c r="AF422" s="77"/>
      <c r="AG422" s="77"/>
    </row>
    <row x14ac:dyDescent="0.25" r="423" customHeight="1" ht="16.5">
      <c r="A423" s="78" t="s">
        <v>1666</v>
      </c>
      <c r="B423" s="79">
        <v>45351</v>
      </c>
      <c r="C423" s="80" t="s">
        <v>286</v>
      </c>
      <c r="D423" s="80" t="s">
        <v>287</v>
      </c>
      <c r="E423" s="81">
        <v>5340</v>
      </c>
      <c r="F423" s="80" t="s">
        <v>150</v>
      </c>
      <c r="G423" s="80" t="s">
        <v>88</v>
      </c>
      <c r="H423" s="81" t="s">
        <v>1635</v>
      </c>
      <c r="I423" s="80" t="s">
        <v>117</v>
      </c>
      <c r="J423" s="80" t="s">
        <v>31</v>
      </c>
      <c r="K423" s="80"/>
      <c r="L423" s="80" t="s">
        <v>1667</v>
      </c>
      <c r="M423" s="82"/>
      <c r="N423" s="83" t="s">
        <v>120</v>
      </c>
      <c r="O423" s="84"/>
      <c r="P423" s="83"/>
      <c r="Q423" s="84">
        <v>45352</v>
      </c>
      <c r="R423" s="85">
        <v>2.7089814814814814</v>
      </c>
      <c r="S423" s="86"/>
      <c r="T423" s="87">
        <f>TEXT(B423,"mmmm")</f>
      </c>
      <c r="U423" s="88"/>
      <c r="V423" s="88"/>
      <c r="W423" s="88"/>
      <c r="X423" s="88"/>
      <c r="Y423" s="88"/>
      <c r="Z423" s="88"/>
      <c r="AA423" s="88"/>
      <c r="AB423" s="88"/>
      <c r="AC423" s="88"/>
      <c r="AD423" s="88"/>
      <c r="AE423" s="88"/>
      <c r="AF423" s="88"/>
      <c r="AG423" s="88"/>
    </row>
    <row x14ac:dyDescent="0.25" r="424" customHeight="1" ht="16.5">
      <c r="A424" s="67" t="s">
        <v>1668</v>
      </c>
      <c r="B424" s="68">
        <v>45351</v>
      </c>
      <c r="C424" s="69" t="s">
        <v>286</v>
      </c>
      <c r="D424" s="69" t="s">
        <v>287</v>
      </c>
      <c r="E424" s="70">
        <v>5340</v>
      </c>
      <c r="F424" s="69" t="s">
        <v>150</v>
      </c>
      <c r="G424" s="69" t="s">
        <v>192</v>
      </c>
      <c r="H424" s="70" t="s">
        <v>1669</v>
      </c>
      <c r="I424" s="69" t="s">
        <v>117</v>
      </c>
      <c r="J424" s="69" t="s">
        <v>31</v>
      </c>
      <c r="K424" s="69"/>
      <c r="L424" s="69" t="s">
        <v>1670</v>
      </c>
      <c r="M424" s="71"/>
      <c r="N424" s="89" t="s">
        <v>120</v>
      </c>
      <c r="O424" s="90"/>
      <c r="P424" s="89"/>
      <c r="Q424" s="90">
        <v>45357</v>
      </c>
      <c r="R424" s="91">
        <v>2.7089814814814814</v>
      </c>
      <c r="S424" s="92"/>
      <c r="T424" s="76">
        <f>TEXT(B424,"mmmm")</f>
      </c>
      <c r="U424" s="77"/>
      <c r="V424" s="77"/>
      <c r="W424" s="77"/>
      <c r="X424" s="77"/>
      <c r="Y424" s="77"/>
      <c r="Z424" s="77"/>
      <c r="AA424" s="77"/>
      <c r="AB424" s="77"/>
      <c r="AC424" s="77"/>
      <c r="AD424" s="77"/>
      <c r="AE424" s="77"/>
      <c r="AF424" s="77"/>
      <c r="AG424" s="77"/>
    </row>
    <row x14ac:dyDescent="0.25" r="425" customHeight="1" ht="16.5">
      <c r="A425" s="78" t="s">
        <v>1671</v>
      </c>
      <c r="B425" s="79">
        <v>45351</v>
      </c>
      <c r="C425" s="80" t="s">
        <v>983</v>
      </c>
      <c r="D425" s="80" t="s">
        <v>924</v>
      </c>
      <c r="E425" s="81">
        <v>5308</v>
      </c>
      <c r="F425" s="80" t="s">
        <v>807</v>
      </c>
      <c r="G425" s="80" t="s">
        <v>111</v>
      </c>
      <c r="H425" s="81" t="s">
        <v>1272</v>
      </c>
      <c r="I425" s="80" t="s">
        <v>3</v>
      </c>
      <c r="J425" s="80" t="s">
        <v>47</v>
      </c>
      <c r="K425" s="80"/>
      <c r="L425" s="80" t="s">
        <v>1672</v>
      </c>
      <c r="M425" s="82"/>
      <c r="N425" s="83" t="s">
        <v>120</v>
      </c>
      <c r="O425" s="84">
        <v>45352</v>
      </c>
      <c r="P425" s="83"/>
      <c r="Q425" s="84">
        <v>45371</v>
      </c>
      <c r="R425" s="85">
        <v>2.7089814814814814</v>
      </c>
      <c r="S425" s="86"/>
      <c r="T425" s="87">
        <f>TEXT(B425,"mmmm")</f>
      </c>
      <c r="U425" s="88"/>
      <c r="V425" s="88"/>
      <c r="W425" s="88"/>
      <c r="X425" s="88"/>
      <c r="Y425" s="88"/>
      <c r="Z425" s="88"/>
      <c r="AA425" s="88"/>
      <c r="AB425" s="88"/>
      <c r="AC425" s="88"/>
      <c r="AD425" s="88"/>
      <c r="AE425" s="88"/>
      <c r="AF425" s="88"/>
      <c r="AG425" s="88"/>
    </row>
    <row x14ac:dyDescent="0.25" r="426" customHeight="1" ht="16.5">
      <c r="A426" s="67" t="s">
        <v>1673</v>
      </c>
      <c r="B426" s="68">
        <v>45351</v>
      </c>
      <c r="C426" s="69" t="s">
        <v>1279</v>
      </c>
      <c r="D426" s="69" t="s">
        <v>1674</v>
      </c>
      <c r="E426" s="70">
        <v>5349</v>
      </c>
      <c r="F426" s="69" t="s">
        <v>753</v>
      </c>
      <c r="G426" s="69" t="s">
        <v>85</v>
      </c>
      <c r="H426" s="70" t="s">
        <v>1675</v>
      </c>
      <c r="I426" s="69" t="s">
        <v>4</v>
      </c>
      <c r="J426" s="69" t="s">
        <v>37</v>
      </c>
      <c r="K426" s="69"/>
      <c r="L426" s="69" t="s">
        <v>1676</v>
      </c>
      <c r="M426" s="71"/>
      <c r="N426" s="89" t="s">
        <v>120</v>
      </c>
      <c r="O426" s="90">
        <v>45357</v>
      </c>
      <c r="P426" s="89"/>
      <c r="Q426" s="90">
        <v>45357</v>
      </c>
      <c r="R426" s="91">
        <v>2.7089814814814814</v>
      </c>
      <c r="S426" s="92"/>
      <c r="T426" s="76">
        <f>TEXT(B426,"mmmm")</f>
      </c>
      <c r="U426" s="77"/>
      <c r="V426" s="77"/>
      <c r="W426" s="77"/>
      <c r="X426" s="77"/>
      <c r="Y426" s="77"/>
      <c r="Z426" s="77"/>
      <c r="AA426" s="77"/>
      <c r="AB426" s="77"/>
      <c r="AC426" s="77"/>
      <c r="AD426" s="77"/>
      <c r="AE426" s="77"/>
      <c r="AF426" s="77"/>
      <c r="AG426" s="77"/>
    </row>
    <row x14ac:dyDescent="0.25" r="427" customHeight="1" ht="16.5">
      <c r="A427" s="78" t="s">
        <v>1677</v>
      </c>
      <c r="B427" s="79">
        <v>45351</v>
      </c>
      <c r="C427" s="80" t="s">
        <v>533</v>
      </c>
      <c r="D427" s="80" t="s">
        <v>902</v>
      </c>
      <c r="E427" s="81">
        <v>34999071369</v>
      </c>
      <c r="F427" s="80" t="s">
        <v>535</v>
      </c>
      <c r="G427" s="80" t="s">
        <v>85</v>
      </c>
      <c r="H427" s="81">
        <v>164</v>
      </c>
      <c r="I427" s="80" t="s">
        <v>117</v>
      </c>
      <c r="J427" s="80" t="s">
        <v>22</v>
      </c>
      <c r="K427" s="80"/>
      <c r="L427" s="80" t="s">
        <v>1678</v>
      </c>
      <c r="M427" s="82"/>
      <c r="N427" s="93" t="s">
        <v>120</v>
      </c>
      <c r="O427" s="104">
        <v>45371</v>
      </c>
      <c r="P427" s="93"/>
      <c r="Q427" s="105"/>
      <c r="R427" s="96"/>
      <c r="S427" s="96"/>
      <c r="T427" s="87">
        <f>TEXT(B427,"mmmm")</f>
      </c>
      <c r="U427" s="88"/>
      <c r="V427" s="88"/>
      <c r="W427" s="88"/>
      <c r="X427" s="88"/>
      <c r="Y427" s="88"/>
      <c r="Z427" s="88"/>
      <c r="AA427" s="88"/>
      <c r="AB427" s="88"/>
      <c r="AC427" s="88"/>
      <c r="AD427" s="88"/>
      <c r="AE427" s="88"/>
      <c r="AF427" s="88"/>
      <c r="AG427" s="88"/>
    </row>
    <row x14ac:dyDescent="0.25" r="428" customHeight="1" ht="16.5">
      <c r="A428" s="67" t="s">
        <v>1679</v>
      </c>
      <c r="B428" s="68">
        <v>45351</v>
      </c>
      <c r="C428" s="69" t="s">
        <v>533</v>
      </c>
      <c r="D428" s="69" t="s">
        <v>902</v>
      </c>
      <c r="E428" s="70">
        <v>34999071369</v>
      </c>
      <c r="F428" s="69" t="s">
        <v>535</v>
      </c>
      <c r="G428" s="69" t="s">
        <v>85</v>
      </c>
      <c r="H428" s="70">
        <v>153</v>
      </c>
      <c r="I428" s="69" t="s">
        <v>4</v>
      </c>
      <c r="J428" s="69" t="s">
        <v>38</v>
      </c>
      <c r="K428" s="69"/>
      <c r="L428" s="69" t="s">
        <v>1680</v>
      </c>
      <c r="M428" s="71"/>
      <c r="N428" s="89" t="s">
        <v>120</v>
      </c>
      <c r="O428" s="97">
        <v>45357</v>
      </c>
      <c r="P428" s="89"/>
      <c r="Q428" s="98"/>
      <c r="R428" s="92"/>
      <c r="S428" s="92"/>
      <c r="T428" s="76">
        <f>TEXT(B428,"mmmm")</f>
      </c>
      <c r="U428" s="77"/>
      <c r="V428" s="77"/>
      <c r="W428" s="77"/>
      <c r="X428" s="77"/>
      <c r="Y428" s="77"/>
      <c r="Z428" s="77"/>
      <c r="AA428" s="77"/>
      <c r="AB428" s="77"/>
      <c r="AC428" s="77"/>
      <c r="AD428" s="77"/>
      <c r="AE428" s="77"/>
      <c r="AF428" s="77"/>
      <c r="AG428" s="77"/>
    </row>
    <row x14ac:dyDescent="0.25" r="429" customHeight="1" ht="16.5">
      <c r="A429" s="78" t="s">
        <v>1681</v>
      </c>
      <c r="B429" s="79">
        <v>45351</v>
      </c>
      <c r="C429" s="80" t="s">
        <v>286</v>
      </c>
      <c r="D429" s="80" t="s">
        <v>287</v>
      </c>
      <c r="E429" s="81">
        <v>5340</v>
      </c>
      <c r="F429" s="80" t="s">
        <v>150</v>
      </c>
      <c r="G429" s="80" t="s">
        <v>93</v>
      </c>
      <c r="H429" s="81" t="s">
        <v>1682</v>
      </c>
      <c r="I429" s="80" t="s">
        <v>117</v>
      </c>
      <c r="J429" s="80" t="s">
        <v>31</v>
      </c>
      <c r="K429" s="80"/>
      <c r="L429" s="80" t="s">
        <v>1683</v>
      </c>
      <c r="M429" s="82"/>
      <c r="N429" s="83" t="s">
        <v>120</v>
      </c>
      <c r="O429" s="84">
        <v>45351</v>
      </c>
      <c r="P429" s="83"/>
      <c r="Q429" s="84">
        <v>45357</v>
      </c>
      <c r="R429" s="85">
        <v>2.7089814814814814</v>
      </c>
      <c r="S429" s="86"/>
      <c r="T429" s="87">
        <f>TEXT(B429,"mmmm")</f>
      </c>
      <c r="U429" s="88"/>
      <c r="V429" s="88"/>
      <c r="W429" s="88"/>
      <c r="X429" s="88"/>
      <c r="Y429" s="88"/>
      <c r="Z429" s="88"/>
      <c r="AA429" s="88"/>
      <c r="AB429" s="88"/>
      <c r="AC429" s="88"/>
      <c r="AD429" s="88"/>
      <c r="AE429" s="88"/>
      <c r="AF429" s="88"/>
      <c r="AG429" s="88"/>
    </row>
    <row x14ac:dyDescent="0.25" r="430" customHeight="1" ht="16.5">
      <c r="A430" s="67" t="s">
        <v>1684</v>
      </c>
      <c r="B430" s="68">
        <v>45351</v>
      </c>
      <c r="C430" s="69" t="s">
        <v>1550</v>
      </c>
      <c r="D430" s="69" t="s">
        <v>1685</v>
      </c>
      <c r="E430" s="70">
        <v>5347</v>
      </c>
      <c r="F430" s="69" t="s">
        <v>316</v>
      </c>
      <c r="G430" s="69" t="s">
        <v>192</v>
      </c>
      <c r="H430" s="70">
        <v>24</v>
      </c>
      <c r="I430" s="69" t="s">
        <v>1493</v>
      </c>
      <c r="J430" s="69" t="s">
        <v>62</v>
      </c>
      <c r="K430" s="69"/>
      <c r="L430" s="69" t="s">
        <v>1686</v>
      </c>
      <c r="M430" s="71"/>
      <c r="N430" s="89" t="s">
        <v>605</v>
      </c>
      <c r="O430" s="90">
        <v>45393</v>
      </c>
      <c r="P430" s="89"/>
      <c r="Q430" s="90"/>
      <c r="R430" s="91">
        <v>2.7089814814814814</v>
      </c>
      <c r="S430" s="92"/>
      <c r="T430" s="76">
        <f>TEXT(B430,"mmmm")</f>
      </c>
      <c r="U430" s="77"/>
      <c r="V430" s="77"/>
      <c r="W430" s="77"/>
      <c r="X430" s="77"/>
      <c r="Y430" s="77"/>
      <c r="Z430" s="77"/>
      <c r="AA430" s="77"/>
      <c r="AB430" s="77"/>
      <c r="AC430" s="77"/>
      <c r="AD430" s="77"/>
      <c r="AE430" s="77"/>
      <c r="AF430" s="77"/>
      <c r="AG430" s="77"/>
    </row>
    <row x14ac:dyDescent="0.25" r="431" customHeight="1" ht="16.5">
      <c r="A431" s="78" t="s">
        <v>1687</v>
      </c>
      <c r="B431" s="79">
        <v>45351</v>
      </c>
      <c r="C431" s="80" t="s">
        <v>1279</v>
      </c>
      <c r="D431" s="80" t="s">
        <v>1674</v>
      </c>
      <c r="E431" s="81">
        <v>5349</v>
      </c>
      <c r="F431" s="80" t="s">
        <v>753</v>
      </c>
      <c r="G431" s="80" t="s">
        <v>85</v>
      </c>
      <c r="H431" s="81" t="s">
        <v>1688</v>
      </c>
      <c r="I431" s="80" t="s">
        <v>4</v>
      </c>
      <c r="J431" s="80" t="s">
        <v>37</v>
      </c>
      <c r="K431" s="80"/>
      <c r="L431" s="80" t="s">
        <v>1689</v>
      </c>
      <c r="M431" s="82"/>
      <c r="N431" s="83" t="s">
        <v>120</v>
      </c>
      <c r="O431" s="84">
        <v>45357</v>
      </c>
      <c r="P431" s="83"/>
      <c r="Q431" s="84">
        <v>45364</v>
      </c>
      <c r="R431" s="85">
        <v>2.7089814814814814</v>
      </c>
      <c r="S431" s="86"/>
      <c r="T431" s="87">
        <f>TEXT(B431,"mmmm")</f>
      </c>
      <c r="U431" s="88"/>
      <c r="V431" s="88"/>
      <c r="W431" s="88"/>
      <c r="X431" s="88"/>
      <c r="Y431" s="88"/>
      <c r="Z431" s="88"/>
      <c r="AA431" s="88"/>
      <c r="AB431" s="88"/>
      <c r="AC431" s="88"/>
      <c r="AD431" s="88"/>
      <c r="AE431" s="88"/>
      <c r="AF431" s="88"/>
      <c r="AG431" s="88"/>
    </row>
    <row x14ac:dyDescent="0.25" r="432" customHeight="1" ht="16.5">
      <c r="A432" s="67" t="s">
        <v>1690</v>
      </c>
      <c r="B432" s="68">
        <v>45351</v>
      </c>
      <c r="C432" s="69" t="s">
        <v>158</v>
      </c>
      <c r="D432" s="69" t="s">
        <v>557</v>
      </c>
      <c r="E432" s="70">
        <v>5318</v>
      </c>
      <c r="F432" s="69" t="s">
        <v>160</v>
      </c>
      <c r="G432" s="69" t="s">
        <v>100</v>
      </c>
      <c r="H432" s="70" t="s">
        <v>1691</v>
      </c>
      <c r="I432" s="69" t="s">
        <v>2</v>
      </c>
      <c r="J432" s="69" t="s">
        <v>40</v>
      </c>
      <c r="K432" s="69"/>
      <c r="L432" s="69" t="s">
        <v>1692</v>
      </c>
      <c r="M432" s="71"/>
      <c r="N432" s="89" t="s">
        <v>120</v>
      </c>
      <c r="O432" s="90">
        <v>45356</v>
      </c>
      <c r="P432" s="89"/>
      <c r="Q432" s="90">
        <v>45352</v>
      </c>
      <c r="R432" s="91">
        <v>2.7089814814814814</v>
      </c>
      <c r="S432" s="92"/>
      <c r="T432" s="76">
        <f>TEXT(B432,"mmmm")</f>
      </c>
      <c r="U432" s="77"/>
      <c r="V432" s="77"/>
      <c r="W432" s="77"/>
      <c r="X432" s="77"/>
      <c r="Y432" s="77"/>
      <c r="Z432" s="77"/>
      <c r="AA432" s="77"/>
      <c r="AB432" s="77"/>
      <c r="AC432" s="77"/>
      <c r="AD432" s="77"/>
      <c r="AE432" s="77"/>
      <c r="AF432" s="77"/>
      <c r="AG432" s="77"/>
    </row>
    <row x14ac:dyDescent="0.25" r="433" customHeight="1" ht="16.5">
      <c r="A433" s="78" t="s">
        <v>1693</v>
      </c>
      <c r="B433" s="79">
        <v>45352</v>
      </c>
      <c r="C433" s="80" t="s">
        <v>158</v>
      </c>
      <c r="D433" s="80" t="s">
        <v>557</v>
      </c>
      <c r="E433" s="81">
        <v>5318</v>
      </c>
      <c r="F433" s="80" t="s">
        <v>160</v>
      </c>
      <c r="G433" s="80" t="s">
        <v>393</v>
      </c>
      <c r="H433" s="81" t="s">
        <v>1694</v>
      </c>
      <c r="I433" s="80" t="s">
        <v>7</v>
      </c>
      <c r="J433" s="80" t="s">
        <v>15</v>
      </c>
      <c r="K433" s="80"/>
      <c r="L433" s="80" t="s">
        <v>1695</v>
      </c>
      <c r="M433" s="80"/>
      <c r="N433" s="93" t="s">
        <v>120</v>
      </c>
      <c r="O433" s="94">
        <v>45364</v>
      </c>
      <c r="P433" s="93"/>
      <c r="Q433" s="94">
        <v>45355</v>
      </c>
      <c r="R433" s="95">
        <v>2.7089814814814814</v>
      </c>
      <c r="S433" s="96"/>
      <c r="T433" s="87">
        <f>TEXT(B433,"mmmm")</f>
      </c>
      <c r="U433" s="88"/>
      <c r="V433" s="88"/>
      <c r="W433" s="88"/>
      <c r="X433" s="88"/>
      <c r="Y433" s="88"/>
      <c r="Z433" s="88"/>
      <c r="AA433" s="88"/>
      <c r="AB433" s="88"/>
      <c r="AC433" s="88"/>
      <c r="AD433" s="88"/>
      <c r="AE433" s="88"/>
      <c r="AF433" s="88"/>
      <c r="AG433" s="88"/>
    </row>
    <row x14ac:dyDescent="0.25" r="434" customHeight="1" ht="16.5">
      <c r="A434" s="67" t="s">
        <v>1696</v>
      </c>
      <c r="B434" s="68">
        <v>45352</v>
      </c>
      <c r="C434" s="69" t="s">
        <v>286</v>
      </c>
      <c r="D434" s="69" t="s">
        <v>287</v>
      </c>
      <c r="E434" s="70">
        <v>5340</v>
      </c>
      <c r="F434" s="69" t="s">
        <v>150</v>
      </c>
      <c r="G434" s="69" t="s">
        <v>97</v>
      </c>
      <c r="H434" s="70" t="s">
        <v>634</v>
      </c>
      <c r="I434" s="69" t="s">
        <v>117</v>
      </c>
      <c r="J434" s="69" t="s">
        <v>20</v>
      </c>
      <c r="K434" s="69"/>
      <c r="L434" s="69" t="s">
        <v>1697</v>
      </c>
      <c r="M434" s="71"/>
      <c r="N434" s="89" t="s">
        <v>120</v>
      </c>
      <c r="O434" s="90">
        <v>45352</v>
      </c>
      <c r="P434" s="89"/>
      <c r="Q434" s="90">
        <v>45364</v>
      </c>
      <c r="R434" s="91">
        <v>2.7089814814814814</v>
      </c>
      <c r="S434" s="92"/>
      <c r="T434" s="76">
        <f>TEXT(B434,"mmmm")</f>
      </c>
      <c r="U434" s="77"/>
      <c r="V434" s="77"/>
      <c r="W434" s="77"/>
      <c r="X434" s="77"/>
      <c r="Y434" s="77"/>
      <c r="Z434" s="77"/>
      <c r="AA434" s="77"/>
      <c r="AB434" s="77"/>
      <c r="AC434" s="77"/>
      <c r="AD434" s="77"/>
      <c r="AE434" s="77"/>
      <c r="AF434" s="77"/>
      <c r="AG434" s="77"/>
    </row>
    <row x14ac:dyDescent="0.25" r="435" customHeight="1" ht="16.5">
      <c r="A435" s="78" t="s">
        <v>1698</v>
      </c>
      <c r="B435" s="79">
        <v>45352</v>
      </c>
      <c r="C435" s="80" t="s">
        <v>1237</v>
      </c>
      <c r="D435" s="80" t="s">
        <v>1699</v>
      </c>
      <c r="E435" s="81">
        <v>5337</v>
      </c>
      <c r="F435" s="80" t="s">
        <v>402</v>
      </c>
      <c r="G435" s="80" t="s">
        <v>402</v>
      </c>
      <c r="H435" s="81" t="s">
        <v>1700</v>
      </c>
      <c r="I435" s="80" t="s">
        <v>7</v>
      </c>
      <c r="J435" s="80" t="s">
        <v>15</v>
      </c>
      <c r="K435" s="80"/>
      <c r="L435" s="80" t="s">
        <v>1701</v>
      </c>
      <c r="M435" s="82"/>
      <c r="N435" s="83" t="s">
        <v>120</v>
      </c>
      <c r="O435" s="84">
        <v>45355</v>
      </c>
      <c r="P435" s="83"/>
      <c r="Q435" s="84">
        <v>45357</v>
      </c>
      <c r="R435" s="85">
        <v>2.7089814814814814</v>
      </c>
      <c r="S435" s="86"/>
      <c r="T435" s="87">
        <f>TEXT(B435,"mmmm")</f>
      </c>
      <c r="U435" s="88"/>
      <c r="V435" s="88"/>
      <c r="W435" s="88"/>
      <c r="X435" s="88"/>
      <c r="Y435" s="88"/>
      <c r="Z435" s="88"/>
      <c r="AA435" s="88"/>
      <c r="AB435" s="88"/>
      <c r="AC435" s="88"/>
      <c r="AD435" s="88"/>
      <c r="AE435" s="88"/>
      <c r="AF435" s="88"/>
      <c r="AG435" s="88"/>
    </row>
    <row x14ac:dyDescent="0.25" r="436" customHeight="1" ht="16.5">
      <c r="A436" s="67" t="s">
        <v>1702</v>
      </c>
      <c r="B436" s="68">
        <v>45352</v>
      </c>
      <c r="C436" s="69" t="s">
        <v>226</v>
      </c>
      <c r="D436" s="69" t="s">
        <v>227</v>
      </c>
      <c r="E436" s="70">
        <v>5340</v>
      </c>
      <c r="F436" s="69" t="s">
        <v>150</v>
      </c>
      <c r="G436" s="69" t="s">
        <v>393</v>
      </c>
      <c r="H436" s="70" t="s">
        <v>1703</v>
      </c>
      <c r="I436" s="69" t="s">
        <v>7</v>
      </c>
      <c r="J436" s="69" t="s">
        <v>15</v>
      </c>
      <c r="K436" s="69"/>
      <c r="L436" s="69" t="s">
        <v>1704</v>
      </c>
      <c r="M436" s="71"/>
      <c r="N436" s="89" t="s">
        <v>120</v>
      </c>
      <c r="O436" s="90">
        <v>45364</v>
      </c>
      <c r="P436" s="89"/>
      <c r="Q436" s="90">
        <v>45357</v>
      </c>
      <c r="R436" s="91">
        <v>2.7089814814814814</v>
      </c>
      <c r="S436" s="92"/>
      <c r="T436" s="76">
        <f>TEXT(B436,"mmmm")</f>
      </c>
      <c r="U436" s="77"/>
      <c r="V436" s="77"/>
      <c r="W436" s="77"/>
      <c r="X436" s="77"/>
      <c r="Y436" s="77"/>
      <c r="Z436" s="77"/>
      <c r="AA436" s="77"/>
      <c r="AB436" s="77"/>
      <c r="AC436" s="77"/>
      <c r="AD436" s="77"/>
      <c r="AE436" s="77"/>
      <c r="AF436" s="77"/>
      <c r="AG436" s="77"/>
    </row>
    <row x14ac:dyDescent="0.25" r="437" customHeight="1" ht="16.5">
      <c r="A437" s="78" t="s">
        <v>1705</v>
      </c>
      <c r="B437" s="79">
        <v>45352</v>
      </c>
      <c r="C437" s="80" t="s">
        <v>1706</v>
      </c>
      <c r="D437" s="80" t="s">
        <v>248</v>
      </c>
      <c r="E437" s="81">
        <v>5345</v>
      </c>
      <c r="F437" s="80" t="s">
        <v>1707</v>
      </c>
      <c r="G437" s="80" t="s">
        <v>192</v>
      </c>
      <c r="H437" s="81" t="s">
        <v>1708</v>
      </c>
      <c r="I437" s="80" t="s">
        <v>4</v>
      </c>
      <c r="J437" s="80" t="s">
        <v>38</v>
      </c>
      <c r="K437" s="80"/>
      <c r="L437" s="80" t="s">
        <v>1709</v>
      </c>
      <c r="M437" s="82"/>
      <c r="N437" s="93" t="s">
        <v>120</v>
      </c>
      <c r="O437" s="104">
        <v>45357</v>
      </c>
      <c r="P437" s="93"/>
      <c r="Q437" s="105"/>
      <c r="R437" s="96"/>
      <c r="S437" s="96"/>
      <c r="T437" s="87">
        <f>TEXT(B437,"mmmm")</f>
      </c>
      <c r="U437" s="88"/>
      <c r="V437" s="88"/>
      <c r="W437" s="88"/>
      <c r="X437" s="88"/>
      <c r="Y437" s="88"/>
      <c r="Z437" s="88"/>
      <c r="AA437" s="88"/>
      <c r="AB437" s="88"/>
      <c r="AC437" s="88"/>
      <c r="AD437" s="88"/>
      <c r="AE437" s="88"/>
      <c r="AF437" s="88"/>
      <c r="AG437" s="88"/>
    </row>
    <row x14ac:dyDescent="0.25" r="438" customHeight="1" ht="16.5">
      <c r="A438" s="67" t="s">
        <v>1710</v>
      </c>
      <c r="B438" s="68">
        <v>45352</v>
      </c>
      <c r="C438" s="69" t="s">
        <v>1706</v>
      </c>
      <c r="D438" s="69" t="s">
        <v>248</v>
      </c>
      <c r="E438" s="70">
        <v>5345</v>
      </c>
      <c r="F438" s="69" t="s">
        <v>1707</v>
      </c>
      <c r="G438" s="69" t="s">
        <v>192</v>
      </c>
      <c r="H438" s="70" t="s">
        <v>1708</v>
      </c>
      <c r="I438" s="69" t="s">
        <v>2</v>
      </c>
      <c r="J438" s="69" t="s">
        <v>44</v>
      </c>
      <c r="K438" s="69"/>
      <c r="L438" s="69" t="s">
        <v>1711</v>
      </c>
      <c r="M438" s="71"/>
      <c r="N438" s="72" t="s">
        <v>120</v>
      </c>
      <c r="O438" s="73">
        <v>45357</v>
      </c>
      <c r="P438" s="72"/>
      <c r="Q438" s="73">
        <v>45371</v>
      </c>
      <c r="R438" s="74">
        <v>2.7089814814814814</v>
      </c>
      <c r="S438" s="75"/>
      <c r="T438" s="76">
        <f>TEXT(B438,"mmmm")</f>
      </c>
      <c r="U438" s="77"/>
      <c r="V438" s="77"/>
      <c r="W438" s="77"/>
      <c r="X438" s="77"/>
      <c r="Y438" s="77"/>
      <c r="Z438" s="77"/>
      <c r="AA438" s="77"/>
      <c r="AB438" s="77"/>
      <c r="AC438" s="77"/>
      <c r="AD438" s="77"/>
      <c r="AE438" s="77"/>
      <c r="AF438" s="77"/>
      <c r="AG438" s="77"/>
    </row>
    <row x14ac:dyDescent="0.25" r="439" customHeight="1" ht="16.5">
      <c r="A439" s="78" t="s">
        <v>1712</v>
      </c>
      <c r="B439" s="79">
        <v>45352</v>
      </c>
      <c r="C439" s="80" t="s">
        <v>321</v>
      </c>
      <c r="D439" s="80" t="s">
        <v>700</v>
      </c>
      <c r="E439" s="81">
        <v>5320</v>
      </c>
      <c r="F439" s="80" t="s">
        <v>323</v>
      </c>
      <c r="G439" s="80" t="s">
        <v>99</v>
      </c>
      <c r="H439" s="81" t="s">
        <v>1713</v>
      </c>
      <c r="I439" s="80"/>
      <c r="J439" s="80"/>
      <c r="K439" s="80"/>
      <c r="L439" s="80" t="s">
        <v>1714</v>
      </c>
      <c r="M439" s="82" t="s">
        <v>1715</v>
      </c>
      <c r="N439" s="83" t="s">
        <v>1202</v>
      </c>
      <c r="O439" s="84">
        <v>45390</v>
      </c>
      <c r="P439" s="83"/>
      <c r="Q439" s="84">
        <v>45363</v>
      </c>
      <c r="R439" s="85">
        <v>2.7089814814814814</v>
      </c>
      <c r="S439" s="86"/>
      <c r="T439" s="87">
        <f>TEXT(B439,"mmmm")</f>
      </c>
      <c r="U439" s="88"/>
      <c r="V439" s="88"/>
      <c r="W439" s="88"/>
      <c r="X439" s="88"/>
      <c r="Y439" s="88"/>
      <c r="Z439" s="88"/>
      <c r="AA439" s="88"/>
      <c r="AB439" s="88"/>
      <c r="AC439" s="88"/>
      <c r="AD439" s="88"/>
      <c r="AE439" s="88"/>
      <c r="AF439" s="88"/>
      <c r="AG439" s="88"/>
    </row>
    <row x14ac:dyDescent="0.25" r="440" customHeight="1" ht="16.5">
      <c r="A440" s="67" t="s">
        <v>1716</v>
      </c>
      <c r="B440" s="68">
        <v>45352</v>
      </c>
      <c r="C440" s="69" t="s">
        <v>1279</v>
      </c>
      <c r="D440" s="69" t="s">
        <v>1674</v>
      </c>
      <c r="E440" s="70">
        <v>5349</v>
      </c>
      <c r="F440" s="69" t="s">
        <v>753</v>
      </c>
      <c r="G440" s="69" t="s">
        <v>85</v>
      </c>
      <c r="H440" s="70" t="s">
        <v>1717</v>
      </c>
      <c r="I440" s="69" t="s">
        <v>117</v>
      </c>
      <c r="J440" s="69" t="s">
        <v>31</v>
      </c>
      <c r="K440" s="69"/>
      <c r="L440" s="69" t="s">
        <v>1718</v>
      </c>
      <c r="M440" s="71"/>
      <c r="N440" s="89" t="s">
        <v>120</v>
      </c>
      <c r="O440" s="90">
        <v>45371</v>
      </c>
      <c r="P440" s="89"/>
      <c r="Q440" s="90">
        <v>45363</v>
      </c>
      <c r="R440" s="91">
        <v>2.7089814814814814</v>
      </c>
      <c r="S440" s="92"/>
      <c r="T440" s="76">
        <f>TEXT(B440,"mmmm")</f>
      </c>
      <c r="U440" s="77"/>
      <c r="V440" s="77"/>
      <c r="W440" s="77"/>
      <c r="X440" s="77"/>
      <c r="Y440" s="77"/>
      <c r="Z440" s="77"/>
      <c r="AA440" s="77"/>
      <c r="AB440" s="77"/>
      <c r="AC440" s="77"/>
      <c r="AD440" s="77"/>
      <c r="AE440" s="77"/>
      <c r="AF440" s="77"/>
      <c r="AG440" s="77"/>
    </row>
    <row x14ac:dyDescent="0.25" r="441" customHeight="1" ht="16.5">
      <c r="A441" s="78" t="s">
        <v>1719</v>
      </c>
      <c r="B441" s="79">
        <v>45352</v>
      </c>
      <c r="C441" s="80" t="s">
        <v>679</v>
      </c>
      <c r="D441" s="80" t="s">
        <v>680</v>
      </c>
      <c r="E441" s="81" t="s">
        <v>681</v>
      </c>
      <c r="F441" s="80" t="s">
        <v>522</v>
      </c>
      <c r="G441" s="80" t="s">
        <v>88</v>
      </c>
      <c r="H441" s="81">
        <v>115</v>
      </c>
      <c r="I441" s="80" t="s">
        <v>2</v>
      </c>
      <c r="J441" s="80" t="s">
        <v>46</v>
      </c>
      <c r="K441" s="80"/>
      <c r="L441" s="80" t="s">
        <v>1720</v>
      </c>
      <c r="M441" s="82"/>
      <c r="N441" s="83" t="s">
        <v>120</v>
      </c>
      <c r="O441" s="99">
        <v>45363</v>
      </c>
      <c r="P441" s="83"/>
      <c r="Q441" s="100"/>
      <c r="R441" s="86"/>
      <c r="S441" s="86"/>
      <c r="T441" s="87">
        <f>TEXT(B441,"mmmm")</f>
      </c>
      <c r="U441" s="88"/>
      <c r="V441" s="88"/>
      <c r="W441" s="88"/>
      <c r="X441" s="88"/>
      <c r="Y441" s="88"/>
      <c r="Z441" s="88"/>
      <c r="AA441" s="88"/>
      <c r="AB441" s="88"/>
      <c r="AC441" s="88"/>
      <c r="AD441" s="88"/>
      <c r="AE441" s="88"/>
      <c r="AF441" s="88"/>
      <c r="AG441" s="88"/>
    </row>
    <row x14ac:dyDescent="0.25" r="442" customHeight="1" ht="16.5">
      <c r="A442" s="67" t="s">
        <v>1721</v>
      </c>
      <c r="B442" s="68">
        <v>45354</v>
      </c>
      <c r="C442" s="69" t="s">
        <v>158</v>
      </c>
      <c r="D442" s="69" t="s">
        <v>172</v>
      </c>
      <c r="E442" s="70">
        <v>5318</v>
      </c>
      <c r="F442" s="69" t="s">
        <v>160</v>
      </c>
      <c r="G442" s="69" t="s">
        <v>93</v>
      </c>
      <c r="H442" s="70" t="s">
        <v>1722</v>
      </c>
      <c r="I442" s="69" t="s">
        <v>3</v>
      </c>
      <c r="J442" s="69" t="s">
        <v>48</v>
      </c>
      <c r="K442" s="69"/>
      <c r="L442" s="69" t="s">
        <v>1723</v>
      </c>
      <c r="M442" s="71"/>
      <c r="N442" s="72" t="s">
        <v>120</v>
      </c>
      <c r="O442" s="73">
        <v>45363</v>
      </c>
      <c r="P442" s="72"/>
      <c r="Q442" s="73">
        <v>45357</v>
      </c>
      <c r="R442" s="74">
        <v>2.7089814814814814</v>
      </c>
      <c r="S442" s="75"/>
      <c r="T442" s="76">
        <f>TEXT(B442,"mmmm")</f>
      </c>
      <c r="U442" s="77"/>
      <c r="V442" s="77"/>
      <c r="W442" s="77"/>
      <c r="X442" s="77"/>
      <c r="Y442" s="77"/>
      <c r="Z442" s="77"/>
      <c r="AA442" s="77"/>
      <c r="AB442" s="77"/>
      <c r="AC442" s="77"/>
      <c r="AD442" s="77"/>
      <c r="AE442" s="77"/>
      <c r="AF442" s="77"/>
      <c r="AG442" s="77"/>
    </row>
    <row x14ac:dyDescent="0.25" r="443" customHeight="1" ht="16.5">
      <c r="A443" s="78" t="s">
        <v>1724</v>
      </c>
      <c r="B443" s="79">
        <v>45355</v>
      </c>
      <c r="C443" s="80" t="s">
        <v>158</v>
      </c>
      <c r="D443" s="80" t="s">
        <v>256</v>
      </c>
      <c r="E443" s="81">
        <v>5318</v>
      </c>
      <c r="F443" s="80" t="s">
        <v>160</v>
      </c>
      <c r="G443" s="80" t="s">
        <v>393</v>
      </c>
      <c r="H443" s="81" t="s">
        <v>1725</v>
      </c>
      <c r="I443" s="80" t="s">
        <v>2</v>
      </c>
      <c r="J443" s="80" t="s">
        <v>46</v>
      </c>
      <c r="K443" s="80"/>
      <c r="L443" s="80" t="s">
        <v>1726</v>
      </c>
      <c r="M443" s="82"/>
      <c r="N443" s="83" t="s">
        <v>605</v>
      </c>
      <c r="O443" s="99"/>
      <c r="P443" s="83"/>
      <c r="Q443" s="100"/>
      <c r="R443" s="86"/>
      <c r="S443" s="86"/>
      <c r="T443" s="87">
        <f>TEXT(B443,"mmmm")</f>
      </c>
      <c r="U443" s="88"/>
      <c r="V443" s="88"/>
      <c r="W443" s="88"/>
      <c r="X443" s="88"/>
      <c r="Y443" s="88"/>
      <c r="Z443" s="88"/>
      <c r="AA443" s="88"/>
      <c r="AB443" s="88"/>
      <c r="AC443" s="88"/>
      <c r="AD443" s="88"/>
      <c r="AE443" s="88"/>
      <c r="AF443" s="88"/>
      <c r="AG443" s="88"/>
    </row>
    <row x14ac:dyDescent="0.25" r="444" customHeight="1" ht="16.5">
      <c r="A444" s="67" t="s">
        <v>1727</v>
      </c>
      <c r="B444" s="68">
        <v>45355</v>
      </c>
      <c r="C444" s="69" t="s">
        <v>207</v>
      </c>
      <c r="D444" s="69" t="s">
        <v>1301</v>
      </c>
      <c r="E444" s="70">
        <v>5333</v>
      </c>
      <c r="F444" s="69" t="s">
        <v>209</v>
      </c>
      <c r="G444" s="69" t="s">
        <v>87</v>
      </c>
      <c r="H444" s="70" t="s">
        <v>1728</v>
      </c>
      <c r="I444" s="69" t="s">
        <v>117</v>
      </c>
      <c r="J444" s="69" t="s">
        <v>21</v>
      </c>
      <c r="K444" s="69"/>
      <c r="L444" s="69" t="s">
        <v>1729</v>
      </c>
      <c r="M444" s="71"/>
      <c r="N444" s="89" t="s">
        <v>120</v>
      </c>
      <c r="O444" s="90">
        <v>45357</v>
      </c>
      <c r="P444" s="89"/>
      <c r="Q444" s="98"/>
      <c r="R444" s="92"/>
      <c r="S444" s="92"/>
      <c r="T444" s="76">
        <f>TEXT(B444,"mmmm")</f>
      </c>
      <c r="U444" s="77"/>
      <c r="V444" s="77"/>
      <c r="W444" s="77"/>
      <c r="X444" s="77"/>
      <c r="Y444" s="77"/>
      <c r="Z444" s="77"/>
      <c r="AA444" s="77"/>
      <c r="AB444" s="77"/>
      <c r="AC444" s="77"/>
      <c r="AD444" s="77"/>
      <c r="AE444" s="77"/>
      <c r="AF444" s="77"/>
      <c r="AG444" s="77"/>
    </row>
    <row x14ac:dyDescent="0.25" r="445" customHeight="1" ht="16.5">
      <c r="A445" s="78" t="s">
        <v>1730</v>
      </c>
      <c r="B445" s="79">
        <v>45355</v>
      </c>
      <c r="C445" s="80" t="s">
        <v>503</v>
      </c>
      <c r="D445" s="80" t="s">
        <v>504</v>
      </c>
      <c r="E445" s="81">
        <v>62982410124</v>
      </c>
      <c r="F445" s="80" t="s">
        <v>506</v>
      </c>
      <c r="G445" s="80" t="s">
        <v>90</v>
      </c>
      <c r="H445" s="81" t="s">
        <v>1731</v>
      </c>
      <c r="I445" s="80" t="s">
        <v>6</v>
      </c>
      <c r="J445" s="80" t="s">
        <v>65</v>
      </c>
      <c r="K445" s="80"/>
      <c r="L445" s="80" t="s">
        <v>1732</v>
      </c>
      <c r="M445" s="82"/>
      <c r="N445" s="83" t="s">
        <v>605</v>
      </c>
      <c r="O445" s="84"/>
      <c r="P445" s="83"/>
      <c r="Q445" s="84"/>
      <c r="R445" s="86">
        <v>2.5492592592592596</v>
      </c>
      <c r="S445" s="86"/>
      <c r="T445" s="87">
        <f>TEXT(B445,"mmmm")</f>
      </c>
      <c r="U445" s="88"/>
      <c r="V445" s="88"/>
      <c r="W445" s="88"/>
      <c r="X445" s="88"/>
      <c r="Y445" s="88"/>
      <c r="Z445" s="88"/>
      <c r="AA445" s="88"/>
      <c r="AB445" s="88"/>
      <c r="AC445" s="88"/>
      <c r="AD445" s="88"/>
      <c r="AE445" s="88"/>
      <c r="AF445" s="88"/>
      <c r="AG445" s="88"/>
    </row>
    <row x14ac:dyDescent="0.25" r="446" customHeight="1" ht="16.5">
      <c r="A446" s="67" t="s">
        <v>1733</v>
      </c>
      <c r="B446" s="68">
        <v>45355</v>
      </c>
      <c r="C446" s="69" t="s">
        <v>273</v>
      </c>
      <c r="D446" s="69" t="s">
        <v>274</v>
      </c>
      <c r="E446" s="70">
        <v>5323</v>
      </c>
      <c r="F446" s="69" t="s">
        <v>753</v>
      </c>
      <c r="G446" s="69" t="s">
        <v>85</v>
      </c>
      <c r="H446" s="70" t="s">
        <v>1734</v>
      </c>
      <c r="I446" s="69" t="s">
        <v>4</v>
      </c>
      <c r="J446" s="69" t="s">
        <v>33</v>
      </c>
      <c r="K446" s="69"/>
      <c r="L446" s="69" t="s">
        <v>1735</v>
      </c>
      <c r="M446" s="71"/>
      <c r="N446" s="89" t="s">
        <v>120</v>
      </c>
      <c r="O446" s="90">
        <v>45399</v>
      </c>
      <c r="P446" s="89" t="s">
        <v>1259</v>
      </c>
      <c r="Q446" s="90">
        <v>45399</v>
      </c>
      <c r="R446" s="91">
        <v>2.354814814814815</v>
      </c>
      <c r="S446" s="92">
        <v>2.4902314814814814</v>
      </c>
      <c r="T446" s="76">
        <f>TEXT(B446,"mmmm")</f>
      </c>
      <c r="U446" s="77"/>
      <c r="V446" s="77"/>
      <c r="W446" s="77"/>
      <c r="X446" s="77"/>
      <c r="Y446" s="77"/>
      <c r="Z446" s="77"/>
      <c r="AA446" s="77"/>
      <c r="AB446" s="77"/>
      <c r="AC446" s="77"/>
      <c r="AD446" s="77"/>
      <c r="AE446" s="77"/>
      <c r="AF446" s="77"/>
      <c r="AG446" s="77"/>
    </row>
    <row x14ac:dyDescent="0.25" r="447" customHeight="1" ht="16.5">
      <c r="A447" s="78" t="s">
        <v>1736</v>
      </c>
      <c r="B447" s="79">
        <v>45355</v>
      </c>
      <c r="C447" s="80" t="s">
        <v>1188</v>
      </c>
      <c r="D447" s="80" t="s">
        <v>1189</v>
      </c>
      <c r="E447" s="81">
        <v>5311</v>
      </c>
      <c r="F447" s="80" t="s">
        <v>551</v>
      </c>
      <c r="G447" s="80" t="s">
        <v>100</v>
      </c>
      <c r="H447" s="81">
        <v>15</v>
      </c>
      <c r="I447" s="80" t="s">
        <v>7</v>
      </c>
      <c r="J447" s="80" t="s">
        <v>14</v>
      </c>
      <c r="K447" s="80"/>
      <c r="L447" s="80" t="s">
        <v>1737</v>
      </c>
      <c r="M447" s="82"/>
      <c r="N447" s="83" t="s">
        <v>120</v>
      </c>
      <c r="O447" s="108">
        <v>45378</v>
      </c>
      <c r="P447" s="83"/>
      <c r="Q447" s="108">
        <v>45365</v>
      </c>
      <c r="R447" s="86">
        <v>2.7089814814814814</v>
      </c>
      <c r="S447" s="86">
        <v>2.5978703703703703</v>
      </c>
      <c r="T447" s="87">
        <f>TEXT(B447,"mmmm")</f>
      </c>
      <c r="U447" s="88"/>
      <c r="V447" s="88"/>
      <c r="W447" s="88"/>
      <c r="X447" s="88"/>
      <c r="Y447" s="88"/>
      <c r="Z447" s="88"/>
      <c r="AA447" s="88"/>
      <c r="AB447" s="88"/>
      <c r="AC447" s="88"/>
      <c r="AD447" s="88"/>
      <c r="AE447" s="88"/>
      <c r="AF447" s="88"/>
      <c r="AG447" s="88"/>
    </row>
    <row x14ac:dyDescent="0.25" r="448" customHeight="1" ht="16.5">
      <c r="A448" s="67" t="s">
        <v>1738</v>
      </c>
      <c r="B448" s="68">
        <v>45355</v>
      </c>
      <c r="C448" s="69" t="s">
        <v>1188</v>
      </c>
      <c r="D448" s="69" t="s">
        <v>1189</v>
      </c>
      <c r="E448" s="70">
        <v>5311</v>
      </c>
      <c r="F448" s="69" t="s">
        <v>551</v>
      </c>
      <c r="G448" s="69" t="s">
        <v>100</v>
      </c>
      <c r="H448" s="70">
        <v>15</v>
      </c>
      <c r="I448" s="69" t="s">
        <v>2</v>
      </c>
      <c r="J448" s="69" t="s">
        <v>46</v>
      </c>
      <c r="K448" s="69"/>
      <c r="L448" s="69" t="s">
        <v>1739</v>
      </c>
      <c r="M448" s="71"/>
      <c r="N448" s="89" t="s">
        <v>120</v>
      </c>
      <c r="O448" s="90">
        <v>45358</v>
      </c>
      <c r="P448" s="89"/>
      <c r="Q448" s="90">
        <v>45372</v>
      </c>
      <c r="R448" s="92">
        <v>2.448564814814815</v>
      </c>
      <c r="S448" s="92"/>
      <c r="T448" s="76">
        <f>TEXT(B448,"mmmm")</f>
      </c>
      <c r="U448" s="77"/>
      <c r="V448" s="77"/>
      <c r="W448" s="77"/>
      <c r="X448" s="77"/>
      <c r="Y448" s="77"/>
      <c r="Z448" s="77"/>
      <c r="AA448" s="77"/>
      <c r="AB448" s="77"/>
      <c r="AC448" s="77"/>
      <c r="AD448" s="77"/>
      <c r="AE448" s="77"/>
      <c r="AF448" s="77"/>
      <c r="AG448" s="77"/>
    </row>
    <row x14ac:dyDescent="0.25" r="449" customHeight="1" ht="16.5">
      <c r="A449" s="78" t="s">
        <v>1740</v>
      </c>
      <c r="B449" s="79">
        <v>45355</v>
      </c>
      <c r="C449" s="80" t="s">
        <v>1741</v>
      </c>
      <c r="D449" s="80" t="s">
        <v>1742</v>
      </c>
      <c r="E449" s="81">
        <v>5323</v>
      </c>
      <c r="F449" s="80" t="s">
        <v>551</v>
      </c>
      <c r="G449" s="80" t="s">
        <v>100</v>
      </c>
      <c r="H449" s="81" t="s">
        <v>669</v>
      </c>
      <c r="I449" s="80" t="s">
        <v>7</v>
      </c>
      <c r="J449" s="80" t="s">
        <v>12</v>
      </c>
      <c r="K449" s="80"/>
      <c r="L449" s="80" t="s">
        <v>1743</v>
      </c>
      <c r="M449" s="82"/>
      <c r="N449" s="83" t="s">
        <v>120</v>
      </c>
      <c r="O449" s="108">
        <v>45365</v>
      </c>
      <c r="P449" s="83"/>
      <c r="Q449" s="100"/>
      <c r="R449" s="86"/>
      <c r="S449" s="86"/>
      <c r="T449" s="87">
        <f>TEXT(B449,"mmmm")</f>
      </c>
      <c r="U449" s="88"/>
      <c r="V449" s="88"/>
      <c r="W449" s="88"/>
      <c r="X449" s="88"/>
      <c r="Y449" s="88"/>
      <c r="Z449" s="88"/>
      <c r="AA449" s="88"/>
      <c r="AB449" s="88"/>
      <c r="AC449" s="88"/>
      <c r="AD449" s="88"/>
      <c r="AE449" s="88"/>
      <c r="AF449" s="88"/>
      <c r="AG449" s="88"/>
    </row>
    <row x14ac:dyDescent="0.25" r="450" customHeight="1" ht="16.5">
      <c r="A450" s="67" t="s">
        <v>1744</v>
      </c>
      <c r="B450" s="68">
        <v>45355</v>
      </c>
      <c r="C450" s="69" t="s">
        <v>1741</v>
      </c>
      <c r="D450" s="69" t="s">
        <v>1742</v>
      </c>
      <c r="E450" s="70">
        <v>5323</v>
      </c>
      <c r="F450" s="69" t="s">
        <v>551</v>
      </c>
      <c r="G450" s="69" t="s">
        <v>100</v>
      </c>
      <c r="H450" s="70" t="s">
        <v>669</v>
      </c>
      <c r="I450" s="69" t="s">
        <v>4</v>
      </c>
      <c r="J450" s="69" t="s">
        <v>33</v>
      </c>
      <c r="K450" s="69"/>
      <c r="L450" s="69" t="s">
        <v>1745</v>
      </c>
      <c r="M450" s="71"/>
      <c r="N450" s="89" t="s">
        <v>120</v>
      </c>
      <c r="O450" s="102">
        <v>45372</v>
      </c>
      <c r="P450" s="89"/>
      <c r="Q450" s="102">
        <v>45371</v>
      </c>
      <c r="R450" s="92">
        <v>2.7089814814814814</v>
      </c>
      <c r="S450" s="92">
        <v>2.5770370370370372</v>
      </c>
      <c r="T450" s="76">
        <f>TEXT(B450,"mmmm")</f>
      </c>
      <c r="U450" s="77"/>
      <c r="V450" s="77"/>
      <c r="W450" s="77"/>
      <c r="X450" s="77"/>
      <c r="Y450" s="77"/>
      <c r="Z450" s="77"/>
      <c r="AA450" s="77"/>
      <c r="AB450" s="77"/>
      <c r="AC450" s="77"/>
      <c r="AD450" s="77"/>
      <c r="AE450" s="77"/>
      <c r="AF450" s="77"/>
      <c r="AG450" s="77"/>
    </row>
    <row x14ac:dyDescent="0.25" r="451" customHeight="1" ht="16.5">
      <c r="A451" s="78" t="s">
        <v>1746</v>
      </c>
      <c r="B451" s="79">
        <v>45355</v>
      </c>
      <c r="C451" s="80" t="s">
        <v>601</v>
      </c>
      <c r="D451" s="80" t="s">
        <v>1492</v>
      </c>
      <c r="E451" s="81" t="s">
        <v>1478</v>
      </c>
      <c r="F451" s="80" t="s">
        <v>522</v>
      </c>
      <c r="G451" s="80" t="s">
        <v>88</v>
      </c>
      <c r="H451" s="81" t="s">
        <v>1747</v>
      </c>
      <c r="I451" s="80" t="s">
        <v>7</v>
      </c>
      <c r="J451" s="80" t="s">
        <v>15</v>
      </c>
      <c r="K451" s="80"/>
      <c r="L451" s="80" t="s">
        <v>1748</v>
      </c>
      <c r="M451" s="82"/>
      <c r="N451" s="83" t="s">
        <v>605</v>
      </c>
      <c r="O451" s="84"/>
      <c r="P451" s="83"/>
      <c r="Q451" s="84"/>
      <c r="R451" s="85">
        <v>2.7089814814814814</v>
      </c>
      <c r="S451" s="86"/>
      <c r="T451" s="87">
        <f>TEXT(B451,"mmmm")</f>
      </c>
      <c r="U451" s="88"/>
      <c r="V451" s="88"/>
      <c r="W451" s="88"/>
      <c r="X451" s="88"/>
      <c r="Y451" s="88"/>
      <c r="Z451" s="88"/>
      <c r="AA451" s="88"/>
      <c r="AB451" s="88"/>
      <c r="AC451" s="88"/>
      <c r="AD451" s="88"/>
      <c r="AE451" s="88"/>
      <c r="AF451" s="88"/>
      <c r="AG451" s="88"/>
    </row>
    <row x14ac:dyDescent="0.25" r="452" customHeight="1" ht="16.5">
      <c r="A452" s="67" t="s">
        <v>1749</v>
      </c>
      <c r="B452" s="68">
        <v>45355</v>
      </c>
      <c r="C452" s="69" t="s">
        <v>226</v>
      </c>
      <c r="D452" s="69" t="s">
        <v>227</v>
      </c>
      <c r="E452" s="70">
        <v>5340</v>
      </c>
      <c r="F452" s="69" t="s">
        <v>150</v>
      </c>
      <c r="G452" s="69" t="s">
        <v>393</v>
      </c>
      <c r="H452" s="70" t="s">
        <v>1750</v>
      </c>
      <c r="I452" s="69" t="s">
        <v>117</v>
      </c>
      <c r="J452" s="69" t="s">
        <v>31</v>
      </c>
      <c r="K452" s="69"/>
      <c r="L452" s="69" t="s">
        <v>1751</v>
      </c>
      <c r="M452" s="71"/>
      <c r="N452" s="89" t="s">
        <v>120</v>
      </c>
      <c r="O452" s="90">
        <v>45371</v>
      </c>
      <c r="P452" s="89"/>
      <c r="Q452" s="90">
        <v>45359</v>
      </c>
      <c r="R452" s="91">
        <v>2.7089814814814814</v>
      </c>
      <c r="S452" s="92"/>
      <c r="T452" s="76">
        <f>TEXT(B452,"mmmm")</f>
      </c>
      <c r="U452" s="77"/>
      <c r="V452" s="77"/>
      <c r="W452" s="77"/>
      <c r="X452" s="77"/>
      <c r="Y452" s="77"/>
      <c r="Z452" s="77"/>
      <c r="AA452" s="77"/>
      <c r="AB452" s="77"/>
      <c r="AC452" s="77"/>
      <c r="AD452" s="77"/>
      <c r="AE452" s="77"/>
      <c r="AF452" s="77"/>
      <c r="AG452" s="77"/>
    </row>
    <row x14ac:dyDescent="0.25" r="453" customHeight="1" ht="16.5">
      <c r="A453" s="78" t="s">
        <v>1752</v>
      </c>
      <c r="B453" s="79">
        <v>45355</v>
      </c>
      <c r="C453" s="80" t="s">
        <v>207</v>
      </c>
      <c r="D453" s="80" t="s">
        <v>375</v>
      </c>
      <c r="E453" s="81">
        <v>5333</v>
      </c>
      <c r="F453" s="80" t="s">
        <v>209</v>
      </c>
      <c r="G453" s="80" t="s">
        <v>87</v>
      </c>
      <c r="H453" s="81" t="s">
        <v>491</v>
      </c>
      <c r="I453" s="80" t="s">
        <v>7</v>
      </c>
      <c r="J453" s="80" t="s">
        <v>15</v>
      </c>
      <c r="K453" s="80"/>
      <c r="L453" s="80" t="s">
        <v>1753</v>
      </c>
      <c r="M453" s="82"/>
      <c r="N453" s="83" t="s">
        <v>120</v>
      </c>
      <c r="O453" s="84">
        <v>45357</v>
      </c>
      <c r="P453" s="83"/>
      <c r="Q453" s="84">
        <v>45356</v>
      </c>
      <c r="R453" s="85">
        <v>2.7089814814814814</v>
      </c>
      <c r="S453" s="86"/>
      <c r="T453" s="87">
        <f>TEXT(B453,"mmmm")</f>
      </c>
      <c r="U453" s="88"/>
      <c r="V453" s="88"/>
      <c r="W453" s="88"/>
      <c r="X453" s="88"/>
      <c r="Y453" s="88"/>
      <c r="Z453" s="88"/>
      <c r="AA453" s="88"/>
      <c r="AB453" s="88"/>
      <c r="AC453" s="88"/>
      <c r="AD453" s="88"/>
      <c r="AE453" s="88"/>
      <c r="AF453" s="88"/>
      <c r="AG453" s="88"/>
    </row>
    <row x14ac:dyDescent="0.25" r="454" customHeight="1" ht="16.5">
      <c r="A454" s="67" t="s">
        <v>1754</v>
      </c>
      <c r="B454" s="68">
        <v>45356</v>
      </c>
      <c r="C454" s="69" t="s">
        <v>158</v>
      </c>
      <c r="D454" s="69" t="s">
        <v>1755</v>
      </c>
      <c r="E454" s="70">
        <v>5318</v>
      </c>
      <c r="F454" s="69" t="s">
        <v>160</v>
      </c>
      <c r="G454" s="69" t="s">
        <v>90</v>
      </c>
      <c r="H454" s="70" t="s">
        <v>1756</v>
      </c>
      <c r="I454" s="69" t="s">
        <v>4</v>
      </c>
      <c r="J454" s="69" t="s">
        <v>37</v>
      </c>
      <c r="K454" s="69"/>
      <c r="L454" s="69" t="s">
        <v>1757</v>
      </c>
      <c r="M454" s="71"/>
      <c r="N454" s="89" t="s">
        <v>120</v>
      </c>
      <c r="O454" s="90">
        <v>45359</v>
      </c>
      <c r="P454" s="89"/>
      <c r="Q454" s="90">
        <v>45357</v>
      </c>
      <c r="R454" s="91">
        <v>2.7089814814814814</v>
      </c>
      <c r="S454" s="92"/>
      <c r="T454" s="76">
        <f>TEXT(B454,"mmmm")</f>
      </c>
      <c r="U454" s="77"/>
      <c r="V454" s="77"/>
      <c r="W454" s="77"/>
      <c r="X454" s="77"/>
      <c r="Y454" s="77"/>
      <c r="Z454" s="77"/>
      <c r="AA454" s="77"/>
      <c r="AB454" s="77"/>
      <c r="AC454" s="77"/>
      <c r="AD454" s="77"/>
      <c r="AE454" s="77"/>
      <c r="AF454" s="77"/>
      <c r="AG454" s="77"/>
    </row>
    <row x14ac:dyDescent="0.25" r="455" customHeight="1" ht="16.5">
      <c r="A455" s="78" t="s">
        <v>1758</v>
      </c>
      <c r="B455" s="79">
        <v>45356</v>
      </c>
      <c r="C455" s="80" t="s">
        <v>972</v>
      </c>
      <c r="D455" s="80" t="s">
        <v>1759</v>
      </c>
      <c r="E455" s="81">
        <v>5343</v>
      </c>
      <c r="F455" s="80" t="s">
        <v>217</v>
      </c>
      <c r="G455" s="80" t="s">
        <v>192</v>
      </c>
      <c r="H455" s="81" t="s">
        <v>1760</v>
      </c>
      <c r="I455" s="80" t="s">
        <v>117</v>
      </c>
      <c r="J455" s="80" t="s">
        <v>29</v>
      </c>
      <c r="K455" s="80"/>
      <c r="L455" s="80" t="s">
        <v>1761</v>
      </c>
      <c r="M455" s="82"/>
      <c r="N455" s="83" t="s">
        <v>120</v>
      </c>
      <c r="O455" s="84">
        <v>45356</v>
      </c>
      <c r="P455" s="83"/>
      <c r="Q455" s="84">
        <v>45386</v>
      </c>
      <c r="R455" s="86">
        <v>2.563148148148148</v>
      </c>
      <c r="S455" s="86"/>
      <c r="T455" s="87">
        <f>TEXT(B455,"mmmm")</f>
      </c>
      <c r="U455" s="88"/>
      <c r="V455" s="88"/>
      <c r="W455" s="88"/>
      <c r="X455" s="88"/>
      <c r="Y455" s="88"/>
      <c r="Z455" s="88"/>
      <c r="AA455" s="88"/>
      <c r="AB455" s="88"/>
      <c r="AC455" s="88"/>
      <c r="AD455" s="88"/>
      <c r="AE455" s="88"/>
      <c r="AF455" s="88"/>
      <c r="AG455" s="88"/>
    </row>
    <row x14ac:dyDescent="0.25" r="456" customHeight="1" ht="16.5">
      <c r="A456" s="67" t="s">
        <v>1762</v>
      </c>
      <c r="B456" s="68">
        <v>45356</v>
      </c>
      <c r="C456" s="69" t="s">
        <v>1055</v>
      </c>
      <c r="D456" s="69" t="s">
        <v>1056</v>
      </c>
      <c r="E456" s="70">
        <v>5365</v>
      </c>
      <c r="F456" s="69" t="s">
        <v>275</v>
      </c>
      <c r="G456" s="69" t="s">
        <v>85</v>
      </c>
      <c r="H456" s="70" t="s">
        <v>1763</v>
      </c>
      <c r="I456" s="69" t="s">
        <v>2</v>
      </c>
      <c r="J456" s="69" t="s">
        <v>43</v>
      </c>
      <c r="K456" s="69"/>
      <c r="L456" s="69" t="s">
        <v>1764</v>
      </c>
      <c r="M456" s="71"/>
      <c r="N456" s="89" t="s">
        <v>120</v>
      </c>
      <c r="O456" s="90">
        <v>45357</v>
      </c>
      <c r="P456" s="89"/>
      <c r="Q456" s="90">
        <v>45356</v>
      </c>
      <c r="R456" s="91">
        <v>2.7089814814814814</v>
      </c>
      <c r="S456" s="92"/>
      <c r="T456" s="76">
        <f>TEXT(B456,"mmmm")</f>
      </c>
      <c r="U456" s="77"/>
      <c r="V456" s="77"/>
      <c r="W456" s="77"/>
      <c r="X456" s="77"/>
      <c r="Y456" s="77"/>
      <c r="Z456" s="77"/>
      <c r="AA456" s="77"/>
      <c r="AB456" s="77"/>
      <c r="AC456" s="77"/>
      <c r="AD456" s="77"/>
      <c r="AE456" s="77"/>
      <c r="AF456" s="77"/>
      <c r="AG456" s="77"/>
    </row>
    <row x14ac:dyDescent="0.25" r="457" customHeight="1" ht="16.5">
      <c r="A457" s="78" t="s">
        <v>1765</v>
      </c>
      <c r="B457" s="79">
        <v>45356</v>
      </c>
      <c r="C457" s="80" t="s">
        <v>455</v>
      </c>
      <c r="D457" s="80" t="s">
        <v>456</v>
      </c>
      <c r="E457" s="81">
        <v>5360</v>
      </c>
      <c r="F457" s="80" t="s">
        <v>457</v>
      </c>
      <c r="G457" s="80" t="s">
        <v>96</v>
      </c>
      <c r="H457" s="81" t="s">
        <v>1766</v>
      </c>
      <c r="I457" s="80" t="s">
        <v>7</v>
      </c>
      <c r="J457" s="80" t="s">
        <v>15</v>
      </c>
      <c r="K457" s="80"/>
      <c r="L457" s="80" t="s">
        <v>1767</v>
      </c>
      <c r="M457" s="82"/>
      <c r="N457" s="83" t="s">
        <v>120</v>
      </c>
      <c r="O457" s="108">
        <v>45386</v>
      </c>
      <c r="P457" s="83"/>
      <c r="Q457" s="108"/>
      <c r="R457" s="86"/>
      <c r="S457" s="86">
        <v>2.5999537037037035</v>
      </c>
      <c r="T457" s="87">
        <f>TEXT(B457,"mmmm")</f>
      </c>
      <c r="U457" s="88"/>
      <c r="V457" s="88"/>
      <c r="W457" s="88"/>
      <c r="X457" s="88"/>
      <c r="Y457" s="88"/>
      <c r="Z457" s="88"/>
      <c r="AA457" s="88"/>
      <c r="AB457" s="88"/>
      <c r="AC457" s="88"/>
      <c r="AD457" s="88"/>
      <c r="AE457" s="88"/>
      <c r="AF457" s="88"/>
      <c r="AG457" s="88"/>
    </row>
    <row x14ac:dyDescent="0.25" r="458" customHeight="1" ht="16.5">
      <c r="A458" s="67" t="s">
        <v>1768</v>
      </c>
      <c r="B458" s="68">
        <v>45356</v>
      </c>
      <c r="C458" s="69" t="s">
        <v>740</v>
      </c>
      <c r="D458" s="69" t="s">
        <v>741</v>
      </c>
      <c r="E458" s="70">
        <v>5315</v>
      </c>
      <c r="F458" s="69" t="s">
        <v>222</v>
      </c>
      <c r="G458" s="69" t="s">
        <v>192</v>
      </c>
      <c r="H458" s="70" t="s">
        <v>1769</v>
      </c>
      <c r="I458" s="69" t="s">
        <v>117</v>
      </c>
      <c r="J458" s="69" t="s">
        <v>29</v>
      </c>
      <c r="K458" s="69"/>
      <c r="L458" s="69" t="s">
        <v>1770</v>
      </c>
      <c r="M458" s="71"/>
      <c r="N458" s="72" t="s">
        <v>120</v>
      </c>
      <c r="O458" s="106">
        <v>45356</v>
      </c>
      <c r="P458" s="72"/>
      <c r="Q458" s="107"/>
      <c r="R458" s="75"/>
      <c r="S458" s="75"/>
      <c r="T458" s="76">
        <f>TEXT(B458,"mmmm")</f>
      </c>
      <c r="U458" s="77"/>
      <c r="V458" s="77"/>
      <c r="W458" s="77"/>
      <c r="X458" s="77"/>
      <c r="Y458" s="77"/>
      <c r="Z458" s="77"/>
      <c r="AA458" s="77"/>
      <c r="AB458" s="77"/>
      <c r="AC458" s="77"/>
      <c r="AD458" s="77"/>
      <c r="AE458" s="77"/>
      <c r="AF458" s="77"/>
      <c r="AG458" s="77"/>
    </row>
    <row x14ac:dyDescent="0.25" r="459" customHeight="1" ht="16.5">
      <c r="A459" s="78" t="s">
        <v>1771</v>
      </c>
      <c r="B459" s="79">
        <v>45356</v>
      </c>
      <c r="C459" s="80" t="s">
        <v>1772</v>
      </c>
      <c r="D459" s="80" t="s">
        <v>1773</v>
      </c>
      <c r="E459" s="81">
        <v>5304</v>
      </c>
      <c r="F459" s="80" t="s">
        <v>296</v>
      </c>
      <c r="G459" s="80" t="s">
        <v>105</v>
      </c>
      <c r="H459" s="81" t="s">
        <v>1774</v>
      </c>
      <c r="I459" s="80" t="s">
        <v>7</v>
      </c>
      <c r="J459" s="80" t="s">
        <v>15</v>
      </c>
      <c r="K459" s="80"/>
      <c r="L459" s="80" t="s">
        <v>1775</v>
      </c>
      <c r="M459" s="82"/>
      <c r="N459" s="83" t="s">
        <v>605</v>
      </c>
      <c r="O459" s="84"/>
      <c r="P459" s="83"/>
      <c r="Q459" s="84"/>
      <c r="R459" s="85">
        <v>2.7089814814814814</v>
      </c>
      <c r="S459" s="86"/>
      <c r="T459" s="87">
        <f>TEXT(B459,"mmmm")</f>
      </c>
      <c r="U459" s="88"/>
      <c r="V459" s="88"/>
      <c r="W459" s="88"/>
      <c r="X459" s="88"/>
      <c r="Y459" s="88"/>
      <c r="Z459" s="88"/>
      <c r="AA459" s="88"/>
      <c r="AB459" s="88"/>
      <c r="AC459" s="88"/>
      <c r="AD459" s="88"/>
      <c r="AE459" s="88"/>
      <c r="AF459" s="88"/>
      <c r="AG459" s="88"/>
    </row>
    <row x14ac:dyDescent="0.25" r="460" customHeight="1" ht="16.5">
      <c r="A460" s="67" t="s">
        <v>1776</v>
      </c>
      <c r="B460" s="68">
        <v>45356</v>
      </c>
      <c r="C460" s="69" t="s">
        <v>1772</v>
      </c>
      <c r="D460" s="69" t="s">
        <v>1773</v>
      </c>
      <c r="E460" s="70">
        <v>5304</v>
      </c>
      <c r="F460" s="69" t="s">
        <v>296</v>
      </c>
      <c r="G460" s="69" t="s">
        <v>112</v>
      </c>
      <c r="H460" s="70" t="s">
        <v>1777</v>
      </c>
      <c r="I460" s="69" t="s">
        <v>7</v>
      </c>
      <c r="J460" s="69" t="s">
        <v>15</v>
      </c>
      <c r="K460" s="69"/>
      <c r="L460" s="69" t="s">
        <v>1778</v>
      </c>
      <c r="M460" s="71"/>
      <c r="N460" s="89" t="s">
        <v>605</v>
      </c>
      <c r="O460" s="97"/>
      <c r="P460" s="89"/>
      <c r="Q460" s="98"/>
      <c r="R460" s="92"/>
      <c r="S460" s="92"/>
      <c r="T460" s="76">
        <f>TEXT(B460,"mmmm")</f>
      </c>
      <c r="U460" s="77"/>
      <c r="V460" s="77"/>
      <c r="W460" s="77"/>
      <c r="X460" s="77"/>
      <c r="Y460" s="77"/>
      <c r="Z460" s="77"/>
      <c r="AA460" s="77"/>
      <c r="AB460" s="77"/>
      <c r="AC460" s="77"/>
      <c r="AD460" s="77"/>
      <c r="AE460" s="77"/>
      <c r="AF460" s="77"/>
      <c r="AG460" s="77"/>
    </row>
    <row x14ac:dyDescent="0.25" r="461" customHeight="1" ht="16.5">
      <c r="A461" s="78" t="s">
        <v>1779</v>
      </c>
      <c r="B461" s="79">
        <v>45356</v>
      </c>
      <c r="C461" s="80" t="s">
        <v>601</v>
      </c>
      <c r="D461" s="80" t="s">
        <v>1477</v>
      </c>
      <c r="E461" s="81">
        <v>64981321757</v>
      </c>
      <c r="F461" s="80" t="s">
        <v>522</v>
      </c>
      <c r="G461" s="80" t="s">
        <v>88</v>
      </c>
      <c r="H461" s="81">
        <v>115</v>
      </c>
      <c r="I461" s="80" t="s">
        <v>117</v>
      </c>
      <c r="J461" s="80" t="s">
        <v>31</v>
      </c>
      <c r="K461" s="80"/>
      <c r="L461" s="80" t="s">
        <v>1780</v>
      </c>
      <c r="M461" s="82"/>
      <c r="N461" s="93" t="s">
        <v>120</v>
      </c>
      <c r="O461" s="94">
        <v>45371</v>
      </c>
      <c r="P461" s="93"/>
      <c r="Q461" s="94">
        <v>45358</v>
      </c>
      <c r="R461" s="95">
        <v>2.7089814814814814</v>
      </c>
      <c r="S461" s="96"/>
      <c r="T461" s="87">
        <f>TEXT(B461,"mmmm")</f>
      </c>
      <c r="U461" s="88"/>
      <c r="V461" s="88"/>
      <c r="W461" s="88"/>
      <c r="X461" s="88"/>
      <c r="Y461" s="88"/>
      <c r="Z461" s="88"/>
      <c r="AA461" s="88"/>
      <c r="AB461" s="88"/>
      <c r="AC461" s="88"/>
      <c r="AD461" s="88"/>
      <c r="AE461" s="88"/>
      <c r="AF461" s="88"/>
      <c r="AG461" s="88"/>
    </row>
    <row x14ac:dyDescent="0.25" r="462" customHeight="1" ht="16.5">
      <c r="A462" s="67" t="s">
        <v>1781</v>
      </c>
      <c r="B462" s="68">
        <v>45356</v>
      </c>
      <c r="C462" s="69" t="s">
        <v>601</v>
      </c>
      <c r="D462" s="69" t="s">
        <v>1477</v>
      </c>
      <c r="E462" s="70">
        <v>640981321757</v>
      </c>
      <c r="F462" s="69" t="s">
        <v>522</v>
      </c>
      <c r="G462" s="69" t="s">
        <v>95</v>
      </c>
      <c r="H462" s="70" t="s">
        <v>1782</v>
      </c>
      <c r="I462" s="69" t="s">
        <v>1493</v>
      </c>
      <c r="J462" s="69"/>
      <c r="K462" s="69"/>
      <c r="L462" s="69" t="s">
        <v>1495</v>
      </c>
      <c r="M462" s="71"/>
      <c r="N462" s="89" t="s">
        <v>605</v>
      </c>
      <c r="O462" s="90"/>
      <c r="P462" s="89"/>
      <c r="Q462" s="90"/>
      <c r="R462" s="91">
        <v>2.7089814814814814</v>
      </c>
      <c r="S462" s="92"/>
      <c r="T462" s="76">
        <f>TEXT(B462,"mmmm")</f>
      </c>
      <c r="U462" s="77"/>
      <c r="V462" s="77"/>
      <c r="W462" s="77"/>
      <c r="X462" s="77"/>
      <c r="Y462" s="77"/>
      <c r="Z462" s="77"/>
      <c r="AA462" s="77"/>
      <c r="AB462" s="77"/>
      <c r="AC462" s="77"/>
      <c r="AD462" s="77"/>
      <c r="AE462" s="77"/>
      <c r="AF462" s="77"/>
      <c r="AG462" s="77"/>
    </row>
    <row x14ac:dyDescent="0.25" r="463" customHeight="1" ht="16.5">
      <c r="A463" s="78" t="s">
        <v>1783</v>
      </c>
      <c r="B463" s="79">
        <v>45356</v>
      </c>
      <c r="C463" s="80" t="s">
        <v>1784</v>
      </c>
      <c r="D463" s="80" t="s">
        <v>1785</v>
      </c>
      <c r="E463" s="81">
        <v>64984038005</v>
      </c>
      <c r="F463" s="80" t="s">
        <v>402</v>
      </c>
      <c r="G463" s="80" t="s">
        <v>402</v>
      </c>
      <c r="H463" s="81" t="s">
        <v>1786</v>
      </c>
      <c r="I463" s="80"/>
      <c r="J463" s="80" t="s">
        <v>15</v>
      </c>
      <c r="K463" s="80"/>
      <c r="L463" s="80" t="s">
        <v>1787</v>
      </c>
      <c r="M463" s="82"/>
      <c r="N463" s="83" t="s">
        <v>120</v>
      </c>
      <c r="O463" s="84">
        <v>45358</v>
      </c>
      <c r="P463" s="83"/>
      <c r="Q463" s="84">
        <v>45357</v>
      </c>
      <c r="R463" s="85">
        <v>2.7089814814814814</v>
      </c>
      <c r="S463" s="86"/>
      <c r="T463" s="87">
        <f>TEXT(B463,"mmmm")</f>
      </c>
      <c r="U463" s="88"/>
      <c r="V463" s="88"/>
      <c r="W463" s="88"/>
      <c r="X463" s="88"/>
      <c r="Y463" s="88"/>
      <c r="Z463" s="88"/>
      <c r="AA463" s="88"/>
      <c r="AB463" s="88"/>
      <c r="AC463" s="88"/>
      <c r="AD463" s="88"/>
      <c r="AE463" s="88"/>
      <c r="AF463" s="88"/>
      <c r="AG463" s="88"/>
    </row>
    <row x14ac:dyDescent="0.25" r="464" customHeight="1" ht="16.5">
      <c r="A464" s="67" t="s">
        <v>1788</v>
      </c>
      <c r="B464" s="68">
        <v>45357</v>
      </c>
      <c r="C464" s="69" t="s">
        <v>158</v>
      </c>
      <c r="D464" s="69" t="s">
        <v>164</v>
      </c>
      <c r="E464" s="70">
        <v>5318</v>
      </c>
      <c r="F464" s="69" t="s">
        <v>160</v>
      </c>
      <c r="G464" s="69" t="s">
        <v>90</v>
      </c>
      <c r="H464" s="70" t="s">
        <v>186</v>
      </c>
      <c r="I464" s="69" t="s">
        <v>3</v>
      </c>
      <c r="J464" s="69" t="s">
        <v>48</v>
      </c>
      <c r="K464" s="69"/>
      <c r="L464" s="69" t="s">
        <v>1789</v>
      </c>
      <c r="M464" s="71"/>
      <c r="N464" s="89" t="s">
        <v>120</v>
      </c>
      <c r="O464" s="97">
        <v>45357</v>
      </c>
      <c r="P464" s="89"/>
      <c r="Q464" s="98"/>
      <c r="R464" s="92"/>
      <c r="S464" s="92"/>
      <c r="T464" s="76">
        <f>TEXT(B464,"mmmm")</f>
      </c>
      <c r="U464" s="77"/>
      <c r="V464" s="77"/>
      <c r="W464" s="77"/>
      <c r="X464" s="77"/>
      <c r="Y464" s="77"/>
      <c r="Z464" s="77"/>
      <c r="AA464" s="77"/>
      <c r="AB464" s="77"/>
      <c r="AC464" s="77"/>
      <c r="AD464" s="77"/>
      <c r="AE464" s="77"/>
      <c r="AF464" s="77"/>
      <c r="AG464" s="77"/>
    </row>
    <row x14ac:dyDescent="0.25" r="465" customHeight="1" ht="16.5">
      <c r="A465" s="78" t="s">
        <v>1790</v>
      </c>
      <c r="B465" s="79">
        <v>45357</v>
      </c>
      <c r="C465" s="80" t="s">
        <v>286</v>
      </c>
      <c r="D465" s="80" t="s">
        <v>287</v>
      </c>
      <c r="E465" s="81">
        <v>5363</v>
      </c>
      <c r="F465" s="80" t="s">
        <v>150</v>
      </c>
      <c r="G465" s="80" t="s">
        <v>393</v>
      </c>
      <c r="H465" s="81" t="s">
        <v>393</v>
      </c>
      <c r="I465" s="80" t="s">
        <v>3</v>
      </c>
      <c r="J465" s="80" t="s">
        <v>47</v>
      </c>
      <c r="K465" s="80"/>
      <c r="L465" s="80" t="s">
        <v>1791</v>
      </c>
      <c r="M465" s="82"/>
      <c r="N465" s="83" t="s">
        <v>120</v>
      </c>
      <c r="O465" s="84">
        <v>45357</v>
      </c>
      <c r="P465" s="83"/>
      <c r="Q465" s="84">
        <v>45358</v>
      </c>
      <c r="R465" s="85">
        <v>2.7089814814814814</v>
      </c>
      <c r="S465" s="86"/>
      <c r="T465" s="87">
        <f>TEXT(B465,"mmmm")</f>
      </c>
      <c r="U465" s="88"/>
      <c r="V465" s="88"/>
      <c r="W465" s="88"/>
      <c r="X465" s="88"/>
      <c r="Y465" s="88"/>
      <c r="Z465" s="88"/>
      <c r="AA465" s="88"/>
      <c r="AB465" s="88"/>
      <c r="AC465" s="88"/>
      <c r="AD465" s="88"/>
      <c r="AE465" s="88"/>
      <c r="AF465" s="88"/>
      <c r="AG465" s="88"/>
    </row>
    <row x14ac:dyDescent="0.25" r="466" customHeight="1" ht="16.5">
      <c r="A466" s="67" t="s">
        <v>1792</v>
      </c>
      <c r="B466" s="68">
        <v>45357</v>
      </c>
      <c r="C466" s="69" t="s">
        <v>1444</v>
      </c>
      <c r="D466" s="69" t="s">
        <v>1445</v>
      </c>
      <c r="E466" s="70" t="s">
        <v>1446</v>
      </c>
      <c r="F466" s="69" t="s">
        <v>303</v>
      </c>
      <c r="G466" s="69" t="s">
        <v>93</v>
      </c>
      <c r="H466" s="70" t="s">
        <v>1793</v>
      </c>
      <c r="I466" s="69" t="s">
        <v>1493</v>
      </c>
      <c r="J466" s="69"/>
      <c r="K466" s="69"/>
      <c r="L466" s="69" t="s">
        <v>1794</v>
      </c>
      <c r="M466" s="71"/>
      <c r="N466" s="89" t="s">
        <v>605</v>
      </c>
      <c r="O466" s="97"/>
      <c r="P466" s="89"/>
      <c r="Q466" s="98"/>
      <c r="R466" s="92"/>
      <c r="S466" s="92"/>
      <c r="T466" s="76">
        <f>TEXT(B466,"mmmm")</f>
      </c>
      <c r="U466" s="77"/>
      <c r="V466" s="77"/>
      <c r="W466" s="77"/>
      <c r="X466" s="77"/>
      <c r="Y466" s="77"/>
      <c r="Z466" s="77"/>
      <c r="AA466" s="77"/>
      <c r="AB466" s="77"/>
      <c r="AC466" s="77"/>
      <c r="AD466" s="77"/>
      <c r="AE466" s="77"/>
      <c r="AF466" s="77"/>
      <c r="AG466" s="77"/>
    </row>
    <row x14ac:dyDescent="0.25" r="467" customHeight="1" ht="16.5">
      <c r="A467" s="78" t="s">
        <v>1795</v>
      </c>
      <c r="B467" s="79">
        <v>45357</v>
      </c>
      <c r="C467" s="80" t="s">
        <v>1524</v>
      </c>
      <c r="D467" s="80" t="s">
        <v>1525</v>
      </c>
      <c r="E467" s="81">
        <v>77999477415</v>
      </c>
      <c r="F467" s="80" t="s">
        <v>506</v>
      </c>
      <c r="G467" s="80" t="s">
        <v>90</v>
      </c>
      <c r="H467" s="81" t="s">
        <v>1796</v>
      </c>
      <c r="I467" s="80" t="s">
        <v>2</v>
      </c>
      <c r="J467" s="80" t="s">
        <v>43</v>
      </c>
      <c r="K467" s="80"/>
      <c r="L467" s="80" t="s">
        <v>1797</v>
      </c>
      <c r="M467" s="82"/>
      <c r="N467" s="83" t="s">
        <v>120</v>
      </c>
      <c r="O467" s="99">
        <v>45358</v>
      </c>
      <c r="P467" s="83"/>
      <c r="Q467" s="100"/>
      <c r="R467" s="86"/>
      <c r="S467" s="86"/>
      <c r="T467" s="87">
        <f>TEXT(B467,"mmmm")</f>
      </c>
      <c r="U467" s="88"/>
      <c r="V467" s="88"/>
      <c r="W467" s="88"/>
      <c r="X467" s="88"/>
      <c r="Y467" s="88"/>
      <c r="Z467" s="88"/>
      <c r="AA467" s="88"/>
      <c r="AB467" s="88"/>
      <c r="AC467" s="88"/>
      <c r="AD467" s="88"/>
      <c r="AE467" s="88"/>
      <c r="AF467" s="88"/>
      <c r="AG467" s="88"/>
    </row>
    <row x14ac:dyDescent="0.25" r="468" customHeight="1" ht="16.5">
      <c r="A468" s="67" t="s">
        <v>1798</v>
      </c>
      <c r="B468" s="68">
        <v>45357</v>
      </c>
      <c r="C468" s="69" t="s">
        <v>1188</v>
      </c>
      <c r="D468" s="69" t="s">
        <v>1189</v>
      </c>
      <c r="E468" s="70">
        <v>5311</v>
      </c>
      <c r="F468" s="69" t="s">
        <v>551</v>
      </c>
      <c r="G468" s="69" t="s">
        <v>89</v>
      </c>
      <c r="H468" s="70" t="s">
        <v>1799</v>
      </c>
      <c r="I468" s="69" t="s">
        <v>9</v>
      </c>
      <c r="J468" s="69" t="s">
        <v>1800</v>
      </c>
      <c r="K468" s="69"/>
      <c r="L468" s="69" t="s">
        <v>1801</v>
      </c>
      <c r="M468" s="71"/>
      <c r="N468" s="89" t="s">
        <v>605</v>
      </c>
      <c r="O468" s="90"/>
      <c r="P468" s="89"/>
      <c r="Q468" s="90"/>
      <c r="R468" s="91">
        <v>2.7089814814814814</v>
      </c>
      <c r="S468" s="92"/>
      <c r="T468" s="76">
        <f>TEXT(B468,"mmmm")</f>
      </c>
      <c r="U468" s="77"/>
      <c r="V468" s="77"/>
      <c r="W468" s="77"/>
      <c r="X468" s="77"/>
      <c r="Y468" s="77"/>
      <c r="Z468" s="77"/>
      <c r="AA468" s="77"/>
      <c r="AB468" s="77"/>
      <c r="AC468" s="77"/>
      <c r="AD468" s="77"/>
      <c r="AE468" s="77"/>
      <c r="AF468" s="77"/>
      <c r="AG468" s="77"/>
    </row>
    <row x14ac:dyDescent="0.25" r="469" customHeight="1" ht="16.5">
      <c r="A469" s="78" t="s">
        <v>1802</v>
      </c>
      <c r="B469" s="79">
        <v>45357</v>
      </c>
      <c r="C469" s="80" t="s">
        <v>1188</v>
      </c>
      <c r="D469" s="80" t="s">
        <v>1189</v>
      </c>
      <c r="E469" s="81">
        <v>5311</v>
      </c>
      <c r="F469" s="80" t="s">
        <v>551</v>
      </c>
      <c r="G469" s="80" t="s">
        <v>89</v>
      </c>
      <c r="H469" s="81" t="s">
        <v>1803</v>
      </c>
      <c r="I469" s="80" t="s">
        <v>9</v>
      </c>
      <c r="J469" s="80" t="s">
        <v>1800</v>
      </c>
      <c r="K469" s="80"/>
      <c r="L469" s="80" t="s">
        <v>1804</v>
      </c>
      <c r="M469" s="82"/>
      <c r="N469" s="83" t="s">
        <v>605</v>
      </c>
      <c r="O469" s="84"/>
      <c r="P469" s="83"/>
      <c r="Q469" s="84"/>
      <c r="R469" s="85">
        <v>2.7089814814814814</v>
      </c>
      <c r="S469" s="86"/>
      <c r="T469" s="87">
        <f>TEXT(B469,"mmmm")</f>
      </c>
      <c r="U469" s="88"/>
      <c r="V469" s="88"/>
      <c r="W469" s="88"/>
      <c r="X469" s="88"/>
      <c r="Y469" s="88"/>
      <c r="Z469" s="88"/>
      <c r="AA469" s="88"/>
      <c r="AB469" s="88"/>
      <c r="AC469" s="88"/>
      <c r="AD469" s="88"/>
      <c r="AE469" s="88"/>
      <c r="AF469" s="88"/>
      <c r="AG469" s="88"/>
    </row>
    <row x14ac:dyDescent="0.25" r="470" customHeight="1" ht="16.5">
      <c r="A470" s="67" t="s">
        <v>1805</v>
      </c>
      <c r="B470" s="68">
        <v>45357</v>
      </c>
      <c r="C470" s="69" t="s">
        <v>1188</v>
      </c>
      <c r="D470" s="69" t="s">
        <v>1189</v>
      </c>
      <c r="E470" s="70">
        <v>5311</v>
      </c>
      <c r="F470" s="69" t="s">
        <v>551</v>
      </c>
      <c r="G470" s="69" t="s">
        <v>89</v>
      </c>
      <c r="H470" s="70" t="s">
        <v>1803</v>
      </c>
      <c r="I470" s="69"/>
      <c r="J470" s="69"/>
      <c r="K470" s="69"/>
      <c r="L470" s="69" t="s">
        <v>1806</v>
      </c>
      <c r="M470" s="71"/>
      <c r="N470" s="89" t="s">
        <v>710</v>
      </c>
      <c r="O470" s="90">
        <v>45359</v>
      </c>
      <c r="P470" s="89"/>
      <c r="Q470" s="90">
        <v>45363</v>
      </c>
      <c r="R470" s="91">
        <v>2.7089814814814814</v>
      </c>
      <c r="S470" s="92"/>
      <c r="T470" s="76">
        <f>TEXT(B470,"mmmm")</f>
      </c>
      <c r="U470" s="77"/>
      <c r="V470" s="77"/>
      <c r="W470" s="77"/>
      <c r="X470" s="77"/>
      <c r="Y470" s="77"/>
      <c r="Z470" s="77"/>
      <c r="AA470" s="77"/>
      <c r="AB470" s="77"/>
      <c r="AC470" s="77"/>
      <c r="AD470" s="77"/>
      <c r="AE470" s="77"/>
      <c r="AF470" s="77"/>
      <c r="AG470" s="77"/>
    </row>
    <row x14ac:dyDescent="0.25" r="471" customHeight="1" ht="16.5">
      <c r="A471" s="78" t="s">
        <v>1807</v>
      </c>
      <c r="B471" s="79">
        <v>45357</v>
      </c>
      <c r="C471" s="80" t="s">
        <v>1188</v>
      </c>
      <c r="D471" s="80" t="s">
        <v>1189</v>
      </c>
      <c r="E471" s="81">
        <v>5311</v>
      </c>
      <c r="F471" s="80" t="s">
        <v>551</v>
      </c>
      <c r="G471" s="80" t="s">
        <v>89</v>
      </c>
      <c r="H471" s="81" t="s">
        <v>1381</v>
      </c>
      <c r="I471" s="80"/>
      <c r="J471" s="80"/>
      <c r="K471" s="80"/>
      <c r="L471" s="80" t="s">
        <v>1808</v>
      </c>
      <c r="M471" s="82"/>
      <c r="N471" s="83" t="s">
        <v>710</v>
      </c>
      <c r="O471" s="84">
        <v>45359</v>
      </c>
      <c r="P471" s="83"/>
      <c r="Q471" s="84">
        <v>45378</v>
      </c>
      <c r="R471" s="86">
        <v>2.3339814814814814</v>
      </c>
      <c r="S471" s="86"/>
      <c r="T471" s="87">
        <f>TEXT(B471,"mmmm")</f>
      </c>
      <c r="U471" s="88"/>
      <c r="V471" s="88"/>
      <c r="W471" s="88"/>
      <c r="X471" s="88"/>
      <c r="Y471" s="88"/>
      <c r="Z471" s="88"/>
      <c r="AA471" s="88"/>
      <c r="AB471" s="88"/>
      <c r="AC471" s="88"/>
      <c r="AD471" s="88"/>
      <c r="AE471" s="88"/>
      <c r="AF471" s="88"/>
      <c r="AG471" s="88"/>
    </row>
    <row x14ac:dyDescent="0.25" r="472" customHeight="1" ht="16.5">
      <c r="A472" s="67" t="s">
        <v>1809</v>
      </c>
      <c r="B472" s="68">
        <v>45357</v>
      </c>
      <c r="C472" s="69" t="s">
        <v>247</v>
      </c>
      <c r="D472" s="69" t="s">
        <v>248</v>
      </c>
      <c r="E472" s="70">
        <v>5345</v>
      </c>
      <c r="F472" s="69" t="s">
        <v>1707</v>
      </c>
      <c r="G472" s="69" t="s">
        <v>192</v>
      </c>
      <c r="H472" s="70" t="s">
        <v>1708</v>
      </c>
      <c r="I472" s="69" t="s">
        <v>7</v>
      </c>
      <c r="J472" s="69" t="s">
        <v>15</v>
      </c>
      <c r="K472" s="69"/>
      <c r="L472" s="69" t="s">
        <v>1810</v>
      </c>
      <c r="M472" s="71"/>
      <c r="N472" s="89" t="s">
        <v>120</v>
      </c>
      <c r="O472" s="90">
        <v>45363</v>
      </c>
      <c r="P472" s="89"/>
      <c r="Q472" s="90">
        <v>45359</v>
      </c>
      <c r="R472" s="91">
        <v>2.7089814814814814</v>
      </c>
      <c r="S472" s="92"/>
      <c r="T472" s="76">
        <f>TEXT(B472,"mmmm")</f>
      </c>
      <c r="U472" s="77"/>
      <c r="V472" s="77"/>
      <c r="W472" s="77"/>
      <c r="X472" s="77"/>
      <c r="Y472" s="77"/>
      <c r="Z472" s="77"/>
      <c r="AA472" s="77"/>
      <c r="AB472" s="77"/>
      <c r="AC472" s="77"/>
      <c r="AD472" s="77"/>
      <c r="AE472" s="77"/>
      <c r="AF472" s="77"/>
      <c r="AG472" s="77"/>
    </row>
    <row x14ac:dyDescent="0.25" r="473" customHeight="1" ht="16.5">
      <c r="A473" s="78" t="s">
        <v>1811</v>
      </c>
      <c r="B473" s="79">
        <v>45357</v>
      </c>
      <c r="C473" s="80" t="s">
        <v>1116</v>
      </c>
      <c r="D473" s="80" t="s">
        <v>1812</v>
      </c>
      <c r="E473" s="81">
        <v>34415308</v>
      </c>
      <c r="F473" s="80" t="s">
        <v>807</v>
      </c>
      <c r="G473" s="80" t="s">
        <v>103</v>
      </c>
      <c r="H473" s="81" t="s">
        <v>1813</v>
      </c>
      <c r="I473" s="80" t="s">
        <v>5</v>
      </c>
      <c r="J473" s="80" t="s">
        <v>53</v>
      </c>
      <c r="K473" s="80"/>
      <c r="L473" s="80" t="s">
        <v>1814</v>
      </c>
      <c r="M473" s="82"/>
      <c r="N473" s="83" t="s">
        <v>120</v>
      </c>
      <c r="O473" s="108">
        <v>45378</v>
      </c>
      <c r="P473" s="83"/>
      <c r="Q473" s="108">
        <v>45359</v>
      </c>
      <c r="R473" s="86">
        <v>2.7089814814814814</v>
      </c>
      <c r="S473" s="86">
        <v>2.6499537037037038</v>
      </c>
      <c r="T473" s="87">
        <f>TEXT(B473,"mmmm")</f>
      </c>
      <c r="U473" s="88"/>
      <c r="V473" s="88"/>
      <c r="W473" s="88"/>
      <c r="X473" s="88"/>
      <c r="Y473" s="88"/>
      <c r="Z473" s="88"/>
      <c r="AA473" s="88"/>
      <c r="AB473" s="88"/>
      <c r="AC473" s="88"/>
      <c r="AD473" s="88"/>
      <c r="AE473" s="88"/>
      <c r="AF473" s="88"/>
      <c r="AG473" s="88"/>
    </row>
    <row x14ac:dyDescent="0.25" r="474" customHeight="1" ht="16.5">
      <c r="A474" s="67" t="s">
        <v>1815</v>
      </c>
      <c r="B474" s="68">
        <v>45358</v>
      </c>
      <c r="C474" s="69" t="s">
        <v>158</v>
      </c>
      <c r="D474" s="69" t="s">
        <v>256</v>
      </c>
      <c r="E474" s="70">
        <v>5318</v>
      </c>
      <c r="F474" s="69" t="s">
        <v>160</v>
      </c>
      <c r="G474" s="69" t="s">
        <v>101</v>
      </c>
      <c r="H474" s="70" t="s">
        <v>1816</v>
      </c>
      <c r="I474" s="69" t="s">
        <v>3</v>
      </c>
      <c r="J474" s="69" t="s">
        <v>48</v>
      </c>
      <c r="K474" s="69"/>
      <c r="L474" s="69" t="s">
        <v>1817</v>
      </c>
      <c r="M474" s="71"/>
      <c r="N474" s="89" t="s">
        <v>120</v>
      </c>
      <c r="O474" s="90">
        <v>45359</v>
      </c>
      <c r="P474" s="89"/>
      <c r="Q474" s="90">
        <v>45371</v>
      </c>
      <c r="R474" s="91">
        <v>2.7089814814814814</v>
      </c>
      <c r="S474" s="92"/>
      <c r="T474" s="76">
        <f>TEXT(B474,"mmmm")</f>
      </c>
      <c r="U474" s="77"/>
      <c r="V474" s="77"/>
      <c r="W474" s="77"/>
      <c r="X474" s="77"/>
      <c r="Y474" s="77"/>
      <c r="Z474" s="77"/>
      <c r="AA474" s="77"/>
      <c r="AB474" s="77"/>
      <c r="AC474" s="77"/>
      <c r="AD474" s="77"/>
      <c r="AE474" s="77"/>
      <c r="AF474" s="77"/>
      <c r="AG474" s="77"/>
    </row>
    <row x14ac:dyDescent="0.25" r="475" customHeight="1" ht="16.5">
      <c r="A475" s="78" t="s">
        <v>1818</v>
      </c>
      <c r="B475" s="79">
        <v>45358</v>
      </c>
      <c r="C475" s="80" t="s">
        <v>158</v>
      </c>
      <c r="D475" s="80" t="s">
        <v>1819</v>
      </c>
      <c r="E475" s="81">
        <v>5318</v>
      </c>
      <c r="F475" s="80" t="s">
        <v>160</v>
      </c>
      <c r="G475" s="80" t="s">
        <v>88</v>
      </c>
      <c r="H475" s="81" t="s">
        <v>1820</v>
      </c>
      <c r="I475" s="80" t="s">
        <v>3</v>
      </c>
      <c r="J475" s="80" t="s">
        <v>48</v>
      </c>
      <c r="K475" s="80"/>
      <c r="L475" s="80" t="s">
        <v>1821</v>
      </c>
      <c r="M475" s="82"/>
      <c r="N475" s="93" t="s">
        <v>120</v>
      </c>
      <c r="O475" s="94">
        <v>45359</v>
      </c>
      <c r="P475" s="93"/>
      <c r="Q475" s="94">
        <v>45359</v>
      </c>
      <c r="R475" s="95">
        <v>2.7089814814814814</v>
      </c>
      <c r="S475" s="96"/>
      <c r="T475" s="87">
        <f>TEXT(B475,"mmmm")</f>
      </c>
      <c r="U475" s="88"/>
      <c r="V475" s="88"/>
      <c r="W475" s="88"/>
      <c r="X475" s="88"/>
      <c r="Y475" s="88"/>
      <c r="Z475" s="88"/>
      <c r="AA475" s="88"/>
      <c r="AB475" s="88"/>
      <c r="AC475" s="88"/>
      <c r="AD475" s="88"/>
      <c r="AE475" s="88"/>
      <c r="AF475" s="88"/>
      <c r="AG475" s="88"/>
    </row>
    <row x14ac:dyDescent="0.25" r="476" customHeight="1" ht="16.5">
      <c r="A476" s="67" t="s">
        <v>1822</v>
      </c>
      <c r="B476" s="68">
        <v>45358</v>
      </c>
      <c r="C476" s="69" t="s">
        <v>740</v>
      </c>
      <c r="D476" s="69" t="s">
        <v>741</v>
      </c>
      <c r="E476" s="70">
        <v>5315</v>
      </c>
      <c r="F476" s="69" t="s">
        <v>222</v>
      </c>
      <c r="G476" s="69" t="s">
        <v>192</v>
      </c>
      <c r="H476" s="70">
        <v>12</v>
      </c>
      <c r="I476" s="69" t="s">
        <v>4</v>
      </c>
      <c r="J476" s="69" t="s">
        <v>38</v>
      </c>
      <c r="K476" s="69"/>
      <c r="L476" s="69" t="s">
        <v>1823</v>
      </c>
      <c r="M476" s="71"/>
      <c r="N476" s="72" t="s">
        <v>120</v>
      </c>
      <c r="O476" s="73">
        <v>45371</v>
      </c>
      <c r="P476" s="72"/>
      <c r="Q476" s="73">
        <v>45358</v>
      </c>
      <c r="R476" s="74">
        <v>2.7089814814814814</v>
      </c>
      <c r="S476" s="75"/>
      <c r="T476" s="76">
        <f>TEXT(B476,"mmmm")</f>
      </c>
      <c r="U476" s="77"/>
      <c r="V476" s="77"/>
      <c r="W476" s="77"/>
      <c r="X476" s="77"/>
      <c r="Y476" s="77"/>
      <c r="Z476" s="77"/>
      <c r="AA476" s="77"/>
      <c r="AB476" s="77"/>
      <c r="AC476" s="77"/>
      <c r="AD476" s="77"/>
      <c r="AE476" s="77"/>
      <c r="AF476" s="77"/>
      <c r="AG476" s="77"/>
    </row>
    <row x14ac:dyDescent="0.25" r="477" customHeight="1" ht="16.5">
      <c r="A477" s="78" t="s">
        <v>1824</v>
      </c>
      <c r="B477" s="79">
        <v>45358</v>
      </c>
      <c r="C477" s="80" t="s">
        <v>226</v>
      </c>
      <c r="D477" s="80" t="s">
        <v>227</v>
      </c>
      <c r="E477" s="81">
        <v>5340</v>
      </c>
      <c r="F477" s="80" t="s">
        <v>150</v>
      </c>
      <c r="G477" s="80" t="s">
        <v>112</v>
      </c>
      <c r="H477" s="81" t="s">
        <v>1825</v>
      </c>
      <c r="I477" s="80" t="s">
        <v>2</v>
      </c>
      <c r="J477" s="80" t="s">
        <v>40</v>
      </c>
      <c r="K477" s="80"/>
      <c r="L477" s="80" t="s">
        <v>1826</v>
      </c>
      <c r="M477" s="82"/>
      <c r="N477" s="93" t="s">
        <v>120</v>
      </c>
      <c r="O477" s="94">
        <v>45359</v>
      </c>
      <c r="P477" s="93"/>
      <c r="Q477" s="94">
        <v>45371</v>
      </c>
      <c r="R477" s="95">
        <v>2.7089814814814814</v>
      </c>
      <c r="S477" s="96"/>
      <c r="T477" s="87">
        <f>TEXT(B477,"mmmm")</f>
      </c>
      <c r="U477" s="88"/>
      <c r="V477" s="88"/>
      <c r="W477" s="88"/>
      <c r="X477" s="88"/>
      <c r="Y477" s="88"/>
      <c r="Z477" s="88"/>
      <c r="AA477" s="88"/>
      <c r="AB477" s="88"/>
      <c r="AC477" s="88"/>
      <c r="AD477" s="88"/>
      <c r="AE477" s="88"/>
      <c r="AF477" s="88"/>
      <c r="AG477" s="88"/>
    </row>
    <row x14ac:dyDescent="0.25" r="478" customHeight="1" ht="16.5">
      <c r="A478" s="67" t="s">
        <v>1827</v>
      </c>
      <c r="B478" s="68">
        <v>45358</v>
      </c>
      <c r="C478" s="69" t="s">
        <v>226</v>
      </c>
      <c r="D478" s="69" t="s">
        <v>227</v>
      </c>
      <c r="E478" s="70">
        <v>5340</v>
      </c>
      <c r="F478" s="69" t="s">
        <v>150</v>
      </c>
      <c r="G478" s="69" t="s">
        <v>97</v>
      </c>
      <c r="H478" s="70" t="s">
        <v>1828</v>
      </c>
      <c r="I478" s="69" t="s">
        <v>7</v>
      </c>
      <c r="J478" s="69" t="s">
        <v>15</v>
      </c>
      <c r="K478" s="69"/>
      <c r="L478" s="69" t="s">
        <v>1829</v>
      </c>
      <c r="M478" s="71"/>
      <c r="N478" s="72" t="s">
        <v>120</v>
      </c>
      <c r="O478" s="73">
        <v>45358</v>
      </c>
      <c r="P478" s="72"/>
      <c r="Q478" s="73">
        <v>45364</v>
      </c>
      <c r="R478" s="74">
        <v>2.7089814814814814</v>
      </c>
      <c r="S478" s="75"/>
      <c r="T478" s="76">
        <f>TEXT(B478,"mmmm")</f>
      </c>
      <c r="U478" s="77"/>
      <c r="V478" s="77"/>
      <c r="W478" s="77"/>
      <c r="X478" s="77"/>
      <c r="Y478" s="77"/>
      <c r="Z478" s="77"/>
      <c r="AA478" s="77"/>
      <c r="AB478" s="77"/>
      <c r="AC478" s="77"/>
      <c r="AD478" s="77"/>
      <c r="AE478" s="77"/>
      <c r="AF478" s="77"/>
      <c r="AG478" s="77"/>
    </row>
    <row x14ac:dyDescent="0.25" r="479" customHeight="1" ht="16.5">
      <c r="A479" s="78" t="s">
        <v>1830</v>
      </c>
      <c r="B479" s="79">
        <v>45358</v>
      </c>
      <c r="C479" s="80" t="s">
        <v>226</v>
      </c>
      <c r="D479" s="80" t="s">
        <v>227</v>
      </c>
      <c r="E479" s="81">
        <v>5340</v>
      </c>
      <c r="F479" s="80" t="s">
        <v>150</v>
      </c>
      <c r="G479" s="80" t="s">
        <v>154</v>
      </c>
      <c r="H479" s="81" t="s">
        <v>1831</v>
      </c>
      <c r="I479" s="80" t="s">
        <v>117</v>
      </c>
      <c r="J479" s="80" t="s">
        <v>31</v>
      </c>
      <c r="K479" s="80"/>
      <c r="L479" s="80" t="s">
        <v>1832</v>
      </c>
      <c r="M479" s="82"/>
      <c r="N479" s="83" t="s">
        <v>120</v>
      </c>
      <c r="O479" s="84">
        <v>45371</v>
      </c>
      <c r="P479" s="83"/>
      <c r="Q479" s="84">
        <v>45358</v>
      </c>
      <c r="R479" s="85">
        <v>2.7089814814814814</v>
      </c>
      <c r="S479" s="86"/>
      <c r="T479" s="87">
        <f>TEXT(B479,"mmmm")</f>
      </c>
      <c r="U479" s="88"/>
      <c r="V479" s="88"/>
      <c r="W479" s="88"/>
      <c r="X479" s="88"/>
      <c r="Y479" s="88"/>
      <c r="Z479" s="88"/>
      <c r="AA479" s="88"/>
      <c r="AB479" s="88"/>
      <c r="AC479" s="88"/>
      <c r="AD479" s="88"/>
      <c r="AE479" s="88"/>
      <c r="AF479" s="88"/>
      <c r="AG479" s="88"/>
    </row>
    <row x14ac:dyDescent="0.25" r="480" customHeight="1" ht="16.5">
      <c r="A480" s="67" t="s">
        <v>1833</v>
      </c>
      <c r="B480" s="68">
        <v>45358</v>
      </c>
      <c r="C480" s="69" t="s">
        <v>226</v>
      </c>
      <c r="D480" s="69" t="s">
        <v>227</v>
      </c>
      <c r="E480" s="70">
        <v>5340</v>
      </c>
      <c r="F480" s="69" t="s">
        <v>150</v>
      </c>
      <c r="G480" s="69" t="s">
        <v>110</v>
      </c>
      <c r="H480" s="70" t="s">
        <v>1834</v>
      </c>
      <c r="I480" s="69" t="s">
        <v>117</v>
      </c>
      <c r="J480" s="69" t="s">
        <v>31</v>
      </c>
      <c r="K480" s="69"/>
      <c r="L480" s="69" t="s">
        <v>1835</v>
      </c>
      <c r="M480" s="71"/>
      <c r="N480" s="89" t="s">
        <v>120</v>
      </c>
      <c r="O480" s="90">
        <v>45364</v>
      </c>
      <c r="P480" s="89"/>
      <c r="Q480" s="90">
        <v>45359</v>
      </c>
      <c r="R480" s="91">
        <v>2.7089814814814814</v>
      </c>
      <c r="S480" s="92"/>
      <c r="T480" s="76">
        <f>TEXT(B480,"mmmm")</f>
      </c>
      <c r="U480" s="77"/>
      <c r="V480" s="77"/>
      <c r="W480" s="77"/>
      <c r="X480" s="77"/>
      <c r="Y480" s="77"/>
      <c r="Z480" s="77"/>
      <c r="AA480" s="77"/>
      <c r="AB480" s="77"/>
      <c r="AC480" s="77"/>
      <c r="AD480" s="77"/>
      <c r="AE480" s="77"/>
      <c r="AF480" s="77"/>
      <c r="AG480" s="77"/>
    </row>
    <row x14ac:dyDescent="0.25" r="481" customHeight="1" ht="16.5">
      <c r="A481" s="78" t="s">
        <v>1836</v>
      </c>
      <c r="B481" s="79">
        <v>45358</v>
      </c>
      <c r="C481" s="80" t="s">
        <v>679</v>
      </c>
      <c r="D481" s="80" t="s">
        <v>680</v>
      </c>
      <c r="E481" s="81" t="s">
        <v>681</v>
      </c>
      <c r="F481" s="80" t="s">
        <v>522</v>
      </c>
      <c r="G481" s="80" t="s">
        <v>88</v>
      </c>
      <c r="H481" s="81" t="s">
        <v>673</v>
      </c>
      <c r="I481" s="80" t="s">
        <v>2</v>
      </c>
      <c r="J481" s="80" t="s">
        <v>44</v>
      </c>
      <c r="K481" s="80"/>
      <c r="L481" s="80" t="s">
        <v>1837</v>
      </c>
      <c r="M481" s="82"/>
      <c r="N481" s="83" t="s">
        <v>120</v>
      </c>
      <c r="O481" s="84">
        <v>45358</v>
      </c>
      <c r="P481" s="83"/>
      <c r="Q481" s="84">
        <v>45359</v>
      </c>
      <c r="R481" s="85">
        <v>2.7089814814814814</v>
      </c>
      <c r="S481" s="86"/>
      <c r="T481" s="87">
        <f>TEXT(B481,"mmmm")</f>
      </c>
      <c r="U481" s="88"/>
      <c r="V481" s="88"/>
      <c r="W481" s="88"/>
      <c r="X481" s="88"/>
      <c r="Y481" s="88"/>
      <c r="Z481" s="88"/>
      <c r="AA481" s="88"/>
      <c r="AB481" s="88"/>
      <c r="AC481" s="88"/>
      <c r="AD481" s="88"/>
      <c r="AE481" s="88"/>
      <c r="AF481" s="88"/>
      <c r="AG481" s="88"/>
    </row>
    <row x14ac:dyDescent="0.25" r="482" customHeight="1" ht="16.5">
      <c r="A482" s="67" t="s">
        <v>1838</v>
      </c>
      <c r="B482" s="68">
        <v>45358</v>
      </c>
      <c r="C482" s="69" t="s">
        <v>1170</v>
      </c>
      <c r="D482" s="69" t="s">
        <v>1839</v>
      </c>
      <c r="E482" s="70">
        <v>5346</v>
      </c>
      <c r="F482" s="69" t="s">
        <v>1172</v>
      </c>
      <c r="G482" s="69" t="s">
        <v>192</v>
      </c>
      <c r="H482" s="70" t="s">
        <v>1840</v>
      </c>
      <c r="I482" s="69" t="s">
        <v>3</v>
      </c>
      <c r="J482" s="69" t="s">
        <v>47</v>
      </c>
      <c r="K482" s="69"/>
      <c r="L482" s="69" t="s">
        <v>1841</v>
      </c>
      <c r="M482" s="71"/>
      <c r="N482" s="89" t="s">
        <v>120</v>
      </c>
      <c r="O482" s="90">
        <v>45359</v>
      </c>
      <c r="P482" s="89"/>
      <c r="Q482" s="98"/>
      <c r="R482" s="92"/>
      <c r="S482" s="92"/>
      <c r="T482" s="76">
        <f>TEXT(B482,"mmmm")</f>
      </c>
      <c r="U482" s="77"/>
      <c r="V482" s="77"/>
      <c r="W482" s="77"/>
      <c r="X482" s="77"/>
      <c r="Y482" s="77"/>
      <c r="Z482" s="77"/>
      <c r="AA482" s="77"/>
      <c r="AB482" s="77"/>
      <c r="AC482" s="77"/>
      <c r="AD482" s="77"/>
      <c r="AE482" s="77"/>
      <c r="AF482" s="77"/>
      <c r="AG482" s="77"/>
    </row>
    <row x14ac:dyDescent="0.25" r="483" customHeight="1" ht="16.5">
      <c r="A483" s="78" t="s">
        <v>1842</v>
      </c>
      <c r="B483" s="79">
        <v>45358</v>
      </c>
      <c r="C483" s="80" t="s">
        <v>1843</v>
      </c>
      <c r="D483" s="80" t="s">
        <v>1215</v>
      </c>
      <c r="E483" s="81">
        <v>62996203123</v>
      </c>
      <c r="F483" s="80" t="s">
        <v>150</v>
      </c>
      <c r="G483" s="80" t="s">
        <v>90</v>
      </c>
      <c r="H483" s="81" t="s">
        <v>1844</v>
      </c>
      <c r="I483" s="80" t="s">
        <v>2</v>
      </c>
      <c r="J483" s="80" t="s">
        <v>46</v>
      </c>
      <c r="K483" s="80"/>
      <c r="L483" s="80" t="s">
        <v>1845</v>
      </c>
      <c r="M483" s="82"/>
      <c r="N483" s="83" t="s">
        <v>120</v>
      </c>
      <c r="O483" s="84">
        <v>45359</v>
      </c>
      <c r="P483" s="83"/>
      <c r="Q483" s="84">
        <v>45369</v>
      </c>
      <c r="R483" s="85">
        <v>2.7089814814814814</v>
      </c>
      <c r="S483" s="86"/>
      <c r="T483" s="87">
        <f>TEXT(B483,"mmmm")</f>
      </c>
      <c r="U483" s="88"/>
      <c r="V483" s="88"/>
      <c r="W483" s="88"/>
      <c r="X483" s="88"/>
      <c r="Y483" s="88"/>
      <c r="Z483" s="88"/>
      <c r="AA483" s="88"/>
      <c r="AB483" s="88"/>
      <c r="AC483" s="88"/>
      <c r="AD483" s="88"/>
      <c r="AE483" s="88"/>
      <c r="AF483" s="88"/>
      <c r="AG483" s="88"/>
    </row>
    <row x14ac:dyDescent="0.25" r="484" customHeight="1" ht="16.5">
      <c r="A484" s="67" t="s">
        <v>1846</v>
      </c>
      <c r="B484" s="68">
        <v>45358</v>
      </c>
      <c r="C484" s="69" t="s">
        <v>503</v>
      </c>
      <c r="D484" s="69" t="s">
        <v>504</v>
      </c>
      <c r="E484" s="70">
        <v>62982410124</v>
      </c>
      <c r="F484" s="69" t="s">
        <v>506</v>
      </c>
      <c r="G484" s="69" t="s">
        <v>90</v>
      </c>
      <c r="H484" s="70" t="s">
        <v>1847</v>
      </c>
      <c r="I484" s="69" t="s">
        <v>3</v>
      </c>
      <c r="J484" s="69" t="s">
        <v>47</v>
      </c>
      <c r="K484" s="69"/>
      <c r="L484" s="69" t="s">
        <v>1848</v>
      </c>
      <c r="M484" s="71" t="s">
        <v>1849</v>
      </c>
      <c r="N484" s="89" t="s">
        <v>122</v>
      </c>
      <c r="O484" s="90"/>
      <c r="P484" s="89"/>
      <c r="Q484" s="90">
        <v>45359</v>
      </c>
      <c r="R484" s="91">
        <v>2.7089814814814814</v>
      </c>
      <c r="S484" s="92"/>
      <c r="T484" s="76">
        <f>TEXT(B484,"mmmm")</f>
      </c>
      <c r="U484" s="77"/>
      <c r="V484" s="77"/>
      <c r="W484" s="77"/>
      <c r="X484" s="77"/>
      <c r="Y484" s="77"/>
      <c r="Z484" s="77"/>
      <c r="AA484" s="77"/>
      <c r="AB484" s="77"/>
      <c r="AC484" s="77"/>
      <c r="AD484" s="77"/>
      <c r="AE484" s="77"/>
      <c r="AF484" s="77"/>
      <c r="AG484" s="77"/>
    </row>
    <row x14ac:dyDescent="0.25" r="485" customHeight="1" ht="16.5">
      <c r="A485" s="78" t="s">
        <v>1850</v>
      </c>
      <c r="B485" s="79">
        <v>45358</v>
      </c>
      <c r="C485" s="80" t="s">
        <v>207</v>
      </c>
      <c r="D485" s="80" t="s">
        <v>375</v>
      </c>
      <c r="E485" s="81">
        <v>5333</v>
      </c>
      <c r="F485" s="80" t="s">
        <v>209</v>
      </c>
      <c r="G485" s="80" t="s">
        <v>87</v>
      </c>
      <c r="H485" s="81" t="s">
        <v>1019</v>
      </c>
      <c r="I485" s="80" t="s">
        <v>2</v>
      </c>
      <c r="J485" s="80" t="s">
        <v>46</v>
      </c>
      <c r="K485" s="80"/>
      <c r="L485" s="80" t="s">
        <v>1851</v>
      </c>
      <c r="M485" s="82"/>
      <c r="N485" s="93" t="s">
        <v>120</v>
      </c>
      <c r="O485" s="94">
        <v>45369</v>
      </c>
      <c r="P485" s="93"/>
      <c r="Q485" s="94">
        <v>45363</v>
      </c>
      <c r="R485" s="95">
        <v>2.7089814814814814</v>
      </c>
      <c r="S485" s="96"/>
      <c r="T485" s="87">
        <f>TEXT(B485,"mmmm")</f>
      </c>
      <c r="U485" s="88"/>
      <c r="V485" s="88"/>
      <c r="W485" s="88"/>
      <c r="X485" s="88"/>
      <c r="Y485" s="88"/>
      <c r="Z485" s="88"/>
      <c r="AA485" s="88"/>
      <c r="AB485" s="88"/>
      <c r="AC485" s="88"/>
      <c r="AD485" s="88"/>
      <c r="AE485" s="88"/>
      <c r="AF485" s="88"/>
      <c r="AG485" s="88"/>
    </row>
    <row x14ac:dyDescent="0.25" r="486" customHeight="1" ht="16.5">
      <c r="A486" s="67" t="s">
        <v>1852</v>
      </c>
      <c r="B486" s="68">
        <v>45358</v>
      </c>
      <c r="C486" s="69" t="s">
        <v>158</v>
      </c>
      <c r="D486" s="69" t="s">
        <v>1853</v>
      </c>
      <c r="E486" s="70">
        <v>5318</v>
      </c>
      <c r="F486" s="69" t="s">
        <v>160</v>
      </c>
      <c r="G486" s="69" t="s">
        <v>90</v>
      </c>
      <c r="H486" s="70" t="s">
        <v>1854</v>
      </c>
      <c r="I486" s="69" t="s">
        <v>3</v>
      </c>
      <c r="J486" s="69" t="s">
        <v>48</v>
      </c>
      <c r="K486" s="69"/>
      <c r="L486" s="69" t="s">
        <v>1855</v>
      </c>
      <c r="M486" s="71"/>
      <c r="N486" s="89" t="s">
        <v>120</v>
      </c>
      <c r="O486" s="90">
        <v>45359</v>
      </c>
      <c r="P486" s="89"/>
      <c r="Q486" s="98"/>
      <c r="R486" s="92"/>
      <c r="S486" s="92"/>
      <c r="T486" s="76">
        <f>TEXT(B486,"mmmm")</f>
      </c>
      <c r="U486" s="77"/>
      <c r="V486" s="77"/>
      <c r="W486" s="77"/>
      <c r="X486" s="77"/>
      <c r="Y486" s="77"/>
      <c r="Z486" s="77"/>
      <c r="AA486" s="77"/>
      <c r="AB486" s="77"/>
      <c r="AC486" s="77"/>
      <c r="AD486" s="77"/>
      <c r="AE486" s="77"/>
      <c r="AF486" s="77"/>
      <c r="AG486" s="77"/>
    </row>
    <row x14ac:dyDescent="0.25" r="487" customHeight="1" ht="16.5">
      <c r="A487" s="78" t="s">
        <v>1856</v>
      </c>
      <c r="B487" s="79">
        <v>45358</v>
      </c>
      <c r="C487" s="80" t="s">
        <v>158</v>
      </c>
      <c r="D487" s="80" t="s">
        <v>1857</v>
      </c>
      <c r="E487" s="81">
        <v>5318</v>
      </c>
      <c r="F487" s="80" t="s">
        <v>160</v>
      </c>
      <c r="G487" s="80" t="s">
        <v>101</v>
      </c>
      <c r="H487" s="81" t="s">
        <v>1858</v>
      </c>
      <c r="I487" s="80" t="s">
        <v>3</v>
      </c>
      <c r="J487" s="80" t="s">
        <v>48</v>
      </c>
      <c r="K487" s="80"/>
      <c r="L487" s="80" t="s">
        <v>1859</v>
      </c>
      <c r="M487" s="82"/>
      <c r="N487" s="83" t="s">
        <v>120</v>
      </c>
      <c r="O487" s="84">
        <v>45363</v>
      </c>
      <c r="P487" s="83"/>
      <c r="Q487" s="100"/>
      <c r="R487" s="86"/>
      <c r="S487" s="86"/>
      <c r="T487" s="87">
        <f>TEXT(B487,"mmmm")</f>
      </c>
      <c r="U487" s="88"/>
      <c r="V487" s="88"/>
      <c r="W487" s="88"/>
      <c r="X487" s="88"/>
      <c r="Y487" s="88"/>
      <c r="Z487" s="88"/>
      <c r="AA487" s="88"/>
      <c r="AB487" s="88"/>
      <c r="AC487" s="88"/>
      <c r="AD487" s="88"/>
      <c r="AE487" s="88"/>
      <c r="AF487" s="88"/>
      <c r="AG487" s="88"/>
    </row>
    <row x14ac:dyDescent="0.25" r="488" customHeight="1" ht="16.5">
      <c r="A488" s="67" t="s">
        <v>1860</v>
      </c>
      <c r="B488" s="68">
        <v>45359</v>
      </c>
      <c r="C488" s="69" t="s">
        <v>1188</v>
      </c>
      <c r="D488" s="69" t="s">
        <v>1189</v>
      </c>
      <c r="E488" s="70">
        <v>5311</v>
      </c>
      <c r="F488" s="69" t="s">
        <v>551</v>
      </c>
      <c r="G488" s="69" t="s">
        <v>89</v>
      </c>
      <c r="H488" s="70" t="s">
        <v>1861</v>
      </c>
      <c r="I488" s="69" t="s">
        <v>9</v>
      </c>
      <c r="J488" s="69" t="s">
        <v>1800</v>
      </c>
      <c r="K488" s="69"/>
      <c r="L488" s="69" t="s">
        <v>1862</v>
      </c>
      <c r="M488" s="71"/>
      <c r="N488" s="89" t="s">
        <v>605</v>
      </c>
      <c r="O488" s="90"/>
      <c r="P488" s="89"/>
      <c r="Q488" s="90"/>
      <c r="R488" s="91">
        <v>2.7089814814814814</v>
      </c>
      <c r="S488" s="92"/>
      <c r="T488" s="76">
        <f>TEXT(B488,"mmmm")</f>
      </c>
      <c r="U488" s="77"/>
      <c r="V488" s="77"/>
      <c r="W488" s="77"/>
      <c r="X488" s="77"/>
      <c r="Y488" s="77"/>
      <c r="Z488" s="77"/>
      <c r="AA488" s="77"/>
      <c r="AB488" s="77"/>
      <c r="AC488" s="77"/>
      <c r="AD488" s="77"/>
      <c r="AE488" s="77"/>
      <c r="AF488" s="77"/>
      <c r="AG488" s="77"/>
    </row>
    <row x14ac:dyDescent="0.25" r="489" customHeight="1" ht="16.5">
      <c r="A489" s="78" t="s">
        <v>1863</v>
      </c>
      <c r="B489" s="79">
        <v>45359</v>
      </c>
      <c r="C489" s="80" t="s">
        <v>1188</v>
      </c>
      <c r="D489" s="80" t="s">
        <v>1189</v>
      </c>
      <c r="E489" s="81">
        <v>5311</v>
      </c>
      <c r="F489" s="80" t="s">
        <v>551</v>
      </c>
      <c r="G489" s="80" t="s">
        <v>89</v>
      </c>
      <c r="H489" s="81" t="s">
        <v>1864</v>
      </c>
      <c r="I489" s="80" t="s">
        <v>6</v>
      </c>
      <c r="J489" s="80" t="s">
        <v>64</v>
      </c>
      <c r="K489" s="80"/>
      <c r="L489" s="80" t="s">
        <v>1865</v>
      </c>
      <c r="M489" s="82"/>
      <c r="N489" s="83" t="s">
        <v>120</v>
      </c>
      <c r="O489" s="84">
        <v>45401</v>
      </c>
      <c r="P489" s="83" t="s">
        <v>1866</v>
      </c>
      <c r="Q489" s="84">
        <v>45401</v>
      </c>
      <c r="R489" s="85">
        <v>2.5978703703703703</v>
      </c>
      <c r="S489" s="86">
        <v>2.6187037037037038</v>
      </c>
      <c r="T489" s="87">
        <f>TEXT(B489,"mmmm")</f>
      </c>
      <c r="U489" s="88"/>
      <c r="V489" s="88"/>
      <c r="W489" s="88"/>
      <c r="X489" s="88"/>
      <c r="Y489" s="88"/>
      <c r="Z489" s="88"/>
      <c r="AA489" s="88"/>
      <c r="AB489" s="88"/>
      <c r="AC489" s="88"/>
      <c r="AD489" s="88"/>
      <c r="AE489" s="88"/>
      <c r="AF489" s="88"/>
      <c r="AG489" s="88"/>
    </row>
    <row x14ac:dyDescent="0.25" r="490" customHeight="1" ht="16.5">
      <c r="A490" s="67" t="s">
        <v>1867</v>
      </c>
      <c r="B490" s="68">
        <v>45359</v>
      </c>
      <c r="C490" s="69" t="s">
        <v>533</v>
      </c>
      <c r="D490" s="69" t="s">
        <v>1226</v>
      </c>
      <c r="E490" s="70">
        <v>34999071369</v>
      </c>
      <c r="F490" s="69" t="s">
        <v>535</v>
      </c>
      <c r="G490" s="69" t="s">
        <v>85</v>
      </c>
      <c r="H490" s="70">
        <v>164</v>
      </c>
      <c r="I490" s="69" t="s">
        <v>4</v>
      </c>
      <c r="J490" s="69" t="s">
        <v>33</v>
      </c>
      <c r="K490" s="69"/>
      <c r="L490" s="69" t="s">
        <v>1868</v>
      </c>
      <c r="M490" s="71"/>
      <c r="N490" s="89" t="s">
        <v>120</v>
      </c>
      <c r="O490" s="90">
        <v>45373</v>
      </c>
      <c r="P490" s="89"/>
      <c r="Q490" s="90">
        <v>45369</v>
      </c>
      <c r="R490" s="91">
        <v>2.7089814814814814</v>
      </c>
      <c r="S490" s="92"/>
      <c r="T490" s="76">
        <f>TEXT(B490,"mmmm")</f>
      </c>
      <c r="U490" s="77"/>
      <c r="V490" s="77"/>
      <c r="W490" s="77"/>
      <c r="X490" s="77"/>
      <c r="Y490" s="77"/>
      <c r="Z490" s="77"/>
      <c r="AA490" s="77"/>
      <c r="AB490" s="77"/>
      <c r="AC490" s="77"/>
      <c r="AD490" s="77"/>
      <c r="AE490" s="77"/>
      <c r="AF490" s="77"/>
      <c r="AG490" s="77"/>
    </row>
    <row x14ac:dyDescent="0.25" r="491" customHeight="1" ht="16.5">
      <c r="A491" s="78" t="s">
        <v>1869</v>
      </c>
      <c r="B491" s="79">
        <v>45359</v>
      </c>
      <c r="C491" s="80" t="s">
        <v>533</v>
      </c>
      <c r="D491" s="80" t="s">
        <v>1226</v>
      </c>
      <c r="E491" s="81">
        <v>34999071369</v>
      </c>
      <c r="F491" s="80" t="s">
        <v>535</v>
      </c>
      <c r="G491" s="80" t="s">
        <v>85</v>
      </c>
      <c r="H491" s="81">
        <v>164</v>
      </c>
      <c r="I491" s="80" t="s">
        <v>4</v>
      </c>
      <c r="J491" s="80" t="s">
        <v>32</v>
      </c>
      <c r="K491" s="80"/>
      <c r="L491" s="80" t="s">
        <v>1870</v>
      </c>
      <c r="M491" s="82"/>
      <c r="N491" s="83" t="s">
        <v>120</v>
      </c>
      <c r="O491" s="84">
        <v>45365</v>
      </c>
      <c r="P491" s="83"/>
      <c r="Q491" s="84">
        <v>45363</v>
      </c>
      <c r="R491" s="85">
        <v>2.7089814814814814</v>
      </c>
      <c r="S491" s="86"/>
      <c r="T491" s="87">
        <f>TEXT(B491,"mmmm")</f>
      </c>
      <c r="U491" s="88"/>
      <c r="V491" s="88"/>
      <c r="W491" s="88"/>
      <c r="X491" s="88"/>
      <c r="Y491" s="88"/>
      <c r="Z491" s="88"/>
      <c r="AA491" s="88"/>
      <c r="AB491" s="88"/>
      <c r="AC491" s="88"/>
      <c r="AD491" s="88"/>
      <c r="AE491" s="88"/>
      <c r="AF491" s="88"/>
      <c r="AG491" s="88"/>
    </row>
    <row x14ac:dyDescent="0.25" r="492" customHeight="1" ht="16.5">
      <c r="A492" s="67" t="s">
        <v>1871</v>
      </c>
      <c r="B492" s="68">
        <v>45359</v>
      </c>
      <c r="C492" s="69" t="s">
        <v>207</v>
      </c>
      <c r="D492" s="69" t="s">
        <v>375</v>
      </c>
      <c r="E492" s="70">
        <v>5333</v>
      </c>
      <c r="F492" s="69" t="s">
        <v>209</v>
      </c>
      <c r="G492" s="69" t="s">
        <v>87</v>
      </c>
      <c r="H492" s="70" t="s">
        <v>1019</v>
      </c>
      <c r="I492" s="69" t="s">
        <v>7</v>
      </c>
      <c r="J492" s="69" t="s">
        <v>15</v>
      </c>
      <c r="K492" s="69"/>
      <c r="L492" s="69" t="s">
        <v>1872</v>
      </c>
      <c r="M492" s="71"/>
      <c r="N492" s="89" t="s">
        <v>120</v>
      </c>
      <c r="O492" s="90">
        <v>45369</v>
      </c>
      <c r="P492" s="89"/>
      <c r="Q492" s="90">
        <v>45371</v>
      </c>
      <c r="R492" s="91">
        <v>2.7089814814814814</v>
      </c>
      <c r="S492" s="92"/>
      <c r="T492" s="76">
        <f>TEXT(B492,"mmmm")</f>
      </c>
      <c r="U492" s="77"/>
      <c r="V492" s="77"/>
      <c r="W492" s="77"/>
      <c r="X492" s="77"/>
      <c r="Y492" s="77"/>
      <c r="Z492" s="77"/>
      <c r="AA492" s="77"/>
      <c r="AB492" s="77"/>
      <c r="AC492" s="77"/>
      <c r="AD492" s="77"/>
      <c r="AE492" s="77"/>
      <c r="AF492" s="77"/>
      <c r="AG492" s="77"/>
    </row>
    <row x14ac:dyDescent="0.25" r="493" customHeight="1" ht="16.5">
      <c r="A493" s="78" t="s">
        <v>1873</v>
      </c>
      <c r="B493" s="79">
        <v>45359</v>
      </c>
      <c r="C493" s="80" t="s">
        <v>1232</v>
      </c>
      <c r="D493" s="80" t="s">
        <v>1042</v>
      </c>
      <c r="E493" s="81">
        <v>5331</v>
      </c>
      <c r="F493" s="80" t="s">
        <v>209</v>
      </c>
      <c r="G493" s="80" t="s">
        <v>192</v>
      </c>
      <c r="H493" s="81" t="s">
        <v>1076</v>
      </c>
      <c r="I493" s="80" t="s">
        <v>3</v>
      </c>
      <c r="J493" s="80" t="s">
        <v>47</v>
      </c>
      <c r="K493" s="80"/>
      <c r="L493" s="80" t="s">
        <v>1874</v>
      </c>
      <c r="M493" s="82"/>
      <c r="N493" s="83" t="s">
        <v>120</v>
      </c>
      <c r="O493" s="84">
        <v>45363</v>
      </c>
      <c r="P493" s="83"/>
      <c r="Q493" s="84">
        <v>45363</v>
      </c>
      <c r="R493" s="85">
        <v>2.7089814814814814</v>
      </c>
      <c r="S493" s="86"/>
      <c r="T493" s="87">
        <f>TEXT(B493,"mmmm")</f>
      </c>
      <c r="U493" s="88"/>
      <c r="V493" s="88"/>
      <c r="W493" s="88"/>
      <c r="X493" s="88"/>
      <c r="Y493" s="88"/>
      <c r="Z493" s="88"/>
      <c r="AA493" s="88"/>
      <c r="AB493" s="88"/>
      <c r="AC493" s="88"/>
      <c r="AD493" s="88"/>
      <c r="AE493" s="88"/>
      <c r="AF493" s="88"/>
      <c r="AG493" s="88"/>
    </row>
    <row x14ac:dyDescent="0.25" r="494" customHeight="1" ht="16.5">
      <c r="A494" s="67" t="s">
        <v>1875</v>
      </c>
      <c r="B494" s="68">
        <v>45359</v>
      </c>
      <c r="C494" s="69" t="s">
        <v>1036</v>
      </c>
      <c r="D494" s="69" t="s">
        <v>1037</v>
      </c>
      <c r="E494" s="70">
        <v>7609</v>
      </c>
      <c r="F494" s="69" t="s">
        <v>530</v>
      </c>
      <c r="G494" s="69" t="s">
        <v>154</v>
      </c>
      <c r="H494" s="70" t="s">
        <v>1876</v>
      </c>
      <c r="I494" s="69" t="s">
        <v>117</v>
      </c>
      <c r="J494" s="69" t="s">
        <v>31</v>
      </c>
      <c r="K494" s="69"/>
      <c r="L494" s="69" t="s">
        <v>1877</v>
      </c>
      <c r="M494" s="71"/>
      <c r="N494" s="89" t="s">
        <v>120</v>
      </c>
      <c r="O494" s="90">
        <v>45371</v>
      </c>
      <c r="P494" s="89"/>
      <c r="Q494" s="90">
        <v>45363</v>
      </c>
      <c r="R494" s="91">
        <v>2.7089814814814814</v>
      </c>
      <c r="S494" s="92"/>
      <c r="T494" s="76">
        <f>TEXT(B494,"mmmm")</f>
      </c>
      <c r="U494" s="77"/>
      <c r="V494" s="77"/>
      <c r="W494" s="77"/>
      <c r="X494" s="77"/>
      <c r="Y494" s="77"/>
      <c r="Z494" s="77"/>
      <c r="AA494" s="77"/>
      <c r="AB494" s="77"/>
      <c r="AC494" s="77"/>
      <c r="AD494" s="77"/>
      <c r="AE494" s="77"/>
      <c r="AF494" s="77"/>
      <c r="AG494" s="77"/>
    </row>
    <row x14ac:dyDescent="0.25" r="495" customHeight="1" ht="16.5">
      <c r="A495" s="78" t="s">
        <v>1878</v>
      </c>
      <c r="B495" s="79">
        <v>45361</v>
      </c>
      <c r="C495" s="80" t="s">
        <v>158</v>
      </c>
      <c r="D495" s="80" t="s">
        <v>172</v>
      </c>
      <c r="E495" s="81">
        <v>5318</v>
      </c>
      <c r="F495" s="80" t="s">
        <v>160</v>
      </c>
      <c r="G495" s="80" t="s">
        <v>154</v>
      </c>
      <c r="H495" s="81" t="s">
        <v>183</v>
      </c>
      <c r="I495" s="80" t="s">
        <v>3</v>
      </c>
      <c r="J495" s="80" t="s">
        <v>48</v>
      </c>
      <c r="K495" s="80"/>
      <c r="L495" s="80" t="s">
        <v>1879</v>
      </c>
      <c r="M495" s="82"/>
      <c r="N495" s="83" t="s">
        <v>120</v>
      </c>
      <c r="O495" s="84">
        <v>45363</v>
      </c>
      <c r="P495" s="83"/>
      <c r="Q495" s="84">
        <v>45363</v>
      </c>
      <c r="R495" s="85">
        <v>2.7089814814814814</v>
      </c>
      <c r="S495" s="86"/>
      <c r="T495" s="87">
        <f>TEXT(B495,"mmmm")</f>
      </c>
      <c r="U495" s="88"/>
      <c r="V495" s="88"/>
      <c r="W495" s="88"/>
      <c r="X495" s="88"/>
      <c r="Y495" s="88"/>
      <c r="Z495" s="88"/>
      <c r="AA495" s="88"/>
      <c r="AB495" s="88"/>
      <c r="AC495" s="88"/>
      <c r="AD495" s="88"/>
      <c r="AE495" s="88"/>
      <c r="AF495" s="88"/>
      <c r="AG495" s="88"/>
    </row>
    <row x14ac:dyDescent="0.25" r="496" customHeight="1" ht="16.5">
      <c r="A496" s="67" t="s">
        <v>1880</v>
      </c>
      <c r="B496" s="68">
        <v>45361</v>
      </c>
      <c r="C496" s="69" t="s">
        <v>158</v>
      </c>
      <c r="D496" s="69" t="s">
        <v>164</v>
      </c>
      <c r="E496" s="70">
        <v>5318</v>
      </c>
      <c r="F496" s="69" t="s">
        <v>160</v>
      </c>
      <c r="G496" s="69" t="s">
        <v>101</v>
      </c>
      <c r="H496" s="70" t="s">
        <v>1881</v>
      </c>
      <c r="I496" s="69" t="s">
        <v>3</v>
      </c>
      <c r="J496" s="69" t="s">
        <v>48</v>
      </c>
      <c r="K496" s="69"/>
      <c r="L496" s="69" t="s">
        <v>1882</v>
      </c>
      <c r="M496" s="71"/>
      <c r="N496" s="89" t="s">
        <v>120</v>
      </c>
      <c r="O496" s="90">
        <v>45363</v>
      </c>
      <c r="P496" s="89"/>
      <c r="Q496" s="90">
        <v>45363</v>
      </c>
      <c r="R496" s="91">
        <v>2.7089814814814814</v>
      </c>
      <c r="S496" s="92"/>
      <c r="T496" s="76">
        <f>TEXT(B496,"mmmm")</f>
      </c>
      <c r="U496" s="77"/>
      <c r="V496" s="77"/>
      <c r="W496" s="77"/>
      <c r="X496" s="77"/>
      <c r="Y496" s="77"/>
      <c r="Z496" s="77"/>
      <c r="AA496" s="77"/>
      <c r="AB496" s="77"/>
      <c r="AC496" s="77"/>
      <c r="AD496" s="77"/>
      <c r="AE496" s="77"/>
      <c r="AF496" s="77"/>
      <c r="AG496" s="77"/>
    </row>
    <row x14ac:dyDescent="0.25" r="497" customHeight="1" ht="16.5">
      <c r="A497" s="78" t="s">
        <v>1883</v>
      </c>
      <c r="B497" s="79">
        <v>45361</v>
      </c>
      <c r="C497" s="80" t="s">
        <v>158</v>
      </c>
      <c r="D497" s="80" t="s">
        <v>164</v>
      </c>
      <c r="E497" s="81">
        <v>5318</v>
      </c>
      <c r="F497" s="80" t="s">
        <v>160</v>
      </c>
      <c r="G497" s="80" t="s">
        <v>101</v>
      </c>
      <c r="H497" s="81" t="s">
        <v>1884</v>
      </c>
      <c r="I497" s="80" t="s">
        <v>3</v>
      </c>
      <c r="J497" s="80" t="s">
        <v>48</v>
      </c>
      <c r="K497" s="80"/>
      <c r="L497" s="80" t="s">
        <v>1885</v>
      </c>
      <c r="M497" s="82"/>
      <c r="N497" s="83" t="s">
        <v>120</v>
      </c>
      <c r="O497" s="84">
        <v>45363</v>
      </c>
      <c r="P497" s="83"/>
      <c r="Q497" s="84">
        <v>45370</v>
      </c>
      <c r="R497" s="85">
        <v>2.7089814814814814</v>
      </c>
      <c r="S497" s="86"/>
      <c r="T497" s="87">
        <f>TEXT(B497,"mmmm")</f>
      </c>
      <c r="U497" s="88"/>
      <c r="V497" s="88"/>
      <c r="W497" s="88"/>
      <c r="X497" s="88"/>
      <c r="Y497" s="88"/>
      <c r="Z497" s="88"/>
      <c r="AA497" s="88"/>
      <c r="AB497" s="88"/>
      <c r="AC497" s="88"/>
      <c r="AD497" s="88"/>
      <c r="AE497" s="88"/>
      <c r="AF497" s="88"/>
      <c r="AG497" s="88"/>
    </row>
    <row x14ac:dyDescent="0.25" r="498" customHeight="1" ht="16.5">
      <c r="A498" s="67" t="s">
        <v>1886</v>
      </c>
      <c r="B498" s="68">
        <v>45361</v>
      </c>
      <c r="C498" s="69" t="s">
        <v>158</v>
      </c>
      <c r="D498" s="69" t="s">
        <v>164</v>
      </c>
      <c r="E498" s="70">
        <v>5318</v>
      </c>
      <c r="F498" s="69" t="s">
        <v>160</v>
      </c>
      <c r="G498" s="69" t="s">
        <v>192</v>
      </c>
      <c r="H498" s="70" t="s">
        <v>1887</v>
      </c>
      <c r="I498" s="69" t="s">
        <v>3</v>
      </c>
      <c r="J498" s="69" t="s">
        <v>48</v>
      </c>
      <c r="K498" s="69"/>
      <c r="L498" s="69" t="s">
        <v>1888</v>
      </c>
      <c r="M498" s="71"/>
      <c r="N498" s="89" t="s">
        <v>120</v>
      </c>
      <c r="O498" s="90">
        <v>45363</v>
      </c>
      <c r="P498" s="89"/>
      <c r="Q498" s="90">
        <v>45371</v>
      </c>
      <c r="R498" s="91">
        <v>2.7089814814814814</v>
      </c>
      <c r="S498" s="92"/>
      <c r="T498" s="76">
        <f>TEXT(B498,"mmmm")</f>
      </c>
      <c r="U498" s="77"/>
      <c r="V498" s="77"/>
      <c r="W498" s="77"/>
      <c r="X498" s="77"/>
      <c r="Y498" s="77"/>
      <c r="Z498" s="77"/>
      <c r="AA498" s="77"/>
      <c r="AB498" s="77"/>
      <c r="AC498" s="77"/>
      <c r="AD498" s="77"/>
      <c r="AE498" s="77"/>
      <c r="AF498" s="77"/>
      <c r="AG498" s="77"/>
    </row>
    <row x14ac:dyDescent="0.25" r="499" customHeight="1" ht="16.5">
      <c r="A499" s="78" t="s">
        <v>1889</v>
      </c>
      <c r="B499" s="79">
        <v>45361</v>
      </c>
      <c r="C499" s="80" t="s">
        <v>158</v>
      </c>
      <c r="D499" s="80" t="s">
        <v>164</v>
      </c>
      <c r="E499" s="81">
        <v>5318</v>
      </c>
      <c r="F499" s="80" t="s">
        <v>160</v>
      </c>
      <c r="G499" s="80" t="s">
        <v>93</v>
      </c>
      <c r="H499" s="81" t="s">
        <v>1890</v>
      </c>
      <c r="I499" s="80" t="s">
        <v>3</v>
      </c>
      <c r="J499" s="80" t="s">
        <v>48</v>
      </c>
      <c r="K499" s="80"/>
      <c r="L499" s="80" t="s">
        <v>1891</v>
      </c>
      <c r="M499" s="82"/>
      <c r="N499" s="83" t="s">
        <v>120</v>
      </c>
      <c r="O499" s="84">
        <v>45370</v>
      </c>
      <c r="P499" s="83"/>
      <c r="Q499" s="84">
        <v>45372</v>
      </c>
      <c r="R499" s="86">
        <v>2.5770370370370372</v>
      </c>
      <c r="S499" s="86"/>
      <c r="T499" s="87">
        <f>TEXT(B499,"mmmm")</f>
      </c>
      <c r="U499" s="88"/>
      <c r="V499" s="88"/>
      <c r="W499" s="88"/>
      <c r="X499" s="88"/>
      <c r="Y499" s="88"/>
      <c r="Z499" s="88"/>
      <c r="AA499" s="88"/>
      <c r="AB499" s="88"/>
      <c r="AC499" s="88"/>
      <c r="AD499" s="88"/>
      <c r="AE499" s="88"/>
      <c r="AF499" s="88"/>
      <c r="AG499" s="88"/>
    </row>
    <row x14ac:dyDescent="0.25" r="500" customHeight="1" ht="16.5">
      <c r="A500" s="67" t="s">
        <v>1892</v>
      </c>
      <c r="B500" s="68">
        <v>45362</v>
      </c>
      <c r="C500" s="69" t="s">
        <v>679</v>
      </c>
      <c r="D500" s="69" t="s">
        <v>680</v>
      </c>
      <c r="E500" s="70" t="s">
        <v>681</v>
      </c>
      <c r="F500" s="69" t="s">
        <v>522</v>
      </c>
      <c r="G500" s="69" t="s">
        <v>88</v>
      </c>
      <c r="H500" s="70" t="s">
        <v>1893</v>
      </c>
      <c r="I500" s="69" t="s">
        <v>4</v>
      </c>
      <c r="J500" s="69" t="s">
        <v>38</v>
      </c>
      <c r="K500" s="69"/>
      <c r="L500" s="69" t="s">
        <v>1894</v>
      </c>
      <c r="M500" s="71"/>
      <c r="N500" s="89" t="s">
        <v>120</v>
      </c>
      <c r="O500" s="90">
        <v>45371</v>
      </c>
      <c r="P500" s="89"/>
      <c r="Q500" s="90">
        <v>45371</v>
      </c>
      <c r="R500" s="91">
        <v>2.7089814814814814</v>
      </c>
      <c r="S500" s="92"/>
      <c r="T500" s="76">
        <f>TEXT(B500,"mmmm")</f>
      </c>
      <c r="U500" s="77"/>
      <c r="V500" s="77"/>
      <c r="W500" s="77"/>
      <c r="X500" s="77"/>
      <c r="Y500" s="77"/>
      <c r="Z500" s="77"/>
      <c r="AA500" s="77"/>
      <c r="AB500" s="77"/>
      <c r="AC500" s="77"/>
      <c r="AD500" s="77"/>
      <c r="AE500" s="77"/>
      <c r="AF500" s="77"/>
      <c r="AG500" s="77"/>
    </row>
    <row x14ac:dyDescent="0.25" r="501" customHeight="1" ht="16.5">
      <c r="A501" s="78" t="s">
        <v>1895</v>
      </c>
      <c r="B501" s="79">
        <v>45362</v>
      </c>
      <c r="C501" s="80" t="s">
        <v>679</v>
      </c>
      <c r="D501" s="80" t="s">
        <v>680</v>
      </c>
      <c r="E501" s="81" t="s">
        <v>681</v>
      </c>
      <c r="F501" s="80" t="s">
        <v>522</v>
      </c>
      <c r="G501" s="80" t="s">
        <v>88</v>
      </c>
      <c r="H501" s="81">
        <v>115</v>
      </c>
      <c r="I501" s="80" t="s">
        <v>4</v>
      </c>
      <c r="J501" s="80" t="s">
        <v>33</v>
      </c>
      <c r="K501" s="80"/>
      <c r="L501" s="80" t="s">
        <v>1896</v>
      </c>
      <c r="M501" s="82"/>
      <c r="N501" s="83" t="s">
        <v>120</v>
      </c>
      <c r="O501" s="108">
        <v>45390</v>
      </c>
      <c r="P501" s="83"/>
      <c r="Q501" s="108">
        <v>45363</v>
      </c>
      <c r="R501" s="86">
        <v>2.7089814814814814</v>
      </c>
      <c r="S501" s="108"/>
      <c r="T501" s="87">
        <f>TEXT(B501,"mmmm")</f>
      </c>
      <c r="U501" s="88"/>
      <c r="V501" s="88"/>
      <c r="W501" s="88"/>
      <c r="X501" s="88"/>
      <c r="Y501" s="88"/>
      <c r="Z501" s="88"/>
      <c r="AA501" s="88"/>
      <c r="AB501" s="88"/>
      <c r="AC501" s="88"/>
      <c r="AD501" s="88"/>
      <c r="AE501" s="88"/>
      <c r="AF501" s="88"/>
      <c r="AG501" s="88"/>
    </row>
    <row x14ac:dyDescent="0.25" r="502" customHeight="1" ht="16.5">
      <c r="A502" s="67" t="s">
        <v>1897</v>
      </c>
      <c r="B502" s="68">
        <v>45362</v>
      </c>
      <c r="C502" s="69" t="s">
        <v>158</v>
      </c>
      <c r="D502" s="69" t="s">
        <v>1898</v>
      </c>
      <c r="E502" s="70">
        <v>5318</v>
      </c>
      <c r="F502" s="69" t="s">
        <v>160</v>
      </c>
      <c r="G502" s="69" t="s">
        <v>93</v>
      </c>
      <c r="H502" s="70" t="s">
        <v>1899</v>
      </c>
      <c r="I502" s="69" t="s">
        <v>3</v>
      </c>
      <c r="J502" s="69" t="s">
        <v>48</v>
      </c>
      <c r="K502" s="69"/>
      <c r="L502" s="69" t="s">
        <v>1900</v>
      </c>
      <c r="M502" s="71"/>
      <c r="N502" s="89" t="s">
        <v>120</v>
      </c>
      <c r="O502" s="90">
        <v>45371</v>
      </c>
      <c r="P502" s="89"/>
      <c r="Q502" s="90">
        <v>45369</v>
      </c>
      <c r="R502" s="91">
        <v>2.7089814814814814</v>
      </c>
      <c r="S502" s="92"/>
      <c r="T502" s="76">
        <f>TEXT(B502,"mmmm")</f>
      </c>
      <c r="U502" s="77"/>
      <c r="V502" s="77"/>
      <c r="W502" s="77"/>
      <c r="X502" s="77"/>
      <c r="Y502" s="77"/>
      <c r="Z502" s="77"/>
      <c r="AA502" s="77"/>
      <c r="AB502" s="77"/>
      <c r="AC502" s="77"/>
      <c r="AD502" s="77"/>
      <c r="AE502" s="77"/>
      <c r="AF502" s="77"/>
      <c r="AG502" s="77"/>
    </row>
    <row x14ac:dyDescent="0.25" r="503" customHeight="1" ht="16.5">
      <c r="A503" s="78" t="s">
        <v>1901</v>
      </c>
      <c r="B503" s="79">
        <v>45362</v>
      </c>
      <c r="C503" s="80" t="s">
        <v>158</v>
      </c>
      <c r="D503" s="80" t="s">
        <v>172</v>
      </c>
      <c r="E503" s="81">
        <v>5318</v>
      </c>
      <c r="F503" s="80" t="s">
        <v>160</v>
      </c>
      <c r="G503" s="80" t="s">
        <v>90</v>
      </c>
      <c r="H503" s="81" t="s">
        <v>199</v>
      </c>
      <c r="I503" s="80" t="s">
        <v>3</v>
      </c>
      <c r="J503" s="80" t="s">
        <v>48</v>
      </c>
      <c r="K503" s="80"/>
      <c r="L503" s="80" t="s">
        <v>1902</v>
      </c>
      <c r="M503" s="82"/>
      <c r="N503" s="83" t="s">
        <v>120</v>
      </c>
      <c r="O503" s="84">
        <v>45363</v>
      </c>
      <c r="P503" s="83"/>
      <c r="Q503" s="84">
        <v>45369</v>
      </c>
      <c r="R503" s="85">
        <v>2.7089814814814814</v>
      </c>
      <c r="S503" s="86"/>
      <c r="T503" s="87">
        <f>TEXT(B503,"mmmm")</f>
      </c>
      <c r="U503" s="88"/>
      <c r="V503" s="88"/>
      <c r="W503" s="88"/>
      <c r="X503" s="88"/>
      <c r="Y503" s="88"/>
      <c r="Z503" s="88"/>
      <c r="AA503" s="88"/>
      <c r="AB503" s="88"/>
      <c r="AC503" s="88"/>
      <c r="AD503" s="88"/>
      <c r="AE503" s="88"/>
      <c r="AF503" s="88"/>
      <c r="AG503" s="88"/>
    </row>
    <row x14ac:dyDescent="0.25" r="504" customHeight="1" ht="16.5">
      <c r="A504" s="67" t="s">
        <v>1903</v>
      </c>
      <c r="B504" s="68">
        <v>45362</v>
      </c>
      <c r="C504" s="69" t="s">
        <v>207</v>
      </c>
      <c r="D504" s="69" t="s">
        <v>1301</v>
      </c>
      <c r="E504" s="70">
        <v>5333</v>
      </c>
      <c r="F504" s="69" t="s">
        <v>209</v>
      </c>
      <c r="G504" s="69" t="s">
        <v>87</v>
      </c>
      <c r="H504" s="70" t="s">
        <v>1904</v>
      </c>
      <c r="I504" s="69" t="s">
        <v>7</v>
      </c>
      <c r="J504" s="69" t="s">
        <v>15</v>
      </c>
      <c r="K504" s="69"/>
      <c r="L504" s="69" t="s">
        <v>1905</v>
      </c>
      <c r="M504" s="71"/>
      <c r="N504" s="89" t="s">
        <v>120</v>
      </c>
      <c r="O504" s="90">
        <v>45369</v>
      </c>
      <c r="P504" s="89"/>
      <c r="Q504" s="90">
        <v>45363</v>
      </c>
      <c r="R504" s="91">
        <v>2.7089814814814814</v>
      </c>
      <c r="S504" s="92"/>
      <c r="T504" s="76">
        <f>TEXT(B504,"mmmm")</f>
      </c>
      <c r="U504" s="77"/>
      <c r="V504" s="77"/>
      <c r="W504" s="77"/>
      <c r="X504" s="77"/>
      <c r="Y504" s="77"/>
      <c r="Z504" s="77"/>
      <c r="AA504" s="77"/>
      <c r="AB504" s="77"/>
      <c r="AC504" s="77"/>
      <c r="AD504" s="77"/>
      <c r="AE504" s="77"/>
      <c r="AF504" s="77"/>
      <c r="AG504" s="77"/>
    </row>
    <row x14ac:dyDescent="0.25" r="505" customHeight="1" ht="16.5">
      <c r="A505" s="78" t="s">
        <v>1906</v>
      </c>
      <c r="B505" s="79">
        <v>45362</v>
      </c>
      <c r="C505" s="80" t="s">
        <v>207</v>
      </c>
      <c r="D505" s="80" t="s">
        <v>375</v>
      </c>
      <c r="E505" s="81">
        <v>5333</v>
      </c>
      <c r="F505" s="80" t="s">
        <v>209</v>
      </c>
      <c r="G505" s="80" t="s">
        <v>87</v>
      </c>
      <c r="H505" s="81" t="s">
        <v>210</v>
      </c>
      <c r="I505" s="80" t="s">
        <v>4</v>
      </c>
      <c r="J505" s="80" t="s">
        <v>38</v>
      </c>
      <c r="K505" s="80"/>
      <c r="L505" s="80" t="s">
        <v>1907</v>
      </c>
      <c r="M505" s="82"/>
      <c r="N505" s="83" t="s">
        <v>120</v>
      </c>
      <c r="O505" s="84">
        <v>45369</v>
      </c>
      <c r="P505" s="83"/>
      <c r="Q505" s="84">
        <v>45369</v>
      </c>
      <c r="R505" s="85">
        <v>2.7089814814814814</v>
      </c>
      <c r="S505" s="86"/>
      <c r="T505" s="87">
        <f>TEXT(B505,"mmmm")</f>
      </c>
      <c r="U505" s="88"/>
      <c r="V505" s="88"/>
      <c r="W505" s="88"/>
      <c r="X505" s="88"/>
      <c r="Y505" s="88"/>
      <c r="Z505" s="88"/>
      <c r="AA505" s="88"/>
      <c r="AB505" s="88"/>
      <c r="AC505" s="88"/>
      <c r="AD505" s="88"/>
      <c r="AE505" s="88"/>
      <c r="AF505" s="88"/>
      <c r="AG505" s="88"/>
    </row>
    <row x14ac:dyDescent="0.25" r="506" customHeight="1" ht="16.5">
      <c r="A506" s="67" t="s">
        <v>1908</v>
      </c>
      <c r="B506" s="68">
        <v>45362</v>
      </c>
      <c r="C506" s="69" t="s">
        <v>158</v>
      </c>
      <c r="D506" s="69" t="s">
        <v>172</v>
      </c>
      <c r="E506" s="70">
        <v>5318</v>
      </c>
      <c r="F506" s="69" t="s">
        <v>160</v>
      </c>
      <c r="G506" s="69" t="s">
        <v>95</v>
      </c>
      <c r="H506" s="70" t="s">
        <v>1909</v>
      </c>
      <c r="I506" s="69" t="s">
        <v>3</v>
      </c>
      <c r="J506" s="69" t="s">
        <v>48</v>
      </c>
      <c r="K506" s="69"/>
      <c r="L506" s="69" t="s">
        <v>1910</v>
      </c>
      <c r="M506" s="71"/>
      <c r="N506" s="89" t="s">
        <v>120</v>
      </c>
      <c r="O506" s="90">
        <v>45363</v>
      </c>
      <c r="P506" s="89"/>
      <c r="Q506" s="90">
        <v>45365</v>
      </c>
      <c r="R506" s="91">
        <v>2.7089814814814814</v>
      </c>
      <c r="S506" s="92"/>
      <c r="T506" s="76">
        <f>TEXT(B506,"mmmm")</f>
      </c>
      <c r="U506" s="77"/>
      <c r="V506" s="77"/>
      <c r="W506" s="77"/>
      <c r="X506" s="77"/>
      <c r="Y506" s="77"/>
      <c r="Z506" s="77"/>
      <c r="AA506" s="77"/>
      <c r="AB506" s="77"/>
      <c r="AC506" s="77"/>
      <c r="AD506" s="77"/>
      <c r="AE506" s="77"/>
      <c r="AF506" s="77"/>
      <c r="AG506" s="77"/>
    </row>
    <row x14ac:dyDescent="0.25" r="507" customHeight="1" ht="16.5">
      <c r="A507" s="78" t="s">
        <v>1911</v>
      </c>
      <c r="B507" s="79">
        <v>45362</v>
      </c>
      <c r="C507" s="80" t="s">
        <v>158</v>
      </c>
      <c r="D507" s="80" t="s">
        <v>263</v>
      </c>
      <c r="E507" s="81">
        <v>5318</v>
      </c>
      <c r="F507" s="80" t="s">
        <v>160</v>
      </c>
      <c r="G507" s="80" t="s">
        <v>317</v>
      </c>
      <c r="H507" s="81" t="s">
        <v>1912</v>
      </c>
      <c r="I507" s="80" t="s">
        <v>3</v>
      </c>
      <c r="J507" s="80" t="s">
        <v>48</v>
      </c>
      <c r="K507" s="80"/>
      <c r="L507" s="80" t="s">
        <v>1913</v>
      </c>
      <c r="M507" s="82"/>
      <c r="N507" s="93" t="s">
        <v>120</v>
      </c>
      <c r="O507" s="94">
        <v>45369</v>
      </c>
      <c r="P507" s="93"/>
      <c r="Q507" s="94">
        <v>45364</v>
      </c>
      <c r="R507" s="95">
        <v>2.7089814814814814</v>
      </c>
      <c r="S507" s="96"/>
      <c r="T507" s="87">
        <f>TEXT(B507,"mmmm")</f>
      </c>
      <c r="U507" s="88"/>
      <c r="V507" s="88"/>
      <c r="W507" s="88"/>
      <c r="X507" s="88"/>
      <c r="Y507" s="88"/>
      <c r="Z507" s="88"/>
      <c r="AA507" s="88"/>
      <c r="AB507" s="88"/>
      <c r="AC507" s="88"/>
      <c r="AD507" s="88"/>
      <c r="AE507" s="88"/>
      <c r="AF507" s="88"/>
      <c r="AG507" s="88"/>
    </row>
    <row x14ac:dyDescent="0.25" r="508" customHeight="1" ht="16.5">
      <c r="A508" s="67" t="s">
        <v>1914</v>
      </c>
      <c r="B508" s="68">
        <v>45362</v>
      </c>
      <c r="C508" s="69" t="s">
        <v>158</v>
      </c>
      <c r="D508" s="69" t="s">
        <v>263</v>
      </c>
      <c r="E508" s="70">
        <v>5318</v>
      </c>
      <c r="F508" s="69" t="s">
        <v>160</v>
      </c>
      <c r="G508" s="69" t="s">
        <v>154</v>
      </c>
      <c r="H508" s="70" t="s">
        <v>1915</v>
      </c>
      <c r="I508" s="69" t="s">
        <v>3</v>
      </c>
      <c r="J508" s="69" t="s">
        <v>48</v>
      </c>
      <c r="K508" s="69"/>
      <c r="L508" s="69" t="s">
        <v>1916</v>
      </c>
      <c r="M508" s="71"/>
      <c r="N508" s="72" t="s">
        <v>120</v>
      </c>
      <c r="O508" s="73">
        <v>45365</v>
      </c>
      <c r="P508" s="72"/>
      <c r="Q508" s="73">
        <v>45364</v>
      </c>
      <c r="R508" s="74">
        <v>2.7089814814814814</v>
      </c>
      <c r="S508" s="75"/>
      <c r="T508" s="76">
        <f>TEXT(B508,"mmmm")</f>
      </c>
      <c r="U508" s="77"/>
      <c r="V508" s="77"/>
      <c r="W508" s="77"/>
      <c r="X508" s="77"/>
      <c r="Y508" s="77"/>
      <c r="Z508" s="77"/>
      <c r="AA508" s="77"/>
      <c r="AB508" s="77"/>
      <c r="AC508" s="77"/>
      <c r="AD508" s="77"/>
      <c r="AE508" s="77"/>
      <c r="AF508" s="77"/>
      <c r="AG508" s="77"/>
    </row>
    <row x14ac:dyDescent="0.25" r="509" customHeight="1" ht="16.5">
      <c r="A509" s="78" t="s">
        <v>1917</v>
      </c>
      <c r="B509" s="79">
        <v>45363</v>
      </c>
      <c r="C509" s="80" t="s">
        <v>158</v>
      </c>
      <c r="D509" s="80" t="s">
        <v>263</v>
      </c>
      <c r="E509" s="81">
        <v>5318</v>
      </c>
      <c r="F509" s="80" t="s">
        <v>160</v>
      </c>
      <c r="G509" s="80" t="s">
        <v>192</v>
      </c>
      <c r="H509" s="81" t="s">
        <v>1918</v>
      </c>
      <c r="I509" s="80" t="s">
        <v>3</v>
      </c>
      <c r="J509" s="80" t="s">
        <v>48</v>
      </c>
      <c r="K509" s="80"/>
      <c r="L509" s="80" t="s">
        <v>1919</v>
      </c>
      <c r="M509" s="82"/>
      <c r="N509" s="93" t="s">
        <v>120</v>
      </c>
      <c r="O509" s="94">
        <v>45364</v>
      </c>
      <c r="P509" s="93"/>
      <c r="Q509" s="94">
        <v>45364</v>
      </c>
      <c r="R509" s="95">
        <v>2.7089814814814814</v>
      </c>
      <c r="S509" s="96"/>
      <c r="T509" s="87">
        <f>TEXT(B509,"mmmm")</f>
      </c>
      <c r="U509" s="88"/>
      <c r="V509" s="88"/>
      <c r="W509" s="88"/>
      <c r="X509" s="88"/>
      <c r="Y509" s="88"/>
      <c r="Z509" s="88"/>
      <c r="AA509" s="88"/>
      <c r="AB509" s="88"/>
      <c r="AC509" s="88"/>
      <c r="AD509" s="88"/>
      <c r="AE509" s="88"/>
      <c r="AF509" s="88"/>
      <c r="AG509" s="88"/>
    </row>
    <row x14ac:dyDescent="0.25" r="510" customHeight="1" ht="16.5">
      <c r="A510" s="67" t="s">
        <v>1920</v>
      </c>
      <c r="B510" s="68">
        <v>45363</v>
      </c>
      <c r="C510" s="69" t="s">
        <v>158</v>
      </c>
      <c r="D510" s="69" t="s">
        <v>263</v>
      </c>
      <c r="E510" s="70">
        <v>5318</v>
      </c>
      <c r="F510" s="69" t="s">
        <v>160</v>
      </c>
      <c r="G510" s="69" t="s">
        <v>101</v>
      </c>
      <c r="H510" s="70" t="s">
        <v>1921</v>
      </c>
      <c r="I510" s="69" t="s">
        <v>3</v>
      </c>
      <c r="J510" s="69" t="s">
        <v>48</v>
      </c>
      <c r="K510" s="69"/>
      <c r="L510" s="69" t="s">
        <v>1922</v>
      </c>
      <c r="M510" s="71"/>
      <c r="N510" s="89" t="s">
        <v>120</v>
      </c>
      <c r="O510" s="90">
        <v>45364</v>
      </c>
      <c r="P510" s="89"/>
      <c r="Q510" s="90">
        <v>45365</v>
      </c>
      <c r="R510" s="91">
        <v>2.7089814814814814</v>
      </c>
      <c r="S510" s="92"/>
      <c r="T510" s="76">
        <f>TEXT(B510,"mmmm")</f>
      </c>
      <c r="U510" s="77"/>
      <c r="V510" s="77"/>
      <c r="W510" s="77"/>
      <c r="X510" s="77"/>
      <c r="Y510" s="77"/>
      <c r="Z510" s="77"/>
      <c r="AA510" s="77"/>
      <c r="AB510" s="77"/>
      <c r="AC510" s="77"/>
      <c r="AD510" s="77"/>
      <c r="AE510" s="77"/>
      <c r="AF510" s="77"/>
      <c r="AG510" s="77"/>
    </row>
    <row x14ac:dyDescent="0.25" r="511" customHeight="1" ht="16.5">
      <c r="A511" s="78" t="s">
        <v>1923</v>
      </c>
      <c r="B511" s="79">
        <v>45363</v>
      </c>
      <c r="C511" s="80" t="s">
        <v>158</v>
      </c>
      <c r="D511" s="80" t="s">
        <v>263</v>
      </c>
      <c r="E511" s="81">
        <v>5318</v>
      </c>
      <c r="F511" s="80" t="s">
        <v>160</v>
      </c>
      <c r="G511" s="80" t="s">
        <v>93</v>
      </c>
      <c r="H511" s="81" t="s">
        <v>1924</v>
      </c>
      <c r="I511" s="80" t="s">
        <v>3</v>
      </c>
      <c r="J511" s="80" t="s">
        <v>48</v>
      </c>
      <c r="K511" s="80"/>
      <c r="L511" s="80" t="s">
        <v>1925</v>
      </c>
      <c r="M511" s="82"/>
      <c r="N511" s="83" t="s">
        <v>120</v>
      </c>
      <c r="O511" s="99">
        <v>45364</v>
      </c>
      <c r="P511" s="83"/>
      <c r="Q511" s="100"/>
      <c r="R511" s="86"/>
      <c r="S511" s="86"/>
      <c r="T511" s="87">
        <f>TEXT(B511,"mmmm")</f>
      </c>
      <c r="U511" s="88"/>
      <c r="V511" s="88"/>
      <c r="W511" s="88"/>
      <c r="X511" s="88"/>
      <c r="Y511" s="88"/>
      <c r="Z511" s="88"/>
      <c r="AA511" s="88"/>
      <c r="AB511" s="88"/>
      <c r="AC511" s="88"/>
      <c r="AD511" s="88"/>
      <c r="AE511" s="88"/>
      <c r="AF511" s="88"/>
      <c r="AG511" s="88"/>
    </row>
    <row x14ac:dyDescent="0.25" r="512" customHeight="1" ht="16.5">
      <c r="A512" s="67" t="s">
        <v>1926</v>
      </c>
      <c r="B512" s="68">
        <v>45363</v>
      </c>
      <c r="C512" s="69" t="s">
        <v>226</v>
      </c>
      <c r="D512" s="69" t="s">
        <v>227</v>
      </c>
      <c r="E512" s="70">
        <v>5340</v>
      </c>
      <c r="F512" s="69" t="s">
        <v>150</v>
      </c>
      <c r="G512" s="69" t="s">
        <v>110</v>
      </c>
      <c r="H512" s="70" t="s">
        <v>1927</v>
      </c>
      <c r="I512" s="69" t="s">
        <v>2</v>
      </c>
      <c r="J512" s="69" t="s">
        <v>40</v>
      </c>
      <c r="K512" s="69"/>
      <c r="L512" s="69" t="s">
        <v>1928</v>
      </c>
      <c r="M512" s="71"/>
      <c r="N512" s="89" t="s">
        <v>120</v>
      </c>
      <c r="O512" s="90">
        <v>45365</v>
      </c>
      <c r="P512" s="89"/>
      <c r="Q512" s="90">
        <v>45364</v>
      </c>
      <c r="R512" s="91">
        <v>2.7089814814814814</v>
      </c>
      <c r="S512" s="92"/>
      <c r="T512" s="76">
        <f>TEXT(B512,"mmmm")</f>
      </c>
      <c r="U512" s="77"/>
      <c r="V512" s="77"/>
      <c r="W512" s="77"/>
      <c r="X512" s="77"/>
      <c r="Y512" s="77"/>
      <c r="Z512" s="77"/>
      <c r="AA512" s="77"/>
      <c r="AB512" s="77"/>
      <c r="AC512" s="77"/>
      <c r="AD512" s="77"/>
      <c r="AE512" s="77"/>
      <c r="AF512" s="77"/>
      <c r="AG512" s="77"/>
    </row>
    <row x14ac:dyDescent="0.25" r="513" customHeight="1" ht="16.5">
      <c r="A513" s="78" t="s">
        <v>1929</v>
      </c>
      <c r="B513" s="79">
        <v>45363</v>
      </c>
      <c r="C513" s="80" t="s">
        <v>226</v>
      </c>
      <c r="D513" s="80" t="s">
        <v>227</v>
      </c>
      <c r="E513" s="81">
        <v>5340</v>
      </c>
      <c r="F513" s="80" t="s">
        <v>150</v>
      </c>
      <c r="G513" s="80" t="s">
        <v>85</v>
      </c>
      <c r="H513" s="81" t="s">
        <v>1305</v>
      </c>
      <c r="I513" s="80" t="s">
        <v>7</v>
      </c>
      <c r="J513" s="80" t="s">
        <v>15</v>
      </c>
      <c r="K513" s="80"/>
      <c r="L513" s="80" t="s">
        <v>1930</v>
      </c>
      <c r="M513" s="82"/>
      <c r="N513" s="83" t="s">
        <v>118</v>
      </c>
      <c r="O513" s="84">
        <v>45393</v>
      </c>
      <c r="P513" s="83"/>
      <c r="Q513" s="84">
        <v>45364</v>
      </c>
      <c r="R513" s="85">
        <v>2.7089814814814814</v>
      </c>
      <c r="S513" s="86"/>
      <c r="T513" s="87">
        <f>TEXT(B513,"mmmm")</f>
      </c>
      <c r="U513" s="88"/>
      <c r="V513" s="88"/>
      <c r="W513" s="88"/>
      <c r="X513" s="88"/>
      <c r="Y513" s="88"/>
      <c r="Z513" s="88"/>
      <c r="AA513" s="88"/>
      <c r="AB513" s="88"/>
      <c r="AC513" s="88"/>
      <c r="AD513" s="88"/>
      <c r="AE513" s="88"/>
      <c r="AF513" s="88"/>
      <c r="AG513" s="88"/>
    </row>
    <row x14ac:dyDescent="0.25" r="514" customHeight="1" ht="16.5">
      <c r="A514" s="67" t="s">
        <v>1931</v>
      </c>
      <c r="B514" s="68">
        <v>45363</v>
      </c>
      <c r="C514" s="69" t="s">
        <v>321</v>
      </c>
      <c r="D514" s="69" t="s">
        <v>700</v>
      </c>
      <c r="E514" s="70">
        <v>5320</v>
      </c>
      <c r="F514" s="69" t="s">
        <v>323</v>
      </c>
      <c r="G514" s="69" t="s">
        <v>85</v>
      </c>
      <c r="H514" s="70" t="s">
        <v>1932</v>
      </c>
      <c r="I514" s="69" t="s">
        <v>2</v>
      </c>
      <c r="J514" s="69" t="s">
        <v>43</v>
      </c>
      <c r="K514" s="69"/>
      <c r="L514" s="69" t="s">
        <v>1933</v>
      </c>
      <c r="M514" s="71"/>
      <c r="N514" s="89" t="s">
        <v>120</v>
      </c>
      <c r="O514" s="90">
        <v>45364</v>
      </c>
      <c r="P514" s="89"/>
      <c r="Q514" s="90">
        <v>45365</v>
      </c>
      <c r="R514" s="91">
        <v>2.7089814814814814</v>
      </c>
      <c r="S514" s="92"/>
      <c r="T514" s="76">
        <f>TEXT(B514,"mmmm")</f>
      </c>
      <c r="U514" s="77"/>
      <c r="V514" s="77"/>
      <c r="W514" s="77"/>
      <c r="X514" s="77"/>
      <c r="Y514" s="77"/>
      <c r="Z514" s="77"/>
      <c r="AA514" s="77"/>
      <c r="AB514" s="77"/>
      <c r="AC514" s="77"/>
      <c r="AD514" s="77"/>
      <c r="AE514" s="77"/>
      <c r="AF514" s="77"/>
      <c r="AG514" s="77"/>
    </row>
    <row x14ac:dyDescent="0.25" r="515" customHeight="1" ht="16.5">
      <c r="A515" s="78" t="s">
        <v>1934</v>
      </c>
      <c r="B515" s="79">
        <v>45363</v>
      </c>
      <c r="C515" s="80" t="s">
        <v>321</v>
      </c>
      <c r="D515" s="80" t="s">
        <v>700</v>
      </c>
      <c r="E515" s="81">
        <v>5320</v>
      </c>
      <c r="F515" s="80" t="s">
        <v>323</v>
      </c>
      <c r="G515" s="80" t="s">
        <v>99</v>
      </c>
      <c r="H515" s="81" t="s">
        <v>1935</v>
      </c>
      <c r="I515" s="80" t="s">
        <v>2</v>
      </c>
      <c r="J515" s="80" t="s">
        <v>46</v>
      </c>
      <c r="K515" s="80"/>
      <c r="L515" s="80" t="s">
        <v>1936</v>
      </c>
      <c r="M515" s="82"/>
      <c r="N515" s="83" t="s">
        <v>120</v>
      </c>
      <c r="O515" s="99">
        <v>45364</v>
      </c>
      <c r="P515" s="83"/>
      <c r="Q515" s="100"/>
      <c r="R515" s="86"/>
      <c r="S515" s="86"/>
      <c r="T515" s="87">
        <f>TEXT(B515,"mmmm")</f>
      </c>
      <c r="U515" s="88"/>
      <c r="V515" s="88"/>
      <c r="W515" s="88"/>
      <c r="X515" s="88"/>
      <c r="Y515" s="88"/>
      <c r="Z515" s="88"/>
      <c r="AA515" s="88"/>
      <c r="AB515" s="88"/>
      <c r="AC515" s="88"/>
      <c r="AD515" s="88"/>
      <c r="AE515" s="88"/>
      <c r="AF515" s="88"/>
      <c r="AG515" s="88"/>
    </row>
    <row x14ac:dyDescent="0.25" r="516" customHeight="1" ht="16.5">
      <c r="A516" s="67" t="s">
        <v>1937</v>
      </c>
      <c r="B516" s="68">
        <v>45363</v>
      </c>
      <c r="C516" s="69" t="s">
        <v>286</v>
      </c>
      <c r="D516" s="69" t="s">
        <v>287</v>
      </c>
      <c r="E516" s="70">
        <v>5340</v>
      </c>
      <c r="F516" s="69" t="s">
        <v>150</v>
      </c>
      <c r="G516" s="69" t="s">
        <v>97</v>
      </c>
      <c r="H516" s="70" t="s">
        <v>1938</v>
      </c>
      <c r="I516" s="69" t="s">
        <v>2</v>
      </c>
      <c r="J516" s="69" t="s">
        <v>45</v>
      </c>
      <c r="K516" s="69"/>
      <c r="L516" s="69" t="s">
        <v>1939</v>
      </c>
      <c r="M516" s="69"/>
      <c r="N516" s="72" t="s">
        <v>120</v>
      </c>
      <c r="O516" s="73">
        <v>45365</v>
      </c>
      <c r="P516" s="72"/>
      <c r="Q516" s="73">
        <v>45365</v>
      </c>
      <c r="R516" s="74">
        <v>2.7089814814814814</v>
      </c>
      <c r="S516" s="75"/>
      <c r="T516" s="76">
        <f>TEXT(B516,"mmmm")</f>
      </c>
      <c r="U516" s="77"/>
      <c r="V516" s="77"/>
      <c r="W516" s="77"/>
      <c r="X516" s="77"/>
      <c r="Y516" s="77"/>
      <c r="Z516" s="77"/>
      <c r="AA516" s="77"/>
      <c r="AB516" s="77"/>
      <c r="AC516" s="77"/>
      <c r="AD516" s="77"/>
      <c r="AE516" s="77"/>
      <c r="AF516" s="77"/>
      <c r="AG516" s="77"/>
    </row>
    <row x14ac:dyDescent="0.25" r="517" customHeight="1" ht="16.5">
      <c r="A517" s="78" t="s">
        <v>1940</v>
      </c>
      <c r="B517" s="79">
        <v>45364</v>
      </c>
      <c r="C517" s="80" t="s">
        <v>1600</v>
      </c>
      <c r="D517" s="80" t="s">
        <v>1941</v>
      </c>
      <c r="E517" s="81">
        <v>5351</v>
      </c>
      <c r="F517" s="80" t="s">
        <v>1602</v>
      </c>
      <c r="G517" s="80" t="s">
        <v>96</v>
      </c>
      <c r="H517" s="81" t="s">
        <v>1942</v>
      </c>
      <c r="I517" s="82" t="s">
        <v>1493</v>
      </c>
      <c r="J517" s="80" t="s">
        <v>46</v>
      </c>
      <c r="K517" s="80"/>
      <c r="L517" s="80" t="s">
        <v>1943</v>
      </c>
      <c r="M517" s="82"/>
      <c r="N517" s="83" t="s">
        <v>605</v>
      </c>
      <c r="O517" s="84"/>
      <c r="P517" s="83"/>
      <c r="Q517" s="84"/>
      <c r="R517" s="85">
        <v>2.7089814814814814</v>
      </c>
      <c r="S517" s="86"/>
      <c r="T517" s="87">
        <f>TEXT(B517,"mmmm")</f>
      </c>
      <c r="U517" s="88"/>
      <c r="V517" s="88"/>
      <c r="W517" s="88"/>
      <c r="X517" s="88"/>
      <c r="Y517" s="88"/>
      <c r="Z517" s="88"/>
      <c r="AA517" s="88"/>
      <c r="AB517" s="88"/>
      <c r="AC517" s="88"/>
      <c r="AD517" s="88"/>
      <c r="AE517" s="88"/>
      <c r="AF517" s="88"/>
      <c r="AG517" s="88"/>
    </row>
    <row x14ac:dyDescent="0.25" r="518" customHeight="1" ht="16.5">
      <c r="A518" s="67" t="s">
        <v>1944</v>
      </c>
      <c r="B518" s="68">
        <v>45364</v>
      </c>
      <c r="C518" s="69" t="s">
        <v>1149</v>
      </c>
      <c r="D518" s="69" t="s">
        <v>1945</v>
      </c>
      <c r="E518" s="70">
        <v>5332</v>
      </c>
      <c r="F518" s="69" t="s">
        <v>1151</v>
      </c>
      <c r="G518" s="69" t="s">
        <v>110</v>
      </c>
      <c r="H518" s="70" t="s">
        <v>1365</v>
      </c>
      <c r="I518" s="71"/>
      <c r="J518" s="69"/>
      <c r="K518" s="69"/>
      <c r="L518" s="69" t="s">
        <v>1946</v>
      </c>
      <c r="M518" s="69"/>
      <c r="N518" s="89" t="s">
        <v>120</v>
      </c>
      <c r="O518" s="90">
        <v>45365</v>
      </c>
      <c r="P518" s="89"/>
      <c r="Q518" s="90">
        <v>45369</v>
      </c>
      <c r="R518" s="91">
        <v>2.7089814814814814</v>
      </c>
      <c r="S518" s="92"/>
      <c r="T518" s="76">
        <f>TEXT(B518,"mmmm")</f>
      </c>
      <c r="U518" s="77"/>
      <c r="V518" s="77"/>
      <c r="W518" s="77"/>
      <c r="X518" s="77"/>
      <c r="Y518" s="77"/>
      <c r="Z518" s="77"/>
      <c r="AA518" s="77"/>
      <c r="AB518" s="77"/>
      <c r="AC518" s="77"/>
      <c r="AD518" s="77"/>
      <c r="AE518" s="77"/>
      <c r="AF518" s="77"/>
      <c r="AG518" s="77"/>
    </row>
    <row x14ac:dyDescent="0.25" r="519" customHeight="1" ht="16.5">
      <c r="A519" s="78" t="s">
        <v>1947</v>
      </c>
      <c r="B519" s="79">
        <v>45364</v>
      </c>
      <c r="C519" s="80" t="s">
        <v>207</v>
      </c>
      <c r="D519" s="80" t="s">
        <v>853</v>
      </c>
      <c r="E519" s="81">
        <v>5333</v>
      </c>
      <c r="F519" s="80" t="s">
        <v>209</v>
      </c>
      <c r="G519" s="80" t="s">
        <v>87</v>
      </c>
      <c r="H519" s="81" t="s">
        <v>1948</v>
      </c>
      <c r="I519" s="80" t="s">
        <v>2</v>
      </c>
      <c r="J519" s="80" t="s">
        <v>45</v>
      </c>
      <c r="K519" s="80"/>
      <c r="L519" s="80" t="s">
        <v>1949</v>
      </c>
      <c r="M519" s="82"/>
      <c r="N519" s="83" t="s">
        <v>120</v>
      </c>
      <c r="O519" s="84">
        <v>45370</v>
      </c>
      <c r="P519" s="83"/>
      <c r="Q519" s="84">
        <v>45370</v>
      </c>
      <c r="R519" s="85">
        <v>2.7089814814814814</v>
      </c>
      <c r="S519" s="86"/>
      <c r="T519" s="87">
        <f>TEXT(B519,"mmmm")</f>
      </c>
      <c r="U519" s="88"/>
      <c r="V519" s="88"/>
      <c r="W519" s="88"/>
      <c r="X519" s="88"/>
      <c r="Y519" s="88"/>
      <c r="Z519" s="88"/>
      <c r="AA519" s="88"/>
      <c r="AB519" s="88"/>
      <c r="AC519" s="88"/>
      <c r="AD519" s="88"/>
      <c r="AE519" s="88"/>
      <c r="AF519" s="88"/>
      <c r="AG519" s="88"/>
    </row>
    <row x14ac:dyDescent="0.25" r="520" customHeight="1" ht="16.5">
      <c r="A520" s="67" t="s">
        <v>1950</v>
      </c>
      <c r="B520" s="68">
        <v>45364</v>
      </c>
      <c r="C520" s="69" t="s">
        <v>207</v>
      </c>
      <c r="D520" s="69" t="s">
        <v>1301</v>
      </c>
      <c r="E520" s="70">
        <v>5333</v>
      </c>
      <c r="F520" s="69" t="s">
        <v>209</v>
      </c>
      <c r="G520" s="69" t="s">
        <v>87</v>
      </c>
      <c r="H520" s="70" t="s">
        <v>1951</v>
      </c>
      <c r="I520" s="69" t="s">
        <v>117</v>
      </c>
      <c r="J520" s="69" t="s">
        <v>31</v>
      </c>
      <c r="K520" s="69"/>
      <c r="L520" s="69" t="s">
        <v>1952</v>
      </c>
      <c r="M520" s="71"/>
      <c r="N520" s="72" t="s">
        <v>120</v>
      </c>
      <c r="O520" s="73">
        <v>45369</v>
      </c>
      <c r="P520" s="72"/>
      <c r="Q520" s="73">
        <v>45369</v>
      </c>
      <c r="R520" s="74">
        <v>2.7089814814814814</v>
      </c>
      <c r="S520" s="75"/>
      <c r="T520" s="76">
        <f>TEXT(B520,"mmmm")</f>
      </c>
      <c r="U520" s="77"/>
      <c r="V520" s="77"/>
      <c r="W520" s="77"/>
      <c r="X520" s="77"/>
      <c r="Y520" s="77"/>
      <c r="Z520" s="77"/>
      <c r="AA520" s="77"/>
      <c r="AB520" s="77"/>
      <c r="AC520" s="77"/>
      <c r="AD520" s="77"/>
      <c r="AE520" s="77"/>
      <c r="AF520" s="77"/>
      <c r="AG520" s="77"/>
    </row>
    <row x14ac:dyDescent="0.25" r="521" customHeight="1" ht="16.5">
      <c r="A521" s="78" t="s">
        <v>1953</v>
      </c>
      <c r="B521" s="79">
        <v>45365</v>
      </c>
      <c r="C521" s="80" t="s">
        <v>158</v>
      </c>
      <c r="D521" s="80" t="s">
        <v>263</v>
      </c>
      <c r="E521" s="81">
        <v>5318</v>
      </c>
      <c r="F521" s="80" t="s">
        <v>160</v>
      </c>
      <c r="G521" s="80" t="s">
        <v>154</v>
      </c>
      <c r="H521" s="81" t="s">
        <v>1954</v>
      </c>
      <c r="I521" s="80" t="s">
        <v>3</v>
      </c>
      <c r="J521" s="80" t="s">
        <v>48</v>
      </c>
      <c r="K521" s="80"/>
      <c r="L521" s="80" t="s">
        <v>1955</v>
      </c>
      <c r="M521" s="82"/>
      <c r="N521" s="93" t="s">
        <v>120</v>
      </c>
      <c r="O521" s="94">
        <v>45370</v>
      </c>
      <c r="P521" s="93"/>
      <c r="Q521" s="94">
        <v>45365</v>
      </c>
      <c r="R521" s="95">
        <v>2.7089814814814814</v>
      </c>
      <c r="S521" s="96"/>
      <c r="T521" s="87">
        <f>TEXT(B521,"mmmm")</f>
      </c>
      <c r="U521" s="88"/>
      <c r="V521" s="88"/>
      <c r="W521" s="88"/>
      <c r="X521" s="88"/>
      <c r="Y521" s="88"/>
      <c r="Z521" s="88"/>
      <c r="AA521" s="88"/>
      <c r="AB521" s="88"/>
      <c r="AC521" s="88"/>
      <c r="AD521" s="88"/>
      <c r="AE521" s="88"/>
      <c r="AF521" s="88"/>
      <c r="AG521" s="88"/>
    </row>
    <row x14ac:dyDescent="0.25" r="522" customHeight="1" ht="16.5">
      <c r="A522" s="67" t="s">
        <v>1956</v>
      </c>
      <c r="B522" s="68">
        <v>45365</v>
      </c>
      <c r="C522" s="69" t="s">
        <v>207</v>
      </c>
      <c r="D522" s="69" t="s">
        <v>853</v>
      </c>
      <c r="E522" s="70">
        <v>5333</v>
      </c>
      <c r="F522" s="69" t="s">
        <v>209</v>
      </c>
      <c r="G522" s="69" t="s">
        <v>87</v>
      </c>
      <c r="H522" s="70" t="s">
        <v>1957</v>
      </c>
      <c r="I522" s="69" t="s">
        <v>117</v>
      </c>
      <c r="J522" s="69" t="s">
        <v>18</v>
      </c>
      <c r="K522" s="69"/>
      <c r="L522" s="69" t="s">
        <v>1958</v>
      </c>
      <c r="M522" s="71"/>
      <c r="N522" s="72" t="s">
        <v>120</v>
      </c>
      <c r="O522" s="73">
        <v>45369</v>
      </c>
      <c r="P522" s="72"/>
      <c r="Q522" s="73">
        <v>45365</v>
      </c>
      <c r="R522" s="74">
        <v>2.7089814814814814</v>
      </c>
      <c r="S522" s="75"/>
      <c r="T522" s="76">
        <f>TEXT(B522,"mmmm")</f>
      </c>
      <c r="U522" s="77"/>
      <c r="V522" s="77"/>
      <c r="W522" s="77"/>
      <c r="X522" s="77"/>
      <c r="Y522" s="77"/>
      <c r="Z522" s="77"/>
      <c r="AA522" s="77"/>
      <c r="AB522" s="77"/>
      <c r="AC522" s="77"/>
      <c r="AD522" s="77"/>
      <c r="AE522" s="77"/>
      <c r="AF522" s="77"/>
      <c r="AG522" s="77"/>
    </row>
    <row x14ac:dyDescent="0.25" r="523" customHeight="1" ht="16.5">
      <c r="A523" s="78" t="s">
        <v>1959</v>
      </c>
      <c r="B523" s="79">
        <v>45365</v>
      </c>
      <c r="C523" s="80" t="s">
        <v>286</v>
      </c>
      <c r="D523" s="80" t="s">
        <v>287</v>
      </c>
      <c r="E523" s="81">
        <v>5340</v>
      </c>
      <c r="F523" s="80" t="s">
        <v>150</v>
      </c>
      <c r="G523" s="80" t="s">
        <v>97</v>
      </c>
      <c r="H523" s="81" t="s">
        <v>1669</v>
      </c>
      <c r="I523" s="80" t="s">
        <v>117</v>
      </c>
      <c r="J523" s="80" t="s">
        <v>21</v>
      </c>
      <c r="K523" s="80"/>
      <c r="L523" s="80" t="s">
        <v>1960</v>
      </c>
      <c r="M523" s="82"/>
      <c r="N523" s="83" t="s">
        <v>120</v>
      </c>
      <c r="O523" s="84">
        <v>45365</v>
      </c>
      <c r="P523" s="83"/>
      <c r="Q523" s="84">
        <v>45371</v>
      </c>
      <c r="R523" s="85">
        <v>2.7089814814814814</v>
      </c>
      <c r="S523" s="86"/>
      <c r="T523" s="87">
        <f>TEXT(B523,"mmmm")</f>
      </c>
      <c r="U523" s="88"/>
      <c r="V523" s="88"/>
      <c r="W523" s="88"/>
      <c r="X523" s="88"/>
      <c r="Y523" s="88"/>
      <c r="Z523" s="88"/>
      <c r="AA523" s="88"/>
      <c r="AB523" s="88"/>
      <c r="AC523" s="88"/>
      <c r="AD523" s="88"/>
      <c r="AE523" s="88"/>
      <c r="AF523" s="88"/>
      <c r="AG523" s="88"/>
    </row>
    <row x14ac:dyDescent="0.25" r="524" customHeight="1" ht="16.5">
      <c r="A524" s="67" t="s">
        <v>1961</v>
      </c>
      <c r="B524" s="68">
        <v>45365</v>
      </c>
      <c r="C524" s="69" t="s">
        <v>286</v>
      </c>
      <c r="D524" s="69" t="s">
        <v>287</v>
      </c>
      <c r="E524" s="70">
        <v>5340</v>
      </c>
      <c r="F524" s="69" t="s">
        <v>150</v>
      </c>
      <c r="G524" s="69" t="s">
        <v>97</v>
      </c>
      <c r="H524" s="70" t="s">
        <v>1962</v>
      </c>
      <c r="I524" s="69" t="s">
        <v>117</v>
      </c>
      <c r="J524" s="69" t="s">
        <v>16</v>
      </c>
      <c r="K524" s="69"/>
      <c r="L524" s="69" t="s">
        <v>1963</v>
      </c>
      <c r="M524" s="71"/>
      <c r="N524" s="89" t="s">
        <v>120</v>
      </c>
      <c r="O524" s="90">
        <v>45365</v>
      </c>
      <c r="P524" s="89"/>
      <c r="Q524" s="90">
        <v>45371</v>
      </c>
      <c r="R524" s="91">
        <v>2.7089814814814814</v>
      </c>
      <c r="S524" s="92"/>
      <c r="T524" s="76">
        <f>TEXT(B524,"mmmm")</f>
      </c>
      <c r="U524" s="77"/>
      <c r="V524" s="77"/>
      <c r="W524" s="77"/>
      <c r="X524" s="77"/>
      <c r="Y524" s="77"/>
      <c r="Z524" s="77"/>
      <c r="AA524" s="77"/>
      <c r="AB524" s="77"/>
      <c r="AC524" s="77"/>
      <c r="AD524" s="77"/>
      <c r="AE524" s="77"/>
      <c r="AF524" s="77"/>
      <c r="AG524" s="77"/>
    </row>
    <row x14ac:dyDescent="0.25" r="525" customHeight="1" ht="16.5">
      <c r="A525" s="78" t="s">
        <v>1964</v>
      </c>
      <c r="B525" s="79">
        <v>45365</v>
      </c>
      <c r="C525" s="80" t="s">
        <v>1965</v>
      </c>
      <c r="D525" s="80" t="s">
        <v>1966</v>
      </c>
      <c r="E525" s="81">
        <v>999941183</v>
      </c>
      <c r="F525" s="80" t="s">
        <v>249</v>
      </c>
      <c r="G525" s="80" t="s">
        <v>192</v>
      </c>
      <c r="H525" s="81">
        <v>113</v>
      </c>
      <c r="I525" s="80" t="s">
        <v>3</v>
      </c>
      <c r="J525" s="80" t="s">
        <v>47</v>
      </c>
      <c r="K525" s="80"/>
      <c r="L525" s="80" t="s">
        <v>1967</v>
      </c>
      <c r="M525" s="82"/>
      <c r="N525" s="83" t="s">
        <v>120</v>
      </c>
      <c r="O525" s="99">
        <v>45371</v>
      </c>
      <c r="P525" s="83"/>
      <c r="Q525" s="100"/>
      <c r="R525" s="86"/>
      <c r="S525" s="86"/>
      <c r="T525" s="87">
        <f>TEXT(B525,"mmmm")</f>
      </c>
      <c r="U525" s="88"/>
      <c r="V525" s="88"/>
      <c r="W525" s="88"/>
      <c r="X525" s="88"/>
      <c r="Y525" s="88"/>
      <c r="Z525" s="88"/>
      <c r="AA525" s="88"/>
      <c r="AB525" s="88"/>
      <c r="AC525" s="88"/>
      <c r="AD525" s="88"/>
      <c r="AE525" s="88"/>
      <c r="AF525" s="88"/>
      <c r="AG525" s="88"/>
    </row>
    <row x14ac:dyDescent="0.25" r="526" customHeight="1" ht="27.75">
      <c r="A526" s="67" t="s">
        <v>1968</v>
      </c>
      <c r="B526" s="68">
        <v>45365.777708333335</v>
      </c>
      <c r="C526" s="69" t="s">
        <v>158</v>
      </c>
      <c r="D526" s="69" t="s">
        <v>164</v>
      </c>
      <c r="E526" s="70">
        <v>5318</v>
      </c>
      <c r="F526" s="69" t="s">
        <v>160</v>
      </c>
      <c r="G526" s="69" t="s">
        <v>102</v>
      </c>
      <c r="H526" s="70" t="s">
        <v>1969</v>
      </c>
      <c r="I526" s="69" t="s">
        <v>3</v>
      </c>
      <c r="J526" s="69" t="s">
        <v>48</v>
      </c>
      <c r="K526" s="69"/>
      <c r="L526" s="69" t="s">
        <v>1970</v>
      </c>
      <c r="M526" s="71"/>
      <c r="N526" s="89" t="s">
        <v>120</v>
      </c>
      <c r="O526" s="90">
        <v>45371</v>
      </c>
      <c r="P526" s="89"/>
      <c r="Q526" s="90">
        <v>45370</v>
      </c>
      <c r="R526" s="91">
        <v>2.7089814814814814</v>
      </c>
      <c r="S526" s="92"/>
      <c r="T526" s="76">
        <f>TEXT(B526,"mmmm")</f>
      </c>
      <c r="U526" s="77"/>
      <c r="V526" s="77"/>
      <c r="W526" s="77"/>
      <c r="X526" s="77"/>
      <c r="Y526" s="77"/>
      <c r="Z526" s="77"/>
      <c r="AA526" s="77"/>
      <c r="AB526" s="77"/>
      <c r="AC526" s="77"/>
      <c r="AD526" s="77"/>
      <c r="AE526" s="77"/>
      <c r="AF526" s="77"/>
      <c r="AG526" s="77"/>
    </row>
    <row x14ac:dyDescent="0.25" r="527" customHeight="1" ht="16.5">
      <c r="A527" s="78" t="s">
        <v>1971</v>
      </c>
      <c r="B527" s="79">
        <v>45366.6352662037</v>
      </c>
      <c r="C527" s="80" t="s">
        <v>882</v>
      </c>
      <c r="D527" s="80" t="s">
        <v>883</v>
      </c>
      <c r="E527" s="81">
        <v>5336</v>
      </c>
      <c r="F527" s="80" t="s">
        <v>884</v>
      </c>
      <c r="G527" s="80" t="s">
        <v>192</v>
      </c>
      <c r="H527" s="81">
        <v>116</v>
      </c>
      <c r="I527" s="80" t="s">
        <v>2</v>
      </c>
      <c r="J527" s="80" t="s">
        <v>43</v>
      </c>
      <c r="K527" s="80"/>
      <c r="L527" s="80" t="s">
        <v>1972</v>
      </c>
      <c r="M527" s="82" t="s">
        <v>1973</v>
      </c>
      <c r="N527" s="83" t="s">
        <v>122</v>
      </c>
      <c r="O527" s="84"/>
      <c r="P527" s="83"/>
      <c r="Q527" s="84">
        <v>45369</v>
      </c>
      <c r="R527" s="85">
        <v>2.7089814814814814</v>
      </c>
      <c r="S527" s="86"/>
      <c r="T527" s="87">
        <f>TEXT(B527,"mmmm")</f>
      </c>
      <c r="U527" s="88"/>
      <c r="V527" s="88"/>
      <c r="W527" s="88"/>
      <c r="X527" s="88"/>
      <c r="Y527" s="88"/>
      <c r="Z527" s="88"/>
      <c r="AA527" s="88"/>
      <c r="AB527" s="88"/>
      <c r="AC527" s="88"/>
      <c r="AD527" s="88"/>
      <c r="AE527" s="88"/>
      <c r="AF527" s="88"/>
      <c r="AG527" s="88"/>
    </row>
    <row x14ac:dyDescent="0.25" r="528" customHeight="1" ht="16.5">
      <c r="A528" s="67" t="s">
        <v>1974</v>
      </c>
      <c r="B528" s="68">
        <v>45368.569340277776</v>
      </c>
      <c r="C528" s="69" t="s">
        <v>158</v>
      </c>
      <c r="D528" s="69" t="s">
        <v>172</v>
      </c>
      <c r="E528" s="70">
        <v>5318</v>
      </c>
      <c r="F528" s="69" t="s">
        <v>160</v>
      </c>
      <c r="G528" s="69" t="s">
        <v>90</v>
      </c>
      <c r="H528" s="70" t="s">
        <v>196</v>
      </c>
      <c r="I528" s="69" t="s">
        <v>3</v>
      </c>
      <c r="J528" s="69" t="s">
        <v>48</v>
      </c>
      <c r="K528" s="69"/>
      <c r="L528" s="69" t="s">
        <v>184</v>
      </c>
      <c r="M528" s="71"/>
      <c r="N528" s="89" t="s">
        <v>120</v>
      </c>
      <c r="O528" s="90">
        <v>45370</v>
      </c>
      <c r="P528" s="89"/>
      <c r="Q528" s="90">
        <v>45372</v>
      </c>
      <c r="R528" s="92">
        <v>2.323564814814815</v>
      </c>
      <c r="S528" s="92"/>
      <c r="T528" s="76">
        <f>TEXT(B528,"mmmm")</f>
      </c>
      <c r="U528" s="77"/>
      <c r="V528" s="77"/>
      <c r="W528" s="77"/>
      <c r="X528" s="77"/>
      <c r="Y528" s="77"/>
      <c r="Z528" s="77"/>
      <c r="AA528" s="77"/>
      <c r="AB528" s="77"/>
      <c r="AC528" s="77"/>
      <c r="AD528" s="77"/>
      <c r="AE528" s="77"/>
      <c r="AF528" s="77"/>
      <c r="AG528" s="77"/>
    </row>
    <row x14ac:dyDescent="0.25" r="529" customHeight="1" ht="16.5">
      <c r="A529" s="78" t="s">
        <v>1975</v>
      </c>
      <c r="B529" s="79">
        <v>45369.315787037034</v>
      </c>
      <c r="C529" s="80" t="s">
        <v>286</v>
      </c>
      <c r="D529" s="80" t="s">
        <v>1176</v>
      </c>
      <c r="E529" s="81">
        <v>5340</v>
      </c>
      <c r="F529" s="80" t="s">
        <v>150</v>
      </c>
      <c r="G529" s="80" t="s">
        <v>111</v>
      </c>
      <c r="H529" s="81" t="s">
        <v>1976</v>
      </c>
      <c r="I529" s="80" t="s">
        <v>2</v>
      </c>
      <c r="J529" s="80" t="s">
        <v>44</v>
      </c>
      <c r="K529" s="80"/>
      <c r="L529" s="80" t="s">
        <v>1977</v>
      </c>
      <c r="M529" s="82"/>
      <c r="N529" s="83" t="s">
        <v>120</v>
      </c>
      <c r="O529" s="84">
        <v>45369</v>
      </c>
      <c r="P529" s="83"/>
      <c r="Q529" s="84">
        <v>45370</v>
      </c>
      <c r="R529" s="85">
        <v>2.7089814814814814</v>
      </c>
      <c r="S529" s="86"/>
      <c r="T529" s="87">
        <f>TEXT(B529,"mmmm")</f>
      </c>
      <c r="U529" s="88"/>
      <c r="V529" s="88"/>
      <c r="W529" s="88"/>
      <c r="X529" s="88"/>
      <c r="Y529" s="88"/>
      <c r="Z529" s="88"/>
      <c r="AA529" s="88"/>
      <c r="AB529" s="88"/>
      <c r="AC529" s="88"/>
      <c r="AD529" s="88"/>
      <c r="AE529" s="88"/>
      <c r="AF529" s="88"/>
      <c r="AG529" s="88"/>
    </row>
    <row x14ac:dyDescent="0.25" r="530" customHeight="1" ht="21.75">
      <c r="A530" s="67" t="s">
        <v>1978</v>
      </c>
      <c r="B530" s="68">
        <v>45369.43864583333</v>
      </c>
      <c r="C530" s="69" t="s">
        <v>621</v>
      </c>
      <c r="D530" s="69" t="s">
        <v>990</v>
      </c>
      <c r="E530" s="70" t="s">
        <v>991</v>
      </c>
      <c r="F530" s="69" t="s">
        <v>249</v>
      </c>
      <c r="G530" s="69" t="s">
        <v>192</v>
      </c>
      <c r="H530" s="70" t="s">
        <v>1979</v>
      </c>
      <c r="I530" s="69" t="s">
        <v>3</v>
      </c>
      <c r="J530" s="69" t="s">
        <v>47</v>
      </c>
      <c r="K530" s="69"/>
      <c r="L530" s="69" t="s">
        <v>1967</v>
      </c>
      <c r="M530" s="71" t="s">
        <v>1980</v>
      </c>
      <c r="N530" s="89" t="s">
        <v>120</v>
      </c>
      <c r="O530" s="102">
        <v>45372</v>
      </c>
      <c r="P530" s="89"/>
      <c r="Q530" s="102"/>
      <c r="R530" s="92"/>
      <c r="S530" s="92">
        <v>2.3617592592592596</v>
      </c>
      <c r="T530" s="76">
        <f>TEXT(B530,"mmmm")</f>
      </c>
      <c r="U530" s="77"/>
      <c r="V530" s="77"/>
      <c r="W530" s="77"/>
      <c r="X530" s="77"/>
      <c r="Y530" s="77"/>
      <c r="Z530" s="77"/>
      <c r="AA530" s="77"/>
      <c r="AB530" s="77"/>
      <c r="AC530" s="77"/>
      <c r="AD530" s="77"/>
      <c r="AE530" s="77"/>
      <c r="AF530" s="77"/>
      <c r="AG530" s="77"/>
    </row>
    <row x14ac:dyDescent="0.25" r="531" customHeight="1" ht="16.5">
      <c r="A531" s="78" t="s">
        <v>1981</v>
      </c>
      <c r="B531" s="79">
        <v>45369.56078703704</v>
      </c>
      <c r="C531" s="80" t="s">
        <v>715</v>
      </c>
      <c r="D531" s="80" t="s">
        <v>1982</v>
      </c>
      <c r="E531" s="81">
        <v>5310</v>
      </c>
      <c r="F531" s="80" t="s">
        <v>717</v>
      </c>
      <c r="G531" s="80" t="s">
        <v>85</v>
      </c>
      <c r="H531" s="81" t="s">
        <v>754</v>
      </c>
      <c r="I531" s="80" t="s">
        <v>2</v>
      </c>
      <c r="J531" s="80" t="s">
        <v>43</v>
      </c>
      <c r="K531" s="80"/>
      <c r="L531" s="80" t="s">
        <v>1983</v>
      </c>
      <c r="M531" s="82"/>
      <c r="N531" s="83" t="s">
        <v>120</v>
      </c>
      <c r="O531" s="99">
        <v>45370</v>
      </c>
      <c r="P531" s="83"/>
      <c r="Q531" s="100"/>
      <c r="R531" s="86"/>
      <c r="S531" s="86"/>
      <c r="T531" s="87">
        <f>TEXT(B531,"mmmm")</f>
      </c>
      <c r="U531" s="88"/>
      <c r="V531" s="88"/>
      <c r="W531" s="88"/>
      <c r="X531" s="88"/>
      <c r="Y531" s="88"/>
      <c r="Z531" s="88"/>
      <c r="AA531" s="88"/>
      <c r="AB531" s="88"/>
      <c r="AC531" s="88"/>
      <c r="AD531" s="88"/>
      <c r="AE531" s="88"/>
      <c r="AF531" s="88"/>
      <c r="AG531" s="88"/>
    </row>
    <row x14ac:dyDescent="0.25" r="532" customHeight="1" ht="16.5">
      <c r="A532" s="67" t="s">
        <v>1984</v>
      </c>
      <c r="B532" s="68">
        <v>45369.58684027778</v>
      </c>
      <c r="C532" s="69" t="s">
        <v>804</v>
      </c>
      <c r="D532" s="69" t="s">
        <v>805</v>
      </c>
      <c r="E532" s="70" t="s">
        <v>1985</v>
      </c>
      <c r="F532" s="69" t="s">
        <v>807</v>
      </c>
      <c r="G532" s="69" t="s">
        <v>87</v>
      </c>
      <c r="H532" s="70" t="s">
        <v>1986</v>
      </c>
      <c r="I532" s="69" t="s">
        <v>9</v>
      </c>
      <c r="J532" s="77" t="s">
        <v>1987</v>
      </c>
      <c r="K532" s="77"/>
      <c r="L532" s="69" t="s">
        <v>1988</v>
      </c>
      <c r="M532" s="71"/>
      <c r="N532" s="89" t="s">
        <v>605</v>
      </c>
      <c r="O532" s="97"/>
      <c r="P532" s="89"/>
      <c r="Q532" s="98"/>
      <c r="R532" s="92"/>
      <c r="S532" s="92"/>
      <c r="T532" s="76">
        <f>TEXT(B532,"mmmm")</f>
      </c>
      <c r="U532" s="77"/>
      <c r="V532" s="77"/>
      <c r="W532" s="77"/>
      <c r="X532" s="77"/>
      <c r="Y532" s="77"/>
      <c r="Z532" s="77"/>
      <c r="AA532" s="77"/>
      <c r="AB532" s="77"/>
      <c r="AC532" s="77"/>
      <c r="AD532" s="77"/>
      <c r="AE532" s="77"/>
      <c r="AF532" s="77"/>
      <c r="AG532" s="77"/>
    </row>
    <row x14ac:dyDescent="0.25" r="533" customHeight="1" ht="16.5">
      <c r="A533" s="78" t="s">
        <v>1989</v>
      </c>
      <c r="B533" s="79">
        <v>45369.59783564815</v>
      </c>
      <c r="C533" s="80" t="s">
        <v>207</v>
      </c>
      <c r="D533" s="80" t="s">
        <v>1990</v>
      </c>
      <c r="E533" s="81">
        <v>5333</v>
      </c>
      <c r="F533" s="80" t="s">
        <v>209</v>
      </c>
      <c r="G533" s="80" t="s">
        <v>87</v>
      </c>
      <c r="H533" s="81" t="s">
        <v>1991</v>
      </c>
      <c r="I533" s="80" t="s">
        <v>9</v>
      </c>
      <c r="J533" s="88" t="s">
        <v>1987</v>
      </c>
      <c r="K533" s="88"/>
      <c r="L533" s="80" t="s">
        <v>1992</v>
      </c>
      <c r="M533" s="82"/>
      <c r="N533" s="83" t="s">
        <v>605</v>
      </c>
      <c r="O533" s="84"/>
      <c r="P533" s="83"/>
      <c r="Q533" s="84"/>
      <c r="R533" s="85">
        <v>2.7089814814814814</v>
      </c>
      <c r="S533" s="86"/>
      <c r="T533" s="87">
        <f>TEXT(B533,"mmmm")</f>
      </c>
      <c r="U533" s="88"/>
      <c r="V533" s="88"/>
      <c r="W533" s="88"/>
      <c r="X533" s="88"/>
      <c r="Y533" s="88"/>
      <c r="Z533" s="88"/>
      <c r="AA533" s="88"/>
      <c r="AB533" s="88"/>
      <c r="AC533" s="88"/>
      <c r="AD533" s="88"/>
      <c r="AE533" s="88"/>
      <c r="AF533" s="88"/>
      <c r="AG533" s="88"/>
    </row>
    <row x14ac:dyDescent="0.25" r="534" customHeight="1" ht="16.5">
      <c r="A534" s="67" t="s">
        <v>1993</v>
      </c>
      <c r="B534" s="68">
        <v>45369.61199074074</v>
      </c>
      <c r="C534" s="69" t="s">
        <v>972</v>
      </c>
      <c r="D534" s="69" t="s">
        <v>1759</v>
      </c>
      <c r="E534" s="70">
        <v>5343</v>
      </c>
      <c r="F534" s="69" t="s">
        <v>217</v>
      </c>
      <c r="G534" s="69" t="s">
        <v>192</v>
      </c>
      <c r="H534" s="70" t="s">
        <v>1994</v>
      </c>
      <c r="I534" s="69" t="s">
        <v>6</v>
      </c>
      <c r="J534" s="69" t="s">
        <v>65</v>
      </c>
      <c r="K534" s="69"/>
      <c r="L534" s="69" t="s">
        <v>1995</v>
      </c>
      <c r="M534" s="71"/>
      <c r="N534" s="72" t="s">
        <v>120</v>
      </c>
      <c r="O534" s="73">
        <v>45394</v>
      </c>
      <c r="P534" s="72" t="s">
        <v>576</v>
      </c>
      <c r="Q534" s="73">
        <v>45394</v>
      </c>
      <c r="R534" s="74">
        <v>2.375648148148148</v>
      </c>
      <c r="S534" s="75">
        <v>2.656898148148148</v>
      </c>
      <c r="T534" s="76">
        <f>TEXT(B534,"mmmm")</f>
      </c>
      <c r="U534" s="77"/>
      <c r="V534" s="77"/>
      <c r="W534" s="77"/>
      <c r="X534" s="77"/>
      <c r="Y534" s="77"/>
      <c r="Z534" s="77"/>
      <c r="AA534" s="77"/>
      <c r="AB534" s="77"/>
      <c r="AC534" s="77"/>
      <c r="AD534" s="77"/>
      <c r="AE534" s="77"/>
      <c r="AF534" s="77"/>
      <c r="AG534" s="77"/>
    </row>
    <row x14ac:dyDescent="0.25" r="535" customHeight="1" ht="16.5">
      <c r="A535" s="78" t="s">
        <v>1996</v>
      </c>
      <c r="B535" s="79">
        <v>45369.65524305555</v>
      </c>
      <c r="C535" s="80" t="s">
        <v>1997</v>
      </c>
      <c r="D535" s="80" t="s">
        <v>1982</v>
      </c>
      <c r="E535" s="81">
        <v>5310</v>
      </c>
      <c r="F535" s="80" t="s">
        <v>753</v>
      </c>
      <c r="G535" s="80" t="s">
        <v>85</v>
      </c>
      <c r="H535" s="81">
        <v>151</v>
      </c>
      <c r="I535" s="80" t="s">
        <v>4</v>
      </c>
      <c r="J535" s="80" t="s">
        <v>38</v>
      </c>
      <c r="K535" s="80"/>
      <c r="L535" s="80" t="s">
        <v>1998</v>
      </c>
      <c r="M535" s="82"/>
      <c r="N535" s="83" t="s">
        <v>120</v>
      </c>
      <c r="O535" s="84">
        <v>45370</v>
      </c>
      <c r="P535" s="83"/>
      <c r="Q535" s="84">
        <v>45371</v>
      </c>
      <c r="R535" s="85">
        <v>2.7089814814814814</v>
      </c>
      <c r="S535" s="86"/>
      <c r="T535" s="87">
        <f>TEXT(B535,"mmmm")</f>
      </c>
      <c r="U535" s="88"/>
      <c r="V535" s="88"/>
      <c r="W535" s="88"/>
      <c r="X535" s="88"/>
      <c r="Y535" s="88"/>
      <c r="Z535" s="88"/>
      <c r="AA535" s="88"/>
      <c r="AB535" s="88"/>
      <c r="AC535" s="88"/>
      <c r="AD535" s="88"/>
      <c r="AE535" s="88"/>
      <c r="AF535" s="88"/>
      <c r="AG535" s="88"/>
    </row>
    <row x14ac:dyDescent="0.25" r="536" customHeight="1" ht="16.5">
      <c r="A536" s="67" t="s">
        <v>1999</v>
      </c>
      <c r="B536" s="68">
        <v>45370.40068287037</v>
      </c>
      <c r="C536" s="69" t="s">
        <v>2000</v>
      </c>
      <c r="D536" s="69" t="s">
        <v>2001</v>
      </c>
      <c r="E536" s="70">
        <v>7602</v>
      </c>
      <c r="F536" s="69" t="s">
        <v>303</v>
      </c>
      <c r="G536" s="69" t="s">
        <v>93</v>
      </c>
      <c r="H536" s="70" t="s">
        <v>2002</v>
      </c>
      <c r="I536" s="69" t="s">
        <v>2</v>
      </c>
      <c r="J536" s="69" t="s">
        <v>44</v>
      </c>
      <c r="K536" s="69"/>
      <c r="L536" s="69" t="s">
        <v>2003</v>
      </c>
      <c r="M536" s="71"/>
      <c r="N536" s="89" t="s">
        <v>120</v>
      </c>
      <c r="O536" s="97">
        <v>45370</v>
      </c>
      <c r="P536" s="89"/>
      <c r="Q536" s="98"/>
      <c r="R536" s="92"/>
      <c r="S536" s="92"/>
      <c r="T536" s="76">
        <f>TEXT(B536,"mmmm")</f>
      </c>
      <c r="U536" s="77"/>
      <c r="V536" s="77"/>
      <c r="W536" s="77"/>
      <c r="X536" s="77"/>
      <c r="Y536" s="77"/>
      <c r="Z536" s="77"/>
      <c r="AA536" s="77"/>
      <c r="AB536" s="77"/>
      <c r="AC536" s="77"/>
      <c r="AD536" s="77"/>
      <c r="AE536" s="77"/>
      <c r="AF536" s="77"/>
      <c r="AG536" s="77"/>
    </row>
    <row x14ac:dyDescent="0.25" r="537" customHeight="1" ht="16.5">
      <c r="A537" s="78" t="s">
        <v>2004</v>
      </c>
      <c r="B537" s="79">
        <v>45370.583078703705</v>
      </c>
      <c r="C537" s="80" t="s">
        <v>972</v>
      </c>
      <c r="D537" s="80" t="s">
        <v>1759</v>
      </c>
      <c r="E537" s="81">
        <v>5343</v>
      </c>
      <c r="F537" s="80" t="s">
        <v>217</v>
      </c>
      <c r="G537" s="80" t="s">
        <v>192</v>
      </c>
      <c r="H537" s="81" t="s">
        <v>1994</v>
      </c>
      <c r="I537" s="80" t="s">
        <v>2</v>
      </c>
      <c r="J537" s="80" t="s">
        <v>44</v>
      </c>
      <c r="K537" s="80"/>
      <c r="L537" s="80" t="s">
        <v>2005</v>
      </c>
      <c r="M537" s="82"/>
      <c r="N537" s="83" t="s">
        <v>120</v>
      </c>
      <c r="O537" s="84">
        <v>45371</v>
      </c>
      <c r="P537" s="83"/>
      <c r="Q537" s="84">
        <v>45371</v>
      </c>
      <c r="R537" s="85">
        <v>2.7089814814814814</v>
      </c>
      <c r="S537" s="86"/>
      <c r="T537" s="87">
        <f>TEXT(B537,"mmmm")</f>
      </c>
      <c r="U537" s="88"/>
      <c r="V537" s="88"/>
      <c r="W537" s="88"/>
      <c r="X537" s="88"/>
      <c r="Y537" s="88"/>
      <c r="Z537" s="88"/>
      <c r="AA537" s="88"/>
      <c r="AB537" s="88"/>
      <c r="AC537" s="88"/>
      <c r="AD537" s="88"/>
      <c r="AE537" s="88"/>
      <c r="AF537" s="88"/>
      <c r="AG537" s="88"/>
    </row>
    <row x14ac:dyDescent="0.25" r="538" customHeight="1" ht="16.5">
      <c r="A538" s="67" t="s">
        <v>2006</v>
      </c>
      <c r="B538" s="68">
        <v>45371.42503472222</v>
      </c>
      <c r="C538" s="69" t="s">
        <v>601</v>
      </c>
      <c r="D538" s="69" t="s">
        <v>2007</v>
      </c>
      <c r="E538" s="70">
        <v>64981321757</v>
      </c>
      <c r="F538" s="69" t="s">
        <v>522</v>
      </c>
      <c r="G538" s="69" t="s">
        <v>88</v>
      </c>
      <c r="H538" s="70" t="s">
        <v>2008</v>
      </c>
      <c r="I538" s="69" t="s">
        <v>2009</v>
      </c>
      <c r="J538" s="77" t="s">
        <v>1494</v>
      </c>
      <c r="K538" s="77"/>
      <c r="L538" s="69" t="s">
        <v>2010</v>
      </c>
      <c r="M538" s="71"/>
      <c r="N538" s="89" t="s">
        <v>615</v>
      </c>
      <c r="O538" s="90">
        <v>45393</v>
      </c>
      <c r="P538" s="89"/>
      <c r="Q538" s="90">
        <v>45371</v>
      </c>
      <c r="R538" s="91">
        <v>2.7089814814814814</v>
      </c>
      <c r="S538" s="92"/>
      <c r="T538" s="76">
        <f>TEXT(B538,"mmmm")</f>
      </c>
      <c r="U538" s="77"/>
      <c r="V538" s="77"/>
      <c r="W538" s="77"/>
      <c r="X538" s="77"/>
      <c r="Y538" s="77"/>
      <c r="Z538" s="77"/>
      <c r="AA538" s="77"/>
      <c r="AB538" s="77"/>
      <c r="AC538" s="77"/>
      <c r="AD538" s="77"/>
      <c r="AE538" s="77"/>
      <c r="AF538" s="77"/>
      <c r="AG538" s="77"/>
    </row>
    <row x14ac:dyDescent="0.25" r="539" customHeight="1" ht="16.5">
      <c r="A539" s="78" t="s">
        <v>2011</v>
      </c>
      <c r="B539" s="79">
        <v>45371.49909722222</v>
      </c>
      <c r="C539" s="80" t="s">
        <v>286</v>
      </c>
      <c r="D539" s="80" t="s">
        <v>287</v>
      </c>
      <c r="E539" s="81">
        <v>5340</v>
      </c>
      <c r="F539" s="80" t="s">
        <v>150</v>
      </c>
      <c r="G539" s="80" t="s">
        <v>402</v>
      </c>
      <c r="H539" s="81" t="s">
        <v>2012</v>
      </c>
      <c r="I539" s="80" t="s">
        <v>2</v>
      </c>
      <c r="J539" s="80" t="s">
        <v>45</v>
      </c>
      <c r="K539" s="80"/>
      <c r="L539" s="80" t="s">
        <v>2013</v>
      </c>
      <c r="M539" s="82"/>
      <c r="N539" s="83" t="s">
        <v>120</v>
      </c>
      <c r="O539" s="84">
        <v>45371</v>
      </c>
      <c r="P539" s="83"/>
      <c r="Q539" s="84">
        <v>45372</v>
      </c>
      <c r="R539" s="86">
        <v>2.5562037037037038</v>
      </c>
      <c r="S539" s="86"/>
      <c r="T539" s="87">
        <f>TEXT(B539,"mmmm")</f>
      </c>
      <c r="U539" s="88"/>
      <c r="V539" s="88"/>
      <c r="W539" s="88"/>
      <c r="X539" s="88"/>
      <c r="Y539" s="88"/>
      <c r="Z539" s="88"/>
      <c r="AA539" s="88"/>
      <c r="AB539" s="88"/>
      <c r="AC539" s="88"/>
      <c r="AD539" s="88"/>
      <c r="AE539" s="88"/>
      <c r="AF539" s="88"/>
      <c r="AG539" s="88"/>
    </row>
    <row x14ac:dyDescent="0.25" r="540" customHeight="1" ht="16.5">
      <c r="A540" s="67" t="s">
        <v>2014</v>
      </c>
      <c r="B540" s="68">
        <v>45371.49959490741</v>
      </c>
      <c r="C540" s="69" t="s">
        <v>286</v>
      </c>
      <c r="D540" s="69" t="s">
        <v>287</v>
      </c>
      <c r="E540" s="70">
        <v>5340</v>
      </c>
      <c r="F540" s="69" t="s">
        <v>150</v>
      </c>
      <c r="G540" s="69" t="s">
        <v>402</v>
      </c>
      <c r="H540" s="70" t="s">
        <v>402</v>
      </c>
      <c r="I540" s="69" t="s">
        <v>2</v>
      </c>
      <c r="J540" s="69" t="s">
        <v>43</v>
      </c>
      <c r="K540" s="69"/>
      <c r="L540" s="69" t="s">
        <v>1333</v>
      </c>
      <c r="M540" s="71"/>
      <c r="N540" s="89" t="s">
        <v>120</v>
      </c>
      <c r="O540" s="90">
        <v>45371</v>
      </c>
      <c r="P540" s="89"/>
      <c r="Q540" s="90">
        <v>45372</v>
      </c>
      <c r="R540" s="92">
        <v>2.4242592592592596</v>
      </c>
      <c r="S540" s="92"/>
      <c r="T540" s="76">
        <f>TEXT(B540,"mmmm")</f>
      </c>
      <c r="U540" s="77"/>
      <c r="V540" s="77"/>
      <c r="W540" s="77"/>
      <c r="X540" s="77"/>
      <c r="Y540" s="77"/>
      <c r="Z540" s="77"/>
      <c r="AA540" s="77"/>
      <c r="AB540" s="77"/>
      <c r="AC540" s="77"/>
      <c r="AD540" s="77"/>
      <c r="AE540" s="77"/>
      <c r="AF540" s="77"/>
      <c r="AG540" s="77"/>
    </row>
    <row x14ac:dyDescent="0.25" r="541" customHeight="1" ht="16.5">
      <c r="A541" s="78" t="s">
        <v>2015</v>
      </c>
      <c r="B541" s="79">
        <v>45371.628645833334</v>
      </c>
      <c r="C541" s="80" t="s">
        <v>1279</v>
      </c>
      <c r="D541" s="80" t="s">
        <v>1674</v>
      </c>
      <c r="E541" s="81">
        <v>5349</v>
      </c>
      <c r="F541" s="80" t="s">
        <v>753</v>
      </c>
      <c r="G541" s="80" t="s">
        <v>85</v>
      </c>
      <c r="H541" s="81" t="s">
        <v>2016</v>
      </c>
      <c r="I541" s="80" t="s">
        <v>2</v>
      </c>
      <c r="J541" s="80" t="s">
        <v>47</v>
      </c>
      <c r="K541" s="80"/>
      <c r="L541" s="80" t="s">
        <v>2017</v>
      </c>
      <c r="M541" s="82"/>
      <c r="N541" s="83" t="s">
        <v>120</v>
      </c>
      <c r="O541" s="108">
        <v>45372</v>
      </c>
      <c r="P541" s="83"/>
      <c r="Q541" s="108">
        <v>45372</v>
      </c>
      <c r="R541" s="86">
        <v>2.5839814814814814</v>
      </c>
      <c r="S541" s="86">
        <v>2.5909259259259256</v>
      </c>
      <c r="T541" s="87">
        <f>TEXT(B541,"mmmm")</f>
      </c>
      <c r="U541" s="88"/>
      <c r="V541" s="88"/>
      <c r="W541" s="88"/>
      <c r="X541" s="88"/>
      <c r="Y541" s="88"/>
      <c r="Z541" s="88"/>
      <c r="AA541" s="88"/>
      <c r="AB541" s="88"/>
      <c r="AC541" s="88"/>
      <c r="AD541" s="88"/>
      <c r="AE541" s="88"/>
      <c r="AF541" s="88"/>
      <c r="AG541" s="88"/>
    </row>
    <row x14ac:dyDescent="0.25" r="542" customHeight="1" ht="16.5">
      <c r="A542" s="67" t="s">
        <v>2018</v>
      </c>
      <c r="B542" s="68">
        <v>45371.630891203706</v>
      </c>
      <c r="C542" s="69" t="s">
        <v>1279</v>
      </c>
      <c r="D542" s="69" t="s">
        <v>1674</v>
      </c>
      <c r="E542" s="70">
        <v>5349</v>
      </c>
      <c r="F542" s="69" t="s">
        <v>753</v>
      </c>
      <c r="G542" s="69" t="s">
        <v>85</v>
      </c>
      <c r="H542" s="70" t="s">
        <v>2019</v>
      </c>
      <c r="I542" s="69" t="s">
        <v>2</v>
      </c>
      <c r="J542" s="69" t="s">
        <v>38</v>
      </c>
      <c r="K542" s="69"/>
      <c r="L542" s="69" t="s">
        <v>2020</v>
      </c>
      <c r="M542" s="71"/>
      <c r="N542" s="89" t="s">
        <v>120</v>
      </c>
      <c r="O542" s="102">
        <v>45372</v>
      </c>
      <c r="P542" s="89"/>
      <c r="Q542" s="102">
        <v>45372</v>
      </c>
      <c r="R542" s="92">
        <v>2.594398148148148</v>
      </c>
      <c r="S542" s="92">
        <v>2.4450925925925926</v>
      </c>
      <c r="T542" s="76">
        <f>TEXT(B542,"mmmm")</f>
      </c>
      <c r="U542" s="77"/>
      <c r="V542" s="77"/>
      <c r="W542" s="77"/>
      <c r="X542" s="77"/>
      <c r="Y542" s="77"/>
      <c r="Z542" s="77"/>
      <c r="AA542" s="77"/>
      <c r="AB542" s="77"/>
      <c r="AC542" s="77"/>
      <c r="AD542" s="77"/>
      <c r="AE542" s="77"/>
      <c r="AF542" s="77"/>
      <c r="AG542" s="77"/>
    </row>
    <row x14ac:dyDescent="0.25" r="543" customHeight="1" ht="16.5">
      <c r="A543" s="78" t="s">
        <v>2021</v>
      </c>
      <c r="B543" s="79">
        <v>45371.63417824074</v>
      </c>
      <c r="C543" s="80" t="s">
        <v>207</v>
      </c>
      <c r="D543" s="80" t="s">
        <v>375</v>
      </c>
      <c r="E543" s="81">
        <v>5333</v>
      </c>
      <c r="F543" s="80" t="s">
        <v>209</v>
      </c>
      <c r="G543" s="80" t="s">
        <v>87</v>
      </c>
      <c r="H543" s="81" t="s">
        <v>382</v>
      </c>
      <c r="I543" s="80" t="s">
        <v>7</v>
      </c>
      <c r="J543" s="80" t="s">
        <v>15</v>
      </c>
      <c r="K543" s="80"/>
      <c r="L543" s="80" t="s">
        <v>2022</v>
      </c>
      <c r="M543" s="82"/>
      <c r="N543" s="83" t="s">
        <v>120</v>
      </c>
      <c r="O543" s="108">
        <v>45372</v>
      </c>
      <c r="P543" s="83"/>
      <c r="Q543" s="108">
        <v>45385</v>
      </c>
      <c r="R543" s="86">
        <v>2.323564814814815</v>
      </c>
      <c r="S543" s="86">
        <v>2.625648148148148</v>
      </c>
      <c r="T543" s="87">
        <f>TEXT(B543,"mmmm")</f>
      </c>
      <c r="U543" s="88"/>
      <c r="V543" s="88"/>
      <c r="W543" s="88"/>
      <c r="X543" s="88"/>
      <c r="Y543" s="88"/>
      <c r="Z543" s="88"/>
      <c r="AA543" s="88"/>
      <c r="AB543" s="88"/>
      <c r="AC543" s="88"/>
      <c r="AD543" s="88"/>
      <c r="AE543" s="88"/>
      <c r="AF543" s="88"/>
      <c r="AG543" s="88"/>
    </row>
    <row x14ac:dyDescent="0.25" r="544" customHeight="1" ht="16.5">
      <c r="A544" s="67" t="s">
        <v>2023</v>
      </c>
      <c r="B544" s="68">
        <v>45371.69201388889</v>
      </c>
      <c r="C544" s="69" t="s">
        <v>2024</v>
      </c>
      <c r="D544" s="69" t="s">
        <v>2025</v>
      </c>
      <c r="E544" s="70">
        <v>62992294836</v>
      </c>
      <c r="F544" s="69" t="s">
        <v>249</v>
      </c>
      <c r="G544" s="69" t="s">
        <v>192</v>
      </c>
      <c r="H544" s="70" t="s">
        <v>2026</v>
      </c>
      <c r="I544" s="69" t="s">
        <v>3</v>
      </c>
      <c r="J544" s="69" t="s">
        <v>47</v>
      </c>
      <c r="K544" s="69"/>
      <c r="L544" s="69" t="s">
        <v>2027</v>
      </c>
      <c r="M544" s="71"/>
      <c r="N544" s="89" t="s">
        <v>120</v>
      </c>
      <c r="O544" s="102">
        <v>45372</v>
      </c>
      <c r="P544" s="89"/>
      <c r="Q544" s="102">
        <v>45372</v>
      </c>
      <c r="R544" s="92">
        <v>2.4152314814814817</v>
      </c>
      <c r="S544" s="92">
        <v>2.627731481481481</v>
      </c>
      <c r="T544" s="76">
        <f>TEXT(B544,"mmmm")</f>
      </c>
      <c r="U544" s="77"/>
      <c r="V544" s="77"/>
      <c r="W544" s="77"/>
      <c r="X544" s="77"/>
      <c r="Y544" s="77"/>
      <c r="Z544" s="77"/>
      <c r="AA544" s="77"/>
      <c r="AB544" s="77"/>
      <c r="AC544" s="77"/>
      <c r="AD544" s="77"/>
      <c r="AE544" s="77"/>
      <c r="AF544" s="77"/>
      <c r="AG544" s="77"/>
    </row>
    <row x14ac:dyDescent="0.25" r="545" customHeight="1" ht="16.5">
      <c r="A545" s="78" t="s">
        <v>2028</v>
      </c>
      <c r="B545" s="79">
        <v>45372.31695601852</v>
      </c>
      <c r="C545" s="80" t="s">
        <v>286</v>
      </c>
      <c r="D545" s="80" t="s">
        <v>287</v>
      </c>
      <c r="E545" s="81">
        <v>5340</v>
      </c>
      <c r="F545" s="80" t="s">
        <v>150</v>
      </c>
      <c r="G545" s="80" t="s">
        <v>107</v>
      </c>
      <c r="H545" s="81" t="s">
        <v>2029</v>
      </c>
      <c r="I545" s="80" t="s">
        <v>5</v>
      </c>
      <c r="J545" s="80" t="s">
        <v>56</v>
      </c>
      <c r="K545" s="80"/>
      <c r="L545" s="80" t="s">
        <v>2030</v>
      </c>
      <c r="M545" s="82"/>
      <c r="N545" s="83" t="s">
        <v>120</v>
      </c>
      <c r="O545" s="108">
        <v>45385</v>
      </c>
      <c r="P545" s="83"/>
      <c r="Q545" s="108">
        <v>45372</v>
      </c>
      <c r="R545" s="86">
        <v>2.3270370370370372</v>
      </c>
      <c r="S545" s="86">
        <v>2.6603703703703703</v>
      </c>
      <c r="T545" s="87">
        <f>TEXT(B545,"mmmm")</f>
      </c>
      <c r="U545" s="88"/>
      <c r="V545" s="88"/>
      <c r="W545" s="88"/>
      <c r="X545" s="88"/>
      <c r="Y545" s="88"/>
      <c r="Z545" s="88"/>
      <c r="AA545" s="88"/>
      <c r="AB545" s="88"/>
      <c r="AC545" s="88"/>
      <c r="AD545" s="88"/>
      <c r="AE545" s="88"/>
      <c r="AF545" s="88"/>
      <c r="AG545" s="88"/>
    </row>
    <row x14ac:dyDescent="0.25" r="546" customHeight="1" ht="21.75">
      <c r="A546" s="67" t="s">
        <v>2031</v>
      </c>
      <c r="B546" s="68">
        <v>45372.372662037036</v>
      </c>
      <c r="C546" s="69" t="s">
        <v>494</v>
      </c>
      <c r="D546" s="69" t="s">
        <v>495</v>
      </c>
      <c r="E546" s="70">
        <v>5302</v>
      </c>
      <c r="F546" s="69" t="s">
        <v>496</v>
      </c>
      <c r="G546" s="69" t="s">
        <v>101</v>
      </c>
      <c r="H546" s="70" t="s">
        <v>2032</v>
      </c>
      <c r="I546" s="69" t="s">
        <v>2</v>
      </c>
      <c r="J546" s="69" t="s">
        <v>46</v>
      </c>
      <c r="K546" s="69"/>
      <c r="L546" s="69" t="s">
        <v>2033</v>
      </c>
      <c r="M546" s="109" t="s">
        <v>2034</v>
      </c>
      <c r="N546" s="89" t="s">
        <v>512</v>
      </c>
      <c r="O546" s="102">
        <v>45372</v>
      </c>
      <c r="P546" s="89"/>
      <c r="Q546" s="102">
        <v>45372</v>
      </c>
      <c r="R546" s="92">
        <v>2.386064814814815</v>
      </c>
      <c r="S546" s="92"/>
      <c r="T546" s="76">
        <f>TEXT(B546,"mmmm")</f>
      </c>
      <c r="U546" s="77"/>
      <c r="V546" s="77"/>
      <c r="W546" s="77"/>
      <c r="X546" s="77"/>
      <c r="Y546" s="77"/>
      <c r="Z546" s="77"/>
      <c r="AA546" s="77"/>
      <c r="AB546" s="77"/>
      <c r="AC546" s="77"/>
      <c r="AD546" s="77"/>
      <c r="AE546" s="77"/>
      <c r="AF546" s="77"/>
      <c r="AG546" s="77"/>
    </row>
    <row x14ac:dyDescent="0.25" r="547" customHeight="1" ht="16.5">
      <c r="A547" s="78" t="s">
        <v>2035</v>
      </c>
      <c r="B547" s="79">
        <v>45372.37980324074</v>
      </c>
      <c r="C547" s="80" t="s">
        <v>286</v>
      </c>
      <c r="D547" s="80" t="s">
        <v>287</v>
      </c>
      <c r="E547" s="81">
        <v>5340</v>
      </c>
      <c r="F547" s="80" t="s">
        <v>150</v>
      </c>
      <c r="G547" s="80" t="s">
        <v>105</v>
      </c>
      <c r="H547" s="81" t="s">
        <v>954</v>
      </c>
      <c r="I547" s="80" t="s">
        <v>2</v>
      </c>
      <c r="J547" s="80" t="s">
        <v>46</v>
      </c>
      <c r="K547" s="80"/>
      <c r="L547" s="80" t="s">
        <v>2036</v>
      </c>
      <c r="M547" s="82"/>
      <c r="N547" s="83" t="s">
        <v>120</v>
      </c>
      <c r="O547" s="108">
        <v>45372</v>
      </c>
      <c r="P547" s="83"/>
      <c r="Q547" s="108">
        <v>45373</v>
      </c>
      <c r="R547" s="86">
        <v>2.323564814814815</v>
      </c>
      <c r="S547" s="86">
        <v>2.4867592592592596</v>
      </c>
      <c r="T547" s="87">
        <f>TEXT(B547,"mmmm")</f>
      </c>
      <c r="U547" s="88"/>
      <c r="V547" s="88"/>
      <c r="W547" s="88"/>
      <c r="X547" s="88"/>
      <c r="Y547" s="88"/>
      <c r="Z547" s="88"/>
      <c r="AA547" s="88"/>
      <c r="AB547" s="88"/>
      <c r="AC547" s="88"/>
      <c r="AD547" s="88"/>
      <c r="AE547" s="88"/>
      <c r="AF547" s="88"/>
      <c r="AG547" s="88"/>
    </row>
    <row x14ac:dyDescent="0.25" r="548" customHeight="1" ht="16.5">
      <c r="A548" s="67" t="s">
        <v>2037</v>
      </c>
      <c r="B548" s="68">
        <v>45372.38041666667</v>
      </c>
      <c r="C548" s="69" t="s">
        <v>286</v>
      </c>
      <c r="D548" s="69" t="s">
        <v>287</v>
      </c>
      <c r="E548" s="70">
        <v>5340</v>
      </c>
      <c r="F548" s="69" t="s">
        <v>150</v>
      </c>
      <c r="G548" s="69" t="s">
        <v>105</v>
      </c>
      <c r="H548" s="70" t="s">
        <v>954</v>
      </c>
      <c r="I548" s="69" t="s">
        <v>7</v>
      </c>
      <c r="J548" s="69" t="s">
        <v>15</v>
      </c>
      <c r="K548" s="69"/>
      <c r="L548" s="69" t="s">
        <v>2038</v>
      </c>
      <c r="M548" s="71"/>
      <c r="N548" s="89" t="s">
        <v>120</v>
      </c>
      <c r="O548" s="102">
        <v>45372</v>
      </c>
      <c r="P548" s="89"/>
      <c r="Q548" s="102">
        <v>45373</v>
      </c>
      <c r="R548" s="92">
        <v>2.3291203703703705</v>
      </c>
      <c r="S548" s="92">
        <v>2.4152314814814817</v>
      </c>
      <c r="T548" s="76">
        <f>TEXT(B548,"mmmm")</f>
      </c>
      <c r="U548" s="77"/>
      <c r="V548" s="77"/>
      <c r="W548" s="77"/>
      <c r="X548" s="77"/>
      <c r="Y548" s="77"/>
      <c r="Z548" s="77"/>
      <c r="AA548" s="77"/>
      <c r="AB548" s="77"/>
      <c r="AC548" s="77"/>
      <c r="AD548" s="77"/>
      <c r="AE548" s="77"/>
      <c r="AF548" s="77"/>
      <c r="AG548" s="77"/>
    </row>
    <row x14ac:dyDescent="0.25" r="549" customHeight="1" ht="16.5">
      <c r="A549" s="78" t="s">
        <v>2039</v>
      </c>
      <c r="B549" s="79">
        <v>45372.38425925926</v>
      </c>
      <c r="C549" s="80" t="s">
        <v>1188</v>
      </c>
      <c r="D549" s="80" t="s">
        <v>2040</v>
      </c>
      <c r="E549" s="81">
        <v>5311</v>
      </c>
      <c r="F549" s="80" t="s">
        <v>551</v>
      </c>
      <c r="G549" s="80" t="s">
        <v>89</v>
      </c>
      <c r="H549" s="81">
        <v>11</v>
      </c>
      <c r="I549" s="80" t="s">
        <v>7</v>
      </c>
      <c r="J549" s="80" t="s">
        <v>15</v>
      </c>
      <c r="K549" s="80"/>
      <c r="L549" s="80" t="s">
        <v>2041</v>
      </c>
      <c r="M549" s="82"/>
      <c r="N549" s="83" t="s">
        <v>120</v>
      </c>
      <c r="O549" s="108">
        <v>45373</v>
      </c>
      <c r="P549" s="83"/>
      <c r="Q549" s="108"/>
      <c r="R549" s="86"/>
      <c r="S549" s="86">
        <v>2.4277314814814814</v>
      </c>
      <c r="T549" s="87">
        <f>TEXT(B549,"mmmm")</f>
      </c>
      <c r="U549" s="88"/>
      <c r="V549" s="88"/>
      <c r="W549" s="88"/>
      <c r="X549" s="88"/>
      <c r="Y549" s="88"/>
      <c r="Z549" s="88"/>
      <c r="AA549" s="88"/>
      <c r="AB549" s="88"/>
      <c r="AC549" s="88"/>
      <c r="AD549" s="88"/>
      <c r="AE549" s="88"/>
      <c r="AF549" s="88"/>
      <c r="AG549" s="88"/>
    </row>
    <row x14ac:dyDescent="0.25" r="550" customHeight="1" ht="16.5">
      <c r="A550" s="67" t="s">
        <v>2042</v>
      </c>
      <c r="B550" s="68">
        <v>45372.41756944444</v>
      </c>
      <c r="C550" s="69" t="s">
        <v>286</v>
      </c>
      <c r="D550" s="69" t="s">
        <v>287</v>
      </c>
      <c r="E550" s="70">
        <v>5340</v>
      </c>
      <c r="F550" s="69" t="s">
        <v>150</v>
      </c>
      <c r="G550" s="69" t="s">
        <v>192</v>
      </c>
      <c r="H550" s="70" t="s">
        <v>588</v>
      </c>
      <c r="I550" s="69" t="s">
        <v>117</v>
      </c>
      <c r="J550" s="69" t="s">
        <v>25</v>
      </c>
      <c r="K550" s="69"/>
      <c r="L550" s="69" t="s">
        <v>2043</v>
      </c>
      <c r="M550" s="71"/>
      <c r="N550" s="89" t="s">
        <v>120</v>
      </c>
      <c r="O550" s="102">
        <v>45373</v>
      </c>
      <c r="P550" s="89"/>
      <c r="Q550" s="102">
        <v>45372</v>
      </c>
      <c r="R550" s="92">
        <v>2.688148148148148</v>
      </c>
      <c r="S550" s="92">
        <v>2.3582870370370372</v>
      </c>
      <c r="T550" s="76">
        <f>TEXT(B550,"mmmm")</f>
      </c>
      <c r="U550" s="77"/>
      <c r="V550" s="77"/>
      <c r="W550" s="77"/>
      <c r="X550" s="77"/>
      <c r="Y550" s="77"/>
      <c r="Z550" s="77"/>
      <c r="AA550" s="77"/>
      <c r="AB550" s="77"/>
      <c r="AC550" s="77"/>
      <c r="AD550" s="77"/>
      <c r="AE550" s="77"/>
      <c r="AF550" s="77"/>
      <c r="AG550" s="77"/>
    </row>
    <row x14ac:dyDescent="0.25" r="551" customHeight="1" ht="16.5">
      <c r="A551" s="78" t="s">
        <v>2044</v>
      </c>
      <c r="B551" s="79">
        <v>45372.44293981481</v>
      </c>
      <c r="C551" s="80" t="s">
        <v>226</v>
      </c>
      <c r="D551" s="80" t="s">
        <v>227</v>
      </c>
      <c r="E551" s="81">
        <v>5340</v>
      </c>
      <c r="F551" s="80" t="s">
        <v>150</v>
      </c>
      <c r="G551" s="80" t="s">
        <v>90</v>
      </c>
      <c r="H551" s="81" t="s">
        <v>2045</v>
      </c>
      <c r="I551" s="80" t="s">
        <v>7</v>
      </c>
      <c r="J551" s="80" t="s">
        <v>15</v>
      </c>
      <c r="K551" s="80"/>
      <c r="L551" s="80" t="s">
        <v>2046</v>
      </c>
      <c r="M551" s="82"/>
      <c r="N551" s="83" t="s">
        <v>605</v>
      </c>
      <c r="O551" s="84"/>
      <c r="P551" s="83"/>
      <c r="Q551" s="84"/>
      <c r="R551" s="85">
        <v>2.7089814814814814</v>
      </c>
      <c r="S551" s="86"/>
      <c r="T551" s="87">
        <f>TEXT(B551,"mmmm")</f>
      </c>
      <c r="U551" s="88"/>
      <c r="V551" s="88"/>
      <c r="W551" s="88"/>
      <c r="X551" s="88"/>
      <c r="Y551" s="88"/>
      <c r="Z551" s="88"/>
      <c r="AA551" s="88"/>
      <c r="AB551" s="88"/>
      <c r="AC551" s="88"/>
      <c r="AD551" s="88"/>
      <c r="AE551" s="88"/>
      <c r="AF551" s="88"/>
      <c r="AG551" s="88"/>
    </row>
    <row x14ac:dyDescent="0.25" r="552" customHeight="1" ht="16.5">
      <c r="A552" s="67" t="s">
        <v>2047</v>
      </c>
      <c r="B552" s="68">
        <v>45372.45109953704</v>
      </c>
      <c r="C552" s="69" t="s">
        <v>226</v>
      </c>
      <c r="D552" s="69" t="s">
        <v>227</v>
      </c>
      <c r="E552" s="70">
        <v>5340</v>
      </c>
      <c r="F552" s="69" t="s">
        <v>150</v>
      </c>
      <c r="G552" s="69" t="s">
        <v>154</v>
      </c>
      <c r="H552" s="70" t="s">
        <v>2048</v>
      </c>
      <c r="I552" s="69" t="s">
        <v>126</v>
      </c>
      <c r="J552" s="69" t="s">
        <v>60</v>
      </c>
      <c r="K552" s="69"/>
      <c r="L552" s="69" t="s">
        <v>2049</v>
      </c>
      <c r="M552" s="71"/>
      <c r="N552" s="89" t="s">
        <v>120</v>
      </c>
      <c r="O552" s="102">
        <v>45372</v>
      </c>
      <c r="P552" s="89"/>
      <c r="Q552" s="102">
        <v>45373</v>
      </c>
      <c r="R552" s="92">
        <v>2.3027314814814814</v>
      </c>
      <c r="S552" s="92">
        <v>2.698564814814815</v>
      </c>
      <c r="T552" s="76">
        <f>TEXT(B552,"mmmm")</f>
      </c>
      <c r="U552" s="77"/>
      <c r="V552" s="77"/>
      <c r="W552" s="77"/>
      <c r="X552" s="77"/>
      <c r="Y552" s="77"/>
      <c r="Z552" s="77"/>
      <c r="AA552" s="77"/>
      <c r="AB552" s="77"/>
      <c r="AC552" s="77"/>
      <c r="AD552" s="77"/>
      <c r="AE552" s="77"/>
      <c r="AF552" s="77"/>
      <c r="AG552" s="77"/>
    </row>
    <row x14ac:dyDescent="0.25" r="553" customHeight="1" ht="16.5">
      <c r="A553" s="78" t="s">
        <v>2050</v>
      </c>
      <c r="B553" s="79">
        <v>45372.45259259259</v>
      </c>
      <c r="C553" s="80" t="s">
        <v>913</v>
      </c>
      <c r="D553" s="80" t="s">
        <v>2051</v>
      </c>
      <c r="E553" s="81">
        <v>34415305</v>
      </c>
      <c r="F553" s="80" t="s">
        <v>915</v>
      </c>
      <c r="G553" s="80" t="s">
        <v>107</v>
      </c>
      <c r="H553" s="81" t="s">
        <v>954</v>
      </c>
      <c r="I553" s="80" t="s">
        <v>2</v>
      </c>
      <c r="J553" s="80" t="s">
        <v>46</v>
      </c>
      <c r="K553" s="80"/>
      <c r="L553" s="80" t="s">
        <v>2052</v>
      </c>
      <c r="M553" s="82"/>
      <c r="N553" s="83" t="s">
        <v>605</v>
      </c>
      <c r="O553" s="99">
        <v>45372</v>
      </c>
      <c r="P553" s="83"/>
      <c r="Q553" s="100"/>
      <c r="R553" s="86"/>
      <c r="S553" s="86"/>
      <c r="T553" s="87">
        <f>TEXT(B553,"mmmm")</f>
      </c>
      <c r="U553" s="88"/>
      <c r="V553" s="88"/>
      <c r="W553" s="88"/>
      <c r="X553" s="88"/>
      <c r="Y553" s="88"/>
      <c r="Z553" s="88"/>
      <c r="AA553" s="88"/>
      <c r="AB553" s="88"/>
      <c r="AC553" s="88"/>
      <c r="AD553" s="88"/>
      <c r="AE553" s="88"/>
      <c r="AF553" s="88"/>
      <c r="AG553" s="88"/>
    </row>
    <row x14ac:dyDescent="0.25" r="554" customHeight="1" ht="16.5">
      <c r="A554" s="67" t="s">
        <v>2053</v>
      </c>
      <c r="B554" s="68">
        <v>45372.453576388885</v>
      </c>
      <c r="C554" s="69" t="s">
        <v>226</v>
      </c>
      <c r="D554" s="69" t="s">
        <v>227</v>
      </c>
      <c r="E554" s="70">
        <v>5340</v>
      </c>
      <c r="F554" s="69" t="s">
        <v>150</v>
      </c>
      <c r="G554" s="69" t="s">
        <v>95</v>
      </c>
      <c r="H554" s="70" t="s">
        <v>2054</v>
      </c>
      <c r="I554" s="69" t="s">
        <v>4</v>
      </c>
      <c r="J554" s="69" t="s">
        <v>38</v>
      </c>
      <c r="K554" s="69"/>
      <c r="L554" s="69" t="s">
        <v>2055</v>
      </c>
      <c r="M554" s="71"/>
      <c r="N554" s="89" t="s">
        <v>120</v>
      </c>
      <c r="O554" s="102">
        <v>45373</v>
      </c>
      <c r="P554" s="89"/>
      <c r="Q554" s="102"/>
      <c r="R554" s="92"/>
      <c r="S554" s="92">
        <v>2.3305092592592596</v>
      </c>
      <c r="T554" s="76">
        <f>TEXT(B554,"mmmm")</f>
      </c>
      <c r="U554" s="77"/>
      <c r="V554" s="77"/>
      <c r="W554" s="77"/>
      <c r="X554" s="77"/>
      <c r="Y554" s="77"/>
      <c r="Z554" s="77"/>
      <c r="AA554" s="77"/>
      <c r="AB554" s="77"/>
      <c r="AC554" s="77"/>
      <c r="AD554" s="77"/>
      <c r="AE554" s="77"/>
      <c r="AF554" s="77"/>
      <c r="AG554" s="77"/>
    </row>
    <row x14ac:dyDescent="0.25" r="555" customHeight="1" ht="33">
      <c r="A555" s="78" t="s">
        <v>2056</v>
      </c>
      <c r="B555" s="79">
        <v>45372.45857638889</v>
      </c>
      <c r="C555" s="80" t="s">
        <v>226</v>
      </c>
      <c r="D555" s="80" t="s">
        <v>227</v>
      </c>
      <c r="E555" s="81">
        <v>5340</v>
      </c>
      <c r="F555" s="80" t="s">
        <v>150</v>
      </c>
      <c r="G555" s="80" t="s">
        <v>764</v>
      </c>
      <c r="H555" s="81" t="s">
        <v>2057</v>
      </c>
      <c r="I555" s="80" t="s">
        <v>2</v>
      </c>
      <c r="J555" s="80" t="s">
        <v>40</v>
      </c>
      <c r="K555" s="80"/>
      <c r="L555" s="80" t="s">
        <v>2058</v>
      </c>
      <c r="M555" s="82" t="s">
        <v>2059</v>
      </c>
      <c r="N555" s="83" t="s">
        <v>122</v>
      </c>
      <c r="O555" s="84"/>
      <c r="P555" s="83"/>
      <c r="Q555" s="84">
        <v>45376</v>
      </c>
      <c r="R555" s="86">
        <v>2.4055092592592593</v>
      </c>
      <c r="S555" s="86"/>
      <c r="T555" s="87">
        <f>TEXT(B555,"mmmm")</f>
      </c>
      <c r="U555" s="88"/>
      <c r="V555" s="88"/>
      <c r="W555" s="88"/>
      <c r="X555" s="88"/>
      <c r="Y555" s="88"/>
      <c r="Z555" s="88"/>
      <c r="AA555" s="88"/>
      <c r="AB555" s="88"/>
      <c r="AC555" s="88"/>
      <c r="AD555" s="88"/>
      <c r="AE555" s="88"/>
      <c r="AF555" s="88"/>
      <c r="AG555" s="88"/>
    </row>
    <row x14ac:dyDescent="0.25" r="556" customHeight="1" ht="33">
      <c r="A556" s="67" t="s">
        <v>2060</v>
      </c>
      <c r="B556" s="68">
        <v>45372.46267361111</v>
      </c>
      <c r="C556" s="69" t="s">
        <v>226</v>
      </c>
      <c r="D556" s="69" t="s">
        <v>227</v>
      </c>
      <c r="E556" s="70">
        <v>5340</v>
      </c>
      <c r="F556" s="69" t="s">
        <v>150</v>
      </c>
      <c r="G556" s="69" t="s">
        <v>88</v>
      </c>
      <c r="H556" s="70" t="s">
        <v>2061</v>
      </c>
      <c r="I556" s="69" t="s">
        <v>126</v>
      </c>
      <c r="J556" s="69" t="s">
        <v>58</v>
      </c>
      <c r="K556" s="69"/>
      <c r="L556" s="69" t="s">
        <v>2062</v>
      </c>
      <c r="M556" s="71"/>
      <c r="N556" s="89" t="s">
        <v>605</v>
      </c>
      <c r="O556" s="90"/>
      <c r="P556" s="89"/>
      <c r="Q556" s="90"/>
      <c r="R556" s="92">
        <v>2.292314814814815</v>
      </c>
      <c r="S556" s="92"/>
      <c r="T556" s="76">
        <f>TEXT(B556,"mmmm")</f>
      </c>
      <c r="U556" s="77"/>
      <c r="V556" s="77"/>
      <c r="W556" s="77"/>
      <c r="X556" s="77"/>
      <c r="Y556" s="77"/>
      <c r="Z556" s="77"/>
      <c r="AA556" s="77"/>
      <c r="AB556" s="77"/>
      <c r="AC556" s="77"/>
      <c r="AD556" s="77"/>
      <c r="AE556" s="77"/>
      <c r="AF556" s="77"/>
      <c r="AG556" s="77"/>
    </row>
    <row x14ac:dyDescent="0.25" r="557" customHeight="1" ht="33">
      <c r="A557" s="78" t="s">
        <v>2063</v>
      </c>
      <c r="B557" s="79">
        <v>45372.46805555555</v>
      </c>
      <c r="C557" s="80" t="s">
        <v>2064</v>
      </c>
      <c r="D557" s="80" t="s">
        <v>2065</v>
      </c>
      <c r="E557" s="81">
        <v>64999684524</v>
      </c>
      <c r="F557" s="80" t="s">
        <v>323</v>
      </c>
      <c r="G557" s="80" t="s">
        <v>99</v>
      </c>
      <c r="H557" s="81" t="s">
        <v>954</v>
      </c>
      <c r="I557" s="80" t="s">
        <v>2</v>
      </c>
      <c r="J557" s="80" t="s">
        <v>43</v>
      </c>
      <c r="K557" s="80"/>
      <c r="L557" s="80" t="s">
        <v>2066</v>
      </c>
      <c r="M557" s="82"/>
      <c r="N557" s="83" t="s">
        <v>120</v>
      </c>
      <c r="O557" s="108">
        <v>45376</v>
      </c>
      <c r="P557" s="83"/>
      <c r="Q557" s="108">
        <v>45373</v>
      </c>
      <c r="R557" s="86">
        <v>2.3075925925925924</v>
      </c>
      <c r="S557" s="86">
        <v>2.4832870370370372</v>
      </c>
      <c r="T557" s="87">
        <f>TEXT(B557,"mmmm")</f>
      </c>
      <c r="U557" s="88"/>
      <c r="V557" s="88"/>
      <c r="W557" s="88"/>
      <c r="X557" s="88"/>
      <c r="Y557" s="88"/>
      <c r="Z557" s="88"/>
      <c r="AA557" s="88"/>
      <c r="AB557" s="88"/>
      <c r="AC557" s="88"/>
      <c r="AD557" s="88"/>
      <c r="AE557" s="88"/>
      <c r="AF557" s="88"/>
      <c r="AG557" s="88"/>
    </row>
    <row x14ac:dyDescent="0.25" r="558" customHeight="1" ht="33">
      <c r="A558" s="67" t="s">
        <v>2067</v>
      </c>
      <c r="B558" s="68">
        <v>45372.56288194445</v>
      </c>
      <c r="C558" s="69" t="s">
        <v>503</v>
      </c>
      <c r="D558" s="69" t="s">
        <v>2068</v>
      </c>
      <c r="E558" s="70">
        <v>62982410124</v>
      </c>
      <c r="F558" s="69" t="s">
        <v>506</v>
      </c>
      <c r="G558" s="69" t="s">
        <v>90</v>
      </c>
      <c r="H558" s="70" t="s">
        <v>2069</v>
      </c>
      <c r="I558" s="69" t="s">
        <v>2</v>
      </c>
      <c r="J558" s="69" t="s">
        <v>42</v>
      </c>
      <c r="K558" s="69"/>
      <c r="L558" s="69" t="s">
        <v>2070</v>
      </c>
      <c r="M558" s="71"/>
      <c r="N558" s="89" t="s">
        <v>120</v>
      </c>
      <c r="O558" s="102">
        <v>45376</v>
      </c>
      <c r="P558" s="89"/>
      <c r="Q558" s="102">
        <v>45373</v>
      </c>
      <c r="R558" s="92">
        <v>2.5527314814814814</v>
      </c>
      <c r="S558" s="92">
        <v>2.3964814814814814</v>
      </c>
      <c r="T558" s="76">
        <f>TEXT(B558,"mmmm")</f>
      </c>
      <c r="U558" s="77"/>
      <c r="V558" s="77"/>
      <c r="W558" s="77"/>
      <c r="X558" s="77"/>
      <c r="Y558" s="77"/>
      <c r="Z558" s="77"/>
      <c r="AA558" s="77"/>
      <c r="AB558" s="77"/>
      <c r="AC558" s="77"/>
      <c r="AD558" s="77"/>
      <c r="AE558" s="77"/>
      <c r="AF558" s="77"/>
      <c r="AG558" s="77"/>
    </row>
    <row x14ac:dyDescent="0.25" r="559" customHeight="1" ht="33">
      <c r="A559" s="78" t="s">
        <v>2071</v>
      </c>
      <c r="B559" s="79">
        <v>45372.69290509259</v>
      </c>
      <c r="C559" s="80" t="s">
        <v>972</v>
      </c>
      <c r="D559" s="80" t="s">
        <v>1759</v>
      </c>
      <c r="E559" s="81">
        <v>5343</v>
      </c>
      <c r="F559" s="80" t="s">
        <v>217</v>
      </c>
      <c r="G559" s="80" t="s">
        <v>192</v>
      </c>
      <c r="H559" s="81" t="s">
        <v>2072</v>
      </c>
      <c r="I559" s="80" t="s">
        <v>117</v>
      </c>
      <c r="J559" s="80" t="s">
        <v>29</v>
      </c>
      <c r="K559" s="80"/>
      <c r="L559" s="80" t="s">
        <v>2073</v>
      </c>
      <c r="M559" s="82"/>
      <c r="N559" s="83" t="s">
        <v>120</v>
      </c>
      <c r="O559" s="108">
        <v>45373</v>
      </c>
      <c r="P559" s="83"/>
      <c r="Q559" s="108">
        <v>45373</v>
      </c>
      <c r="R559" s="86">
        <v>2.5839814814814814</v>
      </c>
      <c r="S559" s="86">
        <v>2.625648148148148</v>
      </c>
      <c r="T559" s="87">
        <f>TEXT(B559,"mmmm")</f>
      </c>
      <c r="U559" s="88"/>
      <c r="V559" s="88"/>
      <c r="W559" s="88"/>
      <c r="X559" s="88"/>
      <c r="Y559" s="88"/>
      <c r="Z559" s="88"/>
      <c r="AA559" s="88"/>
      <c r="AB559" s="88"/>
      <c r="AC559" s="88"/>
      <c r="AD559" s="88"/>
      <c r="AE559" s="88"/>
      <c r="AF559" s="88"/>
      <c r="AG559" s="88"/>
    </row>
    <row x14ac:dyDescent="0.25" r="560" customHeight="1" ht="33">
      <c r="A560" s="67" t="s">
        <v>2074</v>
      </c>
      <c r="B560" s="68">
        <v>45373.355046296296</v>
      </c>
      <c r="C560" s="69" t="s">
        <v>621</v>
      </c>
      <c r="D560" s="69" t="s">
        <v>2075</v>
      </c>
      <c r="E560" s="70" t="s">
        <v>2076</v>
      </c>
      <c r="F560" s="69" t="s">
        <v>249</v>
      </c>
      <c r="G560" s="69" t="s">
        <v>192</v>
      </c>
      <c r="H560" s="70" t="s">
        <v>2077</v>
      </c>
      <c r="I560" s="69" t="s">
        <v>2</v>
      </c>
      <c r="J560" s="69" t="s">
        <v>46</v>
      </c>
      <c r="K560" s="69"/>
      <c r="L560" s="69" t="s">
        <v>2078</v>
      </c>
      <c r="M560" s="71"/>
      <c r="N560" s="89" t="s">
        <v>120</v>
      </c>
      <c r="O560" s="102">
        <v>45373</v>
      </c>
      <c r="P560" s="89"/>
      <c r="Q560" s="102">
        <v>45373</v>
      </c>
      <c r="R560" s="92">
        <v>2.7089814814814814</v>
      </c>
      <c r="S560" s="92">
        <v>2.584675925925926</v>
      </c>
      <c r="T560" s="76">
        <f>TEXT(B560,"mmmm")</f>
      </c>
      <c r="U560" s="77"/>
      <c r="V560" s="77"/>
      <c r="W560" s="77"/>
      <c r="X560" s="77"/>
      <c r="Y560" s="77"/>
      <c r="Z560" s="77"/>
      <c r="AA560" s="77"/>
      <c r="AB560" s="77"/>
      <c r="AC560" s="77"/>
      <c r="AD560" s="77"/>
      <c r="AE560" s="77"/>
      <c r="AF560" s="77"/>
      <c r="AG560" s="77"/>
    </row>
    <row x14ac:dyDescent="0.25" r="561" customHeight="1" ht="33">
      <c r="A561" s="78" t="s">
        <v>2079</v>
      </c>
      <c r="B561" s="79">
        <v>45373.39462962963</v>
      </c>
      <c r="C561" s="80" t="s">
        <v>1444</v>
      </c>
      <c r="D561" s="80" t="s">
        <v>1445</v>
      </c>
      <c r="E561" s="81" t="s">
        <v>1446</v>
      </c>
      <c r="F561" s="80" t="s">
        <v>303</v>
      </c>
      <c r="G561" s="80" t="s">
        <v>93</v>
      </c>
      <c r="H561" s="81" t="s">
        <v>2080</v>
      </c>
      <c r="I561" s="80" t="s">
        <v>2</v>
      </c>
      <c r="J561" s="80" t="s">
        <v>44</v>
      </c>
      <c r="K561" s="80"/>
      <c r="L561" s="80" t="s">
        <v>2081</v>
      </c>
      <c r="M561" s="82"/>
      <c r="N561" s="83" t="s">
        <v>120</v>
      </c>
      <c r="O561" s="108">
        <v>45373</v>
      </c>
      <c r="P561" s="83"/>
      <c r="Q561" s="108">
        <v>45376</v>
      </c>
      <c r="R561" s="86">
        <v>2.3895370370370372</v>
      </c>
      <c r="S561" s="86">
        <v>2.6152314814814814</v>
      </c>
      <c r="T561" s="87">
        <f>TEXT(B561,"mmmm")</f>
      </c>
      <c r="U561" s="88"/>
      <c r="V561" s="88"/>
      <c r="W561" s="88"/>
      <c r="X561" s="88"/>
      <c r="Y561" s="88"/>
      <c r="Z561" s="88"/>
      <c r="AA561" s="88"/>
      <c r="AB561" s="88"/>
      <c r="AC561" s="88"/>
      <c r="AD561" s="88"/>
      <c r="AE561" s="88"/>
      <c r="AF561" s="88"/>
      <c r="AG561" s="88"/>
    </row>
    <row x14ac:dyDescent="0.25" r="562" customHeight="1" ht="33">
      <c r="A562" s="67" t="s">
        <v>2082</v>
      </c>
      <c r="B562" s="68">
        <v>45373.40052083333</v>
      </c>
      <c r="C562" s="69" t="s">
        <v>1444</v>
      </c>
      <c r="D562" s="69" t="s">
        <v>1445</v>
      </c>
      <c r="E562" s="70" t="s">
        <v>1446</v>
      </c>
      <c r="F562" s="69" t="s">
        <v>303</v>
      </c>
      <c r="G562" s="69" t="s">
        <v>93</v>
      </c>
      <c r="H562" s="70" t="s">
        <v>2083</v>
      </c>
      <c r="I562" s="69" t="s">
        <v>8</v>
      </c>
      <c r="J562" s="69"/>
      <c r="K562" s="69"/>
      <c r="L562" s="69" t="s">
        <v>2084</v>
      </c>
      <c r="M562" s="71"/>
      <c r="N562" s="89" t="s">
        <v>605</v>
      </c>
      <c r="O562" s="97">
        <v>45373</v>
      </c>
      <c r="P562" s="89"/>
      <c r="Q562" s="98"/>
      <c r="R562" s="92"/>
      <c r="S562" s="92"/>
      <c r="T562" s="76">
        <f>TEXT(B562,"mmmm")</f>
      </c>
      <c r="U562" s="77"/>
      <c r="V562" s="77"/>
      <c r="W562" s="77"/>
      <c r="X562" s="77"/>
      <c r="Y562" s="77"/>
      <c r="Z562" s="77"/>
      <c r="AA562" s="77"/>
      <c r="AB562" s="77"/>
      <c r="AC562" s="77"/>
      <c r="AD562" s="77"/>
      <c r="AE562" s="77"/>
      <c r="AF562" s="77"/>
      <c r="AG562" s="77"/>
    </row>
    <row x14ac:dyDescent="0.25" r="563" customHeight="1" ht="33">
      <c r="A563" s="78" t="s">
        <v>2085</v>
      </c>
      <c r="B563" s="79">
        <v>45373.46596064815</v>
      </c>
      <c r="C563" s="80" t="s">
        <v>2086</v>
      </c>
      <c r="D563" s="80" t="s">
        <v>2087</v>
      </c>
      <c r="E563" s="81">
        <v>5361</v>
      </c>
      <c r="F563" s="80" t="s">
        <v>249</v>
      </c>
      <c r="G563" s="80" t="s">
        <v>192</v>
      </c>
      <c r="H563" s="81" t="s">
        <v>980</v>
      </c>
      <c r="I563" s="80" t="s">
        <v>4</v>
      </c>
      <c r="J563" s="80" t="s">
        <v>33</v>
      </c>
      <c r="K563" s="80"/>
      <c r="L563" s="80" t="s">
        <v>2088</v>
      </c>
      <c r="M563" s="82"/>
      <c r="N563" s="83" t="s">
        <v>120</v>
      </c>
      <c r="O563" s="108">
        <v>45376</v>
      </c>
      <c r="P563" s="83"/>
      <c r="Q563" s="108">
        <v>45376</v>
      </c>
      <c r="R563" s="86">
        <v>2.3027314814814814</v>
      </c>
      <c r="S563" s="86">
        <v>2.5527314814814814</v>
      </c>
      <c r="T563" s="87">
        <f>TEXT(B563,"mmmm")</f>
      </c>
      <c r="U563" s="88"/>
      <c r="V563" s="88"/>
      <c r="W563" s="88"/>
      <c r="X563" s="88"/>
      <c r="Y563" s="88"/>
      <c r="Z563" s="88"/>
      <c r="AA563" s="88"/>
      <c r="AB563" s="88"/>
      <c r="AC563" s="88"/>
      <c r="AD563" s="88"/>
      <c r="AE563" s="88"/>
      <c r="AF563" s="88"/>
      <c r="AG563" s="88"/>
    </row>
    <row x14ac:dyDescent="0.25" r="564" customHeight="1" ht="33">
      <c r="A564" s="67" t="s">
        <v>2089</v>
      </c>
      <c r="B564" s="68">
        <v>45373.580775462964</v>
      </c>
      <c r="C564" s="69" t="s">
        <v>1067</v>
      </c>
      <c r="D564" s="69" t="s">
        <v>1068</v>
      </c>
      <c r="E564" s="70">
        <v>5398</v>
      </c>
      <c r="F564" s="69" t="s">
        <v>249</v>
      </c>
      <c r="G564" s="69" t="s">
        <v>192</v>
      </c>
      <c r="H564" s="70" t="s">
        <v>2090</v>
      </c>
      <c r="I564" s="69" t="s">
        <v>4</v>
      </c>
      <c r="J564" s="69" t="s">
        <v>38</v>
      </c>
      <c r="K564" s="69"/>
      <c r="L564" s="69" t="s">
        <v>2091</v>
      </c>
      <c r="M564" s="71"/>
      <c r="N564" s="89" t="s">
        <v>120</v>
      </c>
      <c r="O564" s="102">
        <v>45397</v>
      </c>
      <c r="P564" s="89"/>
      <c r="Q564" s="102">
        <v>45397</v>
      </c>
      <c r="R564" s="92">
        <v>2.313148148148148</v>
      </c>
      <c r="S564" s="92">
        <v>2.386064814814815</v>
      </c>
      <c r="T564" s="76">
        <f>TEXT(B564,"mmmm")</f>
      </c>
      <c r="U564" s="77"/>
      <c r="V564" s="77"/>
      <c r="W564" s="77"/>
      <c r="X564" s="77"/>
      <c r="Y564" s="77"/>
      <c r="Z564" s="77"/>
      <c r="AA564" s="77"/>
      <c r="AB564" s="77"/>
      <c r="AC564" s="77"/>
      <c r="AD564" s="77"/>
      <c r="AE564" s="77"/>
      <c r="AF564" s="77"/>
      <c r="AG564" s="77"/>
    </row>
    <row x14ac:dyDescent="0.25" r="565" customHeight="1" ht="33">
      <c r="A565" s="78" t="s">
        <v>2092</v>
      </c>
      <c r="B565" s="79">
        <v>45373.581770833334</v>
      </c>
      <c r="C565" s="80" t="s">
        <v>947</v>
      </c>
      <c r="D565" s="80" t="s">
        <v>1068</v>
      </c>
      <c r="E565" s="81">
        <v>5398</v>
      </c>
      <c r="F565" s="80" t="s">
        <v>249</v>
      </c>
      <c r="G565" s="80" t="s">
        <v>192</v>
      </c>
      <c r="H565" s="81" t="s">
        <v>2093</v>
      </c>
      <c r="I565" s="80" t="s">
        <v>2</v>
      </c>
      <c r="J565" s="80" t="s">
        <v>44</v>
      </c>
      <c r="K565" s="80"/>
      <c r="L565" s="80" t="s">
        <v>2094</v>
      </c>
      <c r="M565" s="82"/>
      <c r="N565" s="83" t="s">
        <v>120</v>
      </c>
      <c r="O565" s="108">
        <v>45376</v>
      </c>
      <c r="P565" s="83"/>
      <c r="Q565" s="108">
        <v>45376</v>
      </c>
      <c r="R565" s="86">
        <v>2.339537037037037</v>
      </c>
      <c r="S565" s="86">
        <v>2.323564814814815</v>
      </c>
      <c r="T565" s="87">
        <f>TEXT(B565,"mmmm")</f>
      </c>
      <c r="U565" s="88"/>
      <c r="V565" s="88"/>
      <c r="W565" s="88"/>
      <c r="X565" s="88"/>
      <c r="Y565" s="88"/>
      <c r="Z565" s="88"/>
      <c r="AA565" s="88"/>
      <c r="AB565" s="88"/>
      <c r="AC565" s="88"/>
      <c r="AD565" s="88"/>
      <c r="AE565" s="88"/>
      <c r="AF565" s="88"/>
      <c r="AG565" s="88"/>
    </row>
    <row x14ac:dyDescent="0.25" r="566" customHeight="1" ht="33">
      <c r="A566" s="67" t="s">
        <v>2095</v>
      </c>
      <c r="B566" s="68">
        <v>45374.41997685185</v>
      </c>
      <c r="C566" s="69" t="s">
        <v>158</v>
      </c>
      <c r="D566" s="69" t="s">
        <v>172</v>
      </c>
      <c r="E566" s="70">
        <v>5318</v>
      </c>
      <c r="F566" s="69" t="s">
        <v>160</v>
      </c>
      <c r="G566" s="69" t="s">
        <v>90</v>
      </c>
      <c r="H566" s="70" t="s">
        <v>183</v>
      </c>
      <c r="I566" s="69" t="s">
        <v>3</v>
      </c>
      <c r="J566" s="69" t="s">
        <v>48</v>
      </c>
      <c r="K566" s="69"/>
      <c r="L566" s="69" t="s">
        <v>2096</v>
      </c>
      <c r="M566" s="71"/>
      <c r="N566" s="89" t="s">
        <v>120</v>
      </c>
      <c r="O566" s="102">
        <v>45376</v>
      </c>
      <c r="P566" s="89"/>
      <c r="Q566" s="102">
        <v>45376</v>
      </c>
      <c r="R566" s="92">
        <v>2.3714814814814815</v>
      </c>
      <c r="S566" s="92">
        <v>2.3325925925925928</v>
      </c>
      <c r="T566" s="76">
        <f>TEXT(B566,"mmmm")</f>
      </c>
      <c r="U566" s="77"/>
      <c r="V566" s="77"/>
      <c r="W566" s="77"/>
      <c r="X566" s="77"/>
      <c r="Y566" s="77"/>
      <c r="Z566" s="77"/>
      <c r="AA566" s="77"/>
      <c r="AB566" s="77"/>
      <c r="AC566" s="77"/>
      <c r="AD566" s="77"/>
      <c r="AE566" s="77"/>
      <c r="AF566" s="77"/>
      <c r="AG566" s="77"/>
    </row>
    <row x14ac:dyDescent="0.25" r="567" customHeight="1" ht="33">
      <c r="A567" s="78" t="s">
        <v>2097</v>
      </c>
      <c r="B567" s="79">
        <v>45376.29730324074</v>
      </c>
      <c r="C567" s="80" t="s">
        <v>158</v>
      </c>
      <c r="D567" s="80" t="s">
        <v>2098</v>
      </c>
      <c r="E567" s="81">
        <v>5318</v>
      </c>
      <c r="F567" s="80" t="s">
        <v>160</v>
      </c>
      <c r="G567" s="80" t="s">
        <v>96</v>
      </c>
      <c r="H567" s="81" t="s">
        <v>2099</v>
      </c>
      <c r="I567" s="80" t="s">
        <v>3</v>
      </c>
      <c r="J567" s="80" t="s">
        <v>48</v>
      </c>
      <c r="K567" s="80"/>
      <c r="L567" s="80" t="s">
        <v>1859</v>
      </c>
      <c r="M567" s="82"/>
      <c r="N567" s="83" t="s">
        <v>120</v>
      </c>
      <c r="O567" s="108">
        <v>45376</v>
      </c>
      <c r="P567" s="83"/>
      <c r="Q567" s="108">
        <v>45378</v>
      </c>
      <c r="R567" s="86">
        <v>2.386064814814815</v>
      </c>
      <c r="S567" s="86">
        <v>2.3624537037037037</v>
      </c>
      <c r="T567" s="87">
        <f>TEXT(B567,"mmmm")</f>
      </c>
      <c r="U567" s="88"/>
      <c r="V567" s="88"/>
      <c r="W567" s="88"/>
      <c r="X567" s="88"/>
      <c r="Y567" s="88"/>
      <c r="Z567" s="88"/>
      <c r="AA567" s="88"/>
      <c r="AB567" s="88"/>
      <c r="AC567" s="88"/>
      <c r="AD567" s="88"/>
      <c r="AE567" s="88"/>
      <c r="AF567" s="88"/>
      <c r="AG567" s="88"/>
    </row>
    <row x14ac:dyDescent="0.25" r="568" customHeight="1" ht="33">
      <c r="A568" s="67" t="s">
        <v>2100</v>
      </c>
      <c r="B568" s="68">
        <v>45376.36300925926</v>
      </c>
      <c r="C568" s="69" t="s">
        <v>1279</v>
      </c>
      <c r="D568" s="69" t="s">
        <v>2101</v>
      </c>
      <c r="E568" s="70">
        <v>5349</v>
      </c>
      <c r="F568" s="69" t="s">
        <v>753</v>
      </c>
      <c r="G568" s="69" t="s">
        <v>85</v>
      </c>
      <c r="H568" s="70" t="s">
        <v>2102</v>
      </c>
      <c r="I568" s="69" t="s">
        <v>2</v>
      </c>
      <c r="J568" s="69" t="s">
        <v>44</v>
      </c>
      <c r="K568" s="69"/>
      <c r="L568" s="69" t="s">
        <v>2103</v>
      </c>
      <c r="M568" s="71"/>
      <c r="N568" s="89" t="s">
        <v>120</v>
      </c>
      <c r="O568" s="102">
        <v>45376</v>
      </c>
      <c r="P568" s="89"/>
      <c r="Q568" s="102">
        <v>45376</v>
      </c>
      <c r="R568" s="92">
        <v>2.4346759259259256</v>
      </c>
      <c r="S568" s="92">
        <v>2.417314814814815</v>
      </c>
      <c r="T568" s="76">
        <f>TEXT(B568,"mmmm")</f>
      </c>
      <c r="U568" s="77"/>
      <c r="V568" s="77"/>
      <c r="W568" s="77"/>
      <c r="X568" s="77"/>
      <c r="Y568" s="77"/>
      <c r="Z568" s="77"/>
      <c r="AA568" s="77"/>
      <c r="AB568" s="77"/>
      <c r="AC568" s="77"/>
      <c r="AD568" s="77"/>
      <c r="AE568" s="77"/>
      <c r="AF568" s="77"/>
      <c r="AG568" s="77"/>
    </row>
    <row x14ac:dyDescent="0.25" r="569" customHeight="1" ht="33">
      <c r="A569" s="78" t="s">
        <v>2104</v>
      </c>
      <c r="B569" s="79">
        <v>45376.37540509259</v>
      </c>
      <c r="C569" s="80" t="s">
        <v>1279</v>
      </c>
      <c r="D569" s="80" t="s">
        <v>1674</v>
      </c>
      <c r="E569" s="81">
        <v>5349</v>
      </c>
      <c r="F569" s="80" t="s">
        <v>753</v>
      </c>
      <c r="G569" s="80" t="s">
        <v>85</v>
      </c>
      <c r="H569" s="81" t="s">
        <v>1688</v>
      </c>
      <c r="I569" s="80" t="s">
        <v>4</v>
      </c>
      <c r="J569" s="80" t="s">
        <v>38</v>
      </c>
      <c r="K569" s="80"/>
      <c r="L569" s="80" t="s">
        <v>2105</v>
      </c>
      <c r="M569" s="82"/>
      <c r="N569" s="83" t="s">
        <v>120</v>
      </c>
      <c r="O569" s="108">
        <v>45378</v>
      </c>
      <c r="P569" s="83"/>
      <c r="Q569" s="108">
        <v>45377</v>
      </c>
      <c r="R569" s="86">
        <v>2.5527314814814814</v>
      </c>
      <c r="S569" s="86">
        <v>2.417314814814815</v>
      </c>
      <c r="T569" s="87">
        <f>TEXT(B569,"mmmm")</f>
      </c>
      <c r="U569" s="88"/>
      <c r="V569" s="88"/>
      <c r="W569" s="88"/>
      <c r="X569" s="88"/>
      <c r="Y569" s="88"/>
      <c r="Z569" s="88"/>
      <c r="AA569" s="88"/>
      <c r="AB569" s="88"/>
      <c r="AC569" s="88"/>
      <c r="AD569" s="88"/>
      <c r="AE569" s="88"/>
      <c r="AF569" s="88"/>
      <c r="AG569" s="88"/>
    </row>
    <row x14ac:dyDescent="0.25" r="570" customHeight="1" ht="33">
      <c r="A570" s="67" t="s">
        <v>2106</v>
      </c>
      <c r="B570" s="68">
        <v>45376.40577546296</v>
      </c>
      <c r="C570" s="69" t="s">
        <v>1279</v>
      </c>
      <c r="D570" s="69" t="s">
        <v>1674</v>
      </c>
      <c r="E570" s="70">
        <v>5349</v>
      </c>
      <c r="F570" s="69" t="s">
        <v>753</v>
      </c>
      <c r="G570" s="69" t="s">
        <v>85</v>
      </c>
      <c r="H570" s="70" t="s">
        <v>2107</v>
      </c>
      <c r="I570" s="69" t="s">
        <v>1493</v>
      </c>
      <c r="J570" s="69"/>
      <c r="K570" s="69"/>
      <c r="L570" s="69" t="s">
        <v>2108</v>
      </c>
      <c r="M570" s="71"/>
      <c r="N570" s="89" t="s">
        <v>120</v>
      </c>
      <c r="O570" s="102">
        <v>45376</v>
      </c>
      <c r="P570" s="89"/>
      <c r="Q570" s="102">
        <v>45387</v>
      </c>
      <c r="R570" s="92">
        <v>2.7089814814814814</v>
      </c>
      <c r="S570" s="92">
        <v>2.442314814814815</v>
      </c>
      <c r="T570" s="76">
        <f>TEXT(B570,"mmmm")</f>
      </c>
      <c r="U570" s="77"/>
      <c r="V570" s="77"/>
      <c r="W570" s="77"/>
      <c r="X570" s="77"/>
      <c r="Y570" s="77"/>
      <c r="Z570" s="77"/>
      <c r="AA570" s="77"/>
      <c r="AB570" s="77"/>
      <c r="AC570" s="77"/>
      <c r="AD570" s="77"/>
      <c r="AE570" s="77"/>
      <c r="AF570" s="77"/>
      <c r="AG570" s="77"/>
    </row>
    <row x14ac:dyDescent="0.25" r="571" customHeight="1" ht="33">
      <c r="A571" s="78" t="s">
        <v>2109</v>
      </c>
      <c r="B571" s="79">
        <v>45376.44091435185</v>
      </c>
      <c r="C571" s="80" t="s">
        <v>286</v>
      </c>
      <c r="D571" s="80" t="s">
        <v>287</v>
      </c>
      <c r="E571" s="81">
        <v>5340</v>
      </c>
      <c r="F571" s="80" t="s">
        <v>150</v>
      </c>
      <c r="G571" s="80" t="s">
        <v>85</v>
      </c>
      <c r="H571" s="81" t="s">
        <v>721</v>
      </c>
      <c r="I571" s="80" t="s">
        <v>9</v>
      </c>
      <c r="J571" s="80" t="s">
        <v>1800</v>
      </c>
      <c r="K571" s="80"/>
      <c r="L571" s="80" t="s">
        <v>2110</v>
      </c>
      <c r="M571" s="82"/>
      <c r="N571" s="83" t="s">
        <v>120</v>
      </c>
      <c r="O571" s="108">
        <v>45377</v>
      </c>
      <c r="P571" s="83"/>
      <c r="Q571" s="108">
        <v>45376</v>
      </c>
      <c r="R571" s="86">
        <v>2.644398148148148</v>
      </c>
      <c r="S571" s="86">
        <v>2.417314814814815</v>
      </c>
      <c r="T571" s="87">
        <f>TEXT(B571,"mmmm")</f>
      </c>
      <c r="U571" s="88"/>
      <c r="V571" s="88"/>
      <c r="W571" s="88"/>
      <c r="X571" s="88"/>
      <c r="Y571" s="88"/>
      <c r="Z571" s="88"/>
      <c r="AA571" s="88"/>
      <c r="AB571" s="88"/>
      <c r="AC571" s="88"/>
      <c r="AD571" s="88"/>
      <c r="AE571" s="88"/>
      <c r="AF571" s="88"/>
      <c r="AG571" s="88"/>
    </row>
    <row x14ac:dyDescent="0.25" r="572" customHeight="1" ht="33">
      <c r="A572" s="67" t="s">
        <v>2111</v>
      </c>
      <c r="B572" s="68">
        <v>45376.476805555554</v>
      </c>
      <c r="C572" s="69" t="s">
        <v>286</v>
      </c>
      <c r="D572" s="69" t="s">
        <v>287</v>
      </c>
      <c r="E572" s="70">
        <v>5340</v>
      </c>
      <c r="F572" s="69" t="s">
        <v>150</v>
      </c>
      <c r="G572" s="69" t="s">
        <v>102</v>
      </c>
      <c r="H572" s="70" t="s">
        <v>150</v>
      </c>
      <c r="I572" s="69" t="s">
        <v>7</v>
      </c>
      <c r="J572" s="69" t="s">
        <v>15</v>
      </c>
      <c r="K572" s="69"/>
      <c r="L572" s="69" t="s">
        <v>2112</v>
      </c>
      <c r="M572" s="71"/>
      <c r="N572" s="89" t="s">
        <v>1202</v>
      </c>
      <c r="O572" s="90">
        <v>45387</v>
      </c>
      <c r="P572" s="89"/>
      <c r="Q572" s="90">
        <v>45377</v>
      </c>
      <c r="R572" s="92">
        <v>2.573564814814815</v>
      </c>
      <c r="S572" s="92"/>
      <c r="T572" s="76">
        <f>TEXT(B572,"mmmm")</f>
      </c>
      <c r="U572" s="77"/>
      <c r="V572" s="77"/>
      <c r="W572" s="77"/>
      <c r="X572" s="77"/>
      <c r="Y572" s="77"/>
      <c r="Z572" s="77"/>
      <c r="AA572" s="77"/>
      <c r="AB572" s="77"/>
      <c r="AC572" s="77"/>
      <c r="AD572" s="77"/>
      <c r="AE572" s="77"/>
      <c r="AF572" s="77"/>
      <c r="AG572" s="77"/>
    </row>
    <row x14ac:dyDescent="0.25" r="573" customHeight="1" ht="33">
      <c r="A573" s="78" t="s">
        <v>2113</v>
      </c>
      <c r="B573" s="79">
        <v>45376.56996527778</v>
      </c>
      <c r="C573" s="80" t="s">
        <v>330</v>
      </c>
      <c r="D573" s="80" t="s">
        <v>331</v>
      </c>
      <c r="E573" s="81" t="s">
        <v>332</v>
      </c>
      <c r="F573" s="80" t="s">
        <v>203</v>
      </c>
      <c r="G573" s="80" t="s">
        <v>90</v>
      </c>
      <c r="H573" s="81" t="s">
        <v>2114</v>
      </c>
      <c r="I573" s="80" t="s">
        <v>117</v>
      </c>
      <c r="J573" s="80" t="s">
        <v>27</v>
      </c>
      <c r="K573" s="80"/>
      <c r="L573" s="80" t="s">
        <v>2115</v>
      </c>
      <c r="M573" s="82"/>
      <c r="N573" s="83" t="s">
        <v>120</v>
      </c>
      <c r="O573" s="108">
        <v>45376</v>
      </c>
      <c r="P573" s="83"/>
      <c r="Q573" s="108">
        <v>45377</v>
      </c>
      <c r="R573" s="86">
        <v>2.3339814814814814</v>
      </c>
      <c r="S573" s="86">
        <v>2.6812037037037038</v>
      </c>
      <c r="T573" s="87">
        <f>TEXT(B573,"mmmm")</f>
      </c>
      <c r="U573" s="88"/>
      <c r="V573" s="88"/>
      <c r="W573" s="88"/>
      <c r="X573" s="88"/>
      <c r="Y573" s="88"/>
      <c r="Z573" s="88"/>
      <c r="AA573" s="88"/>
      <c r="AB573" s="88"/>
      <c r="AC573" s="88"/>
      <c r="AD573" s="88"/>
      <c r="AE573" s="88"/>
      <c r="AF573" s="88"/>
      <c r="AG573" s="88"/>
    </row>
    <row x14ac:dyDescent="0.25" r="574" customHeight="1" ht="33">
      <c r="A574" s="67" t="s">
        <v>2116</v>
      </c>
      <c r="B574" s="68">
        <v>45376.57158564815</v>
      </c>
      <c r="C574" s="69" t="s">
        <v>286</v>
      </c>
      <c r="D574" s="69" t="s">
        <v>287</v>
      </c>
      <c r="E574" s="70">
        <v>5340</v>
      </c>
      <c r="F574" s="69" t="s">
        <v>150</v>
      </c>
      <c r="G574" s="69" t="s">
        <v>317</v>
      </c>
      <c r="H574" s="70" t="s">
        <v>2117</v>
      </c>
      <c r="I574" s="69" t="s">
        <v>2</v>
      </c>
      <c r="J574" s="69" t="s">
        <v>44</v>
      </c>
      <c r="K574" s="69"/>
      <c r="L574" s="69" t="s">
        <v>2118</v>
      </c>
      <c r="M574" s="71"/>
      <c r="N574" s="89" t="s">
        <v>120</v>
      </c>
      <c r="O574" s="102">
        <v>45377</v>
      </c>
      <c r="P574" s="89"/>
      <c r="Q574" s="102">
        <v>45392</v>
      </c>
      <c r="R574" s="92">
        <v>2.5700925925925926</v>
      </c>
      <c r="S574" s="92">
        <v>2.398564814814815</v>
      </c>
      <c r="T574" s="76">
        <f>TEXT(B574,"mmmm")</f>
      </c>
      <c r="U574" s="77"/>
      <c r="V574" s="77"/>
      <c r="W574" s="77"/>
      <c r="X574" s="77"/>
      <c r="Y574" s="77"/>
      <c r="Z574" s="77"/>
      <c r="AA574" s="77"/>
      <c r="AB574" s="77"/>
      <c r="AC574" s="77"/>
      <c r="AD574" s="77"/>
      <c r="AE574" s="77"/>
      <c r="AF574" s="77"/>
      <c r="AG574" s="77"/>
    </row>
    <row x14ac:dyDescent="0.25" r="575" customHeight="1" ht="33">
      <c r="A575" s="78" t="s">
        <v>2119</v>
      </c>
      <c r="B575" s="79">
        <v>45376.657847222225</v>
      </c>
      <c r="C575" s="80" t="s">
        <v>286</v>
      </c>
      <c r="D575" s="80" t="s">
        <v>287</v>
      </c>
      <c r="E575" s="81">
        <v>5340</v>
      </c>
      <c r="F575" s="80" t="s">
        <v>150</v>
      </c>
      <c r="G575" s="80" t="s">
        <v>192</v>
      </c>
      <c r="H575" s="81" t="s">
        <v>2120</v>
      </c>
      <c r="I575" s="80" t="s">
        <v>2</v>
      </c>
      <c r="J575" s="80" t="s">
        <v>43</v>
      </c>
      <c r="K575" s="80"/>
      <c r="L575" s="80" t="s">
        <v>1530</v>
      </c>
      <c r="M575" s="82"/>
      <c r="N575" s="83" t="s">
        <v>120</v>
      </c>
      <c r="O575" s="108">
        <v>45377</v>
      </c>
      <c r="P575" s="83"/>
      <c r="Q575" s="108">
        <v>45377</v>
      </c>
      <c r="R575" s="86">
        <v>2.3027314814814814</v>
      </c>
      <c r="S575" s="86">
        <v>2.3478703703703703</v>
      </c>
      <c r="T575" s="87">
        <f>TEXT(B575,"mmmm")</f>
      </c>
      <c r="U575" s="88"/>
      <c r="V575" s="88"/>
      <c r="W575" s="88"/>
      <c r="X575" s="88"/>
      <c r="Y575" s="88"/>
      <c r="Z575" s="88"/>
      <c r="AA575" s="88"/>
      <c r="AB575" s="88"/>
      <c r="AC575" s="88"/>
      <c r="AD575" s="88"/>
      <c r="AE575" s="88"/>
      <c r="AF575" s="88"/>
      <c r="AG575" s="88"/>
    </row>
    <row x14ac:dyDescent="0.25" r="576" customHeight="1" ht="33">
      <c r="A576" s="67" t="s">
        <v>2121</v>
      </c>
      <c r="B576" s="68">
        <v>45376.66310185185</v>
      </c>
      <c r="C576" s="69" t="s">
        <v>207</v>
      </c>
      <c r="D576" s="69" t="s">
        <v>375</v>
      </c>
      <c r="E576" s="70">
        <v>5333</v>
      </c>
      <c r="F576" s="69" t="s">
        <v>209</v>
      </c>
      <c r="G576" s="69" t="s">
        <v>87</v>
      </c>
      <c r="H576" s="70" t="s">
        <v>87</v>
      </c>
      <c r="I576" s="69" t="s">
        <v>7</v>
      </c>
      <c r="J576" s="69" t="s">
        <v>14</v>
      </c>
      <c r="K576" s="69"/>
      <c r="L576" s="69" t="s">
        <v>2122</v>
      </c>
      <c r="M576" s="71"/>
      <c r="N576" s="89" t="s">
        <v>120</v>
      </c>
      <c r="O576" s="102">
        <v>45392</v>
      </c>
      <c r="P576" s="89" t="s">
        <v>2123</v>
      </c>
      <c r="Q576" s="102">
        <v>45377</v>
      </c>
      <c r="R576" s="92">
        <v>2.6263425925925925</v>
      </c>
      <c r="S576" s="92">
        <v>2.6464814814814814</v>
      </c>
      <c r="T576" s="76">
        <f>TEXT(B576,"mmmm")</f>
      </c>
      <c r="U576" s="77"/>
      <c r="V576" s="77"/>
      <c r="W576" s="77"/>
      <c r="X576" s="77"/>
      <c r="Y576" s="77"/>
      <c r="Z576" s="77"/>
      <c r="AA576" s="77"/>
      <c r="AB576" s="77"/>
      <c r="AC576" s="77"/>
      <c r="AD576" s="77"/>
      <c r="AE576" s="77"/>
      <c r="AF576" s="77"/>
      <c r="AG576" s="77"/>
    </row>
    <row x14ac:dyDescent="0.25" r="577" customHeight="1" ht="33">
      <c r="A577" s="78" t="s">
        <v>2124</v>
      </c>
      <c r="B577" s="79">
        <v>45376.7187037037</v>
      </c>
      <c r="C577" s="80" t="s">
        <v>158</v>
      </c>
      <c r="D577" s="80" t="s">
        <v>172</v>
      </c>
      <c r="E577" s="81">
        <v>5318</v>
      </c>
      <c r="F577" s="80" t="s">
        <v>160</v>
      </c>
      <c r="G577" s="80" t="s">
        <v>393</v>
      </c>
      <c r="H577" s="81" t="s">
        <v>2125</v>
      </c>
      <c r="I577" s="80" t="s">
        <v>3</v>
      </c>
      <c r="J577" s="80" t="s">
        <v>47</v>
      </c>
      <c r="K577" s="80"/>
      <c r="L577" s="80" t="s">
        <v>2126</v>
      </c>
      <c r="M577" s="82"/>
      <c r="N577" s="83" t="s">
        <v>120</v>
      </c>
      <c r="O577" s="108">
        <v>45377</v>
      </c>
      <c r="P577" s="83"/>
      <c r="Q577" s="108">
        <v>45378</v>
      </c>
      <c r="R577" s="86">
        <v>2.5666203703703703</v>
      </c>
      <c r="S577" s="86">
        <v>2.3228703703703704</v>
      </c>
      <c r="T577" s="87">
        <f>TEXT(B577,"mmmm")</f>
      </c>
      <c r="U577" s="88"/>
      <c r="V577" s="88"/>
      <c r="W577" s="88"/>
      <c r="X577" s="88"/>
      <c r="Y577" s="88"/>
      <c r="Z577" s="88"/>
      <c r="AA577" s="88"/>
      <c r="AB577" s="88"/>
      <c r="AC577" s="88"/>
      <c r="AD577" s="88"/>
      <c r="AE577" s="88"/>
      <c r="AF577" s="88"/>
      <c r="AG577" s="88"/>
    </row>
    <row x14ac:dyDescent="0.25" r="578" customHeight="1" ht="33">
      <c r="A578" s="67" t="s">
        <v>2127</v>
      </c>
      <c r="B578" s="68">
        <v>45377.35380787037</v>
      </c>
      <c r="C578" s="69" t="s">
        <v>286</v>
      </c>
      <c r="D578" s="69" t="s">
        <v>287</v>
      </c>
      <c r="E578" s="70">
        <v>5340</v>
      </c>
      <c r="F578" s="69" t="s">
        <v>150</v>
      </c>
      <c r="G578" s="69" t="s">
        <v>87</v>
      </c>
      <c r="H578" s="70" t="s">
        <v>2128</v>
      </c>
      <c r="I578" s="69" t="s">
        <v>3</v>
      </c>
      <c r="J578" s="69" t="s">
        <v>47</v>
      </c>
      <c r="K578" s="69"/>
      <c r="L578" s="69" t="s">
        <v>2129</v>
      </c>
      <c r="M578" s="71"/>
      <c r="N578" s="89" t="s">
        <v>120</v>
      </c>
      <c r="O578" s="102">
        <v>45377</v>
      </c>
      <c r="P578" s="89"/>
      <c r="Q578" s="102">
        <v>45377</v>
      </c>
      <c r="R578" s="92">
        <v>2.386064814814815</v>
      </c>
      <c r="S578" s="92">
        <v>2.667314814814815</v>
      </c>
      <c r="T578" s="76">
        <f>TEXT(B578,"mmmm")</f>
      </c>
      <c r="U578" s="77"/>
      <c r="V578" s="77"/>
      <c r="W578" s="77"/>
      <c r="X578" s="77"/>
      <c r="Y578" s="77"/>
      <c r="Z578" s="77"/>
      <c r="AA578" s="77"/>
      <c r="AB578" s="77"/>
      <c r="AC578" s="77"/>
      <c r="AD578" s="77"/>
      <c r="AE578" s="77"/>
      <c r="AF578" s="77"/>
      <c r="AG578" s="77"/>
    </row>
    <row x14ac:dyDescent="0.25" r="579" customHeight="1" ht="33">
      <c r="A579" s="78" t="s">
        <v>2130</v>
      </c>
      <c r="B579" s="79">
        <v>45377.357824074075</v>
      </c>
      <c r="C579" s="80" t="s">
        <v>207</v>
      </c>
      <c r="D579" s="80" t="s">
        <v>1301</v>
      </c>
      <c r="E579" s="81">
        <v>5333</v>
      </c>
      <c r="F579" s="80" t="s">
        <v>209</v>
      </c>
      <c r="G579" s="80" t="s">
        <v>87</v>
      </c>
      <c r="H579" s="81" t="s">
        <v>2131</v>
      </c>
      <c r="I579" s="80" t="s">
        <v>117</v>
      </c>
      <c r="J579" s="80" t="s">
        <v>31</v>
      </c>
      <c r="K579" s="80"/>
      <c r="L579" s="80" t="s">
        <v>2132</v>
      </c>
      <c r="M579" s="82"/>
      <c r="N579" s="83" t="s">
        <v>120</v>
      </c>
      <c r="O579" s="108">
        <v>45378</v>
      </c>
      <c r="P579" s="83"/>
      <c r="Q579" s="108">
        <v>45377</v>
      </c>
      <c r="R579" s="86">
        <v>2.7089814814814814</v>
      </c>
      <c r="S579" s="86">
        <v>2.406898148148148</v>
      </c>
      <c r="T579" s="87">
        <f>TEXT(B579,"mmmm")</f>
      </c>
      <c r="U579" s="88"/>
      <c r="V579" s="88"/>
      <c r="W579" s="88"/>
      <c r="X579" s="88"/>
      <c r="Y579" s="88"/>
      <c r="Z579" s="88"/>
      <c r="AA579" s="88"/>
      <c r="AB579" s="88"/>
      <c r="AC579" s="88"/>
      <c r="AD579" s="88"/>
      <c r="AE579" s="88"/>
      <c r="AF579" s="88"/>
      <c r="AG579" s="88"/>
    </row>
    <row x14ac:dyDescent="0.25" r="580" customHeight="1" ht="33">
      <c r="A580" s="67" t="s">
        <v>2133</v>
      </c>
      <c r="B580" s="68">
        <v>45377.35842592592</v>
      </c>
      <c r="C580" s="69" t="s">
        <v>621</v>
      </c>
      <c r="D580" s="69" t="s">
        <v>990</v>
      </c>
      <c r="E580" s="70">
        <v>5303</v>
      </c>
      <c r="F580" s="69" t="s">
        <v>249</v>
      </c>
      <c r="G580" s="69" t="s">
        <v>192</v>
      </c>
      <c r="H580" s="70">
        <v>108</v>
      </c>
      <c r="I580" s="69" t="s">
        <v>4</v>
      </c>
      <c r="J580" s="69" t="s">
        <v>38</v>
      </c>
      <c r="K580" s="69"/>
      <c r="L580" s="69" t="s">
        <v>2134</v>
      </c>
      <c r="M580" s="71"/>
      <c r="N580" s="89" t="s">
        <v>120</v>
      </c>
      <c r="O580" s="102">
        <v>45377</v>
      </c>
      <c r="P580" s="89"/>
      <c r="Q580" s="102">
        <v>45377</v>
      </c>
      <c r="R580" s="92">
        <v>2.565925925925926</v>
      </c>
      <c r="S580" s="92">
        <v>2.6707870370370372</v>
      </c>
      <c r="T580" s="76">
        <f>TEXT(B580,"mmmm")</f>
      </c>
      <c r="U580" s="77"/>
      <c r="V580" s="77"/>
      <c r="W580" s="77"/>
      <c r="X580" s="77"/>
      <c r="Y580" s="77"/>
      <c r="Z580" s="77"/>
      <c r="AA580" s="77"/>
      <c r="AB580" s="77"/>
      <c r="AC580" s="77"/>
      <c r="AD580" s="77"/>
      <c r="AE580" s="77"/>
      <c r="AF580" s="77"/>
      <c r="AG580" s="77"/>
    </row>
    <row x14ac:dyDescent="0.25" r="581" customHeight="1" ht="33">
      <c r="A581" s="78" t="s">
        <v>2135</v>
      </c>
      <c r="B581" s="79">
        <v>45377.36414351852</v>
      </c>
      <c r="C581" s="80" t="s">
        <v>226</v>
      </c>
      <c r="D581" s="80" t="s">
        <v>227</v>
      </c>
      <c r="E581" s="81">
        <v>5340</v>
      </c>
      <c r="F581" s="80" t="s">
        <v>150</v>
      </c>
      <c r="G581" s="80" t="s">
        <v>90</v>
      </c>
      <c r="H581" s="81" t="s">
        <v>2136</v>
      </c>
      <c r="I581" s="80" t="s">
        <v>6</v>
      </c>
      <c r="J581" s="80" t="s">
        <v>65</v>
      </c>
      <c r="K581" s="80"/>
      <c r="L581" s="80" t="s">
        <v>2137</v>
      </c>
      <c r="M581" s="82" t="s">
        <v>217</v>
      </c>
      <c r="N581" s="83" t="s">
        <v>710</v>
      </c>
      <c r="O581" s="84">
        <v>45377</v>
      </c>
      <c r="P581" s="83"/>
      <c r="Q581" s="84">
        <v>45386</v>
      </c>
      <c r="R581" s="86">
        <v>2.2992592592592596</v>
      </c>
      <c r="S581" s="86"/>
      <c r="T581" s="87">
        <f>TEXT(B581,"mmmm")</f>
      </c>
      <c r="U581" s="88"/>
      <c r="V581" s="88"/>
      <c r="W581" s="88"/>
      <c r="X581" s="88"/>
      <c r="Y581" s="88"/>
      <c r="Z581" s="88"/>
      <c r="AA581" s="88"/>
      <c r="AB581" s="88"/>
      <c r="AC581" s="88"/>
      <c r="AD581" s="88"/>
      <c r="AE581" s="88"/>
      <c r="AF581" s="88"/>
      <c r="AG581" s="88"/>
    </row>
    <row x14ac:dyDescent="0.25" r="582" customHeight="1" ht="33">
      <c r="A582" s="67" t="s">
        <v>2138</v>
      </c>
      <c r="B582" s="68">
        <v>45377.36623842592</v>
      </c>
      <c r="C582" s="69" t="s">
        <v>226</v>
      </c>
      <c r="D582" s="69" t="s">
        <v>227</v>
      </c>
      <c r="E582" s="70">
        <v>5340</v>
      </c>
      <c r="F582" s="69" t="s">
        <v>150</v>
      </c>
      <c r="G582" s="69" t="s">
        <v>90</v>
      </c>
      <c r="H582" s="70" t="s">
        <v>2139</v>
      </c>
      <c r="I582" s="69" t="s">
        <v>2</v>
      </c>
      <c r="J582" s="69" t="s">
        <v>40</v>
      </c>
      <c r="K582" s="69"/>
      <c r="L582" s="69" t="s">
        <v>2140</v>
      </c>
      <c r="M582" s="71"/>
      <c r="N582" s="89" t="s">
        <v>120</v>
      </c>
      <c r="O582" s="102">
        <v>45377</v>
      </c>
      <c r="P582" s="89"/>
      <c r="Q582" s="102">
        <v>45384</v>
      </c>
      <c r="R582" s="92">
        <v>2.4277314814814814</v>
      </c>
      <c r="S582" s="92">
        <v>2.605509259259259</v>
      </c>
      <c r="T582" s="76">
        <f>TEXT(B582,"mmmm")</f>
      </c>
      <c r="U582" s="77"/>
      <c r="V582" s="77"/>
      <c r="W582" s="77"/>
      <c r="X582" s="77"/>
      <c r="Y582" s="77"/>
      <c r="Z582" s="77"/>
      <c r="AA582" s="77"/>
      <c r="AB582" s="77"/>
      <c r="AC582" s="77"/>
      <c r="AD582" s="77"/>
      <c r="AE582" s="77"/>
      <c r="AF582" s="77"/>
      <c r="AG582" s="77"/>
    </row>
    <row x14ac:dyDescent="0.25" r="583" customHeight="1" ht="33">
      <c r="A583" s="78" t="s">
        <v>2141</v>
      </c>
      <c r="B583" s="79">
        <v>45377.366377314815</v>
      </c>
      <c r="C583" s="80" t="s">
        <v>882</v>
      </c>
      <c r="D583" s="80" t="s">
        <v>883</v>
      </c>
      <c r="E583" s="81">
        <v>5336</v>
      </c>
      <c r="F583" s="80" t="s">
        <v>884</v>
      </c>
      <c r="G583" s="80" t="s">
        <v>192</v>
      </c>
      <c r="H583" s="81">
        <v>123</v>
      </c>
      <c r="I583" s="80" t="s">
        <v>117</v>
      </c>
      <c r="J583" s="80" t="s">
        <v>31</v>
      </c>
      <c r="K583" s="80"/>
      <c r="L583" s="80" t="s">
        <v>2142</v>
      </c>
      <c r="M583" s="82"/>
      <c r="N583" s="83" t="s">
        <v>120</v>
      </c>
      <c r="O583" s="108">
        <v>45386</v>
      </c>
      <c r="P583" s="83"/>
      <c r="Q583" s="108">
        <v>45377</v>
      </c>
      <c r="R583" s="86">
        <v>2.5527314814814814</v>
      </c>
      <c r="S583" s="86">
        <v>2.375648148148148</v>
      </c>
      <c r="T583" s="87">
        <f>TEXT(B583,"mmmm")</f>
      </c>
      <c r="U583" s="88"/>
      <c r="V583" s="88"/>
      <c r="W583" s="88"/>
      <c r="X583" s="88"/>
      <c r="Y583" s="88"/>
      <c r="Z583" s="88"/>
      <c r="AA583" s="88"/>
      <c r="AB583" s="88"/>
      <c r="AC583" s="88"/>
      <c r="AD583" s="88"/>
      <c r="AE583" s="88"/>
      <c r="AF583" s="88"/>
      <c r="AG583" s="88"/>
    </row>
    <row x14ac:dyDescent="0.25" r="584" customHeight="1" ht="33">
      <c r="A584" s="67" t="s">
        <v>2143</v>
      </c>
      <c r="B584" s="68">
        <v>45377.37420138889</v>
      </c>
      <c r="C584" s="69" t="s">
        <v>983</v>
      </c>
      <c r="D584" s="69" t="s">
        <v>924</v>
      </c>
      <c r="E584" s="70">
        <v>5308</v>
      </c>
      <c r="F584" s="69" t="s">
        <v>807</v>
      </c>
      <c r="G584" s="69" t="s">
        <v>103</v>
      </c>
      <c r="H584" s="70" t="s">
        <v>906</v>
      </c>
      <c r="I584" s="69" t="s">
        <v>5</v>
      </c>
      <c r="J584" s="69" t="s">
        <v>53</v>
      </c>
      <c r="K584" s="69"/>
      <c r="L584" s="69" t="s">
        <v>2144</v>
      </c>
      <c r="M584" s="71"/>
      <c r="N584" s="89" t="s">
        <v>120</v>
      </c>
      <c r="O584" s="102">
        <v>45384</v>
      </c>
      <c r="P584" s="89"/>
      <c r="Q584" s="102">
        <v>45377</v>
      </c>
      <c r="R584" s="92">
        <v>2.4277314814814814</v>
      </c>
      <c r="S584" s="92">
        <v>2.688148148148148</v>
      </c>
      <c r="T584" s="76">
        <f>TEXT(B584,"mmmm")</f>
      </c>
      <c r="U584" s="77"/>
      <c r="V584" s="77"/>
      <c r="W584" s="77"/>
      <c r="X584" s="77"/>
      <c r="Y584" s="77"/>
      <c r="Z584" s="77"/>
      <c r="AA584" s="77"/>
      <c r="AB584" s="77"/>
      <c r="AC584" s="77"/>
      <c r="AD584" s="77"/>
      <c r="AE584" s="77"/>
      <c r="AF584" s="77"/>
      <c r="AG584" s="77"/>
    </row>
    <row x14ac:dyDescent="0.25" r="585" customHeight="1" ht="33">
      <c r="A585" s="78" t="s">
        <v>2145</v>
      </c>
      <c r="B585" s="79">
        <v>45377.374930555554</v>
      </c>
      <c r="C585" s="80" t="s">
        <v>461</v>
      </c>
      <c r="D585" s="80" t="s">
        <v>2146</v>
      </c>
      <c r="E585" s="81">
        <v>5369</v>
      </c>
      <c r="F585" s="80" t="s">
        <v>452</v>
      </c>
      <c r="G585" s="80" t="s">
        <v>102</v>
      </c>
      <c r="H585" s="81" t="s">
        <v>2147</v>
      </c>
      <c r="I585" s="80" t="s">
        <v>2</v>
      </c>
      <c r="J585" s="80" t="s">
        <v>44</v>
      </c>
      <c r="K585" s="80"/>
      <c r="L585" s="80" t="s">
        <v>2148</v>
      </c>
      <c r="M585" s="82"/>
      <c r="N585" s="83" t="s">
        <v>120</v>
      </c>
      <c r="O585" s="108">
        <v>45377</v>
      </c>
      <c r="P585" s="83"/>
      <c r="Q585" s="108">
        <v>45377</v>
      </c>
      <c r="R585" s="86">
        <v>2.4353703703703706</v>
      </c>
      <c r="S585" s="86">
        <v>2.667314814814815</v>
      </c>
      <c r="T585" s="87">
        <f>TEXT(B585,"mmmm")</f>
      </c>
      <c r="U585" s="88"/>
      <c r="V585" s="88"/>
      <c r="W585" s="88"/>
      <c r="X585" s="88"/>
      <c r="Y585" s="88"/>
      <c r="Z585" s="88"/>
      <c r="AA585" s="88"/>
      <c r="AB585" s="88"/>
      <c r="AC585" s="88"/>
      <c r="AD585" s="88"/>
      <c r="AE585" s="88"/>
      <c r="AF585" s="88"/>
      <c r="AG585" s="88"/>
    </row>
    <row x14ac:dyDescent="0.25" r="586" customHeight="1" ht="33">
      <c r="A586" s="67" t="s">
        <v>2149</v>
      </c>
      <c r="B586" s="68">
        <v>45377.391377314816</v>
      </c>
      <c r="C586" s="69" t="s">
        <v>983</v>
      </c>
      <c r="D586" s="69" t="s">
        <v>924</v>
      </c>
      <c r="E586" s="70">
        <v>5308</v>
      </c>
      <c r="F586" s="69" t="s">
        <v>807</v>
      </c>
      <c r="G586" s="69" t="s">
        <v>103</v>
      </c>
      <c r="H586" s="70" t="s">
        <v>2150</v>
      </c>
      <c r="I586" s="69" t="s">
        <v>4</v>
      </c>
      <c r="J586" s="69" t="s">
        <v>33</v>
      </c>
      <c r="K586" s="69"/>
      <c r="L586" s="69" t="s">
        <v>2151</v>
      </c>
      <c r="M586" s="71"/>
      <c r="N586" s="89" t="s">
        <v>120</v>
      </c>
      <c r="O586" s="102">
        <v>45377</v>
      </c>
      <c r="P586" s="89"/>
      <c r="Q586" s="102">
        <v>45383</v>
      </c>
      <c r="R586" s="92">
        <v>2.5562037037037038</v>
      </c>
      <c r="S586" s="92">
        <v>2.448564814814815</v>
      </c>
      <c r="T586" s="76">
        <f>TEXT(B586,"mmmm")</f>
      </c>
      <c r="U586" s="77"/>
      <c r="V586" s="77"/>
      <c r="W586" s="77"/>
      <c r="X586" s="77"/>
      <c r="Y586" s="77"/>
      <c r="Z586" s="77"/>
      <c r="AA586" s="77"/>
      <c r="AB586" s="77"/>
      <c r="AC586" s="77"/>
      <c r="AD586" s="77"/>
      <c r="AE586" s="77"/>
      <c r="AF586" s="77"/>
      <c r="AG586" s="77"/>
    </row>
    <row x14ac:dyDescent="0.25" r="587" customHeight="1" ht="33">
      <c r="A587" s="78" t="s">
        <v>2152</v>
      </c>
      <c r="B587" s="79">
        <v>45377.426516203705</v>
      </c>
      <c r="C587" s="80" t="s">
        <v>286</v>
      </c>
      <c r="D587" s="80" t="s">
        <v>287</v>
      </c>
      <c r="E587" s="81">
        <v>5340</v>
      </c>
      <c r="F587" s="80" t="s">
        <v>150</v>
      </c>
      <c r="G587" s="80" t="s">
        <v>105</v>
      </c>
      <c r="H587" s="81" t="s">
        <v>954</v>
      </c>
      <c r="I587" s="80" t="s">
        <v>2</v>
      </c>
      <c r="J587" s="80" t="s">
        <v>44</v>
      </c>
      <c r="K587" s="80"/>
      <c r="L587" s="80" t="s">
        <v>1977</v>
      </c>
      <c r="M587" s="82"/>
      <c r="N587" s="83" t="s">
        <v>120</v>
      </c>
      <c r="O587" s="108">
        <v>45377</v>
      </c>
      <c r="P587" s="83"/>
      <c r="Q587" s="108">
        <v>45378</v>
      </c>
      <c r="R587" s="86">
        <v>2.563148148148148</v>
      </c>
      <c r="S587" s="86">
        <v>2.502731481481481</v>
      </c>
      <c r="T587" s="87">
        <f>TEXT(B587,"mmmm")</f>
      </c>
      <c r="U587" s="88"/>
      <c r="V587" s="88"/>
      <c r="W587" s="88"/>
      <c r="X587" s="88"/>
      <c r="Y587" s="88"/>
      <c r="Z587" s="88"/>
      <c r="AA587" s="88"/>
      <c r="AB587" s="88"/>
      <c r="AC587" s="88"/>
      <c r="AD587" s="88"/>
      <c r="AE587" s="88"/>
      <c r="AF587" s="88"/>
      <c r="AG587" s="88"/>
    </row>
    <row x14ac:dyDescent="0.25" r="588" customHeight="1" ht="33">
      <c r="A588" s="67" t="s">
        <v>2153</v>
      </c>
      <c r="B588" s="68">
        <v>45377.566979166666</v>
      </c>
      <c r="C588" s="69" t="s">
        <v>1772</v>
      </c>
      <c r="D588" s="69" t="s">
        <v>1773</v>
      </c>
      <c r="E588" s="70">
        <v>5304</v>
      </c>
      <c r="F588" s="69" t="s">
        <v>296</v>
      </c>
      <c r="G588" s="69" t="s">
        <v>105</v>
      </c>
      <c r="H588" s="70">
        <v>1</v>
      </c>
      <c r="I588" s="69" t="s">
        <v>4</v>
      </c>
      <c r="J588" s="69" t="s">
        <v>38</v>
      </c>
      <c r="K588" s="69"/>
      <c r="L588" s="69" t="s">
        <v>2154</v>
      </c>
      <c r="M588" s="71"/>
      <c r="N588" s="89" t="s">
        <v>120</v>
      </c>
      <c r="O588" s="102">
        <v>45383</v>
      </c>
      <c r="P588" s="89"/>
      <c r="Q588" s="102"/>
      <c r="R588" s="92"/>
      <c r="S588" s="92">
        <v>2.636759259259259</v>
      </c>
      <c r="T588" s="76">
        <f>TEXT(B588,"mmmm")</f>
      </c>
      <c r="U588" s="77"/>
      <c r="V588" s="77"/>
      <c r="W588" s="77"/>
      <c r="X588" s="77"/>
      <c r="Y588" s="77"/>
      <c r="Z588" s="77"/>
      <c r="AA588" s="77"/>
      <c r="AB588" s="77"/>
      <c r="AC588" s="77"/>
      <c r="AD588" s="77"/>
      <c r="AE588" s="77"/>
      <c r="AF588" s="77"/>
      <c r="AG588" s="77"/>
    </row>
    <row x14ac:dyDescent="0.25" r="589" customHeight="1" ht="33">
      <c r="A589" s="78" t="s">
        <v>2155</v>
      </c>
      <c r="B589" s="79">
        <v>45377.598287037035</v>
      </c>
      <c r="C589" s="80" t="s">
        <v>226</v>
      </c>
      <c r="D589" s="80" t="s">
        <v>227</v>
      </c>
      <c r="E589" s="81">
        <v>5340</v>
      </c>
      <c r="F589" s="80" t="s">
        <v>150</v>
      </c>
      <c r="G589" s="80" t="s">
        <v>154</v>
      </c>
      <c r="H589" s="81" t="s">
        <v>2156</v>
      </c>
      <c r="I589" s="80" t="s">
        <v>7</v>
      </c>
      <c r="J589" s="80" t="s">
        <v>15</v>
      </c>
      <c r="K589" s="80"/>
      <c r="L589" s="80" t="s">
        <v>2157</v>
      </c>
      <c r="M589" s="82"/>
      <c r="N589" s="83" t="s">
        <v>120</v>
      </c>
      <c r="O589" s="108">
        <v>45378</v>
      </c>
      <c r="P589" s="83"/>
      <c r="Q589" s="108">
        <v>45386</v>
      </c>
      <c r="R589" s="86">
        <v>2.6117592592592596</v>
      </c>
      <c r="S589" s="86">
        <v>2.6013425925925926</v>
      </c>
      <c r="T589" s="87">
        <f>TEXT(B589,"mmmm")</f>
      </c>
      <c r="U589" s="88"/>
      <c r="V589" s="88"/>
      <c r="W589" s="88"/>
      <c r="X589" s="88"/>
      <c r="Y589" s="88"/>
      <c r="Z589" s="88"/>
      <c r="AA589" s="88"/>
      <c r="AB589" s="88"/>
      <c r="AC589" s="88"/>
      <c r="AD589" s="88"/>
      <c r="AE589" s="88"/>
      <c r="AF589" s="88"/>
      <c r="AG589" s="88"/>
    </row>
    <row x14ac:dyDescent="0.25" r="590" customHeight="1" ht="33">
      <c r="A590" s="67" t="s">
        <v>2158</v>
      </c>
      <c r="B590" s="68">
        <v>45377.59962962963</v>
      </c>
      <c r="C590" s="69" t="s">
        <v>226</v>
      </c>
      <c r="D590" s="69" t="s">
        <v>227</v>
      </c>
      <c r="E590" s="70">
        <v>5340</v>
      </c>
      <c r="F590" s="69" t="s">
        <v>150</v>
      </c>
      <c r="G590" s="69" t="s">
        <v>101</v>
      </c>
      <c r="H590" s="70" t="s">
        <v>2159</v>
      </c>
      <c r="I590" s="69" t="s">
        <v>7</v>
      </c>
      <c r="J590" s="69" t="s">
        <v>14</v>
      </c>
      <c r="K590" s="69"/>
      <c r="L590" s="69" t="s">
        <v>2160</v>
      </c>
      <c r="M590" s="71"/>
      <c r="N590" s="89" t="s">
        <v>120</v>
      </c>
      <c r="O590" s="90">
        <v>45398</v>
      </c>
      <c r="P590" s="89" t="s">
        <v>1025</v>
      </c>
      <c r="Q590" s="90">
        <v>45397</v>
      </c>
      <c r="R590" s="92">
        <v>2.3027314814814814</v>
      </c>
      <c r="S590" s="92">
        <v>2.344398148148148</v>
      </c>
      <c r="T590" s="76">
        <f>TEXT(B590,"mmmm")</f>
      </c>
      <c r="U590" s="77"/>
      <c r="V590" s="77"/>
      <c r="W590" s="77"/>
      <c r="X590" s="77"/>
      <c r="Y590" s="77"/>
      <c r="Z590" s="77"/>
      <c r="AA590" s="77"/>
      <c r="AB590" s="77"/>
      <c r="AC590" s="77"/>
      <c r="AD590" s="77"/>
      <c r="AE590" s="77"/>
      <c r="AF590" s="77"/>
      <c r="AG590" s="77"/>
    </row>
    <row x14ac:dyDescent="0.25" r="591" customHeight="1" ht="33">
      <c r="A591" s="78" t="s">
        <v>2161</v>
      </c>
      <c r="B591" s="79">
        <v>45377.60083333333</v>
      </c>
      <c r="C591" s="80" t="s">
        <v>226</v>
      </c>
      <c r="D591" s="80" t="s">
        <v>227</v>
      </c>
      <c r="E591" s="81">
        <v>5340</v>
      </c>
      <c r="F591" s="80" t="s">
        <v>150</v>
      </c>
      <c r="G591" s="80" t="s">
        <v>393</v>
      </c>
      <c r="H591" s="81" t="s">
        <v>2162</v>
      </c>
      <c r="I591" s="80" t="s">
        <v>7</v>
      </c>
      <c r="J591" s="80" t="s">
        <v>15</v>
      </c>
      <c r="K591" s="80"/>
      <c r="L591" s="80" t="s">
        <v>2163</v>
      </c>
      <c r="M591" s="82"/>
      <c r="N591" s="83" t="s">
        <v>120</v>
      </c>
      <c r="O591" s="108">
        <v>45386</v>
      </c>
      <c r="P591" s="83"/>
      <c r="Q591" s="108">
        <v>45386</v>
      </c>
      <c r="R591" s="86">
        <v>2.625648148148148</v>
      </c>
      <c r="S591" s="86">
        <v>2.6395370370370372</v>
      </c>
      <c r="T591" s="87">
        <f>TEXT(B591,"mmmm")</f>
      </c>
      <c r="U591" s="88"/>
      <c r="V591" s="88"/>
      <c r="W591" s="88"/>
      <c r="X591" s="88"/>
      <c r="Y591" s="88"/>
      <c r="Z591" s="88"/>
      <c r="AA591" s="88"/>
      <c r="AB591" s="88"/>
      <c r="AC591" s="88"/>
      <c r="AD591" s="88"/>
      <c r="AE591" s="88"/>
      <c r="AF591" s="88"/>
      <c r="AG591" s="88"/>
    </row>
    <row x14ac:dyDescent="0.25" r="592" customHeight="1" ht="33">
      <c r="A592" s="67" t="s">
        <v>2164</v>
      </c>
      <c r="B592" s="68">
        <v>45377.60387731482</v>
      </c>
      <c r="C592" s="69" t="s">
        <v>226</v>
      </c>
      <c r="D592" s="69" t="s">
        <v>227</v>
      </c>
      <c r="E592" s="70">
        <v>5340</v>
      </c>
      <c r="F592" s="69" t="s">
        <v>150</v>
      </c>
      <c r="G592" s="69" t="s">
        <v>88</v>
      </c>
      <c r="H592" s="70" t="s">
        <v>2165</v>
      </c>
      <c r="I592" s="69" t="s">
        <v>7</v>
      </c>
      <c r="J592" s="69" t="s">
        <v>15</v>
      </c>
      <c r="K592" s="69"/>
      <c r="L592" s="69" t="s">
        <v>2166</v>
      </c>
      <c r="M592" s="71"/>
      <c r="N592" s="89" t="s">
        <v>120</v>
      </c>
      <c r="O592" s="102">
        <v>45387</v>
      </c>
      <c r="P592" s="89"/>
      <c r="Q592" s="102">
        <v>45378</v>
      </c>
      <c r="R592" s="92">
        <v>2.344398148148148</v>
      </c>
      <c r="S592" s="92">
        <v>2.4575925925925928</v>
      </c>
      <c r="T592" s="76">
        <f>TEXT(B592,"mmmm")</f>
      </c>
      <c r="U592" s="77"/>
      <c r="V592" s="77"/>
      <c r="W592" s="77"/>
      <c r="X592" s="77"/>
      <c r="Y592" s="77"/>
      <c r="Z592" s="77"/>
      <c r="AA592" s="77"/>
      <c r="AB592" s="77"/>
      <c r="AC592" s="77"/>
      <c r="AD592" s="77"/>
      <c r="AE592" s="77"/>
      <c r="AF592" s="77"/>
      <c r="AG592" s="77"/>
    </row>
    <row x14ac:dyDescent="0.25" r="593" customHeight="1" ht="33">
      <c r="A593" s="78" t="s">
        <v>2167</v>
      </c>
      <c r="B593" s="79">
        <v>45377.607569444444</v>
      </c>
      <c r="C593" s="80" t="s">
        <v>226</v>
      </c>
      <c r="D593" s="80" t="s">
        <v>227</v>
      </c>
      <c r="E593" s="81">
        <v>5340</v>
      </c>
      <c r="F593" s="80" t="s">
        <v>150</v>
      </c>
      <c r="G593" s="80" t="s">
        <v>764</v>
      </c>
      <c r="H593" s="81" t="s">
        <v>2168</v>
      </c>
      <c r="I593" s="80" t="s">
        <v>117</v>
      </c>
      <c r="J593" s="80" t="s">
        <v>31</v>
      </c>
      <c r="K593" s="80"/>
      <c r="L593" s="80" t="s">
        <v>2169</v>
      </c>
      <c r="M593" s="82"/>
      <c r="N593" s="83" t="s">
        <v>120</v>
      </c>
      <c r="O593" s="108">
        <v>45386</v>
      </c>
      <c r="P593" s="83"/>
      <c r="Q593" s="108">
        <v>45383</v>
      </c>
      <c r="R593" s="86">
        <v>2.5909259259259256</v>
      </c>
      <c r="S593" s="86">
        <v>2.699259259259259</v>
      </c>
      <c r="T593" s="87">
        <f>TEXT(B593,"mmmm")</f>
      </c>
      <c r="U593" s="88"/>
      <c r="V593" s="88"/>
      <c r="W593" s="88"/>
      <c r="X593" s="88"/>
      <c r="Y593" s="88"/>
      <c r="Z593" s="88"/>
      <c r="AA593" s="88"/>
      <c r="AB593" s="88"/>
      <c r="AC593" s="88"/>
      <c r="AD593" s="88"/>
      <c r="AE593" s="88"/>
      <c r="AF593" s="88"/>
      <c r="AG593" s="88"/>
    </row>
    <row x14ac:dyDescent="0.25" r="594" customHeight="1" ht="33">
      <c r="A594" s="67" t="s">
        <v>2170</v>
      </c>
      <c r="B594" s="68">
        <v>45377.62296296296</v>
      </c>
      <c r="C594" s="69" t="s">
        <v>158</v>
      </c>
      <c r="D594" s="69" t="s">
        <v>164</v>
      </c>
      <c r="E594" s="70">
        <v>5318</v>
      </c>
      <c r="F594" s="69" t="s">
        <v>160</v>
      </c>
      <c r="G594" s="69" t="s">
        <v>393</v>
      </c>
      <c r="H594" s="70" t="s">
        <v>2171</v>
      </c>
      <c r="I594" s="69" t="s">
        <v>3</v>
      </c>
      <c r="J594" s="69" t="s">
        <v>47</v>
      </c>
      <c r="K594" s="69"/>
      <c r="L594" s="69" t="s">
        <v>2172</v>
      </c>
      <c r="M594" s="71"/>
      <c r="N594" s="89" t="s">
        <v>120</v>
      </c>
      <c r="O594" s="102">
        <v>45378</v>
      </c>
      <c r="P594" s="89"/>
      <c r="Q594" s="102">
        <v>45378</v>
      </c>
      <c r="R594" s="92">
        <v>2.313148148148148</v>
      </c>
      <c r="S594" s="92">
        <v>2.3652314814814814</v>
      </c>
      <c r="T594" s="76">
        <f>TEXT(B594,"mmmm")</f>
      </c>
      <c r="U594" s="77"/>
      <c r="V594" s="77"/>
      <c r="W594" s="77"/>
      <c r="X594" s="77"/>
      <c r="Y594" s="77"/>
      <c r="Z594" s="77"/>
      <c r="AA594" s="77"/>
      <c r="AB594" s="77"/>
      <c r="AC594" s="77"/>
      <c r="AD594" s="77"/>
      <c r="AE594" s="77"/>
      <c r="AF594" s="77"/>
      <c r="AG594" s="77"/>
    </row>
    <row x14ac:dyDescent="0.25" r="595" customHeight="1" ht="33">
      <c r="A595" s="78" t="s">
        <v>2173</v>
      </c>
      <c r="B595" s="79">
        <v>45377.65623842592</v>
      </c>
      <c r="C595" s="80" t="s">
        <v>1772</v>
      </c>
      <c r="D595" s="80" t="s">
        <v>1773</v>
      </c>
      <c r="E595" s="81">
        <v>5304</v>
      </c>
      <c r="F595" s="80" t="s">
        <v>296</v>
      </c>
      <c r="G595" s="80" t="s">
        <v>105</v>
      </c>
      <c r="H595" s="81">
        <v>2</v>
      </c>
      <c r="I595" s="80" t="s">
        <v>126</v>
      </c>
      <c r="J595" s="80" t="s">
        <v>57</v>
      </c>
      <c r="K595" s="80"/>
      <c r="L595" s="80" t="s">
        <v>2174</v>
      </c>
      <c r="M595" s="82"/>
      <c r="N595" s="83" t="s">
        <v>120</v>
      </c>
      <c r="O595" s="108">
        <v>45383</v>
      </c>
      <c r="P595" s="83"/>
      <c r="Q595" s="108">
        <v>45383</v>
      </c>
      <c r="R595" s="86">
        <v>2.563148148148148</v>
      </c>
      <c r="S595" s="86">
        <v>2.6638425925925926</v>
      </c>
      <c r="T595" s="87">
        <f>TEXT(B595,"mmmm")</f>
      </c>
      <c r="U595" s="88"/>
      <c r="V595" s="88"/>
      <c r="W595" s="88"/>
      <c r="X595" s="88"/>
      <c r="Y595" s="88"/>
      <c r="Z595" s="88"/>
      <c r="AA595" s="88"/>
      <c r="AB595" s="88"/>
      <c r="AC595" s="88"/>
      <c r="AD595" s="88"/>
      <c r="AE595" s="88"/>
      <c r="AF595" s="88"/>
      <c r="AG595" s="88"/>
    </row>
    <row x14ac:dyDescent="0.25" r="596" customHeight="1" ht="33">
      <c r="A596" s="67" t="s">
        <v>2175</v>
      </c>
      <c r="B596" s="68">
        <v>45378.26489583333</v>
      </c>
      <c r="C596" s="69" t="s">
        <v>158</v>
      </c>
      <c r="D596" s="69" t="s">
        <v>2098</v>
      </c>
      <c r="E596" s="70">
        <v>5318</v>
      </c>
      <c r="F596" s="69" t="s">
        <v>160</v>
      </c>
      <c r="G596" s="69" t="s">
        <v>85</v>
      </c>
      <c r="H596" s="70" t="s">
        <v>2176</v>
      </c>
      <c r="I596" s="69" t="s">
        <v>3</v>
      </c>
      <c r="J596" s="69" t="s">
        <v>48</v>
      </c>
      <c r="K596" s="69"/>
      <c r="L596" s="69" t="s">
        <v>2177</v>
      </c>
      <c r="M596" s="71"/>
      <c r="N596" s="89" t="s">
        <v>120</v>
      </c>
      <c r="O596" s="102">
        <v>45378</v>
      </c>
      <c r="P596" s="89"/>
      <c r="Q596" s="102">
        <v>45384</v>
      </c>
      <c r="R596" s="92">
        <v>2.3339814814814814</v>
      </c>
      <c r="S596" s="92">
        <v>2.344398148148148</v>
      </c>
      <c r="T596" s="76">
        <f>TEXT(B596,"mmmm")</f>
      </c>
      <c r="U596" s="77"/>
      <c r="V596" s="77"/>
      <c r="W596" s="77"/>
      <c r="X596" s="77"/>
      <c r="Y596" s="77"/>
      <c r="Z596" s="77"/>
      <c r="AA596" s="77"/>
      <c r="AB596" s="77"/>
      <c r="AC596" s="77"/>
      <c r="AD596" s="77"/>
      <c r="AE596" s="77"/>
      <c r="AF596" s="77"/>
      <c r="AG596" s="77"/>
    </row>
    <row x14ac:dyDescent="0.25" r="597" customHeight="1" ht="33">
      <c r="A597" s="78" t="s">
        <v>2178</v>
      </c>
      <c r="B597" s="79">
        <v>45378.369467592594</v>
      </c>
      <c r="C597" s="80" t="s">
        <v>207</v>
      </c>
      <c r="D597" s="80" t="s">
        <v>1301</v>
      </c>
      <c r="E597" s="81">
        <v>5333</v>
      </c>
      <c r="F597" s="80" t="s">
        <v>209</v>
      </c>
      <c r="G597" s="80" t="s">
        <v>87</v>
      </c>
      <c r="H597" s="81" t="s">
        <v>2131</v>
      </c>
      <c r="I597" s="80" t="s">
        <v>117</v>
      </c>
      <c r="J597" s="80" t="s">
        <v>30</v>
      </c>
      <c r="K597" s="80"/>
      <c r="L597" s="80" t="s">
        <v>2179</v>
      </c>
      <c r="M597" s="82"/>
      <c r="N597" s="83" t="s">
        <v>120</v>
      </c>
      <c r="O597" s="108">
        <v>45383</v>
      </c>
      <c r="P597" s="83"/>
      <c r="Q597" s="108">
        <v>45378</v>
      </c>
      <c r="R597" s="86">
        <v>2.7089814814814814</v>
      </c>
      <c r="S597" s="86">
        <v>2.5978703703703703</v>
      </c>
      <c r="T597" s="87">
        <f>TEXT(B597,"mmmm")</f>
      </c>
      <c r="U597" s="88"/>
      <c r="V597" s="88"/>
      <c r="W597" s="88"/>
      <c r="X597" s="88"/>
      <c r="Y597" s="88"/>
      <c r="Z597" s="88"/>
      <c r="AA597" s="88"/>
      <c r="AB597" s="88"/>
      <c r="AC597" s="88"/>
      <c r="AD597" s="88"/>
      <c r="AE597" s="88"/>
      <c r="AF597" s="88"/>
      <c r="AG597" s="88"/>
    </row>
    <row x14ac:dyDescent="0.25" r="598" customHeight="1" ht="33">
      <c r="A598" s="67" t="s">
        <v>2180</v>
      </c>
      <c r="B598" s="68">
        <v>45378.38511574074</v>
      </c>
      <c r="C598" s="69" t="s">
        <v>330</v>
      </c>
      <c r="D598" s="69" t="s">
        <v>594</v>
      </c>
      <c r="E598" s="70" t="s">
        <v>332</v>
      </c>
      <c r="F598" s="69" t="s">
        <v>203</v>
      </c>
      <c r="G598" s="69" t="s">
        <v>90</v>
      </c>
      <c r="H598" s="70" t="s">
        <v>2181</v>
      </c>
      <c r="I598" s="69" t="s">
        <v>2</v>
      </c>
      <c r="J598" s="69" t="s">
        <v>43</v>
      </c>
      <c r="K598" s="69"/>
      <c r="L598" s="69" t="s">
        <v>2182</v>
      </c>
      <c r="M598" s="71"/>
      <c r="N598" s="89" t="s">
        <v>120</v>
      </c>
      <c r="O598" s="102">
        <v>45384</v>
      </c>
      <c r="P598" s="89"/>
      <c r="Q598" s="102"/>
      <c r="R598" s="92"/>
      <c r="S598" s="92">
        <v>2.344398148148148</v>
      </c>
      <c r="T598" s="76">
        <f>TEXT(B598,"mmmm")</f>
      </c>
      <c r="U598" s="77"/>
      <c r="V598" s="77"/>
      <c r="W598" s="77"/>
      <c r="X598" s="77"/>
      <c r="Y598" s="77"/>
      <c r="Z598" s="77"/>
      <c r="AA598" s="77"/>
      <c r="AB598" s="77"/>
      <c r="AC598" s="77"/>
      <c r="AD598" s="77"/>
      <c r="AE598" s="77"/>
      <c r="AF598" s="77"/>
      <c r="AG598" s="77"/>
    </row>
    <row x14ac:dyDescent="0.25" r="599" customHeight="1" ht="33">
      <c r="A599" s="78" t="s">
        <v>2183</v>
      </c>
      <c r="B599" s="79">
        <v>45378.46302083333</v>
      </c>
      <c r="C599" s="80" t="s">
        <v>226</v>
      </c>
      <c r="D599" s="80" t="s">
        <v>227</v>
      </c>
      <c r="E599" s="81">
        <v>5340</v>
      </c>
      <c r="F599" s="80" t="s">
        <v>150</v>
      </c>
      <c r="G599" s="80" t="s">
        <v>393</v>
      </c>
      <c r="H599" s="81" t="s">
        <v>2184</v>
      </c>
      <c r="I599" s="80" t="s">
        <v>2</v>
      </c>
      <c r="J599" s="80" t="s">
        <v>40</v>
      </c>
      <c r="K599" s="80"/>
      <c r="L599" s="80" t="s">
        <v>2185</v>
      </c>
      <c r="M599" s="82"/>
      <c r="N599" s="83" t="s">
        <v>120</v>
      </c>
      <c r="O599" s="108">
        <v>45378</v>
      </c>
      <c r="P599" s="83"/>
      <c r="Q599" s="108"/>
      <c r="R599" s="86"/>
      <c r="S599" s="86"/>
      <c r="T599" s="87">
        <f>TEXT(B599,"mmmm")</f>
      </c>
      <c r="U599" s="88"/>
      <c r="V599" s="88"/>
      <c r="W599" s="88"/>
      <c r="X599" s="88"/>
      <c r="Y599" s="88"/>
      <c r="Z599" s="88"/>
      <c r="AA599" s="88"/>
      <c r="AB599" s="88"/>
      <c r="AC599" s="88"/>
      <c r="AD599" s="88"/>
      <c r="AE599" s="88"/>
      <c r="AF599" s="88"/>
      <c r="AG599" s="88"/>
    </row>
    <row x14ac:dyDescent="0.25" r="600" customHeight="1" ht="33">
      <c r="A600" s="67" t="s">
        <v>2186</v>
      </c>
      <c r="B600" s="68">
        <v>45378.46635416667</v>
      </c>
      <c r="C600" s="69" t="s">
        <v>226</v>
      </c>
      <c r="D600" s="69" t="s">
        <v>227</v>
      </c>
      <c r="E600" s="70">
        <v>5340</v>
      </c>
      <c r="F600" s="69" t="s">
        <v>150</v>
      </c>
      <c r="G600" s="69" t="s">
        <v>110</v>
      </c>
      <c r="H600" s="70" t="s">
        <v>2187</v>
      </c>
      <c r="I600" s="69" t="s">
        <v>7</v>
      </c>
      <c r="J600" s="69" t="s">
        <v>15</v>
      </c>
      <c r="K600" s="69"/>
      <c r="L600" s="69" t="s">
        <v>2188</v>
      </c>
      <c r="M600" s="71"/>
      <c r="N600" s="89" t="s">
        <v>120</v>
      </c>
      <c r="O600" s="102">
        <v>45384</v>
      </c>
      <c r="P600" s="89"/>
      <c r="Q600" s="102">
        <v>45384</v>
      </c>
      <c r="R600" s="92">
        <v>2.3062037037037038</v>
      </c>
      <c r="S600" s="92">
        <v>2.3964814814814814</v>
      </c>
      <c r="T600" s="76">
        <f>TEXT(B600,"mmmm")</f>
      </c>
      <c r="U600" s="77"/>
      <c r="V600" s="77"/>
      <c r="W600" s="77"/>
      <c r="X600" s="77"/>
      <c r="Y600" s="77"/>
      <c r="Z600" s="77"/>
      <c r="AA600" s="77"/>
      <c r="AB600" s="77"/>
      <c r="AC600" s="77"/>
      <c r="AD600" s="77"/>
      <c r="AE600" s="77"/>
      <c r="AF600" s="77"/>
      <c r="AG600" s="77"/>
    </row>
    <row x14ac:dyDescent="0.25" r="601" customHeight="1" ht="33">
      <c r="A601" s="78" t="s">
        <v>2189</v>
      </c>
      <c r="B601" s="79">
        <v>45378.59842592593</v>
      </c>
      <c r="C601" s="80" t="s">
        <v>1279</v>
      </c>
      <c r="D601" s="80" t="s">
        <v>2190</v>
      </c>
      <c r="E601" s="81">
        <v>5349</v>
      </c>
      <c r="F601" s="80" t="s">
        <v>753</v>
      </c>
      <c r="G601" s="80" t="s">
        <v>85</v>
      </c>
      <c r="H601" s="81" t="s">
        <v>2191</v>
      </c>
      <c r="I601" s="80" t="s">
        <v>117</v>
      </c>
      <c r="J601" s="80" t="s">
        <v>31</v>
      </c>
      <c r="K601" s="80"/>
      <c r="L601" s="80" t="s">
        <v>2192</v>
      </c>
      <c r="M601" s="82"/>
      <c r="N601" s="83" t="s">
        <v>605</v>
      </c>
      <c r="O601" s="84"/>
      <c r="P601" s="83"/>
      <c r="Q601" s="84"/>
      <c r="R601" s="86">
        <v>2.344398148148148</v>
      </c>
      <c r="S601" s="86"/>
      <c r="T601" s="87">
        <f>TEXT(B601,"mmmm")</f>
      </c>
      <c r="U601" s="88"/>
      <c r="V601" s="88"/>
      <c r="W601" s="88"/>
      <c r="X601" s="88"/>
      <c r="Y601" s="88"/>
      <c r="Z601" s="88"/>
      <c r="AA601" s="88"/>
      <c r="AB601" s="88"/>
      <c r="AC601" s="88"/>
      <c r="AD601" s="88"/>
      <c r="AE601" s="88"/>
      <c r="AF601" s="88"/>
      <c r="AG601" s="88"/>
    </row>
    <row x14ac:dyDescent="0.25" r="602" customHeight="1" ht="33">
      <c r="A602" s="67" t="s">
        <v>2193</v>
      </c>
      <c r="B602" s="68">
        <v>45378.639861111114</v>
      </c>
      <c r="C602" s="69" t="s">
        <v>158</v>
      </c>
      <c r="D602" s="69" t="s">
        <v>172</v>
      </c>
      <c r="E602" s="70">
        <v>5318</v>
      </c>
      <c r="F602" s="69" t="s">
        <v>160</v>
      </c>
      <c r="G602" s="69" t="s">
        <v>90</v>
      </c>
      <c r="H602" s="70" t="s">
        <v>199</v>
      </c>
      <c r="I602" s="69" t="s">
        <v>3</v>
      </c>
      <c r="J602" s="69" t="s">
        <v>48</v>
      </c>
      <c r="K602" s="69"/>
      <c r="L602" s="69" t="s">
        <v>184</v>
      </c>
      <c r="M602" s="71"/>
      <c r="N602" s="89" t="s">
        <v>120</v>
      </c>
      <c r="O602" s="102">
        <v>45384</v>
      </c>
      <c r="P602" s="89"/>
      <c r="Q602" s="102"/>
      <c r="R602" s="92"/>
      <c r="S602" s="92">
        <v>2.3325925925925928</v>
      </c>
      <c r="T602" s="76">
        <f>TEXT(B602,"mmmm")</f>
      </c>
      <c r="U602" s="77"/>
      <c r="V602" s="77"/>
      <c r="W602" s="77"/>
      <c r="X602" s="77"/>
      <c r="Y602" s="77"/>
      <c r="Z602" s="77"/>
      <c r="AA602" s="77"/>
      <c r="AB602" s="77"/>
      <c r="AC602" s="77"/>
      <c r="AD602" s="77"/>
      <c r="AE602" s="77"/>
      <c r="AF602" s="77"/>
      <c r="AG602" s="77"/>
    </row>
    <row x14ac:dyDescent="0.25" r="603" customHeight="1" ht="33">
      <c r="A603" s="78" t="s">
        <v>2194</v>
      </c>
      <c r="B603" s="79">
        <v>45383.553877314815</v>
      </c>
      <c r="C603" s="80" t="s">
        <v>836</v>
      </c>
      <c r="D603" s="80" t="s">
        <v>2195</v>
      </c>
      <c r="E603" s="81" t="s">
        <v>2196</v>
      </c>
      <c r="F603" s="80" t="s">
        <v>496</v>
      </c>
      <c r="G603" s="80" t="s">
        <v>101</v>
      </c>
      <c r="H603" s="81" t="s">
        <v>2197</v>
      </c>
      <c r="I603" s="80" t="s">
        <v>4</v>
      </c>
      <c r="J603" s="80" t="s">
        <v>38</v>
      </c>
      <c r="K603" s="80"/>
      <c r="L603" s="80" t="s">
        <v>2198</v>
      </c>
      <c r="M603" s="82"/>
      <c r="N603" s="83" t="s">
        <v>120</v>
      </c>
      <c r="O603" s="108">
        <v>45384</v>
      </c>
      <c r="P603" s="83"/>
      <c r="Q603" s="108">
        <v>45384</v>
      </c>
      <c r="R603" s="86">
        <v>2.344398148148148</v>
      </c>
      <c r="S603" s="86">
        <v>2.374953703703704</v>
      </c>
      <c r="T603" s="87">
        <f>TEXT(B603,"mmmm")</f>
      </c>
      <c r="U603" s="88"/>
      <c r="V603" s="88"/>
      <c r="W603" s="88"/>
      <c r="X603" s="88"/>
      <c r="Y603" s="88"/>
      <c r="Z603" s="88"/>
      <c r="AA603" s="88"/>
      <c r="AB603" s="88"/>
      <c r="AC603" s="88"/>
      <c r="AD603" s="88"/>
      <c r="AE603" s="88"/>
      <c r="AF603" s="88"/>
      <c r="AG603" s="88"/>
    </row>
    <row x14ac:dyDescent="0.25" r="604" customHeight="1" ht="33">
      <c r="A604" s="67" t="s">
        <v>2199</v>
      </c>
      <c r="B604" s="68">
        <v>45383.57226851852</v>
      </c>
      <c r="C604" s="69" t="s">
        <v>226</v>
      </c>
      <c r="D604" s="69" t="s">
        <v>227</v>
      </c>
      <c r="E604" s="70">
        <v>5340</v>
      </c>
      <c r="F604" s="69" t="s">
        <v>150</v>
      </c>
      <c r="G604" s="69" t="s">
        <v>107</v>
      </c>
      <c r="H604" s="70" t="s">
        <v>2200</v>
      </c>
      <c r="I604" s="69" t="s">
        <v>2</v>
      </c>
      <c r="J604" s="69" t="s">
        <v>40</v>
      </c>
      <c r="K604" s="69"/>
      <c r="L604" s="69" t="s">
        <v>2201</v>
      </c>
      <c r="M604" s="71" t="s">
        <v>2202</v>
      </c>
      <c r="N604" s="89" t="s">
        <v>122</v>
      </c>
      <c r="O604" s="97"/>
      <c r="P604" s="89"/>
      <c r="Q604" s="98"/>
      <c r="R604" s="92"/>
      <c r="S604" s="92"/>
      <c r="T604" s="76">
        <f>TEXT(B604,"mmmm")</f>
      </c>
      <c r="U604" s="77"/>
      <c r="V604" s="77"/>
      <c r="W604" s="77"/>
      <c r="X604" s="77"/>
      <c r="Y604" s="77"/>
      <c r="Z604" s="77"/>
      <c r="AA604" s="77"/>
      <c r="AB604" s="77"/>
      <c r="AC604" s="77"/>
      <c r="AD604" s="77"/>
      <c r="AE604" s="77"/>
      <c r="AF604" s="77"/>
      <c r="AG604" s="77"/>
    </row>
    <row x14ac:dyDescent="0.25" r="605" customHeight="1" ht="33">
      <c r="A605" s="78" t="s">
        <v>2203</v>
      </c>
      <c r="B605" s="79">
        <v>45383.575520833336</v>
      </c>
      <c r="C605" s="80" t="s">
        <v>226</v>
      </c>
      <c r="D605" s="80" t="s">
        <v>227</v>
      </c>
      <c r="E605" s="81">
        <v>5340</v>
      </c>
      <c r="F605" s="80" t="s">
        <v>150</v>
      </c>
      <c r="G605" s="80" t="s">
        <v>101</v>
      </c>
      <c r="H605" s="81" t="s">
        <v>2204</v>
      </c>
      <c r="I605" s="80" t="s">
        <v>4</v>
      </c>
      <c r="J605" s="80" t="s">
        <v>38</v>
      </c>
      <c r="K605" s="80"/>
      <c r="L605" s="80" t="s">
        <v>2205</v>
      </c>
      <c r="M605" s="82"/>
      <c r="N605" s="83" t="s">
        <v>120</v>
      </c>
      <c r="O605" s="108">
        <v>45384</v>
      </c>
      <c r="P605" s="83"/>
      <c r="Q605" s="108"/>
      <c r="R605" s="86"/>
      <c r="S605" s="86">
        <v>2.374953703703704</v>
      </c>
      <c r="T605" s="87">
        <f>TEXT(B605,"mmmm")</f>
      </c>
      <c r="U605" s="88"/>
      <c r="V605" s="88"/>
      <c r="W605" s="88"/>
      <c r="X605" s="88"/>
      <c r="Y605" s="88"/>
      <c r="Z605" s="88"/>
      <c r="AA605" s="88"/>
      <c r="AB605" s="88"/>
      <c r="AC605" s="88"/>
      <c r="AD605" s="88"/>
      <c r="AE605" s="88"/>
      <c r="AF605" s="88"/>
      <c r="AG605" s="88"/>
    </row>
    <row x14ac:dyDescent="0.25" r="606" customHeight="1" ht="33">
      <c r="A606" s="67" t="s">
        <v>2206</v>
      </c>
      <c r="B606" s="68">
        <v>45383.601689814815</v>
      </c>
      <c r="C606" s="69" t="s">
        <v>1279</v>
      </c>
      <c r="D606" s="69" t="s">
        <v>1674</v>
      </c>
      <c r="E606" s="70">
        <v>5349</v>
      </c>
      <c r="F606" s="69" t="s">
        <v>753</v>
      </c>
      <c r="G606" s="69" t="s">
        <v>85</v>
      </c>
      <c r="H606" s="70" t="s">
        <v>2207</v>
      </c>
      <c r="I606" s="69" t="s">
        <v>5</v>
      </c>
      <c r="J606" s="69" t="s">
        <v>56</v>
      </c>
      <c r="K606" s="69"/>
      <c r="L606" s="69" t="s">
        <v>2208</v>
      </c>
      <c r="M606" s="71"/>
      <c r="N606" s="89" t="s">
        <v>605</v>
      </c>
      <c r="O606" s="97"/>
      <c r="P606" s="89"/>
      <c r="Q606" s="98"/>
      <c r="R606" s="92"/>
      <c r="S606" s="92"/>
      <c r="T606" s="76">
        <f>TEXT(B606,"mmmm")</f>
      </c>
      <c r="U606" s="77"/>
      <c r="V606" s="77"/>
      <c r="W606" s="77"/>
      <c r="X606" s="77"/>
      <c r="Y606" s="77"/>
      <c r="Z606" s="77"/>
      <c r="AA606" s="77"/>
      <c r="AB606" s="77"/>
      <c r="AC606" s="77"/>
      <c r="AD606" s="77"/>
      <c r="AE606" s="77"/>
      <c r="AF606" s="77"/>
      <c r="AG606" s="77"/>
    </row>
    <row x14ac:dyDescent="0.25" r="607" customHeight="1" ht="33">
      <c r="A607" s="78" t="s">
        <v>2209</v>
      </c>
      <c r="B607" s="79">
        <v>45383.611354166664</v>
      </c>
      <c r="C607" s="80" t="s">
        <v>494</v>
      </c>
      <c r="D607" s="80" t="s">
        <v>1532</v>
      </c>
      <c r="E607" s="81">
        <v>5302</v>
      </c>
      <c r="F607" s="80" t="s">
        <v>496</v>
      </c>
      <c r="G607" s="80" t="s">
        <v>101</v>
      </c>
      <c r="H607" s="81" t="s">
        <v>2210</v>
      </c>
      <c r="I607" s="80" t="s">
        <v>117</v>
      </c>
      <c r="J607" s="80" t="s">
        <v>16</v>
      </c>
      <c r="K607" s="80"/>
      <c r="L607" s="80" t="s">
        <v>2211</v>
      </c>
      <c r="M607" s="82"/>
      <c r="N607" s="83" t="s">
        <v>120</v>
      </c>
      <c r="O607" s="108">
        <v>45398</v>
      </c>
      <c r="P607" s="83" t="s">
        <v>2212</v>
      </c>
      <c r="Q607" s="108">
        <v>45398</v>
      </c>
      <c r="R607" s="86">
        <v>2.3027314814814814</v>
      </c>
      <c r="S607" s="86">
        <v>2.344398148148148</v>
      </c>
      <c r="T607" s="87">
        <f>TEXT(B607,"mmmm")</f>
      </c>
      <c r="U607" s="88"/>
      <c r="V607" s="88"/>
      <c r="W607" s="88"/>
      <c r="X607" s="88"/>
      <c r="Y607" s="88"/>
      <c r="Z607" s="88"/>
      <c r="AA607" s="88"/>
      <c r="AB607" s="88"/>
      <c r="AC607" s="88"/>
      <c r="AD607" s="88"/>
      <c r="AE607" s="88"/>
      <c r="AF607" s="88"/>
      <c r="AG607" s="88"/>
    </row>
    <row x14ac:dyDescent="0.25" r="608" customHeight="1" ht="33">
      <c r="A608" s="67" t="s">
        <v>2213</v>
      </c>
      <c r="B608" s="68">
        <v>45383.61462962963</v>
      </c>
      <c r="C608" s="69" t="s">
        <v>494</v>
      </c>
      <c r="D608" s="69" t="s">
        <v>1532</v>
      </c>
      <c r="E608" s="70">
        <v>5302</v>
      </c>
      <c r="F608" s="69" t="s">
        <v>496</v>
      </c>
      <c r="G608" s="69" t="s">
        <v>101</v>
      </c>
      <c r="H608" s="70" t="s">
        <v>2214</v>
      </c>
      <c r="I608" s="69" t="s">
        <v>7</v>
      </c>
      <c r="J608" s="69" t="s">
        <v>15</v>
      </c>
      <c r="K608" s="69"/>
      <c r="L608" s="69" t="s">
        <v>2215</v>
      </c>
      <c r="M608" s="71"/>
      <c r="N608" s="89" t="s">
        <v>120</v>
      </c>
      <c r="O608" s="102">
        <v>45398</v>
      </c>
      <c r="P608" s="89" t="s">
        <v>2212</v>
      </c>
      <c r="Q608" s="102">
        <v>45397</v>
      </c>
      <c r="R608" s="92">
        <v>2.3027314814814814</v>
      </c>
      <c r="S608" s="92">
        <v>2.344398148148148</v>
      </c>
      <c r="T608" s="76">
        <f>TEXT(B608,"mmmm")</f>
      </c>
      <c r="U608" s="77"/>
      <c r="V608" s="77"/>
      <c r="W608" s="77"/>
      <c r="X608" s="77"/>
      <c r="Y608" s="77"/>
      <c r="Z608" s="77"/>
      <c r="AA608" s="77"/>
      <c r="AB608" s="77"/>
      <c r="AC608" s="77"/>
      <c r="AD608" s="77"/>
      <c r="AE608" s="77"/>
      <c r="AF608" s="77"/>
      <c r="AG608" s="77"/>
    </row>
    <row x14ac:dyDescent="0.25" r="609" customHeight="1" ht="33">
      <c r="A609" s="78" t="s">
        <v>2216</v>
      </c>
      <c r="B609" s="79">
        <v>45383.61924768519</v>
      </c>
      <c r="C609" s="80" t="s">
        <v>494</v>
      </c>
      <c r="D609" s="80" t="s">
        <v>1532</v>
      </c>
      <c r="E609" s="81">
        <v>5302</v>
      </c>
      <c r="F609" s="80" t="s">
        <v>496</v>
      </c>
      <c r="G609" s="80" t="s">
        <v>101</v>
      </c>
      <c r="H609" s="81" t="s">
        <v>2217</v>
      </c>
      <c r="I609" s="80" t="s">
        <v>7</v>
      </c>
      <c r="J609" s="80" t="s">
        <v>15</v>
      </c>
      <c r="K609" s="80"/>
      <c r="L609" s="80" t="s">
        <v>2218</v>
      </c>
      <c r="M609" s="82"/>
      <c r="N609" s="83" t="s">
        <v>120</v>
      </c>
      <c r="O609" s="84">
        <v>45398</v>
      </c>
      <c r="P609" s="83" t="s">
        <v>2212</v>
      </c>
      <c r="Q609" s="84">
        <v>45398</v>
      </c>
      <c r="R609" s="86">
        <v>2.3027314814814814</v>
      </c>
      <c r="S609" s="86">
        <v>2.344398148148148</v>
      </c>
      <c r="T609" s="87">
        <f>TEXT(B609,"mmmm")</f>
      </c>
      <c r="U609" s="88"/>
      <c r="V609" s="88"/>
      <c r="W609" s="88"/>
      <c r="X609" s="88"/>
      <c r="Y609" s="88"/>
      <c r="Z609" s="88"/>
      <c r="AA609" s="88"/>
      <c r="AB609" s="88"/>
      <c r="AC609" s="88"/>
      <c r="AD609" s="88"/>
      <c r="AE609" s="88"/>
      <c r="AF609" s="88"/>
      <c r="AG609" s="88"/>
    </row>
    <row x14ac:dyDescent="0.25" r="610" customHeight="1" ht="33">
      <c r="A610" s="67" t="s">
        <v>2219</v>
      </c>
      <c r="B610" s="68">
        <v>45383.633576388886</v>
      </c>
      <c r="C610" s="69" t="s">
        <v>494</v>
      </c>
      <c r="D610" s="69" t="s">
        <v>1532</v>
      </c>
      <c r="E610" s="70">
        <v>5302</v>
      </c>
      <c r="F610" s="69" t="s">
        <v>496</v>
      </c>
      <c r="G610" s="69" t="s">
        <v>101</v>
      </c>
      <c r="H610" s="70" t="s">
        <v>2220</v>
      </c>
      <c r="I610" s="69" t="s">
        <v>7</v>
      </c>
      <c r="J610" s="69" t="s">
        <v>15</v>
      </c>
      <c r="K610" s="69"/>
      <c r="L610" s="69" t="s">
        <v>2218</v>
      </c>
      <c r="M610" s="71"/>
      <c r="N610" s="89" t="s">
        <v>120</v>
      </c>
      <c r="O610" s="90">
        <v>45398</v>
      </c>
      <c r="P610" s="89" t="s">
        <v>2212</v>
      </c>
      <c r="Q610" s="90"/>
      <c r="R610" s="92"/>
      <c r="S610" s="92"/>
      <c r="T610" s="76">
        <f>TEXT(B610,"mmmm")</f>
      </c>
      <c r="U610" s="77"/>
      <c r="V610" s="77"/>
      <c r="W610" s="77"/>
      <c r="X610" s="77"/>
      <c r="Y610" s="77"/>
      <c r="Z610" s="77"/>
      <c r="AA610" s="77"/>
      <c r="AB610" s="77"/>
      <c r="AC610" s="77"/>
      <c r="AD610" s="77"/>
      <c r="AE610" s="77"/>
      <c r="AF610" s="77"/>
      <c r="AG610" s="77"/>
    </row>
    <row x14ac:dyDescent="0.25" r="611" customHeight="1" ht="33">
      <c r="A611" s="78" t="s">
        <v>2221</v>
      </c>
      <c r="B611" s="79">
        <v>45383.63568287037</v>
      </c>
      <c r="C611" s="80" t="s">
        <v>601</v>
      </c>
      <c r="D611" s="80" t="s">
        <v>602</v>
      </c>
      <c r="E611" s="81" t="s">
        <v>1478</v>
      </c>
      <c r="F611" s="80" t="s">
        <v>522</v>
      </c>
      <c r="G611" s="80" t="s">
        <v>95</v>
      </c>
      <c r="H611" s="81" t="s">
        <v>2222</v>
      </c>
      <c r="I611" s="80" t="s">
        <v>2</v>
      </c>
      <c r="J611" s="80" t="s">
        <v>39</v>
      </c>
      <c r="K611" s="80"/>
      <c r="L611" s="80" t="s">
        <v>2223</v>
      </c>
      <c r="M611" s="82"/>
      <c r="N611" s="83" t="s">
        <v>120</v>
      </c>
      <c r="O611" s="108">
        <v>45384</v>
      </c>
      <c r="P611" s="83"/>
      <c r="Q611" s="108"/>
      <c r="R611" s="86"/>
      <c r="S611" s="86">
        <v>2.6499537037037038</v>
      </c>
      <c r="T611" s="87">
        <f>TEXT(B611,"mmmm")</f>
      </c>
      <c r="U611" s="88"/>
      <c r="V611" s="88"/>
      <c r="W611" s="88"/>
      <c r="X611" s="88"/>
      <c r="Y611" s="88"/>
      <c r="Z611" s="88"/>
      <c r="AA611" s="88"/>
      <c r="AB611" s="88"/>
      <c r="AC611" s="88"/>
      <c r="AD611" s="88"/>
      <c r="AE611" s="88"/>
      <c r="AF611" s="88"/>
      <c r="AG611" s="88"/>
    </row>
    <row x14ac:dyDescent="0.25" r="612" customHeight="1" ht="33">
      <c r="A612" s="67" t="s">
        <v>2224</v>
      </c>
      <c r="B612" s="68">
        <v>45383.678136574075</v>
      </c>
      <c r="C612" s="69" t="s">
        <v>408</v>
      </c>
      <c r="D612" s="69" t="s">
        <v>409</v>
      </c>
      <c r="E612" s="70">
        <v>5341</v>
      </c>
      <c r="F612" s="69" t="s">
        <v>410</v>
      </c>
      <c r="G612" s="69" t="s">
        <v>97</v>
      </c>
      <c r="H612" s="70" t="s">
        <v>2225</v>
      </c>
      <c r="I612" s="69" t="s">
        <v>4</v>
      </c>
      <c r="J612" s="69" t="s">
        <v>37</v>
      </c>
      <c r="K612" s="69"/>
      <c r="L612" s="69" t="s">
        <v>2226</v>
      </c>
      <c r="M612" s="71"/>
      <c r="N612" s="89" t="s">
        <v>120</v>
      </c>
      <c r="O612" s="102">
        <v>45384</v>
      </c>
      <c r="P612" s="89"/>
      <c r="Q612" s="102">
        <v>45390</v>
      </c>
      <c r="R612" s="92">
        <v>2.354814814814815</v>
      </c>
      <c r="S612" s="92">
        <v>2.3339814814814814</v>
      </c>
      <c r="T612" s="76">
        <f>TEXT(B612,"mmmm")</f>
      </c>
      <c r="U612" s="77"/>
      <c r="V612" s="77"/>
      <c r="W612" s="77"/>
      <c r="X612" s="77"/>
      <c r="Y612" s="77"/>
      <c r="Z612" s="77"/>
      <c r="AA612" s="77"/>
      <c r="AB612" s="77"/>
      <c r="AC612" s="77"/>
      <c r="AD612" s="77"/>
      <c r="AE612" s="77"/>
      <c r="AF612" s="77"/>
      <c r="AG612" s="77"/>
    </row>
    <row x14ac:dyDescent="0.25" r="613" customHeight="1" ht="33">
      <c r="A613" s="78" t="s">
        <v>2227</v>
      </c>
      <c r="B613" s="79">
        <v>45383.69064814815</v>
      </c>
      <c r="C613" s="80" t="s">
        <v>247</v>
      </c>
      <c r="D613" s="80" t="s">
        <v>2228</v>
      </c>
      <c r="E613" s="81">
        <v>5345</v>
      </c>
      <c r="F613" s="80" t="s">
        <v>1707</v>
      </c>
      <c r="G613" s="80" t="s">
        <v>192</v>
      </c>
      <c r="H613" s="81">
        <v>111</v>
      </c>
      <c r="I613" s="80" t="s">
        <v>1493</v>
      </c>
      <c r="J613" s="80"/>
      <c r="K613" s="80"/>
      <c r="L613" s="80" t="s">
        <v>2229</v>
      </c>
      <c r="M613" s="82"/>
      <c r="N613" s="83" t="s">
        <v>605</v>
      </c>
      <c r="O613" s="84"/>
      <c r="P613" s="83"/>
      <c r="Q613" s="84"/>
      <c r="R613" s="86">
        <v>2.3270370370370372</v>
      </c>
      <c r="S613" s="86"/>
      <c r="T613" s="87">
        <f>TEXT(B613,"mmmm")</f>
      </c>
      <c r="U613" s="88"/>
      <c r="V613" s="88"/>
      <c r="W613" s="88"/>
      <c r="X613" s="88"/>
      <c r="Y613" s="88"/>
      <c r="Z613" s="88"/>
      <c r="AA613" s="88"/>
      <c r="AB613" s="88"/>
      <c r="AC613" s="88"/>
      <c r="AD613" s="88"/>
      <c r="AE613" s="88"/>
      <c r="AF613" s="88"/>
      <c r="AG613" s="88"/>
    </row>
    <row x14ac:dyDescent="0.25" r="614" customHeight="1" ht="33">
      <c r="A614" s="67" t="s">
        <v>2230</v>
      </c>
      <c r="B614" s="68">
        <v>45383.714108796295</v>
      </c>
      <c r="C614" s="69" t="s">
        <v>461</v>
      </c>
      <c r="D614" s="69" t="s">
        <v>958</v>
      </c>
      <c r="E614" s="70">
        <v>5369</v>
      </c>
      <c r="F614" s="69" t="s">
        <v>452</v>
      </c>
      <c r="G614" s="69" t="s">
        <v>102</v>
      </c>
      <c r="H614" s="70" t="s">
        <v>2231</v>
      </c>
      <c r="I614" s="69" t="s">
        <v>4</v>
      </c>
      <c r="J614" s="69" t="s">
        <v>38</v>
      </c>
      <c r="K614" s="69"/>
      <c r="L614" s="69" t="s">
        <v>2232</v>
      </c>
      <c r="M614" s="71"/>
      <c r="N614" s="89" t="s">
        <v>120</v>
      </c>
      <c r="O614" s="102">
        <v>45390</v>
      </c>
      <c r="P614" s="89"/>
      <c r="Q614" s="102">
        <v>45384</v>
      </c>
      <c r="R614" s="92">
        <v>2.3582870370370372</v>
      </c>
      <c r="S614" s="92">
        <v>2.6777314814814814</v>
      </c>
      <c r="T614" s="76">
        <f>TEXT(B614,"mmmm")</f>
      </c>
      <c r="U614" s="77"/>
      <c r="V614" s="77"/>
      <c r="W614" s="77"/>
      <c r="X614" s="77"/>
      <c r="Y614" s="77"/>
      <c r="Z614" s="77"/>
      <c r="AA614" s="77"/>
      <c r="AB614" s="77"/>
      <c r="AC614" s="77"/>
      <c r="AD614" s="77"/>
      <c r="AE614" s="77"/>
      <c r="AF614" s="77"/>
      <c r="AG614" s="77"/>
    </row>
    <row x14ac:dyDescent="0.25" r="615" customHeight="1" ht="33">
      <c r="A615" s="78" t="s">
        <v>2233</v>
      </c>
      <c r="B615" s="79">
        <v>45383.714108796295</v>
      </c>
      <c r="C615" s="80" t="s">
        <v>158</v>
      </c>
      <c r="D615" s="80" t="s">
        <v>164</v>
      </c>
      <c r="E615" s="81">
        <v>5318</v>
      </c>
      <c r="F615" s="80" t="s">
        <v>160</v>
      </c>
      <c r="G615" s="80" t="s">
        <v>192</v>
      </c>
      <c r="H615" s="81" t="s">
        <v>2234</v>
      </c>
      <c r="I615" s="80" t="s">
        <v>3</v>
      </c>
      <c r="J615" s="80" t="s">
        <v>48</v>
      </c>
      <c r="K615" s="80"/>
      <c r="L615" s="80" t="s">
        <v>2235</v>
      </c>
      <c r="M615" s="82"/>
      <c r="N615" s="83" t="s">
        <v>120</v>
      </c>
      <c r="O615" s="108">
        <v>45384</v>
      </c>
      <c r="P615" s="83"/>
      <c r="Q615" s="108">
        <v>45384</v>
      </c>
      <c r="R615" s="86">
        <v>2.3478703703703703</v>
      </c>
      <c r="S615" s="86">
        <v>2.3305092592592596</v>
      </c>
      <c r="T615" s="87">
        <f>TEXT(B615,"mmmm")</f>
      </c>
      <c r="U615" s="88"/>
      <c r="V615" s="88"/>
      <c r="W615" s="88"/>
      <c r="X615" s="88"/>
      <c r="Y615" s="88"/>
      <c r="Z615" s="88"/>
      <c r="AA615" s="88"/>
      <c r="AB615" s="88"/>
      <c r="AC615" s="88"/>
      <c r="AD615" s="88"/>
      <c r="AE615" s="88"/>
      <c r="AF615" s="88"/>
      <c r="AG615" s="88"/>
    </row>
    <row x14ac:dyDescent="0.25" r="616" customHeight="1" ht="33">
      <c r="A616" s="67" t="s">
        <v>2236</v>
      </c>
      <c r="B616" s="68">
        <v>45383.714108796295</v>
      </c>
      <c r="C616" s="69" t="s">
        <v>158</v>
      </c>
      <c r="D616" s="69" t="s">
        <v>164</v>
      </c>
      <c r="E616" s="70">
        <v>5318</v>
      </c>
      <c r="F616" s="69" t="s">
        <v>160</v>
      </c>
      <c r="G616" s="69" t="s">
        <v>101</v>
      </c>
      <c r="H616" s="70" t="s">
        <v>2237</v>
      </c>
      <c r="I616" s="69" t="s">
        <v>3</v>
      </c>
      <c r="J616" s="69" t="s">
        <v>48</v>
      </c>
      <c r="K616" s="69"/>
      <c r="L616" s="69" t="s">
        <v>2238</v>
      </c>
      <c r="M616" s="71"/>
      <c r="N616" s="89" t="s">
        <v>120</v>
      </c>
      <c r="O616" s="102">
        <v>45384</v>
      </c>
      <c r="P616" s="89"/>
      <c r="Q616" s="102">
        <v>45384</v>
      </c>
      <c r="R616" s="92">
        <v>2.3825925925925926</v>
      </c>
      <c r="S616" s="92">
        <v>2.375648148148148</v>
      </c>
      <c r="T616" s="76">
        <f>TEXT(B616,"mmmm")</f>
      </c>
      <c r="U616" s="77"/>
      <c r="V616" s="77"/>
      <c r="W616" s="77"/>
      <c r="X616" s="77"/>
      <c r="Y616" s="77"/>
      <c r="Z616" s="77"/>
      <c r="AA616" s="77"/>
      <c r="AB616" s="77"/>
      <c r="AC616" s="77"/>
      <c r="AD616" s="77"/>
      <c r="AE616" s="77"/>
      <c r="AF616" s="77"/>
      <c r="AG616" s="77"/>
    </row>
    <row x14ac:dyDescent="0.25" r="617" customHeight="1" ht="33">
      <c r="A617" s="78" t="s">
        <v>2239</v>
      </c>
      <c r="B617" s="79">
        <v>45383.714108796295</v>
      </c>
      <c r="C617" s="80" t="s">
        <v>158</v>
      </c>
      <c r="D617" s="80" t="s">
        <v>164</v>
      </c>
      <c r="E617" s="81">
        <v>5318</v>
      </c>
      <c r="F617" s="80" t="s">
        <v>160</v>
      </c>
      <c r="G617" s="80" t="s">
        <v>88</v>
      </c>
      <c r="H617" s="81" t="s">
        <v>1429</v>
      </c>
      <c r="I617" s="80" t="s">
        <v>3</v>
      </c>
      <c r="J617" s="80" t="s">
        <v>48</v>
      </c>
      <c r="K617" s="80"/>
      <c r="L617" s="80" t="s">
        <v>2240</v>
      </c>
      <c r="M617" s="82"/>
      <c r="N617" s="83" t="s">
        <v>120</v>
      </c>
      <c r="O617" s="108">
        <v>45384</v>
      </c>
      <c r="P617" s="83"/>
      <c r="Q617" s="108">
        <v>45384</v>
      </c>
      <c r="R617" s="86">
        <v>2.5527314814814814</v>
      </c>
      <c r="S617" s="86">
        <v>2.354814814814815</v>
      </c>
      <c r="T617" s="87">
        <f>TEXT(B617,"mmmm")</f>
      </c>
      <c r="U617" s="88"/>
      <c r="V617" s="88"/>
      <c r="W617" s="88"/>
      <c r="X617" s="88"/>
      <c r="Y617" s="88"/>
      <c r="Z617" s="88"/>
      <c r="AA617" s="88"/>
      <c r="AB617" s="88"/>
      <c r="AC617" s="88"/>
      <c r="AD617" s="88"/>
      <c r="AE617" s="88"/>
      <c r="AF617" s="88"/>
      <c r="AG617" s="88"/>
    </row>
    <row x14ac:dyDescent="0.25" r="618" customHeight="1" ht="33">
      <c r="A618" s="67" t="s">
        <v>2241</v>
      </c>
      <c r="B618" s="68">
        <v>45383.714108796295</v>
      </c>
      <c r="C618" s="69" t="s">
        <v>158</v>
      </c>
      <c r="D618" s="69" t="s">
        <v>172</v>
      </c>
      <c r="E618" s="70">
        <v>5318</v>
      </c>
      <c r="F618" s="69" t="s">
        <v>160</v>
      </c>
      <c r="G618" s="69" t="s">
        <v>317</v>
      </c>
      <c r="H618" s="70" t="s">
        <v>2242</v>
      </c>
      <c r="I618" s="69" t="s">
        <v>3</v>
      </c>
      <c r="J618" s="69" t="s">
        <v>48</v>
      </c>
      <c r="K618" s="69"/>
      <c r="L618" s="69" t="s">
        <v>2243</v>
      </c>
      <c r="M618" s="71"/>
      <c r="N618" s="89" t="s">
        <v>120</v>
      </c>
      <c r="O618" s="102">
        <v>45384</v>
      </c>
      <c r="P618" s="89"/>
      <c r="Q618" s="102">
        <v>45385</v>
      </c>
      <c r="R618" s="92">
        <v>2.6534259259259256</v>
      </c>
      <c r="S618" s="92">
        <v>2.4360648148148147</v>
      </c>
      <c r="T618" s="76">
        <f>TEXT(B618,"mmmm")</f>
      </c>
      <c r="U618" s="77"/>
      <c r="V618" s="77"/>
      <c r="W618" s="77"/>
      <c r="X618" s="77"/>
      <c r="Y618" s="77"/>
      <c r="Z618" s="77"/>
      <c r="AA618" s="77"/>
      <c r="AB618" s="77"/>
      <c r="AC618" s="77"/>
      <c r="AD618" s="77"/>
      <c r="AE618" s="77"/>
      <c r="AF618" s="77"/>
      <c r="AG618" s="77"/>
    </row>
    <row x14ac:dyDescent="0.25" r="619" customHeight="1" ht="33">
      <c r="A619" s="78" t="s">
        <v>2244</v>
      </c>
      <c r="B619" s="79">
        <v>45384.3672337963</v>
      </c>
      <c r="C619" s="80" t="s">
        <v>2245</v>
      </c>
      <c r="D619" s="80" t="s">
        <v>2246</v>
      </c>
      <c r="E619" s="81" t="s">
        <v>2247</v>
      </c>
      <c r="F619" s="80" t="s">
        <v>522</v>
      </c>
      <c r="G619" s="80" t="s">
        <v>95</v>
      </c>
      <c r="H619" s="81">
        <v>8</v>
      </c>
      <c r="I619" s="80" t="s">
        <v>4</v>
      </c>
      <c r="J619" s="80" t="s">
        <v>37</v>
      </c>
      <c r="K619" s="80"/>
      <c r="L619" s="80" t="s">
        <v>2248</v>
      </c>
      <c r="M619" s="82"/>
      <c r="N619" s="83" t="s">
        <v>120</v>
      </c>
      <c r="O619" s="108">
        <v>45384</v>
      </c>
      <c r="P619" s="83"/>
      <c r="Q619" s="108">
        <v>45384</v>
      </c>
      <c r="R619" s="86">
        <v>2.4242592592592596</v>
      </c>
      <c r="S619" s="86">
        <v>2.5839814814814814</v>
      </c>
      <c r="T619" s="87">
        <f>TEXT(B619,"mmmm")</f>
      </c>
      <c r="U619" s="88"/>
      <c r="V619" s="88"/>
      <c r="W619" s="88"/>
      <c r="X619" s="88"/>
      <c r="Y619" s="88"/>
      <c r="Z619" s="88"/>
      <c r="AA619" s="88"/>
      <c r="AB619" s="88"/>
      <c r="AC619" s="88"/>
      <c r="AD619" s="88"/>
      <c r="AE619" s="88"/>
      <c r="AF619" s="88"/>
      <c r="AG619" s="88"/>
    </row>
    <row x14ac:dyDescent="0.25" r="620" customHeight="1" ht="33">
      <c r="A620" s="67" t="s">
        <v>2249</v>
      </c>
      <c r="B620" s="68">
        <v>45384.368425925924</v>
      </c>
      <c r="C620" s="69" t="s">
        <v>2245</v>
      </c>
      <c r="D620" s="69" t="s">
        <v>2246</v>
      </c>
      <c r="E620" s="70" t="s">
        <v>2247</v>
      </c>
      <c r="F620" s="69" t="s">
        <v>522</v>
      </c>
      <c r="G620" s="69" t="s">
        <v>95</v>
      </c>
      <c r="H620" s="70">
        <v>8</v>
      </c>
      <c r="I620" s="69" t="s">
        <v>117</v>
      </c>
      <c r="J620" s="69" t="s">
        <v>18</v>
      </c>
      <c r="K620" s="69"/>
      <c r="L620" s="69" t="s">
        <v>2250</v>
      </c>
      <c r="M620" s="71"/>
      <c r="N620" s="89" t="s">
        <v>120</v>
      </c>
      <c r="O620" s="102">
        <v>45385</v>
      </c>
      <c r="P620" s="89"/>
      <c r="Q620" s="102">
        <v>45384</v>
      </c>
      <c r="R620" s="92">
        <v>2.5666203703703703</v>
      </c>
      <c r="S620" s="92">
        <v>2.359675925925926</v>
      </c>
      <c r="T620" s="76">
        <f>TEXT(B620,"mmmm")</f>
      </c>
      <c r="U620" s="77"/>
      <c r="V620" s="77"/>
      <c r="W620" s="77"/>
      <c r="X620" s="77"/>
      <c r="Y620" s="77"/>
      <c r="Z620" s="77"/>
      <c r="AA620" s="77"/>
      <c r="AB620" s="77"/>
      <c r="AC620" s="77"/>
      <c r="AD620" s="77"/>
      <c r="AE620" s="77"/>
      <c r="AF620" s="77"/>
      <c r="AG620" s="77"/>
    </row>
    <row x14ac:dyDescent="0.25" r="621" customHeight="1" ht="33">
      <c r="A621" s="78" t="s">
        <v>2251</v>
      </c>
      <c r="B621" s="79">
        <v>45384.37427083333</v>
      </c>
      <c r="C621" s="80" t="s">
        <v>2252</v>
      </c>
      <c r="D621" s="80" t="s">
        <v>2253</v>
      </c>
      <c r="E621" s="81" t="s">
        <v>2254</v>
      </c>
      <c r="F621" s="80" t="s">
        <v>506</v>
      </c>
      <c r="G621" s="80" t="s">
        <v>90</v>
      </c>
      <c r="H621" s="81" t="s">
        <v>2255</v>
      </c>
      <c r="I621" s="80" t="s">
        <v>2</v>
      </c>
      <c r="J621" s="80" t="s">
        <v>43</v>
      </c>
      <c r="K621" s="80"/>
      <c r="L621" s="80" t="s">
        <v>2256</v>
      </c>
      <c r="M621" s="82"/>
      <c r="N621" s="83" t="s">
        <v>120</v>
      </c>
      <c r="O621" s="108">
        <v>45384</v>
      </c>
      <c r="P621" s="83"/>
      <c r="Q621" s="108">
        <v>45392</v>
      </c>
      <c r="R621" s="86">
        <v>2.323564814814815</v>
      </c>
      <c r="S621" s="86">
        <v>2.4339814814814815</v>
      </c>
      <c r="T621" s="87">
        <f>TEXT(B621,"mmmm")</f>
      </c>
      <c r="U621" s="88"/>
      <c r="V621" s="88"/>
      <c r="W621" s="88"/>
      <c r="X621" s="88"/>
      <c r="Y621" s="88"/>
      <c r="Z621" s="88"/>
      <c r="AA621" s="88"/>
      <c r="AB621" s="88"/>
      <c r="AC621" s="88"/>
      <c r="AD621" s="88"/>
      <c r="AE621" s="88"/>
      <c r="AF621" s="88"/>
      <c r="AG621" s="88"/>
    </row>
    <row x14ac:dyDescent="0.25" r="622" customHeight="1" ht="33">
      <c r="A622" s="67" t="s">
        <v>2257</v>
      </c>
      <c r="B622" s="68">
        <v>45384.38888888889</v>
      </c>
      <c r="C622" s="69" t="s">
        <v>2258</v>
      </c>
      <c r="D622" s="69" t="s">
        <v>2259</v>
      </c>
      <c r="E622" s="70">
        <v>5305</v>
      </c>
      <c r="F622" s="69" t="s">
        <v>915</v>
      </c>
      <c r="G622" s="69" t="s">
        <v>107</v>
      </c>
      <c r="H622" s="70" t="s">
        <v>2260</v>
      </c>
      <c r="I622" s="69" t="s">
        <v>2</v>
      </c>
      <c r="J622" s="69" t="s">
        <v>44</v>
      </c>
      <c r="K622" s="69"/>
      <c r="L622" s="69" t="s">
        <v>2261</v>
      </c>
      <c r="M622" s="71"/>
      <c r="N622" s="89" t="s">
        <v>120</v>
      </c>
      <c r="O622" s="102">
        <v>45384</v>
      </c>
      <c r="P622" s="89"/>
      <c r="Q622" s="102">
        <v>45393</v>
      </c>
      <c r="R622" s="92">
        <v>2.3027314814814814</v>
      </c>
      <c r="S622" s="92">
        <v>2.5916203703703706</v>
      </c>
      <c r="T622" s="76">
        <f>TEXT(B622,"mmmm")</f>
      </c>
      <c r="U622" s="77"/>
      <c r="V622" s="77"/>
      <c r="W622" s="77"/>
      <c r="X622" s="77"/>
      <c r="Y622" s="77"/>
      <c r="Z622" s="77"/>
      <c r="AA622" s="77"/>
      <c r="AB622" s="77"/>
      <c r="AC622" s="77"/>
      <c r="AD622" s="77"/>
      <c r="AE622" s="77"/>
      <c r="AF622" s="77"/>
      <c r="AG622" s="77"/>
    </row>
    <row x14ac:dyDescent="0.25" r="623" customHeight="1" ht="33">
      <c r="A623" s="78" t="s">
        <v>2262</v>
      </c>
      <c r="B623" s="79">
        <v>45384.40053240741</v>
      </c>
      <c r="C623" s="80" t="s">
        <v>2258</v>
      </c>
      <c r="D623" s="80" t="s">
        <v>2259</v>
      </c>
      <c r="E623" s="81">
        <v>5305</v>
      </c>
      <c r="F623" s="80" t="s">
        <v>915</v>
      </c>
      <c r="G623" s="80" t="s">
        <v>109</v>
      </c>
      <c r="H623" s="81" t="s">
        <v>673</v>
      </c>
      <c r="I623" s="80" t="s">
        <v>5</v>
      </c>
      <c r="J623" s="80" t="s">
        <v>56</v>
      </c>
      <c r="K623" s="80"/>
      <c r="L623" s="80" t="s">
        <v>2263</v>
      </c>
      <c r="M623" s="82"/>
      <c r="N623" s="83" t="s">
        <v>120</v>
      </c>
      <c r="O623" s="108">
        <v>45392</v>
      </c>
      <c r="P623" s="83" t="s">
        <v>2264</v>
      </c>
      <c r="Q623" s="108">
        <v>45387</v>
      </c>
      <c r="R623" s="86">
        <v>2.3617592592592596</v>
      </c>
      <c r="S623" s="86">
        <v>2.688148148148148</v>
      </c>
      <c r="T623" s="87">
        <f>TEXT(B623,"mmmm")</f>
      </c>
      <c r="U623" s="88"/>
      <c r="V623" s="88"/>
      <c r="W623" s="88"/>
      <c r="X623" s="88"/>
      <c r="Y623" s="88"/>
      <c r="Z623" s="88"/>
      <c r="AA623" s="88"/>
      <c r="AB623" s="88"/>
      <c r="AC623" s="88"/>
      <c r="AD623" s="88"/>
      <c r="AE623" s="88"/>
      <c r="AF623" s="88"/>
      <c r="AG623" s="88"/>
    </row>
    <row x14ac:dyDescent="0.25" r="624" customHeight="1" ht="33">
      <c r="A624" s="67" t="s">
        <v>2265</v>
      </c>
      <c r="B624" s="68">
        <v>45384.40246527778</v>
      </c>
      <c r="C624" s="69" t="s">
        <v>2258</v>
      </c>
      <c r="D624" s="69" t="s">
        <v>2266</v>
      </c>
      <c r="E624" s="70">
        <v>5305</v>
      </c>
      <c r="F624" s="69" t="s">
        <v>915</v>
      </c>
      <c r="G624" s="69" t="s">
        <v>109</v>
      </c>
      <c r="H624" s="70" t="s">
        <v>2267</v>
      </c>
      <c r="I624" s="69" t="s">
        <v>5</v>
      </c>
      <c r="J624" s="69" t="s">
        <v>56</v>
      </c>
      <c r="K624" s="69"/>
      <c r="L624" s="69" t="s">
        <v>2267</v>
      </c>
      <c r="M624" s="71"/>
      <c r="N624" s="89" t="s">
        <v>120</v>
      </c>
      <c r="O624" s="102">
        <v>45393</v>
      </c>
      <c r="P624" s="89" t="s">
        <v>2264</v>
      </c>
      <c r="Q624" s="102">
        <v>45385</v>
      </c>
      <c r="R624" s="92">
        <v>2.4450925925925926</v>
      </c>
      <c r="S624" s="92">
        <v>2.5909259259259256</v>
      </c>
      <c r="T624" s="76">
        <f>TEXT(B624,"mmmm")</f>
      </c>
      <c r="U624" s="77"/>
      <c r="V624" s="77"/>
      <c r="W624" s="77"/>
      <c r="X624" s="77"/>
      <c r="Y624" s="77"/>
      <c r="Z624" s="77"/>
      <c r="AA624" s="77"/>
      <c r="AB624" s="77"/>
      <c r="AC624" s="77"/>
      <c r="AD624" s="77"/>
      <c r="AE624" s="77"/>
      <c r="AF624" s="77"/>
      <c r="AG624" s="77"/>
    </row>
    <row x14ac:dyDescent="0.25" r="625" customHeight="1" ht="33">
      <c r="A625" s="78" t="s">
        <v>2268</v>
      </c>
      <c r="B625" s="79">
        <v>45384.42587962963</v>
      </c>
      <c r="C625" s="80" t="s">
        <v>2269</v>
      </c>
      <c r="D625" s="80" t="s">
        <v>2270</v>
      </c>
      <c r="E625" s="81">
        <v>5335</v>
      </c>
      <c r="F625" s="80" t="s">
        <v>2271</v>
      </c>
      <c r="G625" s="80" t="s">
        <v>192</v>
      </c>
      <c r="H625" s="81" t="s">
        <v>2272</v>
      </c>
      <c r="I625" s="80" t="s">
        <v>7</v>
      </c>
      <c r="J625" s="80" t="s">
        <v>15</v>
      </c>
      <c r="K625" s="80"/>
      <c r="L625" s="80" t="s">
        <v>2273</v>
      </c>
      <c r="M625" s="82"/>
      <c r="N625" s="83" t="s">
        <v>120</v>
      </c>
      <c r="O625" s="108">
        <v>45387</v>
      </c>
      <c r="P625" s="83"/>
      <c r="Q625" s="108"/>
      <c r="R625" s="86"/>
      <c r="S625" s="86">
        <v>2.3964814814814814</v>
      </c>
      <c r="T625" s="87">
        <f>TEXT(B625,"mmmm")</f>
      </c>
      <c r="U625" s="88"/>
      <c r="V625" s="88"/>
      <c r="W625" s="88"/>
      <c r="X625" s="88"/>
      <c r="Y625" s="88"/>
      <c r="Z625" s="88"/>
      <c r="AA625" s="88"/>
      <c r="AB625" s="88"/>
      <c r="AC625" s="88"/>
      <c r="AD625" s="88"/>
      <c r="AE625" s="88"/>
      <c r="AF625" s="88"/>
      <c r="AG625" s="88"/>
    </row>
    <row x14ac:dyDescent="0.25" r="626" customHeight="1" ht="33">
      <c r="A626" s="67" t="s">
        <v>2274</v>
      </c>
      <c r="B626" s="68">
        <v>45384.43792824074</v>
      </c>
      <c r="C626" s="69" t="s">
        <v>972</v>
      </c>
      <c r="D626" s="69" t="s">
        <v>1759</v>
      </c>
      <c r="E626" s="70">
        <v>5343</v>
      </c>
      <c r="F626" s="69" t="s">
        <v>217</v>
      </c>
      <c r="G626" s="69" t="s">
        <v>764</v>
      </c>
      <c r="H626" s="70" t="s">
        <v>2275</v>
      </c>
      <c r="I626" s="69" t="s">
        <v>7</v>
      </c>
      <c r="J626" s="69" t="s">
        <v>14</v>
      </c>
      <c r="K626" s="69"/>
      <c r="L626" s="69" t="s">
        <v>2276</v>
      </c>
      <c r="M626" s="71"/>
      <c r="N626" s="89" t="s">
        <v>120</v>
      </c>
      <c r="O626" s="102">
        <v>45385</v>
      </c>
      <c r="P626" s="89"/>
      <c r="Q626" s="102">
        <v>45385</v>
      </c>
      <c r="R626" s="92">
        <v>2.3617592592592596</v>
      </c>
      <c r="S626" s="92">
        <v>2.4728703703703703</v>
      </c>
      <c r="T626" s="76">
        <f>TEXT(B626,"mmmm")</f>
      </c>
      <c r="U626" s="77"/>
      <c r="V626" s="77"/>
      <c r="W626" s="77"/>
      <c r="X626" s="77"/>
      <c r="Y626" s="77"/>
      <c r="Z626" s="77"/>
      <c r="AA626" s="77"/>
      <c r="AB626" s="77"/>
      <c r="AC626" s="77"/>
      <c r="AD626" s="77"/>
      <c r="AE626" s="77"/>
      <c r="AF626" s="77"/>
      <c r="AG626" s="77"/>
    </row>
    <row x14ac:dyDescent="0.25" r="627" customHeight="1" ht="33">
      <c r="A627" s="78" t="s">
        <v>2277</v>
      </c>
      <c r="B627" s="79">
        <v>45384.43824074074</v>
      </c>
      <c r="C627" s="80" t="s">
        <v>2269</v>
      </c>
      <c r="D627" s="80" t="s">
        <v>2270</v>
      </c>
      <c r="E627" s="81">
        <v>5335</v>
      </c>
      <c r="F627" s="80" t="s">
        <v>2271</v>
      </c>
      <c r="G627" s="80" t="s">
        <v>192</v>
      </c>
      <c r="H627" s="81" t="s">
        <v>2278</v>
      </c>
      <c r="I627" s="80" t="s">
        <v>126</v>
      </c>
      <c r="J627" s="80" t="s">
        <v>59</v>
      </c>
      <c r="K627" s="80"/>
      <c r="L627" s="80" t="s">
        <v>2279</v>
      </c>
      <c r="M627" s="82" t="s">
        <v>2280</v>
      </c>
      <c r="N627" s="83" t="s">
        <v>122</v>
      </c>
      <c r="O627" s="84"/>
      <c r="P627" s="83"/>
      <c r="Q627" s="84">
        <v>45386</v>
      </c>
      <c r="R627" s="86">
        <v>2.542314814814815</v>
      </c>
      <c r="S627" s="86"/>
      <c r="T627" s="87">
        <f>TEXT(B627,"mmmm")</f>
      </c>
      <c r="U627" s="88"/>
      <c r="V627" s="88"/>
      <c r="W627" s="88"/>
      <c r="X627" s="88"/>
      <c r="Y627" s="88"/>
      <c r="Z627" s="88"/>
      <c r="AA627" s="88"/>
      <c r="AB627" s="88"/>
      <c r="AC627" s="88"/>
      <c r="AD627" s="88"/>
      <c r="AE627" s="88"/>
      <c r="AF627" s="88"/>
      <c r="AG627" s="88"/>
    </row>
    <row x14ac:dyDescent="0.25" r="628" customHeight="1" ht="33">
      <c r="A628" s="67" t="s">
        <v>2281</v>
      </c>
      <c r="B628" s="68">
        <v>45384.47599537037</v>
      </c>
      <c r="C628" s="69" t="s">
        <v>201</v>
      </c>
      <c r="D628" s="69" t="s">
        <v>202</v>
      </c>
      <c r="E628" s="70">
        <v>7620</v>
      </c>
      <c r="F628" s="69" t="s">
        <v>249</v>
      </c>
      <c r="G628" s="69" t="s">
        <v>192</v>
      </c>
      <c r="H628" s="70">
        <v>122</v>
      </c>
      <c r="I628" s="69" t="s">
        <v>4</v>
      </c>
      <c r="J628" s="69" t="s">
        <v>38</v>
      </c>
      <c r="K628" s="69"/>
      <c r="L628" s="69" t="s">
        <v>2282</v>
      </c>
      <c r="M628" s="71"/>
      <c r="N628" s="89" t="s">
        <v>120</v>
      </c>
      <c r="O628" s="102">
        <v>45385</v>
      </c>
      <c r="P628" s="89"/>
      <c r="Q628" s="102">
        <v>45386</v>
      </c>
      <c r="R628" s="92">
        <v>2.5492592592592596</v>
      </c>
      <c r="S628" s="92">
        <v>2.397175925925926</v>
      </c>
      <c r="T628" s="76">
        <f>TEXT(B628,"mmmm")</f>
      </c>
      <c r="U628" s="77"/>
      <c r="V628" s="77"/>
      <c r="W628" s="77"/>
      <c r="X628" s="77"/>
      <c r="Y628" s="77"/>
      <c r="Z628" s="77"/>
      <c r="AA628" s="77"/>
      <c r="AB628" s="77"/>
      <c r="AC628" s="77"/>
      <c r="AD628" s="77"/>
      <c r="AE628" s="77"/>
      <c r="AF628" s="77"/>
      <c r="AG628" s="77"/>
    </row>
    <row x14ac:dyDescent="0.25" r="629" customHeight="1" ht="33">
      <c r="A629" s="78" t="s">
        <v>2283</v>
      </c>
      <c r="B629" s="79">
        <v>45385.330046296294</v>
      </c>
      <c r="C629" s="80" t="s">
        <v>286</v>
      </c>
      <c r="D629" s="80" t="s">
        <v>287</v>
      </c>
      <c r="E629" s="81">
        <v>5340</v>
      </c>
      <c r="F629" s="80" t="s">
        <v>150</v>
      </c>
      <c r="G629" s="80" t="s">
        <v>102</v>
      </c>
      <c r="H629" s="81" t="s">
        <v>2284</v>
      </c>
      <c r="I629" s="80" t="s">
        <v>2</v>
      </c>
      <c r="J629" s="80" t="s">
        <v>46</v>
      </c>
      <c r="K629" s="80"/>
      <c r="L629" s="80" t="s">
        <v>2285</v>
      </c>
      <c r="M629" s="82"/>
      <c r="N629" s="83" t="s">
        <v>120</v>
      </c>
      <c r="O629" s="108">
        <v>45386</v>
      </c>
      <c r="P629" s="83"/>
      <c r="Q629" s="108">
        <v>45386</v>
      </c>
      <c r="R629" s="86">
        <v>2.2992592592592596</v>
      </c>
      <c r="S629" s="86">
        <v>2.6846759259259256</v>
      </c>
      <c r="T629" s="87">
        <f>TEXT(B629,"mmmm")</f>
      </c>
      <c r="U629" s="88"/>
      <c r="V629" s="88"/>
      <c r="W629" s="88"/>
      <c r="X629" s="88"/>
      <c r="Y629" s="88"/>
      <c r="Z629" s="88"/>
      <c r="AA629" s="88"/>
      <c r="AB629" s="88"/>
      <c r="AC629" s="88"/>
      <c r="AD629" s="88"/>
      <c r="AE629" s="88"/>
      <c r="AF629" s="88"/>
      <c r="AG629" s="88"/>
    </row>
    <row x14ac:dyDescent="0.25" r="630" customHeight="1" ht="33">
      <c r="A630" s="67" t="s">
        <v>2286</v>
      </c>
      <c r="B630" s="68">
        <v>45385.33509259259</v>
      </c>
      <c r="C630" s="69" t="s">
        <v>286</v>
      </c>
      <c r="D630" s="69" t="s">
        <v>287</v>
      </c>
      <c r="E630" s="70">
        <v>5340</v>
      </c>
      <c r="F630" s="69" t="s">
        <v>150</v>
      </c>
      <c r="G630" s="69" t="s">
        <v>90</v>
      </c>
      <c r="H630" s="70" t="s">
        <v>2287</v>
      </c>
      <c r="I630" s="69" t="s">
        <v>2</v>
      </c>
      <c r="J630" s="69" t="s">
        <v>44</v>
      </c>
      <c r="K630" s="69"/>
      <c r="L630" s="69" t="s">
        <v>2288</v>
      </c>
      <c r="M630" s="71"/>
      <c r="N630" s="89" t="s">
        <v>120</v>
      </c>
      <c r="O630" s="102">
        <v>45386</v>
      </c>
      <c r="P630" s="89"/>
      <c r="Q630" s="102">
        <v>45386</v>
      </c>
      <c r="R630" s="92">
        <v>2.596481481481481</v>
      </c>
      <c r="S630" s="92">
        <v>2.595787037037037</v>
      </c>
      <c r="T630" s="76">
        <f>TEXT(B630,"mmmm")</f>
      </c>
      <c r="U630" s="77"/>
      <c r="V630" s="77"/>
      <c r="W630" s="77"/>
      <c r="X630" s="77"/>
      <c r="Y630" s="77"/>
      <c r="Z630" s="77"/>
      <c r="AA630" s="77"/>
      <c r="AB630" s="77"/>
      <c r="AC630" s="77"/>
      <c r="AD630" s="77"/>
      <c r="AE630" s="77"/>
      <c r="AF630" s="77"/>
      <c r="AG630" s="77"/>
    </row>
    <row x14ac:dyDescent="0.25" r="631" customHeight="1" ht="33">
      <c r="A631" s="78" t="s">
        <v>2289</v>
      </c>
      <c r="B631" s="79">
        <v>45385.33568287037</v>
      </c>
      <c r="C631" s="80" t="s">
        <v>286</v>
      </c>
      <c r="D631" s="80" t="s">
        <v>287</v>
      </c>
      <c r="E631" s="81">
        <v>5340</v>
      </c>
      <c r="F631" s="80" t="s">
        <v>150</v>
      </c>
      <c r="G631" s="80" t="s">
        <v>154</v>
      </c>
      <c r="H631" s="81" t="s">
        <v>2290</v>
      </c>
      <c r="I631" s="80" t="s">
        <v>2</v>
      </c>
      <c r="J631" s="80" t="s">
        <v>44</v>
      </c>
      <c r="K631" s="80"/>
      <c r="L631" s="80" t="s">
        <v>2288</v>
      </c>
      <c r="M631" s="82"/>
      <c r="N631" s="83" t="s">
        <v>120</v>
      </c>
      <c r="O631" s="108">
        <v>45386</v>
      </c>
      <c r="P631" s="83"/>
      <c r="Q631" s="108">
        <v>45386</v>
      </c>
      <c r="R631" s="86">
        <v>2.4450925925925926</v>
      </c>
      <c r="S631" s="86">
        <v>2.444398148148148</v>
      </c>
      <c r="T631" s="87">
        <f>TEXT(B631,"mmmm")</f>
      </c>
      <c r="U631" s="88"/>
      <c r="V631" s="88"/>
      <c r="W631" s="88"/>
      <c r="X631" s="88"/>
      <c r="Y631" s="88"/>
      <c r="Z631" s="88"/>
      <c r="AA631" s="88"/>
      <c r="AB631" s="88"/>
      <c r="AC631" s="88"/>
      <c r="AD631" s="88"/>
      <c r="AE631" s="88"/>
      <c r="AF631" s="88"/>
      <c r="AG631" s="88"/>
    </row>
    <row x14ac:dyDescent="0.25" r="632" customHeight="1" ht="33">
      <c r="A632" s="67" t="s">
        <v>2291</v>
      </c>
      <c r="B632" s="68">
        <v>45385.33634259259</v>
      </c>
      <c r="C632" s="69" t="s">
        <v>286</v>
      </c>
      <c r="D632" s="69" t="s">
        <v>287</v>
      </c>
      <c r="E632" s="70">
        <v>5340</v>
      </c>
      <c r="F632" s="69" t="s">
        <v>150</v>
      </c>
      <c r="G632" s="69" t="s">
        <v>97</v>
      </c>
      <c r="H632" s="70" t="s">
        <v>2290</v>
      </c>
      <c r="I632" s="69" t="s">
        <v>2</v>
      </c>
      <c r="J632" s="69" t="s">
        <v>44</v>
      </c>
      <c r="K632" s="69"/>
      <c r="L632" s="69" t="s">
        <v>2288</v>
      </c>
      <c r="M632" s="71"/>
      <c r="N632" s="89" t="s">
        <v>120</v>
      </c>
      <c r="O632" s="102">
        <v>45386</v>
      </c>
      <c r="P632" s="89"/>
      <c r="Q632" s="102">
        <v>45385</v>
      </c>
      <c r="R632" s="92">
        <v>2.3791203703703703</v>
      </c>
      <c r="S632" s="92">
        <v>2.6395370370370372</v>
      </c>
      <c r="T632" s="76">
        <f>TEXT(B632,"mmmm")</f>
      </c>
      <c r="U632" s="77"/>
      <c r="V632" s="77"/>
      <c r="W632" s="77"/>
      <c r="X632" s="77"/>
      <c r="Y632" s="77"/>
      <c r="Z632" s="77"/>
      <c r="AA632" s="77"/>
      <c r="AB632" s="77"/>
      <c r="AC632" s="77"/>
      <c r="AD632" s="77"/>
      <c r="AE632" s="77"/>
      <c r="AF632" s="77"/>
      <c r="AG632" s="77"/>
    </row>
    <row x14ac:dyDescent="0.25" r="633" customHeight="1" ht="33">
      <c r="A633" s="78" t="s">
        <v>2292</v>
      </c>
      <c r="B633" s="79">
        <v>45385.35994212963</v>
      </c>
      <c r="C633" s="80" t="s">
        <v>226</v>
      </c>
      <c r="D633" s="80" t="s">
        <v>227</v>
      </c>
      <c r="E633" s="81">
        <v>5340</v>
      </c>
      <c r="F633" s="80" t="s">
        <v>150</v>
      </c>
      <c r="G633" s="80" t="s">
        <v>85</v>
      </c>
      <c r="H633" s="81" t="s">
        <v>2293</v>
      </c>
      <c r="I633" s="80" t="s">
        <v>2</v>
      </c>
      <c r="J633" s="80" t="s">
        <v>44</v>
      </c>
      <c r="K633" s="80"/>
      <c r="L633" s="80" t="s">
        <v>2294</v>
      </c>
      <c r="M633" s="82"/>
      <c r="N633" s="83" t="s">
        <v>120</v>
      </c>
      <c r="O633" s="108">
        <v>45386</v>
      </c>
      <c r="P633" s="83"/>
      <c r="Q633" s="108"/>
      <c r="R633" s="86"/>
      <c r="S633" s="86">
        <v>2.4589814814814814</v>
      </c>
      <c r="T633" s="87">
        <f>TEXT(B633,"mmmm")</f>
      </c>
      <c r="U633" s="88"/>
      <c r="V633" s="88"/>
      <c r="W633" s="88"/>
      <c r="X633" s="88"/>
      <c r="Y633" s="88"/>
      <c r="Z633" s="88"/>
      <c r="AA633" s="88"/>
      <c r="AB633" s="88"/>
      <c r="AC633" s="88"/>
      <c r="AD633" s="88"/>
      <c r="AE633" s="88"/>
      <c r="AF633" s="88"/>
      <c r="AG633" s="88"/>
    </row>
    <row x14ac:dyDescent="0.25" r="634" customHeight="1" ht="33">
      <c r="A634" s="67" t="s">
        <v>2295</v>
      </c>
      <c r="B634" s="68">
        <v>45385.36702546296</v>
      </c>
      <c r="C634" s="69" t="s">
        <v>2296</v>
      </c>
      <c r="D634" s="69" t="s">
        <v>2253</v>
      </c>
      <c r="E634" s="70" t="s">
        <v>2254</v>
      </c>
      <c r="F634" s="69" t="s">
        <v>506</v>
      </c>
      <c r="G634" s="69" t="s">
        <v>90</v>
      </c>
      <c r="H634" s="70" t="s">
        <v>2297</v>
      </c>
      <c r="I634" s="69" t="s">
        <v>2</v>
      </c>
      <c r="J634" s="69" t="s">
        <v>43</v>
      </c>
      <c r="K634" s="69"/>
      <c r="L634" s="69" t="s">
        <v>2298</v>
      </c>
      <c r="M634" s="71"/>
      <c r="N634" s="89" t="s">
        <v>120</v>
      </c>
      <c r="O634" s="102">
        <v>45385</v>
      </c>
      <c r="P634" s="89"/>
      <c r="Q634" s="102">
        <v>45387</v>
      </c>
      <c r="R634" s="92">
        <v>2.7089814814814814</v>
      </c>
      <c r="S634" s="92">
        <v>2.3930092592592596</v>
      </c>
      <c r="T634" s="76">
        <f>TEXT(B634,"mmmm")</f>
      </c>
      <c r="U634" s="77"/>
      <c r="V634" s="77"/>
      <c r="W634" s="77"/>
      <c r="X634" s="77"/>
      <c r="Y634" s="77"/>
      <c r="Z634" s="77"/>
      <c r="AA634" s="77"/>
      <c r="AB634" s="77"/>
      <c r="AC634" s="77"/>
      <c r="AD634" s="77"/>
      <c r="AE634" s="77"/>
      <c r="AF634" s="77"/>
      <c r="AG634" s="77"/>
    </row>
    <row x14ac:dyDescent="0.25" r="635" customHeight="1" ht="33">
      <c r="A635" s="78" t="s">
        <v>2299</v>
      </c>
      <c r="B635" s="79">
        <v>45385.38652777778</v>
      </c>
      <c r="C635" s="80" t="s">
        <v>1444</v>
      </c>
      <c r="D635" s="80" t="s">
        <v>1445</v>
      </c>
      <c r="E635" s="81" t="s">
        <v>1446</v>
      </c>
      <c r="F635" s="80" t="s">
        <v>303</v>
      </c>
      <c r="G635" s="80" t="s">
        <v>93</v>
      </c>
      <c r="H635" s="81" t="s">
        <v>2300</v>
      </c>
      <c r="I635" s="80" t="s">
        <v>117</v>
      </c>
      <c r="J635" s="80"/>
      <c r="K635" s="80"/>
      <c r="L635" s="80" t="s">
        <v>2301</v>
      </c>
      <c r="M635" s="82"/>
      <c r="N635" s="83" t="s">
        <v>605</v>
      </c>
      <c r="O635" s="84"/>
      <c r="P635" s="83"/>
      <c r="Q635" s="84"/>
      <c r="R635" s="85">
        <v>2.7089814814814814</v>
      </c>
      <c r="S635" s="86"/>
      <c r="T635" s="87">
        <f>TEXT(B635,"mmmm")</f>
      </c>
      <c r="U635" s="88"/>
      <c r="V635" s="88"/>
      <c r="W635" s="88"/>
      <c r="X635" s="88"/>
      <c r="Y635" s="88"/>
      <c r="Z635" s="88"/>
      <c r="AA635" s="88"/>
      <c r="AB635" s="88"/>
      <c r="AC635" s="88"/>
      <c r="AD635" s="88"/>
      <c r="AE635" s="88"/>
      <c r="AF635" s="88"/>
      <c r="AG635" s="88"/>
    </row>
    <row x14ac:dyDescent="0.25" r="636" customHeight="1" ht="33">
      <c r="A636" s="67" t="s">
        <v>2302</v>
      </c>
      <c r="B636" s="68">
        <v>45385.42967592592</v>
      </c>
      <c r="C636" s="69" t="s">
        <v>972</v>
      </c>
      <c r="D636" s="69" t="s">
        <v>1759</v>
      </c>
      <c r="E636" s="70">
        <v>5343</v>
      </c>
      <c r="F636" s="69" t="s">
        <v>217</v>
      </c>
      <c r="G636" s="69" t="s">
        <v>192</v>
      </c>
      <c r="H636" s="70" t="s">
        <v>1994</v>
      </c>
      <c r="I636" s="69" t="s">
        <v>2</v>
      </c>
      <c r="J636" s="69" t="s">
        <v>46</v>
      </c>
      <c r="K636" s="69"/>
      <c r="L636" s="69" t="s">
        <v>2303</v>
      </c>
      <c r="M636" s="71"/>
      <c r="N636" s="89" t="s">
        <v>120</v>
      </c>
      <c r="O636" s="102">
        <v>45387</v>
      </c>
      <c r="P636" s="89"/>
      <c r="Q636" s="102">
        <v>45386</v>
      </c>
      <c r="R636" s="92">
        <v>2.323564814814815</v>
      </c>
      <c r="S636" s="92"/>
      <c r="T636" s="76">
        <f>TEXT(B636,"mmmm")</f>
      </c>
      <c r="U636" s="77"/>
      <c r="V636" s="77"/>
      <c r="W636" s="77"/>
      <c r="X636" s="77"/>
      <c r="Y636" s="77"/>
      <c r="Z636" s="77"/>
      <c r="AA636" s="77"/>
      <c r="AB636" s="77"/>
      <c r="AC636" s="77"/>
      <c r="AD636" s="77"/>
      <c r="AE636" s="77"/>
      <c r="AF636" s="77"/>
      <c r="AG636" s="77"/>
    </row>
    <row x14ac:dyDescent="0.25" r="637" customHeight="1" ht="33">
      <c r="A637" s="78" t="s">
        <v>2304</v>
      </c>
      <c r="B637" s="79">
        <v>45385.44923611111</v>
      </c>
      <c r="C637" s="80" t="s">
        <v>2269</v>
      </c>
      <c r="D637" s="80" t="s">
        <v>2270</v>
      </c>
      <c r="E637" s="81">
        <v>5335</v>
      </c>
      <c r="F637" s="80" t="s">
        <v>2271</v>
      </c>
      <c r="G637" s="80" t="s">
        <v>192</v>
      </c>
      <c r="H637" s="81" t="s">
        <v>2278</v>
      </c>
      <c r="I637" s="80" t="s">
        <v>117</v>
      </c>
      <c r="J637" s="80" t="s">
        <v>31</v>
      </c>
      <c r="K637" s="80"/>
      <c r="L637" s="80" t="s">
        <v>2305</v>
      </c>
      <c r="M637" s="82"/>
      <c r="N637" s="83" t="s">
        <v>120</v>
      </c>
      <c r="O637" s="108">
        <v>45386</v>
      </c>
      <c r="P637" s="83"/>
      <c r="Q637" s="108">
        <v>45386</v>
      </c>
      <c r="R637" s="86">
        <v>2.3166203703703703</v>
      </c>
      <c r="S637" s="86"/>
      <c r="T637" s="87">
        <f>TEXT(B637,"mmmm")</f>
      </c>
      <c r="U637" s="88"/>
      <c r="V637" s="88"/>
      <c r="W637" s="88"/>
      <c r="X637" s="88"/>
      <c r="Y637" s="88"/>
      <c r="Z637" s="88"/>
      <c r="AA637" s="88"/>
      <c r="AB637" s="88"/>
      <c r="AC637" s="88"/>
      <c r="AD637" s="88"/>
      <c r="AE637" s="88"/>
      <c r="AF637" s="88"/>
      <c r="AG637" s="88"/>
    </row>
    <row x14ac:dyDescent="0.25" r="638" customHeight="1" ht="33">
      <c r="A638" s="67" t="s">
        <v>2306</v>
      </c>
      <c r="B638" s="68">
        <v>45385.714155092595</v>
      </c>
      <c r="C638" s="69" t="s">
        <v>158</v>
      </c>
      <c r="D638" s="69" t="s">
        <v>164</v>
      </c>
      <c r="E638" s="70">
        <v>5318</v>
      </c>
      <c r="F638" s="69" t="s">
        <v>160</v>
      </c>
      <c r="G638" s="69" t="s">
        <v>90</v>
      </c>
      <c r="H638" s="70" t="s">
        <v>186</v>
      </c>
      <c r="I638" s="69" t="s">
        <v>3</v>
      </c>
      <c r="J638" s="69" t="s">
        <v>48</v>
      </c>
      <c r="K638" s="69"/>
      <c r="L638" s="69" t="s">
        <v>2307</v>
      </c>
      <c r="M638" s="71"/>
      <c r="N638" s="89" t="s">
        <v>120</v>
      </c>
      <c r="O638" s="102">
        <v>45386</v>
      </c>
      <c r="P638" s="89"/>
      <c r="Q638" s="102">
        <v>45386</v>
      </c>
      <c r="R638" s="92">
        <v>2.3200925925925926</v>
      </c>
      <c r="S638" s="92">
        <v>2.3312037037037037</v>
      </c>
      <c r="T638" s="76">
        <f>TEXT(B638,"mmmm")</f>
      </c>
      <c r="U638" s="77"/>
      <c r="V638" s="77"/>
      <c r="W638" s="77"/>
      <c r="X638" s="77"/>
      <c r="Y638" s="77"/>
      <c r="Z638" s="77"/>
      <c r="AA638" s="77"/>
      <c r="AB638" s="77"/>
      <c r="AC638" s="77"/>
      <c r="AD638" s="77"/>
      <c r="AE638" s="77"/>
      <c r="AF638" s="77"/>
      <c r="AG638" s="77"/>
    </row>
    <row x14ac:dyDescent="0.25" r="639" customHeight="1" ht="33">
      <c r="A639" s="78" t="s">
        <v>2308</v>
      </c>
      <c r="B639" s="79">
        <v>45385.72881944444</v>
      </c>
      <c r="C639" s="80" t="s">
        <v>158</v>
      </c>
      <c r="D639" s="80" t="s">
        <v>164</v>
      </c>
      <c r="E639" s="81">
        <v>5318</v>
      </c>
      <c r="F639" s="80" t="s">
        <v>160</v>
      </c>
      <c r="G639" s="80" t="s">
        <v>192</v>
      </c>
      <c r="H639" s="81" t="s">
        <v>1887</v>
      </c>
      <c r="I639" s="80" t="s">
        <v>3</v>
      </c>
      <c r="J639" s="80" t="s">
        <v>48</v>
      </c>
      <c r="K639" s="80"/>
      <c r="L639" s="80" t="s">
        <v>2309</v>
      </c>
      <c r="M639" s="82"/>
      <c r="N639" s="83" t="s">
        <v>120</v>
      </c>
      <c r="O639" s="108">
        <v>45386</v>
      </c>
      <c r="P639" s="83"/>
      <c r="Q639" s="108">
        <v>45386</v>
      </c>
      <c r="R639" s="86">
        <v>2.3305092592592596</v>
      </c>
      <c r="S639" s="86">
        <v>2.3187037037037035</v>
      </c>
      <c r="T639" s="87">
        <f>TEXT(B639,"mmmm")</f>
      </c>
      <c r="U639" s="88"/>
      <c r="V639" s="88"/>
      <c r="W639" s="88"/>
      <c r="X639" s="88"/>
      <c r="Y639" s="88"/>
      <c r="Z639" s="88"/>
      <c r="AA639" s="88"/>
      <c r="AB639" s="88"/>
      <c r="AC639" s="88"/>
      <c r="AD639" s="88"/>
      <c r="AE639" s="88"/>
      <c r="AF639" s="88"/>
      <c r="AG639" s="88"/>
    </row>
    <row x14ac:dyDescent="0.25" r="640" customHeight="1" ht="33">
      <c r="A640" s="67" t="s">
        <v>2310</v>
      </c>
      <c r="B640" s="68">
        <v>45385.7299537037</v>
      </c>
      <c r="C640" s="69" t="s">
        <v>158</v>
      </c>
      <c r="D640" s="69" t="s">
        <v>164</v>
      </c>
      <c r="E640" s="70">
        <v>5318</v>
      </c>
      <c r="F640" s="69" t="s">
        <v>160</v>
      </c>
      <c r="G640" s="69" t="s">
        <v>101</v>
      </c>
      <c r="H640" s="70" t="s">
        <v>2237</v>
      </c>
      <c r="I640" s="69" t="s">
        <v>3</v>
      </c>
      <c r="J640" s="69" t="s">
        <v>48</v>
      </c>
      <c r="K640" s="69"/>
      <c r="L640" s="69" t="s">
        <v>2311</v>
      </c>
      <c r="M640" s="71"/>
      <c r="N640" s="89" t="s">
        <v>120</v>
      </c>
      <c r="O640" s="102">
        <v>45386</v>
      </c>
      <c r="P640" s="89"/>
      <c r="Q640" s="102">
        <v>45386</v>
      </c>
      <c r="R640" s="92">
        <v>2.3374537037037038</v>
      </c>
      <c r="S640" s="92">
        <v>2.3270370370370372</v>
      </c>
      <c r="T640" s="76">
        <f>TEXT(B640,"mmmm")</f>
      </c>
      <c r="U640" s="77"/>
      <c r="V640" s="77"/>
      <c r="W640" s="77"/>
      <c r="X640" s="77"/>
      <c r="Y640" s="77"/>
      <c r="Z640" s="77"/>
      <c r="AA640" s="77"/>
      <c r="AB640" s="77"/>
      <c r="AC640" s="77"/>
      <c r="AD640" s="77"/>
      <c r="AE640" s="77"/>
      <c r="AF640" s="77"/>
      <c r="AG640" s="77"/>
    </row>
    <row x14ac:dyDescent="0.25" r="641" customHeight="1" ht="33">
      <c r="A641" s="78" t="s">
        <v>2312</v>
      </c>
      <c r="B641" s="79">
        <v>45385.76326388889</v>
      </c>
      <c r="C641" s="80" t="s">
        <v>158</v>
      </c>
      <c r="D641" s="80" t="s">
        <v>164</v>
      </c>
      <c r="E641" s="81">
        <v>5318</v>
      </c>
      <c r="F641" s="80" t="s">
        <v>160</v>
      </c>
      <c r="G641" s="80" t="s">
        <v>102</v>
      </c>
      <c r="H641" s="81" t="s">
        <v>2313</v>
      </c>
      <c r="I641" s="80" t="s">
        <v>3</v>
      </c>
      <c r="J641" s="80" t="s">
        <v>48</v>
      </c>
      <c r="K641" s="80"/>
      <c r="L641" s="80" t="s">
        <v>2314</v>
      </c>
      <c r="M641" s="82"/>
      <c r="N641" s="83" t="s">
        <v>120</v>
      </c>
      <c r="O641" s="108">
        <v>45386</v>
      </c>
      <c r="P641" s="83"/>
      <c r="Q641" s="108">
        <v>45386</v>
      </c>
      <c r="R641" s="86">
        <v>2.563148148148148</v>
      </c>
      <c r="S641" s="86">
        <v>2.3339814814814814</v>
      </c>
      <c r="T641" s="87">
        <f>TEXT(B641,"mmmm")</f>
      </c>
      <c r="U641" s="88"/>
      <c r="V641" s="88"/>
      <c r="W641" s="88"/>
      <c r="X641" s="88"/>
      <c r="Y641" s="88"/>
      <c r="Z641" s="88"/>
      <c r="AA641" s="88"/>
      <c r="AB641" s="88"/>
      <c r="AC641" s="88"/>
      <c r="AD641" s="88"/>
      <c r="AE641" s="88"/>
      <c r="AF641" s="88"/>
      <c r="AG641" s="88"/>
    </row>
    <row x14ac:dyDescent="0.25" r="642" customHeight="1" ht="33">
      <c r="A642" s="67" t="s">
        <v>2315</v>
      </c>
      <c r="B642" s="68">
        <v>45385.76420138889</v>
      </c>
      <c r="C642" s="69" t="s">
        <v>158</v>
      </c>
      <c r="D642" s="69" t="s">
        <v>164</v>
      </c>
      <c r="E642" s="70">
        <v>5318</v>
      </c>
      <c r="F642" s="69" t="s">
        <v>160</v>
      </c>
      <c r="G642" s="69" t="s">
        <v>88</v>
      </c>
      <c r="H642" s="70" t="s">
        <v>1429</v>
      </c>
      <c r="I642" s="69" t="s">
        <v>3</v>
      </c>
      <c r="J642" s="69" t="s">
        <v>48</v>
      </c>
      <c r="K642" s="69"/>
      <c r="L642" s="69" t="s">
        <v>2316</v>
      </c>
      <c r="M642" s="71"/>
      <c r="N642" s="89" t="s">
        <v>120</v>
      </c>
      <c r="O642" s="102">
        <v>45386</v>
      </c>
      <c r="P642" s="89"/>
      <c r="Q642" s="102">
        <v>45387</v>
      </c>
      <c r="R642" s="92">
        <v>2.3339814814814814</v>
      </c>
      <c r="S642" s="92">
        <v>2.3409259259259256</v>
      </c>
      <c r="T642" s="76">
        <f>TEXT(B642,"mmmm")</f>
      </c>
      <c r="U642" s="77"/>
      <c r="V642" s="77"/>
      <c r="W642" s="77"/>
      <c r="X642" s="77"/>
      <c r="Y642" s="77"/>
      <c r="Z642" s="77"/>
      <c r="AA642" s="77"/>
      <c r="AB642" s="77"/>
      <c r="AC642" s="77"/>
      <c r="AD642" s="77"/>
      <c r="AE642" s="77"/>
      <c r="AF642" s="77"/>
      <c r="AG642" s="77"/>
    </row>
    <row x14ac:dyDescent="0.25" r="643" customHeight="1" ht="33">
      <c r="A643" s="78" t="s">
        <v>2317</v>
      </c>
      <c r="B643" s="79">
        <v>45386.347766203704</v>
      </c>
      <c r="C643" s="80" t="s">
        <v>226</v>
      </c>
      <c r="D643" s="80" t="s">
        <v>227</v>
      </c>
      <c r="E643" s="81">
        <v>5340</v>
      </c>
      <c r="F643" s="80" t="s">
        <v>150</v>
      </c>
      <c r="G643" s="80" t="s">
        <v>154</v>
      </c>
      <c r="H643" s="81" t="s">
        <v>388</v>
      </c>
      <c r="I643" s="80" t="s">
        <v>117</v>
      </c>
      <c r="J643" s="80" t="s">
        <v>31</v>
      </c>
      <c r="K643" s="80"/>
      <c r="L643" s="80" t="s">
        <v>2318</v>
      </c>
      <c r="M643" s="82"/>
      <c r="N643" s="83" t="s">
        <v>120</v>
      </c>
      <c r="O643" s="108">
        <v>45386</v>
      </c>
      <c r="P643" s="83"/>
      <c r="Q643" s="108"/>
      <c r="R643" s="86"/>
      <c r="S643" s="86">
        <v>2.625648148148148</v>
      </c>
      <c r="T643" s="87">
        <f>TEXT(B643,"mmmm")</f>
      </c>
      <c r="U643" s="88"/>
      <c r="V643" s="88"/>
      <c r="W643" s="88"/>
      <c r="X643" s="88"/>
      <c r="Y643" s="88"/>
      <c r="Z643" s="88"/>
      <c r="AA643" s="88"/>
      <c r="AB643" s="88"/>
      <c r="AC643" s="88"/>
      <c r="AD643" s="88"/>
      <c r="AE643" s="88"/>
      <c r="AF643" s="88"/>
      <c r="AG643" s="88"/>
    </row>
    <row x14ac:dyDescent="0.25" r="644" customHeight="1" ht="33">
      <c r="A644" s="67" t="s">
        <v>2319</v>
      </c>
      <c r="B644" s="68">
        <v>45386.356307870374</v>
      </c>
      <c r="C644" s="69" t="s">
        <v>226</v>
      </c>
      <c r="D644" s="69" t="s">
        <v>227</v>
      </c>
      <c r="E644" s="70">
        <v>5340</v>
      </c>
      <c r="F644" s="69" t="s">
        <v>150</v>
      </c>
      <c r="G644" s="69" t="s">
        <v>154</v>
      </c>
      <c r="H644" s="70" t="s">
        <v>2320</v>
      </c>
      <c r="I644" s="69" t="s">
        <v>2</v>
      </c>
      <c r="J644" s="69" t="s">
        <v>40</v>
      </c>
      <c r="K644" s="69"/>
      <c r="L644" s="69" t="s">
        <v>2321</v>
      </c>
      <c r="M644" s="71"/>
      <c r="N644" s="89" t="s">
        <v>120</v>
      </c>
      <c r="O644" s="102">
        <v>45387</v>
      </c>
      <c r="P644" s="89"/>
      <c r="Q644" s="102">
        <v>45387</v>
      </c>
      <c r="R644" s="92">
        <v>2.563148148148148</v>
      </c>
      <c r="S644" s="92">
        <v>2.3964814814814814</v>
      </c>
      <c r="T644" s="76">
        <f>TEXT(B644,"mmmm")</f>
      </c>
      <c r="U644" s="77"/>
      <c r="V644" s="77"/>
      <c r="W644" s="77"/>
      <c r="X644" s="77"/>
      <c r="Y644" s="77"/>
      <c r="Z644" s="77"/>
      <c r="AA644" s="77"/>
      <c r="AB644" s="77"/>
      <c r="AC644" s="77"/>
      <c r="AD644" s="77"/>
      <c r="AE644" s="77"/>
      <c r="AF644" s="77"/>
      <c r="AG644" s="77"/>
    </row>
    <row x14ac:dyDescent="0.25" r="645" customHeight="1" ht="33">
      <c r="A645" s="78" t="s">
        <v>2322</v>
      </c>
      <c r="B645" s="79">
        <v>45386.36515046296</v>
      </c>
      <c r="C645" s="80" t="s">
        <v>983</v>
      </c>
      <c r="D645" s="80" t="s">
        <v>924</v>
      </c>
      <c r="E645" s="81">
        <v>5308</v>
      </c>
      <c r="F645" s="80" t="s">
        <v>807</v>
      </c>
      <c r="G645" s="80" t="s">
        <v>103</v>
      </c>
      <c r="H645" s="81" t="s">
        <v>2323</v>
      </c>
      <c r="I645" s="80" t="s">
        <v>5</v>
      </c>
      <c r="J645" s="80" t="s">
        <v>53</v>
      </c>
      <c r="K645" s="80"/>
      <c r="L645" s="80" t="s">
        <v>2324</v>
      </c>
      <c r="M645" s="82"/>
      <c r="N645" s="83" t="s">
        <v>605</v>
      </c>
      <c r="O645" s="84"/>
      <c r="P645" s="83"/>
      <c r="Q645" s="84"/>
      <c r="R645" s="86">
        <v>2.4555092592592596</v>
      </c>
      <c r="S645" s="86"/>
      <c r="T645" s="87">
        <f>TEXT(B645,"mmmm")</f>
      </c>
      <c r="U645" s="88"/>
      <c r="V645" s="88"/>
      <c r="W645" s="88"/>
      <c r="X645" s="88"/>
      <c r="Y645" s="88"/>
      <c r="Z645" s="88"/>
      <c r="AA645" s="88"/>
      <c r="AB645" s="88"/>
      <c r="AC645" s="88"/>
      <c r="AD645" s="88"/>
      <c r="AE645" s="88"/>
      <c r="AF645" s="88"/>
      <c r="AG645" s="88"/>
    </row>
    <row x14ac:dyDescent="0.25" r="646" customHeight="1" ht="33">
      <c r="A646" s="67" t="s">
        <v>2325</v>
      </c>
      <c r="B646" s="68">
        <v>45386.40329861111</v>
      </c>
      <c r="C646" s="69" t="s">
        <v>1401</v>
      </c>
      <c r="D646" s="69" t="s">
        <v>1402</v>
      </c>
      <c r="E646" s="70">
        <v>64984576440</v>
      </c>
      <c r="F646" s="69" t="s">
        <v>249</v>
      </c>
      <c r="G646" s="69" t="s">
        <v>192</v>
      </c>
      <c r="H646" s="70">
        <v>108</v>
      </c>
      <c r="I646" s="69" t="s">
        <v>4</v>
      </c>
      <c r="J646" s="69" t="s">
        <v>33</v>
      </c>
      <c r="K646" s="69"/>
      <c r="L646" s="69" t="s">
        <v>2326</v>
      </c>
      <c r="M646" s="71"/>
      <c r="N646" s="89" t="s">
        <v>120</v>
      </c>
      <c r="O646" s="102">
        <v>45387</v>
      </c>
      <c r="P646" s="89"/>
      <c r="Q646" s="102">
        <v>45387</v>
      </c>
      <c r="R646" s="92">
        <v>2.658981481481481</v>
      </c>
      <c r="S646" s="92">
        <v>2.5839814814814814</v>
      </c>
      <c r="T646" s="76">
        <f>TEXT(B646,"mmmm")</f>
      </c>
      <c r="U646" s="77"/>
      <c r="V646" s="77"/>
      <c r="W646" s="77"/>
      <c r="X646" s="77"/>
      <c r="Y646" s="77"/>
      <c r="Z646" s="77"/>
      <c r="AA646" s="77"/>
      <c r="AB646" s="77"/>
      <c r="AC646" s="77"/>
      <c r="AD646" s="77"/>
      <c r="AE646" s="77"/>
      <c r="AF646" s="77"/>
      <c r="AG646" s="77"/>
    </row>
    <row x14ac:dyDescent="0.25" r="647" customHeight="1" ht="33">
      <c r="A647" s="78" t="s">
        <v>2327</v>
      </c>
      <c r="B647" s="79">
        <v>45386.43167824074</v>
      </c>
      <c r="C647" s="80" t="s">
        <v>601</v>
      </c>
      <c r="D647" s="80" t="s">
        <v>602</v>
      </c>
      <c r="E647" s="81" t="s">
        <v>1478</v>
      </c>
      <c r="F647" s="80" t="s">
        <v>522</v>
      </c>
      <c r="G647" s="80" t="s">
        <v>95</v>
      </c>
      <c r="H647" s="81" t="s">
        <v>1377</v>
      </c>
      <c r="I647" s="80" t="s">
        <v>2</v>
      </c>
      <c r="J647" s="80"/>
      <c r="K647" s="80"/>
      <c r="L647" s="80" t="s">
        <v>2328</v>
      </c>
      <c r="M647" s="82"/>
      <c r="N647" s="83" t="s">
        <v>120</v>
      </c>
      <c r="O647" s="108">
        <v>45386</v>
      </c>
      <c r="P647" s="83"/>
      <c r="Q647" s="108"/>
      <c r="R647" s="86"/>
      <c r="S647" s="86">
        <v>2.469398148148148</v>
      </c>
      <c r="T647" s="87">
        <f>TEXT(B647,"mmmm")</f>
      </c>
      <c r="U647" s="88"/>
      <c r="V647" s="88"/>
      <c r="W647" s="88"/>
      <c r="X647" s="88"/>
      <c r="Y647" s="88"/>
      <c r="Z647" s="88"/>
      <c r="AA647" s="88"/>
      <c r="AB647" s="88"/>
      <c r="AC647" s="88"/>
      <c r="AD647" s="88"/>
      <c r="AE647" s="88"/>
      <c r="AF647" s="88"/>
      <c r="AG647" s="88"/>
    </row>
    <row x14ac:dyDescent="0.25" r="648" customHeight="1" ht="33">
      <c r="A648" s="67" t="s">
        <v>2329</v>
      </c>
      <c r="B648" s="68">
        <v>45386.47070601852</v>
      </c>
      <c r="C648" s="69" t="s">
        <v>1188</v>
      </c>
      <c r="D648" s="69" t="s">
        <v>1195</v>
      </c>
      <c r="E648" s="70">
        <v>5311</v>
      </c>
      <c r="F648" s="69" t="s">
        <v>551</v>
      </c>
      <c r="G648" s="69" t="s">
        <v>89</v>
      </c>
      <c r="H648" s="70" t="s">
        <v>2330</v>
      </c>
      <c r="I648" s="69" t="s">
        <v>2</v>
      </c>
      <c r="J648" s="69" t="s">
        <v>46</v>
      </c>
      <c r="K648" s="69"/>
      <c r="L648" s="69" t="s">
        <v>2331</v>
      </c>
      <c r="M648" s="71"/>
      <c r="N648" s="89" t="s">
        <v>120</v>
      </c>
      <c r="O648" s="102">
        <v>45387</v>
      </c>
      <c r="P648" s="89"/>
      <c r="Q648" s="102">
        <v>45392</v>
      </c>
      <c r="R648" s="92">
        <v>2.3617592592592596</v>
      </c>
      <c r="S648" s="92">
        <v>2.7020370370370372</v>
      </c>
      <c r="T648" s="76">
        <f>TEXT(B648,"mmmm")</f>
      </c>
      <c r="U648" s="77"/>
      <c r="V648" s="77"/>
      <c r="W648" s="77"/>
      <c r="X648" s="77"/>
      <c r="Y648" s="77"/>
      <c r="Z648" s="77"/>
      <c r="AA648" s="77"/>
      <c r="AB648" s="77"/>
      <c r="AC648" s="77"/>
      <c r="AD648" s="77"/>
      <c r="AE648" s="77"/>
      <c r="AF648" s="77"/>
      <c r="AG648" s="77"/>
    </row>
    <row x14ac:dyDescent="0.25" r="649" customHeight="1" ht="33">
      <c r="A649" s="78" t="s">
        <v>2332</v>
      </c>
      <c r="B649" s="79">
        <v>45386.47309027778</v>
      </c>
      <c r="C649" s="80" t="s">
        <v>1188</v>
      </c>
      <c r="D649" s="80" t="s">
        <v>1189</v>
      </c>
      <c r="E649" s="81">
        <v>5311</v>
      </c>
      <c r="F649" s="80" t="s">
        <v>551</v>
      </c>
      <c r="G649" s="80" t="s">
        <v>89</v>
      </c>
      <c r="H649" s="81" t="s">
        <v>2333</v>
      </c>
      <c r="I649" s="80" t="s">
        <v>6</v>
      </c>
      <c r="J649" s="80" t="s">
        <v>65</v>
      </c>
      <c r="K649" s="80"/>
      <c r="L649" s="80" t="s">
        <v>2334</v>
      </c>
      <c r="M649" s="82"/>
      <c r="N649" s="83" t="s">
        <v>120</v>
      </c>
      <c r="O649" s="108">
        <v>45401</v>
      </c>
      <c r="P649" s="83"/>
      <c r="Q649" s="108">
        <v>45401</v>
      </c>
      <c r="R649" s="86">
        <v>2.555509259259259</v>
      </c>
      <c r="S649" s="86">
        <v>2.594398148148148</v>
      </c>
      <c r="T649" s="87">
        <f>TEXT(B649,"mmmm")</f>
      </c>
      <c r="U649" s="88"/>
      <c r="V649" s="88"/>
      <c r="W649" s="88"/>
      <c r="X649" s="88"/>
      <c r="Y649" s="88"/>
      <c r="Z649" s="88"/>
      <c r="AA649" s="88"/>
      <c r="AB649" s="88"/>
      <c r="AC649" s="88"/>
      <c r="AD649" s="88"/>
      <c r="AE649" s="88"/>
      <c r="AF649" s="88"/>
      <c r="AG649" s="88"/>
    </row>
    <row x14ac:dyDescent="0.25" r="650" customHeight="1" ht="33">
      <c r="A650" s="67" t="s">
        <v>2335</v>
      </c>
      <c r="B650" s="68">
        <v>45386.53605324074</v>
      </c>
      <c r="C650" s="69" t="s">
        <v>207</v>
      </c>
      <c r="D650" s="69" t="s">
        <v>375</v>
      </c>
      <c r="E650" s="70">
        <v>5333</v>
      </c>
      <c r="F650" s="69" t="s">
        <v>209</v>
      </c>
      <c r="G650" s="69" t="s">
        <v>87</v>
      </c>
      <c r="H650" s="70" t="s">
        <v>2336</v>
      </c>
      <c r="I650" s="69" t="s">
        <v>4</v>
      </c>
      <c r="J650" s="69" t="s">
        <v>37</v>
      </c>
      <c r="K650" s="69"/>
      <c r="L650" s="69" t="s">
        <v>2337</v>
      </c>
      <c r="M650" s="71"/>
      <c r="N650" s="89" t="s">
        <v>120</v>
      </c>
      <c r="O650" s="102">
        <v>45392</v>
      </c>
      <c r="P650" s="89" t="s">
        <v>2123</v>
      </c>
      <c r="Q650" s="102">
        <v>45386</v>
      </c>
      <c r="R650" s="92">
        <v>2.597175925925926</v>
      </c>
      <c r="S650" s="92">
        <v>2.375648148148148</v>
      </c>
      <c r="T650" s="76">
        <f>TEXT(B650,"mmmm")</f>
      </c>
      <c r="U650" s="77"/>
      <c r="V650" s="77"/>
      <c r="W650" s="77"/>
      <c r="X650" s="77"/>
      <c r="Y650" s="77"/>
      <c r="Z650" s="77"/>
      <c r="AA650" s="77"/>
      <c r="AB650" s="77"/>
      <c r="AC650" s="77"/>
      <c r="AD650" s="77"/>
      <c r="AE650" s="77"/>
      <c r="AF650" s="77"/>
      <c r="AG650" s="77"/>
    </row>
    <row x14ac:dyDescent="0.25" r="651" customHeight="1" ht="33">
      <c r="A651" s="78" t="s">
        <v>2338</v>
      </c>
      <c r="B651" s="79">
        <v>45386.549212962964</v>
      </c>
      <c r="C651" s="80" t="s">
        <v>2339</v>
      </c>
      <c r="D651" s="80" t="s">
        <v>2340</v>
      </c>
      <c r="E651" s="81">
        <v>62994410481</v>
      </c>
      <c r="F651" s="80" t="s">
        <v>915</v>
      </c>
      <c r="G651" s="80" t="s">
        <v>107</v>
      </c>
      <c r="H651" s="81" t="s">
        <v>1658</v>
      </c>
      <c r="I651" s="80" t="s">
        <v>2</v>
      </c>
      <c r="J651" s="80" t="s">
        <v>45</v>
      </c>
      <c r="K651" s="80"/>
      <c r="L651" s="80" t="s">
        <v>2341</v>
      </c>
      <c r="M651" s="82"/>
      <c r="N651" s="83" t="s">
        <v>120</v>
      </c>
      <c r="O651" s="84">
        <v>45404</v>
      </c>
      <c r="P651" s="83" t="s">
        <v>2342</v>
      </c>
      <c r="Q651" s="84">
        <v>45400</v>
      </c>
      <c r="R651" s="86">
        <v>2.6152314814814814</v>
      </c>
      <c r="S651" s="86">
        <v>2.6777314814814814</v>
      </c>
      <c r="T651" s="87">
        <f>TEXT(B651,"mmmm")</f>
      </c>
      <c r="U651" s="88"/>
      <c r="V651" s="88"/>
      <c r="W651" s="88"/>
      <c r="X651" s="88"/>
      <c r="Y651" s="88"/>
      <c r="Z651" s="88"/>
      <c r="AA651" s="88"/>
      <c r="AB651" s="88"/>
      <c r="AC651" s="88"/>
      <c r="AD651" s="88"/>
      <c r="AE651" s="88"/>
      <c r="AF651" s="88"/>
      <c r="AG651" s="88"/>
    </row>
    <row x14ac:dyDescent="0.25" r="652" customHeight="1" ht="33">
      <c r="A652" s="67" t="s">
        <v>2343</v>
      </c>
      <c r="B652" s="68">
        <v>45386.58956018519</v>
      </c>
      <c r="C652" s="69" t="s">
        <v>286</v>
      </c>
      <c r="D652" s="69" t="s">
        <v>287</v>
      </c>
      <c r="E652" s="70">
        <v>5340</v>
      </c>
      <c r="F652" s="69" t="s">
        <v>150</v>
      </c>
      <c r="G652" s="69" t="s">
        <v>95</v>
      </c>
      <c r="H652" s="70" t="s">
        <v>2344</v>
      </c>
      <c r="I652" s="69" t="s">
        <v>4</v>
      </c>
      <c r="J652" s="69" t="s">
        <v>37</v>
      </c>
      <c r="K652" s="69"/>
      <c r="L652" s="69" t="s">
        <v>2345</v>
      </c>
      <c r="M652" s="71"/>
      <c r="N652" s="89" t="s">
        <v>120</v>
      </c>
      <c r="O652" s="102">
        <v>45386</v>
      </c>
      <c r="P652" s="89"/>
      <c r="Q652" s="102">
        <v>45387</v>
      </c>
      <c r="R652" s="92">
        <v>2.3617592592592596</v>
      </c>
      <c r="S652" s="92">
        <v>2.6464814814814814</v>
      </c>
      <c r="T652" s="76">
        <f>TEXT(B652,"mmmm")</f>
      </c>
      <c r="U652" s="77"/>
      <c r="V652" s="77"/>
      <c r="W652" s="77"/>
      <c r="X652" s="77"/>
      <c r="Y652" s="77"/>
      <c r="Z652" s="77"/>
      <c r="AA652" s="77"/>
      <c r="AB652" s="77"/>
      <c r="AC652" s="77"/>
      <c r="AD652" s="77"/>
      <c r="AE652" s="77"/>
      <c r="AF652" s="77"/>
      <c r="AG652" s="77"/>
    </row>
    <row x14ac:dyDescent="0.25" r="653" customHeight="1" ht="33">
      <c r="A653" s="78" t="s">
        <v>2346</v>
      </c>
      <c r="B653" s="79">
        <v>45386.6296875</v>
      </c>
      <c r="C653" s="80" t="s">
        <v>207</v>
      </c>
      <c r="D653" s="80" t="s">
        <v>375</v>
      </c>
      <c r="E653" s="81">
        <v>5333</v>
      </c>
      <c r="F653" s="80" t="s">
        <v>209</v>
      </c>
      <c r="G653" s="80" t="s">
        <v>87</v>
      </c>
      <c r="H653" s="81" t="s">
        <v>2347</v>
      </c>
      <c r="I653" s="80" t="s">
        <v>2</v>
      </c>
      <c r="J653" s="80" t="s">
        <v>46</v>
      </c>
      <c r="K653" s="80"/>
      <c r="L653" s="80" t="s">
        <v>2348</v>
      </c>
      <c r="M653" s="82" t="s">
        <v>2349</v>
      </c>
      <c r="N653" s="83" t="s">
        <v>120</v>
      </c>
      <c r="O653" s="108">
        <v>45392</v>
      </c>
      <c r="P653" s="83" t="s">
        <v>2350</v>
      </c>
      <c r="Q653" s="108">
        <v>45387</v>
      </c>
      <c r="R653" s="86">
        <v>2.313148148148148</v>
      </c>
      <c r="S653" s="86">
        <v>2.3721759259259256</v>
      </c>
      <c r="T653" s="87">
        <f>TEXT(B653,"mmmm")</f>
      </c>
      <c r="U653" s="88"/>
      <c r="V653" s="88"/>
      <c r="W653" s="88"/>
      <c r="X653" s="88"/>
      <c r="Y653" s="88"/>
      <c r="Z653" s="88"/>
      <c r="AA653" s="88"/>
      <c r="AB653" s="88"/>
      <c r="AC653" s="88"/>
      <c r="AD653" s="88"/>
      <c r="AE653" s="88"/>
      <c r="AF653" s="88"/>
      <c r="AG653" s="88"/>
    </row>
    <row x14ac:dyDescent="0.25" r="654" customHeight="1" ht="33">
      <c r="A654" s="67" t="s">
        <v>2351</v>
      </c>
      <c r="B654" s="68">
        <v>45386.699270833335</v>
      </c>
      <c r="C654" s="69" t="s">
        <v>2352</v>
      </c>
      <c r="D654" s="69" t="s">
        <v>2353</v>
      </c>
      <c r="E654" s="70" t="s">
        <v>2354</v>
      </c>
      <c r="F654" s="69" t="s">
        <v>316</v>
      </c>
      <c r="G654" s="69" t="s">
        <v>317</v>
      </c>
      <c r="H654" s="70" t="s">
        <v>2355</v>
      </c>
      <c r="I654" s="69" t="s">
        <v>4</v>
      </c>
      <c r="J654" s="69" t="s">
        <v>38</v>
      </c>
      <c r="K654" s="69"/>
      <c r="L654" s="69" t="s">
        <v>2356</v>
      </c>
      <c r="M654" s="71"/>
      <c r="N654" s="89" t="s">
        <v>120</v>
      </c>
      <c r="O654" s="102">
        <v>45387</v>
      </c>
      <c r="P654" s="89"/>
      <c r="Q654" s="102">
        <v>45387</v>
      </c>
      <c r="R654" s="92">
        <v>2.3895370370370372</v>
      </c>
      <c r="S654" s="92">
        <v>2.417314814814815</v>
      </c>
      <c r="T654" s="76">
        <f>TEXT(B654,"mmmm")</f>
      </c>
      <c r="U654" s="77"/>
      <c r="V654" s="77"/>
      <c r="W654" s="77"/>
      <c r="X654" s="77"/>
      <c r="Y654" s="77"/>
      <c r="Z654" s="77"/>
      <c r="AA654" s="77"/>
      <c r="AB654" s="77"/>
      <c r="AC654" s="77"/>
      <c r="AD654" s="77"/>
      <c r="AE654" s="77"/>
      <c r="AF654" s="77"/>
      <c r="AG654" s="77"/>
    </row>
    <row x14ac:dyDescent="0.25" r="655" customHeight="1" ht="33">
      <c r="A655" s="78" t="s">
        <v>2357</v>
      </c>
      <c r="B655" s="79">
        <v>45386.705671296295</v>
      </c>
      <c r="C655" s="80" t="s">
        <v>2352</v>
      </c>
      <c r="D655" s="80" t="s">
        <v>2353</v>
      </c>
      <c r="E655" s="81" t="s">
        <v>2358</v>
      </c>
      <c r="F655" s="80" t="s">
        <v>316</v>
      </c>
      <c r="G655" s="80" t="s">
        <v>317</v>
      </c>
      <c r="H655" s="81" t="s">
        <v>2359</v>
      </c>
      <c r="I655" s="80" t="s">
        <v>5</v>
      </c>
      <c r="J655" s="80" t="s">
        <v>52</v>
      </c>
      <c r="K655" s="80"/>
      <c r="L655" s="80" t="s">
        <v>2360</v>
      </c>
      <c r="M655" s="82"/>
      <c r="N655" s="83" t="s">
        <v>120</v>
      </c>
      <c r="O655" s="108">
        <v>45387</v>
      </c>
      <c r="P655" s="83"/>
      <c r="Q655" s="108">
        <v>45388</v>
      </c>
      <c r="R655" s="86">
        <v>2.313148148148148</v>
      </c>
      <c r="S655" s="86">
        <v>2.6499537037037038</v>
      </c>
      <c r="T655" s="87">
        <f>TEXT(B655,"mmmm")</f>
      </c>
      <c r="U655" s="88"/>
      <c r="V655" s="88"/>
      <c r="W655" s="88"/>
      <c r="X655" s="88"/>
      <c r="Y655" s="88"/>
      <c r="Z655" s="88"/>
      <c r="AA655" s="88"/>
      <c r="AB655" s="88"/>
      <c r="AC655" s="88"/>
      <c r="AD655" s="88"/>
      <c r="AE655" s="88"/>
      <c r="AF655" s="88"/>
      <c r="AG655" s="88"/>
    </row>
    <row x14ac:dyDescent="0.25" r="656" customHeight="1" ht="33">
      <c r="A656" s="67" t="s">
        <v>2361</v>
      </c>
      <c r="B656" s="68">
        <v>45386.70943287037</v>
      </c>
      <c r="C656" s="69" t="s">
        <v>2352</v>
      </c>
      <c r="D656" s="69" t="s">
        <v>2353</v>
      </c>
      <c r="E656" s="70" t="s">
        <v>2362</v>
      </c>
      <c r="F656" s="69" t="s">
        <v>316</v>
      </c>
      <c r="G656" s="69" t="s">
        <v>317</v>
      </c>
      <c r="H656" s="70" t="s">
        <v>2363</v>
      </c>
      <c r="I656" s="69" t="s">
        <v>117</v>
      </c>
      <c r="J656" s="69" t="s">
        <v>31</v>
      </c>
      <c r="K656" s="69"/>
      <c r="L656" s="69" t="s">
        <v>2364</v>
      </c>
      <c r="M656" s="71"/>
      <c r="N656" s="89" t="s">
        <v>120</v>
      </c>
      <c r="O656" s="102">
        <v>45387</v>
      </c>
      <c r="P656" s="89"/>
      <c r="Q656" s="102"/>
      <c r="R656" s="92"/>
      <c r="S656" s="92">
        <v>2.4450925925925926</v>
      </c>
      <c r="T656" s="76">
        <f>TEXT(B656,"mmmm")</f>
      </c>
      <c r="U656" s="77"/>
      <c r="V656" s="77"/>
      <c r="W656" s="77"/>
      <c r="X656" s="77"/>
      <c r="Y656" s="77"/>
      <c r="Z656" s="77"/>
      <c r="AA656" s="77"/>
      <c r="AB656" s="77"/>
      <c r="AC656" s="77"/>
      <c r="AD656" s="77"/>
      <c r="AE656" s="77"/>
      <c r="AF656" s="77"/>
      <c r="AG656" s="77"/>
    </row>
    <row x14ac:dyDescent="0.25" r="657" customHeight="1" ht="33">
      <c r="A657" s="78" t="s">
        <v>2365</v>
      </c>
      <c r="B657" s="79">
        <v>45386.712800925925</v>
      </c>
      <c r="C657" s="80" t="s">
        <v>2352</v>
      </c>
      <c r="D657" s="80" t="s">
        <v>2353</v>
      </c>
      <c r="E657" s="81" t="s">
        <v>2366</v>
      </c>
      <c r="F657" s="80" t="s">
        <v>316</v>
      </c>
      <c r="G657" s="80" t="s">
        <v>317</v>
      </c>
      <c r="H657" s="81" t="s">
        <v>2363</v>
      </c>
      <c r="I657" s="80" t="s">
        <v>2</v>
      </c>
      <c r="J657" s="80" t="s">
        <v>44</v>
      </c>
      <c r="K657" s="80"/>
      <c r="L657" s="80" t="s">
        <v>2367</v>
      </c>
      <c r="M657" s="82"/>
      <c r="N657" s="83" t="s">
        <v>120</v>
      </c>
      <c r="O657" s="108">
        <v>45388</v>
      </c>
      <c r="P657" s="83" t="s">
        <v>2368</v>
      </c>
      <c r="Q657" s="108">
        <v>45390</v>
      </c>
      <c r="R657" s="86">
        <v>2.313148148148148</v>
      </c>
      <c r="S657" s="86">
        <v>2.636064814814815</v>
      </c>
      <c r="T657" s="87">
        <f>TEXT(B657,"mmmm")</f>
      </c>
      <c r="U657" s="88"/>
      <c r="V657" s="88"/>
      <c r="W657" s="88"/>
      <c r="X657" s="88"/>
      <c r="Y657" s="88"/>
      <c r="Z657" s="88"/>
      <c r="AA657" s="88"/>
      <c r="AB657" s="88"/>
      <c r="AC657" s="88"/>
      <c r="AD657" s="88"/>
      <c r="AE657" s="88"/>
      <c r="AF657" s="88"/>
      <c r="AG657" s="88"/>
    </row>
    <row x14ac:dyDescent="0.25" r="658" customHeight="1" ht="33">
      <c r="A658" s="67" t="s">
        <v>2369</v>
      </c>
      <c r="B658" s="68">
        <v>45386.72825231482</v>
      </c>
      <c r="C658" s="69" t="s">
        <v>494</v>
      </c>
      <c r="D658" s="69" t="s">
        <v>2370</v>
      </c>
      <c r="E658" s="70">
        <v>5302</v>
      </c>
      <c r="F658" s="69" t="s">
        <v>496</v>
      </c>
      <c r="G658" s="69" t="s">
        <v>101</v>
      </c>
      <c r="H658" s="70" t="s">
        <v>1076</v>
      </c>
      <c r="I658" s="69" t="s">
        <v>4</v>
      </c>
      <c r="J658" s="69" t="s">
        <v>38</v>
      </c>
      <c r="K658" s="69"/>
      <c r="L658" s="69" t="s">
        <v>2371</v>
      </c>
      <c r="M658" s="71"/>
      <c r="N658" s="89" t="s">
        <v>605</v>
      </c>
      <c r="O658" s="90"/>
      <c r="P658" s="89"/>
      <c r="Q658" s="90"/>
      <c r="R658" s="92">
        <v>2.313148148148148</v>
      </c>
      <c r="S658" s="92"/>
      <c r="T658" s="76">
        <f>TEXT(B658,"mmmm")</f>
      </c>
      <c r="U658" s="77"/>
      <c r="V658" s="77"/>
      <c r="W658" s="77"/>
      <c r="X658" s="77"/>
      <c r="Y658" s="77"/>
      <c r="Z658" s="77"/>
      <c r="AA658" s="77"/>
      <c r="AB658" s="77"/>
      <c r="AC658" s="77"/>
      <c r="AD658" s="77"/>
      <c r="AE658" s="77"/>
      <c r="AF658" s="77"/>
      <c r="AG658" s="77"/>
    </row>
    <row x14ac:dyDescent="0.25" r="659" customHeight="1" ht="33">
      <c r="A659" s="78" t="s">
        <v>2372</v>
      </c>
      <c r="B659" s="79">
        <v>45387.29920138889</v>
      </c>
      <c r="C659" s="80" t="s">
        <v>286</v>
      </c>
      <c r="D659" s="80" t="s">
        <v>287</v>
      </c>
      <c r="E659" s="81">
        <v>5340</v>
      </c>
      <c r="F659" s="80" t="s">
        <v>150</v>
      </c>
      <c r="G659" s="80" t="s">
        <v>192</v>
      </c>
      <c r="H659" s="81" t="s">
        <v>2373</v>
      </c>
      <c r="I659" s="80" t="s">
        <v>117</v>
      </c>
      <c r="J659" s="80" t="s">
        <v>31</v>
      </c>
      <c r="K659" s="80"/>
      <c r="L659" s="80" t="s">
        <v>2374</v>
      </c>
      <c r="M659" s="82"/>
      <c r="N659" s="83" t="s">
        <v>120</v>
      </c>
      <c r="O659" s="108">
        <v>45390</v>
      </c>
      <c r="P659" s="83"/>
      <c r="Q659" s="108">
        <v>45387</v>
      </c>
      <c r="R659" s="86">
        <v>2.573564814814815</v>
      </c>
      <c r="S659" s="86">
        <v>2.636064814814815</v>
      </c>
      <c r="T659" s="87">
        <f>TEXT(B659,"mmmm")</f>
      </c>
      <c r="U659" s="88"/>
      <c r="V659" s="88"/>
      <c r="W659" s="88"/>
      <c r="X659" s="88"/>
      <c r="Y659" s="88"/>
      <c r="Z659" s="88"/>
      <c r="AA659" s="88"/>
      <c r="AB659" s="88"/>
      <c r="AC659" s="88"/>
      <c r="AD659" s="88"/>
      <c r="AE659" s="88"/>
      <c r="AF659" s="88"/>
      <c r="AG659" s="88"/>
    </row>
    <row x14ac:dyDescent="0.25" r="660" customHeight="1" ht="33">
      <c r="A660" s="67" t="s">
        <v>2375</v>
      </c>
      <c r="B660" s="68">
        <v>45387.299733796295</v>
      </c>
      <c r="C660" s="69" t="s">
        <v>286</v>
      </c>
      <c r="D660" s="69" t="s">
        <v>287</v>
      </c>
      <c r="E660" s="70">
        <v>5340</v>
      </c>
      <c r="F660" s="69" t="s">
        <v>150</v>
      </c>
      <c r="G660" s="69" t="s">
        <v>317</v>
      </c>
      <c r="H660" s="70" t="s">
        <v>2344</v>
      </c>
      <c r="I660" s="69" t="s">
        <v>4</v>
      </c>
      <c r="J660" s="69" t="s">
        <v>37</v>
      </c>
      <c r="K660" s="69"/>
      <c r="L660" s="69" t="s">
        <v>2376</v>
      </c>
      <c r="M660" s="71"/>
      <c r="N660" s="89" t="s">
        <v>120</v>
      </c>
      <c r="O660" s="102">
        <v>45387</v>
      </c>
      <c r="P660" s="89"/>
      <c r="Q660" s="102">
        <v>45387</v>
      </c>
      <c r="R660" s="92">
        <v>2.5666203703703703</v>
      </c>
      <c r="S660" s="92">
        <v>2.354814814814815</v>
      </c>
      <c r="T660" s="76">
        <f>TEXT(B660,"mmmm")</f>
      </c>
      <c r="U660" s="77"/>
      <c r="V660" s="77"/>
      <c r="W660" s="77"/>
      <c r="X660" s="77"/>
      <c r="Y660" s="77"/>
      <c r="Z660" s="77"/>
      <c r="AA660" s="77"/>
      <c r="AB660" s="77"/>
      <c r="AC660" s="77"/>
      <c r="AD660" s="77"/>
      <c r="AE660" s="77"/>
      <c r="AF660" s="77"/>
      <c r="AG660" s="77"/>
    </row>
    <row x14ac:dyDescent="0.25" r="661" customHeight="1" ht="33">
      <c r="A661" s="78" t="s">
        <v>2377</v>
      </c>
      <c r="B661" s="79">
        <v>45387.3025462963</v>
      </c>
      <c r="C661" s="80" t="s">
        <v>158</v>
      </c>
      <c r="D661" s="80" t="s">
        <v>164</v>
      </c>
      <c r="E661" s="81">
        <v>5318</v>
      </c>
      <c r="F661" s="80" t="s">
        <v>160</v>
      </c>
      <c r="G661" s="80" t="s">
        <v>100</v>
      </c>
      <c r="H661" s="81" t="s">
        <v>2378</v>
      </c>
      <c r="I661" s="80" t="s">
        <v>3</v>
      </c>
      <c r="J661" s="80" t="s">
        <v>48</v>
      </c>
      <c r="K661" s="80"/>
      <c r="L661" s="80" t="s">
        <v>2379</v>
      </c>
      <c r="M661" s="82"/>
      <c r="N661" s="83" t="s">
        <v>120</v>
      </c>
      <c r="O661" s="108">
        <v>45387</v>
      </c>
      <c r="P661" s="83"/>
      <c r="Q661" s="108"/>
      <c r="R661" s="86"/>
      <c r="S661" s="86">
        <v>2.604814814814815</v>
      </c>
      <c r="T661" s="87">
        <f>TEXT(B661,"mmmm")</f>
      </c>
      <c r="U661" s="88"/>
      <c r="V661" s="88"/>
      <c r="W661" s="88"/>
      <c r="X661" s="88"/>
      <c r="Y661" s="88"/>
      <c r="Z661" s="88"/>
      <c r="AA661" s="88"/>
      <c r="AB661" s="88"/>
      <c r="AC661" s="88"/>
      <c r="AD661" s="88"/>
      <c r="AE661" s="88"/>
      <c r="AF661" s="88"/>
      <c r="AG661" s="88"/>
    </row>
    <row x14ac:dyDescent="0.25" r="662" customHeight="1" ht="33">
      <c r="A662" s="67" t="s">
        <v>2380</v>
      </c>
      <c r="B662" s="68">
        <v>45387.41322916667</v>
      </c>
      <c r="C662" s="69" t="s">
        <v>286</v>
      </c>
      <c r="D662" s="69" t="s">
        <v>287</v>
      </c>
      <c r="E662" s="70">
        <v>5340</v>
      </c>
      <c r="F662" s="69" t="s">
        <v>150</v>
      </c>
      <c r="G662" s="69" t="s">
        <v>102</v>
      </c>
      <c r="H662" s="70" t="s">
        <v>634</v>
      </c>
      <c r="I662" s="69" t="s">
        <v>117</v>
      </c>
      <c r="J662" s="69" t="s">
        <v>31</v>
      </c>
      <c r="K662" s="69"/>
      <c r="L662" s="69" t="s">
        <v>2381</v>
      </c>
      <c r="M662" s="71"/>
      <c r="N662" s="89" t="s">
        <v>120</v>
      </c>
      <c r="O662" s="102">
        <v>45387</v>
      </c>
      <c r="P662" s="89"/>
      <c r="Q662" s="102">
        <v>45391</v>
      </c>
      <c r="R662" s="92">
        <v>2.3062037037037038</v>
      </c>
      <c r="S662" s="92">
        <v>2.594398148148148</v>
      </c>
      <c r="T662" s="76">
        <f>TEXT(B662,"mmmm")</f>
      </c>
      <c r="U662" s="77"/>
      <c r="V662" s="77"/>
      <c r="W662" s="77"/>
      <c r="X662" s="77"/>
      <c r="Y662" s="77"/>
      <c r="Z662" s="77"/>
      <c r="AA662" s="77"/>
      <c r="AB662" s="77"/>
      <c r="AC662" s="77"/>
      <c r="AD662" s="77"/>
      <c r="AE662" s="77"/>
      <c r="AF662" s="77"/>
      <c r="AG662" s="77"/>
    </row>
    <row x14ac:dyDescent="0.25" r="663" customHeight="1" ht="33">
      <c r="A663" s="78" t="s">
        <v>2382</v>
      </c>
      <c r="B663" s="79">
        <v>45387.41488425926</v>
      </c>
      <c r="C663" s="80" t="s">
        <v>2269</v>
      </c>
      <c r="D663" s="80" t="s">
        <v>2270</v>
      </c>
      <c r="E663" s="81">
        <v>5335</v>
      </c>
      <c r="F663" s="80" t="s">
        <v>2271</v>
      </c>
      <c r="G663" s="80" t="s">
        <v>192</v>
      </c>
      <c r="H663" s="81" t="s">
        <v>2383</v>
      </c>
      <c r="I663" s="80" t="s">
        <v>6</v>
      </c>
      <c r="J663" s="80" t="s">
        <v>65</v>
      </c>
      <c r="K663" s="80"/>
      <c r="L663" s="80" t="s">
        <v>2384</v>
      </c>
      <c r="M663" s="82"/>
      <c r="N663" s="83" t="s">
        <v>120</v>
      </c>
      <c r="O663" s="108">
        <v>45404</v>
      </c>
      <c r="P663" s="83"/>
      <c r="Q663" s="108">
        <v>45404</v>
      </c>
      <c r="R663" s="86">
        <v>2.5700925925925926</v>
      </c>
      <c r="S663" s="86">
        <v>2.7020370370370372</v>
      </c>
      <c r="T663" s="87">
        <f>TEXT(B663,"mmmm")</f>
      </c>
      <c r="U663" s="88"/>
      <c r="V663" s="88"/>
      <c r="W663" s="88"/>
      <c r="X663" s="88"/>
      <c r="Y663" s="88"/>
      <c r="Z663" s="88"/>
      <c r="AA663" s="88"/>
      <c r="AB663" s="88"/>
      <c r="AC663" s="88"/>
      <c r="AD663" s="88"/>
      <c r="AE663" s="88"/>
      <c r="AF663" s="88"/>
      <c r="AG663" s="88"/>
    </row>
    <row x14ac:dyDescent="0.25" r="664" customHeight="1" ht="33">
      <c r="A664" s="67" t="s">
        <v>2385</v>
      </c>
      <c r="B664" s="68">
        <v>45387.486446759256</v>
      </c>
      <c r="C664" s="69" t="s">
        <v>972</v>
      </c>
      <c r="D664" s="69" t="s">
        <v>1759</v>
      </c>
      <c r="E664" s="70">
        <v>5343</v>
      </c>
      <c r="F664" s="69" t="s">
        <v>217</v>
      </c>
      <c r="G664" s="69" t="s">
        <v>192</v>
      </c>
      <c r="H664" s="70" t="s">
        <v>1994</v>
      </c>
      <c r="I664" s="69" t="s">
        <v>4</v>
      </c>
      <c r="J664" s="69" t="s">
        <v>38</v>
      </c>
      <c r="K664" s="69"/>
      <c r="L664" s="69" t="s">
        <v>2386</v>
      </c>
      <c r="M664" s="71"/>
      <c r="N664" s="89" t="s">
        <v>120</v>
      </c>
      <c r="O664" s="102">
        <v>45391</v>
      </c>
      <c r="P664" s="89" t="s">
        <v>2123</v>
      </c>
      <c r="Q664" s="102">
        <v>45390</v>
      </c>
      <c r="R664" s="92">
        <v>2.406203703703704</v>
      </c>
      <c r="S664" s="92">
        <v>2.636064814814815</v>
      </c>
      <c r="T664" s="76">
        <f>TEXT(B664,"mmmm")</f>
      </c>
      <c r="U664" s="77"/>
      <c r="V664" s="77"/>
      <c r="W664" s="77"/>
      <c r="X664" s="77"/>
      <c r="Y664" s="77"/>
      <c r="Z664" s="77"/>
      <c r="AA664" s="77"/>
      <c r="AB664" s="77"/>
      <c r="AC664" s="77"/>
      <c r="AD664" s="77"/>
      <c r="AE664" s="77"/>
      <c r="AF664" s="77"/>
      <c r="AG664" s="77"/>
    </row>
    <row x14ac:dyDescent="0.25" r="665" customHeight="1" ht="33">
      <c r="A665" s="78" t="s">
        <v>2387</v>
      </c>
      <c r="B665" s="79">
        <v>45387.49912037037</v>
      </c>
      <c r="C665" s="80" t="s">
        <v>533</v>
      </c>
      <c r="D665" s="80" t="s">
        <v>1226</v>
      </c>
      <c r="E665" s="81">
        <v>34999071369</v>
      </c>
      <c r="F665" s="80" t="s">
        <v>535</v>
      </c>
      <c r="G665" s="80" t="s">
        <v>85</v>
      </c>
      <c r="H665" s="81" t="s">
        <v>1332</v>
      </c>
      <c r="I665" s="80" t="s">
        <v>4</v>
      </c>
      <c r="J665" s="80" t="s">
        <v>33</v>
      </c>
      <c r="K665" s="80"/>
      <c r="L665" s="80" t="s">
        <v>2388</v>
      </c>
      <c r="M665" s="82"/>
      <c r="N665" s="83" t="s">
        <v>120</v>
      </c>
      <c r="O665" s="84">
        <v>45404</v>
      </c>
      <c r="P665" s="83" t="s">
        <v>1259</v>
      </c>
      <c r="Q665" s="84">
        <v>45404</v>
      </c>
      <c r="R665" s="86">
        <v>2.4034259259259256</v>
      </c>
      <c r="S665" s="86">
        <v>2.448564814814815</v>
      </c>
      <c r="T665" s="87">
        <f>TEXT(B665,"mmmm")</f>
      </c>
      <c r="U665" s="88"/>
      <c r="V665" s="88"/>
      <c r="W665" s="88"/>
      <c r="X665" s="88"/>
      <c r="Y665" s="88"/>
      <c r="Z665" s="88"/>
      <c r="AA665" s="88"/>
      <c r="AB665" s="88"/>
      <c r="AC665" s="88"/>
      <c r="AD665" s="88"/>
      <c r="AE665" s="88"/>
      <c r="AF665" s="88"/>
      <c r="AG665" s="88"/>
    </row>
    <row x14ac:dyDescent="0.25" r="666" customHeight="1" ht="33">
      <c r="A666" s="67" t="s">
        <v>2389</v>
      </c>
      <c r="B666" s="68">
        <v>45387.58868055556</v>
      </c>
      <c r="C666" s="69" t="s">
        <v>1550</v>
      </c>
      <c r="D666" s="69" t="s">
        <v>2390</v>
      </c>
      <c r="E666" s="70" t="s">
        <v>2391</v>
      </c>
      <c r="F666" s="69" t="s">
        <v>316</v>
      </c>
      <c r="G666" s="69" t="s">
        <v>1131</v>
      </c>
      <c r="H666" s="70" t="s">
        <v>2392</v>
      </c>
      <c r="I666" s="69" t="s">
        <v>117</v>
      </c>
      <c r="J666" s="69" t="s">
        <v>31</v>
      </c>
      <c r="K666" s="69"/>
      <c r="L666" s="69" t="s">
        <v>2393</v>
      </c>
      <c r="M666" s="71"/>
      <c r="N666" s="89" t="s">
        <v>120</v>
      </c>
      <c r="O666" s="102">
        <v>45390</v>
      </c>
      <c r="P666" s="89"/>
      <c r="Q666" s="102"/>
      <c r="R666" s="92"/>
      <c r="S666" s="92">
        <v>2.6013425925925926</v>
      </c>
      <c r="T666" s="76">
        <f>TEXT(B666,"mmmm")</f>
      </c>
      <c r="U666" s="77"/>
      <c r="V666" s="77"/>
      <c r="W666" s="77"/>
      <c r="X666" s="77"/>
      <c r="Y666" s="77"/>
      <c r="Z666" s="77"/>
      <c r="AA666" s="77"/>
      <c r="AB666" s="77"/>
      <c r="AC666" s="77"/>
      <c r="AD666" s="77"/>
      <c r="AE666" s="77"/>
      <c r="AF666" s="77"/>
      <c r="AG666" s="77"/>
    </row>
    <row x14ac:dyDescent="0.25" r="667" customHeight="1" ht="33">
      <c r="A667" s="78" t="s">
        <v>2394</v>
      </c>
      <c r="B667" s="79">
        <v>45387.59570601852</v>
      </c>
      <c r="C667" s="80" t="s">
        <v>1550</v>
      </c>
      <c r="D667" s="80" t="s">
        <v>2395</v>
      </c>
      <c r="E667" s="81" t="s">
        <v>2391</v>
      </c>
      <c r="F667" s="80" t="s">
        <v>316</v>
      </c>
      <c r="G667" s="80" t="s">
        <v>1131</v>
      </c>
      <c r="H667" s="81" t="s">
        <v>2396</v>
      </c>
      <c r="I667" s="80" t="s">
        <v>2</v>
      </c>
      <c r="J667" s="80" t="s">
        <v>43</v>
      </c>
      <c r="K667" s="80"/>
      <c r="L667" s="80" t="s">
        <v>2397</v>
      </c>
      <c r="M667" s="82"/>
      <c r="N667" s="83" t="s">
        <v>120</v>
      </c>
      <c r="O667" s="108">
        <v>45390</v>
      </c>
      <c r="P667" s="83"/>
      <c r="Q667" s="108">
        <v>45390</v>
      </c>
      <c r="R667" s="86">
        <v>2.5492592592592596</v>
      </c>
      <c r="S667" s="86">
        <v>2.4763425925925926</v>
      </c>
      <c r="T667" s="87">
        <f>TEXT(B667,"mmmm")</f>
      </c>
      <c r="U667" s="88"/>
      <c r="V667" s="88"/>
      <c r="W667" s="88"/>
      <c r="X667" s="88"/>
      <c r="Y667" s="88"/>
      <c r="Z667" s="88"/>
      <c r="AA667" s="88"/>
      <c r="AB667" s="88"/>
      <c r="AC667" s="88"/>
      <c r="AD667" s="88"/>
      <c r="AE667" s="88"/>
      <c r="AF667" s="88"/>
      <c r="AG667" s="88"/>
    </row>
    <row x14ac:dyDescent="0.25" r="668" customHeight="1" ht="33">
      <c r="A668" s="67" t="s">
        <v>2398</v>
      </c>
      <c r="B668" s="68">
        <v>45387.68016203704</v>
      </c>
      <c r="C668" s="69" t="s">
        <v>214</v>
      </c>
      <c r="D668" s="69" t="s">
        <v>215</v>
      </c>
      <c r="E668" s="70" t="s">
        <v>2399</v>
      </c>
      <c r="F668" s="69" t="s">
        <v>209</v>
      </c>
      <c r="G668" s="69" t="s">
        <v>1131</v>
      </c>
      <c r="H668" s="70" t="s">
        <v>2400</v>
      </c>
      <c r="I668" s="69" t="s">
        <v>4</v>
      </c>
      <c r="J668" s="69" t="s">
        <v>38</v>
      </c>
      <c r="K668" s="69"/>
      <c r="L668" s="69" t="s">
        <v>2401</v>
      </c>
      <c r="M668" s="71" t="s">
        <v>2402</v>
      </c>
      <c r="N668" s="89" t="s">
        <v>1202</v>
      </c>
      <c r="O668" s="90">
        <v>45390</v>
      </c>
      <c r="P668" s="89"/>
      <c r="Q668" s="90">
        <v>45390</v>
      </c>
      <c r="R668" s="92">
        <v>2.5770370370370372</v>
      </c>
      <c r="S668" s="92"/>
      <c r="T668" s="76">
        <f>TEXT(B668,"mmmm")</f>
      </c>
      <c r="U668" s="77"/>
      <c r="V668" s="77"/>
      <c r="W668" s="77"/>
      <c r="X668" s="77"/>
      <c r="Y668" s="77"/>
      <c r="Z668" s="77"/>
      <c r="AA668" s="77"/>
      <c r="AB668" s="77"/>
      <c r="AC668" s="77"/>
      <c r="AD668" s="77"/>
      <c r="AE668" s="77"/>
      <c r="AF668" s="77"/>
      <c r="AG668" s="77"/>
    </row>
    <row x14ac:dyDescent="0.25" r="669" customHeight="1" ht="33">
      <c r="A669" s="78" t="s">
        <v>2403</v>
      </c>
      <c r="B669" s="79">
        <v>45390.33150462963</v>
      </c>
      <c r="C669" s="80" t="s">
        <v>226</v>
      </c>
      <c r="D669" s="80" t="s">
        <v>629</v>
      </c>
      <c r="E669" s="81">
        <v>5340</v>
      </c>
      <c r="F669" s="80" t="s">
        <v>150</v>
      </c>
      <c r="G669" s="80" t="s">
        <v>95</v>
      </c>
      <c r="H669" s="81" t="s">
        <v>2404</v>
      </c>
      <c r="I669" s="80" t="s">
        <v>4</v>
      </c>
      <c r="J669" s="80" t="s">
        <v>38</v>
      </c>
      <c r="K669" s="80"/>
      <c r="L669" s="80" t="s">
        <v>2405</v>
      </c>
      <c r="M669" s="82"/>
      <c r="N669" s="83" t="s">
        <v>120</v>
      </c>
      <c r="O669" s="108">
        <v>45390</v>
      </c>
      <c r="P669" s="83"/>
      <c r="Q669" s="108">
        <v>45391</v>
      </c>
      <c r="R669" s="86">
        <v>2.3617592592592596</v>
      </c>
      <c r="S669" s="86">
        <v>2.5728703703703704</v>
      </c>
      <c r="T669" s="87">
        <f>TEXT(B669,"mmmm")</f>
      </c>
      <c r="U669" s="88"/>
      <c r="V669" s="88"/>
      <c r="W669" s="88"/>
      <c r="X669" s="88"/>
      <c r="Y669" s="88"/>
      <c r="Z669" s="88"/>
      <c r="AA669" s="88"/>
      <c r="AB669" s="88"/>
      <c r="AC669" s="88"/>
      <c r="AD669" s="88"/>
      <c r="AE669" s="88"/>
      <c r="AF669" s="88"/>
      <c r="AG669" s="88"/>
    </row>
    <row x14ac:dyDescent="0.25" r="670" customHeight="1" ht="33">
      <c r="A670" s="67" t="s">
        <v>2406</v>
      </c>
      <c r="B670" s="68">
        <v>45390.337905092594</v>
      </c>
      <c r="C670" s="69" t="s">
        <v>226</v>
      </c>
      <c r="D670" s="69" t="s">
        <v>227</v>
      </c>
      <c r="E670" s="70">
        <v>5340</v>
      </c>
      <c r="F670" s="69" t="s">
        <v>150</v>
      </c>
      <c r="G670" s="69" t="s">
        <v>97</v>
      </c>
      <c r="H670" s="70" t="s">
        <v>2407</v>
      </c>
      <c r="I670" s="69" t="s">
        <v>4</v>
      </c>
      <c r="J670" s="69" t="s">
        <v>38</v>
      </c>
      <c r="K670" s="69"/>
      <c r="L670" s="69" t="s">
        <v>2408</v>
      </c>
      <c r="M670" s="71"/>
      <c r="N670" s="89" t="s">
        <v>120</v>
      </c>
      <c r="O670" s="102">
        <v>45390</v>
      </c>
      <c r="P670" s="89"/>
      <c r="Q670" s="102">
        <v>45390</v>
      </c>
      <c r="R670" s="92">
        <v>2.4777314814814817</v>
      </c>
      <c r="S670" s="92">
        <v>2.6152314814814814</v>
      </c>
      <c r="T670" s="76">
        <f>TEXT(B670,"mmmm")</f>
      </c>
      <c r="U670" s="77"/>
      <c r="V670" s="77"/>
      <c r="W670" s="77"/>
      <c r="X670" s="77"/>
      <c r="Y670" s="77"/>
      <c r="Z670" s="77"/>
      <c r="AA670" s="77"/>
      <c r="AB670" s="77"/>
      <c r="AC670" s="77"/>
      <c r="AD670" s="77"/>
      <c r="AE670" s="77"/>
      <c r="AF670" s="77"/>
      <c r="AG670" s="77"/>
    </row>
    <row x14ac:dyDescent="0.25" r="671" customHeight="1" ht="33">
      <c r="A671" s="78" t="s">
        <v>2409</v>
      </c>
      <c r="B671" s="79">
        <v>45390.37917824074</v>
      </c>
      <c r="C671" s="80" t="s">
        <v>1279</v>
      </c>
      <c r="D671" s="80" t="s">
        <v>1674</v>
      </c>
      <c r="E671" s="81">
        <v>5349</v>
      </c>
      <c r="F671" s="80" t="s">
        <v>753</v>
      </c>
      <c r="G671" s="80" t="s">
        <v>85</v>
      </c>
      <c r="H671" s="81" t="s">
        <v>2410</v>
      </c>
      <c r="I671" s="80" t="s">
        <v>4</v>
      </c>
      <c r="J671" s="80" t="s">
        <v>38</v>
      </c>
      <c r="K671" s="80"/>
      <c r="L671" s="80" t="s">
        <v>2411</v>
      </c>
      <c r="M671" s="82"/>
      <c r="N671" s="83" t="s">
        <v>120</v>
      </c>
      <c r="O671" s="108">
        <v>45391</v>
      </c>
      <c r="P671" s="83"/>
      <c r="Q671" s="108">
        <v>45390</v>
      </c>
      <c r="R671" s="86">
        <v>2.6187037037037038</v>
      </c>
      <c r="S671" s="86">
        <v>2.417314814814815</v>
      </c>
      <c r="T671" s="87">
        <f>TEXT(B671,"mmmm")</f>
      </c>
      <c r="U671" s="88"/>
      <c r="V671" s="88"/>
      <c r="W671" s="88"/>
      <c r="X671" s="88"/>
      <c r="Y671" s="88"/>
      <c r="Z671" s="88"/>
      <c r="AA671" s="88"/>
      <c r="AB671" s="88"/>
      <c r="AC671" s="88"/>
      <c r="AD671" s="88"/>
      <c r="AE671" s="88"/>
      <c r="AF671" s="88"/>
      <c r="AG671" s="88"/>
    </row>
    <row x14ac:dyDescent="0.25" r="672" customHeight="1" ht="33">
      <c r="A672" s="67" t="s">
        <v>2412</v>
      </c>
      <c r="B672" s="68">
        <v>45390.40212962963</v>
      </c>
      <c r="C672" s="69" t="s">
        <v>1550</v>
      </c>
      <c r="D672" s="69" t="s">
        <v>2413</v>
      </c>
      <c r="E672" s="70">
        <v>5347</v>
      </c>
      <c r="F672" s="69" t="s">
        <v>316</v>
      </c>
      <c r="G672" s="69" t="s">
        <v>317</v>
      </c>
      <c r="H672" s="70" t="s">
        <v>2414</v>
      </c>
      <c r="I672" s="69" t="s">
        <v>2</v>
      </c>
      <c r="J672" s="69" t="s">
        <v>43</v>
      </c>
      <c r="K672" s="69"/>
      <c r="L672" s="69" t="s">
        <v>2415</v>
      </c>
      <c r="M672" s="71"/>
      <c r="N672" s="89" t="s">
        <v>120</v>
      </c>
      <c r="O672" s="102">
        <v>45390</v>
      </c>
      <c r="P672" s="89"/>
      <c r="Q672" s="102">
        <v>45391</v>
      </c>
      <c r="R672" s="92">
        <v>2.604814814814815</v>
      </c>
      <c r="S672" s="92">
        <v>2.4853703703703705</v>
      </c>
      <c r="T672" s="76">
        <f>TEXT(B672,"mmmm")</f>
      </c>
      <c r="U672" s="77"/>
      <c r="V672" s="77"/>
      <c r="W672" s="77"/>
      <c r="X672" s="77"/>
      <c r="Y672" s="77"/>
      <c r="Z672" s="77"/>
      <c r="AA672" s="77"/>
      <c r="AB672" s="77"/>
      <c r="AC672" s="77"/>
      <c r="AD672" s="77"/>
      <c r="AE672" s="77"/>
      <c r="AF672" s="77"/>
      <c r="AG672" s="77"/>
    </row>
    <row x14ac:dyDescent="0.25" r="673" customHeight="1" ht="33">
      <c r="A673" s="78" t="s">
        <v>2416</v>
      </c>
      <c r="B673" s="79">
        <v>45390.418599537035</v>
      </c>
      <c r="C673" s="80" t="s">
        <v>2296</v>
      </c>
      <c r="D673" s="80" t="s">
        <v>2253</v>
      </c>
      <c r="E673" s="81">
        <v>64996134145</v>
      </c>
      <c r="F673" s="80" t="s">
        <v>506</v>
      </c>
      <c r="G673" s="80" t="s">
        <v>90</v>
      </c>
      <c r="H673" s="81" t="s">
        <v>2417</v>
      </c>
      <c r="I673" s="80" t="s">
        <v>2</v>
      </c>
      <c r="J673" s="80" t="s">
        <v>39</v>
      </c>
      <c r="K673" s="80"/>
      <c r="L673" s="80" t="s">
        <v>2418</v>
      </c>
      <c r="M673" s="82"/>
      <c r="N673" s="83" t="s">
        <v>120</v>
      </c>
      <c r="O673" s="108">
        <v>45390</v>
      </c>
      <c r="P673" s="83"/>
      <c r="Q673" s="108">
        <v>45390</v>
      </c>
      <c r="R673" s="86">
        <v>2.6152314814814814</v>
      </c>
      <c r="S673" s="86">
        <v>2.6312037037037035</v>
      </c>
      <c r="T673" s="87">
        <f>TEXT(B673,"mmmm")</f>
      </c>
      <c r="U673" s="88"/>
      <c r="V673" s="88"/>
      <c r="W673" s="88"/>
      <c r="X673" s="88"/>
      <c r="Y673" s="88"/>
      <c r="Z673" s="88"/>
      <c r="AA673" s="88"/>
      <c r="AB673" s="88"/>
      <c r="AC673" s="88"/>
      <c r="AD673" s="88"/>
      <c r="AE673" s="88"/>
      <c r="AF673" s="88"/>
      <c r="AG673" s="88"/>
    </row>
    <row x14ac:dyDescent="0.25" r="674" customHeight="1" ht="33">
      <c r="A674" s="67" t="s">
        <v>2419</v>
      </c>
      <c r="B674" s="68">
        <v>45390.437002314815</v>
      </c>
      <c r="C674" s="69" t="s">
        <v>286</v>
      </c>
      <c r="D674" s="69" t="s">
        <v>287</v>
      </c>
      <c r="E674" s="70">
        <v>5340</v>
      </c>
      <c r="F674" s="69" t="s">
        <v>150</v>
      </c>
      <c r="G674" s="69" t="s">
        <v>102</v>
      </c>
      <c r="H674" s="70" t="s">
        <v>411</v>
      </c>
      <c r="I674" s="69" t="s">
        <v>117</v>
      </c>
      <c r="J674" s="69" t="s">
        <v>20</v>
      </c>
      <c r="K674" s="69"/>
      <c r="L674" s="69" t="s">
        <v>2420</v>
      </c>
      <c r="M674" s="71"/>
      <c r="N674" s="89" t="s">
        <v>120</v>
      </c>
      <c r="O674" s="102">
        <v>45391</v>
      </c>
      <c r="P674" s="89" t="s">
        <v>2421</v>
      </c>
      <c r="Q674" s="102">
        <v>45390</v>
      </c>
      <c r="R674" s="92">
        <v>2.6430092592592596</v>
      </c>
      <c r="S674" s="92">
        <v>2.6291203703703703</v>
      </c>
      <c r="T674" s="76">
        <f>TEXT(B674,"mmmm")</f>
      </c>
      <c r="U674" s="77"/>
      <c r="V674" s="77"/>
      <c r="W674" s="77"/>
      <c r="X674" s="77"/>
      <c r="Y674" s="77"/>
      <c r="Z674" s="77"/>
      <c r="AA674" s="77"/>
      <c r="AB674" s="77"/>
      <c r="AC674" s="77"/>
      <c r="AD674" s="77"/>
      <c r="AE674" s="77"/>
      <c r="AF674" s="77"/>
      <c r="AG674" s="77"/>
    </row>
    <row x14ac:dyDescent="0.25" r="675" customHeight="1" ht="33">
      <c r="A675" s="78" t="s">
        <v>2422</v>
      </c>
      <c r="B675" s="79">
        <v>45390.43848379629</v>
      </c>
      <c r="C675" s="80" t="s">
        <v>520</v>
      </c>
      <c r="D675" s="80" t="s">
        <v>2423</v>
      </c>
      <c r="E675" s="81">
        <v>64981212068</v>
      </c>
      <c r="F675" s="80" t="s">
        <v>522</v>
      </c>
      <c r="G675" s="80" t="s">
        <v>85</v>
      </c>
      <c r="H675" s="81" t="s">
        <v>2424</v>
      </c>
      <c r="I675" s="80" t="s">
        <v>117</v>
      </c>
      <c r="J675" s="80" t="s">
        <v>16</v>
      </c>
      <c r="K675" s="80"/>
      <c r="L675" s="80" t="s">
        <v>2425</v>
      </c>
      <c r="M675" s="82"/>
      <c r="N675" s="83" t="s">
        <v>120</v>
      </c>
      <c r="O675" s="108">
        <v>45390</v>
      </c>
      <c r="P675" s="83"/>
      <c r="Q675" s="108"/>
      <c r="R675" s="86"/>
      <c r="S675" s="86">
        <v>2.6235648148148147</v>
      </c>
      <c r="T675" s="87">
        <f>TEXT(B675,"mmmm")</f>
      </c>
      <c r="U675" s="88"/>
      <c r="V675" s="88"/>
      <c r="W675" s="88"/>
      <c r="X675" s="88"/>
      <c r="Y675" s="88"/>
      <c r="Z675" s="88"/>
      <c r="AA675" s="88"/>
      <c r="AB675" s="88"/>
      <c r="AC675" s="88"/>
      <c r="AD675" s="88"/>
      <c r="AE675" s="88"/>
      <c r="AF675" s="88"/>
      <c r="AG675" s="88"/>
    </row>
    <row x14ac:dyDescent="0.25" r="676" customHeight="1" ht="33">
      <c r="A676" s="67" t="s">
        <v>2426</v>
      </c>
      <c r="B676" s="68">
        <v>45390.43954861111</v>
      </c>
      <c r="C676" s="69" t="s">
        <v>226</v>
      </c>
      <c r="D676" s="69" t="s">
        <v>227</v>
      </c>
      <c r="E676" s="70">
        <v>5340</v>
      </c>
      <c r="F676" s="69" t="s">
        <v>150</v>
      </c>
      <c r="G676" s="69" t="s">
        <v>154</v>
      </c>
      <c r="H676" s="70" t="s">
        <v>2427</v>
      </c>
      <c r="I676" s="69" t="s">
        <v>117</v>
      </c>
      <c r="J676" s="69" t="s">
        <v>31</v>
      </c>
      <c r="K676" s="69"/>
      <c r="L676" s="69" t="s">
        <v>2428</v>
      </c>
      <c r="M676" s="71"/>
      <c r="N676" s="89" t="s">
        <v>120</v>
      </c>
      <c r="O676" s="102">
        <v>45390</v>
      </c>
      <c r="P676" s="89"/>
      <c r="Q676" s="102"/>
      <c r="R676" s="92"/>
      <c r="S676" s="92">
        <v>2.687453703703704</v>
      </c>
      <c r="T676" s="76">
        <f>TEXT(B676,"mmmm")</f>
      </c>
      <c r="U676" s="77"/>
      <c r="V676" s="77"/>
      <c r="W676" s="77"/>
      <c r="X676" s="77"/>
      <c r="Y676" s="77"/>
      <c r="Z676" s="77"/>
      <c r="AA676" s="77"/>
      <c r="AB676" s="77"/>
      <c r="AC676" s="77"/>
      <c r="AD676" s="77"/>
      <c r="AE676" s="77"/>
      <c r="AF676" s="77"/>
      <c r="AG676" s="77"/>
    </row>
    <row x14ac:dyDescent="0.25" r="677" customHeight="1" ht="33">
      <c r="A677" s="78" t="s">
        <v>2429</v>
      </c>
      <c r="B677" s="79">
        <v>45390.44167824074</v>
      </c>
      <c r="C677" s="80" t="s">
        <v>520</v>
      </c>
      <c r="D677" s="80" t="s">
        <v>2423</v>
      </c>
      <c r="E677" s="81">
        <v>64981212068</v>
      </c>
      <c r="F677" s="80" t="s">
        <v>522</v>
      </c>
      <c r="G677" s="80" t="s">
        <v>523</v>
      </c>
      <c r="H677" s="81" t="s">
        <v>2430</v>
      </c>
      <c r="I677" s="80" t="s">
        <v>9</v>
      </c>
      <c r="J677" s="80"/>
      <c r="K677" s="80"/>
      <c r="L677" s="80" t="s">
        <v>2431</v>
      </c>
      <c r="M677" s="82"/>
      <c r="N677" s="83" t="s">
        <v>605</v>
      </c>
      <c r="O677" s="84"/>
      <c r="P677" s="83"/>
      <c r="Q677" s="84"/>
      <c r="R677" s="86">
        <v>2.6499537037037038</v>
      </c>
      <c r="S677" s="86"/>
      <c r="T677" s="87">
        <f>TEXT(B677,"mmmm")</f>
      </c>
      <c r="U677" s="88"/>
      <c r="V677" s="88"/>
      <c r="W677" s="88"/>
      <c r="X677" s="88"/>
      <c r="Y677" s="88"/>
      <c r="Z677" s="88"/>
      <c r="AA677" s="88"/>
      <c r="AB677" s="88"/>
      <c r="AC677" s="88"/>
      <c r="AD677" s="88"/>
      <c r="AE677" s="88"/>
      <c r="AF677" s="88"/>
      <c r="AG677" s="88"/>
    </row>
    <row x14ac:dyDescent="0.25" r="678" customHeight="1" ht="33">
      <c r="A678" s="67" t="s">
        <v>2432</v>
      </c>
      <c r="B678" s="68">
        <v>45390.45122685185</v>
      </c>
      <c r="C678" s="69" t="s">
        <v>2433</v>
      </c>
      <c r="D678" s="69" t="s">
        <v>2434</v>
      </c>
      <c r="E678" s="70" t="s">
        <v>2435</v>
      </c>
      <c r="F678" s="69" t="s">
        <v>2436</v>
      </c>
      <c r="G678" s="69" t="s">
        <v>764</v>
      </c>
      <c r="H678" s="70" t="s">
        <v>2437</v>
      </c>
      <c r="I678" s="69" t="s">
        <v>2</v>
      </c>
      <c r="J678" s="69" t="s">
        <v>40</v>
      </c>
      <c r="K678" s="69"/>
      <c r="L678" s="69" t="s">
        <v>2438</v>
      </c>
      <c r="M678" s="71"/>
      <c r="N678" s="89" t="s">
        <v>1202</v>
      </c>
      <c r="O678" s="90">
        <v>45394</v>
      </c>
      <c r="P678" s="89"/>
      <c r="Q678" s="90">
        <v>45390</v>
      </c>
      <c r="R678" s="92">
        <v>2.698564814814815</v>
      </c>
      <c r="S678" s="92"/>
      <c r="T678" s="76">
        <f>TEXT(B678,"mmmm")</f>
      </c>
      <c r="U678" s="77"/>
      <c r="V678" s="77"/>
      <c r="W678" s="77"/>
      <c r="X678" s="77"/>
      <c r="Y678" s="77"/>
      <c r="Z678" s="77"/>
      <c r="AA678" s="77"/>
      <c r="AB678" s="77"/>
      <c r="AC678" s="77"/>
      <c r="AD678" s="77"/>
      <c r="AE678" s="77"/>
      <c r="AF678" s="77"/>
      <c r="AG678" s="77"/>
    </row>
    <row x14ac:dyDescent="0.25" r="679" customHeight="1" ht="33">
      <c r="A679" s="78" t="s">
        <v>2439</v>
      </c>
      <c r="B679" s="79">
        <v>45390.47759259259</v>
      </c>
      <c r="C679" s="80" t="s">
        <v>1524</v>
      </c>
      <c r="D679" s="80" t="s">
        <v>1525</v>
      </c>
      <c r="E679" s="81">
        <v>77999477415</v>
      </c>
      <c r="F679" s="80" t="s">
        <v>573</v>
      </c>
      <c r="G679" s="80" t="s">
        <v>90</v>
      </c>
      <c r="H679" s="81" t="s">
        <v>2440</v>
      </c>
      <c r="I679" s="80" t="s">
        <v>2</v>
      </c>
      <c r="J679" s="80" t="s">
        <v>43</v>
      </c>
      <c r="K679" s="80"/>
      <c r="L679" s="80" t="s">
        <v>2441</v>
      </c>
      <c r="M679" s="82"/>
      <c r="N679" s="83" t="s">
        <v>120</v>
      </c>
      <c r="O679" s="108">
        <v>45390</v>
      </c>
      <c r="P679" s="83"/>
      <c r="Q679" s="108">
        <v>45392</v>
      </c>
      <c r="R679" s="86">
        <v>2.3735648148148147</v>
      </c>
      <c r="S679" s="86">
        <v>2.6638425925925926</v>
      </c>
      <c r="T679" s="87">
        <f>TEXT(B679,"mmmm")</f>
      </c>
      <c r="U679" s="88"/>
      <c r="V679" s="88"/>
      <c r="W679" s="88"/>
      <c r="X679" s="88"/>
      <c r="Y679" s="88"/>
      <c r="Z679" s="88"/>
      <c r="AA679" s="88"/>
      <c r="AB679" s="88"/>
      <c r="AC679" s="88"/>
      <c r="AD679" s="88"/>
      <c r="AE679" s="88"/>
      <c r="AF679" s="88"/>
      <c r="AG679" s="88"/>
    </row>
    <row x14ac:dyDescent="0.25" r="680" customHeight="1" ht="33">
      <c r="A680" s="67" t="s">
        <v>2442</v>
      </c>
      <c r="B680" s="68">
        <v>45390.48737268519</v>
      </c>
      <c r="C680" s="69" t="s">
        <v>2443</v>
      </c>
      <c r="D680" s="69" t="s">
        <v>2444</v>
      </c>
      <c r="E680" s="70">
        <v>5347</v>
      </c>
      <c r="F680" s="69" t="s">
        <v>316</v>
      </c>
      <c r="G680" s="69" t="s">
        <v>1131</v>
      </c>
      <c r="H680" s="70" t="s">
        <v>2445</v>
      </c>
      <c r="I680" s="69" t="s">
        <v>7</v>
      </c>
      <c r="J680" s="69" t="s">
        <v>15</v>
      </c>
      <c r="K680" s="69"/>
      <c r="L680" s="69" t="s">
        <v>2446</v>
      </c>
      <c r="M680" s="71"/>
      <c r="N680" s="89" t="s">
        <v>120</v>
      </c>
      <c r="O680" s="102">
        <v>45390</v>
      </c>
      <c r="P680" s="89"/>
      <c r="Q680" s="102">
        <v>45391</v>
      </c>
      <c r="R680" s="92">
        <v>2.417314814814815</v>
      </c>
      <c r="S680" s="92">
        <v>2.706898148148148</v>
      </c>
      <c r="T680" s="76">
        <f>TEXT(B680,"mmmm")</f>
      </c>
      <c r="U680" s="77"/>
      <c r="V680" s="77"/>
      <c r="W680" s="77"/>
      <c r="X680" s="77"/>
      <c r="Y680" s="77"/>
      <c r="Z680" s="77"/>
      <c r="AA680" s="77"/>
      <c r="AB680" s="77"/>
      <c r="AC680" s="77"/>
      <c r="AD680" s="77"/>
      <c r="AE680" s="77"/>
      <c r="AF680" s="77"/>
      <c r="AG680" s="77"/>
    </row>
    <row x14ac:dyDescent="0.25" r="681" customHeight="1" ht="33">
      <c r="A681" s="78" t="s">
        <v>2447</v>
      </c>
      <c r="B681" s="79">
        <v>45390.595347222225</v>
      </c>
      <c r="C681" s="80" t="s">
        <v>207</v>
      </c>
      <c r="D681" s="80" t="s">
        <v>375</v>
      </c>
      <c r="E681" s="81">
        <v>5333</v>
      </c>
      <c r="F681" s="80" t="s">
        <v>209</v>
      </c>
      <c r="G681" s="80" t="s">
        <v>87</v>
      </c>
      <c r="H681" s="81" t="s">
        <v>2448</v>
      </c>
      <c r="I681" s="80" t="s">
        <v>2</v>
      </c>
      <c r="J681" s="80" t="s">
        <v>46</v>
      </c>
      <c r="K681" s="80"/>
      <c r="L681" s="80" t="s">
        <v>2449</v>
      </c>
      <c r="M681" s="82"/>
      <c r="N681" s="83" t="s">
        <v>120</v>
      </c>
      <c r="O681" s="108">
        <v>45392</v>
      </c>
      <c r="P681" s="83" t="s">
        <v>2450</v>
      </c>
      <c r="Q681" s="108"/>
      <c r="R681" s="86"/>
      <c r="S681" s="86">
        <v>2.402037037037037</v>
      </c>
      <c r="T681" s="87">
        <f>TEXT(B681,"mmmm")</f>
      </c>
      <c r="U681" s="88"/>
      <c r="V681" s="88"/>
      <c r="W681" s="88"/>
      <c r="X681" s="88"/>
      <c r="Y681" s="88"/>
      <c r="Z681" s="88"/>
      <c r="AA681" s="88"/>
      <c r="AB681" s="88"/>
      <c r="AC681" s="88"/>
      <c r="AD681" s="88"/>
      <c r="AE681" s="88"/>
      <c r="AF681" s="88"/>
      <c r="AG681" s="88"/>
    </row>
    <row x14ac:dyDescent="0.25" r="682" customHeight="1" ht="33">
      <c r="A682" s="67" t="s">
        <v>2451</v>
      </c>
      <c r="B682" s="68">
        <v>45390.59946759259</v>
      </c>
      <c r="C682" s="69" t="s">
        <v>2296</v>
      </c>
      <c r="D682" s="69" t="s">
        <v>2253</v>
      </c>
      <c r="E682" s="70">
        <v>64996134145</v>
      </c>
      <c r="F682" s="69" t="s">
        <v>506</v>
      </c>
      <c r="G682" s="69" t="s">
        <v>90</v>
      </c>
      <c r="H682" s="70" t="s">
        <v>2452</v>
      </c>
      <c r="I682" s="69" t="s">
        <v>2</v>
      </c>
      <c r="J682" s="69" t="s">
        <v>44</v>
      </c>
      <c r="K682" s="69"/>
      <c r="L682" s="69" t="s">
        <v>2453</v>
      </c>
      <c r="M682" s="71"/>
      <c r="N682" s="89" t="s">
        <v>120</v>
      </c>
      <c r="O682" s="102">
        <v>45391</v>
      </c>
      <c r="P682" s="89" t="s">
        <v>2454</v>
      </c>
      <c r="Q682" s="102"/>
      <c r="R682" s="92"/>
      <c r="S682" s="92">
        <v>2.4589814814814814</v>
      </c>
      <c r="T682" s="76">
        <f>TEXT(B682,"mmmm")</f>
      </c>
      <c r="U682" s="77"/>
      <c r="V682" s="77"/>
      <c r="W682" s="77"/>
      <c r="X682" s="77"/>
      <c r="Y682" s="77"/>
      <c r="Z682" s="77"/>
      <c r="AA682" s="77"/>
      <c r="AB682" s="77"/>
      <c r="AC682" s="77"/>
      <c r="AD682" s="77"/>
      <c r="AE682" s="77"/>
      <c r="AF682" s="77"/>
      <c r="AG682" s="77"/>
    </row>
    <row x14ac:dyDescent="0.25" r="683" customHeight="1" ht="33">
      <c r="A683" s="78" t="s">
        <v>2455</v>
      </c>
      <c r="B683" s="79">
        <v>45390.61133101852</v>
      </c>
      <c r="C683" s="80" t="s">
        <v>1232</v>
      </c>
      <c r="D683" s="80" t="s">
        <v>2456</v>
      </c>
      <c r="E683" s="81">
        <v>5321</v>
      </c>
      <c r="F683" s="80" t="s">
        <v>209</v>
      </c>
      <c r="G683" s="80" t="s">
        <v>192</v>
      </c>
      <c r="H683" s="81" t="s">
        <v>2457</v>
      </c>
      <c r="I683" s="80" t="s">
        <v>1493</v>
      </c>
      <c r="J683" s="80" t="s">
        <v>46</v>
      </c>
      <c r="K683" s="80"/>
      <c r="L683" s="80" t="s">
        <v>2458</v>
      </c>
      <c r="M683" s="82"/>
      <c r="N683" s="83" t="s">
        <v>605</v>
      </c>
      <c r="O683" s="84"/>
      <c r="P683" s="83"/>
      <c r="Q683" s="84"/>
      <c r="R683" s="86">
        <v>2.402037037037037</v>
      </c>
      <c r="S683" s="86"/>
      <c r="T683" s="87">
        <f>TEXT(B683,"mmmm")</f>
      </c>
      <c r="U683" s="88"/>
      <c r="V683" s="88"/>
      <c r="W683" s="88"/>
      <c r="X683" s="88"/>
      <c r="Y683" s="88"/>
      <c r="Z683" s="88"/>
      <c r="AA683" s="88"/>
      <c r="AB683" s="88"/>
      <c r="AC683" s="88"/>
      <c r="AD683" s="88"/>
      <c r="AE683" s="88"/>
      <c r="AF683" s="88"/>
      <c r="AG683" s="88"/>
    </row>
    <row x14ac:dyDescent="0.25" r="684" customHeight="1" ht="33">
      <c r="A684" s="67" t="s">
        <v>2459</v>
      </c>
      <c r="B684" s="68">
        <v>45390.65181712963</v>
      </c>
      <c r="C684" s="69" t="s">
        <v>983</v>
      </c>
      <c r="D684" s="69" t="s">
        <v>924</v>
      </c>
      <c r="E684" s="70">
        <v>5308</v>
      </c>
      <c r="F684" s="69" t="s">
        <v>807</v>
      </c>
      <c r="G684" s="69" t="s">
        <v>103</v>
      </c>
      <c r="H684" s="70" t="s">
        <v>2460</v>
      </c>
      <c r="I684" s="69" t="s">
        <v>5</v>
      </c>
      <c r="J684" s="69" t="s">
        <v>53</v>
      </c>
      <c r="K684" s="69"/>
      <c r="L684" s="69" t="s">
        <v>2461</v>
      </c>
      <c r="M684" s="71"/>
      <c r="N684" s="89" t="s">
        <v>605</v>
      </c>
      <c r="O684" s="90"/>
      <c r="P684" s="89"/>
      <c r="Q684" s="90"/>
      <c r="R684" s="92">
        <v>2.542314814814815</v>
      </c>
      <c r="S684" s="92"/>
      <c r="T684" s="76">
        <f>TEXT(B684,"mmmm")</f>
      </c>
      <c r="U684" s="77"/>
      <c r="V684" s="77"/>
      <c r="W684" s="77"/>
      <c r="X684" s="77"/>
      <c r="Y684" s="77"/>
      <c r="Z684" s="77"/>
      <c r="AA684" s="77"/>
      <c r="AB684" s="77"/>
      <c r="AC684" s="77"/>
      <c r="AD684" s="77"/>
      <c r="AE684" s="77"/>
      <c r="AF684" s="77"/>
      <c r="AG684" s="77"/>
    </row>
    <row x14ac:dyDescent="0.25" r="685" customHeight="1" ht="33">
      <c r="A685" s="78" t="s">
        <v>2462</v>
      </c>
      <c r="B685" s="79">
        <v>45390.66520833333</v>
      </c>
      <c r="C685" s="80" t="s">
        <v>2296</v>
      </c>
      <c r="D685" s="80" t="s">
        <v>2253</v>
      </c>
      <c r="E685" s="81">
        <v>64996134145</v>
      </c>
      <c r="F685" s="80" t="s">
        <v>506</v>
      </c>
      <c r="G685" s="80" t="s">
        <v>90</v>
      </c>
      <c r="H685" s="81" t="s">
        <v>2463</v>
      </c>
      <c r="I685" s="80" t="s">
        <v>2</v>
      </c>
      <c r="J685" s="80" t="s">
        <v>44</v>
      </c>
      <c r="K685" s="80"/>
      <c r="L685" s="80" t="s">
        <v>2464</v>
      </c>
      <c r="M685" s="82"/>
      <c r="N685" s="83" t="s">
        <v>120</v>
      </c>
      <c r="O685" s="108">
        <v>45391</v>
      </c>
      <c r="P685" s="83" t="s">
        <v>2465</v>
      </c>
      <c r="Q685" s="108">
        <v>45391</v>
      </c>
      <c r="R685" s="86">
        <v>2.3096759259259256</v>
      </c>
      <c r="S685" s="86">
        <v>2.4103703703703703</v>
      </c>
      <c r="T685" s="87">
        <f>TEXT(B685,"mmmm")</f>
      </c>
      <c r="U685" s="88"/>
      <c r="V685" s="88"/>
      <c r="W685" s="88"/>
      <c r="X685" s="88"/>
      <c r="Y685" s="88"/>
      <c r="Z685" s="88"/>
      <c r="AA685" s="88"/>
      <c r="AB685" s="88"/>
      <c r="AC685" s="88"/>
      <c r="AD685" s="88"/>
      <c r="AE685" s="88"/>
      <c r="AF685" s="88"/>
      <c r="AG685" s="88"/>
    </row>
    <row x14ac:dyDescent="0.25" r="686" customHeight="1" ht="33">
      <c r="A686" s="67" t="s">
        <v>2466</v>
      </c>
      <c r="B686" s="68">
        <v>45390.665810185186</v>
      </c>
      <c r="C686" s="69" t="s">
        <v>2296</v>
      </c>
      <c r="D686" s="69" t="s">
        <v>2253</v>
      </c>
      <c r="E686" s="70">
        <v>64996134145</v>
      </c>
      <c r="F686" s="69" t="s">
        <v>506</v>
      </c>
      <c r="G686" s="69" t="s">
        <v>90</v>
      </c>
      <c r="H686" s="70" t="s">
        <v>2467</v>
      </c>
      <c r="I686" s="69" t="s">
        <v>2</v>
      </c>
      <c r="J686" s="69" t="s">
        <v>44</v>
      </c>
      <c r="K686" s="69"/>
      <c r="L686" s="69" t="s">
        <v>2468</v>
      </c>
      <c r="M686" s="71"/>
      <c r="N686" s="89" t="s">
        <v>120</v>
      </c>
      <c r="O686" s="102">
        <v>45391</v>
      </c>
      <c r="P686" s="89" t="s">
        <v>2465</v>
      </c>
      <c r="Q686" s="102">
        <v>45391</v>
      </c>
      <c r="R686" s="92">
        <v>2.3582870370370372</v>
      </c>
      <c r="S686" s="92">
        <v>2.5700925925925926</v>
      </c>
      <c r="T686" s="76">
        <f>TEXT(B686,"mmmm")</f>
      </c>
      <c r="U686" s="77"/>
      <c r="V686" s="77"/>
      <c r="W686" s="77"/>
      <c r="X686" s="77"/>
      <c r="Y686" s="77"/>
      <c r="Z686" s="77"/>
      <c r="AA686" s="77"/>
      <c r="AB686" s="77"/>
      <c r="AC686" s="77"/>
      <c r="AD686" s="77"/>
      <c r="AE686" s="77"/>
      <c r="AF686" s="77"/>
      <c r="AG686" s="77"/>
    </row>
    <row x14ac:dyDescent="0.25" r="687" customHeight="1" ht="33">
      <c r="A687" s="78" t="s">
        <v>2469</v>
      </c>
      <c r="B687" s="79">
        <v>45390.66637731482</v>
      </c>
      <c r="C687" s="80" t="s">
        <v>2296</v>
      </c>
      <c r="D687" s="80" t="s">
        <v>2253</v>
      </c>
      <c r="E687" s="81">
        <v>64996134145</v>
      </c>
      <c r="F687" s="80" t="s">
        <v>506</v>
      </c>
      <c r="G687" s="80" t="s">
        <v>90</v>
      </c>
      <c r="H687" s="81" t="s">
        <v>2470</v>
      </c>
      <c r="I687" s="80" t="s">
        <v>2</v>
      </c>
      <c r="J687" s="80" t="s">
        <v>44</v>
      </c>
      <c r="K687" s="80"/>
      <c r="L687" s="80" t="s">
        <v>2471</v>
      </c>
      <c r="M687" s="82"/>
      <c r="N687" s="83" t="s">
        <v>120</v>
      </c>
      <c r="O687" s="108">
        <v>45391</v>
      </c>
      <c r="P687" s="83" t="s">
        <v>2465</v>
      </c>
      <c r="Q687" s="108">
        <v>45391</v>
      </c>
      <c r="R687" s="86">
        <v>2.3825925925925926</v>
      </c>
      <c r="S687" s="86">
        <v>2.3964814814814814</v>
      </c>
      <c r="T687" s="87">
        <f>TEXT(B687,"mmmm")</f>
      </c>
      <c r="U687" s="88"/>
      <c r="V687" s="88"/>
      <c r="W687" s="88"/>
      <c r="X687" s="88"/>
      <c r="Y687" s="88"/>
      <c r="Z687" s="88"/>
      <c r="AA687" s="88"/>
      <c r="AB687" s="88"/>
      <c r="AC687" s="88"/>
      <c r="AD687" s="88"/>
      <c r="AE687" s="88"/>
      <c r="AF687" s="88"/>
      <c r="AG687" s="88"/>
    </row>
    <row x14ac:dyDescent="0.25" r="688" customHeight="1" ht="33">
      <c r="A688" s="67" t="s">
        <v>2472</v>
      </c>
      <c r="B688" s="68">
        <v>45390.68783564815</v>
      </c>
      <c r="C688" s="69" t="s">
        <v>2296</v>
      </c>
      <c r="D688" s="69" t="s">
        <v>2253</v>
      </c>
      <c r="E688" s="70">
        <v>64996134145</v>
      </c>
      <c r="F688" s="69" t="s">
        <v>573</v>
      </c>
      <c r="G688" s="69" t="s">
        <v>90</v>
      </c>
      <c r="H688" s="70" t="s">
        <v>2473</v>
      </c>
      <c r="I688" s="69" t="s">
        <v>2</v>
      </c>
      <c r="J688" s="69" t="s">
        <v>44</v>
      </c>
      <c r="K688" s="69"/>
      <c r="L688" s="69" t="s">
        <v>2474</v>
      </c>
      <c r="M688" s="71"/>
      <c r="N688" s="89" t="s">
        <v>120</v>
      </c>
      <c r="O688" s="102">
        <v>45391</v>
      </c>
      <c r="P688" s="89" t="s">
        <v>2465</v>
      </c>
      <c r="Q688" s="102">
        <v>45392</v>
      </c>
      <c r="R688" s="92">
        <v>2.3062037037037038</v>
      </c>
      <c r="S688" s="92">
        <v>2.375648148148148</v>
      </c>
      <c r="T688" s="76">
        <f>TEXT(B688,"mmmm")</f>
      </c>
      <c r="U688" s="77"/>
      <c r="V688" s="77"/>
      <c r="W688" s="77"/>
      <c r="X688" s="77"/>
      <c r="Y688" s="77"/>
      <c r="Z688" s="77"/>
      <c r="AA688" s="77"/>
      <c r="AB688" s="77"/>
      <c r="AC688" s="77"/>
      <c r="AD688" s="77"/>
      <c r="AE688" s="77"/>
      <c r="AF688" s="77"/>
      <c r="AG688" s="77"/>
    </row>
    <row x14ac:dyDescent="0.25" r="689" customHeight="1" ht="33">
      <c r="A689" s="78" t="s">
        <v>2475</v>
      </c>
      <c r="B689" s="79">
        <v>45390.68829861111</v>
      </c>
      <c r="C689" s="80" t="s">
        <v>2296</v>
      </c>
      <c r="D689" s="80" t="s">
        <v>2253</v>
      </c>
      <c r="E689" s="81">
        <v>64996134145</v>
      </c>
      <c r="F689" s="80" t="s">
        <v>573</v>
      </c>
      <c r="G689" s="80" t="s">
        <v>90</v>
      </c>
      <c r="H689" s="81" t="s">
        <v>2476</v>
      </c>
      <c r="I689" s="80" t="s">
        <v>2</v>
      </c>
      <c r="J689" s="80" t="s">
        <v>44</v>
      </c>
      <c r="K689" s="80"/>
      <c r="L689" s="80" t="s">
        <v>2474</v>
      </c>
      <c r="M689" s="82"/>
      <c r="N689" s="83" t="s">
        <v>120</v>
      </c>
      <c r="O689" s="108">
        <v>45391</v>
      </c>
      <c r="P689" s="83" t="s">
        <v>2465</v>
      </c>
      <c r="Q689" s="108">
        <v>45392</v>
      </c>
      <c r="R689" s="86">
        <v>2.3270370370370372</v>
      </c>
      <c r="S689" s="86">
        <v>2.4013425925925924</v>
      </c>
      <c r="T689" s="87">
        <f>TEXT(B689,"mmmm")</f>
      </c>
      <c r="U689" s="88"/>
      <c r="V689" s="88"/>
      <c r="W689" s="88"/>
      <c r="X689" s="88"/>
      <c r="Y689" s="88"/>
      <c r="Z689" s="88"/>
      <c r="AA689" s="88"/>
      <c r="AB689" s="88"/>
      <c r="AC689" s="88"/>
      <c r="AD689" s="88"/>
      <c r="AE689" s="88"/>
      <c r="AF689" s="88"/>
      <c r="AG689" s="88"/>
    </row>
    <row x14ac:dyDescent="0.25" r="690" customHeight="1" ht="33">
      <c r="A690" s="67" t="s">
        <v>2477</v>
      </c>
      <c r="B690" s="68">
        <v>45391.376747685186</v>
      </c>
      <c r="C690" s="69" t="s">
        <v>207</v>
      </c>
      <c r="D690" s="69" t="s">
        <v>1301</v>
      </c>
      <c r="E690" s="70">
        <v>5333</v>
      </c>
      <c r="F690" s="69" t="s">
        <v>209</v>
      </c>
      <c r="G690" s="69" t="s">
        <v>87</v>
      </c>
      <c r="H690" s="70" t="s">
        <v>2131</v>
      </c>
      <c r="I690" s="69" t="s">
        <v>117</v>
      </c>
      <c r="J690" s="69" t="s">
        <v>29</v>
      </c>
      <c r="K690" s="69"/>
      <c r="L690" s="69" t="s">
        <v>2478</v>
      </c>
      <c r="M690" s="71"/>
      <c r="N690" s="89" t="s">
        <v>120</v>
      </c>
      <c r="O690" s="102">
        <v>45392</v>
      </c>
      <c r="P690" s="89" t="s">
        <v>1528</v>
      </c>
      <c r="Q690" s="102">
        <v>45391</v>
      </c>
      <c r="R690" s="92">
        <v>2.6742592592592596</v>
      </c>
      <c r="S690" s="92">
        <v>2.324953703703704</v>
      </c>
      <c r="T690" s="76">
        <f>TEXT(B690,"mmmm")</f>
      </c>
      <c r="U690" s="77"/>
      <c r="V690" s="77"/>
      <c r="W690" s="77"/>
      <c r="X690" s="77"/>
      <c r="Y690" s="77"/>
      <c r="Z690" s="77"/>
      <c r="AA690" s="77"/>
      <c r="AB690" s="77"/>
      <c r="AC690" s="77"/>
      <c r="AD690" s="77"/>
      <c r="AE690" s="77"/>
      <c r="AF690" s="77"/>
      <c r="AG690" s="77"/>
    </row>
    <row x14ac:dyDescent="0.25" r="691" customHeight="1" ht="33">
      <c r="A691" s="78" t="s">
        <v>2479</v>
      </c>
      <c r="B691" s="79">
        <v>45391.62758101852</v>
      </c>
      <c r="C691" s="80" t="s">
        <v>207</v>
      </c>
      <c r="D691" s="80" t="s">
        <v>375</v>
      </c>
      <c r="E691" s="81">
        <v>5333</v>
      </c>
      <c r="F691" s="80" t="s">
        <v>209</v>
      </c>
      <c r="G691" s="80" t="s">
        <v>87</v>
      </c>
      <c r="H691" s="81" t="s">
        <v>1059</v>
      </c>
      <c r="I691" s="80" t="s">
        <v>7</v>
      </c>
      <c r="J691" s="80" t="s">
        <v>2480</v>
      </c>
      <c r="K691" s="80"/>
      <c r="L691" s="80" t="s">
        <v>2481</v>
      </c>
      <c r="M691" s="82"/>
      <c r="N691" s="83" t="s">
        <v>120</v>
      </c>
      <c r="O691" s="108">
        <v>45392</v>
      </c>
      <c r="P691" s="83" t="s">
        <v>1528</v>
      </c>
      <c r="Q691" s="108">
        <v>45391</v>
      </c>
      <c r="R691" s="86">
        <v>2.6742592592592596</v>
      </c>
      <c r="S691" s="86">
        <v>2.4200925925925927</v>
      </c>
      <c r="T691" s="87">
        <f>TEXT(B691,"mmmm")</f>
      </c>
      <c r="U691" s="88"/>
      <c r="V691" s="88"/>
      <c r="W691" s="88"/>
      <c r="X691" s="88"/>
      <c r="Y691" s="88"/>
      <c r="Z691" s="88"/>
      <c r="AA691" s="88"/>
      <c r="AB691" s="88"/>
      <c r="AC691" s="88"/>
      <c r="AD691" s="88"/>
      <c r="AE691" s="88"/>
      <c r="AF691" s="88"/>
      <c r="AG691" s="88"/>
    </row>
    <row x14ac:dyDescent="0.25" r="692" customHeight="1" ht="33">
      <c r="A692" s="67" t="s">
        <v>2482</v>
      </c>
      <c r="B692" s="68">
        <v>45391.659004629626</v>
      </c>
      <c r="C692" s="69" t="s">
        <v>294</v>
      </c>
      <c r="D692" s="69" t="s">
        <v>295</v>
      </c>
      <c r="E692" s="70">
        <v>5304</v>
      </c>
      <c r="F692" s="69" t="s">
        <v>296</v>
      </c>
      <c r="G692" s="69" t="s">
        <v>105</v>
      </c>
      <c r="H692" s="70" t="s">
        <v>2483</v>
      </c>
      <c r="I692" s="69" t="s">
        <v>2</v>
      </c>
      <c r="J692" s="69" t="s">
        <v>2484</v>
      </c>
      <c r="K692" s="69"/>
      <c r="L692" s="69" t="s">
        <v>2485</v>
      </c>
      <c r="M692" s="71"/>
      <c r="N692" s="89" t="s">
        <v>120</v>
      </c>
      <c r="O692" s="102">
        <v>45391</v>
      </c>
      <c r="P692" s="89" t="s">
        <v>2465</v>
      </c>
      <c r="Q692" s="102"/>
      <c r="R692" s="92"/>
      <c r="S692" s="92">
        <v>2.6818981481481483</v>
      </c>
      <c r="T692" s="76">
        <f>TEXT(B692,"mmmm")</f>
      </c>
      <c r="U692" s="77"/>
      <c r="V692" s="77"/>
      <c r="W692" s="77"/>
      <c r="X692" s="77"/>
      <c r="Y692" s="77"/>
      <c r="Z692" s="77"/>
      <c r="AA692" s="77"/>
      <c r="AB692" s="77"/>
      <c r="AC692" s="77"/>
      <c r="AD692" s="77"/>
      <c r="AE692" s="77"/>
      <c r="AF692" s="77"/>
      <c r="AG692" s="77"/>
    </row>
    <row x14ac:dyDescent="0.25" r="693" customHeight="1" ht="33">
      <c r="A693" s="78" t="s">
        <v>2486</v>
      </c>
      <c r="B693" s="79">
        <v>45391.661145833335</v>
      </c>
      <c r="C693" s="80" t="s">
        <v>294</v>
      </c>
      <c r="D693" s="80" t="s">
        <v>295</v>
      </c>
      <c r="E693" s="81">
        <v>5356</v>
      </c>
      <c r="F693" s="80" t="s">
        <v>296</v>
      </c>
      <c r="G693" s="80" t="s">
        <v>112</v>
      </c>
      <c r="H693" s="81" t="s">
        <v>2487</v>
      </c>
      <c r="I693" s="80" t="s">
        <v>2</v>
      </c>
      <c r="J693" s="80" t="s">
        <v>2484</v>
      </c>
      <c r="K693" s="80"/>
      <c r="L693" s="80" t="s">
        <v>2488</v>
      </c>
      <c r="M693" s="82"/>
      <c r="N693" s="83" t="s">
        <v>120</v>
      </c>
      <c r="O693" s="108">
        <v>45391</v>
      </c>
      <c r="P693" s="83" t="s">
        <v>2465</v>
      </c>
      <c r="Q693" s="108">
        <v>45392</v>
      </c>
      <c r="R693" s="86">
        <v>2.3270370370370372</v>
      </c>
      <c r="S693" s="86">
        <v>2.6818981481481483</v>
      </c>
      <c r="T693" s="87">
        <f>TEXT(B693,"mmmm")</f>
      </c>
      <c r="U693" s="88"/>
      <c r="V693" s="88"/>
      <c r="W693" s="88"/>
      <c r="X693" s="88"/>
      <c r="Y693" s="88"/>
      <c r="Z693" s="88"/>
      <c r="AA693" s="88"/>
      <c r="AB693" s="88"/>
      <c r="AC693" s="88"/>
      <c r="AD693" s="88"/>
      <c r="AE693" s="88"/>
      <c r="AF693" s="88"/>
      <c r="AG693" s="88"/>
    </row>
    <row x14ac:dyDescent="0.25" r="694" customHeight="1" ht="33">
      <c r="A694" s="67" t="s">
        <v>2489</v>
      </c>
      <c r="B694" s="68">
        <v>45391.71325231482</v>
      </c>
      <c r="C694" s="69" t="s">
        <v>207</v>
      </c>
      <c r="D694" s="69" t="s">
        <v>375</v>
      </c>
      <c r="E694" s="70">
        <v>5333</v>
      </c>
      <c r="F694" s="69" t="s">
        <v>209</v>
      </c>
      <c r="G694" s="69" t="s">
        <v>87</v>
      </c>
      <c r="H694" s="70" t="s">
        <v>2336</v>
      </c>
      <c r="I694" s="69" t="s">
        <v>117</v>
      </c>
      <c r="J694" s="69" t="s">
        <v>2490</v>
      </c>
      <c r="K694" s="69"/>
      <c r="L694" s="69" t="s">
        <v>2491</v>
      </c>
      <c r="M694" s="71"/>
      <c r="N694" s="89" t="s">
        <v>605</v>
      </c>
      <c r="O694" s="90"/>
      <c r="P694" s="89"/>
      <c r="Q694" s="90"/>
      <c r="R694" s="92">
        <v>2.3270370370370372</v>
      </c>
      <c r="S694" s="92"/>
      <c r="T694" s="76">
        <f>TEXT(B694,"mmmm")</f>
      </c>
      <c r="U694" s="77"/>
      <c r="V694" s="77"/>
      <c r="W694" s="77"/>
      <c r="X694" s="77"/>
      <c r="Y694" s="77"/>
      <c r="Z694" s="77"/>
      <c r="AA694" s="77"/>
      <c r="AB694" s="77"/>
      <c r="AC694" s="77"/>
      <c r="AD694" s="77"/>
      <c r="AE694" s="77"/>
      <c r="AF694" s="77"/>
      <c r="AG694" s="77"/>
    </row>
    <row x14ac:dyDescent="0.25" r="695" customHeight="1" ht="33">
      <c r="A695" s="78" t="s">
        <v>2492</v>
      </c>
      <c r="B695" s="79">
        <v>45391.724224537036</v>
      </c>
      <c r="C695" s="80" t="s">
        <v>207</v>
      </c>
      <c r="D695" s="80" t="s">
        <v>375</v>
      </c>
      <c r="E695" s="81">
        <v>5333</v>
      </c>
      <c r="F695" s="80" t="s">
        <v>209</v>
      </c>
      <c r="G695" s="80" t="s">
        <v>87</v>
      </c>
      <c r="H695" s="81" t="s">
        <v>2493</v>
      </c>
      <c r="I695" s="80" t="s">
        <v>117</v>
      </c>
      <c r="J695" s="80" t="s">
        <v>2490</v>
      </c>
      <c r="K695" s="80"/>
      <c r="L695" s="80" t="s">
        <v>2494</v>
      </c>
      <c r="M695" s="82"/>
      <c r="N695" s="83" t="s">
        <v>120</v>
      </c>
      <c r="O695" s="108">
        <v>45392</v>
      </c>
      <c r="P695" s="83" t="s">
        <v>1528</v>
      </c>
      <c r="Q695" s="108">
        <v>45392</v>
      </c>
      <c r="R695" s="86">
        <v>2.3964814814814814</v>
      </c>
      <c r="S695" s="86">
        <v>2.39787037037037</v>
      </c>
      <c r="T695" s="87">
        <f>TEXT(B695,"mmmm")</f>
      </c>
      <c r="U695" s="88"/>
      <c r="V695" s="88"/>
      <c r="W695" s="88"/>
      <c r="X695" s="88"/>
      <c r="Y695" s="88"/>
      <c r="Z695" s="88"/>
      <c r="AA695" s="88"/>
      <c r="AB695" s="88"/>
      <c r="AC695" s="88"/>
      <c r="AD695" s="88"/>
      <c r="AE695" s="88"/>
      <c r="AF695" s="88"/>
      <c r="AG695" s="88"/>
    </row>
    <row x14ac:dyDescent="0.25" r="696" customHeight="1" ht="33">
      <c r="A696" s="67" t="s">
        <v>2495</v>
      </c>
      <c r="B696" s="68">
        <v>45391.72646990741</v>
      </c>
      <c r="C696" s="69" t="s">
        <v>207</v>
      </c>
      <c r="D696" s="69" t="s">
        <v>375</v>
      </c>
      <c r="E696" s="70">
        <v>5333</v>
      </c>
      <c r="F696" s="69" t="s">
        <v>209</v>
      </c>
      <c r="G696" s="69" t="s">
        <v>87</v>
      </c>
      <c r="H696" s="70" t="s">
        <v>1661</v>
      </c>
      <c r="I696" s="69" t="s">
        <v>117</v>
      </c>
      <c r="J696" s="69" t="s">
        <v>2490</v>
      </c>
      <c r="K696" s="69"/>
      <c r="L696" s="69" t="s">
        <v>2496</v>
      </c>
      <c r="M696" s="71"/>
      <c r="N696" s="89" t="s">
        <v>120</v>
      </c>
      <c r="O696" s="102">
        <v>45392</v>
      </c>
      <c r="P696" s="89" t="s">
        <v>1528</v>
      </c>
      <c r="Q696" s="102">
        <v>45392</v>
      </c>
      <c r="R696" s="92">
        <v>2.3825925925925926</v>
      </c>
      <c r="S696" s="92">
        <v>2.394398148148148</v>
      </c>
      <c r="T696" s="76">
        <f>TEXT(B696,"mmmm")</f>
      </c>
      <c r="U696" s="77"/>
      <c r="V696" s="77"/>
      <c r="W696" s="77"/>
      <c r="X696" s="77"/>
      <c r="Y696" s="77"/>
      <c r="Z696" s="77"/>
      <c r="AA696" s="77"/>
      <c r="AB696" s="77"/>
      <c r="AC696" s="77"/>
      <c r="AD696" s="77"/>
      <c r="AE696" s="77"/>
      <c r="AF696" s="77"/>
      <c r="AG696" s="77"/>
    </row>
    <row x14ac:dyDescent="0.25" r="697" customHeight="1" ht="33">
      <c r="A697" s="78" t="s">
        <v>2497</v>
      </c>
      <c r="B697" s="79">
        <v>45391.728159722225</v>
      </c>
      <c r="C697" s="80" t="s">
        <v>207</v>
      </c>
      <c r="D697" s="80" t="s">
        <v>375</v>
      </c>
      <c r="E697" s="81">
        <v>5333</v>
      </c>
      <c r="F697" s="80" t="s">
        <v>209</v>
      </c>
      <c r="G697" s="80" t="s">
        <v>87</v>
      </c>
      <c r="H697" s="81" t="s">
        <v>1661</v>
      </c>
      <c r="I697" s="80" t="s">
        <v>2</v>
      </c>
      <c r="J697" s="80" t="s">
        <v>2498</v>
      </c>
      <c r="K697" s="80"/>
      <c r="L697" s="80" t="s">
        <v>2499</v>
      </c>
      <c r="M697" s="82"/>
      <c r="N697" s="83" t="s">
        <v>120</v>
      </c>
      <c r="O697" s="108">
        <v>45392</v>
      </c>
      <c r="P697" s="83" t="s">
        <v>2350</v>
      </c>
      <c r="Q697" s="108">
        <v>45393</v>
      </c>
      <c r="R697" s="86">
        <v>2.3062037037037038</v>
      </c>
      <c r="S697" s="86">
        <v>2.4235648148148146</v>
      </c>
      <c r="T697" s="87">
        <f>TEXT(B697,"mmmm")</f>
      </c>
      <c r="U697" s="88"/>
      <c r="V697" s="88"/>
      <c r="W697" s="88"/>
      <c r="X697" s="88"/>
      <c r="Y697" s="88"/>
      <c r="Z697" s="88"/>
      <c r="AA697" s="88"/>
      <c r="AB697" s="88"/>
      <c r="AC697" s="88"/>
      <c r="AD697" s="88"/>
      <c r="AE697" s="88"/>
      <c r="AF697" s="88"/>
      <c r="AG697" s="88"/>
    </row>
    <row x14ac:dyDescent="0.25" r="698" customHeight="1" ht="33">
      <c r="A698" s="67" t="s">
        <v>2500</v>
      </c>
      <c r="B698" s="68">
        <v>45391.75939814815</v>
      </c>
      <c r="C698" s="69" t="s">
        <v>207</v>
      </c>
      <c r="D698" s="69" t="s">
        <v>375</v>
      </c>
      <c r="E698" s="70">
        <v>5333</v>
      </c>
      <c r="F698" s="69" t="s">
        <v>209</v>
      </c>
      <c r="G698" s="69" t="s">
        <v>87</v>
      </c>
      <c r="H698" s="70" t="s">
        <v>2501</v>
      </c>
      <c r="I698" s="69" t="s">
        <v>4</v>
      </c>
      <c r="J698" s="69" t="s">
        <v>2502</v>
      </c>
      <c r="K698" s="69"/>
      <c r="L698" s="69" t="s">
        <v>2503</v>
      </c>
      <c r="M698" s="71"/>
      <c r="N698" s="89" t="s">
        <v>120</v>
      </c>
      <c r="O698" s="102">
        <v>45392</v>
      </c>
      <c r="P698" s="89" t="s">
        <v>2123</v>
      </c>
      <c r="Q698" s="102">
        <v>45392</v>
      </c>
      <c r="R698" s="92">
        <v>2.4048148148148147</v>
      </c>
      <c r="S698" s="92">
        <v>2.4416203703703703</v>
      </c>
      <c r="T698" s="76">
        <f>TEXT(B698,"mmmm")</f>
      </c>
      <c r="U698" s="77"/>
      <c r="V698" s="77"/>
      <c r="W698" s="77"/>
      <c r="X698" s="77"/>
      <c r="Y698" s="77"/>
      <c r="Z698" s="77"/>
      <c r="AA698" s="77"/>
      <c r="AB698" s="77"/>
      <c r="AC698" s="77"/>
      <c r="AD698" s="77"/>
      <c r="AE698" s="77"/>
      <c r="AF698" s="77"/>
      <c r="AG698" s="77"/>
    </row>
    <row x14ac:dyDescent="0.25" r="699" customHeight="1" ht="33">
      <c r="A699" s="78" t="s">
        <v>2504</v>
      </c>
      <c r="B699" s="79">
        <v>45392.39655092593</v>
      </c>
      <c r="C699" s="80" t="s">
        <v>913</v>
      </c>
      <c r="D699" s="80" t="s">
        <v>2051</v>
      </c>
      <c r="E699" s="81">
        <v>5305</v>
      </c>
      <c r="F699" s="80" t="s">
        <v>915</v>
      </c>
      <c r="G699" s="80" t="s">
        <v>107</v>
      </c>
      <c r="H699" s="81" t="s">
        <v>954</v>
      </c>
      <c r="I699" s="80" t="s">
        <v>4</v>
      </c>
      <c r="J699" s="80" t="s">
        <v>2505</v>
      </c>
      <c r="K699" s="80"/>
      <c r="L699" s="80" t="s">
        <v>2506</v>
      </c>
      <c r="M699" s="82"/>
      <c r="N699" s="83" t="s">
        <v>120</v>
      </c>
      <c r="O699" s="108">
        <v>45393</v>
      </c>
      <c r="P699" s="83" t="s">
        <v>2123</v>
      </c>
      <c r="Q699" s="108">
        <v>45392</v>
      </c>
      <c r="R699" s="86">
        <v>2.461759259259259</v>
      </c>
      <c r="S699" s="86">
        <v>2.469398148148148</v>
      </c>
      <c r="T699" s="87">
        <f>TEXT(B699,"mmmm")</f>
      </c>
      <c r="U699" s="88"/>
      <c r="V699" s="88"/>
      <c r="W699" s="88"/>
      <c r="X699" s="88"/>
      <c r="Y699" s="88"/>
      <c r="Z699" s="88"/>
      <c r="AA699" s="88"/>
      <c r="AB699" s="88"/>
      <c r="AC699" s="88"/>
      <c r="AD699" s="88"/>
      <c r="AE699" s="88"/>
      <c r="AF699" s="88"/>
      <c r="AG699" s="88"/>
    </row>
    <row x14ac:dyDescent="0.25" r="700" customHeight="1" ht="33">
      <c r="A700" s="67" t="s">
        <v>2507</v>
      </c>
      <c r="B700" s="68">
        <v>45392.40083333333</v>
      </c>
      <c r="C700" s="69" t="s">
        <v>1550</v>
      </c>
      <c r="D700" s="69" t="s">
        <v>2390</v>
      </c>
      <c r="E700" s="70">
        <v>5347</v>
      </c>
      <c r="F700" s="69" t="s">
        <v>316</v>
      </c>
      <c r="G700" s="69" t="s">
        <v>1131</v>
      </c>
      <c r="H700" s="70" t="s">
        <v>2508</v>
      </c>
      <c r="I700" s="69" t="s">
        <v>2</v>
      </c>
      <c r="J700" s="69" t="s">
        <v>2509</v>
      </c>
      <c r="K700" s="69"/>
      <c r="L700" s="69" t="s">
        <v>2510</v>
      </c>
      <c r="M700" s="71"/>
      <c r="N700" s="89" t="s">
        <v>120</v>
      </c>
      <c r="O700" s="102">
        <v>45392</v>
      </c>
      <c r="P700" s="89" t="s">
        <v>2511</v>
      </c>
      <c r="Q700" s="102">
        <v>45392</v>
      </c>
      <c r="R700" s="92">
        <v>2.552037037037037</v>
      </c>
      <c r="S700" s="92">
        <v>2.408981481481481</v>
      </c>
      <c r="T700" s="76">
        <f>TEXT(B700,"mmmm")</f>
      </c>
      <c r="U700" s="77"/>
      <c r="V700" s="77"/>
      <c r="W700" s="77"/>
      <c r="X700" s="77"/>
      <c r="Y700" s="77"/>
      <c r="Z700" s="77"/>
      <c r="AA700" s="77"/>
      <c r="AB700" s="77"/>
      <c r="AC700" s="77"/>
      <c r="AD700" s="77"/>
      <c r="AE700" s="77"/>
      <c r="AF700" s="77"/>
      <c r="AG700" s="77"/>
    </row>
    <row x14ac:dyDescent="0.25" r="701" customHeight="1" ht="33">
      <c r="A701" s="78" t="s">
        <v>2512</v>
      </c>
      <c r="B701" s="79">
        <v>45392.41140046297</v>
      </c>
      <c r="C701" s="80" t="s">
        <v>148</v>
      </c>
      <c r="D701" s="80" t="s">
        <v>2513</v>
      </c>
      <c r="E701" s="81">
        <v>5379</v>
      </c>
      <c r="F701" s="80" t="s">
        <v>150</v>
      </c>
      <c r="G701" s="80" t="s">
        <v>85</v>
      </c>
      <c r="H701" s="81" t="s">
        <v>2514</v>
      </c>
      <c r="I701" s="80" t="s">
        <v>117</v>
      </c>
      <c r="J701" s="80" t="s">
        <v>2515</v>
      </c>
      <c r="K701" s="80"/>
      <c r="L701" s="80" t="s">
        <v>2516</v>
      </c>
      <c r="M701" s="82"/>
      <c r="N701" s="83" t="s">
        <v>120</v>
      </c>
      <c r="O701" s="108">
        <v>45392</v>
      </c>
      <c r="P701" s="83" t="s">
        <v>1528</v>
      </c>
      <c r="Q701" s="108">
        <v>45392</v>
      </c>
      <c r="R701" s="86">
        <v>2.461759259259259</v>
      </c>
      <c r="S701" s="86">
        <v>2.468703703703704</v>
      </c>
      <c r="T701" s="87">
        <f>TEXT(B701,"mmmm")</f>
      </c>
      <c r="U701" s="88"/>
      <c r="V701" s="88"/>
      <c r="W701" s="88"/>
      <c r="X701" s="88"/>
      <c r="Y701" s="88"/>
      <c r="Z701" s="88"/>
      <c r="AA701" s="88"/>
      <c r="AB701" s="88"/>
      <c r="AC701" s="88"/>
      <c r="AD701" s="88"/>
      <c r="AE701" s="88"/>
      <c r="AF701" s="88"/>
      <c r="AG701" s="88"/>
    </row>
    <row x14ac:dyDescent="0.25" r="702" customHeight="1" ht="33">
      <c r="A702" s="67" t="s">
        <v>2517</v>
      </c>
      <c r="B702" s="68">
        <v>45392.43586805555</v>
      </c>
      <c r="C702" s="69" t="s">
        <v>286</v>
      </c>
      <c r="D702" s="69" t="s">
        <v>287</v>
      </c>
      <c r="E702" s="70">
        <v>5340</v>
      </c>
      <c r="F702" s="69" t="s">
        <v>150</v>
      </c>
      <c r="G702" s="69" t="s">
        <v>2518</v>
      </c>
      <c r="H702" s="70" t="s">
        <v>2519</v>
      </c>
      <c r="I702" s="69" t="s">
        <v>117</v>
      </c>
      <c r="J702" s="69" t="s">
        <v>2515</v>
      </c>
      <c r="K702" s="69"/>
      <c r="L702" s="69" t="s">
        <v>2520</v>
      </c>
      <c r="M702" s="71"/>
      <c r="N702" s="89" t="s">
        <v>120</v>
      </c>
      <c r="O702" s="102">
        <v>45392</v>
      </c>
      <c r="P702" s="89" t="s">
        <v>1528</v>
      </c>
      <c r="Q702" s="102">
        <v>45392</v>
      </c>
      <c r="R702" s="92">
        <v>2.625648148148148</v>
      </c>
      <c r="S702" s="92">
        <v>2.665925925925926</v>
      </c>
      <c r="T702" s="76">
        <f>TEXT(B702,"mmmm")</f>
      </c>
      <c r="U702" s="77"/>
      <c r="V702" s="77"/>
      <c r="W702" s="77"/>
      <c r="X702" s="77"/>
      <c r="Y702" s="77"/>
      <c r="Z702" s="77"/>
      <c r="AA702" s="77"/>
      <c r="AB702" s="77"/>
      <c r="AC702" s="77"/>
      <c r="AD702" s="77"/>
      <c r="AE702" s="77"/>
      <c r="AF702" s="77"/>
      <c r="AG702" s="77"/>
    </row>
    <row x14ac:dyDescent="0.25" r="703" customHeight="1" ht="33">
      <c r="A703" s="78" t="s">
        <v>2521</v>
      </c>
      <c r="B703" s="79">
        <v>45392.44087962963</v>
      </c>
      <c r="C703" s="80" t="s">
        <v>148</v>
      </c>
      <c r="D703" s="80" t="s">
        <v>2513</v>
      </c>
      <c r="E703" s="81">
        <v>5379</v>
      </c>
      <c r="F703" s="80" t="s">
        <v>150</v>
      </c>
      <c r="G703" s="80" t="s">
        <v>154</v>
      </c>
      <c r="H703" s="81" t="s">
        <v>2522</v>
      </c>
      <c r="I703" s="80" t="s">
        <v>117</v>
      </c>
      <c r="J703" s="80" t="s">
        <v>2523</v>
      </c>
      <c r="K703" s="80"/>
      <c r="L703" s="80" t="s">
        <v>2524</v>
      </c>
      <c r="M703" s="82"/>
      <c r="N703" s="83" t="s">
        <v>120</v>
      </c>
      <c r="O703" s="108">
        <v>45392</v>
      </c>
      <c r="P703" s="83" t="s">
        <v>1528</v>
      </c>
      <c r="Q703" s="108">
        <v>45393</v>
      </c>
      <c r="R703" s="86">
        <v>2.3298148148148146</v>
      </c>
      <c r="S703" s="86">
        <v>2.481203703703704</v>
      </c>
      <c r="T703" s="87">
        <f>TEXT(B703,"mmmm")</f>
      </c>
      <c r="U703" s="88"/>
      <c r="V703" s="88"/>
      <c r="W703" s="88"/>
      <c r="X703" s="88"/>
      <c r="Y703" s="88"/>
      <c r="Z703" s="88"/>
      <c r="AA703" s="88"/>
      <c r="AB703" s="88"/>
      <c r="AC703" s="88"/>
      <c r="AD703" s="88"/>
      <c r="AE703" s="88"/>
      <c r="AF703" s="88"/>
      <c r="AG703" s="88"/>
    </row>
    <row x14ac:dyDescent="0.25" r="704" customHeight="1" ht="33">
      <c r="A704" s="67" t="s">
        <v>2525</v>
      </c>
      <c r="B704" s="68">
        <v>45392.54935185185</v>
      </c>
      <c r="C704" s="69" t="s">
        <v>286</v>
      </c>
      <c r="D704" s="69" t="s">
        <v>287</v>
      </c>
      <c r="E704" s="70">
        <v>5340</v>
      </c>
      <c r="F704" s="69" t="s">
        <v>150</v>
      </c>
      <c r="G704" s="69" t="s">
        <v>111</v>
      </c>
      <c r="H704" s="70" t="s">
        <v>673</v>
      </c>
      <c r="I704" s="69" t="s">
        <v>117</v>
      </c>
      <c r="J704" s="69" t="s">
        <v>2526</v>
      </c>
      <c r="K704" s="69"/>
      <c r="L704" s="69" t="s">
        <v>2527</v>
      </c>
      <c r="M704" s="71"/>
      <c r="N704" s="89" t="s">
        <v>120</v>
      </c>
      <c r="O704" s="102">
        <v>45392</v>
      </c>
      <c r="P704" s="89" t="s">
        <v>2528</v>
      </c>
      <c r="Q704" s="102">
        <v>45393</v>
      </c>
      <c r="R704" s="92">
        <v>2.3298148148148146</v>
      </c>
      <c r="S704" s="92">
        <v>2.6395370370370372</v>
      </c>
      <c r="T704" s="76">
        <f>TEXT(B704,"mmmm")</f>
      </c>
      <c r="U704" s="77"/>
      <c r="V704" s="77"/>
      <c r="W704" s="77"/>
      <c r="X704" s="77"/>
      <c r="Y704" s="77"/>
      <c r="Z704" s="77"/>
      <c r="AA704" s="77"/>
      <c r="AB704" s="77"/>
      <c r="AC704" s="77"/>
      <c r="AD704" s="77"/>
      <c r="AE704" s="77"/>
      <c r="AF704" s="77"/>
      <c r="AG704" s="77"/>
    </row>
    <row x14ac:dyDescent="0.25" r="705" customHeight="1" ht="33">
      <c r="A705" s="78" t="s">
        <v>2529</v>
      </c>
      <c r="B705" s="79">
        <v>45392.584178240744</v>
      </c>
      <c r="C705" s="80" t="s">
        <v>408</v>
      </c>
      <c r="D705" s="80" t="s">
        <v>409</v>
      </c>
      <c r="E705" s="81">
        <v>5341</v>
      </c>
      <c r="F705" s="80" t="s">
        <v>410</v>
      </c>
      <c r="G705" s="80" t="s">
        <v>101</v>
      </c>
      <c r="H705" s="81" t="s">
        <v>2530</v>
      </c>
      <c r="I705" s="80" t="s">
        <v>117</v>
      </c>
      <c r="J705" s="110" t="s">
        <v>2515</v>
      </c>
      <c r="K705" s="80"/>
      <c r="L705" s="80" t="s">
        <v>2531</v>
      </c>
      <c r="M705" s="82"/>
      <c r="N705" s="83" t="s">
        <v>120</v>
      </c>
      <c r="O705" s="108">
        <v>45393</v>
      </c>
      <c r="P705" s="83" t="s">
        <v>1528</v>
      </c>
      <c r="Q705" s="108">
        <v>45393</v>
      </c>
      <c r="R705" s="86">
        <v>2.5575925925925924</v>
      </c>
      <c r="S705" s="86">
        <v>2.354814814814815</v>
      </c>
      <c r="T705" s="87">
        <f>TEXT(B705,"mmmm")</f>
      </c>
      <c r="U705" s="88"/>
      <c r="V705" s="88"/>
      <c r="W705" s="88"/>
      <c r="X705" s="88"/>
      <c r="Y705" s="88"/>
      <c r="Z705" s="88"/>
      <c r="AA705" s="88"/>
      <c r="AB705" s="88"/>
      <c r="AC705" s="88"/>
      <c r="AD705" s="88"/>
      <c r="AE705" s="88"/>
      <c r="AF705" s="88"/>
      <c r="AG705" s="88"/>
    </row>
    <row x14ac:dyDescent="0.25" r="706" customHeight="1" ht="33">
      <c r="A706" s="67" t="s">
        <v>2532</v>
      </c>
      <c r="B706" s="68">
        <v>45392.58608796296</v>
      </c>
      <c r="C706" s="69" t="s">
        <v>408</v>
      </c>
      <c r="D706" s="69" t="s">
        <v>409</v>
      </c>
      <c r="E706" s="70">
        <v>5341</v>
      </c>
      <c r="F706" s="69" t="s">
        <v>410</v>
      </c>
      <c r="G706" s="69" t="s">
        <v>101</v>
      </c>
      <c r="H706" s="70" t="s">
        <v>2533</v>
      </c>
      <c r="I706" s="69" t="s">
        <v>117</v>
      </c>
      <c r="J706" s="111" t="s">
        <v>2534</v>
      </c>
      <c r="K706" s="69"/>
      <c r="L706" s="69" t="s">
        <v>2535</v>
      </c>
      <c r="M706" s="71"/>
      <c r="N706" s="89" t="s">
        <v>120</v>
      </c>
      <c r="O706" s="102">
        <v>45393</v>
      </c>
      <c r="P706" s="89" t="s">
        <v>1528</v>
      </c>
      <c r="Q706" s="102">
        <v>45393</v>
      </c>
      <c r="R706" s="92">
        <v>2.5575925925925924</v>
      </c>
      <c r="S706" s="92">
        <v>2.350648148148148</v>
      </c>
      <c r="T706" s="76">
        <f>TEXT(B706,"mmmm")</f>
      </c>
      <c r="U706" s="77"/>
      <c r="V706" s="77"/>
      <c r="W706" s="77"/>
      <c r="X706" s="77"/>
      <c r="Y706" s="77"/>
      <c r="Z706" s="77"/>
      <c r="AA706" s="77"/>
      <c r="AB706" s="77"/>
      <c r="AC706" s="77"/>
      <c r="AD706" s="77"/>
      <c r="AE706" s="77"/>
      <c r="AF706" s="77"/>
      <c r="AG706" s="77"/>
    </row>
    <row x14ac:dyDescent="0.25" r="707" customHeight="1" ht="33">
      <c r="A707" s="78" t="s">
        <v>2536</v>
      </c>
      <c r="B707" s="79">
        <v>45392.589166666665</v>
      </c>
      <c r="C707" s="80" t="s">
        <v>408</v>
      </c>
      <c r="D707" s="80" t="s">
        <v>409</v>
      </c>
      <c r="E707" s="81">
        <v>5341</v>
      </c>
      <c r="F707" s="80" t="s">
        <v>573</v>
      </c>
      <c r="G707" s="80" t="s">
        <v>90</v>
      </c>
      <c r="H707" s="81" t="s">
        <v>297</v>
      </c>
      <c r="I707" s="80" t="s">
        <v>117</v>
      </c>
      <c r="J707" s="112" t="s">
        <v>2537</v>
      </c>
      <c r="K707" s="80"/>
      <c r="L707" s="80" t="s">
        <v>2538</v>
      </c>
      <c r="M707" s="82"/>
      <c r="N707" s="83" t="s">
        <v>120</v>
      </c>
      <c r="O707" s="108">
        <v>45393</v>
      </c>
      <c r="P707" s="83" t="s">
        <v>1528</v>
      </c>
      <c r="Q707" s="108">
        <v>45393</v>
      </c>
      <c r="R707" s="86">
        <v>2.3520370370370367</v>
      </c>
      <c r="S707" s="86">
        <v>2.6555092592592593</v>
      </c>
      <c r="T707" s="87">
        <f>TEXT(B707,"mmmm")</f>
      </c>
      <c r="U707" s="88"/>
      <c r="V707" s="88"/>
      <c r="W707" s="88"/>
      <c r="X707" s="88"/>
      <c r="Y707" s="88"/>
      <c r="Z707" s="88"/>
      <c r="AA707" s="88"/>
      <c r="AB707" s="88"/>
      <c r="AC707" s="88"/>
      <c r="AD707" s="88"/>
      <c r="AE707" s="88"/>
      <c r="AF707" s="88"/>
      <c r="AG707" s="88"/>
    </row>
    <row x14ac:dyDescent="0.25" r="708" customHeight="1" ht="33">
      <c r="A708" s="67" t="s">
        <v>2539</v>
      </c>
      <c r="B708" s="68">
        <v>45392.59092592593</v>
      </c>
      <c r="C708" s="69" t="s">
        <v>408</v>
      </c>
      <c r="D708" s="69" t="s">
        <v>409</v>
      </c>
      <c r="E708" s="70">
        <v>5341</v>
      </c>
      <c r="F708" s="69" t="s">
        <v>573</v>
      </c>
      <c r="G708" s="69" t="s">
        <v>90</v>
      </c>
      <c r="H708" s="70" t="s">
        <v>297</v>
      </c>
      <c r="I708" s="69" t="s">
        <v>117</v>
      </c>
      <c r="J708" s="111" t="s">
        <v>2537</v>
      </c>
      <c r="K708" s="69"/>
      <c r="L708" s="69" t="s">
        <v>2540</v>
      </c>
      <c r="M708" s="71"/>
      <c r="N708" s="89" t="s">
        <v>120</v>
      </c>
      <c r="O708" s="102">
        <v>45393</v>
      </c>
      <c r="P708" s="89" t="s">
        <v>1528</v>
      </c>
      <c r="Q708" s="102"/>
      <c r="R708" s="92"/>
      <c r="S708" s="92">
        <v>2.6555092592592593</v>
      </c>
      <c r="T708" s="76">
        <f>TEXT(B708,"mmmm")</f>
      </c>
      <c r="U708" s="77"/>
      <c r="V708" s="77"/>
      <c r="W708" s="77"/>
      <c r="X708" s="77"/>
      <c r="Y708" s="77"/>
      <c r="Z708" s="77"/>
      <c r="AA708" s="77"/>
      <c r="AB708" s="77"/>
      <c r="AC708" s="77"/>
      <c r="AD708" s="77"/>
      <c r="AE708" s="77"/>
      <c r="AF708" s="77"/>
      <c r="AG708" s="77"/>
    </row>
    <row x14ac:dyDescent="0.25" r="709" customHeight="1" ht="33">
      <c r="A709" s="78" t="s">
        <v>2541</v>
      </c>
      <c r="B709" s="79">
        <v>45392.63064814815</v>
      </c>
      <c r="C709" s="80" t="s">
        <v>679</v>
      </c>
      <c r="D709" s="80" t="s">
        <v>680</v>
      </c>
      <c r="E709" s="81" t="s">
        <v>2542</v>
      </c>
      <c r="F709" s="80" t="s">
        <v>522</v>
      </c>
      <c r="G709" s="80" t="s">
        <v>88</v>
      </c>
      <c r="H709" s="81" t="s">
        <v>2543</v>
      </c>
      <c r="I709" s="80" t="s">
        <v>117</v>
      </c>
      <c r="J709" s="112" t="s">
        <v>2544</v>
      </c>
      <c r="K709" s="80"/>
      <c r="L709" s="80" t="s">
        <v>2545</v>
      </c>
      <c r="M709" s="82"/>
      <c r="N709" s="83" t="s">
        <v>120</v>
      </c>
      <c r="O709" s="108">
        <v>45393</v>
      </c>
      <c r="P709" s="83" t="s">
        <v>1528</v>
      </c>
      <c r="Q709" s="108"/>
      <c r="R709" s="86"/>
      <c r="S709" s="86">
        <v>2.4937037037037038</v>
      </c>
      <c r="T709" s="87">
        <f>TEXT(B709,"mmmm")</f>
      </c>
      <c r="U709" s="88"/>
      <c r="V709" s="88"/>
      <c r="W709" s="88"/>
      <c r="X709" s="88"/>
      <c r="Y709" s="88"/>
      <c r="Z709" s="88"/>
      <c r="AA709" s="88"/>
      <c r="AB709" s="88"/>
      <c r="AC709" s="88"/>
      <c r="AD709" s="88"/>
      <c r="AE709" s="88"/>
      <c r="AF709" s="88"/>
      <c r="AG709" s="88"/>
    </row>
    <row x14ac:dyDescent="0.25" r="710" customHeight="1" ht="33">
      <c r="A710" s="67" t="s">
        <v>2546</v>
      </c>
      <c r="B710" s="68">
        <v>45392.632835648146</v>
      </c>
      <c r="C710" s="69" t="s">
        <v>679</v>
      </c>
      <c r="D710" s="69" t="s">
        <v>680</v>
      </c>
      <c r="E710" s="70" t="s">
        <v>2542</v>
      </c>
      <c r="F710" s="69" t="s">
        <v>522</v>
      </c>
      <c r="G710" s="69" t="s">
        <v>88</v>
      </c>
      <c r="H710" s="70" t="s">
        <v>2547</v>
      </c>
      <c r="I710" s="69" t="s">
        <v>117</v>
      </c>
      <c r="J710" s="111" t="s">
        <v>2490</v>
      </c>
      <c r="K710" s="69"/>
      <c r="L710" s="69" t="s">
        <v>2548</v>
      </c>
      <c r="M710" s="71"/>
      <c r="N710" s="89" t="s">
        <v>122</v>
      </c>
      <c r="O710" s="90"/>
      <c r="P710" s="89"/>
      <c r="Q710" s="90">
        <v>45393</v>
      </c>
      <c r="R710" s="92">
        <v>2.292314814814815</v>
      </c>
      <c r="S710" s="92"/>
      <c r="T710" s="76">
        <f>TEXT(B710,"mmmm")</f>
      </c>
      <c r="U710" s="77"/>
      <c r="V710" s="77"/>
      <c r="W710" s="77"/>
      <c r="X710" s="77"/>
      <c r="Y710" s="77"/>
      <c r="Z710" s="77"/>
      <c r="AA710" s="77"/>
      <c r="AB710" s="77"/>
      <c r="AC710" s="77"/>
      <c r="AD710" s="77"/>
      <c r="AE710" s="77"/>
      <c r="AF710" s="77"/>
      <c r="AG710" s="77"/>
    </row>
    <row x14ac:dyDescent="0.25" r="711" customHeight="1" ht="33">
      <c r="A711" s="78" t="s">
        <v>2549</v>
      </c>
      <c r="B711" s="79">
        <v>45392.6346875</v>
      </c>
      <c r="C711" s="80" t="s">
        <v>679</v>
      </c>
      <c r="D711" s="80" t="s">
        <v>2550</v>
      </c>
      <c r="E711" s="81" t="s">
        <v>2542</v>
      </c>
      <c r="F711" s="80" t="s">
        <v>522</v>
      </c>
      <c r="G711" s="80" t="s">
        <v>88</v>
      </c>
      <c r="H711" s="81" t="s">
        <v>2547</v>
      </c>
      <c r="I711" s="80" t="s">
        <v>6</v>
      </c>
      <c r="J711" s="112" t="s">
        <v>2551</v>
      </c>
      <c r="K711" s="80"/>
      <c r="L711" s="80" t="s">
        <v>2552</v>
      </c>
      <c r="M711" s="82"/>
      <c r="N711" s="83" t="s">
        <v>605</v>
      </c>
      <c r="O711" s="84"/>
      <c r="P711" s="83"/>
      <c r="Q711" s="84"/>
      <c r="R711" s="86">
        <v>2.604814814814815</v>
      </c>
      <c r="S711" s="86"/>
      <c r="T711" s="87">
        <f>TEXT(B711,"mmmm")</f>
      </c>
      <c r="U711" s="88"/>
      <c r="V711" s="88"/>
      <c r="W711" s="88"/>
      <c r="X711" s="88"/>
      <c r="Y711" s="88"/>
      <c r="Z711" s="88"/>
      <c r="AA711" s="88"/>
      <c r="AB711" s="88"/>
      <c r="AC711" s="88"/>
      <c r="AD711" s="88"/>
      <c r="AE711" s="88"/>
      <c r="AF711" s="88"/>
      <c r="AG711" s="88"/>
    </row>
    <row x14ac:dyDescent="0.25" r="712" customHeight="1" ht="33">
      <c r="A712" s="67" t="s">
        <v>2553</v>
      </c>
      <c r="B712" s="68">
        <v>45392.671064814815</v>
      </c>
      <c r="C712" s="69" t="s">
        <v>148</v>
      </c>
      <c r="D712" s="69" t="s">
        <v>2513</v>
      </c>
      <c r="E712" s="70">
        <v>5379</v>
      </c>
      <c r="F712" s="69" t="s">
        <v>150</v>
      </c>
      <c r="G712" s="69" t="s">
        <v>85</v>
      </c>
      <c r="H712" s="70" t="s">
        <v>2554</v>
      </c>
      <c r="I712" s="69" t="s">
        <v>2</v>
      </c>
      <c r="J712" s="111" t="s">
        <v>2555</v>
      </c>
      <c r="K712" s="69"/>
      <c r="L712" s="69" t="s">
        <v>2556</v>
      </c>
      <c r="M712" s="71"/>
      <c r="N712" s="89" t="s">
        <v>120</v>
      </c>
      <c r="O712" s="102">
        <v>45393</v>
      </c>
      <c r="P712" s="89" t="s">
        <v>2350</v>
      </c>
      <c r="Q712" s="102"/>
      <c r="R712" s="92"/>
      <c r="S712" s="92">
        <v>2.3339814814814814</v>
      </c>
      <c r="T712" s="76">
        <f>TEXT(B712,"mmmm")</f>
      </c>
      <c r="U712" s="77"/>
      <c r="V712" s="77"/>
      <c r="W712" s="77"/>
      <c r="X712" s="77"/>
      <c r="Y712" s="77"/>
      <c r="Z712" s="77"/>
      <c r="AA712" s="77"/>
      <c r="AB712" s="77"/>
      <c r="AC712" s="77"/>
      <c r="AD712" s="77"/>
      <c r="AE712" s="77"/>
      <c r="AF712" s="77"/>
      <c r="AG712" s="77"/>
    </row>
    <row x14ac:dyDescent="0.25" r="713" customHeight="1" ht="33">
      <c r="A713" s="78" t="s">
        <v>2557</v>
      </c>
      <c r="B713" s="79">
        <v>45392.69894675926</v>
      </c>
      <c r="C713" s="80" t="s">
        <v>286</v>
      </c>
      <c r="D713" s="80" t="s">
        <v>287</v>
      </c>
      <c r="E713" s="81">
        <v>5340</v>
      </c>
      <c r="F713" s="80" t="s">
        <v>150</v>
      </c>
      <c r="G713" s="80" t="s">
        <v>109</v>
      </c>
      <c r="H713" s="81" t="s">
        <v>2558</v>
      </c>
      <c r="I713" s="80" t="s">
        <v>4</v>
      </c>
      <c r="J713" s="112" t="s">
        <v>2502</v>
      </c>
      <c r="K713" s="80"/>
      <c r="L713" s="80" t="s">
        <v>2559</v>
      </c>
      <c r="M713" s="82"/>
      <c r="N713" s="83" t="s">
        <v>120</v>
      </c>
      <c r="O713" s="108">
        <v>45393</v>
      </c>
      <c r="P713" s="83"/>
      <c r="Q713" s="108">
        <v>45393</v>
      </c>
      <c r="R713" s="86">
        <v>2.625648148148148</v>
      </c>
      <c r="S713" s="86">
        <v>2.6221759259259256</v>
      </c>
      <c r="T713" s="87">
        <f>TEXT(B713,"mmmm")</f>
      </c>
      <c r="U713" s="88"/>
      <c r="V713" s="88"/>
      <c r="W713" s="88"/>
      <c r="X713" s="88"/>
      <c r="Y713" s="88"/>
      <c r="Z713" s="88"/>
      <c r="AA713" s="88"/>
      <c r="AB713" s="88"/>
      <c r="AC713" s="88"/>
      <c r="AD713" s="88"/>
      <c r="AE713" s="88"/>
      <c r="AF713" s="88"/>
      <c r="AG713" s="88"/>
    </row>
    <row x14ac:dyDescent="0.25" r="714" customHeight="1" ht="32.25">
      <c r="A714" s="67" t="s">
        <v>2560</v>
      </c>
      <c r="B714" s="68">
        <v>45392.70217592592</v>
      </c>
      <c r="C714" s="69" t="s">
        <v>286</v>
      </c>
      <c r="D714" s="69" t="s">
        <v>287</v>
      </c>
      <c r="E714" s="70">
        <v>5340</v>
      </c>
      <c r="F714" s="69" t="s">
        <v>150</v>
      </c>
      <c r="G714" s="69" t="s">
        <v>402</v>
      </c>
      <c r="H714" s="70" t="s">
        <v>721</v>
      </c>
      <c r="I714" s="69" t="s">
        <v>7</v>
      </c>
      <c r="J714" s="111" t="s">
        <v>2480</v>
      </c>
      <c r="K714" s="69"/>
      <c r="L714" s="69" t="s">
        <v>2561</v>
      </c>
      <c r="M714" s="71"/>
      <c r="N714" s="89" t="s">
        <v>605</v>
      </c>
      <c r="O714" s="97"/>
      <c r="P714" s="89"/>
      <c r="Q714" s="98"/>
      <c r="R714" s="92"/>
      <c r="S714" s="92"/>
      <c r="T714" s="76">
        <f>TEXT(B714,"mmmm")</f>
      </c>
      <c r="U714" s="77"/>
      <c r="V714" s="77"/>
      <c r="W714" s="77"/>
      <c r="X714" s="77"/>
      <c r="Y714" s="77"/>
      <c r="Z714" s="77"/>
      <c r="AA714" s="77"/>
      <c r="AB714" s="77"/>
      <c r="AC714" s="77"/>
      <c r="AD714" s="77"/>
      <c r="AE714" s="77"/>
      <c r="AF714" s="77"/>
      <c r="AG714" s="77"/>
    </row>
    <row x14ac:dyDescent="0.25" r="715" customHeight="1" ht="32.25">
      <c r="A715" s="78" t="s">
        <v>2562</v>
      </c>
      <c r="B715" s="79">
        <v>45392.706030092595</v>
      </c>
      <c r="C715" s="80" t="s">
        <v>528</v>
      </c>
      <c r="D715" s="80" t="s">
        <v>1037</v>
      </c>
      <c r="E715" s="81">
        <v>7609</v>
      </c>
      <c r="F715" s="80" t="s">
        <v>530</v>
      </c>
      <c r="G715" s="80" t="s">
        <v>154</v>
      </c>
      <c r="H715" s="81" t="s">
        <v>2563</v>
      </c>
      <c r="I715" s="80" t="s">
        <v>7</v>
      </c>
      <c r="J715" s="112" t="s">
        <v>2480</v>
      </c>
      <c r="K715" s="80"/>
      <c r="L715" s="80" t="s">
        <v>2564</v>
      </c>
      <c r="M715" s="82"/>
      <c r="N715" s="83" t="s">
        <v>120</v>
      </c>
      <c r="O715" s="108">
        <v>45393</v>
      </c>
      <c r="P715" s="83"/>
      <c r="Q715" s="108"/>
      <c r="R715" s="86"/>
      <c r="S715" s="86">
        <v>2.6534259259259256</v>
      </c>
      <c r="T715" s="87">
        <f>TEXT(B715,"mmmm")</f>
      </c>
      <c r="U715" s="88"/>
      <c r="V715" s="88"/>
      <c r="W715" s="88"/>
      <c r="X715" s="88"/>
      <c r="Y715" s="88"/>
      <c r="Z715" s="88"/>
      <c r="AA715" s="88"/>
      <c r="AB715" s="88"/>
      <c r="AC715" s="88"/>
      <c r="AD715" s="88"/>
      <c r="AE715" s="88"/>
      <c r="AF715" s="88"/>
      <c r="AG715" s="88"/>
    </row>
    <row x14ac:dyDescent="0.25" r="716" customHeight="1" ht="32.25">
      <c r="A716" s="67" t="s">
        <v>2565</v>
      </c>
      <c r="B716" s="68">
        <v>45392.810648148145</v>
      </c>
      <c r="C716" s="69" t="s">
        <v>207</v>
      </c>
      <c r="D716" s="69" t="s">
        <v>375</v>
      </c>
      <c r="E716" s="70">
        <v>5333</v>
      </c>
      <c r="F716" s="69" t="s">
        <v>209</v>
      </c>
      <c r="G716" s="69" t="s">
        <v>87</v>
      </c>
      <c r="H716" s="70" t="s">
        <v>580</v>
      </c>
      <c r="I716" s="69" t="s">
        <v>2</v>
      </c>
      <c r="J716" s="111" t="s">
        <v>2566</v>
      </c>
      <c r="K716" s="69"/>
      <c r="L716" s="69" t="s">
        <v>2567</v>
      </c>
      <c r="M716" s="71"/>
      <c r="N716" s="89" t="s">
        <v>120</v>
      </c>
      <c r="O716" s="102">
        <v>45400</v>
      </c>
      <c r="P716" s="89" t="s">
        <v>2342</v>
      </c>
      <c r="Q716" s="102">
        <v>45400</v>
      </c>
      <c r="R716" s="92">
        <v>2.3916203703703705</v>
      </c>
      <c r="S716" s="92">
        <v>2.418009259259259</v>
      </c>
      <c r="T716" s="76">
        <f>TEXT(B716,"mmmm")</f>
      </c>
      <c r="U716" s="77"/>
      <c r="V716" s="77"/>
      <c r="W716" s="77"/>
      <c r="X716" s="77"/>
      <c r="Y716" s="77"/>
      <c r="Z716" s="77"/>
      <c r="AA716" s="77"/>
      <c r="AB716" s="77"/>
      <c r="AC716" s="77"/>
      <c r="AD716" s="77"/>
      <c r="AE716" s="77"/>
      <c r="AF716" s="77"/>
      <c r="AG716" s="77"/>
    </row>
    <row x14ac:dyDescent="0.25" r="717" customHeight="1" ht="32.25">
      <c r="A717" s="78" t="s">
        <v>2568</v>
      </c>
      <c r="B717" s="79">
        <v>45392.81260416667</v>
      </c>
      <c r="C717" s="80" t="s">
        <v>207</v>
      </c>
      <c r="D717" s="80" t="s">
        <v>375</v>
      </c>
      <c r="E717" s="81">
        <v>5333</v>
      </c>
      <c r="F717" s="80" t="s">
        <v>209</v>
      </c>
      <c r="G717" s="80" t="s">
        <v>87</v>
      </c>
      <c r="H717" s="81" t="s">
        <v>2569</v>
      </c>
      <c r="I717" s="80" t="s">
        <v>4</v>
      </c>
      <c r="J717" s="112" t="s">
        <v>2502</v>
      </c>
      <c r="K717" s="80"/>
      <c r="L717" s="80" t="s">
        <v>2570</v>
      </c>
      <c r="M717" s="82"/>
      <c r="N717" s="83" t="s">
        <v>120</v>
      </c>
      <c r="O717" s="108">
        <v>45400</v>
      </c>
      <c r="P717" s="83" t="s">
        <v>2571</v>
      </c>
      <c r="Q717" s="108">
        <v>45400</v>
      </c>
      <c r="R717" s="86">
        <v>2.417314814814815</v>
      </c>
      <c r="S717" s="86">
        <v>2.4312037037037038</v>
      </c>
      <c r="T717" s="87">
        <f>TEXT(B717,"mmmm")</f>
      </c>
      <c r="U717" s="88"/>
      <c r="V717" s="88"/>
      <c r="W717" s="88"/>
      <c r="X717" s="88"/>
      <c r="Y717" s="88"/>
      <c r="Z717" s="88"/>
      <c r="AA717" s="88"/>
      <c r="AB717" s="88"/>
      <c r="AC717" s="88"/>
      <c r="AD717" s="88"/>
      <c r="AE717" s="88"/>
      <c r="AF717" s="88"/>
      <c r="AG717" s="88"/>
    </row>
    <row x14ac:dyDescent="0.25" r="718" customHeight="1" ht="32.25">
      <c r="A718" s="67" t="s">
        <v>2572</v>
      </c>
      <c r="B718" s="68">
        <v>45392.813888888886</v>
      </c>
      <c r="C718" s="69" t="s">
        <v>207</v>
      </c>
      <c r="D718" s="69" t="s">
        <v>375</v>
      </c>
      <c r="E718" s="70">
        <v>5333</v>
      </c>
      <c r="F718" s="69" t="s">
        <v>209</v>
      </c>
      <c r="G718" s="69" t="s">
        <v>87</v>
      </c>
      <c r="H718" s="70" t="s">
        <v>2573</v>
      </c>
      <c r="I718" s="69" t="s">
        <v>7</v>
      </c>
      <c r="J718" s="111" t="s">
        <v>2480</v>
      </c>
      <c r="K718" s="69"/>
      <c r="L718" s="69" t="s">
        <v>2574</v>
      </c>
      <c r="M718" s="71"/>
      <c r="N718" s="89" t="s">
        <v>605</v>
      </c>
      <c r="O718" s="97"/>
      <c r="P718" s="89"/>
      <c r="Q718" s="98"/>
      <c r="R718" s="92"/>
      <c r="S718" s="92"/>
      <c r="T718" s="76">
        <f>TEXT(B718,"mmmm")</f>
      </c>
      <c r="U718" s="77"/>
      <c r="V718" s="77"/>
      <c r="W718" s="77"/>
      <c r="X718" s="77"/>
      <c r="Y718" s="77"/>
      <c r="Z718" s="77"/>
      <c r="AA718" s="77"/>
      <c r="AB718" s="77"/>
      <c r="AC718" s="77"/>
      <c r="AD718" s="77"/>
      <c r="AE718" s="77"/>
      <c r="AF718" s="77"/>
      <c r="AG718" s="77"/>
    </row>
    <row x14ac:dyDescent="0.25" r="719" customHeight="1" ht="32.25">
      <c r="A719" s="78" t="s">
        <v>2575</v>
      </c>
      <c r="B719" s="79">
        <v>45392.81539351852</v>
      </c>
      <c r="C719" s="80" t="s">
        <v>207</v>
      </c>
      <c r="D719" s="80" t="s">
        <v>375</v>
      </c>
      <c r="E719" s="81">
        <v>5333</v>
      </c>
      <c r="F719" s="80" t="s">
        <v>209</v>
      </c>
      <c r="G719" s="80" t="s">
        <v>87</v>
      </c>
      <c r="H719" s="81" t="s">
        <v>1661</v>
      </c>
      <c r="I719" s="80" t="s">
        <v>2</v>
      </c>
      <c r="J719" s="112" t="s">
        <v>2498</v>
      </c>
      <c r="K719" s="80"/>
      <c r="L719" s="80" t="s">
        <v>2576</v>
      </c>
      <c r="M719" s="82"/>
      <c r="N719" s="83" t="s">
        <v>710</v>
      </c>
      <c r="O719" s="84">
        <v>45393</v>
      </c>
      <c r="P719" s="83"/>
      <c r="Q719" s="84">
        <v>45391</v>
      </c>
      <c r="R719" s="86">
        <v>2.375648148148148</v>
      </c>
      <c r="S719" s="86"/>
      <c r="T719" s="87">
        <f>TEXT(B719,"mmmm")</f>
      </c>
      <c r="U719" s="88"/>
      <c r="V719" s="88"/>
      <c r="W719" s="88"/>
      <c r="X719" s="88"/>
      <c r="Y719" s="88"/>
      <c r="Z719" s="88"/>
      <c r="AA719" s="88"/>
      <c r="AB719" s="88"/>
      <c r="AC719" s="88"/>
      <c r="AD719" s="88"/>
      <c r="AE719" s="88"/>
      <c r="AF719" s="88"/>
      <c r="AG719" s="88"/>
    </row>
    <row x14ac:dyDescent="0.25" r="720" customHeight="1" ht="32.25">
      <c r="A720" s="67" t="s">
        <v>2577</v>
      </c>
      <c r="B720" s="68">
        <v>45392.8528125</v>
      </c>
      <c r="C720" s="69" t="s">
        <v>207</v>
      </c>
      <c r="D720" s="69" t="s">
        <v>375</v>
      </c>
      <c r="E720" s="70">
        <v>5333</v>
      </c>
      <c r="F720" s="69" t="s">
        <v>209</v>
      </c>
      <c r="G720" s="69" t="s">
        <v>87</v>
      </c>
      <c r="H720" s="70" t="s">
        <v>430</v>
      </c>
      <c r="I720" s="69" t="s">
        <v>2</v>
      </c>
      <c r="J720" s="111" t="s">
        <v>2498</v>
      </c>
      <c r="K720" s="69"/>
      <c r="L720" s="69" t="s">
        <v>2578</v>
      </c>
      <c r="M720" s="71"/>
      <c r="N720" s="89" t="s">
        <v>120</v>
      </c>
      <c r="O720" s="102">
        <v>45400</v>
      </c>
      <c r="P720" s="89" t="s">
        <v>2342</v>
      </c>
      <c r="Q720" s="102">
        <v>45400</v>
      </c>
      <c r="R720" s="92">
        <v>2.3409259259259256</v>
      </c>
      <c r="S720" s="92">
        <v>2.3742592592592593</v>
      </c>
      <c r="T720" s="76">
        <f>TEXT(B720,"mmmm")</f>
      </c>
      <c r="U720" s="77"/>
      <c r="V720" s="77"/>
      <c r="W720" s="77"/>
      <c r="X720" s="77"/>
      <c r="Y720" s="77"/>
      <c r="Z720" s="77"/>
      <c r="AA720" s="77"/>
      <c r="AB720" s="77"/>
      <c r="AC720" s="77"/>
      <c r="AD720" s="77"/>
      <c r="AE720" s="77"/>
      <c r="AF720" s="77"/>
      <c r="AG720" s="77"/>
    </row>
    <row x14ac:dyDescent="0.25" r="721" customHeight="1" ht="32.25">
      <c r="A721" s="78" t="s">
        <v>2579</v>
      </c>
      <c r="B721" s="79">
        <v>45393.29038194445</v>
      </c>
      <c r="C721" s="80" t="s">
        <v>972</v>
      </c>
      <c r="D721" s="80" t="s">
        <v>2580</v>
      </c>
      <c r="E721" s="81">
        <v>5343</v>
      </c>
      <c r="F721" s="80" t="s">
        <v>217</v>
      </c>
      <c r="G721" s="80" t="s">
        <v>192</v>
      </c>
      <c r="H721" s="81" t="s">
        <v>2581</v>
      </c>
      <c r="I721" s="80" t="s">
        <v>6</v>
      </c>
      <c r="J721" s="112" t="s">
        <v>2582</v>
      </c>
      <c r="K721" s="80"/>
      <c r="L721" s="80" t="s">
        <v>2583</v>
      </c>
      <c r="M721" s="82"/>
      <c r="N721" s="83" t="s">
        <v>120</v>
      </c>
      <c r="O721" s="108">
        <v>45393</v>
      </c>
      <c r="P721" s="83" t="s">
        <v>2123</v>
      </c>
      <c r="Q721" s="108"/>
      <c r="R721" s="86"/>
      <c r="S721" s="86">
        <v>2.386064814814815</v>
      </c>
      <c r="T721" s="87">
        <f>TEXT(B721,"mmmm")</f>
      </c>
      <c r="U721" s="88"/>
      <c r="V721" s="88"/>
      <c r="W721" s="88"/>
      <c r="X721" s="88"/>
      <c r="Y721" s="88"/>
      <c r="Z721" s="88"/>
      <c r="AA721" s="88"/>
      <c r="AB721" s="88"/>
      <c r="AC721" s="88"/>
      <c r="AD721" s="88"/>
      <c r="AE721" s="88"/>
      <c r="AF721" s="88"/>
      <c r="AG721" s="88"/>
    </row>
    <row x14ac:dyDescent="0.25" r="722" customHeight="1" ht="32.25">
      <c r="A722" s="67" t="s">
        <v>2584</v>
      </c>
      <c r="B722" s="68">
        <v>45393.47377314815</v>
      </c>
      <c r="C722" s="69" t="s">
        <v>148</v>
      </c>
      <c r="D722" s="69" t="s">
        <v>2513</v>
      </c>
      <c r="E722" s="70">
        <v>5379</v>
      </c>
      <c r="F722" s="69" t="s">
        <v>150</v>
      </c>
      <c r="G722" s="69" t="s">
        <v>88</v>
      </c>
      <c r="H722" s="70" t="s">
        <v>2585</v>
      </c>
      <c r="I722" s="69" t="s">
        <v>7</v>
      </c>
      <c r="J722" s="111"/>
      <c r="K722" s="69"/>
      <c r="L722" s="69" t="s">
        <v>2586</v>
      </c>
      <c r="M722" s="71"/>
      <c r="N722" s="89" t="s">
        <v>120</v>
      </c>
      <c r="O722" s="102">
        <v>45397</v>
      </c>
      <c r="P722" s="89" t="s">
        <v>576</v>
      </c>
      <c r="Q722" s="102">
        <v>45397</v>
      </c>
      <c r="R722" s="92">
        <v>2.563148148148148</v>
      </c>
      <c r="S722" s="92">
        <v>2.688148148148148</v>
      </c>
      <c r="T722" s="76">
        <f>TEXT(B722,"mmmm")</f>
      </c>
      <c r="U722" s="77"/>
      <c r="V722" s="77"/>
      <c r="W722" s="77"/>
      <c r="X722" s="77"/>
      <c r="Y722" s="77"/>
      <c r="Z722" s="77"/>
      <c r="AA722" s="77"/>
      <c r="AB722" s="77"/>
      <c r="AC722" s="77"/>
      <c r="AD722" s="77"/>
      <c r="AE722" s="77"/>
      <c r="AF722" s="77"/>
      <c r="AG722" s="77"/>
    </row>
    <row x14ac:dyDescent="0.25" r="723" customHeight="1" ht="32.25">
      <c r="A723" s="78" t="s">
        <v>2587</v>
      </c>
      <c r="B723" s="79">
        <v>45393.50467592593</v>
      </c>
      <c r="C723" s="80" t="s">
        <v>1550</v>
      </c>
      <c r="D723" s="80" t="s">
        <v>2588</v>
      </c>
      <c r="E723" s="81">
        <v>5347</v>
      </c>
      <c r="F723" s="80" t="s">
        <v>316</v>
      </c>
      <c r="G723" s="80" t="s">
        <v>1131</v>
      </c>
      <c r="H723" s="81" t="s">
        <v>2400</v>
      </c>
      <c r="I723" s="80" t="s">
        <v>2</v>
      </c>
      <c r="J723" s="112" t="s">
        <v>2555</v>
      </c>
      <c r="K723" s="80"/>
      <c r="L723" s="80" t="s">
        <v>2589</v>
      </c>
      <c r="M723" s="82"/>
      <c r="N723" s="83" t="s">
        <v>120</v>
      </c>
      <c r="O723" s="108">
        <v>45397</v>
      </c>
      <c r="P723" s="83" t="s">
        <v>2350</v>
      </c>
      <c r="Q723" s="108">
        <v>45397</v>
      </c>
      <c r="R723" s="86">
        <v>2.3096759259259256</v>
      </c>
      <c r="S723" s="86">
        <v>2.3339814814814814</v>
      </c>
      <c r="T723" s="87">
        <f>TEXT(B723,"mmmm")</f>
      </c>
      <c r="U723" s="88"/>
      <c r="V723" s="88"/>
      <c r="W723" s="88"/>
      <c r="X723" s="88"/>
      <c r="Y723" s="88"/>
      <c r="Z723" s="88"/>
      <c r="AA723" s="88"/>
      <c r="AB723" s="88"/>
      <c r="AC723" s="88"/>
      <c r="AD723" s="88"/>
      <c r="AE723" s="88"/>
      <c r="AF723" s="88"/>
      <c r="AG723" s="88"/>
    </row>
    <row x14ac:dyDescent="0.25" r="724" customHeight="1" ht="32.25">
      <c r="A724" s="67" t="s">
        <v>2590</v>
      </c>
      <c r="B724" s="68">
        <v>45394.32019675926</v>
      </c>
      <c r="C724" s="69" t="s">
        <v>1279</v>
      </c>
      <c r="D724" s="69" t="s">
        <v>1674</v>
      </c>
      <c r="E724" s="70">
        <v>5349</v>
      </c>
      <c r="F724" s="69" t="s">
        <v>753</v>
      </c>
      <c r="G724" s="69" t="s">
        <v>85</v>
      </c>
      <c r="H724" s="70" t="s">
        <v>2591</v>
      </c>
      <c r="I724" s="69" t="s">
        <v>4</v>
      </c>
      <c r="J724" s="111" t="s">
        <v>2502</v>
      </c>
      <c r="K724" s="69"/>
      <c r="L724" s="69" t="s">
        <v>2592</v>
      </c>
      <c r="M724" s="71"/>
      <c r="N724" s="89" t="s">
        <v>120</v>
      </c>
      <c r="O724" s="97" t="s">
        <v>2593</v>
      </c>
      <c r="P724" s="89" t="s">
        <v>2594</v>
      </c>
      <c r="Q724" s="102">
        <v>45397</v>
      </c>
      <c r="R724" s="92">
        <v>2.3964814814814814</v>
      </c>
      <c r="S724" s="92">
        <v>2.417314814814815</v>
      </c>
      <c r="T724" s="76">
        <f>TEXT(B724,"mmmm")</f>
      </c>
      <c r="U724" s="77"/>
      <c r="V724" s="77"/>
      <c r="W724" s="77"/>
      <c r="X724" s="77"/>
      <c r="Y724" s="77"/>
      <c r="Z724" s="77"/>
      <c r="AA724" s="77"/>
      <c r="AB724" s="77"/>
      <c r="AC724" s="77"/>
      <c r="AD724" s="77"/>
      <c r="AE724" s="77"/>
      <c r="AF724" s="77"/>
      <c r="AG724" s="77"/>
    </row>
    <row x14ac:dyDescent="0.25" r="725" customHeight="1" ht="32.25">
      <c r="A725" s="78" t="s">
        <v>2595</v>
      </c>
      <c r="B725" s="79">
        <v>45394.32263888889</v>
      </c>
      <c r="C725" s="80" t="s">
        <v>286</v>
      </c>
      <c r="D725" s="80" t="s">
        <v>287</v>
      </c>
      <c r="E725" s="81">
        <v>5340</v>
      </c>
      <c r="F725" s="80" t="s">
        <v>150</v>
      </c>
      <c r="G725" s="80" t="s">
        <v>85</v>
      </c>
      <c r="H725" s="81" t="s">
        <v>2596</v>
      </c>
      <c r="I725" s="80" t="s">
        <v>2</v>
      </c>
      <c r="J725" s="112" t="s">
        <v>2566</v>
      </c>
      <c r="K725" s="80"/>
      <c r="L725" s="80" t="s">
        <v>2597</v>
      </c>
      <c r="M725" s="82"/>
      <c r="N725" s="83" t="s">
        <v>120</v>
      </c>
      <c r="O725" s="108">
        <v>45394</v>
      </c>
      <c r="P725" s="83" t="s">
        <v>2598</v>
      </c>
      <c r="Q725" s="108">
        <v>45394</v>
      </c>
      <c r="R725" s="86">
        <v>2.313148148148148</v>
      </c>
      <c r="S725" s="86">
        <v>2.4312037037037038</v>
      </c>
      <c r="T725" s="87">
        <f>TEXT(B725,"mmmm")</f>
      </c>
      <c r="U725" s="88"/>
      <c r="V725" s="88"/>
      <c r="W725" s="88"/>
      <c r="X725" s="88"/>
      <c r="Y725" s="88"/>
      <c r="Z725" s="88"/>
      <c r="AA725" s="88"/>
      <c r="AB725" s="88"/>
      <c r="AC725" s="88"/>
      <c r="AD725" s="88"/>
      <c r="AE725" s="88"/>
      <c r="AF725" s="88"/>
      <c r="AG725" s="88"/>
    </row>
    <row x14ac:dyDescent="0.25" r="726" customHeight="1" ht="32.25">
      <c r="A726" s="67" t="s">
        <v>2599</v>
      </c>
      <c r="B726" s="68">
        <v>45394.32351851852</v>
      </c>
      <c r="C726" s="69" t="s">
        <v>286</v>
      </c>
      <c r="D726" s="69" t="s">
        <v>287</v>
      </c>
      <c r="E726" s="70">
        <v>5340</v>
      </c>
      <c r="F726" s="69" t="s">
        <v>150</v>
      </c>
      <c r="G726" s="69" t="s">
        <v>101</v>
      </c>
      <c r="H726" s="70" t="s">
        <v>2600</v>
      </c>
      <c r="I726" s="69" t="s">
        <v>2</v>
      </c>
      <c r="J726" s="111" t="s">
        <v>2566</v>
      </c>
      <c r="K726" s="69"/>
      <c r="L726" s="69" t="s">
        <v>2597</v>
      </c>
      <c r="M726" s="71"/>
      <c r="N726" s="89" t="s">
        <v>120</v>
      </c>
      <c r="O726" s="102">
        <v>45394</v>
      </c>
      <c r="P726" s="89" t="s">
        <v>2598</v>
      </c>
      <c r="Q726" s="102">
        <v>45394</v>
      </c>
      <c r="R726" s="92">
        <v>2.4464814814814817</v>
      </c>
      <c r="S726" s="92">
        <v>2.4937037037037038</v>
      </c>
      <c r="T726" s="76">
        <f>TEXT(B726,"mmmm")</f>
      </c>
      <c r="U726" s="77"/>
      <c r="V726" s="77"/>
      <c r="W726" s="77"/>
      <c r="X726" s="77"/>
      <c r="Y726" s="77"/>
      <c r="Z726" s="77"/>
      <c r="AA726" s="77"/>
      <c r="AB726" s="77"/>
      <c r="AC726" s="77"/>
      <c r="AD726" s="77"/>
      <c r="AE726" s="77"/>
      <c r="AF726" s="77"/>
      <c r="AG726" s="77"/>
    </row>
    <row x14ac:dyDescent="0.25" r="727" customHeight="1" ht="33">
      <c r="A727" s="78" t="s">
        <v>2601</v>
      </c>
      <c r="B727" s="79">
        <v>45394.32403935185</v>
      </c>
      <c r="C727" s="80" t="s">
        <v>286</v>
      </c>
      <c r="D727" s="80" t="s">
        <v>287</v>
      </c>
      <c r="E727" s="81">
        <v>5340</v>
      </c>
      <c r="F727" s="80" t="s">
        <v>150</v>
      </c>
      <c r="G727" s="80" t="s">
        <v>88</v>
      </c>
      <c r="H727" s="81" t="s">
        <v>2602</v>
      </c>
      <c r="I727" s="80" t="s">
        <v>2</v>
      </c>
      <c r="J727" s="112" t="s">
        <v>2566</v>
      </c>
      <c r="K727" s="80"/>
      <c r="L727" s="80" t="s">
        <v>2603</v>
      </c>
      <c r="M727" s="82"/>
      <c r="N727" s="83" t="s">
        <v>120</v>
      </c>
      <c r="O727" s="108">
        <v>45394</v>
      </c>
      <c r="P727" s="83" t="s">
        <v>2598</v>
      </c>
      <c r="Q727" s="108">
        <v>45394</v>
      </c>
      <c r="R727" s="86">
        <v>2.5492592592592596</v>
      </c>
      <c r="S727" s="86">
        <v>2.5978703703703703</v>
      </c>
      <c r="T727" s="87">
        <f>TEXT(B727,"mmmm")</f>
      </c>
      <c r="U727" s="88"/>
      <c r="V727" s="88"/>
      <c r="W727" s="88"/>
      <c r="X727" s="88"/>
      <c r="Y727" s="88"/>
      <c r="Z727" s="88"/>
      <c r="AA727" s="88"/>
      <c r="AB727" s="88"/>
      <c r="AC727" s="88"/>
      <c r="AD727" s="88"/>
      <c r="AE727" s="88"/>
      <c r="AF727" s="88"/>
      <c r="AG727" s="88"/>
    </row>
    <row x14ac:dyDescent="0.25" r="728" customHeight="1" ht="32.25">
      <c r="A728" s="67" t="s">
        <v>2604</v>
      </c>
      <c r="B728" s="68">
        <v>45394.324907407405</v>
      </c>
      <c r="C728" s="69" t="s">
        <v>286</v>
      </c>
      <c r="D728" s="69" t="s">
        <v>287</v>
      </c>
      <c r="E728" s="70">
        <v>5340</v>
      </c>
      <c r="F728" s="69" t="s">
        <v>150</v>
      </c>
      <c r="G728" s="69" t="s">
        <v>192</v>
      </c>
      <c r="H728" s="70" t="s">
        <v>2602</v>
      </c>
      <c r="I728" s="69" t="s">
        <v>2</v>
      </c>
      <c r="J728" s="111" t="s">
        <v>2566</v>
      </c>
      <c r="K728" s="69"/>
      <c r="L728" s="69" t="s">
        <v>2597</v>
      </c>
      <c r="M728" s="71"/>
      <c r="N728" s="89" t="s">
        <v>120</v>
      </c>
      <c r="O728" s="90">
        <v>45394</v>
      </c>
      <c r="P728" s="89" t="s">
        <v>2598</v>
      </c>
      <c r="Q728" s="90">
        <v>45394</v>
      </c>
      <c r="R728" s="92">
        <v>2.6013425925925926</v>
      </c>
      <c r="S728" s="92">
        <v>2.625648148148148</v>
      </c>
      <c r="T728" s="76">
        <f>TEXT(B728,"mmmm")</f>
      </c>
      <c r="U728" s="77"/>
      <c r="V728" s="77"/>
      <c r="W728" s="77"/>
      <c r="X728" s="77"/>
      <c r="Y728" s="77"/>
      <c r="Z728" s="77"/>
      <c r="AA728" s="77"/>
      <c r="AB728" s="77"/>
      <c r="AC728" s="77"/>
      <c r="AD728" s="77"/>
      <c r="AE728" s="77"/>
      <c r="AF728" s="77"/>
      <c r="AG728" s="77"/>
    </row>
    <row x14ac:dyDescent="0.25" r="729" customHeight="1" ht="33">
      <c r="A729" s="78" t="s">
        <v>2605</v>
      </c>
      <c r="B729" s="79">
        <v>45394.393530092595</v>
      </c>
      <c r="C729" s="80" t="s">
        <v>983</v>
      </c>
      <c r="D729" s="80" t="s">
        <v>924</v>
      </c>
      <c r="E729" s="81">
        <v>5308</v>
      </c>
      <c r="F729" s="80" t="s">
        <v>807</v>
      </c>
      <c r="G729" s="80" t="s">
        <v>103</v>
      </c>
      <c r="H729" s="81">
        <v>1</v>
      </c>
      <c r="I729" s="80" t="s">
        <v>7</v>
      </c>
      <c r="J729" s="112" t="s">
        <v>2480</v>
      </c>
      <c r="K729" s="80"/>
      <c r="L729" s="80" t="s">
        <v>2606</v>
      </c>
      <c r="M729" s="82"/>
      <c r="N729" s="83" t="s">
        <v>120</v>
      </c>
      <c r="O729" s="108">
        <v>45399</v>
      </c>
      <c r="P729" s="83"/>
      <c r="Q729" s="108">
        <v>45399</v>
      </c>
      <c r="R729" s="86">
        <v>2.386064814814815</v>
      </c>
      <c r="S729" s="86">
        <v>2.656898148148148</v>
      </c>
      <c r="T729" s="87">
        <f>TEXT(B729,"mmmm")</f>
      </c>
      <c r="U729" s="88"/>
      <c r="V729" s="88"/>
      <c r="W729" s="88"/>
      <c r="X729" s="88"/>
      <c r="Y729" s="88"/>
      <c r="Z729" s="88"/>
      <c r="AA729" s="88"/>
      <c r="AB729" s="88"/>
      <c r="AC729" s="88"/>
      <c r="AD729" s="88"/>
      <c r="AE729" s="88"/>
      <c r="AF729" s="88"/>
      <c r="AG729" s="88"/>
    </row>
    <row x14ac:dyDescent="0.25" r="730" customHeight="1" ht="32.25">
      <c r="A730" s="67" t="s">
        <v>2607</v>
      </c>
      <c r="B730" s="68">
        <v>45394.41402777778</v>
      </c>
      <c r="C730" s="69" t="s">
        <v>286</v>
      </c>
      <c r="D730" s="69" t="s">
        <v>287</v>
      </c>
      <c r="E730" s="70">
        <v>5340</v>
      </c>
      <c r="F730" s="69" t="s">
        <v>150</v>
      </c>
      <c r="G730" s="69" t="s">
        <v>1131</v>
      </c>
      <c r="H730" s="70" t="s">
        <v>2400</v>
      </c>
      <c r="I730" s="69" t="s">
        <v>2</v>
      </c>
      <c r="J730" s="111" t="s">
        <v>2498</v>
      </c>
      <c r="K730" s="69"/>
      <c r="L730" s="69" t="s">
        <v>2608</v>
      </c>
      <c r="M730" s="71"/>
      <c r="N730" s="89" t="s">
        <v>120</v>
      </c>
      <c r="O730" s="102">
        <v>45394</v>
      </c>
      <c r="P730" s="89" t="s">
        <v>2609</v>
      </c>
      <c r="Q730" s="102">
        <v>45394</v>
      </c>
      <c r="R730" s="92">
        <v>2.4138425925925926</v>
      </c>
      <c r="S730" s="92">
        <v>2.4277314814814814</v>
      </c>
      <c r="T730" s="76">
        <f>TEXT(B730,"mmmm")</f>
      </c>
      <c r="U730" s="77"/>
      <c r="V730" s="77"/>
      <c r="W730" s="77"/>
      <c r="X730" s="77"/>
      <c r="Y730" s="77"/>
      <c r="Z730" s="77"/>
      <c r="AA730" s="77"/>
      <c r="AB730" s="77"/>
      <c r="AC730" s="77"/>
      <c r="AD730" s="77"/>
      <c r="AE730" s="77"/>
      <c r="AF730" s="77"/>
      <c r="AG730" s="77"/>
    </row>
    <row x14ac:dyDescent="0.25" r="731" customHeight="1" ht="33">
      <c r="A731" s="78" t="s">
        <v>2610</v>
      </c>
      <c r="B731" s="79">
        <v>45394.4278125</v>
      </c>
      <c r="C731" s="80" t="s">
        <v>1279</v>
      </c>
      <c r="D731" s="80" t="s">
        <v>1674</v>
      </c>
      <c r="E731" s="81">
        <v>5349</v>
      </c>
      <c r="F731" s="80" t="s">
        <v>753</v>
      </c>
      <c r="G731" s="80" t="s">
        <v>85</v>
      </c>
      <c r="H731" s="81" t="s">
        <v>2611</v>
      </c>
      <c r="I731" s="80" t="s">
        <v>117</v>
      </c>
      <c r="J731" s="112" t="s">
        <v>2490</v>
      </c>
      <c r="K731" s="80"/>
      <c r="L731" s="80" t="s">
        <v>2612</v>
      </c>
      <c r="M731" s="82"/>
      <c r="N731" s="83" t="s">
        <v>120</v>
      </c>
      <c r="O731" s="108">
        <v>45397</v>
      </c>
      <c r="P731" s="83" t="s">
        <v>2613</v>
      </c>
      <c r="Q731" s="108">
        <v>45397</v>
      </c>
      <c r="R731" s="86">
        <v>2.4103703703703703</v>
      </c>
      <c r="S731" s="86">
        <v>2.6395370370370372</v>
      </c>
      <c r="T731" s="87">
        <f>TEXT(B731,"mmmm")</f>
      </c>
      <c r="U731" s="88"/>
      <c r="V731" s="88"/>
      <c r="W731" s="88"/>
      <c r="X731" s="88"/>
      <c r="Y731" s="88"/>
      <c r="Z731" s="88"/>
      <c r="AA731" s="88"/>
      <c r="AB731" s="88"/>
      <c r="AC731" s="88"/>
      <c r="AD731" s="88"/>
      <c r="AE731" s="88"/>
      <c r="AF731" s="88"/>
      <c r="AG731" s="88"/>
    </row>
    <row x14ac:dyDescent="0.25" r="732" customHeight="1" ht="32.25">
      <c r="A732" s="67" t="s">
        <v>2614</v>
      </c>
      <c r="B732" s="68">
        <v>45394.57108796296</v>
      </c>
      <c r="C732" s="69" t="s">
        <v>286</v>
      </c>
      <c r="D732" s="69" t="s">
        <v>287</v>
      </c>
      <c r="E732" s="70">
        <v>5340</v>
      </c>
      <c r="F732" s="69" t="s">
        <v>150</v>
      </c>
      <c r="G732" s="69" t="s">
        <v>102</v>
      </c>
      <c r="H732" s="70" t="s">
        <v>411</v>
      </c>
      <c r="I732" s="69" t="s">
        <v>117</v>
      </c>
      <c r="J732" s="111" t="s">
        <v>2515</v>
      </c>
      <c r="K732" s="69"/>
      <c r="L732" s="69" t="s">
        <v>2615</v>
      </c>
      <c r="M732" s="71"/>
      <c r="N732" s="89" t="s">
        <v>120</v>
      </c>
      <c r="O732" s="102">
        <v>45394</v>
      </c>
      <c r="P732" s="89" t="s">
        <v>2613</v>
      </c>
      <c r="Q732" s="102">
        <v>45394</v>
      </c>
      <c r="R732" s="92">
        <v>2.5562037037037038</v>
      </c>
      <c r="S732" s="92">
        <v>2.584675925925926</v>
      </c>
      <c r="T732" s="76">
        <f>TEXT(B732,"mmmm")</f>
      </c>
      <c r="U732" s="77"/>
      <c r="V732" s="77"/>
      <c r="W732" s="77"/>
      <c r="X732" s="77"/>
      <c r="Y732" s="77"/>
      <c r="Z732" s="77"/>
      <c r="AA732" s="77"/>
      <c r="AB732" s="77"/>
      <c r="AC732" s="77"/>
      <c r="AD732" s="77"/>
      <c r="AE732" s="77"/>
      <c r="AF732" s="77"/>
      <c r="AG732" s="77"/>
    </row>
    <row x14ac:dyDescent="0.25" r="733" customHeight="1" ht="32.25">
      <c r="A733" s="78" t="s">
        <v>2616</v>
      </c>
      <c r="B733" s="79">
        <v>45394.58726851852</v>
      </c>
      <c r="C733" s="80" t="s">
        <v>2617</v>
      </c>
      <c r="D733" s="80" t="s">
        <v>2618</v>
      </c>
      <c r="E733" s="81" t="s">
        <v>2619</v>
      </c>
      <c r="F733" s="80" t="s">
        <v>203</v>
      </c>
      <c r="G733" s="80" t="s">
        <v>90</v>
      </c>
      <c r="H733" s="81" t="s">
        <v>2620</v>
      </c>
      <c r="I733" s="80" t="s">
        <v>2</v>
      </c>
      <c r="J733" s="112" t="s">
        <v>2484</v>
      </c>
      <c r="K733" s="80"/>
      <c r="L733" s="80" t="s">
        <v>2621</v>
      </c>
      <c r="M733" s="82"/>
      <c r="N733" s="83" t="s">
        <v>122</v>
      </c>
      <c r="O733" s="108"/>
      <c r="P733" s="83"/>
      <c r="Q733" s="108"/>
      <c r="R733" s="86"/>
      <c r="S733" s="86"/>
      <c r="T733" s="87">
        <f>TEXT(B733,"mmmm")</f>
      </c>
      <c r="U733" s="88"/>
      <c r="V733" s="88"/>
      <c r="W733" s="88"/>
      <c r="X733" s="88"/>
      <c r="Y733" s="88"/>
      <c r="Z733" s="88"/>
      <c r="AA733" s="88"/>
      <c r="AB733" s="88"/>
      <c r="AC733" s="88"/>
      <c r="AD733" s="88"/>
      <c r="AE733" s="88"/>
      <c r="AF733" s="88"/>
      <c r="AG733" s="88"/>
    </row>
    <row x14ac:dyDescent="0.25" r="734" customHeight="1" ht="32.25">
      <c r="A734" s="67" t="s">
        <v>2622</v>
      </c>
      <c r="B734" s="68">
        <v>45394.58837962963</v>
      </c>
      <c r="C734" s="69" t="s">
        <v>2617</v>
      </c>
      <c r="D734" s="69" t="s">
        <v>2623</v>
      </c>
      <c r="E734" s="70" t="s">
        <v>2619</v>
      </c>
      <c r="F734" s="69" t="s">
        <v>203</v>
      </c>
      <c r="G734" s="69" t="s">
        <v>90</v>
      </c>
      <c r="H734" s="70" t="s">
        <v>2624</v>
      </c>
      <c r="I734" s="69" t="s">
        <v>3</v>
      </c>
      <c r="J734" s="111" t="s">
        <v>2625</v>
      </c>
      <c r="K734" s="69"/>
      <c r="L734" s="69" t="s">
        <v>2626</v>
      </c>
      <c r="M734" s="71"/>
      <c r="N734" s="89" t="s">
        <v>122</v>
      </c>
      <c r="O734" s="102"/>
      <c r="P734" s="89"/>
      <c r="Q734" s="102"/>
      <c r="R734" s="92"/>
      <c r="S734" s="92"/>
      <c r="T734" s="76">
        <f>TEXT(B734,"mmmm")</f>
      </c>
      <c r="U734" s="77"/>
      <c r="V734" s="77"/>
      <c r="W734" s="77"/>
      <c r="X734" s="77"/>
      <c r="Y734" s="77"/>
      <c r="Z734" s="77"/>
      <c r="AA734" s="77"/>
      <c r="AB734" s="77"/>
      <c r="AC734" s="77"/>
      <c r="AD734" s="77"/>
      <c r="AE734" s="77"/>
      <c r="AF734" s="77"/>
      <c r="AG734" s="77"/>
    </row>
    <row x14ac:dyDescent="0.25" r="735" customHeight="1" ht="32.25">
      <c r="A735" s="78" t="s">
        <v>2627</v>
      </c>
      <c r="B735" s="79">
        <v>45394.58957175926</v>
      </c>
      <c r="C735" s="80" t="s">
        <v>2617</v>
      </c>
      <c r="D735" s="80" t="s">
        <v>2618</v>
      </c>
      <c r="E735" s="81" t="s">
        <v>2619</v>
      </c>
      <c r="F735" s="80" t="s">
        <v>203</v>
      </c>
      <c r="G735" s="80" t="s">
        <v>90</v>
      </c>
      <c r="H735" s="81" t="s">
        <v>2624</v>
      </c>
      <c r="I735" s="80" t="s">
        <v>4</v>
      </c>
      <c r="J735" s="112" t="s">
        <v>2505</v>
      </c>
      <c r="K735" s="80"/>
      <c r="L735" s="80" t="s">
        <v>2628</v>
      </c>
      <c r="M735" s="82"/>
      <c r="N735" s="83" t="s">
        <v>605</v>
      </c>
      <c r="O735" s="108"/>
      <c r="P735" s="83"/>
      <c r="Q735" s="108"/>
      <c r="R735" s="86"/>
      <c r="S735" s="86"/>
      <c r="T735" s="87">
        <f>TEXT(B735,"mmmm")</f>
      </c>
      <c r="U735" s="88"/>
      <c r="V735" s="88"/>
      <c r="W735" s="88"/>
      <c r="X735" s="88"/>
      <c r="Y735" s="88"/>
      <c r="Z735" s="88"/>
      <c r="AA735" s="88"/>
      <c r="AB735" s="88"/>
      <c r="AC735" s="88"/>
      <c r="AD735" s="88"/>
      <c r="AE735" s="88"/>
      <c r="AF735" s="88"/>
      <c r="AG735" s="88"/>
    </row>
    <row x14ac:dyDescent="0.25" r="736" customHeight="1" ht="32.25">
      <c r="A736" s="67" t="s">
        <v>2629</v>
      </c>
      <c r="B736" s="68">
        <v>45394.59140046296</v>
      </c>
      <c r="C736" s="69" t="s">
        <v>2617</v>
      </c>
      <c r="D736" s="69" t="s">
        <v>2618</v>
      </c>
      <c r="E736" s="70" t="s">
        <v>2619</v>
      </c>
      <c r="F736" s="69" t="s">
        <v>203</v>
      </c>
      <c r="G736" s="69" t="s">
        <v>90</v>
      </c>
      <c r="H736" s="70" t="s">
        <v>2630</v>
      </c>
      <c r="I736" s="69" t="s">
        <v>126</v>
      </c>
      <c r="J736" s="111" t="s">
        <v>2631</v>
      </c>
      <c r="K736" s="69"/>
      <c r="L736" s="69" t="s">
        <v>2632</v>
      </c>
      <c r="M736" s="71"/>
      <c r="N736" s="89" t="s">
        <v>615</v>
      </c>
      <c r="O736" s="102">
        <v>45394</v>
      </c>
      <c r="P736" s="89"/>
      <c r="Q736" s="102"/>
      <c r="R736" s="92"/>
      <c r="S736" s="92"/>
      <c r="T736" s="76">
        <f>TEXT(B736,"mmmm")</f>
      </c>
      <c r="U736" s="77"/>
      <c r="V736" s="77"/>
      <c r="W736" s="77"/>
      <c r="X736" s="77"/>
      <c r="Y736" s="77"/>
      <c r="Z736" s="77"/>
      <c r="AA736" s="77"/>
      <c r="AB736" s="77"/>
      <c r="AC736" s="77"/>
      <c r="AD736" s="77"/>
      <c r="AE736" s="77"/>
      <c r="AF736" s="77"/>
      <c r="AG736" s="77"/>
    </row>
    <row x14ac:dyDescent="0.25" r="737" customHeight="1" ht="32.25">
      <c r="A737" s="78" t="s">
        <v>2633</v>
      </c>
      <c r="B737" s="79">
        <v>45394.59217592593</v>
      </c>
      <c r="C737" s="80" t="s">
        <v>2617</v>
      </c>
      <c r="D737" s="80" t="s">
        <v>2618</v>
      </c>
      <c r="E737" s="81" t="s">
        <v>2634</v>
      </c>
      <c r="F737" s="80" t="s">
        <v>203</v>
      </c>
      <c r="G737" s="80" t="s">
        <v>90</v>
      </c>
      <c r="H737" s="81" t="s">
        <v>2624</v>
      </c>
      <c r="I737" s="80" t="s">
        <v>5</v>
      </c>
      <c r="J737" s="112" t="s">
        <v>2635</v>
      </c>
      <c r="K737" s="80"/>
      <c r="L737" s="80" t="s">
        <v>2636</v>
      </c>
      <c r="M737" s="82"/>
      <c r="N737" s="83" t="s">
        <v>605</v>
      </c>
      <c r="O737" s="108"/>
      <c r="P737" s="83"/>
      <c r="Q737" s="108"/>
      <c r="R737" s="86"/>
      <c r="S737" s="86"/>
      <c r="T737" s="87">
        <f>TEXT(B737,"mmmm")</f>
      </c>
      <c r="U737" s="88"/>
      <c r="V737" s="88"/>
      <c r="W737" s="88"/>
      <c r="X737" s="88"/>
      <c r="Y737" s="88"/>
      <c r="Z737" s="88"/>
      <c r="AA737" s="88"/>
      <c r="AB737" s="88"/>
      <c r="AC737" s="88"/>
      <c r="AD737" s="88"/>
      <c r="AE737" s="88"/>
      <c r="AF737" s="88"/>
      <c r="AG737" s="88"/>
    </row>
    <row x14ac:dyDescent="0.25" r="738" customHeight="1" ht="32.25">
      <c r="A738" s="67" t="s">
        <v>2637</v>
      </c>
      <c r="B738" s="68">
        <v>45394.59326388889</v>
      </c>
      <c r="C738" s="69" t="s">
        <v>2617</v>
      </c>
      <c r="D738" s="69" t="s">
        <v>2618</v>
      </c>
      <c r="E738" s="70" t="s">
        <v>2638</v>
      </c>
      <c r="F738" s="69" t="s">
        <v>203</v>
      </c>
      <c r="G738" s="69" t="s">
        <v>90</v>
      </c>
      <c r="H738" s="70" t="s">
        <v>2639</v>
      </c>
      <c r="I738" s="69" t="s">
        <v>5</v>
      </c>
      <c r="J738" s="111" t="s">
        <v>2635</v>
      </c>
      <c r="K738" s="69"/>
      <c r="L738" s="69" t="s">
        <v>2636</v>
      </c>
      <c r="M738" s="71"/>
      <c r="N738" s="89" t="s">
        <v>605</v>
      </c>
      <c r="O738" s="102"/>
      <c r="P738" s="89"/>
      <c r="Q738" s="102"/>
      <c r="R738" s="92"/>
      <c r="S738" s="92"/>
      <c r="T738" s="76">
        <f>TEXT(B738,"mmmm")</f>
      </c>
      <c r="U738" s="77"/>
      <c r="V738" s="77"/>
      <c r="W738" s="77"/>
      <c r="X738" s="77"/>
      <c r="Y738" s="77"/>
      <c r="Z738" s="77"/>
      <c r="AA738" s="77"/>
      <c r="AB738" s="77"/>
      <c r="AC738" s="77"/>
      <c r="AD738" s="77"/>
      <c r="AE738" s="77"/>
      <c r="AF738" s="77"/>
      <c r="AG738" s="77"/>
    </row>
    <row x14ac:dyDescent="0.25" r="739" customHeight="1" ht="32.25">
      <c r="A739" s="78" t="s">
        <v>2640</v>
      </c>
      <c r="B739" s="79">
        <v>45394.595046296294</v>
      </c>
      <c r="C739" s="80" t="s">
        <v>2617</v>
      </c>
      <c r="D739" s="80" t="s">
        <v>2618</v>
      </c>
      <c r="E739" s="81" t="s">
        <v>2619</v>
      </c>
      <c r="F739" s="80" t="s">
        <v>203</v>
      </c>
      <c r="G739" s="80" t="s">
        <v>90</v>
      </c>
      <c r="H739" s="81" t="s">
        <v>2641</v>
      </c>
      <c r="I739" s="80" t="s">
        <v>6</v>
      </c>
      <c r="J739" s="112" t="s">
        <v>2551</v>
      </c>
      <c r="K739" s="80"/>
      <c r="L739" s="80" t="s">
        <v>2642</v>
      </c>
      <c r="M739" s="82"/>
      <c r="N739" s="83" t="s">
        <v>120</v>
      </c>
      <c r="O739" s="108">
        <v>45398</v>
      </c>
      <c r="P739" s="83" t="s">
        <v>2342</v>
      </c>
      <c r="Q739" s="108">
        <v>45398</v>
      </c>
      <c r="R739" s="86">
        <v>2.542314814814815</v>
      </c>
      <c r="S739" s="86">
        <v>2.625648148148148</v>
      </c>
      <c r="T739" s="87">
        <f>TEXT(B739,"mmmm")</f>
      </c>
      <c r="U739" s="88"/>
      <c r="V739" s="88"/>
      <c r="W739" s="88"/>
      <c r="X739" s="88"/>
      <c r="Y739" s="88"/>
      <c r="Z739" s="88"/>
      <c r="AA739" s="88"/>
      <c r="AB739" s="88"/>
      <c r="AC739" s="88"/>
      <c r="AD739" s="88"/>
      <c r="AE739" s="88"/>
      <c r="AF739" s="88"/>
      <c r="AG739" s="88"/>
    </row>
    <row x14ac:dyDescent="0.25" r="740" customHeight="1" ht="32.25">
      <c r="A740" s="67" t="s">
        <v>2643</v>
      </c>
      <c r="B740" s="68">
        <v>45394.674895833334</v>
      </c>
      <c r="C740" s="69" t="s">
        <v>148</v>
      </c>
      <c r="D740" s="69" t="s">
        <v>2513</v>
      </c>
      <c r="E740" s="70">
        <v>5379</v>
      </c>
      <c r="F740" s="69" t="s">
        <v>150</v>
      </c>
      <c r="G740" s="69" t="s">
        <v>154</v>
      </c>
      <c r="H740" s="70">
        <v>207</v>
      </c>
      <c r="I740" s="69" t="s">
        <v>4</v>
      </c>
      <c r="J740" s="111" t="s">
        <v>2644</v>
      </c>
      <c r="K740" s="69"/>
      <c r="L740" s="69" t="s">
        <v>2645</v>
      </c>
      <c r="M740" s="71"/>
      <c r="N740" s="89" t="s">
        <v>120</v>
      </c>
      <c r="O740" s="102">
        <v>45397</v>
      </c>
      <c r="P740" s="89" t="s">
        <v>2594</v>
      </c>
      <c r="Q740" s="102">
        <v>45397</v>
      </c>
      <c r="R740" s="92">
        <v>2.3825925925925926</v>
      </c>
      <c r="S740" s="92">
        <v>2.3964814814814814</v>
      </c>
      <c r="T740" s="76">
        <f>TEXT(B740,"mmmm")</f>
      </c>
      <c r="U740" s="77"/>
      <c r="V740" s="77"/>
      <c r="W740" s="77"/>
      <c r="X740" s="77"/>
      <c r="Y740" s="77"/>
      <c r="Z740" s="77"/>
      <c r="AA740" s="77"/>
      <c r="AB740" s="77"/>
      <c r="AC740" s="77"/>
      <c r="AD740" s="77"/>
      <c r="AE740" s="77"/>
      <c r="AF740" s="77"/>
      <c r="AG740" s="77"/>
    </row>
    <row x14ac:dyDescent="0.25" r="741" customHeight="1" ht="32.25">
      <c r="A741" s="78" t="s">
        <v>2646</v>
      </c>
      <c r="B741" s="79">
        <v>45394.68105324074</v>
      </c>
      <c r="C741" s="80" t="s">
        <v>148</v>
      </c>
      <c r="D741" s="80" t="s">
        <v>2513</v>
      </c>
      <c r="E741" s="81">
        <v>5379</v>
      </c>
      <c r="F741" s="80" t="s">
        <v>150</v>
      </c>
      <c r="G741" s="80" t="s">
        <v>101</v>
      </c>
      <c r="H741" s="81" t="s">
        <v>2647</v>
      </c>
      <c r="I741" s="80" t="s">
        <v>117</v>
      </c>
      <c r="J741" s="112" t="s">
        <v>2515</v>
      </c>
      <c r="K741" s="80"/>
      <c r="L741" s="80" t="s">
        <v>2648</v>
      </c>
      <c r="M741" s="82"/>
      <c r="N741" s="83" t="s">
        <v>120</v>
      </c>
      <c r="O741" s="108">
        <v>45397</v>
      </c>
      <c r="P741" s="83" t="s">
        <v>2613</v>
      </c>
      <c r="Q741" s="108">
        <v>45397</v>
      </c>
      <c r="R741" s="86">
        <v>2.3895370370370372</v>
      </c>
      <c r="S741" s="86">
        <v>2.4242592592592596</v>
      </c>
      <c r="T741" s="87">
        <f>TEXT(B741,"mmmm")</f>
      </c>
      <c r="U741" s="88"/>
      <c r="V741" s="88"/>
      <c r="W741" s="88"/>
      <c r="X741" s="88"/>
      <c r="Y741" s="88"/>
      <c r="Z741" s="88"/>
      <c r="AA741" s="88"/>
      <c r="AB741" s="88"/>
      <c r="AC741" s="88"/>
      <c r="AD741" s="88"/>
      <c r="AE741" s="88"/>
      <c r="AF741" s="88"/>
      <c r="AG741" s="88"/>
    </row>
    <row x14ac:dyDescent="0.25" r="742" customHeight="1" ht="32.25">
      <c r="A742" s="67" t="s">
        <v>2649</v>
      </c>
      <c r="B742" s="68">
        <v>45394.68759259259</v>
      </c>
      <c r="C742" s="69" t="s">
        <v>148</v>
      </c>
      <c r="D742" s="69" t="s">
        <v>2513</v>
      </c>
      <c r="E742" s="70">
        <v>5379</v>
      </c>
      <c r="F742" s="69" t="s">
        <v>150</v>
      </c>
      <c r="G742" s="69" t="s">
        <v>109</v>
      </c>
      <c r="H742" s="70" t="s">
        <v>2650</v>
      </c>
      <c r="I742" s="69" t="s">
        <v>117</v>
      </c>
      <c r="J742" s="111" t="s">
        <v>2651</v>
      </c>
      <c r="K742" s="69"/>
      <c r="L742" s="69" t="s">
        <v>2652</v>
      </c>
      <c r="M742" s="71"/>
      <c r="N742" s="89" t="s">
        <v>120</v>
      </c>
      <c r="O742" s="102">
        <v>45398</v>
      </c>
      <c r="P742" s="89" t="s">
        <v>2613</v>
      </c>
      <c r="Q742" s="102">
        <v>45397</v>
      </c>
      <c r="R742" s="92">
        <v>2.377731481481481</v>
      </c>
      <c r="S742" s="92">
        <v>2.3853703703703704</v>
      </c>
      <c r="T742" s="76">
        <f>TEXT(B742,"mmmm")</f>
      </c>
      <c r="U742" s="77"/>
      <c r="V742" s="77"/>
      <c r="W742" s="77"/>
      <c r="X742" s="77"/>
      <c r="Y742" s="77"/>
      <c r="Z742" s="77"/>
      <c r="AA742" s="77"/>
      <c r="AB742" s="77"/>
      <c r="AC742" s="77"/>
      <c r="AD742" s="77"/>
      <c r="AE742" s="77"/>
      <c r="AF742" s="77"/>
      <c r="AG742" s="77"/>
    </row>
    <row x14ac:dyDescent="0.25" r="743" customHeight="1" ht="32.25">
      <c r="A743" s="78" t="s">
        <v>2653</v>
      </c>
      <c r="B743" s="79">
        <v>45394.77122685185</v>
      </c>
      <c r="C743" s="80" t="s">
        <v>207</v>
      </c>
      <c r="D743" s="80" t="s">
        <v>375</v>
      </c>
      <c r="E743" s="81">
        <v>5333</v>
      </c>
      <c r="F743" s="80" t="s">
        <v>209</v>
      </c>
      <c r="G743" s="80" t="s">
        <v>87</v>
      </c>
      <c r="H743" s="81" t="s">
        <v>2654</v>
      </c>
      <c r="I743" s="80" t="s">
        <v>117</v>
      </c>
      <c r="J743" s="112" t="s">
        <v>2490</v>
      </c>
      <c r="K743" s="80"/>
      <c r="L743" s="80" t="s">
        <v>2655</v>
      </c>
      <c r="M743" s="82"/>
      <c r="N743" s="83" t="s">
        <v>120</v>
      </c>
      <c r="O743" s="108">
        <v>45400</v>
      </c>
      <c r="P743" s="83" t="s">
        <v>2613</v>
      </c>
      <c r="Q743" s="108">
        <v>45400</v>
      </c>
      <c r="R743" s="86">
        <v>2.3575925925925927</v>
      </c>
      <c r="S743" s="86">
        <v>2.39787037037037</v>
      </c>
      <c r="T743" s="87">
        <f>TEXT(B743,"mmmm")</f>
      </c>
      <c r="U743" s="88"/>
      <c r="V743" s="88"/>
      <c r="W743" s="88"/>
      <c r="X743" s="88"/>
      <c r="Y743" s="88"/>
      <c r="Z743" s="88"/>
      <c r="AA743" s="88"/>
      <c r="AB743" s="88"/>
      <c r="AC743" s="88"/>
      <c r="AD743" s="88"/>
      <c r="AE743" s="88"/>
      <c r="AF743" s="88"/>
      <c r="AG743" s="88"/>
    </row>
    <row x14ac:dyDescent="0.25" r="744" customHeight="1" ht="32.25">
      <c r="A744" s="67" t="s">
        <v>2656</v>
      </c>
      <c r="B744" s="68">
        <v>45394.77207175926</v>
      </c>
      <c r="C744" s="69" t="s">
        <v>207</v>
      </c>
      <c r="D744" s="69" t="s">
        <v>375</v>
      </c>
      <c r="E744" s="70">
        <v>5333</v>
      </c>
      <c r="F744" s="69" t="s">
        <v>209</v>
      </c>
      <c r="G744" s="69" t="s">
        <v>87</v>
      </c>
      <c r="H744" s="70" t="s">
        <v>2569</v>
      </c>
      <c r="I744" s="69" t="s">
        <v>4</v>
      </c>
      <c r="J744" s="111" t="s">
        <v>2502</v>
      </c>
      <c r="K744" s="69"/>
      <c r="L744" s="69" t="s">
        <v>2657</v>
      </c>
      <c r="M744" s="71"/>
      <c r="N744" s="89" t="s">
        <v>605</v>
      </c>
      <c r="O744" s="102"/>
      <c r="P744" s="89"/>
      <c r="Q744" s="102"/>
      <c r="R744" s="92"/>
      <c r="S744" s="92"/>
      <c r="T744" s="76">
        <f>TEXT(B744,"mmmm")</f>
      </c>
      <c r="U744" s="77"/>
      <c r="V744" s="77"/>
      <c r="W744" s="77"/>
      <c r="X744" s="77"/>
      <c r="Y744" s="77"/>
      <c r="Z744" s="77"/>
      <c r="AA744" s="77"/>
      <c r="AB744" s="77"/>
      <c r="AC744" s="77"/>
      <c r="AD744" s="77"/>
      <c r="AE744" s="77"/>
      <c r="AF744" s="77"/>
      <c r="AG744" s="77"/>
    </row>
    <row x14ac:dyDescent="0.25" r="745" customHeight="1" ht="32.25">
      <c r="A745" s="78" t="s">
        <v>2658</v>
      </c>
      <c r="B745" s="79">
        <v>45394.77371527778</v>
      </c>
      <c r="C745" s="80" t="s">
        <v>207</v>
      </c>
      <c r="D745" s="80" t="s">
        <v>375</v>
      </c>
      <c r="E745" s="81">
        <v>5333</v>
      </c>
      <c r="F745" s="80" t="s">
        <v>209</v>
      </c>
      <c r="G745" s="80" t="s">
        <v>87</v>
      </c>
      <c r="H745" s="81" t="s">
        <v>580</v>
      </c>
      <c r="I745" s="80" t="s">
        <v>117</v>
      </c>
      <c r="J745" s="112" t="s">
        <v>2490</v>
      </c>
      <c r="K745" s="80"/>
      <c r="L745" s="80" t="s">
        <v>2659</v>
      </c>
      <c r="M745" s="82"/>
      <c r="N745" s="83" t="s">
        <v>120</v>
      </c>
      <c r="O745" s="108">
        <v>45400</v>
      </c>
      <c r="P745" s="83" t="s">
        <v>2613</v>
      </c>
      <c r="Q745" s="108">
        <v>45400</v>
      </c>
      <c r="R745" s="86">
        <v>2.448564814814815</v>
      </c>
      <c r="S745" s="86">
        <v>2.4589814814814814</v>
      </c>
      <c r="T745" s="87">
        <f>TEXT(B745,"mmmm")</f>
      </c>
      <c r="U745" s="88"/>
      <c r="V745" s="88"/>
      <c r="W745" s="88"/>
      <c r="X745" s="88"/>
      <c r="Y745" s="88"/>
      <c r="Z745" s="88"/>
      <c r="AA745" s="88"/>
      <c r="AB745" s="88"/>
      <c r="AC745" s="88"/>
      <c r="AD745" s="88"/>
      <c r="AE745" s="88"/>
      <c r="AF745" s="88"/>
      <c r="AG745" s="88"/>
    </row>
    <row x14ac:dyDescent="0.25" r="746" customHeight="1" ht="32.25">
      <c r="A746" s="67" t="s">
        <v>2660</v>
      </c>
      <c r="B746" s="68">
        <v>45397.419074074074</v>
      </c>
      <c r="C746" s="69" t="s">
        <v>735</v>
      </c>
      <c r="D746" s="69" t="s">
        <v>1472</v>
      </c>
      <c r="E746" s="70">
        <v>5369</v>
      </c>
      <c r="F746" s="69" t="s">
        <v>452</v>
      </c>
      <c r="G746" s="69" t="s">
        <v>102</v>
      </c>
      <c r="H746" s="70" t="s">
        <v>2661</v>
      </c>
      <c r="I746" s="69" t="s">
        <v>117</v>
      </c>
      <c r="J746" s="111" t="s">
        <v>2490</v>
      </c>
      <c r="K746" s="69"/>
      <c r="L746" s="69" t="s">
        <v>2662</v>
      </c>
      <c r="M746" s="71"/>
      <c r="N746" s="89" t="s">
        <v>120</v>
      </c>
      <c r="O746" s="102">
        <v>45397</v>
      </c>
      <c r="P746" s="89" t="s">
        <v>2350</v>
      </c>
      <c r="Q746" s="102">
        <v>45397</v>
      </c>
      <c r="R746" s="92">
        <v>2.4520370370370372</v>
      </c>
      <c r="S746" s="92">
        <v>2.6548148148148147</v>
      </c>
      <c r="T746" s="76">
        <f>TEXT(B746,"mmmm")</f>
      </c>
      <c r="U746" s="77"/>
      <c r="V746" s="77"/>
      <c r="W746" s="77"/>
      <c r="X746" s="77"/>
      <c r="Y746" s="77"/>
      <c r="Z746" s="77"/>
      <c r="AA746" s="77"/>
      <c r="AB746" s="77"/>
      <c r="AC746" s="77"/>
      <c r="AD746" s="77"/>
      <c r="AE746" s="77"/>
      <c r="AF746" s="77"/>
      <c r="AG746" s="77"/>
    </row>
    <row x14ac:dyDescent="0.25" r="747" customHeight="1" ht="32.25">
      <c r="A747" s="78" t="s">
        <v>2663</v>
      </c>
      <c r="B747" s="79">
        <v>45397.42475694444</v>
      </c>
      <c r="C747" s="80" t="s">
        <v>286</v>
      </c>
      <c r="D747" s="80" t="s">
        <v>287</v>
      </c>
      <c r="E747" s="81">
        <v>5340</v>
      </c>
      <c r="F747" s="80" t="s">
        <v>150</v>
      </c>
      <c r="G747" s="80" t="s">
        <v>102</v>
      </c>
      <c r="H747" s="81" t="s">
        <v>2664</v>
      </c>
      <c r="I747" s="80" t="s">
        <v>6</v>
      </c>
      <c r="J747" s="80" t="s">
        <v>2551</v>
      </c>
      <c r="K747" s="80"/>
      <c r="L747" s="80" t="s">
        <v>2665</v>
      </c>
      <c r="M747" s="82"/>
      <c r="N747" s="83" t="s">
        <v>120</v>
      </c>
      <c r="O747" s="108">
        <v>45394</v>
      </c>
      <c r="P747" s="83" t="s">
        <v>576</v>
      </c>
      <c r="Q747" s="108">
        <v>45394</v>
      </c>
      <c r="R747" s="86">
        <v>2.3027314814814814</v>
      </c>
      <c r="S747" s="86">
        <v>2.3964814814814814</v>
      </c>
      <c r="T747" s="87">
        <f>TEXT(B747,"mmmm")</f>
      </c>
      <c r="U747" s="88"/>
      <c r="V747" s="88"/>
      <c r="W747" s="88"/>
      <c r="X747" s="88"/>
      <c r="Y747" s="88"/>
      <c r="Z747" s="88"/>
      <c r="AA747" s="88"/>
      <c r="AB747" s="88"/>
      <c r="AC747" s="88"/>
      <c r="AD747" s="88"/>
      <c r="AE747" s="88"/>
      <c r="AF747" s="88"/>
      <c r="AG747" s="88"/>
    </row>
    <row x14ac:dyDescent="0.25" r="748" customHeight="1" ht="32.25">
      <c r="A748" s="67" t="s">
        <v>2666</v>
      </c>
      <c r="B748" s="68">
        <v>45397.42561342593</v>
      </c>
      <c r="C748" s="69" t="s">
        <v>286</v>
      </c>
      <c r="D748" s="69" t="s">
        <v>287</v>
      </c>
      <c r="E748" s="70">
        <v>5340</v>
      </c>
      <c r="F748" s="69" t="s">
        <v>150</v>
      </c>
      <c r="G748" s="69" t="s">
        <v>101</v>
      </c>
      <c r="H748" s="70" t="s">
        <v>2667</v>
      </c>
      <c r="I748" s="69" t="s">
        <v>6</v>
      </c>
      <c r="J748" s="69" t="s">
        <v>2551</v>
      </c>
      <c r="K748" s="69"/>
      <c r="L748" s="69" t="s">
        <v>2668</v>
      </c>
      <c r="M748" s="71"/>
      <c r="N748" s="89" t="s">
        <v>120</v>
      </c>
      <c r="O748" s="102">
        <v>45397</v>
      </c>
      <c r="P748" s="89" t="s">
        <v>576</v>
      </c>
      <c r="Q748" s="102">
        <v>45397</v>
      </c>
      <c r="R748" s="92">
        <v>2.3027314814814814</v>
      </c>
      <c r="S748" s="92">
        <v>2.375648148148148</v>
      </c>
      <c r="T748" s="76">
        <f>TEXT(B748,"mmmm")</f>
      </c>
      <c r="U748" s="77"/>
      <c r="V748" s="77"/>
      <c r="W748" s="77"/>
      <c r="X748" s="77"/>
      <c r="Y748" s="77"/>
      <c r="Z748" s="77"/>
      <c r="AA748" s="77"/>
      <c r="AB748" s="77"/>
      <c r="AC748" s="77"/>
      <c r="AD748" s="77"/>
      <c r="AE748" s="77"/>
      <c r="AF748" s="77"/>
      <c r="AG748" s="77"/>
    </row>
    <row x14ac:dyDescent="0.25" r="749" customHeight="1" ht="32.25">
      <c r="A749" s="78" t="s">
        <v>2669</v>
      </c>
      <c r="B749" s="79">
        <v>45397.44498842592</v>
      </c>
      <c r="C749" s="80" t="s">
        <v>972</v>
      </c>
      <c r="D749" s="80" t="s">
        <v>1759</v>
      </c>
      <c r="E749" s="81">
        <v>5343</v>
      </c>
      <c r="F749" s="80" t="s">
        <v>217</v>
      </c>
      <c r="G749" s="80" t="s">
        <v>192</v>
      </c>
      <c r="H749" s="81" t="s">
        <v>1994</v>
      </c>
      <c r="I749" s="80" t="s">
        <v>6</v>
      </c>
      <c r="J749" s="80" t="s">
        <v>2582</v>
      </c>
      <c r="K749" s="80"/>
      <c r="L749" s="80" t="s">
        <v>2670</v>
      </c>
      <c r="M749" s="82"/>
      <c r="N749" s="83" t="s">
        <v>120</v>
      </c>
      <c r="O749" s="108">
        <v>45397</v>
      </c>
      <c r="P749" s="83" t="s">
        <v>576</v>
      </c>
      <c r="Q749" s="108">
        <v>45397</v>
      </c>
      <c r="R749" s="86">
        <v>2.417314814814815</v>
      </c>
      <c r="S749" s="86">
        <v>2.4902314814814814</v>
      </c>
      <c r="T749" s="87">
        <f>TEXT(B749,"mmmm")</f>
      </c>
      <c r="U749" s="88"/>
      <c r="V749" s="88"/>
      <c r="W749" s="88"/>
      <c r="X749" s="88"/>
      <c r="Y749" s="88"/>
      <c r="Z749" s="88"/>
      <c r="AA749" s="88"/>
      <c r="AB749" s="88"/>
      <c r="AC749" s="88"/>
      <c r="AD749" s="88"/>
      <c r="AE749" s="88"/>
      <c r="AF749" s="88"/>
      <c r="AG749" s="88"/>
    </row>
    <row x14ac:dyDescent="0.25" r="750" customHeight="1" ht="32.25">
      <c r="A750" s="67" t="s">
        <v>2671</v>
      </c>
      <c r="B750" s="68">
        <v>45397.558912037035</v>
      </c>
      <c r="C750" s="69" t="s">
        <v>286</v>
      </c>
      <c r="D750" s="69" t="s">
        <v>287</v>
      </c>
      <c r="E750" s="70">
        <v>5340</v>
      </c>
      <c r="F750" s="69" t="s">
        <v>150</v>
      </c>
      <c r="G750" s="69" t="s">
        <v>105</v>
      </c>
      <c r="H750" s="70" t="s">
        <v>2672</v>
      </c>
      <c r="I750" s="69" t="s">
        <v>117</v>
      </c>
      <c r="J750" s="69" t="s">
        <v>2490</v>
      </c>
      <c r="K750" s="69"/>
      <c r="L750" s="69" t="s">
        <v>2673</v>
      </c>
      <c r="M750" s="71"/>
      <c r="N750" s="89" t="s">
        <v>120</v>
      </c>
      <c r="O750" s="102">
        <v>45397</v>
      </c>
      <c r="P750" s="89" t="s">
        <v>2613</v>
      </c>
      <c r="Q750" s="102">
        <v>45397</v>
      </c>
      <c r="R750" s="92">
        <v>2.5492592592592596</v>
      </c>
      <c r="S750" s="92">
        <v>2.5610648148148147</v>
      </c>
      <c r="T750" s="76">
        <f>TEXT(B750,"mmmm")</f>
      </c>
      <c r="U750" s="77"/>
      <c r="V750" s="77"/>
      <c r="W750" s="77"/>
      <c r="X750" s="77"/>
      <c r="Y750" s="77"/>
      <c r="Z750" s="77"/>
      <c r="AA750" s="77"/>
      <c r="AB750" s="77"/>
      <c r="AC750" s="77"/>
      <c r="AD750" s="77"/>
      <c r="AE750" s="77"/>
      <c r="AF750" s="77"/>
      <c r="AG750" s="77"/>
    </row>
    <row x14ac:dyDescent="0.25" r="751" customHeight="1" ht="32.25">
      <c r="A751" s="78" t="s">
        <v>2674</v>
      </c>
      <c r="B751" s="79">
        <v>45397.56896990741</v>
      </c>
      <c r="C751" s="80" t="s">
        <v>2675</v>
      </c>
      <c r="D751" s="80" t="s">
        <v>2676</v>
      </c>
      <c r="E751" s="81">
        <v>5306</v>
      </c>
      <c r="F751" s="80" t="s">
        <v>457</v>
      </c>
      <c r="G751" s="80" t="s">
        <v>96</v>
      </c>
      <c r="H751" s="81" t="s">
        <v>2677</v>
      </c>
      <c r="I751" s="80" t="s">
        <v>7</v>
      </c>
      <c r="J751" s="80" t="s">
        <v>2480</v>
      </c>
      <c r="K751" s="80"/>
      <c r="L751" s="80" t="s">
        <v>2678</v>
      </c>
      <c r="M751" s="82"/>
      <c r="N751" s="83" t="s">
        <v>120</v>
      </c>
      <c r="O751" s="108">
        <v>45397</v>
      </c>
      <c r="P751" s="83" t="s">
        <v>2679</v>
      </c>
      <c r="Q751" s="108">
        <v>45397</v>
      </c>
      <c r="R751" s="86">
        <v>2.598564814814815</v>
      </c>
      <c r="S751" s="86">
        <v>2.636064814814815</v>
      </c>
      <c r="T751" s="87">
        <f>TEXT(B751,"mmmm")</f>
      </c>
      <c r="U751" s="88"/>
      <c r="V751" s="88"/>
      <c r="W751" s="88"/>
      <c r="X751" s="88"/>
      <c r="Y751" s="88"/>
      <c r="Z751" s="88"/>
      <c r="AA751" s="88"/>
      <c r="AB751" s="88"/>
      <c r="AC751" s="88"/>
      <c r="AD751" s="88"/>
      <c r="AE751" s="88"/>
      <c r="AF751" s="88"/>
      <c r="AG751" s="88"/>
    </row>
    <row x14ac:dyDescent="0.25" r="752" customHeight="1" ht="32.25">
      <c r="A752" s="67" t="s">
        <v>2680</v>
      </c>
      <c r="B752" s="68">
        <v>45397.58261574074</v>
      </c>
      <c r="C752" s="69" t="s">
        <v>2000</v>
      </c>
      <c r="D752" s="69" t="s">
        <v>2001</v>
      </c>
      <c r="E752" s="70">
        <v>7602</v>
      </c>
      <c r="F752" s="69" t="s">
        <v>303</v>
      </c>
      <c r="G752" s="69" t="s">
        <v>93</v>
      </c>
      <c r="H752" s="70" t="s">
        <v>2681</v>
      </c>
      <c r="I752" s="69" t="s">
        <v>7</v>
      </c>
      <c r="J752" s="69" t="s">
        <v>2480</v>
      </c>
      <c r="K752" s="69"/>
      <c r="L752" s="69" t="s">
        <v>2682</v>
      </c>
      <c r="M752" s="71"/>
      <c r="N752" s="89" t="s">
        <v>605</v>
      </c>
      <c r="O752" s="102"/>
      <c r="P752" s="89"/>
      <c r="Q752" s="102"/>
      <c r="R752" s="92"/>
      <c r="S752" s="92"/>
      <c r="T752" s="76">
        <f>TEXT(B752,"mmmm")</f>
      </c>
      <c r="U752" s="77"/>
      <c r="V752" s="77"/>
      <c r="W752" s="77"/>
      <c r="X752" s="77"/>
      <c r="Y752" s="77"/>
      <c r="Z752" s="77"/>
      <c r="AA752" s="77"/>
      <c r="AB752" s="77"/>
      <c r="AC752" s="77"/>
      <c r="AD752" s="77"/>
      <c r="AE752" s="77"/>
      <c r="AF752" s="77"/>
      <c r="AG752" s="77"/>
    </row>
    <row x14ac:dyDescent="0.25" r="753" customHeight="1" ht="32.25">
      <c r="A753" s="78" t="s">
        <v>2683</v>
      </c>
      <c r="B753" s="79">
        <v>45397.65204861111</v>
      </c>
      <c r="C753" s="80" t="s">
        <v>207</v>
      </c>
      <c r="D753" s="80" t="s">
        <v>375</v>
      </c>
      <c r="E753" s="81">
        <v>5333</v>
      </c>
      <c r="F753" s="80" t="s">
        <v>209</v>
      </c>
      <c r="G753" s="80" t="s">
        <v>87</v>
      </c>
      <c r="H753" s="81" t="s">
        <v>476</v>
      </c>
      <c r="I753" s="80" t="s">
        <v>4</v>
      </c>
      <c r="J753" s="80" t="s">
        <v>2502</v>
      </c>
      <c r="K753" s="80"/>
      <c r="L753" s="80" t="s">
        <v>2684</v>
      </c>
      <c r="M753" s="82"/>
      <c r="N753" s="83" t="s">
        <v>120</v>
      </c>
      <c r="O753" s="108">
        <v>45400</v>
      </c>
      <c r="P753" s="83" t="s">
        <v>2571</v>
      </c>
      <c r="Q753" s="108">
        <v>45400</v>
      </c>
      <c r="R753" s="86">
        <v>2.3687037037037038</v>
      </c>
      <c r="S753" s="86">
        <v>2.3825925925925926</v>
      </c>
      <c r="T753" s="87">
        <f>TEXT(B753,"mmmm")</f>
      </c>
      <c r="U753" s="88"/>
      <c r="V753" s="88"/>
      <c r="W753" s="88"/>
      <c r="X753" s="88"/>
      <c r="Y753" s="88"/>
      <c r="Z753" s="88"/>
      <c r="AA753" s="88"/>
      <c r="AB753" s="88"/>
      <c r="AC753" s="88"/>
      <c r="AD753" s="88"/>
      <c r="AE753" s="88"/>
      <c r="AF753" s="88"/>
      <c r="AG753" s="88"/>
    </row>
    <row x14ac:dyDescent="0.25" r="754" customHeight="1" ht="32.25">
      <c r="A754" s="67" t="s">
        <v>2685</v>
      </c>
      <c r="B754" s="68">
        <v>45397.65337962963</v>
      </c>
      <c r="C754" s="69" t="s">
        <v>207</v>
      </c>
      <c r="D754" s="69" t="s">
        <v>375</v>
      </c>
      <c r="E754" s="70">
        <v>5333</v>
      </c>
      <c r="F754" s="69" t="s">
        <v>209</v>
      </c>
      <c r="G754" s="69" t="s">
        <v>87</v>
      </c>
      <c r="H754" s="70" t="s">
        <v>1019</v>
      </c>
      <c r="I754" s="69" t="s">
        <v>4</v>
      </c>
      <c r="J754" s="69" t="s">
        <v>2502</v>
      </c>
      <c r="K754" s="69"/>
      <c r="L754" s="69" t="s">
        <v>2686</v>
      </c>
      <c r="M754" s="71"/>
      <c r="N754" s="89" t="s">
        <v>120</v>
      </c>
      <c r="O754" s="102">
        <v>45400</v>
      </c>
      <c r="P754" s="89" t="s">
        <v>2571</v>
      </c>
      <c r="Q754" s="102">
        <v>45400</v>
      </c>
      <c r="R754" s="92">
        <v>2.386064814814815</v>
      </c>
      <c r="S754" s="92">
        <v>2.3999537037037038</v>
      </c>
      <c r="T754" s="76">
        <f>TEXT(B754,"mmmm")</f>
      </c>
      <c r="U754" s="77"/>
      <c r="V754" s="77"/>
      <c r="W754" s="77"/>
      <c r="X754" s="77"/>
      <c r="Y754" s="77"/>
      <c r="Z754" s="77"/>
      <c r="AA754" s="77"/>
      <c r="AB754" s="77"/>
      <c r="AC754" s="77"/>
      <c r="AD754" s="77"/>
      <c r="AE754" s="77"/>
      <c r="AF754" s="77"/>
      <c r="AG754" s="77"/>
    </row>
    <row x14ac:dyDescent="0.25" r="755" customHeight="1" ht="16.5">
      <c r="A755" s="78" t="s">
        <v>2687</v>
      </c>
      <c r="B755" s="79">
        <v>45397.65560185185</v>
      </c>
      <c r="C755" s="80" t="s">
        <v>207</v>
      </c>
      <c r="D755" s="80" t="s">
        <v>375</v>
      </c>
      <c r="E755" s="81">
        <v>5333</v>
      </c>
      <c r="F755" s="80" t="s">
        <v>209</v>
      </c>
      <c r="G755" s="80" t="s">
        <v>87</v>
      </c>
      <c r="H755" s="81" t="s">
        <v>210</v>
      </c>
      <c r="I755" s="80" t="s">
        <v>117</v>
      </c>
      <c r="J755" s="80" t="s">
        <v>2490</v>
      </c>
      <c r="K755" s="80"/>
      <c r="L755" s="80" t="s">
        <v>2688</v>
      </c>
      <c r="M755" s="82"/>
      <c r="N755" s="83" t="s">
        <v>120</v>
      </c>
      <c r="O755" s="108">
        <v>45400</v>
      </c>
      <c r="P755" s="83" t="s">
        <v>2613</v>
      </c>
      <c r="Q755" s="108">
        <v>45400</v>
      </c>
      <c r="R755" s="86">
        <v>2.3305092592592596</v>
      </c>
      <c r="S755" s="86">
        <v>2.33537037037037</v>
      </c>
      <c r="T755" s="87">
        <f>TEXT(B755,"mmmm")</f>
      </c>
      <c r="U755" s="88"/>
      <c r="V755" s="88"/>
      <c r="W755" s="88"/>
      <c r="X755" s="88"/>
      <c r="Y755" s="88"/>
      <c r="Z755" s="88"/>
      <c r="AA755" s="88"/>
      <c r="AB755" s="88"/>
      <c r="AC755" s="88"/>
      <c r="AD755" s="88"/>
      <c r="AE755" s="88"/>
      <c r="AF755" s="88"/>
      <c r="AG755" s="88"/>
    </row>
    <row x14ac:dyDescent="0.25" r="756" customHeight="1" ht="32.25">
      <c r="A756" s="67" t="s">
        <v>2689</v>
      </c>
      <c r="B756" s="68">
        <v>45397.65673611111</v>
      </c>
      <c r="C756" s="69" t="s">
        <v>207</v>
      </c>
      <c r="D756" s="69" t="s">
        <v>375</v>
      </c>
      <c r="E756" s="70">
        <v>5333</v>
      </c>
      <c r="F756" s="69" t="s">
        <v>209</v>
      </c>
      <c r="G756" s="69" t="s">
        <v>87</v>
      </c>
      <c r="H756" s="70" t="s">
        <v>894</v>
      </c>
      <c r="I756" s="69" t="s">
        <v>117</v>
      </c>
      <c r="J756" s="69" t="s">
        <v>2490</v>
      </c>
      <c r="K756" s="69"/>
      <c r="L756" s="69" t="s">
        <v>2690</v>
      </c>
      <c r="M756" s="71"/>
      <c r="N756" s="89" t="s">
        <v>120</v>
      </c>
      <c r="O756" s="102">
        <v>45400</v>
      </c>
      <c r="P756" s="89" t="s">
        <v>2613</v>
      </c>
      <c r="Q756" s="102">
        <v>45400</v>
      </c>
      <c r="R756" s="92">
        <v>2.356898148148148</v>
      </c>
      <c r="S756" s="92">
        <v>2.3999537037037038</v>
      </c>
      <c r="T756" s="76">
        <f>TEXT(B756,"mmmm")</f>
      </c>
      <c r="U756" s="77"/>
      <c r="V756" s="77"/>
      <c r="W756" s="77"/>
      <c r="X756" s="77"/>
      <c r="Y756" s="77"/>
      <c r="Z756" s="77"/>
      <c r="AA756" s="77"/>
      <c r="AB756" s="77"/>
      <c r="AC756" s="77"/>
      <c r="AD756" s="77"/>
      <c r="AE756" s="77"/>
      <c r="AF756" s="77"/>
      <c r="AG756" s="77"/>
    </row>
    <row x14ac:dyDescent="0.25" r="757" customHeight="1" ht="16.5">
      <c r="A757" s="78" t="s">
        <v>2691</v>
      </c>
      <c r="B757" s="79">
        <v>45397.6621875</v>
      </c>
      <c r="C757" s="80" t="s">
        <v>207</v>
      </c>
      <c r="D757" s="80" t="s">
        <v>375</v>
      </c>
      <c r="E757" s="81">
        <v>5333</v>
      </c>
      <c r="F757" s="80" t="s">
        <v>209</v>
      </c>
      <c r="G757" s="80" t="s">
        <v>87</v>
      </c>
      <c r="H757" s="81" t="s">
        <v>491</v>
      </c>
      <c r="I757" s="80" t="s">
        <v>7</v>
      </c>
      <c r="J757" s="80" t="s">
        <v>2480</v>
      </c>
      <c r="K757" s="80"/>
      <c r="L757" s="80" t="s">
        <v>2692</v>
      </c>
      <c r="M757" s="82"/>
      <c r="N757" s="83" t="s">
        <v>120</v>
      </c>
      <c r="O757" s="108">
        <v>45400</v>
      </c>
      <c r="P757" s="83" t="s">
        <v>2342</v>
      </c>
      <c r="Q757" s="108">
        <v>45400</v>
      </c>
      <c r="R757" s="86">
        <v>2.378425925925926</v>
      </c>
      <c r="S757" s="86">
        <v>2.387453703703704</v>
      </c>
      <c r="T757" s="87">
        <f>TEXT(B757,"mmmm")</f>
      </c>
      <c r="U757" s="88"/>
      <c r="V757" s="88"/>
      <c r="W757" s="88"/>
      <c r="X757" s="88"/>
      <c r="Y757" s="88"/>
      <c r="Z757" s="88"/>
      <c r="AA757" s="88"/>
      <c r="AB757" s="88"/>
      <c r="AC757" s="88"/>
      <c r="AD757" s="88"/>
      <c r="AE757" s="88"/>
      <c r="AF757" s="88"/>
      <c r="AG757" s="88"/>
    </row>
    <row x14ac:dyDescent="0.25" r="758" customHeight="1" ht="32.25">
      <c r="A758" s="67" t="s">
        <v>2693</v>
      </c>
      <c r="B758" s="68">
        <v>45397.66392361111</v>
      </c>
      <c r="C758" s="69" t="s">
        <v>207</v>
      </c>
      <c r="D758" s="69" t="s">
        <v>375</v>
      </c>
      <c r="E758" s="70">
        <v>5333</v>
      </c>
      <c r="F758" s="69" t="s">
        <v>209</v>
      </c>
      <c r="G758" s="69" t="s">
        <v>87</v>
      </c>
      <c r="H758" s="70" t="s">
        <v>430</v>
      </c>
      <c r="I758" s="69" t="s">
        <v>117</v>
      </c>
      <c r="J758" s="69" t="s">
        <v>2515</v>
      </c>
      <c r="K758" s="69"/>
      <c r="L758" s="69" t="s">
        <v>2694</v>
      </c>
      <c r="M758" s="71"/>
      <c r="N758" s="89" t="s">
        <v>120</v>
      </c>
      <c r="O758" s="102">
        <v>45400</v>
      </c>
      <c r="P758" s="89" t="s">
        <v>2695</v>
      </c>
      <c r="Q758" s="102">
        <v>45400</v>
      </c>
      <c r="R758" s="92">
        <v>2.339537037037037</v>
      </c>
      <c r="S758" s="92">
        <v>2.3492592592592594</v>
      </c>
      <c r="T758" s="76">
        <f>TEXT(B758,"mmmm")</f>
      </c>
      <c r="U758" s="77"/>
      <c r="V758" s="77"/>
      <c r="W758" s="77"/>
      <c r="X758" s="77"/>
      <c r="Y758" s="77"/>
      <c r="Z758" s="77"/>
      <c r="AA758" s="77"/>
      <c r="AB758" s="77"/>
      <c r="AC758" s="77"/>
      <c r="AD758" s="77"/>
      <c r="AE758" s="77"/>
      <c r="AF758" s="77"/>
      <c r="AG758" s="77"/>
    </row>
    <row x14ac:dyDescent="0.25" r="759" customHeight="1" ht="16.5">
      <c r="A759" s="78" t="s">
        <v>2696</v>
      </c>
      <c r="B759" s="79">
        <v>45397.66516203704</v>
      </c>
      <c r="C759" s="80" t="s">
        <v>207</v>
      </c>
      <c r="D759" s="80" t="s">
        <v>375</v>
      </c>
      <c r="E759" s="81">
        <v>5333</v>
      </c>
      <c r="F759" s="80" t="s">
        <v>209</v>
      </c>
      <c r="G759" s="80" t="s">
        <v>87</v>
      </c>
      <c r="H759" s="81" t="s">
        <v>467</v>
      </c>
      <c r="I759" s="80" t="s">
        <v>117</v>
      </c>
      <c r="J759" s="80" t="s">
        <v>2515</v>
      </c>
      <c r="K759" s="80"/>
      <c r="L759" s="80" t="s">
        <v>2697</v>
      </c>
      <c r="M759" s="82"/>
      <c r="N759" s="83" t="s">
        <v>120</v>
      </c>
      <c r="O759" s="108">
        <v>45400</v>
      </c>
      <c r="P759" s="83" t="s">
        <v>2613</v>
      </c>
      <c r="Q759" s="108">
        <v>45400</v>
      </c>
      <c r="R759" s="86">
        <v>2.398564814814815</v>
      </c>
      <c r="S759" s="86">
        <v>2.417314814814815</v>
      </c>
      <c r="T759" s="87">
        <f>TEXT(B759,"mmmm")</f>
      </c>
      <c r="U759" s="88"/>
      <c r="V759" s="88"/>
      <c r="W759" s="88"/>
      <c r="X759" s="88"/>
      <c r="Y759" s="88"/>
      <c r="Z759" s="88"/>
      <c r="AA759" s="88"/>
      <c r="AB759" s="88"/>
      <c r="AC759" s="88"/>
      <c r="AD759" s="88"/>
      <c r="AE759" s="88"/>
      <c r="AF759" s="88"/>
      <c r="AG759" s="88"/>
    </row>
    <row x14ac:dyDescent="0.25" r="760" customHeight="1" ht="32.25">
      <c r="A760" s="67" t="s">
        <v>2698</v>
      </c>
      <c r="B760" s="68">
        <v>45397.676087962966</v>
      </c>
      <c r="C760" s="69" t="s">
        <v>207</v>
      </c>
      <c r="D760" s="69" t="s">
        <v>375</v>
      </c>
      <c r="E760" s="70">
        <v>5333</v>
      </c>
      <c r="F760" s="69" t="s">
        <v>209</v>
      </c>
      <c r="G760" s="69" t="s">
        <v>87</v>
      </c>
      <c r="H760" s="70" t="s">
        <v>1019</v>
      </c>
      <c r="I760" s="69" t="s">
        <v>2</v>
      </c>
      <c r="J760" s="69" t="s">
        <v>2498</v>
      </c>
      <c r="K760" s="69"/>
      <c r="L760" s="69" t="s">
        <v>2699</v>
      </c>
      <c r="M760" s="71"/>
      <c r="N760" s="89" t="s">
        <v>120</v>
      </c>
      <c r="O760" s="102">
        <v>45400</v>
      </c>
      <c r="P760" s="89" t="s">
        <v>2342</v>
      </c>
      <c r="Q760" s="102">
        <v>45400</v>
      </c>
      <c r="R760" s="92">
        <v>2.313148148148148</v>
      </c>
      <c r="S760" s="92">
        <v>2.3374537037037038</v>
      </c>
      <c r="T760" s="76">
        <f>TEXT(B760,"mmmm")</f>
      </c>
      <c r="U760" s="77"/>
      <c r="V760" s="77"/>
      <c r="W760" s="77"/>
      <c r="X760" s="77"/>
      <c r="Y760" s="77"/>
      <c r="Z760" s="77"/>
      <c r="AA760" s="77"/>
      <c r="AB760" s="77"/>
      <c r="AC760" s="77"/>
      <c r="AD760" s="77"/>
      <c r="AE760" s="77"/>
      <c r="AF760" s="77"/>
      <c r="AG760" s="77"/>
    </row>
    <row x14ac:dyDescent="0.25" r="761" customHeight="1" ht="32.25">
      <c r="A761" s="78" t="s">
        <v>2700</v>
      </c>
      <c r="B761" s="79">
        <v>45397.693923611114</v>
      </c>
      <c r="C761" s="80" t="s">
        <v>207</v>
      </c>
      <c r="D761" s="80" t="s">
        <v>375</v>
      </c>
      <c r="E761" s="81">
        <v>5333</v>
      </c>
      <c r="F761" s="80" t="s">
        <v>209</v>
      </c>
      <c r="G761" s="80" t="s">
        <v>87</v>
      </c>
      <c r="H761" s="81" t="s">
        <v>376</v>
      </c>
      <c r="I761" s="80" t="s">
        <v>4</v>
      </c>
      <c r="J761" s="80" t="s">
        <v>2502</v>
      </c>
      <c r="K761" s="80"/>
      <c r="L761" s="80" t="s">
        <v>2701</v>
      </c>
      <c r="M761" s="82"/>
      <c r="N761" s="83" t="s">
        <v>120</v>
      </c>
      <c r="O761" s="108">
        <v>45400</v>
      </c>
      <c r="P761" s="83" t="s">
        <v>2571</v>
      </c>
      <c r="Q761" s="108">
        <v>45400</v>
      </c>
      <c r="R761" s="86">
        <v>2.354814814814815</v>
      </c>
      <c r="S761" s="86">
        <v>2.3687037037037038</v>
      </c>
      <c r="T761" s="87">
        <f>TEXT(B761,"mmmm")</f>
      </c>
      <c r="U761" s="88"/>
      <c r="V761" s="88"/>
      <c r="W761" s="88"/>
      <c r="X761" s="88"/>
      <c r="Y761" s="88"/>
      <c r="Z761" s="88"/>
      <c r="AA761" s="88"/>
      <c r="AB761" s="88"/>
      <c r="AC761" s="88"/>
      <c r="AD761" s="88"/>
      <c r="AE761" s="88"/>
      <c r="AF761" s="88"/>
      <c r="AG761" s="88"/>
    </row>
    <row x14ac:dyDescent="0.25" r="762" customHeight="1" ht="32.25">
      <c r="A762" s="67" t="s">
        <v>2702</v>
      </c>
      <c r="B762" s="68">
        <v>45397.69694444445</v>
      </c>
      <c r="C762" s="69" t="s">
        <v>207</v>
      </c>
      <c r="D762" s="69" t="s">
        <v>375</v>
      </c>
      <c r="E762" s="70">
        <v>5333</v>
      </c>
      <c r="F762" s="69" t="s">
        <v>209</v>
      </c>
      <c r="G762" s="69" t="s">
        <v>87</v>
      </c>
      <c r="H762" s="70" t="s">
        <v>1019</v>
      </c>
      <c r="I762" s="69" t="s">
        <v>4</v>
      </c>
      <c r="J762" s="69" t="s">
        <v>2502</v>
      </c>
      <c r="K762" s="69"/>
      <c r="L762" s="69" t="s">
        <v>2703</v>
      </c>
      <c r="M762" s="71"/>
      <c r="N762" s="89" t="s">
        <v>120</v>
      </c>
      <c r="O762" s="102">
        <v>45400</v>
      </c>
      <c r="P762" s="89" t="s">
        <v>2571</v>
      </c>
      <c r="Q762" s="102">
        <v>45400</v>
      </c>
      <c r="R762" s="92">
        <v>2.4034259259259256</v>
      </c>
      <c r="S762" s="92">
        <v>2.4138425925925926</v>
      </c>
      <c r="T762" s="76">
        <f>TEXT(B762,"mmmm")</f>
      </c>
      <c r="U762" s="77"/>
      <c r="V762" s="77"/>
      <c r="W762" s="77"/>
      <c r="X762" s="77"/>
      <c r="Y762" s="77"/>
      <c r="Z762" s="77"/>
      <c r="AA762" s="77"/>
      <c r="AB762" s="77"/>
      <c r="AC762" s="77"/>
      <c r="AD762" s="77"/>
      <c r="AE762" s="77"/>
      <c r="AF762" s="77"/>
      <c r="AG762" s="77"/>
    </row>
    <row x14ac:dyDescent="0.25" r="763" customHeight="1" ht="32.25">
      <c r="A763" s="78" t="s">
        <v>2704</v>
      </c>
      <c r="B763" s="79">
        <v>45397.69924768519</v>
      </c>
      <c r="C763" s="80" t="s">
        <v>207</v>
      </c>
      <c r="D763" s="80" t="s">
        <v>375</v>
      </c>
      <c r="E763" s="81">
        <v>5333</v>
      </c>
      <c r="F763" s="80" t="s">
        <v>209</v>
      </c>
      <c r="G763" s="80" t="s">
        <v>87</v>
      </c>
      <c r="H763" s="81" t="s">
        <v>827</v>
      </c>
      <c r="I763" s="80" t="s">
        <v>7</v>
      </c>
      <c r="J763" s="80" t="s">
        <v>2705</v>
      </c>
      <c r="K763" s="80"/>
      <c r="L763" s="80" t="s">
        <v>2706</v>
      </c>
      <c r="M763" s="82"/>
      <c r="N763" s="83" t="s">
        <v>120</v>
      </c>
      <c r="O763" s="108">
        <v>45400</v>
      </c>
      <c r="P763" s="83" t="s">
        <v>2571</v>
      </c>
      <c r="Q763" s="108">
        <v>45400</v>
      </c>
      <c r="R763" s="86">
        <v>2.3339814814814814</v>
      </c>
      <c r="S763" s="86">
        <v>2.3478703703703703</v>
      </c>
      <c r="T763" s="87">
        <f>TEXT(B763,"mmmm")</f>
      </c>
      <c r="U763" s="88"/>
      <c r="V763" s="88"/>
      <c r="W763" s="88"/>
      <c r="X763" s="88"/>
      <c r="Y763" s="88"/>
      <c r="Z763" s="88"/>
      <c r="AA763" s="88"/>
      <c r="AB763" s="88"/>
      <c r="AC763" s="88"/>
      <c r="AD763" s="88"/>
      <c r="AE763" s="88"/>
      <c r="AF763" s="88"/>
      <c r="AG763" s="88"/>
    </row>
    <row x14ac:dyDescent="0.25" r="764" customHeight="1" ht="32.25">
      <c r="A764" s="67" t="s">
        <v>2707</v>
      </c>
      <c r="B764" s="68">
        <v>45398.32586805556</v>
      </c>
      <c r="C764" s="69" t="s">
        <v>286</v>
      </c>
      <c r="D764" s="69" t="s">
        <v>287</v>
      </c>
      <c r="E764" s="70">
        <v>5340</v>
      </c>
      <c r="F764" s="69" t="s">
        <v>150</v>
      </c>
      <c r="G764" s="69" t="s">
        <v>101</v>
      </c>
      <c r="H764" s="70" t="s">
        <v>980</v>
      </c>
      <c r="I764" s="69" t="s">
        <v>4</v>
      </c>
      <c r="J764" s="69" t="s">
        <v>2644</v>
      </c>
      <c r="K764" s="69"/>
      <c r="L764" s="69" t="s">
        <v>2708</v>
      </c>
      <c r="M764" s="71"/>
      <c r="N764" s="89" t="s">
        <v>120</v>
      </c>
      <c r="O764" s="102">
        <v>45398</v>
      </c>
      <c r="P764" s="89"/>
      <c r="Q764" s="102">
        <v>45398</v>
      </c>
      <c r="R764" s="92">
        <v>2.3409259259259256</v>
      </c>
      <c r="S764" s="92">
        <v>2.375648148148148</v>
      </c>
      <c r="T764" s="76">
        <f>TEXT(B764,"mmmm")</f>
      </c>
      <c r="U764" s="77"/>
      <c r="V764" s="77"/>
      <c r="W764" s="77"/>
      <c r="X764" s="77"/>
      <c r="Y764" s="77"/>
      <c r="Z764" s="77"/>
      <c r="AA764" s="77"/>
      <c r="AB764" s="77"/>
      <c r="AC764" s="77"/>
      <c r="AD764" s="77"/>
      <c r="AE764" s="77"/>
      <c r="AF764" s="77"/>
      <c r="AG764" s="77"/>
    </row>
    <row x14ac:dyDescent="0.25" r="765" customHeight="1" ht="32.25">
      <c r="A765" s="78" t="s">
        <v>2709</v>
      </c>
      <c r="B765" s="79">
        <v>45398.34778935185</v>
      </c>
      <c r="C765" s="80" t="s">
        <v>286</v>
      </c>
      <c r="D765" s="80" t="s">
        <v>287</v>
      </c>
      <c r="E765" s="81">
        <v>5340</v>
      </c>
      <c r="F765" s="80" t="s">
        <v>150</v>
      </c>
      <c r="G765" s="80" t="s">
        <v>342</v>
      </c>
      <c r="H765" s="81" t="s">
        <v>2710</v>
      </c>
      <c r="I765" s="80" t="s">
        <v>117</v>
      </c>
      <c r="J765" s="80" t="s">
        <v>2515</v>
      </c>
      <c r="K765" s="80"/>
      <c r="L765" s="80" t="s">
        <v>2711</v>
      </c>
      <c r="M765" s="82"/>
      <c r="N765" s="83" t="s">
        <v>120</v>
      </c>
      <c r="O765" s="108">
        <v>45398</v>
      </c>
      <c r="P765" s="83" t="s">
        <v>2679</v>
      </c>
      <c r="Q765" s="108">
        <v>45398</v>
      </c>
      <c r="R765" s="86">
        <v>2.3478703703703703</v>
      </c>
      <c r="S765" s="86">
        <v>2.375648148148148</v>
      </c>
      <c r="T765" s="87">
        <f>TEXT(B765,"mmmm")</f>
      </c>
      <c r="U765" s="88"/>
      <c r="V765" s="88"/>
      <c r="W765" s="88"/>
      <c r="X765" s="88"/>
      <c r="Y765" s="88"/>
      <c r="Z765" s="88"/>
      <c r="AA765" s="88"/>
      <c r="AB765" s="88"/>
      <c r="AC765" s="88"/>
      <c r="AD765" s="88"/>
      <c r="AE765" s="88"/>
      <c r="AF765" s="88"/>
      <c r="AG765" s="88"/>
    </row>
    <row x14ac:dyDescent="0.25" r="766" customHeight="1" ht="32.25">
      <c r="A766" s="67" t="s">
        <v>2712</v>
      </c>
      <c r="B766" s="68">
        <v>45398.37427083333</v>
      </c>
      <c r="C766" s="69" t="s">
        <v>2713</v>
      </c>
      <c r="D766" s="69" t="s">
        <v>2714</v>
      </c>
      <c r="E766" s="70" t="s">
        <v>2715</v>
      </c>
      <c r="F766" s="69" t="s">
        <v>551</v>
      </c>
      <c r="G766" s="69" t="s">
        <v>1131</v>
      </c>
      <c r="H766" s="70" t="s">
        <v>2716</v>
      </c>
      <c r="I766" s="69" t="s">
        <v>6</v>
      </c>
      <c r="J766" s="69" t="s">
        <v>2582</v>
      </c>
      <c r="K766" s="69"/>
      <c r="L766" s="69" t="s">
        <v>2717</v>
      </c>
      <c r="M766" s="71"/>
      <c r="N766" s="89" t="s">
        <v>605</v>
      </c>
      <c r="O766" s="102"/>
      <c r="P766" s="89"/>
      <c r="Q766" s="102"/>
      <c r="R766" s="92"/>
      <c r="S766" s="92"/>
      <c r="T766" s="76">
        <f>TEXT(B766,"mmmm")</f>
      </c>
      <c r="U766" s="77"/>
      <c r="V766" s="77"/>
      <c r="W766" s="77"/>
      <c r="X766" s="77"/>
      <c r="Y766" s="77"/>
      <c r="Z766" s="77"/>
      <c r="AA766" s="77"/>
      <c r="AB766" s="77"/>
      <c r="AC766" s="77"/>
      <c r="AD766" s="77"/>
      <c r="AE766" s="77"/>
      <c r="AF766" s="77"/>
      <c r="AG766" s="77"/>
    </row>
    <row x14ac:dyDescent="0.25" r="767" customHeight="1" ht="32.25">
      <c r="A767" s="78" t="s">
        <v>2718</v>
      </c>
      <c r="B767" s="79">
        <v>45398.397048611114</v>
      </c>
      <c r="C767" s="80" t="s">
        <v>294</v>
      </c>
      <c r="D767" s="80" t="s">
        <v>295</v>
      </c>
      <c r="E767" s="81">
        <v>5304</v>
      </c>
      <c r="F767" s="80" t="s">
        <v>296</v>
      </c>
      <c r="G767" s="80" t="s">
        <v>105</v>
      </c>
      <c r="H767" s="81" t="s">
        <v>2719</v>
      </c>
      <c r="I767" s="80" t="s">
        <v>4</v>
      </c>
      <c r="J767" s="80" t="s">
        <v>2502</v>
      </c>
      <c r="K767" s="80"/>
      <c r="L767" s="80" t="s">
        <v>2720</v>
      </c>
      <c r="M767" s="82"/>
      <c r="N767" s="83" t="s">
        <v>120</v>
      </c>
      <c r="O767" s="108">
        <v>45398</v>
      </c>
      <c r="P767" s="83" t="s">
        <v>2594</v>
      </c>
      <c r="Q767" s="108">
        <v>45398</v>
      </c>
      <c r="R767" s="86">
        <v>2.5492592592592596</v>
      </c>
      <c r="S767" s="86">
        <v>2.5770370370370372</v>
      </c>
      <c r="T767" s="87">
        <f>TEXT(B767,"mmmm")</f>
      </c>
      <c r="U767" s="88"/>
      <c r="V767" s="88"/>
      <c r="W767" s="88"/>
      <c r="X767" s="88"/>
      <c r="Y767" s="88"/>
      <c r="Z767" s="88"/>
      <c r="AA767" s="88"/>
      <c r="AB767" s="88"/>
      <c r="AC767" s="88"/>
      <c r="AD767" s="88"/>
      <c r="AE767" s="88"/>
      <c r="AF767" s="88"/>
      <c r="AG767" s="88"/>
    </row>
    <row x14ac:dyDescent="0.25" r="768" customHeight="1" ht="32.25">
      <c r="A768" s="67" t="s">
        <v>2721</v>
      </c>
      <c r="B768" s="68">
        <v>45398.42711805556</v>
      </c>
      <c r="C768" s="69" t="s">
        <v>226</v>
      </c>
      <c r="D768" s="69" t="s">
        <v>226</v>
      </c>
      <c r="E768" s="70" t="s">
        <v>226</v>
      </c>
      <c r="F768" s="69" t="s">
        <v>402</v>
      </c>
      <c r="G768" s="69" t="s">
        <v>402</v>
      </c>
      <c r="H768" s="70" t="s">
        <v>2722</v>
      </c>
      <c r="I768" s="69" t="s">
        <v>126</v>
      </c>
      <c r="J768" s="69" t="s">
        <v>2631</v>
      </c>
      <c r="K768" s="69"/>
      <c r="L768" s="69" t="s">
        <v>2723</v>
      </c>
      <c r="M768" s="71"/>
      <c r="N768" s="89" t="s">
        <v>120</v>
      </c>
      <c r="O768" s="102">
        <v>45398</v>
      </c>
      <c r="P768" s="89" t="s">
        <v>576</v>
      </c>
      <c r="Q768" s="102">
        <v>45398</v>
      </c>
      <c r="R768" s="92">
        <v>2.5700925925925926</v>
      </c>
      <c r="S768" s="92">
        <v>2.636064814814815</v>
      </c>
      <c r="T768" s="76">
        <f>TEXT(B768,"mmmm")</f>
      </c>
      <c r="U768" s="77"/>
      <c r="V768" s="77"/>
      <c r="W768" s="77"/>
      <c r="X768" s="77"/>
      <c r="Y768" s="77"/>
      <c r="Z768" s="77"/>
      <c r="AA768" s="77"/>
      <c r="AB768" s="77"/>
      <c r="AC768" s="77"/>
      <c r="AD768" s="77"/>
      <c r="AE768" s="77"/>
      <c r="AF768" s="77"/>
      <c r="AG768" s="77"/>
    </row>
    <row x14ac:dyDescent="0.25" r="769" customHeight="1" ht="32.25">
      <c r="A769" s="78" t="s">
        <v>2724</v>
      </c>
      <c r="B769" s="79">
        <v>45398.47126157407</v>
      </c>
      <c r="C769" s="80" t="s">
        <v>972</v>
      </c>
      <c r="D769" s="80" t="s">
        <v>2725</v>
      </c>
      <c r="E769" s="81">
        <v>5343</v>
      </c>
      <c r="F769" s="80" t="s">
        <v>217</v>
      </c>
      <c r="G769" s="80" t="s">
        <v>317</v>
      </c>
      <c r="H769" s="81" t="s">
        <v>2726</v>
      </c>
      <c r="I769" s="80" t="s">
        <v>126</v>
      </c>
      <c r="J769" s="80" t="s">
        <v>2727</v>
      </c>
      <c r="K769" s="80"/>
      <c r="L769" s="80" t="s">
        <v>2728</v>
      </c>
      <c r="M769" s="82"/>
      <c r="N769" s="83" t="s">
        <v>120</v>
      </c>
      <c r="O769" s="108">
        <v>45399</v>
      </c>
      <c r="P769" s="83" t="s">
        <v>576</v>
      </c>
      <c r="Q769" s="108">
        <v>45399</v>
      </c>
      <c r="R769" s="86">
        <v>2.3027314814814814</v>
      </c>
      <c r="S769" s="86">
        <v>2.344398148148148</v>
      </c>
      <c r="T769" s="87">
        <f>TEXT(B769,"mmmm")</f>
      </c>
      <c r="U769" s="88"/>
      <c r="V769" s="88"/>
      <c r="W769" s="88"/>
      <c r="X769" s="88"/>
      <c r="Y769" s="88"/>
      <c r="Z769" s="88"/>
      <c r="AA769" s="88"/>
      <c r="AB769" s="88"/>
      <c r="AC769" s="88"/>
      <c r="AD769" s="88"/>
      <c r="AE769" s="88"/>
      <c r="AF769" s="88"/>
      <c r="AG769" s="88"/>
    </row>
    <row x14ac:dyDescent="0.25" r="770" customHeight="1" ht="32.25">
      <c r="A770" s="67" t="s">
        <v>2729</v>
      </c>
      <c r="B770" s="68">
        <v>45398.48113425926</v>
      </c>
      <c r="C770" s="69" t="s">
        <v>2730</v>
      </c>
      <c r="D770" s="69" t="s">
        <v>2513</v>
      </c>
      <c r="E770" s="70">
        <v>5379</v>
      </c>
      <c r="F770" s="69" t="s">
        <v>150</v>
      </c>
      <c r="G770" s="69" t="s">
        <v>154</v>
      </c>
      <c r="H770" s="70" t="s">
        <v>2731</v>
      </c>
      <c r="I770" s="69" t="s">
        <v>4</v>
      </c>
      <c r="J770" s="69" t="s">
        <v>2505</v>
      </c>
      <c r="K770" s="69"/>
      <c r="L770" s="69" t="s">
        <v>2732</v>
      </c>
      <c r="M770" s="71"/>
      <c r="N770" s="89" t="s">
        <v>120</v>
      </c>
      <c r="O770" s="102">
        <v>45398</v>
      </c>
      <c r="P770" s="89" t="s">
        <v>2594</v>
      </c>
      <c r="Q770" s="102">
        <v>45398</v>
      </c>
      <c r="R770" s="92">
        <v>2.6082870370370372</v>
      </c>
      <c r="S770" s="92">
        <v>2.6395370370370372</v>
      </c>
      <c r="T770" s="76">
        <f>TEXT(B770,"mmmm")</f>
      </c>
      <c r="U770" s="77"/>
      <c r="V770" s="77"/>
      <c r="W770" s="77"/>
      <c r="X770" s="77"/>
      <c r="Y770" s="77"/>
      <c r="Z770" s="77"/>
      <c r="AA770" s="77"/>
      <c r="AB770" s="77"/>
      <c r="AC770" s="77"/>
      <c r="AD770" s="77"/>
      <c r="AE770" s="77"/>
      <c r="AF770" s="77"/>
      <c r="AG770" s="77"/>
    </row>
    <row x14ac:dyDescent="0.25" r="771" customHeight="1" ht="32.25">
      <c r="A771" s="78" t="s">
        <v>2733</v>
      </c>
      <c r="B771" s="79">
        <v>45398.483148148145</v>
      </c>
      <c r="C771" s="80" t="s">
        <v>2730</v>
      </c>
      <c r="D771" s="80" t="s">
        <v>2513</v>
      </c>
      <c r="E771" s="81">
        <v>5379</v>
      </c>
      <c r="F771" s="80" t="s">
        <v>150</v>
      </c>
      <c r="G771" s="80" t="s">
        <v>154</v>
      </c>
      <c r="H771" s="81" t="s">
        <v>2734</v>
      </c>
      <c r="I771" s="80" t="s">
        <v>4</v>
      </c>
      <c r="J771" s="80" t="s">
        <v>2644</v>
      </c>
      <c r="K771" s="80"/>
      <c r="L771" s="80" t="s">
        <v>2735</v>
      </c>
      <c r="M771" s="82"/>
      <c r="N771" s="83" t="s">
        <v>120</v>
      </c>
      <c r="O771" s="108">
        <v>45398</v>
      </c>
      <c r="P771" s="83" t="s">
        <v>2594</v>
      </c>
      <c r="Q771" s="108">
        <v>45398</v>
      </c>
      <c r="R771" s="86">
        <v>2.5839814814814814</v>
      </c>
      <c r="S771" s="86">
        <v>2.604814814814815</v>
      </c>
      <c r="T771" s="87">
        <f>TEXT(B771,"mmmm")</f>
      </c>
      <c r="U771" s="88"/>
      <c r="V771" s="88"/>
      <c r="W771" s="88"/>
      <c r="X771" s="88"/>
      <c r="Y771" s="88"/>
      <c r="Z771" s="88"/>
      <c r="AA771" s="88"/>
      <c r="AB771" s="88"/>
      <c r="AC771" s="88"/>
      <c r="AD771" s="88"/>
      <c r="AE771" s="88"/>
      <c r="AF771" s="88"/>
      <c r="AG771" s="88"/>
    </row>
    <row x14ac:dyDescent="0.25" r="772" customHeight="1" ht="32.25">
      <c r="A772" s="67" t="s">
        <v>2736</v>
      </c>
      <c r="B772" s="68">
        <v>45398.48436342592</v>
      </c>
      <c r="C772" s="69" t="s">
        <v>2730</v>
      </c>
      <c r="D772" s="69" t="s">
        <v>2513</v>
      </c>
      <c r="E772" s="70">
        <v>5379</v>
      </c>
      <c r="F772" s="69" t="s">
        <v>150</v>
      </c>
      <c r="G772" s="69" t="s">
        <v>1092</v>
      </c>
      <c r="H772" s="70" t="s">
        <v>2737</v>
      </c>
      <c r="I772" s="69" t="s">
        <v>126</v>
      </c>
      <c r="J772" s="69" t="s">
        <v>2738</v>
      </c>
      <c r="K772" s="69"/>
      <c r="L772" s="69" t="s">
        <v>2739</v>
      </c>
      <c r="M772" s="71"/>
      <c r="N772" s="89" t="s">
        <v>120</v>
      </c>
      <c r="O772" s="102">
        <v>45399</v>
      </c>
      <c r="P772" s="89" t="s">
        <v>1259</v>
      </c>
      <c r="Q772" s="102">
        <v>45399</v>
      </c>
      <c r="R772" s="92">
        <v>2.5700925925925926</v>
      </c>
      <c r="S772" s="92">
        <v>2.6187037037037038</v>
      </c>
      <c r="T772" s="76">
        <f>TEXT(B772,"mmmm")</f>
      </c>
      <c r="U772" s="77"/>
      <c r="V772" s="77"/>
      <c r="W772" s="77"/>
      <c r="X772" s="77"/>
      <c r="Y772" s="77"/>
      <c r="Z772" s="77"/>
      <c r="AA772" s="77"/>
      <c r="AB772" s="77"/>
      <c r="AC772" s="77"/>
      <c r="AD772" s="77"/>
      <c r="AE772" s="77"/>
      <c r="AF772" s="77"/>
      <c r="AG772" s="77"/>
    </row>
    <row x14ac:dyDescent="0.25" r="773" customHeight="1" ht="32.25">
      <c r="A773" s="78" t="s">
        <v>2740</v>
      </c>
      <c r="B773" s="79">
        <v>45398.48767361111</v>
      </c>
      <c r="C773" s="80" t="s">
        <v>1600</v>
      </c>
      <c r="D773" s="80" t="s">
        <v>1601</v>
      </c>
      <c r="E773" s="81">
        <v>5351</v>
      </c>
      <c r="F773" s="80" t="s">
        <v>1602</v>
      </c>
      <c r="G773" s="80" t="s">
        <v>96</v>
      </c>
      <c r="H773" s="81" t="s">
        <v>2741</v>
      </c>
      <c r="I773" s="80" t="s">
        <v>2</v>
      </c>
      <c r="J773" s="80" t="s">
        <v>2498</v>
      </c>
      <c r="K773" s="80"/>
      <c r="L773" s="80" t="s">
        <v>2742</v>
      </c>
      <c r="M773" s="82"/>
      <c r="N773" s="83" t="s">
        <v>120</v>
      </c>
      <c r="O773" s="108">
        <v>45398</v>
      </c>
      <c r="P773" s="83" t="s">
        <v>2350</v>
      </c>
      <c r="Q773" s="108">
        <v>45397</v>
      </c>
      <c r="R773" s="86">
        <v>2.5562037037037038</v>
      </c>
      <c r="S773" s="86">
        <v>2.5687037037037035</v>
      </c>
      <c r="T773" s="87">
        <f>TEXT(B773,"mmmm")</f>
      </c>
      <c r="U773" s="88"/>
      <c r="V773" s="88"/>
      <c r="W773" s="88"/>
      <c r="X773" s="88"/>
      <c r="Y773" s="88"/>
      <c r="Z773" s="88"/>
      <c r="AA773" s="88"/>
      <c r="AB773" s="88"/>
      <c r="AC773" s="88"/>
      <c r="AD773" s="88"/>
      <c r="AE773" s="88"/>
      <c r="AF773" s="88"/>
      <c r="AG773" s="88"/>
    </row>
    <row x14ac:dyDescent="0.25" r="774" customHeight="1" ht="32.25">
      <c r="A774" s="67" t="s">
        <v>2743</v>
      </c>
      <c r="B774" s="68">
        <v>45398.572534722225</v>
      </c>
      <c r="C774" s="69" t="s">
        <v>286</v>
      </c>
      <c r="D774" s="69" t="s">
        <v>287</v>
      </c>
      <c r="E774" s="70">
        <v>5340</v>
      </c>
      <c r="F774" s="69" t="s">
        <v>150</v>
      </c>
      <c r="G774" s="69" t="s">
        <v>101</v>
      </c>
      <c r="H774" s="70" t="s">
        <v>980</v>
      </c>
      <c r="I774" s="69" t="s">
        <v>2</v>
      </c>
      <c r="J774" s="69" t="s">
        <v>2566</v>
      </c>
      <c r="K774" s="69"/>
      <c r="L774" s="69" t="s">
        <v>1977</v>
      </c>
      <c r="M774" s="71"/>
      <c r="N774" s="89" t="s">
        <v>120</v>
      </c>
      <c r="O774" s="102">
        <v>45399</v>
      </c>
      <c r="P774" s="89" t="s">
        <v>2350</v>
      </c>
      <c r="Q774" s="102">
        <v>45399</v>
      </c>
      <c r="R774" s="92">
        <v>2.573564814814815</v>
      </c>
      <c r="S774" s="92">
        <v>2.594398148148148</v>
      </c>
      <c r="T774" s="76">
        <f>TEXT(B774,"mmmm")</f>
      </c>
      <c r="U774" s="77"/>
      <c r="V774" s="77"/>
      <c r="W774" s="77"/>
      <c r="X774" s="77"/>
      <c r="Y774" s="77"/>
      <c r="Z774" s="77"/>
      <c r="AA774" s="77"/>
      <c r="AB774" s="77"/>
      <c r="AC774" s="77"/>
      <c r="AD774" s="77"/>
      <c r="AE774" s="77"/>
      <c r="AF774" s="77"/>
      <c r="AG774" s="77"/>
    </row>
    <row x14ac:dyDescent="0.25" r="775" customHeight="1" ht="32.25">
      <c r="A775" s="78" t="s">
        <v>2744</v>
      </c>
      <c r="B775" s="79">
        <v>45398.57994212963</v>
      </c>
      <c r="C775" s="80" t="s">
        <v>2745</v>
      </c>
      <c r="D775" s="80" t="s">
        <v>1464</v>
      </c>
      <c r="E775" s="81">
        <v>5363</v>
      </c>
      <c r="F775" s="80" t="s">
        <v>150</v>
      </c>
      <c r="G775" s="80" t="s">
        <v>101</v>
      </c>
      <c r="H775" s="81" t="s">
        <v>2746</v>
      </c>
      <c r="I775" s="80" t="s">
        <v>2</v>
      </c>
      <c r="J775" s="80" t="s">
        <v>2566</v>
      </c>
      <c r="K775" s="80"/>
      <c r="L775" s="80" t="s">
        <v>2747</v>
      </c>
      <c r="M775" s="82"/>
      <c r="N775" s="83" t="s">
        <v>120</v>
      </c>
      <c r="O775" s="108">
        <v>45399</v>
      </c>
      <c r="P775" s="83" t="s">
        <v>2350</v>
      </c>
      <c r="Q775" s="108">
        <v>45399</v>
      </c>
      <c r="R775" s="86">
        <v>2.3513425925925926</v>
      </c>
      <c r="S775" s="86">
        <v>2.363148148148148</v>
      </c>
      <c r="T775" s="87">
        <f>TEXT(B775,"mmmm")</f>
      </c>
      <c r="U775" s="88"/>
      <c r="V775" s="88"/>
      <c r="W775" s="88"/>
      <c r="X775" s="88"/>
      <c r="Y775" s="88"/>
      <c r="Z775" s="88"/>
      <c r="AA775" s="88"/>
      <c r="AB775" s="88"/>
      <c r="AC775" s="88"/>
      <c r="AD775" s="88"/>
      <c r="AE775" s="88"/>
      <c r="AF775" s="88"/>
      <c r="AG775" s="88"/>
    </row>
    <row x14ac:dyDescent="0.25" r="776" customHeight="1" ht="32.25">
      <c r="A776" s="67" t="s">
        <v>2748</v>
      </c>
      <c r="B776" s="68">
        <v>45398.61163194444</v>
      </c>
      <c r="C776" s="69" t="s">
        <v>273</v>
      </c>
      <c r="D776" s="69" t="s">
        <v>274</v>
      </c>
      <c r="E776" s="70">
        <v>5323</v>
      </c>
      <c r="F776" s="69" t="s">
        <v>717</v>
      </c>
      <c r="G776" s="69" t="s">
        <v>85</v>
      </c>
      <c r="H776" s="70" t="s">
        <v>2749</v>
      </c>
      <c r="I776" s="69" t="s">
        <v>4</v>
      </c>
      <c r="J776" s="69" t="s">
        <v>2502</v>
      </c>
      <c r="K776" s="69"/>
      <c r="L776" s="69" t="s">
        <v>2750</v>
      </c>
      <c r="M776" s="71"/>
      <c r="N776" s="89" t="s">
        <v>120</v>
      </c>
      <c r="O776" s="102">
        <v>45399</v>
      </c>
      <c r="P776" s="89" t="s">
        <v>2594</v>
      </c>
      <c r="Q776" s="102">
        <v>45399</v>
      </c>
      <c r="R776" s="92">
        <v>2.3200925925925926</v>
      </c>
      <c r="S776" s="92">
        <v>2.375648148148148</v>
      </c>
      <c r="T776" s="76">
        <f>TEXT(B776,"mmmm")</f>
      </c>
      <c r="U776" s="77"/>
      <c r="V776" s="77"/>
      <c r="W776" s="77"/>
      <c r="X776" s="77"/>
      <c r="Y776" s="77"/>
      <c r="Z776" s="77"/>
      <c r="AA776" s="77"/>
      <c r="AB776" s="77"/>
      <c r="AC776" s="77"/>
      <c r="AD776" s="77"/>
      <c r="AE776" s="77"/>
      <c r="AF776" s="77"/>
      <c r="AG776" s="77"/>
    </row>
    <row x14ac:dyDescent="0.25" r="777" customHeight="1" ht="32.25">
      <c r="A777" s="78" t="s">
        <v>2751</v>
      </c>
      <c r="B777" s="79">
        <v>45398.613344907404</v>
      </c>
      <c r="C777" s="80" t="s">
        <v>2000</v>
      </c>
      <c r="D777" s="80" t="s">
        <v>2001</v>
      </c>
      <c r="E777" s="81">
        <v>7602</v>
      </c>
      <c r="F777" s="80" t="s">
        <v>303</v>
      </c>
      <c r="G777" s="80" t="s">
        <v>93</v>
      </c>
      <c r="H777" s="81" t="s">
        <v>2752</v>
      </c>
      <c r="I777" s="80" t="s">
        <v>117</v>
      </c>
      <c r="J777" s="80" t="s">
        <v>2515</v>
      </c>
      <c r="K777" s="80"/>
      <c r="L777" s="80" t="s">
        <v>2753</v>
      </c>
      <c r="M777" s="82"/>
      <c r="N777" s="83" t="s">
        <v>120</v>
      </c>
      <c r="O777" s="108">
        <v>45399</v>
      </c>
      <c r="P777" s="83" t="s">
        <v>2679</v>
      </c>
      <c r="Q777" s="108">
        <v>45399</v>
      </c>
      <c r="R777" s="86">
        <v>2.354814814814815</v>
      </c>
      <c r="S777" s="86">
        <v>2.3825925925925926</v>
      </c>
      <c r="T777" s="87">
        <f>TEXT(B777,"mmmm")</f>
      </c>
      <c r="U777" s="88"/>
      <c r="V777" s="88"/>
      <c r="W777" s="88"/>
      <c r="X777" s="88"/>
      <c r="Y777" s="88"/>
      <c r="Z777" s="88"/>
      <c r="AA777" s="88"/>
      <c r="AB777" s="88"/>
      <c r="AC777" s="88"/>
      <c r="AD777" s="88"/>
      <c r="AE777" s="88"/>
      <c r="AF777" s="88"/>
      <c r="AG777" s="88"/>
    </row>
    <row x14ac:dyDescent="0.25" r="778" customHeight="1" ht="32.25">
      <c r="A778" s="67" t="s">
        <v>2754</v>
      </c>
      <c r="B778" s="68">
        <v>45398.63054398148</v>
      </c>
      <c r="C778" s="69" t="s">
        <v>286</v>
      </c>
      <c r="D778" s="69" t="s">
        <v>287</v>
      </c>
      <c r="E778" s="70">
        <v>5340</v>
      </c>
      <c r="F778" s="69" t="s">
        <v>150</v>
      </c>
      <c r="G778" s="69" t="s">
        <v>102</v>
      </c>
      <c r="H778" s="70" t="s">
        <v>2755</v>
      </c>
      <c r="I778" s="69" t="s">
        <v>7</v>
      </c>
      <c r="J778" s="69" t="s">
        <v>2480</v>
      </c>
      <c r="K778" s="69"/>
      <c r="L778" s="69" t="s">
        <v>2756</v>
      </c>
      <c r="M778" s="71"/>
      <c r="N778" s="89" t="s">
        <v>120</v>
      </c>
      <c r="O778" s="102">
        <v>45398</v>
      </c>
      <c r="P778" s="89"/>
      <c r="Q778" s="102">
        <v>45401</v>
      </c>
      <c r="R778" s="92">
        <v>2.313148148148148</v>
      </c>
      <c r="S778" s="92">
        <v>2.688148148148148</v>
      </c>
      <c r="T778" s="76">
        <f>TEXT(B778,"mmmm")</f>
      </c>
      <c r="U778" s="77"/>
      <c r="V778" s="77"/>
      <c r="W778" s="77"/>
      <c r="X778" s="77"/>
      <c r="Y778" s="77"/>
      <c r="Z778" s="77"/>
      <c r="AA778" s="77"/>
      <c r="AB778" s="77"/>
      <c r="AC778" s="77"/>
      <c r="AD778" s="77"/>
      <c r="AE778" s="77"/>
      <c r="AF778" s="77"/>
      <c r="AG778" s="77"/>
    </row>
    <row x14ac:dyDescent="0.25" r="779" customHeight="1" ht="32.25">
      <c r="A779" s="78" t="s">
        <v>2757</v>
      </c>
      <c r="B779" s="79">
        <v>45398.68644675926</v>
      </c>
      <c r="C779" s="80" t="s">
        <v>2730</v>
      </c>
      <c r="D779" s="80" t="s">
        <v>2513</v>
      </c>
      <c r="E779" s="81">
        <v>5379</v>
      </c>
      <c r="F779" s="80" t="s">
        <v>150</v>
      </c>
      <c r="G779" s="80" t="s">
        <v>764</v>
      </c>
      <c r="H779" s="81" t="s">
        <v>2758</v>
      </c>
      <c r="I779" s="80" t="s">
        <v>6</v>
      </c>
      <c r="J779" s="80" t="s">
        <v>2582</v>
      </c>
      <c r="K779" s="80"/>
      <c r="L779" s="80" t="s">
        <v>2759</v>
      </c>
      <c r="M779" s="82"/>
      <c r="N779" s="83" t="s">
        <v>605</v>
      </c>
      <c r="O779" s="108"/>
      <c r="P779" s="83"/>
      <c r="Q779" s="108"/>
      <c r="R779" s="86"/>
      <c r="S779" s="86"/>
      <c r="T779" s="87">
        <f>TEXT(B779,"mmmm")</f>
      </c>
      <c r="U779" s="88"/>
      <c r="V779" s="88"/>
      <c r="W779" s="88"/>
      <c r="X779" s="88"/>
      <c r="Y779" s="88"/>
      <c r="Z779" s="88"/>
      <c r="AA779" s="88"/>
      <c r="AB779" s="88"/>
      <c r="AC779" s="88"/>
      <c r="AD779" s="88"/>
      <c r="AE779" s="88"/>
      <c r="AF779" s="88"/>
      <c r="AG779" s="88"/>
    </row>
    <row x14ac:dyDescent="0.25" r="780" customHeight="1" ht="32.25">
      <c r="A780" s="67" t="s">
        <v>2760</v>
      </c>
      <c r="B780" s="68">
        <v>45398.761342592596</v>
      </c>
      <c r="C780" s="69" t="s">
        <v>158</v>
      </c>
      <c r="D780" s="69" t="s">
        <v>172</v>
      </c>
      <c r="E780" s="70">
        <v>5318</v>
      </c>
      <c r="F780" s="69" t="s">
        <v>160</v>
      </c>
      <c r="G780" s="69" t="s">
        <v>317</v>
      </c>
      <c r="H780" s="70" t="s">
        <v>2761</v>
      </c>
      <c r="I780" s="69" t="s">
        <v>3</v>
      </c>
      <c r="J780" s="69" t="s">
        <v>2762</v>
      </c>
      <c r="K780" s="69"/>
      <c r="L780" s="69" t="s">
        <v>2763</v>
      </c>
      <c r="M780" s="71"/>
      <c r="N780" s="89" t="s">
        <v>120</v>
      </c>
      <c r="O780" s="102">
        <v>45399</v>
      </c>
      <c r="P780" s="89" t="s">
        <v>2350</v>
      </c>
      <c r="Q780" s="102">
        <v>45399</v>
      </c>
      <c r="R780" s="92">
        <v>2.313148148148148</v>
      </c>
      <c r="S780" s="92">
        <v>2.3478703703703703</v>
      </c>
      <c r="T780" s="76">
        <f>TEXT(B780,"mmmm")</f>
      </c>
      <c r="U780" s="77"/>
      <c r="V780" s="77"/>
      <c r="W780" s="77"/>
      <c r="X780" s="77"/>
      <c r="Y780" s="77"/>
      <c r="Z780" s="77"/>
      <c r="AA780" s="77"/>
      <c r="AB780" s="77"/>
      <c r="AC780" s="77"/>
      <c r="AD780" s="77"/>
      <c r="AE780" s="77"/>
      <c r="AF780" s="77"/>
      <c r="AG780" s="77"/>
    </row>
    <row x14ac:dyDescent="0.25" r="781" customHeight="1" ht="32.25">
      <c r="A781" s="78" t="s">
        <v>2764</v>
      </c>
      <c r="B781" s="79">
        <v>45399.314988425926</v>
      </c>
      <c r="C781" s="80" t="s">
        <v>286</v>
      </c>
      <c r="D781" s="80" t="s">
        <v>287</v>
      </c>
      <c r="E781" s="81">
        <v>5340</v>
      </c>
      <c r="F781" s="80" t="s">
        <v>150</v>
      </c>
      <c r="G781" s="80" t="s">
        <v>402</v>
      </c>
      <c r="H781" s="81" t="s">
        <v>2765</v>
      </c>
      <c r="I781" s="80" t="s">
        <v>117</v>
      </c>
      <c r="J781" s="80" t="s">
        <v>2490</v>
      </c>
      <c r="K781" s="80"/>
      <c r="L781" s="80" t="s">
        <v>2766</v>
      </c>
      <c r="M781" s="82"/>
      <c r="N781" s="83" t="s">
        <v>120</v>
      </c>
      <c r="O781" s="108">
        <v>45399</v>
      </c>
      <c r="P781" s="83" t="s">
        <v>2613</v>
      </c>
      <c r="Q781" s="108">
        <v>45399</v>
      </c>
      <c r="R781" s="86">
        <v>2.3166203703703703</v>
      </c>
      <c r="S781" s="86">
        <v>2.604814814814815</v>
      </c>
      <c r="T781" s="87">
        <f>TEXT(B781,"mmmm")</f>
      </c>
      <c r="U781" s="88"/>
      <c r="V781" s="88"/>
      <c r="W781" s="88"/>
      <c r="X781" s="88"/>
      <c r="Y781" s="88"/>
      <c r="Z781" s="88"/>
      <c r="AA781" s="88"/>
      <c r="AB781" s="88"/>
      <c r="AC781" s="88"/>
      <c r="AD781" s="88"/>
      <c r="AE781" s="88"/>
      <c r="AF781" s="88"/>
      <c r="AG781" s="88"/>
    </row>
    <row x14ac:dyDescent="0.25" r="782" customHeight="1" ht="32.25">
      <c r="A782" s="67" t="s">
        <v>2767</v>
      </c>
      <c r="B782" s="68">
        <v>45399.375243055554</v>
      </c>
      <c r="C782" s="69" t="s">
        <v>983</v>
      </c>
      <c r="D782" s="69" t="s">
        <v>924</v>
      </c>
      <c r="E782" s="70">
        <v>5308</v>
      </c>
      <c r="F782" s="69" t="s">
        <v>807</v>
      </c>
      <c r="G782" s="69" t="s">
        <v>111</v>
      </c>
      <c r="H782" s="70" t="s">
        <v>2768</v>
      </c>
      <c r="I782" s="69" t="s">
        <v>4</v>
      </c>
      <c r="J782" s="69" t="s">
        <v>2502</v>
      </c>
      <c r="K782" s="69"/>
      <c r="L782" s="69" t="s">
        <v>2769</v>
      </c>
      <c r="M782" s="71"/>
      <c r="N782" s="89" t="s">
        <v>120</v>
      </c>
      <c r="O782" s="102">
        <v>45399</v>
      </c>
      <c r="P782" s="89" t="s">
        <v>2594</v>
      </c>
      <c r="Q782" s="102">
        <v>45399</v>
      </c>
      <c r="R782" s="92">
        <v>2.563148148148148</v>
      </c>
      <c r="S782" s="92">
        <v>2.5909259259259256</v>
      </c>
      <c r="T782" s="76">
        <f>TEXT(B782,"mmmm")</f>
      </c>
      <c r="U782" s="77"/>
      <c r="V782" s="77"/>
      <c r="W782" s="77"/>
      <c r="X782" s="77"/>
      <c r="Y782" s="77"/>
      <c r="Z782" s="77"/>
      <c r="AA782" s="77"/>
      <c r="AB782" s="77"/>
      <c r="AC782" s="77"/>
      <c r="AD782" s="77"/>
      <c r="AE782" s="77"/>
      <c r="AF782" s="77"/>
      <c r="AG782" s="77"/>
    </row>
    <row x14ac:dyDescent="0.25" r="783" customHeight="1" ht="32.25">
      <c r="A783" s="78" t="s">
        <v>2770</v>
      </c>
      <c r="B783" s="79">
        <v>45399.38619212963</v>
      </c>
      <c r="C783" s="80" t="s">
        <v>286</v>
      </c>
      <c r="D783" s="80" t="s">
        <v>287</v>
      </c>
      <c r="E783" s="81">
        <v>5340</v>
      </c>
      <c r="F783" s="80" t="s">
        <v>150</v>
      </c>
      <c r="G783" s="80" t="s">
        <v>192</v>
      </c>
      <c r="H783" s="81" t="s">
        <v>217</v>
      </c>
      <c r="I783" s="80" t="s">
        <v>4</v>
      </c>
      <c r="J783" s="80" t="s">
        <v>2502</v>
      </c>
      <c r="K783" s="80"/>
      <c r="L783" s="80" t="s">
        <v>2771</v>
      </c>
      <c r="M783" s="82"/>
      <c r="N783" s="83" t="s">
        <v>120</v>
      </c>
      <c r="O783" s="108">
        <v>45399</v>
      </c>
      <c r="P783" s="83"/>
      <c r="Q783" s="108">
        <v>45399</v>
      </c>
      <c r="R783" s="86">
        <v>2.3825925925925926</v>
      </c>
      <c r="S783" s="86">
        <v>2.438148148148148</v>
      </c>
      <c r="T783" s="87">
        <f>TEXT(B783,"mmmm")</f>
      </c>
      <c r="U783" s="88"/>
      <c r="V783" s="88"/>
      <c r="W783" s="88"/>
      <c r="X783" s="88"/>
      <c r="Y783" s="88"/>
      <c r="Z783" s="88"/>
      <c r="AA783" s="88"/>
      <c r="AB783" s="88"/>
      <c r="AC783" s="88"/>
      <c r="AD783" s="88"/>
      <c r="AE783" s="88"/>
      <c r="AF783" s="88"/>
      <c r="AG783" s="88"/>
    </row>
    <row x14ac:dyDescent="0.25" r="784" customHeight="1" ht="32.25">
      <c r="A784" s="67" t="s">
        <v>2772</v>
      </c>
      <c r="B784" s="68">
        <v>45399.39859953704</v>
      </c>
      <c r="C784" s="69" t="s">
        <v>286</v>
      </c>
      <c r="D784" s="69" t="s">
        <v>287</v>
      </c>
      <c r="E784" s="70">
        <v>5340</v>
      </c>
      <c r="F784" s="69" t="s">
        <v>150</v>
      </c>
      <c r="G784" s="69" t="s">
        <v>105</v>
      </c>
      <c r="H784" s="70" t="s">
        <v>2773</v>
      </c>
      <c r="I784" s="69" t="s">
        <v>126</v>
      </c>
      <c r="J784" s="69" t="s">
        <v>2631</v>
      </c>
      <c r="K784" s="69"/>
      <c r="L784" s="69" t="s">
        <v>2774</v>
      </c>
      <c r="M784" s="71"/>
      <c r="N784" s="89" t="s">
        <v>120</v>
      </c>
      <c r="O784" s="102">
        <v>45399</v>
      </c>
      <c r="P784" s="89"/>
      <c r="Q784" s="102">
        <v>45399</v>
      </c>
      <c r="R784" s="92">
        <v>2.3999537037037038</v>
      </c>
      <c r="S784" s="92">
        <v>2.438148148148148</v>
      </c>
      <c r="T784" s="76">
        <f>TEXT(B784,"mmmm")</f>
      </c>
      <c r="U784" s="77"/>
      <c r="V784" s="77"/>
      <c r="W784" s="77"/>
      <c r="X784" s="77"/>
      <c r="Y784" s="77"/>
      <c r="Z784" s="77"/>
      <c r="AA784" s="77"/>
      <c r="AB784" s="77"/>
      <c r="AC784" s="77"/>
      <c r="AD784" s="77"/>
      <c r="AE784" s="77"/>
      <c r="AF784" s="77"/>
      <c r="AG784" s="77"/>
    </row>
    <row x14ac:dyDescent="0.25" r="785" customHeight="1" ht="32.25">
      <c r="A785" s="78" t="s">
        <v>2775</v>
      </c>
      <c r="B785" s="79">
        <v>45399.40042824074</v>
      </c>
      <c r="C785" s="80" t="s">
        <v>2730</v>
      </c>
      <c r="D785" s="80" t="s">
        <v>2513</v>
      </c>
      <c r="E785" s="81">
        <v>5379</v>
      </c>
      <c r="F785" s="80" t="s">
        <v>150</v>
      </c>
      <c r="G785" s="80" t="s">
        <v>99</v>
      </c>
      <c r="H785" s="81" t="s">
        <v>2776</v>
      </c>
      <c r="I785" s="80" t="s">
        <v>117</v>
      </c>
      <c r="J785" s="80" t="s">
        <v>2490</v>
      </c>
      <c r="K785" s="80"/>
      <c r="L785" s="80" t="s">
        <v>2777</v>
      </c>
      <c r="M785" s="82"/>
      <c r="N785" s="83" t="s">
        <v>120</v>
      </c>
      <c r="O785" s="108">
        <v>45399</v>
      </c>
      <c r="P785" s="83" t="s">
        <v>2613</v>
      </c>
      <c r="Q785" s="108">
        <v>45399</v>
      </c>
      <c r="R785" s="86">
        <v>2.4416203703703703</v>
      </c>
      <c r="S785" s="86">
        <v>2.4589814814814814</v>
      </c>
      <c r="T785" s="87">
        <f>TEXT(B785,"mmmm")</f>
      </c>
      <c r="U785" s="88"/>
      <c r="V785" s="88"/>
      <c r="W785" s="88"/>
      <c r="X785" s="88"/>
      <c r="Y785" s="88"/>
      <c r="Z785" s="88"/>
      <c r="AA785" s="88"/>
      <c r="AB785" s="88"/>
      <c r="AC785" s="88"/>
      <c r="AD785" s="88"/>
      <c r="AE785" s="88"/>
      <c r="AF785" s="88"/>
      <c r="AG785" s="88"/>
    </row>
    <row x14ac:dyDescent="0.25" r="786" customHeight="1" ht="32.25">
      <c r="A786" s="67" t="s">
        <v>2778</v>
      </c>
      <c r="B786" s="68">
        <v>45399.427569444444</v>
      </c>
      <c r="C786" s="69" t="s">
        <v>273</v>
      </c>
      <c r="D786" s="69" t="s">
        <v>274</v>
      </c>
      <c r="E786" s="70" t="s">
        <v>2779</v>
      </c>
      <c r="F786" s="69" t="s">
        <v>753</v>
      </c>
      <c r="G786" s="69" t="s">
        <v>85</v>
      </c>
      <c r="H786" s="70" t="s">
        <v>2780</v>
      </c>
      <c r="I786" s="69" t="s">
        <v>4</v>
      </c>
      <c r="J786" s="69" t="s">
        <v>2505</v>
      </c>
      <c r="K786" s="69"/>
      <c r="L786" s="69" t="s">
        <v>2781</v>
      </c>
      <c r="M786" s="71"/>
      <c r="N786" s="89" t="s">
        <v>605</v>
      </c>
      <c r="O786" s="102"/>
      <c r="P786" s="89"/>
      <c r="Q786" s="102"/>
      <c r="R786" s="92"/>
      <c r="S786" s="92"/>
      <c r="T786" s="76">
        <f>TEXT(B786,"mmmm")</f>
      </c>
      <c r="U786" s="77"/>
      <c r="V786" s="77"/>
      <c r="W786" s="77"/>
      <c r="X786" s="77"/>
      <c r="Y786" s="77"/>
      <c r="Z786" s="77"/>
      <c r="AA786" s="77"/>
      <c r="AB786" s="77"/>
      <c r="AC786" s="77"/>
      <c r="AD786" s="77"/>
      <c r="AE786" s="77"/>
      <c r="AF786" s="77"/>
      <c r="AG786" s="77"/>
    </row>
    <row x14ac:dyDescent="0.25" r="787" customHeight="1" ht="32.25">
      <c r="A787" s="78" t="s">
        <v>2782</v>
      </c>
      <c r="B787" s="79">
        <v>45399.444710648146</v>
      </c>
      <c r="C787" s="80" t="s">
        <v>679</v>
      </c>
      <c r="D787" s="80" t="s">
        <v>680</v>
      </c>
      <c r="E787" s="81" t="s">
        <v>2542</v>
      </c>
      <c r="F787" s="80" t="s">
        <v>522</v>
      </c>
      <c r="G787" s="80" t="s">
        <v>95</v>
      </c>
      <c r="H787" s="81" t="s">
        <v>2783</v>
      </c>
      <c r="I787" s="80" t="s">
        <v>2</v>
      </c>
      <c r="J787" s="80" t="s">
        <v>2498</v>
      </c>
      <c r="K787" s="80"/>
      <c r="L787" s="80" t="s">
        <v>2784</v>
      </c>
      <c r="M787" s="82"/>
      <c r="N787" s="83" t="s">
        <v>120</v>
      </c>
      <c r="O787" s="108">
        <v>45400</v>
      </c>
      <c r="P787" s="83" t="s">
        <v>2785</v>
      </c>
      <c r="Q787" s="108">
        <v>45400</v>
      </c>
      <c r="R787" s="86">
        <v>2.584675925925926</v>
      </c>
      <c r="S787" s="86">
        <v>2.6110648148148146</v>
      </c>
      <c r="T787" s="87">
        <f>TEXT(B787,"mmmm")</f>
      </c>
      <c r="U787" s="88"/>
      <c r="V787" s="88"/>
      <c r="W787" s="88"/>
      <c r="X787" s="88"/>
      <c r="Y787" s="88"/>
      <c r="Z787" s="88"/>
      <c r="AA787" s="88"/>
      <c r="AB787" s="88"/>
      <c r="AC787" s="88"/>
      <c r="AD787" s="88"/>
      <c r="AE787" s="88"/>
      <c r="AF787" s="88"/>
      <c r="AG787" s="88"/>
    </row>
    <row x14ac:dyDescent="0.25" r="788" customHeight="1" ht="32.25">
      <c r="A788" s="67" t="s">
        <v>2786</v>
      </c>
      <c r="B788" s="68">
        <v>45399.44914351852</v>
      </c>
      <c r="C788" s="69" t="s">
        <v>1188</v>
      </c>
      <c r="D788" s="69" t="s">
        <v>1189</v>
      </c>
      <c r="E788" s="70">
        <v>5311</v>
      </c>
      <c r="F788" s="69" t="s">
        <v>551</v>
      </c>
      <c r="G788" s="69" t="s">
        <v>89</v>
      </c>
      <c r="H788" s="70" t="s">
        <v>1192</v>
      </c>
      <c r="I788" s="69" t="s">
        <v>5</v>
      </c>
      <c r="J788" s="69" t="s">
        <v>2635</v>
      </c>
      <c r="K788" s="69"/>
      <c r="L788" s="69" t="s">
        <v>2787</v>
      </c>
      <c r="M788" s="71"/>
      <c r="N788" s="89" t="s">
        <v>605</v>
      </c>
      <c r="O788" s="102"/>
      <c r="P788" s="89"/>
      <c r="Q788" s="102"/>
      <c r="R788" s="92"/>
      <c r="S788" s="92"/>
      <c r="T788" s="76">
        <f>TEXT(B788,"mmmm")</f>
      </c>
      <c r="U788" s="77"/>
      <c r="V788" s="77"/>
      <c r="W788" s="77"/>
      <c r="X788" s="77"/>
      <c r="Y788" s="77"/>
      <c r="Z788" s="77"/>
      <c r="AA788" s="77"/>
      <c r="AB788" s="77"/>
      <c r="AC788" s="77"/>
      <c r="AD788" s="77"/>
      <c r="AE788" s="77"/>
      <c r="AF788" s="77"/>
      <c r="AG788" s="77"/>
    </row>
    <row x14ac:dyDescent="0.25" r="789" customHeight="1" ht="32.25">
      <c r="A789" s="78" t="s">
        <v>2788</v>
      </c>
      <c r="B789" s="79">
        <v>45399.47928240741</v>
      </c>
      <c r="C789" s="80" t="s">
        <v>226</v>
      </c>
      <c r="D789" s="80" t="s">
        <v>227</v>
      </c>
      <c r="E789" s="81">
        <v>5340</v>
      </c>
      <c r="F789" s="80" t="s">
        <v>150</v>
      </c>
      <c r="G789" s="80" t="s">
        <v>402</v>
      </c>
      <c r="H789" s="81" t="s">
        <v>2789</v>
      </c>
      <c r="I789" s="80" t="s">
        <v>126</v>
      </c>
      <c r="J789" s="80" t="s">
        <v>2631</v>
      </c>
      <c r="K789" s="80"/>
      <c r="L789" s="80" t="s">
        <v>2790</v>
      </c>
      <c r="M789" s="82"/>
      <c r="N789" s="83" t="s">
        <v>120</v>
      </c>
      <c r="O789" s="108">
        <v>45399</v>
      </c>
      <c r="P789" s="83" t="s">
        <v>2791</v>
      </c>
      <c r="Q789" s="108">
        <v>45399</v>
      </c>
      <c r="R789" s="86">
        <v>2.5527314814814814</v>
      </c>
      <c r="S789" s="86">
        <v>2.625648148148148</v>
      </c>
      <c r="T789" s="87">
        <f>TEXT(B789,"mmmm")</f>
      </c>
      <c r="U789" s="88"/>
      <c r="V789" s="88"/>
      <c r="W789" s="88"/>
      <c r="X789" s="88"/>
      <c r="Y789" s="88"/>
      <c r="Z789" s="88"/>
      <c r="AA789" s="88"/>
      <c r="AB789" s="88"/>
      <c r="AC789" s="88"/>
      <c r="AD789" s="88"/>
      <c r="AE789" s="88"/>
      <c r="AF789" s="88"/>
      <c r="AG789" s="88"/>
    </row>
    <row x14ac:dyDescent="0.25" r="790" customHeight="1" ht="32.25">
      <c r="A790" s="67" t="s">
        <v>2792</v>
      </c>
      <c r="B790" s="68">
        <v>45399.599583333336</v>
      </c>
      <c r="C790" s="69" t="s">
        <v>1444</v>
      </c>
      <c r="D790" s="69" t="s">
        <v>1445</v>
      </c>
      <c r="E790" s="70" t="s">
        <v>1446</v>
      </c>
      <c r="F790" s="69" t="s">
        <v>303</v>
      </c>
      <c r="G790" s="69" t="s">
        <v>93</v>
      </c>
      <c r="H790" s="70" t="s">
        <v>2793</v>
      </c>
      <c r="I790" s="69" t="s">
        <v>2</v>
      </c>
      <c r="J790" s="69" t="s">
        <v>2566</v>
      </c>
      <c r="K790" s="69"/>
      <c r="L790" s="69" t="s">
        <v>2794</v>
      </c>
      <c r="M790" s="71"/>
      <c r="N790" s="89" t="s">
        <v>120</v>
      </c>
      <c r="O790" s="102">
        <v>45399</v>
      </c>
      <c r="P790" s="89" t="s">
        <v>2342</v>
      </c>
      <c r="Q790" s="102">
        <v>45399</v>
      </c>
      <c r="R790" s="92">
        <v>2.6464814814814814</v>
      </c>
      <c r="S790" s="92">
        <v>2.667314814814815</v>
      </c>
      <c r="T790" s="76">
        <f>TEXT(B790,"mmmm")</f>
      </c>
      <c r="U790" s="77"/>
      <c r="V790" s="77"/>
      <c r="W790" s="77"/>
      <c r="X790" s="77"/>
      <c r="Y790" s="77"/>
      <c r="Z790" s="77"/>
      <c r="AA790" s="77"/>
      <c r="AB790" s="77"/>
      <c r="AC790" s="77"/>
      <c r="AD790" s="77"/>
      <c r="AE790" s="77"/>
      <c r="AF790" s="77"/>
      <c r="AG790" s="77"/>
    </row>
    <row x14ac:dyDescent="0.25" r="791" customHeight="1" ht="32.25">
      <c r="A791" s="78" t="s">
        <v>2795</v>
      </c>
      <c r="B791" s="79">
        <v>45399.601018518515</v>
      </c>
      <c r="C791" s="80" t="s">
        <v>286</v>
      </c>
      <c r="D791" s="80" t="s">
        <v>287</v>
      </c>
      <c r="E791" s="81">
        <v>5340</v>
      </c>
      <c r="F791" s="80" t="s">
        <v>150</v>
      </c>
      <c r="G791" s="80" t="s">
        <v>101</v>
      </c>
      <c r="H791" s="81" t="s">
        <v>2796</v>
      </c>
      <c r="I791" s="80" t="s">
        <v>7</v>
      </c>
      <c r="J791" s="80" t="s">
        <v>2480</v>
      </c>
      <c r="K791" s="80"/>
      <c r="L791" s="80" t="s">
        <v>2797</v>
      </c>
      <c r="M791" s="82"/>
      <c r="N791" s="83" t="s">
        <v>605</v>
      </c>
      <c r="O791" s="108"/>
      <c r="P791" s="83"/>
      <c r="Q791" s="108"/>
      <c r="R791" s="86"/>
      <c r="S791" s="86"/>
      <c r="T791" s="87">
        <f>TEXT(B791,"mmmm")</f>
      </c>
      <c r="U791" s="88"/>
      <c r="V791" s="88"/>
      <c r="W791" s="88"/>
      <c r="X791" s="88"/>
      <c r="Y791" s="88"/>
      <c r="Z791" s="88"/>
      <c r="AA791" s="88"/>
      <c r="AB791" s="88"/>
      <c r="AC791" s="88"/>
      <c r="AD791" s="88"/>
      <c r="AE791" s="88"/>
      <c r="AF791" s="88"/>
      <c r="AG791" s="88"/>
    </row>
    <row x14ac:dyDescent="0.25" r="792" customHeight="1" ht="32.25">
      <c r="A792" s="67" t="s">
        <v>2798</v>
      </c>
      <c r="B792" s="68">
        <v>45399.61829861111</v>
      </c>
      <c r="C792" s="69" t="s">
        <v>2730</v>
      </c>
      <c r="D792" s="69" t="s">
        <v>2513</v>
      </c>
      <c r="E792" s="70">
        <v>5379</v>
      </c>
      <c r="F792" s="69" t="s">
        <v>150</v>
      </c>
      <c r="G792" s="69" t="s">
        <v>105</v>
      </c>
      <c r="H792" s="70" t="s">
        <v>2799</v>
      </c>
      <c r="I792" s="69" t="s">
        <v>117</v>
      </c>
      <c r="J792" s="69" t="s">
        <v>2800</v>
      </c>
      <c r="K792" s="69"/>
      <c r="L792" s="69" t="s">
        <v>2801</v>
      </c>
      <c r="M792" s="71"/>
      <c r="N792" s="89" t="s">
        <v>120</v>
      </c>
      <c r="O792" s="102">
        <v>45399</v>
      </c>
      <c r="P792" s="89" t="s">
        <v>2613</v>
      </c>
      <c r="Q792" s="102">
        <v>45399</v>
      </c>
      <c r="R792" s="92">
        <v>2.6193981481481483</v>
      </c>
      <c r="S792" s="92">
        <v>2.6638425925925926</v>
      </c>
      <c r="T792" s="76">
        <f>TEXT(B792,"mmmm")</f>
      </c>
      <c r="U792" s="77"/>
      <c r="V792" s="77"/>
      <c r="W792" s="77"/>
      <c r="X792" s="77"/>
      <c r="Y792" s="77"/>
      <c r="Z792" s="77"/>
      <c r="AA792" s="77"/>
      <c r="AB792" s="77"/>
      <c r="AC792" s="77"/>
      <c r="AD792" s="77"/>
      <c r="AE792" s="77"/>
      <c r="AF792" s="77"/>
      <c r="AG792" s="77"/>
    </row>
    <row x14ac:dyDescent="0.25" r="793" customHeight="1" ht="32.25">
      <c r="A793" s="78" t="s">
        <v>2802</v>
      </c>
      <c r="B793" s="79">
        <v>45399.62162037037</v>
      </c>
      <c r="C793" s="80" t="s">
        <v>2730</v>
      </c>
      <c r="D793" s="80" t="s">
        <v>2513</v>
      </c>
      <c r="E793" s="81">
        <v>5379</v>
      </c>
      <c r="F793" s="80" t="s">
        <v>150</v>
      </c>
      <c r="G793" s="80" t="s">
        <v>97</v>
      </c>
      <c r="H793" s="81" t="s">
        <v>2803</v>
      </c>
      <c r="I793" s="80" t="s">
        <v>4</v>
      </c>
      <c r="J793" s="80" t="s">
        <v>2502</v>
      </c>
      <c r="K793" s="80"/>
      <c r="L793" s="80" t="s">
        <v>2804</v>
      </c>
      <c r="M793" s="82"/>
      <c r="N793" s="83" t="s">
        <v>120</v>
      </c>
      <c r="O793" s="108">
        <v>45399</v>
      </c>
      <c r="P793" s="83" t="s">
        <v>2594</v>
      </c>
      <c r="Q793" s="108">
        <v>45399</v>
      </c>
      <c r="R793" s="86">
        <v>2.625648148148148</v>
      </c>
      <c r="S793" s="86">
        <v>2.6395370370370372</v>
      </c>
      <c r="T793" s="87">
        <f>TEXT(B793,"mmmm")</f>
      </c>
      <c r="U793" s="88"/>
      <c r="V793" s="88"/>
      <c r="W793" s="88"/>
      <c r="X793" s="88"/>
      <c r="Y793" s="88"/>
      <c r="Z793" s="88"/>
      <c r="AA793" s="88"/>
      <c r="AB793" s="88"/>
      <c r="AC793" s="88"/>
      <c r="AD793" s="88"/>
      <c r="AE793" s="88"/>
      <c r="AF793" s="88"/>
      <c r="AG793" s="88"/>
    </row>
    <row x14ac:dyDescent="0.25" r="794" customHeight="1" ht="32.25">
      <c r="A794" s="67" t="s">
        <v>2805</v>
      </c>
      <c r="B794" s="68">
        <v>45399.63863425926</v>
      </c>
      <c r="C794" s="69" t="s">
        <v>273</v>
      </c>
      <c r="D794" s="69" t="s">
        <v>274</v>
      </c>
      <c r="E794" s="70" t="s">
        <v>2779</v>
      </c>
      <c r="F794" s="69" t="s">
        <v>753</v>
      </c>
      <c r="G794" s="69" t="s">
        <v>85</v>
      </c>
      <c r="H794" s="70" t="s">
        <v>2806</v>
      </c>
      <c r="I794" s="69" t="s">
        <v>4</v>
      </c>
      <c r="J794" s="69" t="s">
        <v>2505</v>
      </c>
      <c r="K794" s="69"/>
      <c r="L794" s="69" t="s">
        <v>2807</v>
      </c>
      <c r="M794" s="71"/>
      <c r="N794" s="89" t="s">
        <v>120</v>
      </c>
      <c r="O794" s="102">
        <v>45404</v>
      </c>
      <c r="P794" s="89" t="s">
        <v>1259</v>
      </c>
      <c r="Q794" s="102">
        <v>45404</v>
      </c>
      <c r="R794" s="92">
        <v>2.3062037037037038</v>
      </c>
      <c r="S794" s="92">
        <v>2.3930092592592596</v>
      </c>
      <c r="T794" s="76">
        <f>TEXT(B794,"mmmm")</f>
      </c>
      <c r="U794" s="77"/>
      <c r="V794" s="77"/>
      <c r="W794" s="77"/>
      <c r="X794" s="77"/>
      <c r="Y794" s="77"/>
      <c r="Z794" s="77"/>
      <c r="AA794" s="77"/>
      <c r="AB794" s="77"/>
      <c r="AC794" s="77"/>
      <c r="AD794" s="77"/>
      <c r="AE794" s="77"/>
      <c r="AF794" s="77"/>
      <c r="AG794" s="77"/>
    </row>
    <row x14ac:dyDescent="0.25" r="795" customHeight="1" ht="32.25">
      <c r="A795" s="78" t="s">
        <v>2808</v>
      </c>
      <c r="B795" s="79">
        <v>45399.6428125</v>
      </c>
      <c r="C795" s="80" t="s">
        <v>286</v>
      </c>
      <c r="D795" s="80" t="s">
        <v>2809</v>
      </c>
      <c r="E795" s="81">
        <v>5340</v>
      </c>
      <c r="F795" s="80" t="s">
        <v>150</v>
      </c>
      <c r="G795" s="80" t="s">
        <v>192</v>
      </c>
      <c r="H795" s="81" t="s">
        <v>2810</v>
      </c>
      <c r="I795" s="80" t="s">
        <v>1493</v>
      </c>
      <c r="J795" s="80" t="s">
        <v>2009</v>
      </c>
      <c r="K795" s="80"/>
      <c r="L795" s="80" t="s">
        <v>2811</v>
      </c>
      <c r="M795" s="82"/>
      <c r="N795" s="83" t="s">
        <v>120</v>
      </c>
      <c r="O795" s="108">
        <v>45400</v>
      </c>
      <c r="P795" s="83" t="s">
        <v>2613</v>
      </c>
      <c r="Q795" s="108">
        <v>45400</v>
      </c>
      <c r="R795" s="86">
        <v>2.6464814814814814</v>
      </c>
      <c r="S795" s="86">
        <v>2.6707870370370372</v>
      </c>
      <c r="T795" s="87">
        <f>TEXT(B795,"mmmm")</f>
      </c>
      <c r="U795" s="88"/>
      <c r="V795" s="88"/>
      <c r="W795" s="88"/>
      <c r="X795" s="88"/>
      <c r="Y795" s="88"/>
      <c r="Z795" s="88"/>
      <c r="AA795" s="88"/>
      <c r="AB795" s="88"/>
      <c r="AC795" s="88"/>
      <c r="AD795" s="88"/>
      <c r="AE795" s="88"/>
      <c r="AF795" s="88"/>
      <c r="AG795" s="88"/>
    </row>
    <row x14ac:dyDescent="0.25" r="796" customHeight="1" ht="32.25">
      <c r="A796" s="67" t="s">
        <v>2812</v>
      </c>
      <c r="B796" s="68">
        <v>45400.30422453704</v>
      </c>
      <c r="C796" s="69" t="s">
        <v>735</v>
      </c>
      <c r="D796" s="69" t="s">
        <v>1472</v>
      </c>
      <c r="E796" s="70">
        <v>5369</v>
      </c>
      <c r="F796" s="69" t="s">
        <v>452</v>
      </c>
      <c r="G796" s="69" t="s">
        <v>102</v>
      </c>
      <c r="H796" s="70" t="s">
        <v>2661</v>
      </c>
      <c r="I796" s="69" t="s">
        <v>117</v>
      </c>
      <c r="J796" s="69" t="s">
        <v>2490</v>
      </c>
      <c r="K796" s="69"/>
      <c r="L796" s="69" t="s">
        <v>2813</v>
      </c>
      <c r="M796" s="71"/>
      <c r="N796" s="89" t="s">
        <v>120</v>
      </c>
      <c r="O796" s="102">
        <v>45401</v>
      </c>
      <c r="P796" s="89" t="s">
        <v>2613</v>
      </c>
      <c r="Q796" s="102">
        <v>45401</v>
      </c>
      <c r="R796" s="92">
        <v>2.3964814814814814</v>
      </c>
      <c r="S796" s="92">
        <v>2.417314814814815</v>
      </c>
      <c r="T796" s="76">
        <f>TEXT(B796,"mmmm")</f>
      </c>
      <c r="U796" s="77"/>
      <c r="V796" s="77"/>
      <c r="W796" s="77"/>
      <c r="X796" s="77"/>
      <c r="Y796" s="77"/>
      <c r="Z796" s="77"/>
      <c r="AA796" s="77"/>
      <c r="AB796" s="77"/>
      <c r="AC796" s="77"/>
      <c r="AD796" s="77"/>
      <c r="AE796" s="77"/>
      <c r="AF796" s="77"/>
      <c r="AG796" s="77"/>
    </row>
    <row x14ac:dyDescent="0.25" r="797" customHeight="1" ht="32.25">
      <c r="A797" s="78" t="s">
        <v>2814</v>
      </c>
      <c r="B797" s="79">
        <v>45400.307754629626</v>
      </c>
      <c r="C797" s="80" t="s">
        <v>735</v>
      </c>
      <c r="D797" s="80" t="s">
        <v>1472</v>
      </c>
      <c r="E797" s="81">
        <v>5369</v>
      </c>
      <c r="F797" s="80" t="s">
        <v>452</v>
      </c>
      <c r="G797" s="80" t="s">
        <v>102</v>
      </c>
      <c r="H797" s="81" t="s">
        <v>2815</v>
      </c>
      <c r="I797" s="80" t="s">
        <v>117</v>
      </c>
      <c r="J797" s="80" t="s">
        <v>2490</v>
      </c>
      <c r="K797" s="80"/>
      <c r="L797" s="80" t="s">
        <v>2816</v>
      </c>
      <c r="M797" s="82"/>
      <c r="N797" s="83" t="s">
        <v>120</v>
      </c>
      <c r="O797" s="108">
        <v>45401</v>
      </c>
      <c r="P797" s="83" t="s">
        <v>1528</v>
      </c>
      <c r="Q797" s="108">
        <v>45401</v>
      </c>
      <c r="R797" s="86">
        <v>2.4207870370370372</v>
      </c>
      <c r="S797" s="86">
        <v>2.4520370370370372</v>
      </c>
      <c r="T797" s="87">
        <f>TEXT(B797,"mmmm")</f>
      </c>
      <c r="U797" s="88"/>
      <c r="V797" s="88"/>
      <c r="W797" s="88"/>
      <c r="X797" s="88"/>
      <c r="Y797" s="88"/>
      <c r="Z797" s="88"/>
      <c r="AA797" s="88"/>
      <c r="AB797" s="88"/>
      <c r="AC797" s="88"/>
      <c r="AD797" s="88"/>
      <c r="AE797" s="88"/>
      <c r="AF797" s="88"/>
      <c r="AG797" s="88"/>
    </row>
    <row x14ac:dyDescent="0.25" r="798" customHeight="1" ht="32.25">
      <c r="A798" s="67" t="s">
        <v>2817</v>
      </c>
      <c r="B798" s="68">
        <v>45400.46784722222</v>
      </c>
      <c r="C798" s="69" t="s">
        <v>148</v>
      </c>
      <c r="D798" s="69" t="s">
        <v>2513</v>
      </c>
      <c r="E798" s="70">
        <v>5379</v>
      </c>
      <c r="F798" s="69" t="s">
        <v>150</v>
      </c>
      <c r="G798" s="69" t="s">
        <v>102</v>
      </c>
      <c r="H798" s="70" t="s">
        <v>2818</v>
      </c>
      <c r="I798" s="69" t="s">
        <v>3</v>
      </c>
      <c r="J798" s="69" t="s">
        <v>2625</v>
      </c>
      <c r="K798" s="69"/>
      <c r="L798" s="69" t="s">
        <v>2819</v>
      </c>
      <c r="M798" s="71"/>
      <c r="N798" s="89" t="s">
        <v>120</v>
      </c>
      <c r="O798" s="102">
        <v>45401</v>
      </c>
      <c r="P798" s="89" t="s">
        <v>2785</v>
      </c>
      <c r="Q798" s="102">
        <v>45401</v>
      </c>
      <c r="R798" s="92">
        <v>2.313148148148148</v>
      </c>
      <c r="S798" s="92">
        <v>2.3895370370370372</v>
      </c>
      <c r="T798" s="76">
        <f>TEXT(B798,"mmmm")</f>
      </c>
      <c r="U798" s="77"/>
      <c r="V798" s="77"/>
      <c r="W798" s="77"/>
      <c r="X798" s="77"/>
      <c r="Y798" s="77"/>
      <c r="Z798" s="77"/>
      <c r="AA798" s="77"/>
      <c r="AB798" s="77"/>
      <c r="AC798" s="77"/>
      <c r="AD798" s="77"/>
      <c r="AE798" s="77"/>
      <c r="AF798" s="77"/>
      <c r="AG798" s="77"/>
    </row>
    <row x14ac:dyDescent="0.25" r="799" customHeight="1" ht="32.25">
      <c r="A799" s="78" t="s">
        <v>2820</v>
      </c>
      <c r="B799" s="79">
        <v>45400.48399305555</v>
      </c>
      <c r="C799" s="80" t="s">
        <v>2821</v>
      </c>
      <c r="D799" s="80" t="s">
        <v>1280</v>
      </c>
      <c r="E799" s="81">
        <v>5349</v>
      </c>
      <c r="F799" s="80" t="s">
        <v>753</v>
      </c>
      <c r="G799" s="80" t="s">
        <v>85</v>
      </c>
      <c r="H799" s="81" t="s">
        <v>2822</v>
      </c>
      <c r="I799" s="80" t="s">
        <v>2</v>
      </c>
      <c r="J799" s="80" t="s">
        <v>2566</v>
      </c>
      <c r="K799" s="80"/>
      <c r="L799" s="80" t="s">
        <v>2823</v>
      </c>
      <c r="M799" s="82"/>
      <c r="N799" s="83" t="s">
        <v>120</v>
      </c>
      <c r="O799" s="108">
        <v>45401</v>
      </c>
      <c r="P799" s="83" t="s">
        <v>2785</v>
      </c>
      <c r="Q799" s="108">
        <v>45401</v>
      </c>
      <c r="R799" s="86">
        <v>2.354814814814815</v>
      </c>
      <c r="S799" s="86">
        <v>2.409675925925926</v>
      </c>
      <c r="T799" s="87">
        <f>TEXT(B799,"mmmm")</f>
      </c>
      <c r="U799" s="88"/>
      <c r="V799" s="88"/>
      <c r="W799" s="88"/>
      <c r="X799" s="88"/>
      <c r="Y799" s="88"/>
      <c r="Z799" s="88"/>
      <c r="AA799" s="88"/>
      <c r="AB799" s="88"/>
      <c r="AC799" s="88"/>
      <c r="AD799" s="88"/>
      <c r="AE799" s="88"/>
      <c r="AF799" s="88"/>
      <c r="AG799" s="88"/>
    </row>
    <row x14ac:dyDescent="0.25" r="800" customHeight="1" ht="32.25">
      <c r="A800" s="67" t="s">
        <v>2824</v>
      </c>
      <c r="B800" s="68">
        <v>45400.49569444444</v>
      </c>
      <c r="C800" s="69" t="s">
        <v>972</v>
      </c>
      <c r="D800" s="69" t="s">
        <v>2725</v>
      </c>
      <c r="E800" s="70">
        <v>5343</v>
      </c>
      <c r="F800" s="69" t="s">
        <v>217</v>
      </c>
      <c r="G800" s="69" t="s">
        <v>192</v>
      </c>
      <c r="H800" s="70" t="s">
        <v>1994</v>
      </c>
      <c r="I800" s="69" t="s">
        <v>6</v>
      </c>
      <c r="J800" s="69" t="s">
        <v>2582</v>
      </c>
      <c r="K800" s="69"/>
      <c r="L800" s="69" t="s">
        <v>2825</v>
      </c>
      <c r="M800" s="71"/>
      <c r="N800" s="89" t="s">
        <v>120</v>
      </c>
      <c r="O800" s="102">
        <v>45401</v>
      </c>
      <c r="P800" s="89" t="s">
        <v>1259</v>
      </c>
      <c r="Q800" s="102">
        <v>45401</v>
      </c>
      <c r="R800" s="92">
        <v>2.3964814814814814</v>
      </c>
      <c r="S800" s="92">
        <v>2.4659259259259256</v>
      </c>
      <c r="T800" s="76">
        <f>TEXT(B800,"mmmm")</f>
      </c>
      <c r="U800" s="77"/>
      <c r="V800" s="77"/>
      <c r="W800" s="77"/>
      <c r="X800" s="77"/>
      <c r="Y800" s="77"/>
      <c r="Z800" s="77"/>
      <c r="AA800" s="77"/>
      <c r="AB800" s="77"/>
      <c r="AC800" s="77"/>
      <c r="AD800" s="77"/>
      <c r="AE800" s="77"/>
      <c r="AF800" s="77"/>
      <c r="AG800" s="77"/>
    </row>
    <row x14ac:dyDescent="0.25" r="801" customHeight="1" ht="32.25">
      <c r="A801" s="78" t="s">
        <v>2826</v>
      </c>
      <c r="B801" s="79">
        <v>45400.62650462963</v>
      </c>
      <c r="C801" s="80" t="s">
        <v>286</v>
      </c>
      <c r="D801" s="80" t="s">
        <v>287</v>
      </c>
      <c r="E801" s="81">
        <v>5340</v>
      </c>
      <c r="F801" s="80" t="s">
        <v>150</v>
      </c>
      <c r="G801" s="80" t="s">
        <v>402</v>
      </c>
      <c r="H801" s="81" t="s">
        <v>2765</v>
      </c>
      <c r="I801" s="80" t="s">
        <v>117</v>
      </c>
      <c r="J801" s="80" t="s">
        <v>2490</v>
      </c>
      <c r="K801" s="80"/>
      <c r="L801" s="80" t="s">
        <v>2766</v>
      </c>
      <c r="M801" s="82"/>
      <c r="N801" s="83" t="s">
        <v>120</v>
      </c>
      <c r="O801" s="108">
        <v>45401</v>
      </c>
      <c r="P801" s="83" t="s">
        <v>2613</v>
      </c>
      <c r="Q801" s="108">
        <v>45400</v>
      </c>
      <c r="R801" s="86">
        <v>2.6325925925925926</v>
      </c>
      <c r="S801" s="86">
        <v>2.375648148148148</v>
      </c>
      <c r="T801" s="87">
        <f>TEXT(B801,"mmmm")</f>
      </c>
      <c r="U801" s="88"/>
      <c r="V801" s="88"/>
      <c r="W801" s="88"/>
      <c r="X801" s="88"/>
      <c r="Y801" s="88"/>
      <c r="Z801" s="88"/>
      <c r="AA801" s="88"/>
      <c r="AB801" s="88"/>
      <c r="AC801" s="88"/>
      <c r="AD801" s="88"/>
      <c r="AE801" s="88"/>
      <c r="AF801" s="88"/>
      <c r="AG801" s="88"/>
    </row>
    <row x14ac:dyDescent="0.25" r="802" customHeight="1" ht="32.25">
      <c r="A802" s="67" t="s">
        <v>2827</v>
      </c>
      <c r="B802" s="68">
        <v>45400.66829861111</v>
      </c>
      <c r="C802" s="69" t="s">
        <v>2828</v>
      </c>
      <c r="D802" s="69" t="s">
        <v>2829</v>
      </c>
      <c r="E802" s="70">
        <v>34998340400</v>
      </c>
      <c r="F802" s="69" t="s">
        <v>884</v>
      </c>
      <c r="G802" s="69" t="s">
        <v>192</v>
      </c>
      <c r="H802" s="70">
        <v>116</v>
      </c>
      <c r="I802" s="69" t="s">
        <v>1493</v>
      </c>
      <c r="J802" s="69"/>
      <c r="K802" s="69"/>
      <c r="L802" s="69" t="s">
        <v>2830</v>
      </c>
      <c r="M802" s="71"/>
      <c r="N802" s="89" t="s">
        <v>284</v>
      </c>
      <c r="O802" s="102"/>
      <c r="P802" s="89"/>
      <c r="Q802" s="102"/>
      <c r="R802" s="92"/>
      <c r="S802" s="92"/>
      <c r="T802" s="76">
        <f>TEXT(B802,"mmmm")</f>
      </c>
      <c r="U802" s="77"/>
      <c r="V802" s="77"/>
      <c r="W802" s="77"/>
      <c r="X802" s="77"/>
      <c r="Y802" s="77"/>
      <c r="Z802" s="77"/>
      <c r="AA802" s="77"/>
      <c r="AB802" s="77"/>
      <c r="AC802" s="77"/>
      <c r="AD802" s="77"/>
      <c r="AE802" s="77"/>
      <c r="AF802" s="77"/>
      <c r="AG802" s="77"/>
    </row>
    <row x14ac:dyDescent="0.25" r="803" customHeight="1" ht="32.25">
      <c r="A803" s="78" t="s">
        <v>2831</v>
      </c>
      <c r="B803" s="79">
        <v>45400.70984953704</v>
      </c>
      <c r="C803" s="80" t="s">
        <v>1188</v>
      </c>
      <c r="D803" s="80" t="s">
        <v>1189</v>
      </c>
      <c r="E803" s="81">
        <v>5311</v>
      </c>
      <c r="F803" s="80" t="s">
        <v>551</v>
      </c>
      <c r="G803" s="80" t="s">
        <v>89</v>
      </c>
      <c r="H803" s="81">
        <v>10</v>
      </c>
      <c r="I803" s="80" t="s">
        <v>4</v>
      </c>
      <c r="J803" s="80" t="s">
        <v>2644</v>
      </c>
      <c r="K803" s="80"/>
      <c r="L803" s="80" t="s">
        <v>2832</v>
      </c>
      <c r="M803" s="82"/>
      <c r="N803" s="83" t="s">
        <v>120</v>
      </c>
      <c r="O803" s="108">
        <v>45401</v>
      </c>
      <c r="P803" s="83" t="s">
        <v>2594</v>
      </c>
      <c r="Q803" s="108">
        <v>45401</v>
      </c>
      <c r="R803" s="86">
        <v>2.354814814814815</v>
      </c>
      <c r="S803" s="86">
        <v>2.3895370370370372</v>
      </c>
      <c r="T803" s="87">
        <f>TEXT(B803,"mmmm")</f>
      </c>
      <c r="U803" s="88"/>
      <c r="V803" s="88"/>
      <c r="W803" s="88"/>
      <c r="X803" s="88"/>
      <c r="Y803" s="88"/>
      <c r="Z803" s="88"/>
      <c r="AA803" s="88"/>
      <c r="AB803" s="88"/>
      <c r="AC803" s="88"/>
      <c r="AD803" s="88"/>
      <c r="AE803" s="88"/>
      <c r="AF803" s="88"/>
      <c r="AG803" s="88"/>
    </row>
    <row x14ac:dyDescent="0.25" r="804" customHeight="1" ht="32.25">
      <c r="A804" s="67" t="s">
        <v>2833</v>
      </c>
      <c r="B804" s="68">
        <v>45400.71142361111</v>
      </c>
      <c r="C804" s="69" t="s">
        <v>1188</v>
      </c>
      <c r="D804" s="69" t="s">
        <v>1189</v>
      </c>
      <c r="E804" s="70">
        <v>5311</v>
      </c>
      <c r="F804" s="69" t="s">
        <v>551</v>
      </c>
      <c r="G804" s="69" t="s">
        <v>89</v>
      </c>
      <c r="H804" s="70" t="s">
        <v>1192</v>
      </c>
      <c r="I804" s="69" t="s">
        <v>4</v>
      </c>
      <c r="J804" s="69" t="s">
        <v>2834</v>
      </c>
      <c r="K804" s="69"/>
      <c r="L804" s="69" t="s">
        <v>2835</v>
      </c>
      <c r="M804" s="71" t="s">
        <v>2836</v>
      </c>
      <c r="N804" s="89" t="s">
        <v>122</v>
      </c>
      <c r="O804" s="102"/>
      <c r="P804" s="89"/>
      <c r="Q804" s="102"/>
      <c r="R804" s="92"/>
      <c r="S804" s="92"/>
      <c r="T804" s="76">
        <f>TEXT(B804,"mmmm")</f>
      </c>
      <c r="U804" s="77"/>
      <c r="V804" s="77"/>
      <c r="W804" s="77"/>
      <c r="X804" s="77"/>
      <c r="Y804" s="77"/>
      <c r="Z804" s="77"/>
      <c r="AA804" s="77"/>
      <c r="AB804" s="77"/>
      <c r="AC804" s="77"/>
      <c r="AD804" s="77"/>
      <c r="AE804" s="77"/>
      <c r="AF804" s="77"/>
      <c r="AG804" s="77"/>
    </row>
    <row x14ac:dyDescent="0.25" r="805" customHeight="1" ht="32.25">
      <c r="A805" s="78" t="s">
        <v>2837</v>
      </c>
      <c r="B805" s="79">
        <v>45401.366111111114</v>
      </c>
      <c r="C805" s="80" t="s">
        <v>158</v>
      </c>
      <c r="D805" s="80" t="s">
        <v>164</v>
      </c>
      <c r="E805" s="81">
        <v>5318</v>
      </c>
      <c r="F805" s="80" t="s">
        <v>160</v>
      </c>
      <c r="G805" s="80" t="s">
        <v>102</v>
      </c>
      <c r="H805" s="81" t="s">
        <v>231</v>
      </c>
      <c r="I805" s="80" t="s">
        <v>3</v>
      </c>
      <c r="J805" s="80" t="s">
        <v>2762</v>
      </c>
      <c r="K805" s="80"/>
      <c r="L805" s="80" t="s">
        <v>2838</v>
      </c>
      <c r="M805" s="82"/>
      <c r="N805" s="83" t="s">
        <v>120</v>
      </c>
      <c r="O805" s="108">
        <v>45404</v>
      </c>
      <c r="P805" s="83" t="s">
        <v>2342</v>
      </c>
      <c r="Q805" s="108">
        <v>45404</v>
      </c>
      <c r="R805" s="86">
        <v>2.3027314814814814</v>
      </c>
      <c r="S805" s="86">
        <v>2.3423148148148147</v>
      </c>
      <c r="T805" s="87">
        <f>TEXT(B805,"mmmm")</f>
      </c>
      <c r="U805" s="88"/>
      <c r="V805" s="88"/>
      <c r="W805" s="88"/>
      <c r="X805" s="88"/>
      <c r="Y805" s="88"/>
      <c r="Z805" s="88"/>
      <c r="AA805" s="88"/>
      <c r="AB805" s="88"/>
      <c r="AC805" s="88"/>
      <c r="AD805" s="88"/>
      <c r="AE805" s="88"/>
      <c r="AF805" s="88"/>
      <c r="AG805" s="88"/>
    </row>
    <row x14ac:dyDescent="0.25" r="806" customHeight="1" ht="32.25">
      <c r="A806" s="67" t="s">
        <v>2839</v>
      </c>
      <c r="B806" s="68">
        <v>45401.36746527778</v>
      </c>
      <c r="C806" s="69" t="s">
        <v>286</v>
      </c>
      <c r="D806" s="69" t="s">
        <v>287</v>
      </c>
      <c r="E806" s="70">
        <v>5340</v>
      </c>
      <c r="F806" s="69" t="s">
        <v>150</v>
      </c>
      <c r="G806" s="69" t="s">
        <v>109</v>
      </c>
      <c r="H806" s="70" t="s">
        <v>721</v>
      </c>
      <c r="I806" s="69" t="s">
        <v>117</v>
      </c>
      <c r="J806" s="69" t="s">
        <v>2490</v>
      </c>
      <c r="K806" s="69"/>
      <c r="L806" s="69" t="s">
        <v>2840</v>
      </c>
      <c r="M806" s="71"/>
      <c r="N806" s="89" t="s">
        <v>120</v>
      </c>
      <c r="O806" s="102">
        <v>45401</v>
      </c>
      <c r="P806" s="89" t="s">
        <v>2613</v>
      </c>
      <c r="Q806" s="102">
        <v>45401</v>
      </c>
      <c r="R806" s="92">
        <v>2.5666203703703703</v>
      </c>
      <c r="S806" s="92">
        <v>2.6430092592592596</v>
      </c>
      <c r="T806" s="76">
        <f>TEXT(B806,"mmmm")</f>
      </c>
      <c r="U806" s="77"/>
      <c r="V806" s="77"/>
      <c r="W806" s="77"/>
      <c r="X806" s="77"/>
      <c r="Y806" s="77"/>
      <c r="Z806" s="77"/>
      <c r="AA806" s="77"/>
      <c r="AB806" s="77"/>
      <c r="AC806" s="77"/>
      <c r="AD806" s="77"/>
      <c r="AE806" s="77"/>
      <c r="AF806" s="77"/>
      <c r="AG806" s="77"/>
    </row>
    <row x14ac:dyDescent="0.25" r="807" customHeight="1" ht="32.25">
      <c r="A807" s="78" t="s">
        <v>2841</v>
      </c>
      <c r="B807" s="79">
        <v>45401.37127314815</v>
      </c>
      <c r="C807" s="80" t="s">
        <v>158</v>
      </c>
      <c r="D807" s="80" t="s">
        <v>164</v>
      </c>
      <c r="E807" s="81">
        <v>5318</v>
      </c>
      <c r="F807" s="80" t="s">
        <v>160</v>
      </c>
      <c r="G807" s="80" t="s">
        <v>317</v>
      </c>
      <c r="H807" s="81" t="s">
        <v>2842</v>
      </c>
      <c r="I807" s="80" t="s">
        <v>3</v>
      </c>
      <c r="J807" s="80" t="s">
        <v>2762</v>
      </c>
      <c r="K807" s="80"/>
      <c r="L807" s="80" t="s">
        <v>2843</v>
      </c>
      <c r="M807" s="82"/>
      <c r="N807" s="83" t="s">
        <v>120</v>
      </c>
      <c r="O807" s="108">
        <v>45404</v>
      </c>
      <c r="P807" s="83" t="s">
        <v>2342</v>
      </c>
      <c r="Q807" s="108">
        <v>45404</v>
      </c>
      <c r="R807" s="86">
        <v>2.344398148148148</v>
      </c>
      <c r="S807" s="86">
        <v>2.3791203703703703</v>
      </c>
      <c r="T807" s="87">
        <f>TEXT(B807,"mmmm")</f>
      </c>
      <c r="U807" s="88"/>
      <c r="V807" s="88"/>
      <c r="W807" s="88"/>
      <c r="X807" s="88"/>
      <c r="Y807" s="88"/>
      <c r="Z807" s="88"/>
      <c r="AA807" s="88"/>
      <c r="AB807" s="88"/>
      <c r="AC807" s="88"/>
      <c r="AD807" s="88"/>
      <c r="AE807" s="88"/>
      <c r="AF807" s="88"/>
      <c r="AG807" s="88"/>
    </row>
    <row x14ac:dyDescent="0.25" r="808" customHeight="1" ht="32.25">
      <c r="A808" s="67" t="s">
        <v>2844</v>
      </c>
      <c r="B808" s="68">
        <v>45401.47059027778</v>
      </c>
      <c r="C808" s="69" t="s">
        <v>583</v>
      </c>
      <c r="D808" s="69" t="s">
        <v>584</v>
      </c>
      <c r="E808" s="70" t="s">
        <v>2845</v>
      </c>
      <c r="F808" s="69" t="s">
        <v>2846</v>
      </c>
      <c r="G808" s="69" t="s">
        <v>192</v>
      </c>
      <c r="H808" s="70" t="s">
        <v>2847</v>
      </c>
      <c r="I808" s="69" t="s">
        <v>7</v>
      </c>
      <c r="J808" s="69" t="s">
        <v>2480</v>
      </c>
      <c r="K808" s="69"/>
      <c r="L808" s="69" t="s">
        <v>2848</v>
      </c>
      <c r="M808" s="71"/>
      <c r="N808" s="89" t="s">
        <v>605</v>
      </c>
      <c r="O808" s="102"/>
      <c r="P808" s="89"/>
      <c r="Q808" s="102"/>
      <c r="R808" s="92"/>
      <c r="S808" s="92"/>
      <c r="T808" s="76">
        <f>TEXT(B808,"mmmm")</f>
      </c>
      <c r="U808" s="77"/>
      <c r="V808" s="77"/>
      <c r="W808" s="77"/>
      <c r="X808" s="77"/>
      <c r="Y808" s="77"/>
      <c r="Z808" s="77"/>
      <c r="AA808" s="77"/>
      <c r="AB808" s="77"/>
      <c r="AC808" s="77"/>
      <c r="AD808" s="77"/>
      <c r="AE808" s="77"/>
      <c r="AF808" s="77"/>
      <c r="AG808" s="77"/>
    </row>
    <row x14ac:dyDescent="0.25" r="809" customHeight="1" ht="32.25">
      <c r="A809" s="78" t="s">
        <v>2849</v>
      </c>
      <c r="B809" s="79">
        <v>45404.30633101852</v>
      </c>
      <c r="C809" s="80" t="s">
        <v>286</v>
      </c>
      <c r="D809" s="80" t="s">
        <v>287</v>
      </c>
      <c r="E809" s="81">
        <v>5340</v>
      </c>
      <c r="F809" s="80" t="s">
        <v>150</v>
      </c>
      <c r="G809" s="80" t="s">
        <v>192</v>
      </c>
      <c r="H809" s="81" t="s">
        <v>2850</v>
      </c>
      <c r="I809" s="80" t="s">
        <v>117</v>
      </c>
      <c r="J809" s="80" t="s">
        <v>2490</v>
      </c>
      <c r="K809" s="80"/>
      <c r="L809" s="80" t="s">
        <v>2851</v>
      </c>
      <c r="M809" s="82"/>
      <c r="N809" s="83" t="s">
        <v>605</v>
      </c>
      <c r="O809" s="108"/>
      <c r="P809" s="83"/>
      <c r="Q809" s="108"/>
      <c r="R809" s="86"/>
      <c r="S809" s="86"/>
      <c r="T809" s="87">
        <f>TEXT(B809,"mmmm")</f>
      </c>
      <c r="U809" s="88"/>
      <c r="V809" s="88"/>
      <c r="W809" s="88"/>
      <c r="X809" s="88"/>
      <c r="Y809" s="88"/>
      <c r="Z809" s="88"/>
      <c r="AA809" s="88"/>
      <c r="AB809" s="88"/>
      <c r="AC809" s="88"/>
      <c r="AD809" s="88"/>
      <c r="AE809" s="88"/>
      <c r="AF809" s="88"/>
      <c r="AG809" s="88"/>
    </row>
    <row x14ac:dyDescent="0.25" r="810" customHeight="1" ht="32.25">
      <c r="A810" s="67" t="s">
        <v>2852</v>
      </c>
      <c r="B810" s="68">
        <v>45404.37318287037</v>
      </c>
      <c r="C810" s="69" t="s">
        <v>148</v>
      </c>
      <c r="D810" s="69" t="s">
        <v>2513</v>
      </c>
      <c r="E810" s="70">
        <v>5379</v>
      </c>
      <c r="F810" s="69" t="s">
        <v>150</v>
      </c>
      <c r="G810" s="69" t="s">
        <v>112</v>
      </c>
      <c r="H810" s="70" t="s">
        <v>2853</v>
      </c>
      <c r="I810" s="69" t="s">
        <v>2</v>
      </c>
      <c r="J810" s="69" t="s">
        <v>2555</v>
      </c>
      <c r="K810" s="69"/>
      <c r="L810" s="69" t="s">
        <v>2854</v>
      </c>
      <c r="M810" s="71" t="s">
        <v>2855</v>
      </c>
      <c r="N810" s="89" t="s">
        <v>710</v>
      </c>
      <c r="O810" s="102">
        <v>45405</v>
      </c>
      <c r="P810" s="89"/>
      <c r="Q810" s="102"/>
      <c r="R810" s="92"/>
      <c r="S810" s="92"/>
      <c r="T810" s="76">
        <f>TEXT(B810,"mmmm")</f>
      </c>
      <c r="U810" s="77"/>
      <c r="V810" s="77"/>
      <c r="W810" s="77"/>
      <c r="X810" s="77"/>
      <c r="Y810" s="77"/>
      <c r="Z810" s="77"/>
      <c r="AA810" s="77"/>
      <c r="AB810" s="77"/>
      <c r="AC810" s="77"/>
      <c r="AD810" s="77"/>
      <c r="AE810" s="77"/>
      <c r="AF810" s="77"/>
      <c r="AG810" s="77"/>
    </row>
    <row x14ac:dyDescent="0.25" r="811" customHeight="1" ht="32.25">
      <c r="A811" s="78" t="s">
        <v>2856</v>
      </c>
      <c r="B811" s="79">
        <v>45404.39938657408</v>
      </c>
      <c r="C811" s="80" t="s">
        <v>2730</v>
      </c>
      <c r="D811" s="80" t="s">
        <v>2513</v>
      </c>
      <c r="E811" s="81">
        <v>5379</v>
      </c>
      <c r="F811" s="80" t="s">
        <v>150</v>
      </c>
      <c r="G811" s="80" t="s">
        <v>95</v>
      </c>
      <c r="H811" s="81" t="s">
        <v>349</v>
      </c>
      <c r="I811" s="80" t="s">
        <v>4</v>
      </c>
      <c r="J811" s="80" t="s">
        <v>2644</v>
      </c>
      <c r="K811" s="80"/>
      <c r="L811" s="80" t="s">
        <v>2857</v>
      </c>
      <c r="M811" s="82"/>
      <c r="N811" s="83" t="s">
        <v>605</v>
      </c>
      <c r="O811" s="108"/>
      <c r="P811" s="83"/>
      <c r="Q811" s="108"/>
      <c r="R811" s="86"/>
      <c r="S811" s="86"/>
      <c r="T811" s="87">
        <f>TEXT(B811,"mmmm")</f>
      </c>
      <c r="U811" s="88"/>
      <c r="V811" s="88"/>
      <c r="W811" s="88"/>
      <c r="X811" s="88"/>
      <c r="Y811" s="88"/>
      <c r="Z811" s="88"/>
      <c r="AA811" s="88"/>
      <c r="AB811" s="88"/>
      <c r="AC811" s="88"/>
      <c r="AD811" s="88"/>
      <c r="AE811" s="88"/>
      <c r="AF811" s="88"/>
      <c r="AG811" s="88"/>
    </row>
    <row x14ac:dyDescent="0.25" r="812" customHeight="1" ht="32.25">
      <c r="A812" s="67" t="s">
        <v>2858</v>
      </c>
      <c r="B812" s="68">
        <v>45404.456400462965</v>
      </c>
      <c r="C812" s="69" t="s">
        <v>972</v>
      </c>
      <c r="D812" s="69" t="s">
        <v>2725</v>
      </c>
      <c r="E812" s="70">
        <v>5343</v>
      </c>
      <c r="F812" s="69" t="s">
        <v>217</v>
      </c>
      <c r="G812" s="69" t="s">
        <v>192</v>
      </c>
      <c r="H812" s="70" t="s">
        <v>2859</v>
      </c>
      <c r="I812" s="69" t="s">
        <v>6</v>
      </c>
      <c r="J812" s="69" t="s">
        <v>2582</v>
      </c>
      <c r="K812" s="69"/>
      <c r="L812" s="69" t="s">
        <v>2860</v>
      </c>
      <c r="M812" s="71"/>
      <c r="N812" s="89" t="s">
        <v>605</v>
      </c>
      <c r="O812" s="102"/>
      <c r="P812" s="89"/>
      <c r="Q812" s="102"/>
      <c r="R812" s="92"/>
      <c r="S812" s="92"/>
      <c r="T812" s="76">
        <f>TEXT(B812,"mmmm")</f>
      </c>
      <c r="U812" s="77"/>
      <c r="V812" s="77"/>
      <c r="W812" s="77"/>
      <c r="X812" s="77"/>
      <c r="Y812" s="77"/>
      <c r="Z812" s="77"/>
      <c r="AA812" s="77"/>
      <c r="AB812" s="77"/>
      <c r="AC812" s="77"/>
      <c r="AD812" s="77"/>
      <c r="AE812" s="77"/>
      <c r="AF812" s="77"/>
      <c r="AG812" s="77"/>
    </row>
    <row x14ac:dyDescent="0.25" r="813" customHeight="1" ht="32.25">
      <c r="A813" s="78" t="s">
        <v>2861</v>
      </c>
      <c r="B813" s="79">
        <v>45404.45650462963</v>
      </c>
      <c r="C813" s="80" t="s">
        <v>2730</v>
      </c>
      <c r="D813" s="80" t="s">
        <v>2513</v>
      </c>
      <c r="E813" s="81">
        <v>5379</v>
      </c>
      <c r="F813" s="80" t="s">
        <v>150</v>
      </c>
      <c r="G813" s="80" t="s">
        <v>85</v>
      </c>
      <c r="H813" s="81" t="s">
        <v>2862</v>
      </c>
      <c r="I813" s="80" t="s">
        <v>117</v>
      </c>
      <c r="J813" s="80" t="s">
        <v>2523</v>
      </c>
      <c r="K813" s="80"/>
      <c r="L813" s="80" t="s">
        <v>2863</v>
      </c>
      <c r="M813" s="82"/>
      <c r="N813" s="83" t="s">
        <v>605</v>
      </c>
      <c r="O813" s="108"/>
      <c r="P813" s="83"/>
      <c r="Q813" s="108"/>
      <c r="R813" s="86"/>
      <c r="S813" s="86"/>
      <c r="T813" s="87">
        <f>TEXT(B813,"mmmm")</f>
      </c>
      <c r="U813" s="88"/>
      <c r="V813" s="88"/>
      <c r="W813" s="88"/>
      <c r="X813" s="88"/>
      <c r="Y813" s="88"/>
      <c r="Z813" s="88"/>
      <c r="AA813" s="88"/>
      <c r="AB813" s="88"/>
      <c r="AC813" s="88"/>
      <c r="AD813" s="88"/>
      <c r="AE813" s="88"/>
      <c r="AF813" s="88"/>
      <c r="AG813" s="88"/>
    </row>
    <row x14ac:dyDescent="0.25" r="814" customHeight="1" ht="32.25">
      <c r="A814" s="67" t="s">
        <v>2864</v>
      </c>
      <c r="B814" s="68">
        <v>45404.461435185185</v>
      </c>
      <c r="C814" s="69" t="s">
        <v>2730</v>
      </c>
      <c r="D814" s="69" t="s">
        <v>2513</v>
      </c>
      <c r="E814" s="70">
        <v>5379</v>
      </c>
      <c r="F814" s="69" t="s">
        <v>150</v>
      </c>
      <c r="G814" s="69" t="s">
        <v>764</v>
      </c>
      <c r="H814" s="70" t="s">
        <v>2865</v>
      </c>
      <c r="I814" s="69" t="s">
        <v>117</v>
      </c>
      <c r="J814" s="69" t="s">
        <v>2651</v>
      </c>
      <c r="K814" s="69"/>
      <c r="L814" s="69" t="s">
        <v>2866</v>
      </c>
      <c r="M814" s="71"/>
      <c r="N814" s="89" t="s">
        <v>605</v>
      </c>
      <c r="O814" s="102"/>
      <c r="P814" s="89"/>
      <c r="Q814" s="102"/>
      <c r="R814" s="92"/>
      <c r="S814" s="92"/>
      <c r="T814" s="76">
        <f>TEXT(B814,"mmmm")</f>
      </c>
      <c r="U814" s="77"/>
      <c r="V814" s="77"/>
      <c r="W814" s="77"/>
      <c r="X814" s="77"/>
      <c r="Y814" s="77"/>
      <c r="Z814" s="77"/>
      <c r="AA814" s="77"/>
      <c r="AB814" s="77"/>
      <c r="AC814" s="77"/>
      <c r="AD814" s="77"/>
      <c r="AE814" s="77"/>
      <c r="AF814" s="77"/>
      <c r="AG814" s="77"/>
    </row>
    <row x14ac:dyDescent="0.25" r="815" customHeight="1" ht="32.25">
      <c r="A815" s="78" t="s">
        <v>2867</v>
      </c>
      <c r="B815" s="79">
        <v>45404.46417824074</v>
      </c>
      <c r="C815" s="80" t="s">
        <v>2730</v>
      </c>
      <c r="D815" s="80" t="s">
        <v>2513</v>
      </c>
      <c r="E815" s="81">
        <v>5379</v>
      </c>
      <c r="F815" s="80" t="s">
        <v>150</v>
      </c>
      <c r="G815" s="80" t="s">
        <v>85</v>
      </c>
      <c r="H815" s="81" t="s">
        <v>2868</v>
      </c>
      <c r="I815" s="80" t="s">
        <v>2</v>
      </c>
      <c r="J815" s="80" t="s">
        <v>2484</v>
      </c>
      <c r="K815" s="80"/>
      <c r="L815" s="80" t="s">
        <v>2869</v>
      </c>
      <c r="M815" s="82"/>
      <c r="N815" s="83" t="s">
        <v>605</v>
      </c>
      <c r="O815" s="108"/>
      <c r="P815" s="83"/>
      <c r="Q815" s="108"/>
      <c r="R815" s="86"/>
      <c r="S815" s="86"/>
      <c r="T815" s="87">
        <f>TEXT(B815,"mmmm")</f>
      </c>
      <c r="U815" s="88"/>
      <c r="V815" s="88"/>
      <c r="W815" s="88"/>
      <c r="X815" s="88"/>
      <c r="Y815" s="88"/>
      <c r="Z815" s="88"/>
      <c r="AA815" s="88"/>
      <c r="AB815" s="88"/>
      <c r="AC815" s="88"/>
      <c r="AD815" s="88"/>
      <c r="AE815" s="88"/>
      <c r="AF815" s="88"/>
      <c r="AG815" s="88"/>
    </row>
    <row x14ac:dyDescent="0.25" r="816" customHeight="1" ht="32.25">
      <c r="A816" s="67" t="s">
        <v>2870</v>
      </c>
      <c r="B816" s="68">
        <v>45404.61237268519</v>
      </c>
      <c r="C816" s="69" t="s">
        <v>321</v>
      </c>
      <c r="D816" s="69" t="s">
        <v>700</v>
      </c>
      <c r="E816" s="70">
        <v>5320</v>
      </c>
      <c r="F816" s="69" t="s">
        <v>323</v>
      </c>
      <c r="G816" s="69" t="s">
        <v>99</v>
      </c>
      <c r="H816" s="70" t="s">
        <v>2871</v>
      </c>
      <c r="I816" s="69" t="s">
        <v>2</v>
      </c>
      <c r="J816" s="69" t="s">
        <v>2498</v>
      </c>
      <c r="K816" s="69"/>
      <c r="L816" s="69" t="s">
        <v>2872</v>
      </c>
      <c r="M816" s="71"/>
      <c r="N816" s="89" t="s">
        <v>605</v>
      </c>
      <c r="O816" s="102"/>
      <c r="P816" s="89"/>
      <c r="Q816" s="102"/>
      <c r="R816" s="92"/>
      <c r="S816" s="92"/>
      <c r="T816" s="76">
        <f>TEXT(B816,"mmmm")</f>
      </c>
      <c r="U816" s="77"/>
      <c r="V816" s="77"/>
      <c r="W816" s="77"/>
      <c r="X816" s="77"/>
      <c r="Y816" s="77"/>
      <c r="Z816" s="77"/>
      <c r="AA816" s="77"/>
      <c r="AB816" s="77"/>
      <c r="AC816" s="77"/>
      <c r="AD816" s="77"/>
      <c r="AE816" s="77"/>
      <c r="AF816" s="77"/>
      <c r="AG816" s="77"/>
    </row>
    <row x14ac:dyDescent="0.25" r="817" customHeight="1" ht="32.25">
      <c r="A817" s="78" t="s">
        <v>2873</v>
      </c>
      <c r="B817" s="79">
        <v>45404.626747685186</v>
      </c>
      <c r="C817" s="80" t="s">
        <v>1188</v>
      </c>
      <c r="D817" s="80" t="s">
        <v>1189</v>
      </c>
      <c r="E817" s="81">
        <v>5311</v>
      </c>
      <c r="F817" s="80" t="s">
        <v>551</v>
      </c>
      <c r="G817" s="80" t="s">
        <v>89</v>
      </c>
      <c r="H817" s="81" t="s">
        <v>2874</v>
      </c>
      <c r="I817" s="80" t="s">
        <v>8</v>
      </c>
      <c r="J817" s="80" t="s">
        <v>2875</v>
      </c>
      <c r="K817" s="80"/>
      <c r="L817" s="80" t="s">
        <v>2876</v>
      </c>
      <c r="M817" s="82"/>
      <c r="N817" s="83" t="s">
        <v>120</v>
      </c>
      <c r="O817" s="108">
        <v>45405</v>
      </c>
      <c r="P817" s="83" t="s">
        <v>2613</v>
      </c>
      <c r="Q817" s="108">
        <v>45405</v>
      </c>
      <c r="R817" s="86">
        <v>2.3166203703703703</v>
      </c>
      <c r="S817" s="86">
        <v>2.3228703703703704</v>
      </c>
      <c r="T817" s="87">
        <f>TEXT(B817,"mmmm")</f>
      </c>
      <c r="U817" s="88"/>
      <c r="V817" s="88"/>
      <c r="W817" s="88"/>
      <c r="X817" s="88"/>
      <c r="Y817" s="88"/>
      <c r="Z817" s="88"/>
      <c r="AA817" s="88"/>
      <c r="AB817" s="88"/>
      <c r="AC817" s="88"/>
      <c r="AD817" s="88"/>
      <c r="AE817" s="88"/>
      <c r="AF817" s="88"/>
      <c r="AG817" s="88"/>
    </row>
    <row x14ac:dyDescent="0.25" r="818" customHeight="1" ht="32.25">
      <c r="A818" s="67" t="s">
        <v>2877</v>
      </c>
      <c r="B818" s="68">
        <v>45405.333506944444</v>
      </c>
      <c r="C818" s="69" t="s">
        <v>286</v>
      </c>
      <c r="D818" s="69" t="s">
        <v>287</v>
      </c>
      <c r="E818" s="70">
        <v>5340</v>
      </c>
      <c r="F818" s="69" t="s">
        <v>150</v>
      </c>
      <c r="G818" s="69" t="s">
        <v>85</v>
      </c>
      <c r="H818" s="70" t="s">
        <v>2878</v>
      </c>
      <c r="I818" s="69" t="s">
        <v>2</v>
      </c>
      <c r="J818" s="69" t="s">
        <v>2566</v>
      </c>
      <c r="K818" s="69"/>
      <c r="L818" s="69" t="s">
        <v>2879</v>
      </c>
      <c r="M818" s="71"/>
      <c r="N818" s="89" t="s">
        <v>120</v>
      </c>
      <c r="O818" s="102">
        <v>45405</v>
      </c>
      <c r="P818" s="89" t="s">
        <v>2350</v>
      </c>
      <c r="Q818" s="102">
        <v>45405</v>
      </c>
      <c r="R818" s="92">
        <v>2.3270370370370372</v>
      </c>
      <c r="S818" s="92">
        <v>2.334675925925926</v>
      </c>
      <c r="T818" s="76">
        <f>TEXT(B818,"mmmm")</f>
      </c>
      <c r="U818" s="77"/>
      <c r="V818" s="77"/>
      <c r="W818" s="77"/>
      <c r="X818" s="77"/>
      <c r="Y818" s="77"/>
      <c r="Z818" s="77"/>
      <c r="AA818" s="77"/>
      <c r="AB818" s="77"/>
      <c r="AC818" s="77"/>
      <c r="AD818" s="77"/>
      <c r="AE818" s="77"/>
      <c r="AF818" s="77"/>
      <c r="AG818" s="77"/>
    </row>
    <row x14ac:dyDescent="0.25" r="819" customHeight="1" ht="32.25">
      <c r="A819" s="78" t="s">
        <v>2880</v>
      </c>
      <c r="B819" s="79">
        <v>45405.33798611111</v>
      </c>
      <c r="C819" s="80" t="s">
        <v>2730</v>
      </c>
      <c r="D819" s="80" t="s">
        <v>2513</v>
      </c>
      <c r="E819" s="81">
        <v>5379</v>
      </c>
      <c r="F819" s="80" t="s">
        <v>150</v>
      </c>
      <c r="G819" s="80" t="s">
        <v>112</v>
      </c>
      <c r="H819" s="81" t="s">
        <v>2881</v>
      </c>
      <c r="I819" s="80" t="s">
        <v>4</v>
      </c>
      <c r="J819" s="80" t="s">
        <v>2502</v>
      </c>
      <c r="K819" s="80"/>
      <c r="L819" s="80" t="s">
        <v>2882</v>
      </c>
      <c r="M819" s="82"/>
      <c r="N819" s="83" t="s">
        <v>605</v>
      </c>
      <c r="O819" s="108"/>
      <c r="P819" s="83"/>
      <c r="Q819" s="108"/>
      <c r="R819" s="86"/>
      <c r="S819" s="86"/>
      <c r="T819" s="87">
        <f>TEXT(B819,"mmmm")</f>
      </c>
      <c r="U819" s="88"/>
      <c r="V819" s="88"/>
      <c r="W819" s="88"/>
      <c r="X819" s="88"/>
      <c r="Y819" s="88"/>
      <c r="Z819" s="88"/>
      <c r="AA819" s="88"/>
      <c r="AB819" s="88"/>
      <c r="AC819" s="88"/>
      <c r="AD819" s="88"/>
      <c r="AE819" s="88"/>
      <c r="AF819" s="88"/>
      <c r="AG819" s="88"/>
    </row>
    <row x14ac:dyDescent="0.25" r="820" customHeight="1" ht="32.25">
      <c r="A820" s="67" t="s">
        <v>2883</v>
      </c>
      <c r="B820" s="68">
        <v>45405.43109953704</v>
      </c>
      <c r="C820" s="69" t="s">
        <v>286</v>
      </c>
      <c r="D820" s="69" t="s">
        <v>287</v>
      </c>
      <c r="E820" s="70">
        <v>5340</v>
      </c>
      <c r="F820" s="69" t="s">
        <v>150</v>
      </c>
      <c r="G820" s="69" t="s">
        <v>96</v>
      </c>
      <c r="H820" s="70" t="s">
        <v>2884</v>
      </c>
      <c r="I820" s="69" t="s">
        <v>2</v>
      </c>
      <c r="J820" s="69" t="s">
        <v>2498</v>
      </c>
      <c r="K820" s="69"/>
      <c r="L820" s="69" t="s">
        <v>2885</v>
      </c>
      <c r="M820" s="71"/>
      <c r="N820" s="89" t="s">
        <v>605</v>
      </c>
      <c r="O820" s="102"/>
      <c r="P820" s="89"/>
      <c r="Q820" s="102"/>
      <c r="R820" s="92"/>
      <c r="S820" s="92"/>
      <c r="T820" s="76">
        <f>TEXT(B820,"mmmm")</f>
      </c>
      <c r="U820" s="77"/>
      <c r="V820" s="77"/>
      <c r="W820" s="77"/>
      <c r="X820" s="77"/>
      <c r="Y820" s="77"/>
      <c r="Z820" s="77"/>
      <c r="AA820" s="77"/>
      <c r="AB820" s="77"/>
      <c r="AC820" s="77"/>
      <c r="AD820" s="77"/>
      <c r="AE820" s="77"/>
      <c r="AF820" s="77"/>
      <c r="AG820" s="77"/>
    </row>
    <row x14ac:dyDescent="0.25" r="821" customHeight="1" ht="32.25">
      <c r="A821" s="78" t="s">
        <v>2886</v>
      </c>
      <c r="B821" s="79">
        <v>45405.43344907407</v>
      </c>
      <c r="C821" s="80" t="s">
        <v>2730</v>
      </c>
      <c r="D821" s="80" t="s">
        <v>2513</v>
      </c>
      <c r="E821" s="81">
        <v>5379</v>
      </c>
      <c r="F821" s="80" t="s">
        <v>150</v>
      </c>
      <c r="G821" s="80" t="s">
        <v>95</v>
      </c>
      <c r="H821" s="81" t="s">
        <v>2887</v>
      </c>
      <c r="I821" s="80" t="s">
        <v>7</v>
      </c>
      <c r="J821" s="80" t="s">
        <v>2480</v>
      </c>
      <c r="K821" s="80"/>
      <c r="L821" s="80" t="s">
        <v>2888</v>
      </c>
      <c r="M821" s="82"/>
      <c r="N821" s="83" t="s">
        <v>605</v>
      </c>
      <c r="O821" s="108"/>
      <c r="P821" s="83"/>
      <c r="Q821" s="108"/>
      <c r="R821" s="86"/>
      <c r="S821" s="86"/>
      <c r="T821" s="87">
        <f>TEXT(B821,"mmmm")</f>
      </c>
      <c r="U821" s="88"/>
      <c r="V821" s="88"/>
      <c r="W821" s="88"/>
      <c r="X821" s="88"/>
      <c r="Y821" s="88"/>
      <c r="Z821" s="88"/>
      <c r="AA821" s="88"/>
      <c r="AB821" s="88"/>
      <c r="AC821" s="88"/>
      <c r="AD821" s="88"/>
      <c r="AE821" s="88"/>
      <c r="AF821" s="88"/>
      <c r="AG821" s="88"/>
    </row>
    <row x14ac:dyDescent="0.25" r="822" customHeight="1" ht="32.25">
      <c r="A822" s="67" t="s">
        <v>2889</v>
      </c>
      <c r="B822" s="68">
        <v>45405.439571759256</v>
      </c>
      <c r="C822" s="69" t="s">
        <v>286</v>
      </c>
      <c r="D822" s="69" t="s">
        <v>287</v>
      </c>
      <c r="E822" s="70">
        <v>5340</v>
      </c>
      <c r="F822" s="69" t="s">
        <v>150</v>
      </c>
      <c r="G822" s="69" t="s">
        <v>192</v>
      </c>
      <c r="H822" s="70" t="s">
        <v>2890</v>
      </c>
      <c r="I822" s="69" t="s">
        <v>4</v>
      </c>
      <c r="J822" s="69" t="s">
        <v>2502</v>
      </c>
      <c r="K822" s="69"/>
      <c r="L822" s="69" t="s">
        <v>2891</v>
      </c>
      <c r="M822" s="71"/>
      <c r="N822" s="89" t="s">
        <v>605</v>
      </c>
      <c r="O822" s="102"/>
      <c r="P822" s="89"/>
      <c r="Q822" s="102"/>
      <c r="R822" s="92"/>
      <c r="S822" s="92"/>
      <c r="T822" s="76">
        <f>TEXT(B822,"mmmm")</f>
      </c>
      <c r="U822" s="77"/>
      <c r="V822" s="77"/>
      <c r="W822" s="77"/>
      <c r="X822" s="77"/>
      <c r="Y822" s="77"/>
      <c r="Z822" s="77"/>
      <c r="AA822" s="77"/>
      <c r="AB822" s="77"/>
      <c r="AC822" s="77"/>
      <c r="AD822" s="77"/>
      <c r="AE822" s="77"/>
      <c r="AF822" s="77"/>
      <c r="AG822" s="77"/>
    </row>
    <row x14ac:dyDescent="0.25" r="823" customHeight="1" ht="32.25">
      <c r="A823" s="78" t="s">
        <v>2892</v>
      </c>
      <c r="B823" s="79">
        <v>45405.48258101852</v>
      </c>
      <c r="C823" s="80" t="s">
        <v>207</v>
      </c>
      <c r="D823" s="80" t="s">
        <v>1301</v>
      </c>
      <c r="E823" s="81">
        <v>5333</v>
      </c>
      <c r="F823" s="80" t="s">
        <v>209</v>
      </c>
      <c r="G823" s="80" t="s">
        <v>87</v>
      </c>
      <c r="H823" s="81" t="s">
        <v>2893</v>
      </c>
      <c r="I823" s="80" t="s">
        <v>7</v>
      </c>
      <c r="J823" s="80" t="s">
        <v>2480</v>
      </c>
      <c r="K823" s="80"/>
      <c r="L823" s="80" t="s">
        <v>2894</v>
      </c>
      <c r="M823" s="82"/>
      <c r="N823" s="83" t="s">
        <v>605</v>
      </c>
      <c r="O823" s="108"/>
      <c r="P823" s="83"/>
      <c r="Q823" s="108"/>
      <c r="R823" s="86"/>
      <c r="S823" s="86"/>
      <c r="T823" s="87">
        <f>TEXT(B823,"mmmm")</f>
      </c>
      <c r="U823" s="88"/>
      <c r="V823" s="88"/>
      <c r="W823" s="88"/>
      <c r="X823" s="88"/>
      <c r="Y823" s="88"/>
      <c r="Z823" s="88"/>
      <c r="AA823" s="88"/>
      <c r="AB823" s="88"/>
      <c r="AC823" s="88"/>
      <c r="AD823" s="88"/>
      <c r="AE823" s="88"/>
      <c r="AF823" s="88"/>
      <c r="AG823" s="88"/>
    </row>
    <row x14ac:dyDescent="0.25" r="824" customHeight="1" ht="32.25">
      <c r="A824" s="67" t="s">
        <v>2895</v>
      </c>
      <c r="B824" s="68">
        <v>45405.48403935185</v>
      </c>
      <c r="C824" s="69" t="s">
        <v>207</v>
      </c>
      <c r="D824" s="69" t="s">
        <v>2896</v>
      </c>
      <c r="E824" s="70">
        <v>5333</v>
      </c>
      <c r="F824" s="69" t="s">
        <v>209</v>
      </c>
      <c r="G824" s="69" t="s">
        <v>87</v>
      </c>
      <c r="H824" s="70" t="s">
        <v>1646</v>
      </c>
      <c r="I824" s="69" t="s">
        <v>117</v>
      </c>
      <c r="J824" s="69" t="s">
        <v>2534</v>
      </c>
      <c r="K824" s="69"/>
      <c r="L824" s="69" t="s">
        <v>2897</v>
      </c>
      <c r="M824" s="71"/>
      <c r="N824" s="89" t="s">
        <v>605</v>
      </c>
      <c r="O824" s="102"/>
      <c r="P824" s="89"/>
      <c r="Q824" s="102"/>
      <c r="R824" s="92"/>
      <c r="S824" s="92"/>
      <c r="T824" s="76">
        <f>TEXT(B824,"mmmm")</f>
      </c>
      <c r="U824" s="77"/>
      <c r="V824" s="77"/>
      <c r="W824" s="77"/>
      <c r="X824" s="77"/>
      <c r="Y824" s="77"/>
      <c r="Z824" s="77"/>
      <c r="AA824" s="77"/>
      <c r="AB824" s="77"/>
      <c r="AC824" s="77"/>
      <c r="AD824" s="77"/>
      <c r="AE824" s="77"/>
      <c r="AF824" s="77"/>
      <c r="AG824" s="77"/>
    </row>
    <row x14ac:dyDescent="0.25" r="825" customHeight="1" ht="16.5">
      <c r="A825" s="113">
        <v>823</v>
      </c>
      <c r="B825" s="79"/>
      <c r="C825" s="79"/>
      <c r="D825" s="80"/>
      <c r="E825" s="81"/>
      <c r="F825" s="80"/>
      <c r="G825" s="80"/>
      <c r="H825" s="81"/>
      <c r="I825" s="80"/>
      <c r="J825" s="80"/>
      <c r="K825" s="80"/>
      <c r="L825" s="80"/>
      <c r="M825" s="82"/>
      <c r="N825" s="83"/>
      <c r="O825" s="99"/>
      <c r="P825" s="83"/>
      <c r="Q825" s="100"/>
      <c r="R825" s="86"/>
      <c r="S825" s="86"/>
      <c r="T825" s="87">
        <f>TEXT(B825,"mmmm")</f>
      </c>
      <c r="U825" s="88"/>
      <c r="V825" s="88"/>
      <c r="W825" s="88"/>
      <c r="X825" s="88"/>
      <c r="Y825" s="88"/>
      <c r="Z825" s="88"/>
      <c r="AA825" s="88"/>
      <c r="AB825" s="88"/>
      <c r="AC825" s="88"/>
      <c r="AD825" s="88"/>
      <c r="AE825" s="88"/>
      <c r="AF825" s="88"/>
      <c r="AG825" s="88"/>
    </row>
    <row x14ac:dyDescent="0.25" r="826" customHeight="1" ht="16.5">
      <c r="A826" s="114">
        <v>824</v>
      </c>
      <c r="B826" s="68"/>
      <c r="C826" s="68"/>
      <c r="D826" s="69"/>
      <c r="E826" s="70"/>
      <c r="F826" s="69"/>
      <c r="G826" s="69"/>
      <c r="H826" s="70"/>
      <c r="I826" s="69"/>
      <c r="J826" s="69"/>
      <c r="K826" s="69"/>
      <c r="L826" s="69"/>
      <c r="M826" s="71"/>
      <c r="N826" s="89"/>
      <c r="O826" s="97"/>
      <c r="P826" s="89"/>
      <c r="Q826" s="98"/>
      <c r="R826" s="92"/>
      <c r="S826" s="92"/>
      <c r="T826" s="76">
        <f>TEXT(B826,"mmmm")</f>
      </c>
      <c r="U826" s="77"/>
      <c r="V826" s="77"/>
      <c r="W826" s="77"/>
      <c r="X826" s="77"/>
      <c r="Y826" s="77"/>
      <c r="Z826" s="77"/>
      <c r="AA826" s="77"/>
      <c r="AB826" s="77"/>
      <c r="AC826" s="77"/>
      <c r="AD826" s="77"/>
      <c r="AE826" s="77"/>
      <c r="AF826" s="77"/>
      <c r="AG826" s="77"/>
    </row>
    <row x14ac:dyDescent="0.25" r="827" customHeight="1" ht="16.5">
      <c r="A827" s="113">
        <v>825</v>
      </c>
      <c r="B827" s="79"/>
      <c r="C827" s="79"/>
      <c r="D827" s="80"/>
      <c r="E827" s="81"/>
      <c r="F827" s="80"/>
      <c r="G827" s="80"/>
      <c r="H827" s="81"/>
      <c r="I827" s="80"/>
      <c r="J827" s="82"/>
      <c r="K827" s="82"/>
      <c r="L827" s="80"/>
      <c r="M827" s="82"/>
      <c r="N827" s="83"/>
      <c r="O827" s="99"/>
      <c r="P827" s="83"/>
      <c r="Q827" s="100"/>
      <c r="R827" s="86"/>
      <c r="S827" s="86"/>
      <c r="T827" s="87">
        <f>TEXT(B827,"mmmm")</f>
      </c>
      <c r="U827" s="88"/>
      <c r="V827" s="88"/>
      <c r="W827" s="88"/>
      <c r="X827" s="88"/>
      <c r="Y827" s="88"/>
      <c r="Z827" s="88"/>
      <c r="AA827" s="88"/>
      <c r="AB827" s="88"/>
      <c r="AC827" s="88"/>
      <c r="AD827" s="88"/>
      <c r="AE827" s="88"/>
      <c r="AF827" s="88"/>
      <c r="AG827" s="88"/>
    </row>
    <row x14ac:dyDescent="0.25" r="828" customHeight="1" ht="16.5">
      <c r="A828" s="114">
        <v>826</v>
      </c>
      <c r="B828" s="68"/>
      <c r="C828" s="68"/>
      <c r="D828" s="69"/>
      <c r="E828" s="70"/>
      <c r="F828" s="69"/>
      <c r="G828" s="69"/>
      <c r="H828" s="70"/>
      <c r="I828" s="69"/>
      <c r="J828" s="69"/>
      <c r="K828" s="69"/>
      <c r="L828" s="69"/>
      <c r="M828" s="71"/>
      <c r="N828" s="89"/>
      <c r="O828" s="97"/>
      <c r="P828" s="89"/>
      <c r="Q828" s="98"/>
      <c r="R828" s="92"/>
      <c r="S828" s="92"/>
      <c r="T828" s="76">
        <f>TEXT(B828,"mmmm")</f>
      </c>
      <c r="U828" s="77"/>
      <c r="V828" s="77"/>
      <c r="W828" s="77"/>
      <c r="X828" s="77"/>
      <c r="Y828" s="77"/>
      <c r="Z828" s="77"/>
      <c r="AA828" s="77"/>
      <c r="AB828" s="77"/>
      <c r="AC828" s="77"/>
      <c r="AD828" s="77"/>
      <c r="AE828" s="77"/>
      <c r="AF828" s="77"/>
      <c r="AG828" s="77"/>
    </row>
    <row x14ac:dyDescent="0.25" r="829" customHeight="1" ht="16.5">
      <c r="A829" s="113">
        <v>827</v>
      </c>
      <c r="B829" s="79"/>
      <c r="C829" s="79"/>
      <c r="D829" s="80"/>
      <c r="E829" s="81"/>
      <c r="F829" s="80"/>
      <c r="G829" s="80"/>
      <c r="H829" s="81"/>
      <c r="I829" s="80"/>
      <c r="J829" s="80"/>
      <c r="K829" s="80"/>
      <c r="L829" s="80"/>
      <c r="M829" s="82"/>
      <c r="N829" s="83"/>
      <c r="O829" s="99"/>
      <c r="P829" s="83"/>
      <c r="Q829" s="100"/>
      <c r="R829" s="86"/>
      <c r="S829" s="86"/>
      <c r="T829" s="87">
        <f>TEXT(B829,"mmmm")</f>
      </c>
      <c r="U829" s="88"/>
      <c r="V829" s="88"/>
      <c r="W829" s="88"/>
      <c r="X829" s="88"/>
      <c r="Y829" s="88"/>
      <c r="Z829" s="88"/>
      <c r="AA829" s="88"/>
      <c r="AB829" s="88"/>
      <c r="AC829" s="88"/>
      <c r="AD829" s="88"/>
      <c r="AE829" s="88"/>
      <c r="AF829" s="88"/>
      <c r="AG829" s="88"/>
    </row>
    <row x14ac:dyDescent="0.25" r="830" customHeight="1" ht="16.5">
      <c r="A830" s="114">
        <v>828</v>
      </c>
      <c r="B830" s="68"/>
      <c r="C830" s="68"/>
      <c r="D830" s="69"/>
      <c r="E830" s="70"/>
      <c r="F830" s="69"/>
      <c r="G830" s="69"/>
      <c r="H830" s="70"/>
      <c r="I830" s="69"/>
      <c r="J830" s="69"/>
      <c r="K830" s="69"/>
      <c r="L830" s="69"/>
      <c r="M830" s="71"/>
      <c r="N830" s="72"/>
      <c r="O830" s="106"/>
      <c r="P830" s="72"/>
      <c r="Q830" s="107"/>
      <c r="R830" s="75"/>
      <c r="S830" s="75"/>
      <c r="T830" s="76">
        <f>TEXT(B830,"mmmm")</f>
      </c>
      <c r="U830" s="77"/>
      <c r="V830" s="77"/>
      <c r="W830" s="77"/>
      <c r="X830" s="77"/>
      <c r="Y830" s="77"/>
      <c r="Z830" s="77"/>
      <c r="AA830" s="77"/>
      <c r="AB830" s="77"/>
      <c r="AC830" s="77"/>
      <c r="AD830" s="77"/>
      <c r="AE830" s="77"/>
      <c r="AF830" s="77"/>
      <c r="AG830" s="77"/>
    </row>
    <row x14ac:dyDescent="0.25" r="831" customHeight="1" ht="16.5">
      <c r="A831" s="113">
        <v>829</v>
      </c>
      <c r="B831" s="79"/>
      <c r="C831" s="79"/>
      <c r="D831" s="80"/>
      <c r="E831" s="81"/>
      <c r="F831" s="80"/>
      <c r="G831" s="80"/>
      <c r="H831" s="81"/>
      <c r="I831" s="80"/>
      <c r="J831" s="80"/>
      <c r="K831" s="80"/>
      <c r="L831" s="80"/>
      <c r="M831" s="82"/>
      <c r="N831" s="93"/>
      <c r="O831" s="104"/>
      <c r="P831" s="93"/>
      <c r="Q831" s="105"/>
      <c r="R831" s="96"/>
      <c r="S831" s="96"/>
      <c r="T831" s="87">
        <f>TEXT(B831,"mmmm")</f>
      </c>
      <c r="U831" s="88"/>
      <c r="V831" s="88"/>
      <c r="W831" s="88"/>
      <c r="X831" s="88"/>
      <c r="Y831" s="88"/>
      <c r="Z831" s="88"/>
      <c r="AA831" s="88"/>
      <c r="AB831" s="88"/>
      <c r="AC831" s="88"/>
      <c r="AD831" s="88"/>
      <c r="AE831" s="88"/>
      <c r="AF831" s="88"/>
      <c r="AG831" s="88"/>
    </row>
    <row x14ac:dyDescent="0.25" r="832" customHeight="1" ht="16.5">
      <c r="A832" s="114">
        <v>830</v>
      </c>
      <c r="B832" s="68"/>
      <c r="C832" s="68"/>
      <c r="D832" s="69"/>
      <c r="E832" s="70"/>
      <c r="F832" s="69"/>
      <c r="G832" s="69"/>
      <c r="H832" s="70"/>
      <c r="I832" s="69"/>
      <c r="J832" s="69"/>
      <c r="K832" s="69"/>
      <c r="L832" s="69"/>
      <c r="M832" s="71"/>
      <c r="N832" s="89"/>
      <c r="O832" s="97"/>
      <c r="P832" s="89"/>
      <c r="Q832" s="98"/>
      <c r="R832" s="92"/>
      <c r="S832" s="92"/>
      <c r="T832" s="76">
        <f>TEXT(B832,"mmmm")</f>
      </c>
      <c r="U832" s="77"/>
      <c r="V832" s="77"/>
      <c r="W832" s="77"/>
      <c r="X832" s="77"/>
      <c r="Y832" s="77"/>
      <c r="Z832" s="77"/>
      <c r="AA832" s="77"/>
      <c r="AB832" s="77"/>
      <c r="AC832" s="77"/>
      <c r="AD832" s="77"/>
      <c r="AE832" s="77"/>
      <c r="AF832" s="77"/>
      <c r="AG832" s="77"/>
    </row>
    <row x14ac:dyDescent="0.25" r="833" customHeight="1" ht="16.5">
      <c r="A833" s="113">
        <v>831</v>
      </c>
      <c r="B833" s="79"/>
      <c r="C833" s="79"/>
      <c r="D833" s="80"/>
      <c r="E833" s="81"/>
      <c r="F833" s="80"/>
      <c r="G833" s="80"/>
      <c r="H833" s="81"/>
      <c r="I833" s="80"/>
      <c r="J833" s="82"/>
      <c r="K833" s="82"/>
      <c r="L833" s="80"/>
      <c r="M833" s="82"/>
      <c r="N833" s="93"/>
      <c r="O833" s="104"/>
      <c r="P833" s="93"/>
      <c r="Q833" s="105"/>
      <c r="R833" s="96"/>
      <c r="S833" s="96"/>
      <c r="T833" s="87">
        <f>TEXT(B833,"mmmm")</f>
      </c>
      <c r="U833" s="88"/>
      <c r="V833" s="88"/>
      <c r="W833" s="88"/>
      <c r="X833" s="88"/>
      <c r="Y833" s="88"/>
      <c r="Z833" s="88"/>
      <c r="AA833" s="88"/>
      <c r="AB833" s="88"/>
      <c r="AC833" s="88"/>
      <c r="AD833" s="88"/>
      <c r="AE833" s="88"/>
      <c r="AF833" s="88"/>
      <c r="AG833" s="88"/>
    </row>
    <row x14ac:dyDescent="0.25" r="834" customHeight="1" ht="16.5">
      <c r="A834" s="114">
        <v>832</v>
      </c>
      <c r="B834" s="68"/>
      <c r="C834" s="68"/>
      <c r="D834" s="69"/>
      <c r="E834" s="70"/>
      <c r="F834" s="69"/>
      <c r="G834" s="69"/>
      <c r="H834" s="70"/>
      <c r="I834" s="69"/>
      <c r="J834" s="69"/>
      <c r="K834" s="69"/>
      <c r="L834" s="69"/>
      <c r="M834" s="71"/>
      <c r="N834" s="89"/>
      <c r="O834" s="97"/>
      <c r="P834" s="89"/>
      <c r="Q834" s="98"/>
      <c r="R834" s="92"/>
      <c r="S834" s="92"/>
      <c r="T834" s="76">
        <f>TEXT(B834,"mmmm")</f>
      </c>
      <c r="U834" s="77"/>
      <c r="V834" s="77"/>
      <c r="W834" s="77"/>
      <c r="X834" s="77"/>
      <c r="Y834" s="77"/>
      <c r="Z834" s="77"/>
      <c r="AA834" s="77"/>
      <c r="AB834" s="77"/>
      <c r="AC834" s="77"/>
      <c r="AD834" s="77"/>
      <c r="AE834" s="77"/>
      <c r="AF834" s="77"/>
      <c r="AG834" s="77"/>
    </row>
    <row x14ac:dyDescent="0.25" r="835" customHeight="1" ht="16.5">
      <c r="A835" s="113">
        <v>833</v>
      </c>
      <c r="B835" s="79"/>
      <c r="C835" s="79"/>
      <c r="D835" s="80"/>
      <c r="E835" s="81"/>
      <c r="F835" s="80"/>
      <c r="G835" s="80"/>
      <c r="H835" s="81"/>
      <c r="I835" s="80"/>
      <c r="J835" s="80"/>
      <c r="K835" s="80"/>
      <c r="L835" s="80"/>
      <c r="M835" s="82"/>
      <c r="N835" s="83"/>
      <c r="O835" s="99"/>
      <c r="P835" s="83"/>
      <c r="Q835" s="100"/>
      <c r="R835" s="86"/>
      <c r="S835" s="86"/>
      <c r="T835" s="87">
        <f>TEXT(B835,"mmmm")</f>
      </c>
      <c r="U835" s="88"/>
      <c r="V835" s="88"/>
      <c r="W835" s="88"/>
      <c r="X835" s="88"/>
      <c r="Y835" s="88"/>
      <c r="Z835" s="88"/>
      <c r="AA835" s="88"/>
      <c r="AB835" s="88"/>
      <c r="AC835" s="88"/>
      <c r="AD835" s="88"/>
      <c r="AE835" s="88"/>
      <c r="AF835" s="88"/>
      <c r="AG835" s="88"/>
    </row>
    <row x14ac:dyDescent="0.25" r="836" customHeight="1" ht="16.5">
      <c r="A836" s="114">
        <v>834</v>
      </c>
      <c r="B836" s="68"/>
      <c r="C836" s="68"/>
      <c r="D836" s="69"/>
      <c r="E836" s="70"/>
      <c r="F836" s="69"/>
      <c r="G836" s="69"/>
      <c r="H836" s="70"/>
      <c r="I836" s="69"/>
      <c r="J836" s="69"/>
      <c r="K836" s="69"/>
      <c r="L836" s="69"/>
      <c r="M836" s="71"/>
      <c r="N836" s="89"/>
      <c r="O836" s="97"/>
      <c r="P836" s="89"/>
      <c r="Q836" s="98"/>
      <c r="R836" s="92"/>
      <c r="S836" s="92"/>
      <c r="T836" s="76">
        <f>TEXT(B836,"mmmm")</f>
      </c>
      <c r="U836" s="77"/>
      <c r="V836" s="77"/>
      <c r="W836" s="77"/>
      <c r="X836" s="77"/>
      <c r="Y836" s="77"/>
      <c r="Z836" s="77"/>
      <c r="AA836" s="77"/>
      <c r="AB836" s="77"/>
      <c r="AC836" s="77"/>
      <c r="AD836" s="77"/>
      <c r="AE836" s="77"/>
      <c r="AF836" s="77"/>
      <c r="AG836" s="77"/>
    </row>
    <row x14ac:dyDescent="0.25" r="837" customHeight="1" ht="16.5">
      <c r="A837" s="113">
        <v>835</v>
      </c>
      <c r="B837" s="79"/>
      <c r="C837" s="79"/>
      <c r="D837" s="80"/>
      <c r="E837" s="81"/>
      <c r="F837" s="80"/>
      <c r="G837" s="80"/>
      <c r="H837" s="81"/>
      <c r="I837" s="80"/>
      <c r="J837" s="80"/>
      <c r="K837" s="80"/>
      <c r="L837" s="80"/>
      <c r="M837" s="82"/>
      <c r="N837" s="83"/>
      <c r="O837" s="99"/>
      <c r="P837" s="83"/>
      <c r="Q837" s="100"/>
      <c r="R837" s="86"/>
      <c r="S837" s="86"/>
      <c r="T837" s="87">
        <f>TEXT(B837,"mmmm")</f>
      </c>
      <c r="U837" s="88"/>
      <c r="V837" s="88"/>
      <c r="W837" s="88"/>
      <c r="X837" s="88"/>
      <c r="Y837" s="88"/>
      <c r="Z837" s="88"/>
      <c r="AA837" s="88"/>
      <c r="AB837" s="88"/>
      <c r="AC837" s="88"/>
      <c r="AD837" s="88"/>
      <c r="AE837" s="88"/>
      <c r="AF837" s="88"/>
      <c r="AG837" s="88"/>
    </row>
    <row x14ac:dyDescent="0.25" r="838" customHeight="1" ht="16.5">
      <c r="A838" s="114">
        <v>836</v>
      </c>
      <c r="B838" s="68"/>
      <c r="C838" s="68"/>
      <c r="D838" s="69"/>
      <c r="E838" s="70"/>
      <c r="F838" s="69"/>
      <c r="G838" s="69"/>
      <c r="H838" s="70"/>
      <c r="I838" s="69"/>
      <c r="J838" s="69"/>
      <c r="K838" s="69"/>
      <c r="L838" s="69"/>
      <c r="M838" s="71"/>
      <c r="N838" s="89"/>
      <c r="O838" s="97"/>
      <c r="P838" s="89"/>
      <c r="Q838" s="98"/>
      <c r="R838" s="92"/>
      <c r="S838" s="92"/>
      <c r="T838" s="76">
        <f>TEXT(B838,"mmmm")</f>
      </c>
      <c r="U838" s="77"/>
      <c r="V838" s="77"/>
      <c r="W838" s="77"/>
      <c r="X838" s="77"/>
      <c r="Y838" s="77"/>
      <c r="Z838" s="77"/>
      <c r="AA838" s="77"/>
      <c r="AB838" s="77"/>
      <c r="AC838" s="77"/>
      <c r="AD838" s="77"/>
      <c r="AE838" s="77"/>
      <c r="AF838" s="77"/>
      <c r="AG838" s="77"/>
    </row>
    <row x14ac:dyDescent="0.25" r="839" customHeight="1" ht="16.5">
      <c r="A839" s="113">
        <v>837</v>
      </c>
      <c r="B839" s="79"/>
      <c r="C839" s="79"/>
      <c r="D839" s="80"/>
      <c r="E839" s="81"/>
      <c r="F839" s="80"/>
      <c r="G839" s="80"/>
      <c r="H839" s="81"/>
      <c r="I839" s="80"/>
      <c r="J839" s="80"/>
      <c r="K839" s="80"/>
      <c r="L839" s="80"/>
      <c r="M839" s="82"/>
      <c r="N839" s="83"/>
      <c r="O839" s="99"/>
      <c r="P839" s="83"/>
      <c r="Q839" s="100"/>
      <c r="R839" s="86"/>
      <c r="S839" s="86"/>
      <c r="T839" s="87">
        <f>TEXT(B839,"mmmm")</f>
      </c>
      <c r="U839" s="88"/>
      <c r="V839" s="88"/>
      <c r="W839" s="88"/>
      <c r="X839" s="88"/>
      <c r="Y839" s="88"/>
      <c r="Z839" s="88"/>
      <c r="AA839" s="88"/>
      <c r="AB839" s="88"/>
      <c r="AC839" s="88"/>
      <c r="AD839" s="88"/>
      <c r="AE839" s="88"/>
      <c r="AF839" s="88"/>
      <c r="AG839" s="88"/>
    </row>
    <row x14ac:dyDescent="0.25" r="840" customHeight="1" ht="16.5">
      <c r="A840" s="114">
        <v>838</v>
      </c>
      <c r="B840" s="68"/>
      <c r="C840" s="68"/>
      <c r="D840" s="69"/>
      <c r="E840" s="70"/>
      <c r="F840" s="69"/>
      <c r="G840" s="69"/>
      <c r="H840" s="70"/>
      <c r="I840" s="69"/>
      <c r="J840" s="69"/>
      <c r="K840" s="69"/>
      <c r="L840" s="69"/>
      <c r="M840" s="71"/>
      <c r="N840" s="89"/>
      <c r="O840" s="97"/>
      <c r="P840" s="89"/>
      <c r="Q840" s="98"/>
      <c r="R840" s="92"/>
      <c r="S840" s="92"/>
      <c r="T840" s="76">
        <f>TEXT(B840,"mmmm")</f>
      </c>
      <c r="U840" s="77"/>
      <c r="V840" s="77"/>
      <c r="W840" s="77"/>
      <c r="X840" s="77"/>
      <c r="Y840" s="77"/>
      <c r="Z840" s="77"/>
      <c r="AA840" s="77"/>
      <c r="AB840" s="77"/>
      <c r="AC840" s="77"/>
      <c r="AD840" s="77"/>
      <c r="AE840" s="77"/>
      <c r="AF840" s="77"/>
      <c r="AG840" s="77"/>
    </row>
    <row x14ac:dyDescent="0.25" r="841" customHeight="1" ht="16.5">
      <c r="A841" s="113">
        <v>839</v>
      </c>
      <c r="B841" s="79"/>
      <c r="C841" s="79"/>
      <c r="D841" s="80"/>
      <c r="E841" s="81"/>
      <c r="F841" s="80"/>
      <c r="G841" s="80"/>
      <c r="H841" s="81"/>
      <c r="I841" s="80"/>
      <c r="J841" s="80"/>
      <c r="K841" s="80"/>
      <c r="L841" s="80"/>
      <c r="M841" s="82"/>
      <c r="N841" s="83"/>
      <c r="O841" s="99"/>
      <c r="P841" s="83"/>
      <c r="Q841" s="100"/>
      <c r="R841" s="86"/>
      <c r="S841" s="86"/>
      <c r="T841" s="87">
        <f>TEXT(B841,"mmmm")</f>
      </c>
      <c r="U841" s="88"/>
      <c r="V841" s="88"/>
      <c r="W841" s="88"/>
      <c r="X841" s="88"/>
      <c r="Y841" s="88"/>
      <c r="Z841" s="88"/>
      <c r="AA841" s="88"/>
      <c r="AB841" s="88"/>
      <c r="AC841" s="88"/>
      <c r="AD841" s="88"/>
      <c r="AE841" s="88"/>
      <c r="AF841" s="88"/>
      <c r="AG841" s="88"/>
    </row>
    <row x14ac:dyDescent="0.25" r="842" customHeight="1" ht="16.5">
      <c r="A842" s="114">
        <v>840</v>
      </c>
      <c r="B842" s="68"/>
      <c r="C842" s="68"/>
      <c r="D842" s="69"/>
      <c r="E842" s="70"/>
      <c r="F842" s="69"/>
      <c r="G842" s="69"/>
      <c r="H842" s="70"/>
      <c r="I842" s="69"/>
      <c r="J842" s="69"/>
      <c r="K842" s="69"/>
      <c r="L842" s="69"/>
      <c r="M842" s="71"/>
      <c r="N842" s="72"/>
      <c r="O842" s="106"/>
      <c r="P842" s="72"/>
      <c r="Q842" s="107"/>
      <c r="R842" s="75"/>
      <c r="S842" s="75"/>
      <c r="T842" s="76">
        <f>TEXT(B842,"mmmm")</f>
      </c>
      <c r="U842" s="77"/>
      <c r="V842" s="77"/>
      <c r="W842" s="77"/>
      <c r="X842" s="77"/>
      <c r="Y842" s="77"/>
      <c r="Z842" s="77"/>
      <c r="AA842" s="77"/>
      <c r="AB842" s="77"/>
      <c r="AC842" s="77"/>
      <c r="AD842" s="77"/>
      <c r="AE842" s="77"/>
      <c r="AF842" s="77"/>
      <c r="AG842" s="77"/>
    </row>
    <row x14ac:dyDescent="0.25" r="843" customHeight="1" ht="16.5">
      <c r="A843" s="113">
        <v>841</v>
      </c>
      <c r="B843" s="79"/>
      <c r="C843" s="79"/>
      <c r="D843" s="80"/>
      <c r="E843" s="81"/>
      <c r="F843" s="80"/>
      <c r="G843" s="80"/>
      <c r="H843" s="81"/>
      <c r="I843" s="80"/>
      <c r="J843" s="80"/>
      <c r="K843" s="80"/>
      <c r="L843" s="80"/>
      <c r="M843" s="82"/>
      <c r="N843" s="83"/>
      <c r="O843" s="99"/>
      <c r="P843" s="83"/>
      <c r="Q843" s="100"/>
      <c r="R843" s="86"/>
      <c r="S843" s="86"/>
      <c r="T843" s="87">
        <f>TEXT(B843,"mmmm")</f>
      </c>
      <c r="U843" s="88"/>
      <c r="V843" s="88"/>
      <c r="W843" s="88"/>
      <c r="X843" s="88"/>
      <c r="Y843" s="88"/>
      <c r="Z843" s="88"/>
      <c r="AA843" s="88"/>
      <c r="AB843" s="88"/>
      <c r="AC843" s="88"/>
      <c r="AD843" s="88"/>
      <c r="AE843" s="88"/>
      <c r="AF843" s="88"/>
      <c r="AG843" s="88"/>
    </row>
    <row x14ac:dyDescent="0.25" r="844" customHeight="1" ht="16.5">
      <c r="A844" s="114">
        <v>842</v>
      </c>
      <c r="B844" s="68"/>
      <c r="C844" s="68"/>
      <c r="D844" s="69"/>
      <c r="E844" s="70"/>
      <c r="F844" s="69"/>
      <c r="G844" s="69"/>
      <c r="H844" s="70"/>
      <c r="I844" s="69"/>
      <c r="J844" s="69"/>
      <c r="K844" s="69"/>
      <c r="L844" s="69"/>
      <c r="M844" s="71"/>
      <c r="N844" s="89"/>
      <c r="O844" s="97"/>
      <c r="P844" s="89"/>
      <c r="Q844" s="98"/>
      <c r="R844" s="92"/>
      <c r="S844" s="92"/>
      <c r="T844" s="76">
        <f>TEXT(B844,"mmmm")</f>
      </c>
      <c r="U844" s="77"/>
      <c r="V844" s="77"/>
      <c r="W844" s="77"/>
      <c r="X844" s="77"/>
      <c r="Y844" s="77"/>
      <c r="Z844" s="77"/>
      <c r="AA844" s="77"/>
      <c r="AB844" s="77"/>
      <c r="AC844" s="77"/>
      <c r="AD844" s="77"/>
      <c r="AE844" s="77"/>
      <c r="AF844" s="77"/>
      <c r="AG844" s="77"/>
    </row>
    <row x14ac:dyDescent="0.25" r="845" customHeight="1" ht="16.5">
      <c r="A845" s="113">
        <v>843</v>
      </c>
      <c r="B845" s="79"/>
      <c r="C845" s="79"/>
      <c r="D845" s="80"/>
      <c r="E845" s="81"/>
      <c r="F845" s="80"/>
      <c r="G845" s="80"/>
      <c r="H845" s="81"/>
      <c r="I845" s="80"/>
      <c r="J845" s="80"/>
      <c r="K845" s="80"/>
      <c r="L845" s="80"/>
      <c r="M845" s="82"/>
      <c r="N845" s="83"/>
      <c r="O845" s="99"/>
      <c r="P845" s="83"/>
      <c r="Q845" s="100"/>
      <c r="R845" s="86"/>
      <c r="S845" s="86"/>
      <c r="T845" s="87">
        <f>TEXT(B845,"mmmm")</f>
      </c>
      <c r="U845" s="88"/>
      <c r="V845" s="88"/>
      <c r="W845" s="88"/>
      <c r="X845" s="88"/>
      <c r="Y845" s="88"/>
      <c r="Z845" s="88"/>
      <c r="AA845" s="88"/>
      <c r="AB845" s="88"/>
      <c r="AC845" s="88"/>
      <c r="AD845" s="88"/>
      <c r="AE845" s="88"/>
      <c r="AF845" s="88"/>
      <c r="AG845" s="88"/>
    </row>
    <row x14ac:dyDescent="0.25" r="846" customHeight="1" ht="16.5">
      <c r="A846" s="114">
        <v>844</v>
      </c>
      <c r="B846" s="68"/>
      <c r="C846" s="68"/>
      <c r="D846" s="69"/>
      <c r="E846" s="70"/>
      <c r="F846" s="69"/>
      <c r="G846" s="69"/>
      <c r="H846" s="70"/>
      <c r="I846" s="69"/>
      <c r="J846" s="69"/>
      <c r="K846" s="69"/>
      <c r="L846" s="69"/>
      <c r="M846" s="71"/>
      <c r="N846" s="89"/>
      <c r="O846" s="97"/>
      <c r="P846" s="89"/>
      <c r="Q846" s="98"/>
      <c r="R846" s="92"/>
      <c r="S846" s="92"/>
      <c r="T846" s="76">
        <f>TEXT(B846,"mmmm")</f>
      </c>
      <c r="U846" s="77"/>
      <c r="V846" s="77"/>
      <c r="W846" s="77"/>
      <c r="X846" s="77"/>
      <c r="Y846" s="77"/>
      <c r="Z846" s="77"/>
      <c r="AA846" s="77"/>
      <c r="AB846" s="77"/>
      <c r="AC846" s="77"/>
      <c r="AD846" s="77"/>
      <c r="AE846" s="77"/>
      <c r="AF846" s="77"/>
      <c r="AG846" s="77"/>
    </row>
    <row x14ac:dyDescent="0.25" r="847" customHeight="1" ht="16.5">
      <c r="A847" s="113">
        <v>845</v>
      </c>
      <c r="B847" s="79"/>
      <c r="C847" s="79"/>
      <c r="D847" s="80"/>
      <c r="E847" s="81"/>
      <c r="F847" s="80"/>
      <c r="G847" s="80"/>
      <c r="H847" s="81"/>
      <c r="I847" s="80"/>
      <c r="J847" s="80"/>
      <c r="K847" s="80"/>
      <c r="L847" s="80"/>
      <c r="M847" s="82"/>
      <c r="N847" s="83"/>
      <c r="O847" s="99"/>
      <c r="P847" s="83"/>
      <c r="Q847" s="100"/>
      <c r="R847" s="86"/>
      <c r="S847" s="86"/>
      <c r="T847" s="87">
        <f>TEXT(B847,"mmmm")</f>
      </c>
      <c r="U847" s="88"/>
      <c r="V847" s="88"/>
      <c r="W847" s="88"/>
      <c r="X847" s="88"/>
      <c r="Y847" s="88"/>
      <c r="Z847" s="88"/>
      <c r="AA847" s="88"/>
      <c r="AB847" s="88"/>
      <c r="AC847" s="88"/>
      <c r="AD847" s="88"/>
      <c r="AE847" s="88"/>
      <c r="AF847" s="88"/>
      <c r="AG847" s="88"/>
    </row>
    <row x14ac:dyDescent="0.25" r="848" customHeight="1" ht="16.5">
      <c r="A848" s="114">
        <v>846</v>
      </c>
      <c r="B848" s="68"/>
      <c r="C848" s="68"/>
      <c r="D848" s="69"/>
      <c r="E848" s="70"/>
      <c r="F848" s="69"/>
      <c r="G848" s="69"/>
      <c r="H848" s="70"/>
      <c r="I848" s="69"/>
      <c r="J848" s="69"/>
      <c r="K848" s="69"/>
      <c r="L848" s="69"/>
      <c r="M848" s="71"/>
      <c r="N848" s="89"/>
      <c r="O848" s="97"/>
      <c r="P848" s="89"/>
      <c r="Q848" s="98"/>
      <c r="R848" s="92"/>
      <c r="S848" s="92"/>
      <c r="T848" s="76">
        <f>TEXT(B848,"mmmm")</f>
      </c>
      <c r="U848" s="77"/>
      <c r="V848" s="77"/>
      <c r="W848" s="77"/>
      <c r="X848" s="77"/>
      <c r="Y848" s="77"/>
      <c r="Z848" s="77"/>
      <c r="AA848" s="77"/>
      <c r="AB848" s="77"/>
      <c r="AC848" s="77"/>
      <c r="AD848" s="77"/>
      <c r="AE848" s="77"/>
      <c r="AF848" s="77"/>
      <c r="AG848" s="77"/>
    </row>
    <row x14ac:dyDescent="0.25" r="849" customHeight="1" ht="16.5">
      <c r="A849" s="113">
        <v>847</v>
      </c>
      <c r="B849" s="79"/>
      <c r="C849" s="79"/>
      <c r="D849" s="80"/>
      <c r="E849" s="81"/>
      <c r="F849" s="80"/>
      <c r="G849" s="80"/>
      <c r="H849" s="81"/>
      <c r="I849" s="80"/>
      <c r="J849" s="80"/>
      <c r="K849" s="80"/>
      <c r="L849" s="80"/>
      <c r="M849" s="82"/>
      <c r="N849" s="83"/>
      <c r="O849" s="99"/>
      <c r="P849" s="83"/>
      <c r="Q849" s="100"/>
      <c r="R849" s="86"/>
      <c r="S849" s="86"/>
      <c r="T849" s="87">
        <f>TEXT(B849,"mmmm")</f>
      </c>
      <c r="U849" s="88"/>
      <c r="V849" s="88"/>
      <c r="W849" s="88"/>
      <c r="X849" s="88"/>
      <c r="Y849" s="88"/>
      <c r="Z849" s="88"/>
      <c r="AA849" s="88"/>
      <c r="AB849" s="88"/>
      <c r="AC849" s="88"/>
      <c r="AD849" s="88"/>
      <c r="AE849" s="88"/>
      <c r="AF849" s="88"/>
      <c r="AG849" s="88"/>
    </row>
    <row x14ac:dyDescent="0.25" r="850" customHeight="1" ht="16.5">
      <c r="A850" s="114">
        <v>848</v>
      </c>
      <c r="B850" s="68"/>
      <c r="C850" s="68"/>
      <c r="D850" s="69"/>
      <c r="E850" s="70"/>
      <c r="F850" s="69"/>
      <c r="G850" s="69"/>
      <c r="H850" s="70"/>
      <c r="I850" s="69"/>
      <c r="J850" s="69"/>
      <c r="K850" s="69"/>
      <c r="L850" s="69"/>
      <c r="M850" s="71"/>
      <c r="N850" s="89"/>
      <c r="O850" s="97"/>
      <c r="P850" s="89"/>
      <c r="Q850" s="98"/>
      <c r="R850" s="92"/>
      <c r="S850" s="92"/>
      <c r="T850" s="76">
        <f>TEXT(B850,"mmmm")</f>
      </c>
      <c r="U850" s="77"/>
      <c r="V850" s="77"/>
      <c r="W850" s="77"/>
      <c r="X850" s="77"/>
      <c r="Y850" s="77"/>
      <c r="Z850" s="77"/>
      <c r="AA850" s="77"/>
      <c r="AB850" s="77"/>
      <c r="AC850" s="77"/>
      <c r="AD850" s="77"/>
      <c r="AE850" s="77"/>
      <c r="AF850" s="77"/>
      <c r="AG850" s="77"/>
    </row>
    <row x14ac:dyDescent="0.25" r="851" customHeight="1" ht="16.5">
      <c r="A851" s="113">
        <v>849</v>
      </c>
      <c r="B851" s="79"/>
      <c r="C851" s="79"/>
      <c r="D851" s="80"/>
      <c r="E851" s="81"/>
      <c r="F851" s="80"/>
      <c r="G851" s="80"/>
      <c r="H851" s="81"/>
      <c r="I851" s="80"/>
      <c r="J851" s="80"/>
      <c r="K851" s="80"/>
      <c r="L851" s="80"/>
      <c r="M851" s="82"/>
      <c r="N851" s="83"/>
      <c r="O851" s="99"/>
      <c r="P851" s="83"/>
      <c r="Q851" s="100"/>
      <c r="R851" s="86"/>
      <c r="S851" s="86"/>
      <c r="T851" s="87">
        <f>TEXT(B851,"mmmm")</f>
      </c>
      <c r="U851" s="88"/>
      <c r="V851" s="88"/>
      <c r="W851" s="88"/>
      <c r="X851" s="88"/>
      <c r="Y851" s="88"/>
      <c r="Z851" s="88"/>
      <c r="AA851" s="88"/>
      <c r="AB851" s="88"/>
      <c r="AC851" s="88"/>
      <c r="AD851" s="88"/>
      <c r="AE851" s="88"/>
      <c r="AF851" s="88"/>
      <c r="AG851" s="88"/>
    </row>
    <row x14ac:dyDescent="0.25" r="852" customHeight="1" ht="16.5">
      <c r="A852" s="114">
        <v>850</v>
      </c>
      <c r="B852" s="68"/>
      <c r="C852" s="68"/>
      <c r="D852" s="69"/>
      <c r="E852" s="70"/>
      <c r="F852" s="69"/>
      <c r="G852" s="69"/>
      <c r="H852" s="70"/>
      <c r="I852" s="69"/>
      <c r="J852" s="69"/>
      <c r="K852" s="69"/>
      <c r="L852" s="69"/>
      <c r="M852" s="71"/>
      <c r="N852" s="89"/>
      <c r="O852" s="97"/>
      <c r="P852" s="89"/>
      <c r="Q852" s="98"/>
      <c r="R852" s="92"/>
      <c r="S852" s="92"/>
      <c r="T852" s="76">
        <f>TEXT(B852,"mmmm")</f>
      </c>
      <c r="U852" s="77"/>
      <c r="V852" s="77"/>
      <c r="W852" s="77"/>
      <c r="X852" s="77"/>
      <c r="Y852" s="77"/>
      <c r="Z852" s="77"/>
      <c r="AA852" s="77"/>
      <c r="AB852" s="77"/>
      <c r="AC852" s="77"/>
      <c r="AD852" s="77"/>
      <c r="AE852" s="77"/>
      <c r="AF852" s="77"/>
      <c r="AG852" s="77"/>
    </row>
    <row x14ac:dyDescent="0.25" r="853" customHeight="1" ht="16.5">
      <c r="A853" s="113">
        <v>851</v>
      </c>
      <c r="B853" s="79"/>
      <c r="C853" s="79"/>
      <c r="D853" s="80"/>
      <c r="E853" s="81"/>
      <c r="F853" s="80"/>
      <c r="G853" s="80"/>
      <c r="H853" s="81"/>
      <c r="I853" s="80"/>
      <c r="J853" s="80"/>
      <c r="K853" s="80"/>
      <c r="L853" s="80"/>
      <c r="M853" s="82"/>
      <c r="N853" s="83"/>
      <c r="O853" s="99"/>
      <c r="P853" s="83"/>
      <c r="Q853" s="100"/>
      <c r="R853" s="86"/>
      <c r="S853" s="86"/>
      <c r="T853" s="87">
        <f>TEXT(B853,"mmmm")</f>
      </c>
      <c r="U853" s="88"/>
      <c r="V853" s="88"/>
      <c r="W853" s="88"/>
      <c r="X853" s="88"/>
      <c r="Y853" s="88"/>
      <c r="Z853" s="88"/>
      <c r="AA853" s="88"/>
      <c r="AB853" s="88"/>
      <c r="AC853" s="88"/>
      <c r="AD853" s="88"/>
      <c r="AE853" s="88"/>
      <c r="AF853" s="88"/>
      <c r="AG853" s="88"/>
    </row>
    <row x14ac:dyDescent="0.25" r="854" customHeight="1" ht="16.5">
      <c r="A854" s="114">
        <v>852</v>
      </c>
      <c r="B854" s="68"/>
      <c r="C854" s="68"/>
      <c r="D854" s="69"/>
      <c r="E854" s="70"/>
      <c r="F854" s="69"/>
      <c r="G854" s="69"/>
      <c r="H854" s="70"/>
      <c r="I854" s="69"/>
      <c r="J854" s="69"/>
      <c r="K854" s="69"/>
      <c r="L854" s="69"/>
      <c r="M854" s="71"/>
      <c r="N854" s="89"/>
      <c r="O854" s="97"/>
      <c r="P854" s="89"/>
      <c r="Q854" s="98"/>
      <c r="R854" s="92"/>
      <c r="S854" s="92"/>
      <c r="T854" s="76">
        <f>TEXT(B854,"mmmm")</f>
      </c>
      <c r="U854" s="77"/>
      <c r="V854" s="77"/>
      <c r="W854" s="77"/>
      <c r="X854" s="77"/>
      <c r="Y854" s="77"/>
      <c r="Z854" s="77"/>
      <c r="AA854" s="77"/>
      <c r="AB854" s="77"/>
      <c r="AC854" s="77"/>
      <c r="AD854" s="77"/>
      <c r="AE854" s="77"/>
      <c r="AF854" s="77"/>
      <c r="AG854" s="77"/>
    </row>
    <row x14ac:dyDescent="0.25" r="855" customHeight="1" ht="16.5">
      <c r="A855" s="113">
        <v>853</v>
      </c>
      <c r="B855" s="79"/>
      <c r="C855" s="79"/>
      <c r="D855" s="80"/>
      <c r="E855" s="81"/>
      <c r="F855" s="80"/>
      <c r="G855" s="80"/>
      <c r="H855" s="81"/>
      <c r="I855" s="80"/>
      <c r="J855" s="80"/>
      <c r="K855" s="80"/>
      <c r="L855" s="80"/>
      <c r="M855" s="82"/>
      <c r="N855" s="83"/>
      <c r="O855" s="99"/>
      <c r="P855" s="83"/>
      <c r="Q855" s="100"/>
      <c r="R855" s="86"/>
      <c r="S855" s="86"/>
      <c r="T855" s="87">
        <f>TEXT(B855,"mmmm")</f>
      </c>
      <c r="U855" s="88"/>
      <c r="V855" s="88"/>
      <c r="W855" s="88"/>
      <c r="X855" s="88"/>
      <c r="Y855" s="88"/>
      <c r="Z855" s="88"/>
      <c r="AA855" s="88"/>
      <c r="AB855" s="88"/>
      <c r="AC855" s="88"/>
      <c r="AD855" s="88"/>
      <c r="AE855" s="88"/>
      <c r="AF855" s="88"/>
      <c r="AG855" s="88"/>
    </row>
    <row x14ac:dyDescent="0.25" r="856" customHeight="1" ht="16.5">
      <c r="A856" s="114">
        <v>854</v>
      </c>
      <c r="B856" s="68"/>
      <c r="C856" s="68"/>
      <c r="D856" s="69"/>
      <c r="E856" s="70"/>
      <c r="F856" s="69"/>
      <c r="G856" s="69"/>
      <c r="H856" s="70"/>
      <c r="I856" s="69"/>
      <c r="J856" s="69"/>
      <c r="K856" s="69"/>
      <c r="L856" s="69"/>
      <c r="M856" s="71"/>
      <c r="N856" s="89"/>
      <c r="O856" s="97"/>
      <c r="P856" s="89"/>
      <c r="Q856" s="98"/>
      <c r="R856" s="92"/>
      <c r="S856" s="92"/>
      <c r="T856" s="76">
        <f>TEXT(B856,"mmmm")</f>
      </c>
      <c r="U856" s="77"/>
      <c r="V856" s="77"/>
      <c r="W856" s="77"/>
      <c r="X856" s="77"/>
      <c r="Y856" s="77"/>
      <c r="Z856" s="77"/>
      <c r="AA856" s="77"/>
      <c r="AB856" s="77"/>
      <c r="AC856" s="77"/>
      <c r="AD856" s="77"/>
      <c r="AE856" s="77"/>
      <c r="AF856" s="77"/>
      <c r="AG856" s="77"/>
    </row>
    <row x14ac:dyDescent="0.25" r="857" customHeight="1" ht="16.5">
      <c r="A857" s="113">
        <v>855</v>
      </c>
      <c r="B857" s="79"/>
      <c r="C857" s="79"/>
      <c r="D857" s="80"/>
      <c r="E857" s="81"/>
      <c r="F857" s="80"/>
      <c r="G857" s="80"/>
      <c r="H857" s="81"/>
      <c r="I857" s="80"/>
      <c r="J857" s="80"/>
      <c r="K857" s="80"/>
      <c r="L857" s="80"/>
      <c r="M857" s="82"/>
      <c r="N857" s="83"/>
      <c r="O857" s="99"/>
      <c r="P857" s="83"/>
      <c r="Q857" s="100"/>
      <c r="R857" s="86"/>
      <c r="S857" s="86"/>
      <c r="T857" s="87">
        <f>TEXT(B857,"mmmm")</f>
      </c>
      <c r="U857" s="88"/>
      <c r="V857" s="88"/>
      <c r="W857" s="88"/>
      <c r="X857" s="88"/>
      <c r="Y857" s="88"/>
      <c r="Z857" s="88"/>
      <c r="AA857" s="88"/>
      <c r="AB857" s="88"/>
      <c r="AC857" s="88"/>
      <c r="AD857" s="88"/>
      <c r="AE857" s="88"/>
      <c r="AF857" s="88"/>
      <c r="AG857" s="88"/>
    </row>
    <row x14ac:dyDescent="0.25" r="858" customHeight="1" ht="16.5">
      <c r="A858" s="114">
        <v>856</v>
      </c>
      <c r="B858" s="68"/>
      <c r="C858" s="68"/>
      <c r="D858" s="69"/>
      <c r="E858" s="70"/>
      <c r="F858" s="69"/>
      <c r="G858" s="69"/>
      <c r="H858" s="70"/>
      <c r="I858" s="69"/>
      <c r="J858" s="69"/>
      <c r="K858" s="69"/>
      <c r="L858" s="69"/>
      <c r="M858" s="71"/>
      <c r="N858" s="89"/>
      <c r="O858" s="97"/>
      <c r="P858" s="89"/>
      <c r="Q858" s="98"/>
      <c r="R858" s="92"/>
      <c r="S858" s="92"/>
      <c r="T858" s="76">
        <f>TEXT(B858,"mmmm")</f>
      </c>
      <c r="U858" s="77"/>
      <c r="V858" s="77"/>
      <c r="W858" s="77"/>
      <c r="X858" s="77"/>
      <c r="Y858" s="77"/>
      <c r="Z858" s="77"/>
      <c r="AA858" s="77"/>
      <c r="AB858" s="77"/>
      <c r="AC858" s="77"/>
      <c r="AD858" s="77"/>
      <c r="AE858" s="77"/>
      <c r="AF858" s="77"/>
      <c r="AG858" s="77"/>
    </row>
    <row x14ac:dyDescent="0.25" r="859" customHeight="1" ht="16.5">
      <c r="A859" s="113">
        <v>857</v>
      </c>
      <c r="B859" s="79"/>
      <c r="C859" s="79"/>
      <c r="D859" s="80"/>
      <c r="E859" s="81"/>
      <c r="F859" s="80"/>
      <c r="G859" s="80"/>
      <c r="H859" s="81"/>
      <c r="I859" s="80"/>
      <c r="J859" s="80"/>
      <c r="K859" s="80"/>
      <c r="L859" s="80"/>
      <c r="M859" s="82"/>
      <c r="N859" s="83"/>
      <c r="O859" s="99"/>
      <c r="P859" s="83"/>
      <c r="Q859" s="100"/>
      <c r="R859" s="86"/>
      <c r="S859" s="86"/>
      <c r="T859" s="87">
        <f>TEXT(B859,"mmmm")</f>
      </c>
      <c r="U859" s="88"/>
      <c r="V859" s="88"/>
      <c r="W859" s="88"/>
      <c r="X859" s="88"/>
      <c r="Y859" s="88"/>
      <c r="Z859" s="88"/>
      <c r="AA859" s="88"/>
      <c r="AB859" s="88"/>
      <c r="AC859" s="88"/>
      <c r="AD859" s="88"/>
      <c r="AE859" s="88"/>
      <c r="AF859" s="88"/>
      <c r="AG859" s="88"/>
    </row>
    <row x14ac:dyDescent="0.25" r="860" customHeight="1" ht="16.5">
      <c r="A860" s="114">
        <v>858</v>
      </c>
      <c r="B860" s="68"/>
      <c r="C860" s="68"/>
      <c r="D860" s="69"/>
      <c r="E860" s="70"/>
      <c r="F860" s="69"/>
      <c r="G860" s="69"/>
      <c r="H860" s="70"/>
      <c r="I860" s="69"/>
      <c r="J860" s="69"/>
      <c r="K860" s="69"/>
      <c r="L860" s="69"/>
      <c r="M860" s="71"/>
      <c r="N860" s="72"/>
      <c r="O860" s="106"/>
      <c r="P860" s="72"/>
      <c r="Q860" s="107"/>
      <c r="R860" s="75"/>
      <c r="S860" s="75"/>
      <c r="T860" s="76">
        <f>TEXT(B860,"mmmm")</f>
      </c>
      <c r="U860" s="77"/>
      <c r="V860" s="77"/>
      <c r="W860" s="77"/>
      <c r="X860" s="77"/>
      <c r="Y860" s="77"/>
      <c r="Z860" s="77"/>
      <c r="AA860" s="77"/>
      <c r="AB860" s="77"/>
      <c r="AC860" s="77"/>
      <c r="AD860" s="77"/>
      <c r="AE860" s="77"/>
      <c r="AF860" s="77"/>
      <c r="AG860" s="77"/>
    </row>
    <row x14ac:dyDescent="0.25" r="861" customHeight="1" ht="16.5">
      <c r="A861" s="113">
        <v>859</v>
      </c>
      <c r="B861" s="79"/>
      <c r="C861" s="79"/>
      <c r="D861" s="80"/>
      <c r="E861" s="81"/>
      <c r="F861" s="80"/>
      <c r="G861" s="80"/>
      <c r="H861" s="81"/>
      <c r="I861" s="80"/>
      <c r="J861" s="80"/>
      <c r="K861" s="80"/>
      <c r="L861" s="80"/>
      <c r="M861" s="82"/>
      <c r="N861" s="83"/>
      <c r="O861" s="99"/>
      <c r="P861" s="83"/>
      <c r="Q861" s="100"/>
      <c r="R861" s="86"/>
      <c r="S861" s="86"/>
      <c r="T861" s="87">
        <f>TEXT(B861,"mmmm")</f>
      </c>
      <c r="U861" s="88"/>
      <c r="V861" s="88"/>
      <c r="W861" s="88"/>
      <c r="X861" s="88"/>
      <c r="Y861" s="88"/>
      <c r="Z861" s="88"/>
      <c r="AA861" s="88"/>
      <c r="AB861" s="88"/>
      <c r="AC861" s="88"/>
      <c r="AD861" s="88"/>
      <c r="AE861" s="88"/>
      <c r="AF861" s="88"/>
      <c r="AG861" s="88"/>
    </row>
    <row x14ac:dyDescent="0.25" r="862" customHeight="1" ht="16.5">
      <c r="A862" s="114">
        <v>860</v>
      </c>
      <c r="B862" s="68"/>
      <c r="C862" s="68"/>
      <c r="D862" s="69"/>
      <c r="E862" s="70"/>
      <c r="F862" s="69"/>
      <c r="G862" s="69"/>
      <c r="H862" s="70"/>
      <c r="I862" s="69"/>
      <c r="J862" s="69"/>
      <c r="K862" s="69"/>
      <c r="L862" s="69"/>
      <c r="M862" s="71"/>
      <c r="N862" s="72"/>
      <c r="O862" s="106"/>
      <c r="P862" s="72"/>
      <c r="Q862" s="107"/>
      <c r="R862" s="75"/>
      <c r="S862" s="75"/>
      <c r="T862" s="76">
        <f>TEXT(B862,"mmmm")</f>
      </c>
      <c r="U862" s="77"/>
      <c r="V862" s="77"/>
      <c r="W862" s="77"/>
      <c r="X862" s="77"/>
      <c r="Y862" s="77"/>
      <c r="Z862" s="77"/>
      <c r="AA862" s="77"/>
      <c r="AB862" s="77"/>
      <c r="AC862" s="77"/>
      <c r="AD862" s="77"/>
      <c r="AE862" s="77"/>
      <c r="AF862" s="77"/>
      <c r="AG862" s="77"/>
    </row>
    <row x14ac:dyDescent="0.25" r="863" customHeight="1" ht="16.5">
      <c r="A863" s="113">
        <v>861</v>
      </c>
      <c r="B863" s="79"/>
      <c r="C863" s="79"/>
      <c r="D863" s="80"/>
      <c r="E863" s="81"/>
      <c r="F863" s="80"/>
      <c r="G863" s="80"/>
      <c r="H863" s="81"/>
      <c r="I863" s="80"/>
      <c r="J863" s="80"/>
      <c r="K863" s="80"/>
      <c r="L863" s="80"/>
      <c r="M863" s="82"/>
      <c r="N863" s="83"/>
      <c r="O863" s="99"/>
      <c r="P863" s="83"/>
      <c r="Q863" s="100"/>
      <c r="R863" s="86"/>
      <c r="S863" s="86"/>
      <c r="T863" s="87">
        <f>TEXT(B863,"mmmm")</f>
      </c>
      <c r="U863" s="88"/>
      <c r="V863" s="88"/>
      <c r="W863" s="88"/>
      <c r="X863" s="88"/>
      <c r="Y863" s="88"/>
      <c r="Z863" s="88"/>
      <c r="AA863" s="88"/>
      <c r="AB863" s="88"/>
      <c r="AC863" s="88"/>
      <c r="AD863" s="88"/>
      <c r="AE863" s="88"/>
      <c r="AF863" s="88"/>
      <c r="AG863" s="88"/>
    </row>
    <row x14ac:dyDescent="0.25" r="864" customHeight="1" ht="16.5">
      <c r="A864" s="114">
        <v>862</v>
      </c>
      <c r="B864" s="68"/>
      <c r="C864" s="68"/>
      <c r="D864" s="69"/>
      <c r="E864" s="70"/>
      <c r="F864" s="69"/>
      <c r="G864" s="69"/>
      <c r="H864" s="70"/>
      <c r="I864" s="69"/>
      <c r="J864" s="69"/>
      <c r="K864" s="69"/>
      <c r="L864" s="69"/>
      <c r="M864" s="71"/>
      <c r="N864" s="89"/>
      <c r="O864" s="97"/>
      <c r="P864" s="89"/>
      <c r="Q864" s="98"/>
      <c r="R864" s="92"/>
      <c r="S864" s="92"/>
      <c r="T864" s="76">
        <f>TEXT(B864,"mmmm")</f>
      </c>
      <c r="U864" s="77"/>
      <c r="V864" s="77"/>
      <c r="W864" s="77"/>
      <c r="X864" s="77"/>
      <c r="Y864" s="77"/>
      <c r="Z864" s="77"/>
      <c r="AA864" s="77"/>
      <c r="AB864" s="77"/>
      <c r="AC864" s="77"/>
      <c r="AD864" s="77"/>
      <c r="AE864" s="77"/>
      <c r="AF864" s="77"/>
      <c r="AG864" s="77"/>
    </row>
    <row x14ac:dyDescent="0.25" r="865" customHeight="1" ht="16.5">
      <c r="A865" s="113">
        <v>863</v>
      </c>
      <c r="B865" s="79"/>
      <c r="C865" s="79"/>
      <c r="D865" s="80"/>
      <c r="E865" s="81"/>
      <c r="F865" s="80"/>
      <c r="G865" s="80"/>
      <c r="H865" s="81"/>
      <c r="I865" s="80"/>
      <c r="J865" s="80"/>
      <c r="K865" s="80"/>
      <c r="L865" s="80"/>
      <c r="M865" s="82"/>
      <c r="N865" s="83"/>
      <c r="O865" s="99"/>
      <c r="P865" s="83"/>
      <c r="Q865" s="100"/>
      <c r="R865" s="86"/>
      <c r="S865" s="86"/>
      <c r="T865" s="87">
        <f>TEXT(B865,"mmmm")</f>
      </c>
      <c r="U865" s="88"/>
      <c r="V865" s="88"/>
      <c r="W865" s="88"/>
      <c r="X865" s="88"/>
      <c r="Y865" s="88"/>
      <c r="Z865" s="88"/>
      <c r="AA865" s="88"/>
      <c r="AB865" s="88"/>
      <c r="AC865" s="88"/>
      <c r="AD865" s="88"/>
      <c r="AE865" s="88"/>
      <c r="AF865" s="88"/>
      <c r="AG865" s="88"/>
    </row>
    <row x14ac:dyDescent="0.25" r="866" customHeight="1" ht="16.5">
      <c r="A866" s="114">
        <v>864</v>
      </c>
      <c r="B866" s="68"/>
      <c r="C866" s="68"/>
      <c r="D866" s="69"/>
      <c r="E866" s="70"/>
      <c r="F866" s="69"/>
      <c r="G866" s="69"/>
      <c r="H866" s="70"/>
      <c r="I866" s="69"/>
      <c r="J866" s="69"/>
      <c r="K866" s="69"/>
      <c r="L866" s="69"/>
      <c r="M866" s="71"/>
      <c r="N866" s="72"/>
      <c r="O866" s="106"/>
      <c r="P866" s="72"/>
      <c r="Q866" s="107"/>
      <c r="R866" s="75"/>
      <c r="S866" s="75"/>
      <c r="T866" s="76">
        <f>TEXT(B866,"mmmm")</f>
      </c>
      <c r="U866" s="77"/>
      <c r="V866" s="77"/>
      <c r="W866" s="77"/>
      <c r="X866" s="77"/>
      <c r="Y866" s="77"/>
      <c r="Z866" s="77"/>
      <c r="AA866" s="77"/>
      <c r="AB866" s="77"/>
      <c r="AC866" s="77"/>
      <c r="AD866" s="77"/>
      <c r="AE866" s="77"/>
      <c r="AF866" s="77"/>
      <c r="AG866" s="77"/>
    </row>
    <row x14ac:dyDescent="0.25" r="867" customHeight="1" ht="16.5">
      <c r="A867" s="113">
        <v>865</v>
      </c>
      <c r="B867" s="79"/>
      <c r="C867" s="79"/>
      <c r="D867" s="80"/>
      <c r="E867" s="81"/>
      <c r="F867" s="80"/>
      <c r="G867" s="80"/>
      <c r="H867" s="81"/>
      <c r="I867" s="80"/>
      <c r="J867" s="80"/>
      <c r="K867" s="80"/>
      <c r="L867" s="80"/>
      <c r="M867" s="82"/>
      <c r="N867" s="93"/>
      <c r="O867" s="104"/>
      <c r="P867" s="93"/>
      <c r="Q867" s="105"/>
      <c r="R867" s="96"/>
      <c r="S867" s="96"/>
      <c r="T867" s="87">
        <f>TEXT(B867,"mmmm")</f>
      </c>
      <c r="U867" s="88"/>
      <c r="V867" s="88"/>
      <c r="W867" s="88"/>
      <c r="X867" s="88"/>
      <c r="Y867" s="88"/>
      <c r="Z867" s="88"/>
      <c r="AA867" s="88"/>
      <c r="AB867" s="88"/>
      <c r="AC867" s="88"/>
      <c r="AD867" s="88"/>
      <c r="AE867" s="88"/>
      <c r="AF867" s="88"/>
      <c r="AG867" s="88"/>
    </row>
    <row x14ac:dyDescent="0.25" r="868" customHeight="1" ht="16.5">
      <c r="A868" s="114">
        <v>866</v>
      </c>
      <c r="B868" s="68"/>
      <c r="C868" s="68"/>
      <c r="D868" s="69"/>
      <c r="E868" s="70"/>
      <c r="F868" s="69"/>
      <c r="G868" s="69"/>
      <c r="H868" s="70"/>
      <c r="I868" s="69"/>
      <c r="J868" s="69"/>
      <c r="K868" s="69"/>
      <c r="L868" s="69"/>
      <c r="M868" s="71"/>
      <c r="N868" s="89"/>
      <c r="O868" s="97"/>
      <c r="P868" s="89"/>
      <c r="Q868" s="98"/>
      <c r="R868" s="92"/>
      <c r="S868" s="92"/>
      <c r="T868" s="76">
        <f>TEXT(B868,"mmmm")</f>
      </c>
      <c r="U868" s="77"/>
      <c r="V868" s="77"/>
      <c r="W868" s="77"/>
      <c r="X868" s="77"/>
      <c r="Y868" s="77"/>
      <c r="Z868" s="77"/>
      <c r="AA868" s="77"/>
      <c r="AB868" s="77"/>
      <c r="AC868" s="77"/>
      <c r="AD868" s="77"/>
      <c r="AE868" s="77"/>
      <c r="AF868" s="77"/>
      <c r="AG868" s="77"/>
    </row>
    <row x14ac:dyDescent="0.25" r="869" customHeight="1" ht="16.5">
      <c r="A869" s="113">
        <v>867</v>
      </c>
      <c r="B869" s="79"/>
      <c r="C869" s="79"/>
      <c r="D869" s="80"/>
      <c r="E869" s="81"/>
      <c r="F869" s="80"/>
      <c r="G869" s="80"/>
      <c r="H869" s="81"/>
      <c r="I869" s="80"/>
      <c r="J869" s="80"/>
      <c r="K869" s="80"/>
      <c r="L869" s="80"/>
      <c r="M869" s="82"/>
      <c r="N869" s="83"/>
      <c r="O869" s="99"/>
      <c r="P869" s="83"/>
      <c r="Q869" s="100"/>
      <c r="R869" s="86"/>
      <c r="S869" s="86"/>
      <c r="T869" s="87">
        <f>TEXT(B869,"mmmm")</f>
      </c>
      <c r="U869" s="88"/>
      <c r="V869" s="88"/>
      <c r="W869" s="88"/>
      <c r="X869" s="88"/>
      <c r="Y869" s="88"/>
      <c r="Z869" s="88"/>
      <c r="AA869" s="88"/>
      <c r="AB869" s="88"/>
      <c r="AC869" s="88"/>
      <c r="AD869" s="88"/>
      <c r="AE869" s="88"/>
      <c r="AF869" s="88"/>
      <c r="AG869" s="88"/>
    </row>
    <row x14ac:dyDescent="0.25" r="870" customHeight="1" ht="16.5">
      <c r="A870" s="114">
        <v>868</v>
      </c>
      <c r="B870" s="68"/>
      <c r="C870" s="68"/>
      <c r="D870" s="69"/>
      <c r="E870" s="70"/>
      <c r="F870" s="69"/>
      <c r="G870" s="69"/>
      <c r="H870" s="70"/>
      <c r="I870" s="69"/>
      <c r="J870" s="69"/>
      <c r="K870" s="69"/>
      <c r="L870" s="69"/>
      <c r="M870" s="71"/>
      <c r="N870" s="72"/>
      <c r="O870" s="106"/>
      <c r="P870" s="72"/>
      <c r="Q870" s="107"/>
      <c r="R870" s="75"/>
      <c r="S870" s="75"/>
      <c r="T870" s="76">
        <f>TEXT(B870,"mmmm")</f>
      </c>
      <c r="U870" s="77"/>
      <c r="V870" s="77"/>
      <c r="W870" s="77"/>
      <c r="X870" s="77"/>
      <c r="Y870" s="77"/>
      <c r="Z870" s="77"/>
      <c r="AA870" s="77"/>
      <c r="AB870" s="77"/>
      <c r="AC870" s="77"/>
      <c r="AD870" s="77"/>
      <c r="AE870" s="77"/>
      <c r="AF870" s="77"/>
      <c r="AG870" s="77"/>
    </row>
    <row x14ac:dyDescent="0.25" r="871" customHeight="1" ht="16.5">
      <c r="A871" s="113">
        <v>869</v>
      </c>
      <c r="B871" s="79"/>
      <c r="C871" s="79"/>
      <c r="D871" s="80"/>
      <c r="E871" s="81"/>
      <c r="F871" s="80"/>
      <c r="G871" s="80"/>
      <c r="H871" s="81"/>
      <c r="I871" s="80"/>
      <c r="J871" s="80"/>
      <c r="K871" s="80"/>
      <c r="L871" s="80"/>
      <c r="M871" s="82"/>
      <c r="N871" s="93"/>
      <c r="O871" s="104"/>
      <c r="P871" s="93"/>
      <c r="Q871" s="105"/>
      <c r="R871" s="96"/>
      <c r="S871" s="96"/>
      <c r="T871" s="87">
        <f>TEXT(B871,"mmmm")</f>
      </c>
      <c r="U871" s="88"/>
      <c r="V871" s="88"/>
      <c r="W871" s="88"/>
      <c r="X871" s="88"/>
      <c r="Y871" s="88"/>
      <c r="Z871" s="88"/>
      <c r="AA871" s="88"/>
      <c r="AB871" s="88"/>
      <c r="AC871" s="88"/>
      <c r="AD871" s="88"/>
      <c r="AE871" s="88"/>
      <c r="AF871" s="88"/>
      <c r="AG871" s="88"/>
    </row>
    <row x14ac:dyDescent="0.25" r="872" customHeight="1" ht="16.5">
      <c r="A872" s="114">
        <v>870</v>
      </c>
      <c r="B872" s="68"/>
      <c r="C872" s="68"/>
      <c r="D872" s="69"/>
      <c r="E872" s="70"/>
      <c r="F872" s="69"/>
      <c r="G872" s="69"/>
      <c r="H872" s="70"/>
      <c r="I872" s="69"/>
      <c r="J872" s="69"/>
      <c r="K872" s="69"/>
      <c r="L872" s="69"/>
      <c r="M872" s="71"/>
      <c r="N872" s="72"/>
      <c r="O872" s="106"/>
      <c r="P872" s="72"/>
      <c r="Q872" s="107"/>
      <c r="R872" s="75"/>
      <c r="S872" s="75"/>
      <c r="T872" s="76">
        <f>TEXT(B872,"mmmm")</f>
      </c>
      <c r="U872" s="77"/>
      <c r="V872" s="77"/>
      <c r="W872" s="77"/>
      <c r="X872" s="77"/>
      <c r="Y872" s="77"/>
      <c r="Z872" s="77"/>
      <c r="AA872" s="77"/>
      <c r="AB872" s="77"/>
      <c r="AC872" s="77"/>
      <c r="AD872" s="77"/>
      <c r="AE872" s="77"/>
      <c r="AF872" s="77"/>
      <c r="AG872" s="77"/>
    </row>
    <row x14ac:dyDescent="0.25" r="873" customHeight="1" ht="16.5">
      <c r="A873" s="113">
        <v>871</v>
      </c>
      <c r="B873" s="79"/>
      <c r="C873" s="79"/>
      <c r="D873" s="80"/>
      <c r="E873" s="81"/>
      <c r="F873" s="80"/>
      <c r="G873" s="80"/>
      <c r="H873" s="81"/>
      <c r="I873" s="80"/>
      <c r="J873" s="80"/>
      <c r="K873" s="80"/>
      <c r="L873" s="80"/>
      <c r="M873" s="82"/>
      <c r="N873" s="83"/>
      <c r="O873" s="99"/>
      <c r="P873" s="83"/>
      <c r="Q873" s="100"/>
      <c r="R873" s="86"/>
      <c r="S873" s="86"/>
      <c r="T873" s="87">
        <f>TEXT(B873,"mmmm")</f>
      </c>
      <c r="U873" s="88"/>
      <c r="V873" s="88"/>
      <c r="W873" s="88"/>
      <c r="X873" s="88"/>
      <c r="Y873" s="88"/>
      <c r="Z873" s="88"/>
      <c r="AA873" s="88"/>
      <c r="AB873" s="88"/>
      <c r="AC873" s="88"/>
      <c r="AD873" s="88"/>
      <c r="AE873" s="88"/>
      <c r="AF873" s="88"/>
      <c r="AG873" s="88"/>
    </row>
    <row x14ac:dyDescent="0.25" r="874" customHeight="1" ht="16.5">
      <c r="A874" s="114">
        <v>872</v>
      </c>
      <c r="B874" s="68"/>
      <c r="C874" s="68"/>
      <c r="D874" s="69"/>
      <c r="E874" s="70"/>
      <c r="F874" s="69"/>
      <c r="G874" s="69"/>
      <c r="H874" s="70"/>
      <c r="I874" s="69"/>
      <c r="J874" s="69"/>
      <c r="K874" s="69"/>
      <c r="L874" s="69"/>
      <c r="M874" s="71"/>
      <c r="N874" s="72"/>
      <c r="O874" s="106"/>
      <c r="P874" s="72"/>
      <c r="Q874" s="107"/>
      <c r="R874" s="75"/>
      <c r="S874" s="75"/>
      <c r="T874" s="76">
        <f>TEXT(B874,"mmmm")</f>
      </c>
      <c r="U874" s="77"/>
      <c r="V874" s="77"/>
      <c r="W874" s="77"/>
      <c r="X874" s="77"/>
      <c r="Y874" s="77"/>
      <c r="Z874" s="77"/>
      <c r="AA874" s="77"/>
      <c r="AB874" s="77"/>
      <c r="AC874" s="77"/>
      <c r="AD874" s="77"/>
      <c r="AE874" s="77"/>
      <c r="AF874" s="77"/>
      <c r="AG874" s="77"/>
    </row>
    <row x14ac:dyDescent="0.25" r="875" customHeight="1" ht="16.5">
      <c r="A875" s="113">
        <v>873</v>
      </c>
      <c r="B875" s="79"/>
      <c r="C875" s="79"/>
      <c r="D875" s="80"/>
      <c r="E875" s="81"/>
      <c r="F875" s="80"/>
      <c r="G875" s="80"/>
      <c r="H875" s="81"/>
      <c r="I875" s="80"/>
      <c r="J875" s="80"/>
      <c r="K875" s="80"/>
      <c r="L875" s="80"/>
      <c r="M875" s="82"/>
      <c r="N875" s="83"/>
      <c r="O875" s="99"/>
      <c r="P875" s="83"/>
      <c r="Q875" s="100"/>
      <c r="R875" s="86"/>
      <c r="S875" s="86"/>
      <c r="T875" s="87">
        <f>TEXT(B875,"mmmm")</f>
      </c>
      <c r="U875" s="88"/>
      <c r="V875" s="88"/>
      <c r="W875" s="88"/>
      <c r="X875" s="88"/>
      <c r="Y875" s="88"/>
      <c r="Z875" s="88"/>
      <c r="AA875" s="88"/>
      <c r="AB875" s="88"/>
      <c r="AC875" s="88"/>
      <c r="AD875" s="88"/>
      <c r="AE875" s="88"/>
      <c r="AF875" s="88"/>
      <c r="AG875" s="88"/>
    </row>
    <row x14ac:dyDescent="0.25" r="876" customHeight="1" ht="16.5">
      <c r="A876" s="114">
        <v>874</v>
      </c>
      <c r="B876" s="68"/>
      <c r="C876" s="68"/>
      <c r="D876" s="69"/>
      <c r="E876" s="70"/>
      <c r="F876" s="69"/>
      <c r="G876" s="69"/>
      <c r="H876" s="70"/>
      <c r="I876" s="69"/>
      <c r="J876" s="69"/>
      <c r="K876" s="69"/>
      <c r="L876" s="69"/>
      <c r="M876" s="71"/>
      <c r="N876" s="72"/>
      <c r="O876" s="106"/>
      <c r="P876" s="72"/>
      <c r="Q876" s="107"/>
      <c r="R876" s="75"/>
      <c r="S876" s="75"/>
      <c r="T876" s="76">
        <f>TEXT(B876,"mmmm")</f>
      </c>
      <c r="U876" s="77"/>
      <c r="V876" s="77"/>
      <c r="W876" s="77"/>
      <c r="X876" s="77"/>
      <c r="Y876" s="77"/>
      <c r="Z876" s="77"/>
      <c r="AA876" s="77"/>
      <c r="AB876" s="77"/>
      <c r="AC876" s="77"/>
      <c r="AD876" s="77"/>
      <c r="AE876" s="77"/>
      <c r="AF876" s="77"/>
      <c r="AG876" s="77"/>
    </row>
    <row x14ac:dyDescent="0.25" r="877" customHeight="1" ht="16.5">
      <c r="A877" s="113">
        <v>875</v>
      </c>
      <c r="B877" s="79"/>
      <c r="C877" s="79"/>
      <c r="D877" s="80"/>
      <c r="E877" s="81"/>
      <c r="F877" s="80"/>
      <c r="G877" s="80"/>
      <c r="H877" s="81"/>
      <c r="I877" s="80"/>
      <c r="J877" s="80"/>
      <c r="K877" s="80"/>
      <c r="L877" s="80"/>
      <c r="M877" s="82"/>
      <c r="N877" s="93"/>
      <c r="O877" s="104"/>
      <c r="P877" s="93"/>
      <c r="Q877" s="105"/>
      <c r="R877" s="96"/>
      <c r="S877" s="96"/>
      <c r="T877" s="87">
        <f>TEXT(B877,"mmmm")</f>
      </c>
      <c r="U877" s="88"/>
      <c r="V877" s="88"/>
      <c r="W877" s="88"/>
      <c r="X877" s="88"/>
      <c r="Y877" s="88"/>
      <c r="Z877" s="88"/>
      <c r="AA877" s="88"/>
      <c r="AB877" s="88"/>
      <c r="AC877" s="88"/>
      <c r="AD877" s="88"/>
      <c r="AE877" s="88"/>
      <c r="AF877" s="88"/>
      <c r="AG877" s="88"/>
    </row>
    <row x14ac:dyDescent="0.25" r="878" customHeight="1" ht="16.5">
      <c r="A878" s="114">
        <v>876</v>
      </c>
      <c r="B878" s="68"/>
      <c r="C878" s="68"/>
      <c r="D878" s="69"/>
      <c r="E878" s="70"/>
      <c r="F878" s="69"/>
      <c r="G878" s="69"/>
      <c r="H878" s="70"/>
      <c r="I878" s="69"/>
      <c r="J878" s="69"/>
      <c r="K878" s="69"/>
      <c r="L878" s="69"/>
      <c r="M878" s="71"/>
      <c r="N878" s="72"/>
      <c r="O878" s="106"/>
      <c r="P878" s="72"/>
      <c r="Q878" s="107"/>
      <c r="R878" s="75"/>
      <c r="S878" s="75"/>
      <c r="T878" s="76">
        <f>TEXT(B878,"mmmm")</f>
      </c>
      <c r="U878" s="77"/>
      <c r="V878" s="77"/>
      <c r="W878" s="77"/>
      <c r="X878" s="77"/>
      <c r="Y878" s="77"/>
      <c r="Z878" s="77"/>
      <c r="AA878" s="77"/>
      <c r="AB878" s="77"/>
      <c r="AC878" s="77"/>
      <c r="AD878" s="77"/>
      <c r="AE878" s="77"/>
      <c r="AF878" s="77"/>
      <c r="AG878" s="77"/>
    </row>
    <row x14ac:dyDescent="0.25" r="879" customHeight="1" ht="16.5">
      <c r="A879" s="113">
        <v>877</v>
      </c>
      <c r="B879" s="79"/>
      <c r="C879" s="79"/>
      <c r="D879" s="80"/>
      <c r="E879" s="81"/>
      <c r="F879" s="80"/>
      <c r="G879" s="80"/>
      <c r="H879" s="81"/>
      <c r="I879" s="80"/>
      <c r="J879" s="80"/>
      <c r="K879" s="80"/>
      <c r="L879" s="80"/>
      <c r="M879" s="82"/>
      <c r="N879" s="93"/>
      <c r="O879" s="104"/>
      <c r="P879" s="93"/>
      <c r="Q879" s="105"/>
      <c r="R879" s="96"/>
      <c r="S879" s="96"/>
      <c r="T879" s="87">
        <f>TEXT(B879,"mmmm")</f>
      </c>
      <c r="U879" s="88"/>
      <c r="V879" s="88"/>
      <c r="W879" s="88"/>
      <c r="X879" s="88"/>
      <c r="Y879" s="88"/>
      <c r="Z879" s="88"/>
      <c r="AA879" s="88"/>
      <c r="AB879" s="88"/>
      <c r="AC879" s="88"/>
      <c r="AD879" s="88"/>
      <c r="AE879" s="88"/>
      <c r="AF879" s="88"/>
      <c r="AG879" s="88"/>
    </row>
    <row x14ac:dyDescent="0.25" r="880" customHeight="1" ht="16.5">
      <c r="A880" s="114">
        <v>878</v>
      </c>
      <c r="B880" s="68"/>
      <c r="C880" s="68"/>
      <c r="D880" s="69"/>
      <c r="E880" s="70"/>
      <c r="F880" s="69"/>
      <c r="G880" s="69"/>
      <c r="H880" s="70"/>
      <c r="I880" s="69"/>
      <c r="J880" s="69"/>
      <c r="K880" s="69"/>
      <c r="L880" s="69"/>
      <c r="M880" s="71"/>
      <c r="N880" s="72"/>
      <c r="O880" s="106"/>
      <c r="P880" s="72"/>
      <c r="Q880" s="107"/>
      <c r="R880" s="75"/>
      <c r="S880" s="75"/>
      <c r="T880" s="76">
        <f>TEXT(B880,"mmmm")</f>
      </c>
      <c r="U880" s="77"/>
      <c r="V880" s="77"/>
      <c r="W880" s="77"/>
      <c r="X880" s="77"/>
      <c r="Y880" s="77"/>
      <c r="Z880" s="77"/>
      <c r="AA880" s="77"/>
      <c r="AB880" s="77"/>
      <c r="AC880" s="77"/>
      <c r="AD880" s="77"/>
      <c r="AE880" s="77"/>
      <c r="AF880" s="77"/>
      <c r="AG880" s="77"/>
    </row>
    <row x14ac:dyDescent="0.25" r="881" customHeight="1" ht="16.5">
      <c r="A881" s="113">
        <v>879</v>
      </c>
      <c r="B881" s="79"/>
      <c r="C881" s="79"/>
      <c r="D881" s="80"/>
      <c r="E881" s="81"/>
      <c r="F881" s="80"/>
      <c r="G881" s="80"/>
      <c r="H881" s="81"/>
      <c r="I881" s="80"/>
      <c r="J881" s="80"/>
      <c r="K881" s="80"/>
      <c r="L881" s="80"/>
      <c r="M881" s="82"/>
      <c r="N881" s="83"/>
      <c r="O881" s="99"/>
      <c r="P881" s="83"/>
      <c r="Q881" s="100"/>
      <c r="R881" s="86"/>
      <c r="S881" s="86"/>
      <c r="T881" s="87">
        <f>TEXT(B881,"mmmm")</f>
      </c>
      <c r="U881" s="88"/>
      <c r="V881" s="88"/>
      <c r="W881" s="88"/>
      <c r="X881" s="88"/>
      <c r="Y881" s="88"/>
      <c r="Z881" s="88"/>
      <c r="AA881" s="88"/>
      <c r="AB881" s="88"/>
      <c r="AC881" s="88"/>
      <c r="AD881" s="88"/>
      <c r="AE881" s="88"/>
      <c r="AF881" s="88"/>
      <c r="AG881" s="88"/>
    </row>
    <row x14ac:dyDescent="0.25" r="882" customHeight="1" ht="16.5">
      <c r="A882" s="114">
        <v>880</v>
      </c>
      <c r="B882" s="68"/>
      <c r="C882" s="68"/>
      <c r="D882" s="69"/>
      <c r="E882" s="70"/>
      <c r="F882" s="69"/>
      <c r="G882" s="69"/>
      <c r="H882" s="70"/>
      <c r="I882" s="69"/>
      <c r="J882" s="69"/>
      <c r="K882" s="69"/>
      <c r="L882" s="69"/>
      <c r="M882" s="71"/>
      <c r="N882" s="89"/>
      <c r="O882" s="97"/>
      <c r="P882" s="89"/>
      <c r="Q882" s="98"/>
      <c r="R882" s="92"/>
      <c r="S882" s="92"/>
      <c r="T882" s="76">
        <f>TEXT(B882,"mmmm")</f>
      </c>
      <c r="U882" s="77"/>
      <c r="V882" s="77"/>
      <c r="W882" s="77"/>
      <c r="X882" s="77"/>
      <c r="Y882" s="77"/>
      <c r="Z882" s="77"/>
      <c r="AA882" s="77"/>
      <c r="AB882" s="77"/>
      <c r="AC882" s="77"/>
      <c r="AD882" s="77"/>
      <c r="AE882" s="77"/>
      <c r="AF882" s="77"/>
      <c r="AG882" s="77"/>
    </row>
    <row x14ac:dyDescent="0.25" r="883" customHeight="1" ht="16.5">
      <c r="A883" s="113">
        <v>881</v>
      </c>
      <c r="B883" s="79"/>
      <c r="C883" s="79"/>
      <c r="D883" s="80"/>
      <c r="E883" s="81"/>
      <c r="F883" s="80"/>
      <c r="G883" s="80"/>
      <c r="H883" s="81"/>
      <c r="I883" s="80"/>
      <c r="J883" s="80"/>
      <c r="K883" s="80"/>
      <c r="L883" s="80"/>
      <c r="M883" s="82"/>
      <c r="N883" s="83"/>
      <c r="O883" s="99"/>
      <c r="P883" s="83"/>
      <c r="Q883" s="100"/>
      <c r="R883" s="86"/>
      <c r="S883" s="86"/>
      <c r="T883" s="87">
        <f>TEXT(B883,"mmmm")</f>
      </c>
      <c r="U883" s="88"/>
      <c r="V883" s="88"/>
      <c r="W883" s="88"/>
      <c r="X883" s="88"/>
      <c r="Y883" s="88"/>
      <c r="Z883" s="88"/>
      <c r="AA883" s="88"/>
      <c r="AB883" s="88"/>
      <c r="AC883" s="88"/>
      <c r="AD883" s="88"/>
      <c r="AE883" s="88"/>
      <c r="AF883" s="88"/>
      <c r="AG883" s="88"/>
    </row>
    <row x14ac:dyDescent="0.25" r="884" customHeight="1" ht="16.5">
      <c r="A884" s="114">
        <v>882</v>
      </c>
      <c r="B884" s="68"/>
      <c r="C884" s="68"/>
      <c r="D884" s="69"/>
      <c r="E884" s="70"/>
      <c r="F884" s="69"/>
      <c r="G884" s="69"/>
      <c r="H884" s="70"/>
      <c r="I884" s="69"/>
      <c r="J884" s="69"/>
      <c r="K884" s="69"/>
      <c r="L884" s="69"/>
      <c r="M884" s="71"/>
      <c r="N884" s="89"/>
      <c r="O884" s="97"/>
      <c r="P884" s="89"/>
      <c r="Q884" s="98"/>
      <c r="R884" s="92"/>
      <c r="S884" s="92"/>
      <c r="T884" s="76">
        <f>TEXT(B884,"mmmm")</f>
      </c>
      <c r="U884" s="77"/>
      <c r="V884" s="77"/>
      <c r="W884" s="77"/>
      <c r="X884" s="77"/>
      <c r="Y884" s="77"/>
      <c r="Z884" s="77"/>
      <c r="AA884" s="77"/>
      <c r="AB884" s="77"/>
      <c r="AC884" s="77"/>
      <c r="AD884" s="77"/>
      <c r="AE884" s="77"/>
      <c r="AF884" s="77"/>
      <c r="AG884" s="77"/>
    </row>
    <row x14ac:dyDescent="0.25" r="885" customHeight="1" ht="16.5">
      <c r="A885" s="113">
        <v>883</v>
      </c>
      <c r="B885" s="79"/>
      <c r="C885" s="79"/>
      <c r="D885" s="80"/>
      <c r="E885" s="81"/>
      <c r="F885" s="80"/>
      <c r="G885" s="80"/>
      <c r="H885" s="81"/>
      <c r="I885" s="80"/>
      <c r="J885" s="80"/>
      <c r="K885" s="80"/>
      <c r="L885" s="80"/>
      <c r="M885" s="82"/>
      <c r="N885" s="93"/>
      <c r="O885" s="104"/>
      <c r="P885" s="93"/>
      <c r="Q885" s="105"/>
      <c r="R885" s="96"/>
      <c r="S885" s="96"/>
      <c r="T885" s="87">
        <f>TEXT(B885,"mmmm")</f>
      </c>
      <c r="U885" s="88"/>
      <c r="V885" s="88"/>
      <c r="W885" s="88"/>
      <c r="X885" s="88"/>
      <c r="Y885" s="88"/>
      <c r="Z885" s="88"/>
      <c r="AA885" s="88"/>
      <c r="AB885" s="88"/>
      <c r="AC885" s="88"/>
      <c r="AD885" s="88"/>
      <c r="AE885" s="88"/>
      <c r="AF885" s="88"/>
      <c r="AG885" s="88"/>
    </row>
    <row x14ac:dyDescent="0.25" r="886" customHeight="1" ht="16.5">
      <c r="A886" s="114">
        <v>884</v>
      </c>
      <c r="B886" s="68"/>
      <c r="C886" s="68"/>
      <c r="D886" s="69"/>
      <c r="E886" s="70"/>
      <c r="F886" s="69"/>
      <c r="G886" s="69"/>
      <c r="H886" s="70"/>
      <c r="I886" s="69"/>
      <c r="J886" s="71"/>
      <c r="K886" s="71"/>
      <c r="L886" s="69"/>
      <c r="M886" s="71"/>
      <c r="N886" s="89"/>
      <c r="O886" s="97"/>
      <c r="P886" s="89"/>
      <c r="Q886" s="98"/>
      <c r="R886" s="92"/>
      <c r="S886" s="92"/>
      <c r="T886" s="76">
        <f>TEXT(B886,"mmmm")</f>
      </c>
      <c r="U886" s="77"/>
      <c r="V886" s="77"/>
      <c r="W886" s="77"/>
      <c r="X886" s="77"/>
      <c r="Y886" s="77"/>
      <c r="Z886" s="77"/>
      <c r="AA886" s="77"/>
      <c r="AB886" s="77"/>
      <c r="AC886" s="77"/>
      <c r="AD886" s="77"/>
      <c r="AE886" s="77"/>
      <c r="AF886" s="77"/>
      <c r="AG886" s="77"/>
    </row>
    <row x14ac:dyDescent="0.25" r="887" customHeight="1" ht="16.5">
      <c r="A887" s="113">
        <v>885</v>
      </c>
      <c r="B887" s="79"/>
      <c r="C887" s="79"/>
      <c r="D887" s="80"/>
      <c r="E887" s="81"/>
      <c r="F887" s="80"/>
      <c r="G887" s="80"/>
      <c r="H887" s="81"/>
      <c r="I887" s="80"/>
      <c r="J887" s="80"/>
      <c r="K887" s="80"/>
      <c r="L887" s="80"/>
      <c r="M887" s="82"/>
      <c r="N887" s="83"/>
      <c r="O887" s="99"/>
      <c r="P887" s="83"/>
      <c r="Q887" s="100"/>
      <c r="R887" s="86"/>
      <c r="S887" s="86"/>
      <c r="T887" s="87">
        <f>TEXT(B887,"mmmm")</f>
      </c>
      <c r="U887" s="88"/>
      <c r="V887" s="88"/>
      <c r="W887" s="88"/>
      <c r="X887" s="88"/>
      <c r="Y887" s="88"/>
      <c r="Z887" s="88"/>
      <c r="AA887" s="88"/>
      <c r="AB887" s="88"/>
      <c r="AC887" s="88"/>
      <c r="AD887" s="88"/>
      <c r="AE887" s="88"/>
      <c r="AF887" s="88"/>
      <c r="AG887" s="88"/>
    </row>
    <row x14ac:dyDescent="0.25" r="888" customHeight="1" ht="16.5">
      <c r="A888" s="114">
        <v>886</v>
      </c>
      <c r="B888" s="68"/>
      <c r="C888" s="68"/>
      <c r="D888" s="69"/>
      <c r="E888" s="70"/>
      <c r="F888" s="69"/>
      <c r="G888" s="69"/>
      <c r="H888" s="70"/>
      <c r="I888" s="69"/>
      <c r="J888" s="69"/>
      <c r="K888" s="69"/>
      <c r="L888" s="69"/>
      <c r="M888" s="71"/>
      <c r="N888" s="89"/>
      <c r="O888" s="97"/>
      <c r="P888" s="89"/>
      <c r="Q888" s="98"/>
      <c r="R888" s="92"/>
      <c r="S888" s="92"/>
      <c r="T888" s="76">
        <f>TEXT(B888,"mmmm")</f>
      </c>
      <c r="U888" s="77"/>
      <c r="V888" s="77"/>
      <c r="W888" s="77"/>
      <c r="X888" s="77"/>
      <c r="Y888" s="77"/>
      <c r="Z888" s="77"/>
      <c r="AA888" s="77"/>
      <c r="AB888" s="77"/>
      <c r="AC888" s="77"/>
      <c r="AD888" s="77"/>
      <c r="AE888" s="77"/>
      <c r="AF888" s="77"/>
      <c r="AG888" s="77"/>
    </row>
    <row x14ac:dyDescent="0.25" r="889" customHeight="1" ht="16.5">
      <c r="A889" s="113">
        <v>887</v>
      </c>
      <c r="B889" s="79"/>
      <c r="C889" s="79"/>
      <c r="D889" s="80"/>
      <c r="E889" s="81"/>
      <c r="F889" s="80"/>
      <c r="G889" s="80"/>
      <c r="H889" s="81"/>
      <c r="I889" s="80"/>
      <c r="J889" s="80"/>
      <c r="K889" s="80"/>
      <c r="L889" s="80"/>
      <c r="M889" s="82"/>
      <c r="N889" s="83"/>
      <c r="O889" s="99"/>
      <c r="P889" s="83"/>
      <c r="Q889" s="100"/>
      <c r="R889" s="86"/>
      <c r="S889" s="86"/>
      <c r="T889" s="87">
        <f>TEXT(B889,"mmmm")</f>
      </c>
      <c r="U889" s="88"/>
      <c r="V889" s="88"/>
      <c r="W889" s="88"/>
      <c r="X889" s="88"/>
      <c r="Y889" s="88"/>
      <c r="Z889" s="88"/>
      <c r="AA889" s="88"/>
      <c r="AB889" s="88"/>
      <c r="AC889" s="88"/>
      <c r="AD889" s="88"/>
      <c r="AE889" s="88"/>
      <c r="AF889" s="88"/>
      <c r="AG889" s="88"/>
    </row>
    <row x14ac:dyDescent="0.25" r="890" customHeight="1" ht="16.5">
      <c r="A890" s="114">
        <v>888</v>
      </c>
      <c r="B890" s="68"/>
      <c r="C890" s="68"/>
      <c r="D890" s="69"/>
      <c r="E890" s="70"/>
      <c r="F890" s="69"/>
      <c r="G890" s="69"/>
      <c r="H890" s="70"/>
      <c r="I890" s="69"/>
      <c r="J890" s="69"/>
      <c r="K890" s="69"/>
      <c r="L890" s="69"/>
      <c r="M890" s="71"/>
      <c r="N890" s="72"/>
      <c r="O890" s="106"/>
      <c r="P890" s="72"/>
      <c r="Q890" s="107"/>
      <c r="R890" s="75"/>
      <c r="S890" s="75"/>
      <c r="T890" s="76">
        <f>TEXT(B890,"mmmm")</f>
      </c>
      <c r="U890" s="77"/>
      <c r="V890" s="77"/>
      <c r="W890" s="77"/>
      <c r="X890" s="77"/>
      <c r="Y890" s="77"/>
      <c r="Z890" s="77"/>
      <c r="AA890" s="77"/>
      <c r="AB890" s="77"/>
      <c r="AC890" s="77"/>
      <c r="AD890" s="77"/>
      <c r="AE890" s="77"/>
      <c r="AF890" s="77"/>
      <c r="AG890" s="77"/>
    </row>
    <row x14ac:dyDescent="0.25" r="891" customHeight="1" ht="16.5">
      <c r="A891" s="113">
        <v>889</v>
      </c>
      <c r="B891" s="79"/>
      <c r="C891" s="79"/>
      <c r="D891" s="80"/>
      <c r="E891" s="81"/>
      <c r="F891" s="80"/>
      <c r="G891" s="80"/>
      <c r="H891" s="81"/>
      <c r="I891" s="80"/>
      <c r="J891" s="80"/>
      <c r="K891" s="80"/>
      <c r="L891" s="80"/>
      <c r="M891" s="82"/>
      <c r="N891" s="83"/>
      <c r="O891" s="99"/>
      <c r="P891" s="83"/>
      <c r="Q891" s="100"/>
      <c r="R891" s="86"/>
      <c r="S891" s="86"/>
      <c r="T891" s="87">
        <f>TEXT(B891,"mmmm")</f>
      </c>
      <c r="U891" s="88"/>
      <c r="V891" s="88"/>
      <c r="W891" s="88"/>
      <c r="X891" s="88"/>
      <c r="Y891" s="88"/>
      <c r="Z891" s="88"/>
      <c r="AA891" s="88"/>
      <c r="AB891" s="88"/>
      <c r="AC891" s="88"/>
      <c r="AD891" s="88"/>
      <c r="AE891" s="88"/>
      <c r="AF891" s="88"/>
      <c r="AG891" s="88"/>
    </row>
    <row x14ac:dyDescent="0.25" r="892" customHeight="1" ht="16.5">
      <c r="A892" s="114">
        <v>890</v>
      </c>
      <c r="B892" s="68"/>
      <c r="C892" s="68"/>
      <c r="D892" s="69"/>
      <c r="E892" s="70"/>
      <c r="F892" s="69"/>
      <c r="G892" s="69"/>
      <c r="H892" s="70"/>
      <c r="I892" s="69"/>
      <c r="J892" s="69"/>
      <c r="K892" s="69"/>
      <c r="L892" s="69"/>
      <c r="M892" s="71"/>
      <c r="N892" s="89"/>
      <c r="O892" s="97"/>
      <c r="P892" s="89"/>
      <c r="Q892" s="98"/>
      <c r="R892" s="92"/>
      <c r="S892" s="92"/>
      <c r="T892" s="76">
        <f>TEXT(B892,"mmmm")</f>
      </c>
      <c r="U892" s="77"/>
      <c r="V892" s="77"/>
      <c r="W892" s="77"/>
      <c r="X892" s="77"/>
      <c r="Y892" s="77"/>
      <c r="Z892" s="77"/>
      <c r="AA892" s="77"/>
      <c r="AB892" s="77"/>
      <c r="AC892" s="77"/>
      <c r="AD892" s="77"/>
      <c r="AE892" s="77"/>
      <c r="AF892" s="77"/>
      <c r="AG892" s="77"/>
    </row>
    <row x14ac:dyDescent="0.25" r="893" customHeight="1" ht="16.5">
      <c r="A893" s="113">
        <v>891</v>
      </c>
      <c r="B893" s="79"/>
      <c r="C893" s="79"/>
      <c r="D893" s="80"/>
      <c r="E893" s="81"/>
      <c r="F893" s="80"/>
      <c r="G893" s="80"/>
      <c r="H893" s="81"/>
      <c r="I893" s="80"/>
      <c r="J893" s="80"/>
      <c r="K893" s="80"/>
      <c r="L893" s="80"/>
      <c r="M893" s="82"/>
      <c r="N893" s="83"/>
      <c r="O893" s="99"/>
      <c r="P893" s="83"/>
      <c r="Q893" s="100"/>
      <c r="R893" s="86"/>
      <c r="S893" s="86"/>
      <c r="T893" s="87">
        <f>TEXT(B893,"mmmm")</f>
      </c>
      <c r="U893" s="88"/>
      <c r="V893" s="88"/>
      <c r="W893" s="88"/>
      <c r="X893" s="88"/>
      <c r="Y893" s="88"/>
      <c r="Z893" s="88"/>
      <c r="AA893" s="88"/>
      <c r="AB893" s="88"/>
      <c r="AC893" s="88"/>
      <c r="AD893" s="88"/>
      <c r="AE893" s="88"/>
      <c r="AF893" s="88"/>
      <c r="AG893" s="88"/>
    </row>
    <row x14ac:dyDescent="0.25" r="894" customHeight="1" ht="16.5">
      <c r="A894" s="114">
        <v>892</v>
      </c>
      <c r="B894" s="68"/>
      <c r="C894" s="68"/>
      <c r="D894" s="69"/>
      <c r="E894" s="70"/>
      <c r="F894" s="69"/>
      <c r="G894" s="69"/>
      <c r="H894" s="70"/>
      <c r="I894" s="69"/>
      <c r="J894" s="69"/>
      <c r="K894" s="69"/>
      <c r="L894" s="69"/>
      <c r="M894" s="71"/>
      <c r="N894" s="89"/>
      <c r="O894" s="97"/>
      <c r="P894" s="89"/>
      <c r="Q894" s="98"/>
      <c r="R894" s="92"/>
      <c r="S894" s="92"/>
      <c r="T894" s="76">
        <f>TEXT(B894,"mmmm")</f>
      </c>
      <c r="U894" s="77"/>
      <c r="V894" s="77"/>
      <c r="W894" s="77"/>
      <c r="X894" s="77"/>
      <c r="Y894" s="77"/>
      <c r="Z894" s="77"/>
      <c r="AA894" s="77"/>
      <c r="AB894" s="77"/>
      <c r="AC894" s="77"/>
      <c r="AD894" s="77"/>
      <c r="AE894" s="77"/>
      <c r="AF894" s="77"/>
      <c r="AG894" s="77"/>
    </row>
    <row x14ac:dyDescent="0.25" r="895" customHeight="1" ht="16.5">
      <c r="A895" s="113">
        <v>893</v>
      </c>
      <c r="B895" s="79"/>
      <c r="C895" s="79"/>
      <c r="D895" s="80"/>
      <c r="E895" s="81"/>
      <c r="F895" s="80"/>
      <c r="G895" s="80"/>
      <c r="H895" s="81"/>
      <c r="I895" s="80"/>
      <c r="J895" s="80"/>
      <c r="K895" s="80"/>
      <c r="L895" s="80"/>
      <c r="M895" s="82"/>
      <c r="N895" s="93"/>
      <c r="O895" s="104"/>
      <c r="P895" s="93"/>
      <c r="Q895" s="105"/>
      <c r="R895" s="96"/>
      <c r="S895" s="96"/>
      <c r="T895" s="87">
        <f>TEXT(B895,"mmmm")</f>
      </c>
      <c r="U895" s="88"/>
      <c r="V895" s="88"/>
      <c r="W895" s="88"/>
      <c r="X895" s="88"/>
      <c r="Y895" s="88"/>
      <c r="Z895" s="88"/>
      <c r="AA895" s="88"/>
      <c r="AB895" s="88"/>
      <c r="AC895" s="88"/>
      <c r="AD895" s="88"/>
      <c r="AE895" s="88"/>
      <c r="AF895" s="88"/>
      <c r="AG895" s="88"/>
    </row>
    <row x14ac:dyDescent="0.25" r="896" customHeight="1" ht="16.5">
      <c r="A896" s="114">
        <v>894</v>
      </c>
      <c r="B896" s="68"/>
      <c r="C896" s="68"/>
      <c r="D896" s="69"/>
      <c r="E896" s="70"/>
      <c r="F896" s="69"/>
      <c r="G896" s="69"/>
      <c r="H896" s="70"/>
      <c r="I896" s="69"/>
      <c r="J896" s="69"/>
      <c r="K896" s="69"/>
      <c r="L896" s="69"/>
      <c r="M896" s="71"/>
      <c r="N896" s="89"/>
      <c r="O896" s="97"/>
      <c r="P896" s="89"/>
      <c r="Q896" s="98"/>
      <c r="R896" s="92"/>
      <c r="S896" s="92"/>
      <c r="T896" s="76">
        <f>TEXT(B896,"mmmm")</f>
      </c>
      <c r="U896" s="77"/>
      <c r="V896" s="77"/>
      <c r="W896" s="77"/>
      <c r="X896" s="77"/>
      <c r="Y896" s="77"/>
      <c r="Z896" s="77"/>
      <c r="AA896" s="77"/>
      <c r="AB896" s="77"/>
      <c r="AC896" s="77"/>
      <c r="AD896" s="77"/>
      <c r="AE896" s="77"/>
      <c r="AF896" s="77"/>
      <c r="AG896" s="77"/>
    </row>
    <row x14ac:dyDescent="0.25" r="897" customHeight="1" ht="16.5">
      <c r="A897" s="113">
        <v>895</v>
      </c>
      <c r="B897" s="79"/>
      <c r="C897" s="79"/>
      <c r="D897" s="80"/>
      <c r="E897" s="81"/>
      <c r="F897" s="80"/>
      <c r="G897" s="80"/>
      <c r="H897" s="81"/>
      <c r="I897" s="80"/>
      <c r="J897" s="80"/>
      <c r="K897" s="80"/>
      <c r="L897" s="80"/>
      <c r="M897" s="82"/>
      <c r="N897" s="83"/>
      <c r="O897" s="99"/>
      <c r="P897" s="83"/>
      <c r="Q897" s="100"/>
      <c r="R897" s="86"/>
      <c r="S897" s="86"/>
      <c r="T897" s="87">
        <f>TEXT(B897,"mmmm")</f>
      </c>
      <c r="U897" s="88"/>
      <c r="V897" s="88"/>
      <c r="W897" s="88"/>
      <c r="X897" s="88"/>
      <c r="Y897" s="88"/>
      <c r="Z897" s="88"/>
      <c r="AA897" s="88"/>
      <c r="AB897" s="88"/>
      <c r="AC897" s="88"/>
      <c r="AD897" s="88"/>
      <c r="AE897" s="88"/>
      <c r="AF897" s="88"/>
      <c r="AG897" s="88"/>
    </row>
    <row x14ac:dyDescent="0.25" r="898" customHeight="1" ht="16.5">
      <c r="A898" s="114">
        <v>896</v>
      </c>
      <c r="B898" s="68"/>
      <c r="C898" s="68"/>
      <c r="D898" s="69"/>
      <c r="E898" s="70"/>
      <c r="F898" s="69"/>
      <c r="G898" s="69"/>
      <c r="H898" s="70"/>
      <c r="I898" s="69"/>
      <c r="J898" s="69"/>
      <c r="K898" s="69"/>
      <c r="L898" s="69"/>
      <c r="M898" s="71"/>
      <c r="N898" s="89"/>
      <c r="O898" s="97"/>
      <c r="P898" s="89"/>
      <c r="Q898" s="98"/>
      <c r="R898" s="92"/>
      <c r="S898" s="92"/>
      <c r="T898" s="76">
        <f>TEXT(B898,"mmmm")</f>
      </c>
      <c r="U898" s="77"/>
      <c r="V898" s="77"/>
      <c r="W898" s="77"/>
      <c r="X898" s="77"/>
      <c r="Y898" s="77"/>
      <c r="Z898" s="77"/>
      <c r="AA898" s="77"/>
      <c r="AB898" s="77"/>
      <c r="AC898" s="77"/>
      <c r="AD898" s="77"/>
      <c r="AE898" s="77"/>
      <c r="AF898" s="77"/>
      <c r="AG898" s="77"/>
    </row>
    <row x14ac:dyDescent="0.25" r="899" customHeight="1" ht="16.5">
      <c r="A899" s="113">
        <v>897</v>
      </c>
      <c r="B899" s="79"/>
      <c r="C899" s="79"/>
      <c r="D899" s="80"/>
      <c r="E899" s="81"/>
      <c r="F899" s="80"/>
      <c r="G899" s="80"/>
      <c r="H899" s="81"/>
      <c r="I899" s="80"/>
      <c r="J899" s="80"/>
      <c r="K899" s="80"/>
      <c r="L899" s="80"/>
      <c r="M899" s="82"/>
      <c r="N899" s="83"/>
      <c r="O899" s="99"/>
      <c r="P899" s="83"/>
      <c r="Q899" s="100"/>
      <c r="R899" s="86"/>
      <c r="S899" s="86"/>
      <c r="T899" s="87">
        <f>TEXT(B899,"mmmm")</f>
      </c>
      <c r="U899" s="88"/>
      <c r="V899" s="88"/>
      <c r="W899" s="88"/>
      <c r="X899" s="88"/>
      <c r="Y899" s="88"/>
      <c r="Z899" s="88"/>
      <c r="AA899" s="88"/>
      <c r="AB899" s="88"/>
      <c r="AC899" s="88"/>
      <c r="AD899" s="88"/>
      <c r="AE899" s="88"/>
      <c r="AF899" s="88"/>
      <c r="AG899" s="88"/>
    </row>
    <row x14ac:dyDescent="0.25" r="900" customHeight="1" ht="16.5">
      <c r="A900" s="114">
        <v>898</v>
      </c>
      <c r="B900" s="68"/>
      <c r="C900" s="68"/>
      <c r="D900" s="69"/>
      <c r="E900" s="70"/>
      <c r="F900" s="69"/>
      <c r="G900" s="69"/>
      <c r="H900" s="70"/>
      <c r="I900" s="69"/>
      <c r="J900" s="69"/>
      <c r="K900" s="69"/>
      <c r="L900" s="69"/>
      <c r="M900" s="71"/>
      <c r="N900" s="89"/>
      <c r="O900" s="97"/>
      <c r="P900" s="89"/>
      <c r="Q900" s="98"/>
      <c r="R900" s="92"/>
      <c r="S900" s="92"/>
      <c r="T900" s="76">
        <f>TEXT(B900,"mmmm")</f>
      </c>
      <c r="U900" s="77"/>
      <c r="V900" s="77"/>
      <c r="W900" s="77"/>
      <c r="X900" s="77"/>
      <c r="Y900" s="77"/>
      <c r="Z900" s="77"/>
      <c r="AA900" s="77"/>
      <c r="AB900" s="77"/>
      <c r="AC900" s="77"/>
      <c r="AD900" s="77"/>
      <c r="AE900" s="77"/>
      <c r="AF900" s="77"/>
      <c r="AG900" s="77"/>
    </row>
    <row x14ac:dyDescent="0.25" r="901" customHeight="1" ht="16.5">
      <c r="A901" s="113">
        <v>899</v>
      </c>
      <c r="B901" s="79"/>
      <c r="C901" s="79"/>
      <c r="D901" s="80"/>
      <c r="E901" s="81"/>
      <c r="F901" s="80"/>
      <c r="G901" s="80"/>
      <c r="H901" s="81"/>
      <c r="I901" s="80"/>
      <c r="J901" s="80"/>
      <c r="K901" s="80"/>
      <c r="L901" s="80"/>
      <c r="M901" s="82"/>
      <c r="N901" s="83"/>
      <c r="O901" s="99"/>
      <c r="P901" s="83"/>
      <c r="Q901" s="100"/>
      <c r="R901" s="86"/>
      <c r="S901" s="86"/>
      <c r="T901" s="87">
        <f>TEXT(B901,"mmmm")</f>
      </c>
      <c r="U901" s="88"/>
      <c r="V901" s="88"/>
      <c r="W901" s="88"/>
      <c r="X901" s="88"/>
      <c r="Y901" s="88"/>
      <c r="Z901" s="88"/>
      <c r="AA901" s="88"/>
      <c r="AB901" s="88"/>
      <c r="AC901" s="88"/>
      <c r="AD901" s="88"/>
      <c r="AE901" s="88"/>
      <c r="AF901" s="88"/>
      <c r="AG901" s="88"/>
    </row>
    <row x14ac:dyDescent="0.25" r="902" customHeight="1" ht="16.5">
      <c r="A902" s="114">
        <v>900</v>
      </c>
      <c r="B902" s="68"/>
      <c r="C902" s="68"/>
      <c r="D902" s="69"/>
      <c r="E902" s="70"/>
      <c r="F902" s="69"/>
      <c r="G902" s="69"/>
      <c r="H902" s="70"/>
      <c r="I902" s="69"/>
      <c r="J902" s="69"/>
      <c r="K902" s="69"/>
      <c r="L902" s="69"/>
      <c r="M902" s="71"/>
      <c r="N902" s="89"/>
      <c r="O902" s="97"/>
      <c r="P902" s="89"/>
      <c r="Q902" s="98"/>
      <c r="R902" s="92"/>
      <c r="S902" s="92"/>
      <c r="T902" s="76">
        <f>TEXT(B902,"mmmm")</f>
      </c>
      <c r="U902" s="77"/>
      <c r="V902" s="77"/>
      <c r="W902" s="77"/>
      <c r="X902" s="77"/>
      <c r="Y902" s="77"/>
      <c r="Z902" s="77"/>
      <c r="AA902" s="77"/>
      <c r="AB902" s="77"/>
      <c r="AC902" s="77"/>
      <c r="AD902" s="77"/>
      <c r="AE902" s="77"/>
      <c r="AF902" s="77"/>
      <c r="AG902" s="77"/>
    </row>
    <row x14ac:dyDescent="0.25" r="903" customHeight="1" ht="16.5">
      <c r="A903" s="113">
        <v>901</v>
      </c>
      <c r="B903" s="79"/>
      <c r="C903" s="79"/>
      <c r="D903" s="80"/>
      <c r="E903" s="81"/>
      <c r="F903" s="80"/>
      <c r="G903" s="80"/>
      <c r="H903" s="81"/>
      <c r="I903" s="80"/>
      <c r="J903" s="80"/>
      <c r="K903" s="80"/>
      <c r="L903" s="80"/>
      <c r="M903" s="82"/>
      <c r="N903" s="83"/>
      <c r="O903" s="99"/>
      <c r="P903" s="83"/>
      <c r="Q903" s="100"/>
      <c r="R903" s="86"/>
      <c r="S903" s="86"/>
      <c r="T903" s="87">
        <f>TEXT(B903,"mmmm")</f>
      </c>
      <c r="U903" s="88"/>
      <c r="V903" s="88"/>
      <c r="W903" s="88"/>
      <c r="X903" s="88"/>
      <c r="Y903" s="88"/>
      <c r="Z903" s="88"/>
      <c r="AA903" s="88"/>
      <c r="AB903" s="88"/>
      <c r="AC903" s="88"/>
      <c r="AD903" s="88"/>
      <c r="AE903" s="88"/>
      <c r="AF903" s="88"/>
      <c r="AG903" s="88"/>
    </row>
    <row x14ac:dyDescent="0.25" r="904" customHeight="1" ht="16.5">
      <c r="A904" s="114">
        <v>902</v>
      </c>
      <c r="B904" s="68"/>
      <c r="C904" s="68"/>
      <c r="D904" s="69"/>
      <c r="E904" s="70"/>
      <c r="F904" s="69"/>
      <c r="G904" s="69"/>
      <c r="H904" s="70"/>
      <c r="I904" s="69"/>
      <c r="J904" s="69"/>
      <c r="K904" s="69"/>
      <c r="L904" s="69"/>
      <c r="M904" s="71"/>
      <c r="N904" s="89"/>
      <c r="O904" s="97"/>
      <c r="P904" s="89"/>
      <c r="Q904" s="98"/>
      <c r="R904" s="92"/>
      <c r="S904" s="92"/>
      <c r="T904" s="76">
        <f>TEXT(B904,"mmmm")</f>
      </c>
      <c r="U904" s="77"/>
      <c r="V904" s="77"/>
      <c r="W904" s="77"/>
      <c r="X904" s="77"/>
      <c r="Y904" s="77"/>
      <c r="Z904" s="77"/>
      <c r="AA904" s="77"/>
      <c r="AB904" s="77"/>
      <c r="AC904" s="77"/>
      <c r="AD904" s="77"/>
      <c r="AE904" s="77"/>
      <c r="AF904" s="77"/>
      <c r="AG904" s="77"/>
    </row>
    <row x14ac:dyDescent="0.25" r="905" customHeight="1" ht="16.5">
      <c r="A905" s="113">
        <v>903</v>
      </c>
      <c r="B905" s="79"/>
      <c r="C905" s="79"/>
      <c r="D905" s="80"/>
      <c r="E905" s="81"/>
      <c r="F905" s="80"/>
      <c r="G905" s="80"/>
      <c r="H905" s="81"/>
      <c r="I905" s="80"/>
      <c r="J905" s="80"/>
      <c r="K905" s="80"/>
      <c r="L905" s="80"/>
      <c r="M905" s="82"/>
      <c r="N905" s="83"/>
      <c r="O905" s="99"/>
      <c r="P905" s="83"/>
      <c r="Q905" s="100"/>
      <c r="R905" s="86"/>
      <c r="S905" s="86"/>
      <c r="T905" s="87">
        <f>TEXT(B905,"mmmm")</f>
      </c>
      <c r="U905" s="88"/>
      <c r="V905" s="88"/>
      <c r="W905" s="88"/>
      <c r="X905" s="88"/>
      <c r="Y905" s="88"/>
      <c r="Z905" s="88"/>
      <c r="AA905" s="88"/>
      <c r="AB905" s="88"/>
      <c r="AC905" s="88"/>
      <c r="AD905" s="88"/>
      <c r="AE905" s="88"/>
      <c r="AF905" s="88"/>
      <c r="AG905" s="88"/>
    </row>
    <row x14ac:dyDescent="0.25" r="906" customHeight="1" ht="16.5">
      <c r="A906" s="114">
        <v>904</v>
      </c>
      <c r="B906" s="68"/>
      <c r="C906" s="68"/>
      <c r="D906" s="69"/>
      <c r="E906" s="70"/>
      <c r="F906" s="69"/>
      <c r="G906" s="69"/>
      <c r="H906" s="70"/>
      <c r="I906" s="69"/>
      <c r="J906" s="69"/>
      <c r="K906" s="69"/>
      <c r="L906" s="69"/>
      <c r="M906" s="71"/>
      <c r="N906" s="72"/>
      <c r="O906" s="106"/>
      <c r="P906" s="72"/>
      <c r="Q906" s="107"/>
      <c r="R906" s="75"/>
      <c r="S906" s="75"/>
      <c r="T906" s="76">
        <f>TEXT(B906,"mmmm")</f>
      </c>
      <c r="U906" s="77"/>
      <c r="V906" s="77"/>
      <c r="W906" s="77"/>
      <c r="X906" s="77"/>
      <c r="Y906" s="77"/>
      <c r="Z906" s="77"/>
      <c r="AA906" s="77"/>
      <c r="AB906" s="77"/>
      <c r="AC906" s="77"/>
      <c r="AD906" s="77"/>
      <c r="AE906" s="77"/>
      <c r="AF906" s="77"/>
      <c r="AG906" s="77"/>
    </row>
    <row x14ac:dyDescent="0.25" r="907" customHeight="1" ht="16.5">
      <c r="A907" s="113">
        <v>905</v>
      </c>
      <c r="B907" s="79"/>
      <c r="C907" s="79"/>
      <c r="D907" s="80"/>
      <c r="E907" s="81"/>
      <c r="F907" s="80"/>
      <c r="G907" s="80"/>
      <c r="H907" s="81"/>
      <c r="I907" s="80"/>
      <c r="J907" s="80"/>
      <c r="K907" s="80"/>
      <c r="L907" s="80"/>
      <c r="M907" s="82"/>
      <c r="N907" s="93"/>
      <c r="O907" s="104"/>
      <c r="P907" s="93"/>
      <c r="Q907" s="105"/>
      <c r="R907" s="96"/>
      <c r="S907" s="96"/>
      <c r="T907" s="87">
        <f>TEXT(B907,"mmmm")</f>
      </c>
      <c r="U907" s="88"/>
      <c r="V907" s="88"/>
      <c r="W907" s="88"/>
      <c r="X907" s="88"/>
      <c r="Y907" s="88"/>
      <c r="Z907" s="88"/>
      <c r="AA907" s="88"/>
      <c r="AB907" s="88"/>
      <c r="AC907" s="88"/>
      <c r="AD907" s="88"/>
      <c r="AE907" s="88"/>
      <c r="AF907" s="88"/>
      <c r="AG907" s="88"/>
    </row>
    <row x14ac:dyDescent="0.25" r="908" customHeight="1" ht="16.5">
      <c r="A908" s="114">
        <v>906</v>
      </c>
      <c r="B908" s="68"/>
      <c r="C908" s="68"/>
      <c r="D908" s="69"/>
      <c r="E908" s="70"/>
      <c r="F908" s="69"/>
      <c r="G908" s="69"/>
      <c r="H908" s="70"/>
      <c r="I908" s="69"/>
      <c r="J908" s="69"/>
      <c r="K908" s="69"/>
      <c r="L908" s="69"/>
      <c r="M908" s="71"/>
      <c r="N908" s="72"/>
      <c r="O908" s="106"/>
      <c r="P908" s="72"/>
      <c r="Q908" s="107"/>
      <c r="R908" s="75"/>
      <c r="S908" s="75"/>
      <c r="T908" s="76">
        <f>TEXT(B908,"mmmm")</f>
      </c>
      <c r="U908" s="77"/>
      <c r="V908" s="77"/>
      <c r="W908" s="77"/>
      <c r="X908" s="77"/>
      <c r="Y908" s="77"/>
      <c r="Z908" s="77"/>
      <c r="AA908" s="77"/>
      <c r="AB908" s="77"/>
      <c r="AC908" s="77"/>
      <c r="AD908" s="77"/>
      <c r="AE908" s="77"/>
      <c r="AF908" s="77"/>
      <c r="AG908" s="77"/>
    </row>
    <row x14ac:dyDescent="0.25" r="909" customHeight="1" ht="16.5">
      <c r="A909" s="113">
        <v>907</v>
      </c>
      <c r="B909" s="79"/>
      <c r="C909" s="79"/>
      <c r="D909" s="80"/>
      <c r="E909" s="81"/>
      <c r="F909" s="80"/>
      <c r="G909" s="80"/>
      <c r="H909" s="81"/>
      <c r="I909" s="80"/>
      <c r="J909" s="80"/>
      <c r="K909" s="80"/>
      <c r="L909" s="80"/>
      <c r="M909" s="82"/>
      <c r="N909" s="83"/>
      <c r="O909" s="99"/>
      <c r="P909" s="83"/>
      <c r="Q909" s="100"/>
      <c r="R909" s="86"/>
      <c r="S909" s="86"/>
      <c r="T909" s="87">
        <f>TEXT(B909,"mmmm")</f>
      </c>
      <c r="U909" s="88"/>
      <c r="V909" s="88"/>
      <c r="W909" s="88"/>
      <c r="X909" s="88"/>
      <c r="Y909" s="88"/>
      <c r="Z909" s="88"/>
      <c r="AA909" s="88"/>
      <c r="AB909" s="88"/>
      <c r="AC909" s="88"/>
      <c r="AD909" s="88"/>
      <c r="AE909" s="88"/>
      <c r="AF909" s="88"/>
      <c r="AG909" s="88"/>
    </row>
    <row x14ac:dyDescent="0.25" r="910" customHeight="1" ht="16.5">
      <c r="A910" s="114">
        <v>908</v>
      </c>
      <c r="B910" s="68"/>
      <c r="C910" s="68"/>
      <c r="D910" s="69"/>
      <c r="E910" s="70"/>
      <c r="F910" s="69"/>
      <c r="G910" s="69"/>
      <c r="H910" s="70"/>
      <c r="I910" s="69"/>
      <c r="J910" s="69"/>
      <c r="K910" s="69"/>
      <c r="L910" s="69"/>
      <c r="M910" s="71"/>
      <c r="N910" s="89"/>
      <c r="O910" s="97"/>
      <c r="P910" s="89"/>
      <c r="Q910" s="98"/>
      <c r="R910" s="92"/>
      <c r="S910" s="92"/>
      <c r="T910" s="76">
        <f>TEXT(B910,"mmmm")</f>
      </c>
      <c r="U910" s="77"/>
      <c r="V910" s="77"/>
      <c r="W910" s="77"/>
      <c r="X910" s="77"/>
      <c r="Y910" s="77"/>
      <c r="Z910" s="77"/>
      <c r="AA910" s="77"/>
      <c r="AB910" s="77"/>
      <c r="AC910" s="77"/>
      <c r="AD910" s="77"/>
      <c r="AE910" s="77"/>
      <c r="AF910" s="77"/>
      <c r="AG910" s="77"/>
    </row>
    <row x14ac:dyDescent="0.25" r="911" customHeight="1" ht="16.5">
      <c r="A911" s="113">
        <v>909</v>
      </c>
      <c r="B911" s="79"/>
      <c r="C911" s="79"/>
      <c r="D911" s="80"/>
      <c r="E911" s="81"/>
      <c r="F911" s="80"/>
      <c r="G911" s="80"/>
      <c r="H911" s="81"/>
      <c r="I911" s="80"/>
      <c r="J911" s="80"/>
      <c r="K911" s="80"/>
      <c r="L911" s="80"/>
      <c r="M911" s="82"/>
      <c r="N911" s="83"/>
      <c r="O911" s="99"/>
      <c r="P911" s="83"/>
      <c r="Q911" s="100"/>
      <c r="R911" s="86"/>
      <c r="S911" s="86"/>
      <c r="T911" s="87">
        <f>TEXT(B911,"mmmm")</f>
      </c>
      <c r="U911" s="88"/>
      <c r="V911" s="88"/>
      <c r="W911" s="88"/>
      <c r="X911" s="88"/>
      <c r="Y911" s="88"/>
      <c r="Z911" s="88"/>
      <c r="AA911" s="88"/>
      <c r="AB911" s="88"/>
      <c r="AC911" s="88"/>
      <c r="AD911" s="88"/>
      <c r="AE911" s="88"/>
      <c r="AF911" s="88"/>
      <c r="AG911" s="88"/>
    </row>
    <row x14ac:dyDescent="0.25" r="912" customHeight="1" ht="16.5">
      <c r="A912" s="114">
        <v>910</v>
      </c>
      <c r="B912" s="68"/>
      <c r="C912" s="68"/>
      <c r="D912" s="69"/>
      <c r="E912" s="70"/>
      <c r="F912" s="69"/>
      <c r="G912" s="69"/>
      <c r="H912" s="70"/>
      <c r="I912" s="69"/>
      <c r="J912" s="69"/>
      <c r="K912" s="69"/>
      <c r="L912" s="69"/>
      <c r="M912" s="71"/>
      <c r="N912" s="89"/>
      <c r="O912" s="97"/>
      <c r="P912" s="89"/>
      <c r="Q912" s="98"/>
      <c r="R912" s="92"/>
      <c r="S912" s="92"/>
      <c r="T912" s="76">
        <f>TEXT(B912,"mmmm")</f>
      </c>
      <c r="U912" s="77"/>
      <c r="V912" s="77"/>
      <c r="W912" s="77"/>
      <c r="X912" s="77"/>
      <c r="Y912" s="77"/>
      <c r="Z912" s="77"/>
      <c r="AA912" s="77"/>
      <c r="AB912" s="77"/>
      <c r="AC912" s="77"/>
      <c r="AD912" s="77"/>
      <c r="AE912" s="77"/>
      <c r="AF912" s="77"/>
      <c r="AG912" s="77"/>
    </row>
    <row x14ac:dyDescent="0.25" r="913" customHeight="1" ht="16.5">
      <c r="A913" s="113">
        <v>911</v>
      </c>
      <c r="B913" s="79"/>
      <c r="C913" s="79"/>
      <c r="D913" s="80"/>
      <c r="E913" s="81"/>
      <c r="F913" s="80"/>
      <c r="G913" s="80"/>
      <c r="H913" s="81"/>
      <c r="I913" s="80"/>
      <c r="J913" s="80"/>
      <c r="K913" s="80"/>
      <c r="L913" s="80"/>
      <c r="M913" s="82"/>
      <c r="N913" s="83"/>
      <c r="O913" s="99"/>
      <c r="P913" s="83"/>
      <c r="Q913" s="100"/>
      <c r="R913" s="86"/>
      <c r="S913" s="86"/>
      <c r="T913" s="87">
        <f>TEXT(B913,"mmmm")</f>
      </c>
      <c r="U913" s="88"/>
      <c r="V913" s="88"/>
      <c r="W913" s="88"/>
      <c r="X913" s="88"/>
      <c r="Y913" s="88"/>
      <c r="Z913" s="88"/>
      <c r="AA913" s="88"/>
      <c r="AB913" s="88"/>
      <c r="AC913" s="88"/>
      <c r="AD913" s="88"/>
      <c r="AE913" s="88"/>
      <c r="AF913" s="88"/>
      <c r="AG913" s="88"/>
    </row>
    <row x14ac:dyDescent="0.25" r="914" customHeight="1" ht="16.5">
      <c r="A914" s="114">
        <v>912</v>
      </c>
      <c r="B914" s="68"/>
      <c r="C914" s="68"/>
      <c r="D914" s="69"/>
      <c r="E914" s="70"/>
      <c r="F914" s="69"/>
      <c r="G914" s="69"/>
      <c r="H914" s="70"/>
      <c r="I914" s="69"/>
      <c r="J914" s="69"/>
      <c r="K914" s="69"/>
      <c r="L914" s="69"/>
      <c r="M914" s="71"/>
      <c r="N914" s="89"/>
      <c r="O914" s="97"/>
      <c r="P914" s="89"/>
      <c r="Q914" s="98"/>
      <c r="R914" s="92"/>
      <c r="S914" s="92"/>
      <c r="T914" s="76">
        <f>TEXT(B914,"mmmm")</f>
      </c>
      <c r="U914" s="77"/>
      <c r="V914" s="77"/>
      <c r="W914" s="77"/>
      <c r="X914" s="77"/>
      <c r="Y914" s="77"/>
      <c r="Z914" s="77"/>
      <c r="AA914" s="77"/>
      <c r="AB914" s="77"/>
      <c r="AC914" s="77"/>
      <c r="AD914" s="77"/>
      <c r="AE914" s="77"/>
      <c r="AF914" s="77"/>
      <c r="AG914" s="77"/>
    </row>
    <row x14ac:dyDescent="0.25" r="915" customHeight="1" ht="16.5">
      <c r="A915" s="113">
        <v>913</v>
      </c>
      <c r="B915" s="79"/>
      <c r="C915" s="79"/>
      <c r="D915" s="80"/>
      <c r="E915" s="81"/>
      <c r="F915" s="80"/>
      <c r="G915" s="80"/>
      <c r="H915" s="81"/>
      <c r="I915" s="80"/>
      <c r="J915" s="80"/>
      <c r="K915" s="80"/>
      <c r="L915" s="80"/>
      <c r="M915" s="82"/>
      <c r="N915" s="83"/>
      <c r="O915" s="99"/>
      <c r="P915" s="83"/>
      <c r="Q915" s="100"/>
      <c r="R915" s="86"/>
      <c r="S915" s="86"/>
      <c r="T915" s="87">
        <f>TEXT(B915,"mmmm")</f>
      </c>
      <c r="U915" s="88"/>
      <c r="V915" s="88"/>
      <c r="W915" s="88"/>
      <c r="X915" s="88"/>
      <c r="Y915" s="88"/>
      <c r="Z915" s="88"/>
      <c r="AA915" s="88"/>
      <c r="AB915" s="88"/>
      <c r="AC915" s="88"/>
      <c r="AD915" s="88"/>
      <c r="AE915" s="88"/>
      <c r="AF915" s="88"/>
      <c r="AG915" s="88"/>
    </row>
    <row x14ac:dyDescent="0.25" r="916" customHeight="1" ht="16.5">
      <c r="A916" s="114">
        <v>914</v>
      </c>
      <c r="B916" s="68"/>
      <c r="C916" s="68"/>
      <c r="D916" s="69"/>
      <c r="E916" s="70"/>
      <c r="F916" s="69"/>
      <c r="G916" s="69"/>
      <c r="H916" s="70"/>
      <c r="I916" s="69"/>
      <c r="J916" s="69"/>
      <c r="K916" s="69"/>
      <c r="L916" s="69"/>
      <c r="M916" s="71"/>
      <c r="N916" s="89"/>
      <c r="O916" s="97"/>
      <c r="P916" s="89"/>
      <c r="Q916" s="98"/>
      <c r="R916" s="92"/>
      <c r="S916" s="92"/>
      <c r="T916" s="76">
        <f>TEXT(B916,"mmmm")</f>
      </c>
      <c r="U916" s="77"/>
      <c r="V916" s="77"/>
      <c r="W916" s="77"/>
      <c r="X916" s="77"/>
      <c r="Y916" s="77"/>
      <c r="Z916" s="77"/>
      <c r="AA916" s="77"/>
      <c r="AB916" s="77"/>
      <c r="AC916" s="77"/>
      <c r="AD916" s="77"/>
      <c r="AE916" s="77"/>
      <c r="AF916" s="77"/>
      <c r="AG916" s="77"/>
    </row>
    <row x14ac:dyDescent="0.25" r="917" customHeight="1" ht="16.5">
      <c r="A917" s="113">
        <v>915</v>
      </c>
      <c r="B917" s="79"/>
      <c r="C917" s="79"/>
      <c r="D917" s="80"/>
      <c r="E917" s="81"/>
      <c r="F917" s="80"/>
      <c r="G917" s="80"/>
      <c r="H917" s="81"/>
      <c r="I917" s="80"/>
      <c r="J917" s="80"/>
      <c r="K917" s="80"/>
      <c r="L917" s="80"/>
      <c r="M917" s="82"/>
      <c r="N917" s="83"/>
      <c r="O917" s="99"/>
      <c r="P917" s="83"/>
      <c r="Q917" s="100"/>
      <c r="R917" s="86"/>
      <c r="S917" s="86"/>
      <c r="T917" s="87">
        <f>TEXT(B917,"mmmm")</f>
      </c>
      <c r="U917" s="88"/>
      <c r="V917" s="88"/>
      <c r="W917" s="88"/>
      <c r="X917" s="88"/>
      <c r="Y917" s="88"/>
      <c r="Z917" s="88"/>
      <c r="AA917" s="88"/>
      <c r="AB917" s="88"/>
      <c r="AC917" s="88"/>
      <c r="AD917" s="88"/>
      <c r="AE917" s="88"/>
      <c r="AF917" s="88"/>
      <c r="AG917" s="88"/>
    </row>
    <row x14ac:dyDescent="0.25" r="918" customHeight="1" ht="16.5">
      <c r="A918" s="114">
        <v>916</v>
      </c>
      <c r="B918" s="68"/>
      <c r="C918" s="68"/>
      <c r="D918" s="69"/>
      <c r="E918" s="70"/>
      <c r="F918" s="69"/>
      <c r="G918" s="69"/>
      <c r="H918" s="70"/>
      <c r="I918" s="69"/>
      <c r="J918" s="69"/>
      <c r="K918" s="69"/>
      <c r="L918" s="69"/>
      <c r="M918" s="71"/>
      <c r="N918" s="89"/>
      <c r="O918" s="97"/>
      <c r="P918" s="89"/>
      <c r="Q918" s="98"/>
      <c r="R918" s="92"/>
      <c r="S918" s="92"/>
      <c r="T918" s="76">
        <f>TEXT(B918,"mmmm")</f>
      </c>
      <c r="U918" s="77"/>
      <c r="V918" s="77"/>
      <c r="W918" s="77"/>
      <c r="X918" s="77"/>
      <c r="Y918" s="77"/>
      <c r="Z918" s="77"/>
      <c r="AA918" s="77"/>
      <c r="AB918" s="77"/>
      <c r="AC918" s="77"/>
      <c r="AD918" s="77"/>
      <c r="AE918" s="77"/>
      <c r="AF918" s="77"/>
      <c r="AG918" s="77"/>
    </row>
    <row x14ac:dyDescent="0.25" r="919" customHeight="1" ht="16.5">
      <c r="A919" s="113">
        <v>917</v>
      </c>
      <c r="B919" s="79"/>
      <c r="C919" s="79"/>
      <c r="D919" s="80"/>
      <c r="E919" s="81"/>
      <c r="F919" s="80"/>
      <c r="G919" s="80"/>
      <c r="H919" s="81"/>
      <c r="I919" s="80"/>
      <c r="J919" s="80"/>
      <c r="K919" s="80"/>
      <c r="L919" s="80"/>
      <c r="M919" s="82"/>
      <c r="N919" s="83"/>
      <c r="O919" s="99"/>
      <c r="P919" s="83"/>
      <c r="Q919" s="100"/>
      <c r="R919" s="86"/>
      <c r="S919" s="86"/>
      <c r="T919" s="87">
        <f>TEXT(B919,"mmmm")</f>
      </c>
      <c r="U919" s="88"/>
      <c r="V919" s="88"/>
      <c r="W919" s="88"/>
      <c r="X919" s="88"/>
      <c r="Y919" s="88"/>
      <c r="Z919" s="88"/>
      <c r="AA919" s="88"/>
      <c r="AB919" s="88"/>
      <c r="AC919" s="88"/>
      <c r="AD919" s="88"/>
      <c r="AE919" s="88"/>
      <c r="AF919" s="88"/>
      <c r="AG919" s="88"/>
    </row>
    <row x14ac:dyDescent="0.25" r="920" customHeight="1" ht="16.5">
      <c r="A920" s="114">
        <v>918</v>
      </c>
      <c r="B920" s="68"/>
      <c r="C920" s="68"/>
      <c r="D920" s="69"/>
      <c r="E920" s="70"/>
      <c r="F920" s="69"/>
      <c r="G920" s="69"/>
      <c r="H920" s="70"/>
      <c r="I920" s="69"/>
      <c r="J920" s="69"/>
      <c r="K920" s="69"/>
      <c r="L920" s="69"/>
      <c r="M920" s="71"/>
      <c r="N920" s="89"/>
      <c r="O920" s="97"/>
      <c r="P920" s="89"/>
      <c r="Q920" s="98"/>
      <c r="R920" s="92"/>
      <c r="S920" s="92"/>
      <c r="T920" s="76">
        <f>TEXT(B920,"mmmm")</f>
      </c>
      <c r="U920" s="77"/>
      <c r="V920" s="77"/>
      <c r="W920" s="77"/>
      <c r="X920" s="77"/>
      <c r="Y920" s="77"/>
      <c r="Z920" s="77"/>
      <c r="AA920" s="77"/>
      <c r="AB920" s="77"/>
      <c r="AC920" s="77"/>
      <c r="AD920" s="77"/>
      <c r="AE920" s="77"/>
      <c r="AF920" s="77"/>
      <c r="AG920" s="77"/>
    </row>
    <row x14ac:dyDescent="0.25" r="921" customHeight="1" ht="16.5">
      <c r="A921" s="113">
        <v>919</v>
      </c>
      <c r="B921" s="79"/>
      <c r="C921" s="79"/>
      <c r="D921" s="80"/>
      <c r="E921" s="81"/>
      <c r="F921" s="80"/>
      <c r="G921" s="80"/>
      <c r="H921" s="81"/>
      <c r="I921" s="80"/>
      <c r="J921" s="80"/>
      <c r="K921" s="80"/>
      <c r="L921" s="80"/>
      <c r="M921" s="82"/>
      <c r="N921" s="83"/>
      <c r="O921" s="99"/>
      <c r="P921" s="83"/>
      <c r="Q921" s="100"/>
      <c r="R921" s="86"/>
      <c r="S921" s="86"/>
      <c r="T921" s="87">
        <f>TEXT(B921,"mmmm")</f>
      </c>
      <c r="U921" s="88"/>
      <c r="V921" s="88"/>
      <c r="W921" s="88"/>
      <c r="X921" s="88"/>
      <c r="Y921" s="88"/>
      <c r="Z921" s="88"/>
      <c r="AA921" s="88"/>
      <c r="AB921" s="88"/>
      <c r="AC921" s="88"/>
      <c r="AD921" s="88"/>
      <c r="AE921" s="88"/>
      <c r="AF921" s="88"/>
      <c r="AG921" s="88"/>
    </row>
    <row x14ac:dyDescent="0.25" r="922" customHeight="1" ht="16.5">
      <c r="A922" s="114">
        <v>920</v>
      </c>
      <c r="B922" s="68"/>
      <c r="C922" s="68"/>
      <c r="D922" s="69"/>
      <c r="E922" s="70"/>
      <c r="F922" s="69"/>
      <c r="G922" s="69"/>
      <c r="H922" s="70"/>
      <c r="I922" s="69"/>
      <c r="J922" s="71"/>
      <c r="K922" s="71"/>
      <c r="L922" s="69"/>
      <c r="M922" s="71"/>
      <c r="N922" s="89"/>
      <c r="O922" s="97"/>
      <c r="P922" s="89"/>
      <c r="Q922" s="98"/>
      <c r="R922" s="92"/>
      <c r="S922" s="92"/>
      <c r="T922" s="76">
        <f>TEXT(B922,"mmmm")</f>
      </c>
      <c r="U922" s="77"/>
      <c r="V922" s="77"/>
      <c r="W922" s="77"/>
      <c r="X922" s="77"/>
      <c r="Y922" s="77"/>
      <c r="Z922" s="77"/>
      <c r="AA922" s="77"/>
      <c r="AB922" s="77"/>
      <c r="AC922" s="77"/>
      <c r="AD922" s="77"/>
      <c r="AE922" s="77"/>
      <c r="AF922" s="77"/>
      <c r="AG922" s="77"/>
    </row>
    <row x14ac:dyDescent="0.25" r="923" customHeight="1" ht="16.5">
      <c r="A923" s="113">
        <v>921</v>
      </c>
      <c r="B923" s="79"/>
      <c r="C923" s="79"/>
      <c r="D923" s="80"/>
      <c r="E923" s="81"/>
      <c r="F923" s="80"/>
      <c r="G923" s="80"/>
      <c r="H923" s="81"/>
      <c r="I923" s="80"/>
      <c r="J923" s="80"/>
      <c r="K923" s="80"/>
      <c r="L923" s="80"/>
      <c r="M923" s="82"/>
      <c r="N923" s="83"/>
      <c r="O923" s="99"/>
      <c r="P923" s="83"/>
      <c r="Q923" s="100"/>
      <c r="R923" s="86"/>
      <c r="S923" s="86"/>
      <c r="T923" s="87">
        <f>TEXT(B923,"mmmm")</f>
      </c>
      <c r="U923" s="88"/>
      <c r="V923" s="88"/>
      <c r="W923" s="88"/>
      <c r="X923" s="88"/>
      <c r="Y923" s="88"/>
      <c r="Z923" s="88"/>
      <c r="AA923" s="88"/>
      <c r="AB923" s="88"/>
      <c r="AC923" s="88"/>
      <c r="AD923" s="88"/>
      <c r="AE923" s="88"/>
      <c r="AF923" s="88"/>
      <c r="AG923" s="88"/>
    </row>
    <row x14ac:dyDescent="0.25" r="924" customHeight="1" ht="16.5">
      <c r="A924" s="114">
        <v>922</v>
      </c>
      <c r="B924" s="68"/>
      <c r="C924" s="68"/>
      <c r="D924" s="69"/>
      <c r="E924" s="70"/>
      <c r="F924" s="69"/>
      <c r="G924" s="69"/>
      <c r="H924" s="70"/>
      <c r="I924" s="69"/>
      <c r="J924" s="69"/>
      <c r="K924" s="69"/>
      <c r="L924" s="69"/>
      <c r="M924" s="71"/>
      <c r="N924" s="89"/>
      <c r="O924" s="97"/>
      <c r="P924" s="89"/>
      <c r="Q924" s="98"/>
      <c r="R924" s="92"/>
      <c r="S924" s="92"/>
      <c r="T924" s="76">
        <f>TEXT(B924,"mmmm")</f>
      </c>
      <c r="U924" s="77"/>
      <c r="V924" s="77"/>
      <c r="W924" s="77"/>
      <c r="X924" s="77"/>
      <c r="Y924" s="77"/>
      <c r="Z924" s="77"/>
      <c r="AA924" s="77"/>
      <c r="AB924" s="77"/>
      <c r="AC924" s="77"/>
      <c r="AD924" s="77"/>
      <c r="AE924" s="77"/>
      <c r="AF924" s="77"/>
      <c r="AG924" s="77"/>
    </row>
    <row x14ac:dyDescent="0.25" r="925" customHeight="1" ht="16.5">
      <c r="A925" s="113">
        <v>923</v>
      </c>
      <c r="B925" s="79"/>
      <c r="C925" s="79"/>
      <c r="D925" s="80"/>
      <c r="E925" s="81"/>
      <c r="F925" s="80"/>
      <c r="G925" s="80"/>
      <c r="H925" s="81"/>
      <c r="I925" s="80"/>
      <c r="J925" s="80"/>
      <c r="K925" s="80"/>
      <c r="L925" s="80"/>
      <c r="M925" s="82"/>
      <c r="N925" s="83"/>
      <c r="O925" s="99"/>
      <c r="P925" s="83"/>
      <c r="Q925" s="100"/>
      <c r="R925" s="86"/>
      <c r="S925" s="86"/>
      <c r="T925" s="87">
        <f>TEXT(B925,"mmmm")</f>
      </c>
      <c r="U925" s="88"/>
      <c r="V925" s="88"/>
      <c r="W925" s="88"/>
      <c r="X925" s="88"/>
      <c r="Y925" s="88"/>
      <c r="Z925" s="88"/>
      <c r="AA925" s="88"/>
      <c r="AB925" s="88"/>
      <c r="AC925" s="88"/>
      <c r="AD925" s="88"/>
      <c r="AE925" s="88"/>
      <c r="AF925" s="88"/>
      <c r="AG925" s="88"/>
    </row>
    <row x14ac:dyDescent="0.25" r="926" customHeight="1" ht="16.5">
      <c r="A926" s="114">
        <v>924</v>
      </c>
      <c r="B926" s="68"/>
      <c r="C926" s="68"/>
      <c r="D926" s="69"/>
      <c r="E926" s="70"/>
      <c r="F926" s="69"/>
      <c r="G926" s="69"/>
      <c r="H926" s="70"/>
      <c r="I926" s="69"/>
      <c r="J926" s="69"/>
      <c r="K926" s="69"/>
      <c r="L926" s="69"/>
      <c r="M926" s="71"/>
      <c r="N926" s="89"/>
      <c r="O926" s="97"/>
      <c r="P926" s="89"/>
      <c r="Q926" s="98"/>
      <c r="R926" s="92"/>
      <c r="S926" s="92"/>
      <c r="T926" s="76">
        <f>TEXT(B926,"mmmm")</f>
      </c>
      <c r="U926" s="77"/>
      <c r="V926" s="77"/>
      <c r="W926" s="77"/>
      <c r="X926" s="77"/>
      <c r="Y926" s="77"/>
      <c r="Z926" s="77"/>
      <c r="AA926" s="77"/>
      <c r="AB926" s="77"/>
      <c r="AC926" s="77"/>
      <c r="AD926" s="77"/>
      <c r="AE926" s="77"/>
      <c r="AF926" s="77"/>
      <c r="AG926" s="77"/>
    </row>
    <row x14ac:dyDescent="0.25" r="927" customHeight="1" ht="16.5">
      <c r="A927" s="113">
        <v>925</v>
      </c>
      <c r="B927" s="79"/>
      <c r="C927" s="79"/>
      <c r="D927" s="80"/>
      <c r="E927" s="81"/>
      <c r="F927" s="80"/>
      <c r="G927" s="80"/>
      <c r="H927" s="81"/>
      <c r="I927" s="80"/>
      <c r="J927" s="80"/>
      <c r="K927" s="80"/>
      <c r="L927" s="80"/>
      <c r="M927" s="82"/>
      <c r="N927" s="83"/>
      <c r="O927" s="99"/>
      <c r="P927" s="83"/>
      <c r="Q927" s="100"/>
      <c r="R927" s="86"/>
      <c r="S927" s="86"/>
      <c r="T927" s="87">
        <f>TEXT(B927,"mmmm")</f>
      </c>
      <c r="U927" s="88"/>
      <c r="V927" s="88"/>
      <c r="W927" s="88"/>
      <c r="X927" s="88"/>
      <c r="Y927" s="88"/>
      <c r="Z927" s="88"/>
      <c r="AA927" s="88"/>
      <c r="AB927" s="88"/>
      <c r="AC927" s="88"/>
      <c r="AD927" s="88"/>
      <c r="AE927" s="88"/>
      <c r="AF927" s="88"/>
      <c r="AG927" s="88"/>
    </row>
    <row x14ac:dyDescent="0.25" r="928" customHeight="1" ht="16.5">
      <c r="A928" s="114">
        <v>926</v>
      </c>
      <c r="B928" s="68"/>
      <c r="C928" s="68"/>
      <c r="D928" s="69"/>
      <c r="E928" s="70"/>
      <c r="F928" s="69"/>
      <c r="G928" s="69"/>
      <c r="H928" s="70"/>
      <c r="I928" s="69"/>
      <c r="J928" s="69"/>
      <c r="K928" s="69"/>
      <c r="L928" s="69"/>
      <c r="M928" s="71"/>
      <c r="N928" s="72"/>
      <c r="O928" s="106"/>
      <c r="P928" s="72"/>
      <c r="Q928" s="107"/>
      <c r="R928" s="75"/>
      <c r="S928" s="75"/>
      <c r="T928" s="76">
        <f>TEXT(B928,"mmmm")</f>
      </c>
      <c r="U928" s="77"/>
      <c r="V928" s="77"/>
      <c r="W928" s="77"/>
      <c r="X928" s="77"/>
      <c r="Y928" s="77"/>
      <c r="Z928" s="77"/>
      <c r="AA928" s="77"/>
      <c r="AB928" s="77"/>
      <c r="AC928" s="77"/>
      <c r="AD928" s="77"/>
      <c r="AE928" s="77"/>
      <c r="AF928" s="77"/>
      <c r="AG928" s="77"/>
    </row>
    <row x14ac:dyDescent="0.25" r="929" customHeight="1" ht="16.5">
      <c r="A929" s="113">
        <v>927</v>
      </c>
      <c r="B929" s="79"/>
      <c r="C929" s="79"/>
      <c r="D929" s="80"/>
      <c r="E929" s="81"/>
      <c r="F929" s="80"/>
      <c r="G929" s="80"/>
      <c r="H929" s="81"/>
      <c r="I929" s="80"/>
      <c r="J929" s="80"/>
      <c r="K929" s="80"/>
      <c r="L929" s="80"/>
      <c r="M929" s="82"/>
      <c r="N929" s="83"/>
      <c r="O929" s="99"/>
      <c r="P929" s="83"/>
      <c r="Q929" s="100"/>
      <c r="R929" s="86"/>
      <c r="S929" s="86"/>
      <c r="T929" s="87">
        <f>TEXT(B929,"mmmm")</f>
      </c>
      <c r="U929" s="88"/>
      <c r="V929" s="88"/>
      <c r="W929" s="88"/>
      <c r="X929" s="88"/>
      <c r="Y929" s="88"/>
      <c r="Z929" s="88"/>
      <c r="AA929" s="88"/>
      <c r="AB929" s="88"/>
      <c r="AC929" s="88"/>
      <c r="AD929" s="88"/>
      <c r="AE929" s="88"/>
      <c r="AF929" s="88"/>
      <c r="AG929" s="88"/>
    </row>
    <row x14ac:dyDescent="0.25" r="930" customHeight="1" ht="16.5">
      <c r="A930" s="114">
        <v>928</v>
      </c>
      <c r="B930" s="68"/>
      <c r="C930" s="68"/>
      <c r="D930" s="69"/>
      <c r="E930" s="70"/>
      <c r="F930" s="69"/>
      <c r="G930" s="69"/>
      <c r="H930" s="70"/>
      <c r="I930" s="69"/>
      <c r="J930" s="69"/>
      <c r="K930" s="69"/>
      <c r="L930" s="69"/>
      <c r="M930" s="71"/>
      <c r="N930" s="89"/>
      <c r="O930" s="97"/>
      <c r="P930" s="89"/>
      <c r="Q930" s="98"/>
      <c r="R930" s="92"/>
      <c r="S930" s="92"/>
      <c r="T930" s="76">
        <f>TEXT(B930,"mmmm")</f>
      </c>
      <c r="U930" s="77"/>
      <c r="V930" s="77"/>
      <c r="W930" s="77"/>
      <c r="X930" s="77"/>
      <c r="Y930" s="77"/>
      <c r="Z930" s="77"/>
      <c r="AA930" s="77"/>
      <c r="AB930" s="77"/>
      <c r="AC930" s="77"/>
      <c r="AD930" s="77"/>
      <c r="AE930" s="77"/>
      <c r="AF930" s="77"/>
      <c r="AG930" s="77"/>
    </row>
    <row x14ac:dyDescent="0.25" r="931" customHeight="1" ht="16.5">
      <c r="A931" s="113">
        <v>929</v>
      </c>
      <c r="B931" s="79"/>
      <c r="C931" s="79"/>
      <c r="D931" s="80"/>
      <c r="E931" s="81"/>
      <c r="F931" s="80"/>
      <c r="G931" s="80"/>
      <c r="H931" s="81"/>
      <c r="I931" s="80"/>
      <c r="J931" s="80"/>
      <c r="K931" s="80"/>
      <c r="L931" s="80"/>
      <c r="M931" s="82"/>
      <c r="N931" s="83"/>
      <c r="O931" s="99"/>
      <c r="P931" s="83"/>
      <c r="Q931" s="100"/>
      <c r="R931" s="86"/>
      <c r="S931" s="86"/>
      <c r="T931" s="87">
        <f>TEXT(B931,"mmmm")</f>
      </c>
      <c r="U931" s="88"/>
      <c r="V931" s="88"/>
      <c r="W931" s="88"/>
      <c r="X931" s="88"/>
      <c r="Y931" s="88"/>
      <c r="Z931" s="88"/>
      <c r="AA931" s="88"/>
      <c r="AB931" s="88"/>
      <c r="AC931" s="88"/>
      <c r="AD931" s="88"/>
      <c r="AE931" s="88"/>
      <c r="AF931" s="88"/>
      <c r="AG931" s="88"/>
    </row>
    <row x14ac:dyDescent="0.25" r="932" customHeight="1" ht="16.5">
      <c r="A932" s="114">
        <v>930</v>
      </c>
      <c r="B932" s="68"/>
      <c r="C932" s="68"/>
      <c r="D932" s="69"/>
      <c r="E932" s="70"/>
      <c r="F932" s="69"/>
      <c r="G932" s="69"/>
      <c r="H932" s="70"/>
      <c r="I932" s="69"/>
      <c r="J932" s="69"/>
      <c r="K932" s="69"/>
      <c r="L932" s="69"/>
      <c r="M932" s="71"/>
      <c r="N932" s="89"/>
      <c r="O932" s="97"/>
      <c r="P932" s="89"/>
      <c r="Q932" s="98"/>
      <c r="R932" s="92"/>
      <c r="S932" s="92"/>
      <c r="T932" s="76">
        <f>TEXT(B932,"mmmm")</f>
      </c>
      <c r="U932" s="77"/>
      <c r="V932" s="77"/>
      <c r="W932" s="77"/>
      <c r="X932" s="77"/>
      <c r="Y932" s="77"/>
      <c r="Z932" s="77"/>
      <c r="AA932" s="77"/>
      <c r="AB932" s="77"/>
      <c r="AC932" s="77"/>
      <c r="AD932" s="77"/>
      <c r="AE932" s="77"/>
      <c r="AF932" s="77"/>
      <c r="AG932" s="77"/>
    </row>
    <row x14ac:dyDescent="0.25" r="933" customHeight="1" ht="16.5">
      <c r="A933" s="113">
        <v>931</v>
      </c>
      <c r="B933" s="79"/>
      <c r="C933" s="79"/>
      <c r="D933" s="80"/>
      <c r="E933" s="81"/>
      <c r="F933" s="80"/>
      <c r="G933" s="80"/>
      <c r="H933" s="81"/>
      <c r="I933" s="80"/>
      <c r="J933" s="80"/>
      <c r="K933" s="80"/>
      <c r="L933" s="80"/>
      <c r="M933" s="82"/>
      <c r="N933" s="93"/>
      <c r="O933" s="104"/>
      <c r="P933" s="93"/>
      <c r="Q933" s="105"/>
      <c r="R933" s="96"/>
      <c r="S933" s="96"/>
      <c r="T933" s="87">
        <f>TEXT(B933,"mmmm")</f>
      </c>
      <c r="U933" s="88"/>
      <c r="V933" s="88"/>
      <c r="W933" s="88"/>
      <c r="X933" s="88"/>
      <c r="Y933" s="88"/>
      <c r="Z933" s="88"/>
      <c r="AA933" s="88"/>
      <c r="AB933" s="88"/>
      <c r="AC933" s="88"/>
      <c r="AD933" s="88"/>
      <c r="AE933" s="88"/>
      <c r="AF933" s="88"/>
      <c r="AG933" s="88"/>
    </row>
    <row x14ac:dyDescent="0.25" r="934" customHeight="1" ht="16.5">
      <c r="A934" s="114">
        <v>932</v>
      </c>
      <c r="B934" s="68"/>
      <c r="C934" s="68"/>
      <c r="D934" s="69"/>
      <c r="E934" s="70"/>
      <c r="F934" s="69"/>
      <c r="G934" s="69"/>
      <c r="H934" s="70"/>
      <c r="I934" s="69"/>
      <c r="J934" s="69"/>
      <c r="K934" s="69"/>
      <c r="L934" s="69"/>
      <c r="M934" s="71"/>
      <c r="N934" s="89"/>
      <c r="O934" s="97"/>
      <c r="P934" s="89"/>
      <c r="Q934" s="98"/>
      <c r="R934" s="92"/>
      <c r="S934" s="92"/>
      <c r="T934" s="76">
        <f>TEXT(B934,"mmmm")</f>
      </c>
      <c r="U934" s="77"/>
      <c r="V934" s="77"/>
      <c r="W934" s="77"/>
      <c r="X934" s="77"/>
      <c r="Y934" s="77"/>
      <c r="Z934" s="77"/>
      <c r="AA934" s="77"/>
      <c r="AB934" s="77"/>
      <c r="AC934" s="77"/>
      <c r="AD934" s="77"/>
      <c r="AE934" s="77"/>
      <c r="AF934" s="77"/>
      <c r="AG934" s="77"/>
    </row>
    <row x14ac:dyDescent="0.25" r="935" customHeight="1" ht="16.5">
      <c r="A935" s="113">
        <v>933</v>
      </c>
      <c r="B935" s="79"/>
      <c r="C935" s="79"/>
      <c r="D935" s="80"/>
      <c r="E935" s="81"/>
      <c r="F935" s="80"/>
      <c r="G935" s="80"/>
      <c r="H935" s="81"/>
      <c r="I935" s="80"/>
      <c r="J935" s="80"/>
      <c r="K935" s="80"/>
      <c r="L935" s="80"/>
      <c r="M935" s="82"/>
      <c r="N935" s="83"/>
      <c r="O935" s="99"/>
      <c r="P935" s="83"/>
      <c r="Q935" s="100"/>
      <c r="R935" s="86"/>
      <c r="S935" s="86"/>
      <c r="T935" s="87">
        <f>TEXT(B935,"mmmm")</f>
      </c>
      <c r="U935" s="88"/>
      <c r="V935" s="88"/>
      <c r="W935" s="88"/>
      <c r="X935" s="88"/>
      <c r="Y935" s="88"/>
      <c r="Z935" s="88"/>
      <c r="AA935" s="88"/>
      <c r="AB935" s="88"/>
      <c r="AC935" s="88"/>
      <c r="AD935" s="88"/>
      <c r="AE935" s="88"/>
      <c r="AF935" s="88"/>
      <c r="AG935" s="88"/>
    </row>
    <row x14ac:dyDescent="0.25" r="936" customHeight="1" ht="16.5">
      <c r="A936" s="114">
        <v>934</v>
      </c>
      <c r="B936" s="68"/>
      <c r="C936" s="68"/>
      <c r="D936" s="69"/>
      <c r="E936" s="70"/>
      <c r="F936" s="69"/>
      <c r="G936" s="69"/>
      <c r="H936" s="70"/>
      <c r="I936" s="69"/>
      <c r="J936" s="69"/>
      <c r="K936" s="69"/>
      <c r="L936" s="69"/>
      <c r="M936" s="71"/>
      <c r="N936" s="89"/>
      <c r="O936" s="97"/>
      <c r="P936" s="89"/>
      <c r="Q936" s="98"/>
      <c r="R936" s="92"/>
      <c r="S936" s="92"/>
      <c r="T936" s="76">
        <f>TEXT(B936,"mmmm")</f>
      </c>
      <c r="U936" s="77"/>
      <c r="V936" s="77"/>
      <c r="W936" s="77"/>
      <c r="X936" s="77"/>
      <c r="Y936" s="77"/>
      <c r="Z936" s="77"/>
      <c r="AA936" s="77"/>
      <c r="AB936" s="77"/>
      <c r="AC936" s="77"/>
      <c r="AD936" s="77"/>
      <c r="AE936" s="77"/>
      <c r="AF936" s="77"/>
      <c r="AG936" s="77"/>
    </row>
    <row x14ac:dyDescent="0.25" r="937" customHeight="1" ht="16.5">
      <c r="A937" s="113">
        <v>935</v>
      </c>
      <c r="B937" s="79"/>
      <c r="C937" s="79"/>
      <c r="D937" s="80"/>
      <c r="E937" s="81"/>
      <c r="F937" s="80"/>
      <c r="G937" s="80"/>
      <c r="H937" s="81"/>
      <c r="I937" s="80"/>
      <c r="J937" s="80"/>
      <c r="K937" s="80"/>
      <c r="L937" s="80"/>
      <c r="M937" s="82"/>
      <c r="N937" s="83"/>
      <c r="O937" s="99"/>
      <c r="P937" s="83"/>
      <c r="Q937" s="100"/>
      <c r="R937" s="86"/>
      <c r="S937" s="86"/>
      <c r="T937" s="87">
        <f>TEXT(B937,"mmmm")</f>
      </c>
      <c r="U937" s="88"/>
      <c r="V937" s="88"/>
      <c r="W937" s="88"/>
      <c r="X937" s="88"/>
      <c r="Y937" s="88"/>
      <c r="Z937" s="88"/>
      <c r="AA937" s="88"/>
      <c r="AB937" s="88"/>
      <c r="AC937" s="88"/>
      <c r="AD937" s="88"/>
      <c r="AE937" s="88"/>
      <c r="AF937" s="88"/>
      <c r="AG937" s="88"/>
    </row>
    <row x14ac:dyDescent="0.25" r="938" customHeight="1" ht="16.5">
      <c r="A938" s="114">
        <v>936</v>
      </c>
      <c r="B938" s="68"/>
      <c r="C938" s="68"/>
      <c r="D938" s="69"/>
      <c r="E938" s="70"/>
      <c r="F938" s="69"/>
      <c r="G938" s="69"/>
      <c r="H938" s="70"/>
      <c r="I938" s="69"/>
      <c r="J938" s="69"/>
      <c r="K938" s="69"/>
      <c r="L938" s="69"/>
      <c r="M938" s="71"/>
      <c r="N938" s="89"/>
      <c r="O938" s="97"/>
      <c r="P938" s="89"/>
      <c r="Q938" s="98"/>
      <c r="R938" s="92"/>
      <c r="S938" s="92"/>
      <c r="T938" s="76">
        <f>TEXT(B938,"mmmm")</f>
      </c>
      <c r="U938" s="77"/>
      <c r="V938" s="77"/>
      <c r="W938" s="77"/>
      <c r="X938" s="77"/>
      <c r="Y938" s="77"/>
      <c r="Z938" s="77"/>
      <c r="AA938" s="77"/>
      <c r="AB938" s="77"/>
      <c r="AC938" s="77"/>
      <c r="AD938" s="77"/>
      <c r="AE938" s="77"/>
      <c r="AF938" s="77"/>
      <c r="AG938" s="77"/>
    </row>
    <row x14ac:dyDescent="0.25" r="939" customHeight="1" ht="16.5">
      <c r="A939" s="113">
        <v>937</v>
      </c>
      <c r="B939" s="79"/>
      <c r="C939" s="79"/>
      <c r="D939" s="80"/>
      <c r="E939" s="81"/>
      <c r="F939" s="80"/>
      <c r="G939" s="80"/>
      <c r="H939" s="81"/>
      <c r="I939" s="80"/>
      <c r="J939" s="80"/>
      <c r="K939" s="80"/>
      <c r="L939" s="80"/>
      <c r="M939" s="82"/>
      <c r="N939" s="93"/>
      <c r="O939" s="104"/>
      <c r="P939" s="93"/>
      <c r="Q939" s="105"/>
      <c r="R939" s="96"/>
      <c r="S939" s="96"/>
      <c r="T939" s="87">
        <f>TEXT(B939,"mmmm")</f>
      </c>
      <c r="U939" s="88"/>
      <c r="V939" s="88"/>
      <c r="W939" s="88"/>
      <c r="X939" s="88"/>
      <c r="Y939" s="88"/>
      <c r="Z939" s="88"/>
      <c r="AA939" s="88"/>
      <c r="AB939" s="88"/>
      <c r="AC939" s="88"/>
      <c r="AD939" s="88"/>
      <c r="AE939" s="88"/>
      <c r="AF939" s="88"/>
      <c r="AG939" s="88"/>
    </row>
    <row x14ac:dyDescent="0.25" r="940" customHeight="1" ht="16.5">
      <c r="A940" s="114">
        <v>938</v>
      </c>
      <c r="B940" s="68"/>
      <c r="C940" s="68"/>
      <c r="D940" s="69"/>
      <c r="E940" s="70"/>
      <c r="F940" s="69"/>
      <c r="G940" s="69"/>
      <c r="H940" s="70"/>
      <c r="I940" s="69"/>
      <c r="J940" s="69"/>
      <c r="K940" s="69"/>
      <c r="L940" s="69"/>
      <c r="M940" s="71"/>
      <c r="N940" s="72"/>
      <c r="O940" s="106"/>
      <c r="P940" s="72"/>
      <c r="Q940" s="107"/>
      <c r="R940" s="75"/>
      <c r="S940" s="75"/>
      <c r="T940" s="76">
        <f>TEXT(B940,"mmmm")</f>
      </c>
      <c r="U940" s="77"/>
      <c r="V940" s="77"/>
      <c r="W940" s="77"/>
      <c r="X940" s="77"/>
      <c r="Y940" s="77"/>
      <c r="Z940" s="77"/>
      <c r="AA940" s="77"/>
      <c r="AB940" s="77"/>
      <c r="AC940" s="77"/>
      <c r="AD940" s="77"/>
      <c r="AE940" s="77"/>
      <c r="AF940" s="77"/>
      <c r="AG940" s="77"/>
    </row>
    <row x14ac:dyDescent="0.25" r="941" customHeight="1" ht="16.5">
      <c r="A941" s="113">
        <v>939</v>
      </c>
      <c r="B941" s="79"/>
      <c r="C941" s="79"/>
      <c r="D941" s="80"/>
      <c r="E941" s="81"/>
      <c r="F941" s="80"/>
      <c r="G941" s="80"/>
      <c r="H941" s="81"/>
      <c r="I941" s="80"/>
      <c r="J941" s="80"/>
      <c r="K941" s="80"/>
      <c r="L941" s="80"/>
      <c r="M941" s="82"/>
      <c r="N941" s="83"/>
      <c r="O941" s="99"/>
      <c r="P941" s="83"/>
      <c r="Q941" s="100"/>
      <c r="R941" s="86"/>
      <c r="S941" s="86"/>
      <c r="T941" s="87">
        <f>TEXT(B941,"mmmm")</f>
      </c>
      <c r="U941" s="88"/>
      <c r="V941" s="88"/>
      <c r="W941" s="88"/>
      <c r="X941" s="88"/>
      <c r="Y941" s="88"/>
      <c r="Z941" s="88"/>
      <c r="AA941" s="88"/>
      <c r="AB941" s="88"/>
      <c r="AC941" s="88"/>
      <c r="AD941" s="88"/>
      <c r="AE941" s="88"/>
      <c r="AF941" s="88"/>
      <c r="AG941" s="88"/>
    </row>
    <row x14ac:dyDescent="0.25" r="942" customHeight="1" ht="16.5">
      <c r="A942" s="114">
        <v>940</v>
      </c>
      <c r="B942" s="68"/>
      <c r="C942" s="68"/>
      <c r="D942" s="69"/>
      <c r="E942" s="70"/>
      <c r="F942" s="69"/>
      <c r="G942" s="69"/>
      <c r="H942" s="70"/>
      <c r="I942" s="69"/>
      <c r="J942" s="69"/>
      <c r="K942" s="69"/>
      <c r="L942" s="69"/>
      <c r="M942" s="71"/>
      <c r="N942" s="89"/>
      <c r="O942" s="97"/>
      <c r="P942" s="89"/>
      <c r="Q942" s="98"/>
      <c r="R942" s="92"/>
      <c r="S942" s="92"/>
      <c r="T942" s="76">
        <f>TEXT(B942,"mmmm")</f>
      </c>
      <c r="U942" s="77"/>
      <c r="V942" s="77"/>
      <c r="W942" s="77"/>
      <c r="X942" s="77"/>
      <c r="Y942" s="77"/>
      <c r="Z942" s="77"/>
      <c r="AA942" s="77"/>
      <c r="AB942" s="77"/>
      <c r="AC942" s="77"/>
      <c r="AD942" s="77"/>
      <c r="AE942" s="77"/>
      <c r="AF942" s="77"/>
      <c r="AG942" s="77"/>
    </row>
    <row x14ac:dyDescent="0.25" r="943" customHeight="1" ht="16.5">
      <c r="A943" s="113">
        <v>941</v>
      </c>
      <c r="B943" s="79"/>
      <c r="C943" s="79"/>
      <c r="D943" s="80"/>
      <c r="E943" s="81"/>
      <c r="F943" s="80"/>
      <c r="G943" s="80"/>
      <c r="H943" s="81"/>
      <c r="I943" s="80"/>
      <c r="J943" s="80"/>
      <c r="K943" s="80"/>
      <c r="L943" s="80"/>
      <c r="M943" s="82"/>
      <c r="N943" s="83"/>
      <c r="O943" s="99"/>
      <c r="P943" s="83"/>
      <c r="Q943" s="100"/>
      <c r="R943" s="86"/>
      <c r="S943" s="86"/>
      <c r="T943" s="87">
        <f>TEXT(B943,"mmmm")</f>
      </c>
      <c r="U943" s="88"/>
      <c r="V943" s="88"/>
      <c r="W943" s="88"/>
      <c r="X943" s="88"/>
      <c r="Y943" s="88"/>
      <c r="Z943" s="88"/>
      <c r="AA943" s="88"/>
      <c r="AB943" s="88"/>
      <c r="AC943" s="88"/>
      <c r="AD943" s="88"/>
      <c r="AE943" s="88"/>
      <c r="AF943" s="88"/>
      <c r="AG943" s="88"/>
    </row>
    <row x14ac:dyDescent="0.25" r="944" customHeight="1" ht="16.5">
      <c r="A944" s="114">
        <v>942</v>
      </c>
      <c r="B944" s="68"/>
      <c r="C944" s="68"/>
      <c r="D944" s="69"/>
      <c r="E944" s="70"/>
      <c r="F944" s="69"/>
      <c r="G944" s="69"/>
      <c r="H944" s="70"/>
      <c r="I944" s="69"/>
      <c r="J944" s="69"/>
      <c r="K944" s="69"/>
      <c r="L944" s="69"/>
      <c r="M944" s="71"/>
      <c r="N944" s="89"/>
      <c r="O944" s="97"/>
      <c r="P944" s="89"/>
      <c r="Q944" s="98"/>
      <c r="R944" s="92"/>
      <c r="S944" s="92"/>
      <c r="T944" s="76">
        <f>TEXT(B944,"mmmm")</f>
      </c>
      <c r="U944" s="77"/>
      <c r="V944" s="77"/>
      <c r="W944" s="77"/>
      <c r="X944" s="77"/>
      <c r="Y944" s="77"/>
      <c r="Z944" s="77"/>
      <c r="AA944" s="77"/>
      <c r="AB944" s="77"/>
      <c r="AC944" s="77"/>
      <c r="AD944" s="77"/>
      <c r="AE944" s="77"/>
      <c r="AF944" s="77"/>
      <c r="AG944" s="77"/>
    </row>
    <row x14ac:dyDescent="0.25" r="945" customHeight="1" ht="16.5">
      <c r="A945" s="113">
        <v>943</v>
      </c>
      <c r="B945" s="79"/>
      <c r="C945" s="79"/>
      <c r="D945" s="80"/>
      <c r="E945" s="81"/>
      <c r="F945" s="80"/>
      <c r="G945" s="80"/>
      <c r="H945" s="81"/>
      <c r="I945" s="80"/>
      <c r="J945" s="80"/>
      <c r="K945" s="80"/>
      <c r="L945" s="80"/>
      <c r="M945" s="82"/>
      <c r="N945" s="83"/>
      <c r="O945" s="99"/>
      <c r="P945" s="83"/>
      <c r="Q945" s="100"/>
      <c r="R945" s="86"/>
      <c r="S945" s="86"/>
      <c r="T945" s="87">
        <f>TEXT(B945,"mmmm")</f>
      </c>
      <c r="U945" s="88"/>
      <c r="V945" s="88"/>
      <c r="W945" s="88"/>
      <c r="X945" s="88"/>
      <c r="Y945" s="88"/>
      <c r="Z945" s="88"/>
      <c r="AA945" s="88"/>
      <c r="AB945" s="88"/>
      <c r="AC945" s="88"/>
      <c r="AD945" s="88"/>
      <c r="AE945" s="88"/>
      <c r="AF945" s="88"/>
      <c r="AG945" s="88"/>
    </row>
    <row x14ac:dyDescent="0.25" r="946" customHeight="1" ht="16.5">
      <c r="A946" s="114">
        <v>944</v>
      </c>
      <c r="B946" s="68"/>
      <c r="C946" s="68"/>
      <c r="D946" s="69"/>
      <c r="E946" s="70"/>
      <c r="F946" s="69"/>
      <c r="G946" s="69"/>
      <c r="H946" s="70"/>
      <c r="I946" s="69"/>
      <c r="J946" s="69"/>
      <c r="K946" s="69"/>
      <c r="L946" s="69"/>
      <c r="M946" s="71"/>
      <c r="N946" s="89"/>
      <c r="O946" s="97"/>
      <c r="P946" s="89"/>
      <c r="Q946" s="98"/>
      <c r="R946" s="92"/>
      <c r="S946" s="92"/>
      <c r="T946" s="76">
        <f>TEXT(B946,"mmmm")</f>
      </c>
      <c r="U946" s="77"/>
      <c r="V946" s="77"/>
      <c r="W946" s="77"/>
      <c r="X946" s="77"/>
      <c r="Y946" s="77"/>
      <c r="Z946" s="77"/>
      <c r="AA946" s="77"/>
      <c r="AB946" s="77"/>
      <c r="AC946" s="77"/>
      <c r="AD946" s="77"/>
      <c r="AE946" s="77"/>
      <c r="AF946" s="77"/>
      <c r="AG946" s="77"/>
    </row>
    <row x14ac:dyDescent="0.25" r="947" customHeight="1" ht="16.5">
      <c r="A947" s="113">
        <v>945</v>
      </c>
      <c r="B947" s="79"/>
      <c r="C947" s="79"/>
      <c r="D947" s="80"/>
      <c r="E947" s="81"/>
      <c r="F947" s="80"/>
      <c r="G947" s="80"/>
      <c r="H947" s="81"/>
      <c r="I947" s="80"/>
      <c r="J947" s="80"/>
      <c r="K947" s="80"/>
      <c r="L947" s="80"/>
      <c r="M947" s="82"/>
      <c r="N947" s="83"/>
      <c r="O947" s="99"/>
      <c r="P947" s="83"/>
      <c r="Q947" s="100"/>
      <c r="R947" s="86"/>
      <c r="S947" s="86"/>
      <c r="T947" s="87">
        <f>TEXT(B947,"mmmm")</f>
      </c>
      <c r="U947" s="88"/>
      <c r="V947" s="88"/>
      <c r="W947" s="88"/>
      <c r="X947" s="88"/>
      <c r="Y947" s="88"/>
      <c r="Z947" s="88"/>
      <c r="AA947" s="88"/>
      <c r="AB947" s="88"/>
      <c r="AC947" s="88"/>
      <c r="AD947" s="88"/>
      <c r="AE947" s="88"/>
      <c r="AF947" s="88"/>
      <c r="AG947" s="88"/>
    </row>
    <row x14ac:dyDescent="0.25" r="948" customHeight="1" ht="16.5">
      <c r="A948" s="114">
        <v>946</v>
      </c>
      <c r="B948" s="68"/>
      <c r="C948" s="68"/>
      <c r="D948" s="69"/>
      <c r="E948" s="70"/>
      <c r="F948" s="69"/>
      <c r="G948" s="69"/>
      <c r="H948" s="70"/>
      <c r="I948" s="69"/>
      <c r="J948" s="69"/>
      <c r="K948" s="69"/>
      <c r="L948" s="69"/>
      <c r="M948" s="71"/>
      <c r="N948" s="89"/>
      <c r="O948" s="97"/>
      <c r="P948" s="89"/>
      <c r="Q948" s="98"/>
      <c r="R948" s="92"/>
      <c r="S948" s="92"/>
      <c r="T948" s="76">
        <f>TEXT(B948,"mmmm")</f>
      </c>
      <c r="U948" s="77"/>
      <c r="V948" s="77"/>
      <c r="W948" s="77"/>
      <c r="X948" s="77"/>
      <c r="Y948" s="77"/>
      <c r="Z948" s="77"/>
      <c r="AA948" s="77"/>
      <c r="AB948" s="77"/>
      <c r="AC948" s="77"/>
      <c r="AD948" s="77"/>
      <c r="AE948" s="77"/>
      <c r="AF948" s="77"/>
      <c r="AG948" s="77"/>
    </row>
    <row x14ac:dyDescent="0.25" r="949" customHeight="1" ht="16.5">
      <c r="A949" s="113">
        <v>947</v>
      </c>
      <c r="B949" s="79"/>
      <c r="C949" s="79"/>
      <c r="D949" s="80"/>
      <c r="E949" s="81"/>
      <c r="F949" s="80"/>
      <c r="G949" s="80"/>
      <c r="H949" s="81"/>
      <c r="I949" s="80"/>
      <c r="J949" s="80"/>
      <c r="K949" s="80"/>
      <c r="L949" s="80"/>
      <c r="M949" s="82"/>
      <c r="N949" s="83"/>
      <c r="O949" s="99"/>
      <c r="P949" s="83"/>
      <c r="Q949" s="100"/>
      <c r="R949" s="86"/>
      <c r="S949" s="86"/>
      <c r="T949" s="87">
        <f>TEXT(B949,"mmmm")</f>
      </c>
      <c r="U949" s="88"/>
      <c r="V949" s="88"/>
      <c r="W949" s="88"/>
      <c r="X949" s="88"/>
      <c r="Y949" s="88"/>
      <c r="Z949" s="88"/>
      <c r="AA949" s="88"/>
      <c r="AB949" s="88"/>
      <c r="AC949" s="88"/>
      <c r="AD949" s="88"/>
      <c r="AE949" s="88"/>
      <c r="AF949" s="88"/>
      <c r="AG949" s="88"/>
    </row>
    <row x14ac:dyDescent="0.25" r="950" customHeight="1" ht="16.5">
      <c r="A950" s="114">
        <v>948</v>
      </c>
      <c r="B950" s="68"/>
      <c r="C950" s="68"/>
      <c r="D950" s="69"/>
      <c r="E950" s="70"/>
      <c r="F950" s="69"/>
      <c r="G950" s="69"/>
      <c r="H950" s="70"/>
      <c r="I950" s="69"/>
      <c r="J950" s="69"/>
      <c r="K950" s="69"/>
      <c r="L950" s="69"/>
      <c r="M950" s="71"/>
      <c r="N950" s="89"/>
      <c r="O950" s="97"/>
      <c r="P950" s="89"/>
      <c r="Q950" s="98"/>
      <c r="R950" s="92"/>
      <c r="S950" s="92"/>
      <c r="T950" s="76">
        <f>TEXT(B950,"mmmm")</f>
      </c>
      <c r="U950" s="77"/>
      <c r="V950" s="77"/>
      <c r="W950" s="77"/>
      <c r="X950" s="77"/>
      <c r="Y950" s="77"/>
      <c r="Z950" s="77"/>
      <c r="AA950" s="77"/>
      <c r="AB950" s="77"/>
      <c r="AC950" s="77"/>
      <c r="AD950" s="77"/>
      <c r="AE950" s="77"/>
      <c r="AF950" s="77"/>
      <c r="AG950" s="77"/>
    </row>
    <row x14ac:dyDescent="0.25" r="951" customHeight="1" ht="16.5">
      <c r="A951" s="113">
        <v>949</v>
      </c>
      <c r="B951" s="79"/>
      <c r="C951" s="79"/>
      <c r="D951" s="80"/>
      <c r="E951" s="81"/>
      <c r="F951" s="80"/>
      <c r="G951" s="80"/>
      <c r="H951" s="81"/>
      <c r="I951" s="80"/>
      <c r="J951" s="80"/>
      <c r="K951" s="80"/>
      <c r="L951" s="80"/>
      <c r="M951" s="82"/>
      <c r="N951" s="83"/>
      <c r="O951" s="99"/>
      <c r="P951" s="83"/>
      <c r="Q951" s="100"/>
      <c r="R951" s="86"/>
      <c r="S951" s="86"/>
      <c r="T951" s="87">
        <f>TEXT(B951,"mmmm")</f>
      </c>
      <c r="U951" s="88"/>
      <c r="V951" s="88"/>
      <c r="W951" s="88"/>
      <c r="X951" s="88"/>
      <c r="Y951" s="88"/>
      <c r="Z951" s="88"/>
      <c r="AA951" s="88"/>
      <c r="AB951" s="88"/>
      <c r="AC951" s="88"/>
      <c r="AD951" s="88"/>
      <c r="AE951" s="88"/>
      <c r="AF951" s="88"/>
      <c r="AG951" s="88"/>
    </row>
    <row x14ac:dyDescent="0.25" r="952" customHeight="1" ht="16.5">
      <c r="A952" s="114">
        <v>950</v>
      </c>
      <c r="B952" s="68"/>
      <c r="C952" s="68"/>
      <c r="D952" s="69"/>
      <c r="E952" s="70"/>
      <c r="F952" s="69"/>
      <c r="G952" s="69"/>
      <c r="H952" s="70"/>
      <c r="I952" s="69"/>
      <c r="J952" s="69"/>
      <c r="K952" s="69"/>
      <c r="L952" s="69"/>
      <c r="M952" s="71"/>
      <c r="N952" s="89"/>
      <c r="O952" s="97"/>
      <c r="P952" s="89"/>
      <c r="Q952" s="98"/>
      <c r="R952" s="92"/>
      <c r="S952" s="92"/>
      <c r="T952" s="76">
        <f>TEXT(B952,"mmmm")</f>
      </c>
      <c r="U952" s="77"/>
      <c r="V952" s="77"/>
      <c r="W952" s="77"/>
      <c r="X952" s="77"/>
      <c r="Y952" s="77"/>
      <c r="Z952" s="77"/>
      <c r="AA952" s="77"/>
      <c r="AB952" s="77"/>
      <c r="AC952" s="77"/>
      <c r="AD952" s="77"/>
      <c r="AE952" s="77"/>
      <c r="AF952" s="77"/>
      <c r="AG952" s="77"/>
    </row>
    <row x14ac:dyDescent="0.25" r="953" customHeight="1" ht="16.5">
      <c r="A953" s="113">
        <v>951</v>
      </c>
      <c r="B953" s="79"/>
      <c r="C953" s="79"/>
      <c r="D953" s="80"/>
      <c r="E953" s="81"/>
      <c r="F953" s="80"/>
      <c r="G953" s="80"/>
      <c r="H953" s="81"/>
      <c r="I953" s="80"/>
      <c r="J953" s="80"/>
      <c r="K953" s="80"/>
      <c r="L953" s="80"/>
      <c r="M953" s="82"/>
      <c r="N953" s="83"/>
      <c r="O953" s="99"/>
      <c r="P953" s="83"/>
      <c r="Q953" s="100"/>
      <c r="R953" s="86"/>
      <c r="S953" s="86"/>
      <c r="T953" s="87">
        <f>TEXT(B953,"mmmm")</f>
      </c>
      <c r="U953" s="88"/>
      <c r="V953" s="88"/>
      <c r="W953" s="88"/>
      <c r="X953" s="88"/>
      <c r="Y953" s="88"/>
      <c r="Z953" s="88"/>
      <c r="AA953" s="88"/>
      <c r="AB953" s="88"/>
      <c r="AC953" s="88"/>
      <c r="AD953" s="88"/>
      <c r="AE953" s="88"/>
      <c r="AF953" s="88"/>
      <c r="AG953" s="88"/>
    </row>
    <row x14ac:dyDescent="0.25" r="954" customHeight="1" ht="16.5">
      <c r="A954" s="114">
        <v>952</v>
      </c>
      <c r="B954" s="68"/>
      <c r="C954" s="68"/>
      <c r="D954" s="69"/>
      <c r="E954" s="70"/>
      <c r="F954" s="69"/>
      <c r="G954" s="69"/>
      <c r="H954" s="70"/>
      <c r="I954" s="69"/>
      <c r="J954" s="69"/>
      <c r="K954" s="69"/>
      <c r="L954" s="69"/>
      <c r="M954" s="71"/>
      <c r="N954" s="89"/>
      <c r="O954" s="97"/>
      <c r="P954" s="89"/>
      <c r="Q954" s="98"/>
      <c r="R954" s="92"/>
      <c r="S954" s="92"/>
      <c r="T954" s="76">
        <f>TEXT(B954,"mmmm")</f>
      </c>
      <c r="U954" s="77"/>
      <c r="V954" s="77"/>
      <c r="W954" s="77"/>
      <c r="X954" s="77"/>
      <c r="Y954" s="77"/>
      <c r="Z954" s="77"/>
      <c r="AA954" s="77"/>
      <c r="AB954" s="77"/>
      <c r="AC954" s="77"/>
      <c r="AD954" s="77"/>
      <c r="AE954" s="77"/>
      <c r="AF954" s="77"/>
      <c r="AG954" s="77"/>
    </row>
    <row x14ac:dyDescent="0.25" r="955" customHeight="1" ht="16.5">
      <c r="A955" s="113">
        <v>953</v>
      </c>
      <c r="B955" s="79"/>
      <c r="C955" s="79"/>
      <c r="D955" s="80"/>
      <c r="E955" s="81"/>
      <c r="F955" s="80"/>
      <c r="G955" s="80"/>
      <c r="H955" s="81"/>
      <c r="I955" s="80"/>
      <c r="J955" s="80"/>
      <c r="K955" s="80"/>
      <c r="L955" s="80"/>
      <c r="M955" s="82"/>
      <c r="N955" s="83"/>
      <c r="O955" s="99"/>
      <c r="P955" s="83"/>
      <c r="Q955" s="100"/>
      <c r="R955" s="86"/>
      <c r="S955" s="86"/>
      <c r="T955" s="87">
        <f>TEXT(B955,"mmmm")</f>
      </c>
      <c r="U955" s="88"/>
      <c r="V955" s="88"/>
      <c r="W955" s="88"/>
      <c r="X955" s="88"/>
      <c r="Y955" s="88"/>
      <c r="Z955" s="88"/>
      <c r="AA955" s="88"/>
      <c r="AB955" s="88"/>
      <c r="AC955" s="88"/>
      <c r="AD955" s="88"/>
      <c r="AE955" s="88"/>
      <c r="AF955" s="88"/>
      <c r="AG955" s="88"/>
    </row>
    <row x14ac:dyDescent="0.25" r="956" customHeight="1" ht="16.5">
      <c r="A956" s="114">
        <v>954</v>
      </c>
      <c r="B956" s="68"/>
      <c r="C956" s="68"/>
      <c r="D956" s="69"/>
      <c r="E956" s="70"/>
      <c r="F956" s="69"/>
      <c r="G956" s="69"/>
      <c r="H956" s="70"/>
      <c r="I956" s="69"/>
      <c r="J956" s="69"/>
      <c r="K956" s="69"/>
      <c r="L956" s="69"/>
      <c r="M956" s="71"/>
      <c r="N956" s="89"/>
      <c r="O956" s="97"/>
      <c r="P956" s="89"/>
      <c r="Q956" s="98"/>
      <c r="R956" s="92"/>
      <c r="S956" s="92"/>
      <c r="T956" s="76">
        <f>TEXT(B956,"mmmm")</f>
      </c>
      <c r="U956" s="77"/>
      <c r="V956" s="77"/>
      <c r="W956" s="77"/>
      <c r="X956" s="77"/>
      <c r="Y956" s="77"/>
      <c r="Z956" s="77"/>
      <c r="AA956" s="77"/>
      <c r="AB956" s="77"/>
      <c r="AC956" s="77"/>
      <c r="AD956" s="77"/>
      <c r="AE956" s="77"/>
      <c r="AF956" s="77"/>
      <c r="AG956" s="77"/>
    </row>
    <row x14ac:dyDescent="0.25" r="957" customHeight="1" ht="16.5">
      <c r="A957" s="113">
        <v>955</v>
      </c>
      <c r="B957" s="79"/>
      <c r="C957" s="79"/>
      <c r="D957" s="80"/>
      <c r="E957" s="81"/>
      <c r="F957" s="80"/>
      <c r="G957" s="80"/>
      <c r="H957" s="81"/>
      <c r="I957" s="80"/>
      <c r="J957" s="80"/>
      <c r="K957" s="80"/>
      <c r="L957" s="80"/>
      <c r="M957" s="82"/>
      <c r="N957" s="83"/>
      <c r="O957" s="99"/>
      <c r="P957" s="83"/>
      <c r="Q957" s="100"/>
      <c r="R957" s="86"/>
      <c r="S957" s="86"/>
      <c r="T957" s="87">
        <f>TEXT(B957,"mmmm")</f>
      </c>
      <c r="U957" s="88"/>
      <c r="V957" s="88"/>
      <c r="W957" s="88"/>
      <c r="X957" s="88"/>
      <c r="Y957" s="88"/>
      <c r="Z957" s="88"/>
      <c r="AA957" s="88"/>
      <c r="AB957" s="88"/>
      <c r="AC957" s="88"/>
      <c r="AD957" s="88"/>
      <c r="AE957" s="88"/>
      <c r="AF957" s="88"/>
      <c r="AG957" s="88"/>
    </row>
    <row x14ac:dyDescent="0.25" r="958" customHeight="1" ht="16.5">
      <c r="A958" s="114">
        <v>956</v>
      </c>
      <c r="B958" s="68"/>
      <c r="C958" s="68"/>
      <c r="D958" s="69"/>
      <c r="E958" s="70"/>
      <c r="F958" s="69"/>
      <c r="G958" s="69"/>
      <c r="H958" s="70"/>
      <c r="I958" s="69"/>
      <c r="J958" s="69"/>
      <c r="K958" s="69"/>
      <c r="L958" s="69"/>
      <c r="M958" s="71"/>
      <c r="N958" s="89"/>
      <c r="O958" s="97"/>
      <c r="P958" s="89"/>
      <c r="Q958" s="98"/>
      <c r="R958" s="92"/>
      <c r="S958" s="92"/>
      <c r="T958" s="76">
        <f>TEXT(B958,"mmmm")</f>
      </c>
      <c r="U958" s="77"/>
      <c r="V958" s="77"/>
      <c r="W958" s="77"/>
      <c r="X958" s="77"/>
      <c r="Y958" s="77"/>
      <c r="Z958" s="77"/>
      <c r="AA958" s="77"/>
      <c r="AB958" s="77"/>
      <c r="AC958" s="77"/>
      <c r="AD958" s="77"/>
      <c r="AE958" s="77"/>
      <c r="AF958" s="77"/>
      <c r="AG958" s="77"/>
    </row>
    <row x14ac:dyDescent="0.25" r="959" customHeight="1" ht="16.5">
      <c r="A959" s="113">
        <v>957</v>
      </c>
      <c r="B959" s="79"/>
      <c r="C959" s="79"/>
      <c r="D959" s="80"/>
      <c r="E959" s="81"/>
      <c r="F959" s="80"/>
      <c r="G959" s="80"/>
      <c r="H959" s="81"/>
      <c r="I959" s="80"/>
      <c r="J959" s="80"/>
      <c r="K959" s="80"/>
      <c r="L959" s="80"/>
      <c r="M959" s="82"/>
      <c r="N959" s="83"/>
      <c r="O959" s="99"/>
      <c r="P959" s="83"/>
      <c r="Q959" s="100"/>
      <c r="R959" s="86"/>
      <c r="S959" s="86"/>
      <c r="T959" s="87">
        <f>TEXT(B959,"mmmm")</f>
      </c>
      <c r="U959" s="88"/>
      <c r="V959" s="88"/>
      <c r="W959" s="88"/>
      <c r="X959" s="88"/>
      <c r="Y959" s="88"/>
      <c r="Z959" s="88"/>
      <c r="AA959" s="88"/>
      <c r="AB959" s="88"/>
      <c r="AC959" s="88"/>
      <c r="AD959" s="88"/>
      <c r="AE959" s="88"/>
      <c r="AF959" s="88"/>
      <c r="AG959" s="88"/>
    </row>
    <row x14ac:dyDescent="0.25" r="960" customHeight="1" ht="16.5">
      <c r="A960" s="114">
        <v>958</v>
      </c>
      <c r="B960" s="68"/>
      <c r="C960" s="68"/>
      <c r="D960" s="69"/>
      <c r="E960" s="70"/>
      <c r="F960" s="69"/>
      <c r="G960" s="69"/>
      <c r="H960" s="70"/>
      <c r="I960" s="69"/>
      <c r="J960" s="69"/>
      <c r="K960" s="69"/>
      <c r="L960" s="69"/>
      <c r="M960" s="71"/>
      <c r="N960" s="89"/>
      <c r="O960" s="97"/>
      <c r="P960" s="89"/>
      <c r="Q960" s="98"/>
      <c r="R960" s="92"/>
      <c r="S960" s="92"/>
      <c r="T960" s="76">
        <f>TEXT(B960,"mmmm")</f>
      </c>
      <c r="U960" s="77"/>
      <c r="V960" s="77"/>
      <c r="W960" s="77"/>
      <c r="X960" s="77"/>
      <c r="Y960" s="77"/>
      <c r="Z960" s="77"/>
      <c r="AA960" s="77"/>
      <c r="AB960" s="77"/>
      <c r="AC960" s="77"/>
      <c r="AD960" s="77"/>
      <c r="AE960" s="77"/>
      <c r="AF960" s="77"/>
      <c r="AG960" s="77"/>
    </row>
    <row x14ac:dyDescent="0.25" r="961" customHeight="1" ht="16.5">
      <c r="A961" s="113">
        <v>959</v>
      </c>
      <c r="B961" s="79"/>
      <c r="C961" s="79"/>
      <c r="D961" s="80"/>
      <c r="E961" s="81"/>
      <c r="F961" s="80"/>
      <c r="G961" s="80"/>
      <c r="H961" s="81"/>
      <c r="I961" s="80"/>
      <c r="J961" s="80"/>
      <c r="K961" s="80"/>
      <c r="L961" s="80"/>
      <c r="M961" s="82"/>
      <c r="N961" s="83"/>
      <c r="O961" s="99"/>
      <c r="P961" s="83"/>
      <c r="Q961" s="100"/>
      <c r="R961" s="86"/>
      <c r="S961" s="86"/>
      <c r="T961" s="87">
        <f>TEXT(B961,"mmmm")</f>
      </c>
      <c r="U961" s="88"/>
      <c r="V961" s="88"/>
      <c r="W961" s="88"/>
      <c r="X961" s="88"/>
      <c r="Y961" s="88"/>
      <c r="Z961" s="88"/>
      <c r="AA961" s="88"/>
      <c r="AB961" s="88"/>
      <c r="AC961" s="88"/>
      <c r="AD961" s="88"/>
      <c r="AE961" s="88"/>
      <c r="AF961" s="88"/>
      <c r="AG961" s="88"/>
    </row>
    <row x14ac:dyDescent="0.25" r="962" customHeight="1" ht="16.5">
      <c r="A962" s="114">
        <v>960</v>
      </c>
      <c r="B962" s="68"/>
      <c r="C962" s="68"/>
      <c r="D962" s="69"/>
      <c r="E962" s="70"/>
      <c r="F962" s="69"/>
      <c r="G962" s="69"/>
      <c r="H962" s="70"/>
      <c r="I962" s="69"/>
      <c r="J962" s="69"/>
      <c r="K962" s="69"/>
      <c r="L962" s="69"/>
      <c r="M962" s="71"/>
      <c r="N962" s="89"/>
      <c r="O962" s="97"/>
      <c r="P962" s="89"/>
      <c r="Q962" s="98"/>
      <c r="R962" s="92"/>
      <c r="S962" s="92"/>
      <c r="T962" s="76">
        <f>TEXT(B962,"mmmm")</f>
      </c>
      <c r="U962" s="77"/>
      <c r="V962" s="77"/>
      <c r="W962" s="77"/>
      <c r="X962" s="77"/>
      <c r="Y962" s="77"/>
      <c r="Z962" s="77"/>
      <c r="AA962" s="77"/>
      <c r="AB962" s="77"/>
      <c r="AC962" s="77"/>
      <c r="AD962" s="77"/>
      <c r="AE962" s="77"/>
      <c r="AF962" s="77"/>
      <c r="AG962" s="77"/>
    </row>
    <row x14ac:dyDescent="0.25" r="963" customHeight="1" ht="16.5">
      <c r="A963" s="113">
        <v>961</v>
      </c>
      <c r="B963" s="79"/>
      <c r="C963" s="79"/>
      <c r="D963" s="80"/>
      <c r="E963" s="81"/>
      <c r="F963" s="80"/>
      <c r="G963" s="80"/>
      <c r="H963" s="81"/>
      <c r="I963" s="80"/>
      <c r="J963" s="80"/>
      <c r="K963" s="80"/>
      <c r="L963" s="80"/>
      <c r="M963" s="82"/>
      <c r="N963" s="83"/>
      <c r="O963" s="99"/>
      <c r="P963" s="83"/>
      <c r="Q963" s="100"/>
      <c r="R963" s="86"/>
      <c r="S963" s="86"/>
      <c r="T963" s="87">
        <f>TEXT(B963,"mmmm")</f>
      </c>
      <c r="U963" s="88"/>
      <c r="V963" s="88"/>
      <c r="W963" s="88"/>
      <c r="X963" s="88"/>
      <c r="Y963" s="88"/>
      <c r="Z963" s="88"/>
      <c r="AA963" s="88"/>
      <c r="AB963" s="88"/>
      <c r="AC963" s="88"/>
      <c r="AD963" s="88"/>
      <c r="AE963" s="88"/>
      <c r="AF963" s="88"/>
      <c r="AG963" s="88"/>
    </row>
    <row x14ac:dyDescent="0.25" r="964" customHeight="1" ht="16.5">
      <c r="A964" s="114">
        <v>962</v>
      </c>
      <c r="B964" s="68"/>
      <c r="C964" s="68"/>
      <c r="D964" s="69"/>
      <c r="E964" s="70"/>
      <c r="F964" s="69"/>
      <c r="G964" s="69"/>
      <c r="H964" s="70"/>
      <c r="I964" s="69"/>
      <c r="J964" s="69"/>
      <c r="K964" s="69"/>
      <c r="L964" s="69"/>
      <c r="M964" s="71"/>
      <c r="N964" s="89"/>
      <c r="O964" s="97"/>
      <c r="P964" s="89"/>
      <c r="Q964" s="98"/>
      <c r="R964" s="92"/>
      <c r="S964" s="92"/>
      <c r="T964" s="76">
        <f>TEXT(B964,"mmmm")</f>
      </c>
      <c r="U964" s="77"/>
      <c r="V964" s="77"/>
      <c r="W964" s="77"/>
      <c r="X964" s="77"/>
      <c r="Y964" s="77"/>
      <c r="Z964" s="77"/>
      <c r="AA964" s="77"/>
      <c r="AB964" s="77"/>
      <c r="AC964" s="77"/>
      <c r="AD964" s="77"/>
      <c r="AE964" s="77"/>
      <c r="AF964" s="77"/>
      <c r="AG964" s="77"/>
    </row>
    <row x14ac:dyDescent="0.25" r="965" customHeight="1" ht="16.5">
      <c r="A965" s="113">
        <v>963</v>
      </c>
      <c r="B965" s="79"/>
      <c r="C965" s="79"/>
      <c r="D965" s="80"/>
      <c r="E965" s="81"/>
      <c r="F965" s="80"/>
      <c r="G965" s="80"/>
      <c r="H965" s="81"/>
      <c r="I965" s="80"/>
      <c r="J965" s="80"/>
      <c r="K965" s="80"/>
      <c r="L965" s="80"/>
      <c r="M965" s="82"/>
      <c r="N965" s="83"/>
      <c r="O965" s="99"/>
      <c r="P965" s="83"/>
      <c r="Q965" s="100"/>
      <c r="R965" s="86"/>
      <c r="S965" s="86"/>
      <c r="T965" s="87">
        <f>TEXT(B965,"mmmm")</f>
      </c>
      <c r="U965" s="88"/>
      <c r="V965" s="88"/>
      <c r="W965" s="88"/>
      <c r="X965" s="88"/>
      <c r="Y965" s="88"/>
      <c r="Z965" s="88"/>
      <c r="AA965" s="88"/>
      <c r="AB965" s="88"/>
      <c r="AC965" s="88"/>
      <c r="AD965" s="88"/>
      <c r="AE965" s="88"/>
      <c r="AF965" s="88"/>
      <c r="AG965" s="88"/>
    </row>
    <row x14ac:dyDescent="0.25" r="966" customHeight="1" ht="16.5">
      <c r="A966" s="114">
        <v>964</v>
      </c>
      <c r="B966" s="68"/>
      <c r="C966" s="68"/>
      <c r="D966" s="69"/>
      <c r="E966" s="70"/>
      <c r="F966" s="69"/>
      <c r="G966" s="69"/>
      <c r="H966" s="70"/>
      <c r="I966" s="69"/>
      <c r="J966" s="69"/>
      <c r="K966" s="69"/>
      <c r="L966" s="69"/>
      <c r="M966" s="71"/>
      <c r="N966" s="89"/>
      <c r="O966" s="97"/>
      <c r="P966" s="89"/>
      <c r="Q966" s="98"/>
      <c r="R966" s="92"/>
      <c r="S966" s="92"/>
      <c r="T966" s="76">
        <f>TEXT(B966,"mmmm")</f>
      </c>
      <c r="U966" s="77"/>
      <c r="V966" s="77"/>
      <c r="W966" s="77"/>
      <c r="X966" s="77"/>
      <c r="Y966" s="77"/>
      <c r="Z966" s="77"/>
      <c r="AA966" s="77"/>
      <c r="AB966" s="77"/>
      <c r="AC966" s="77"/>
      <c r="AD966" s="77"/>
      <c r="AE966" s="77"/>
      <c r="AF966" s="77"/>
      <c r="AG966" s="77"/>
    </row>
    <row x14ac:dyDescent="0.25" r="967" customHeight="1" ht="16.5">
      <c r="A967" s="113">
        <v>965</v>
      </c>
      <c r="B967" s="79"/>
      <c r="C967" s="79"/>
      <c r="D967" s="80"/>
      <c r="E967" s="81"/>
      <c r="F967" s="80"/>
      <c r="G967" s="80"/>
      <c r="H967" s="81"/>
      <c r="I967" s="80"/>
      <c r="J967" s="80"/>
      <c r="K967" s="80"/>
      <c r="L967" s="80"/>
      <c r="M967" s="82"/>
      <c r="N967" s="83"/>
      <c r="O967" s="99"/>
      <c r="P967" s="83"/>
      <c r="Q967" s="100"/>
      <c r="R967" s="86"/>
      <c r="S967" s="86"/>
      <c r="T967" s="87">
        <f>TEXT(B967,"mmmm")</f>
      </c>
      <c r="U967" s="88"/>
      <c r="V967" s="88"/>
      <c r="W967" s="88"/>
      <c r="X967" s="88"/>
      <c r="Y967" s="88"/>
      <c r="Z967" s="88"/>
      <c r="AA967" s="88"/>
      <c r="AB967" s="88"/>
      <c r="AC967" s="88"/>
      <c r="AD967" s="88"/>
      <c r="AE967" s="88"/>
      <c r="AF967" s="88"/>
      <c r="AG967" s="88"/>
    </row>
    <row x14ac:dyDescent="0.25" r="968" customHeight="1" ht="16.5">
      <c r="A968" s="114">
        <v>966</v>
      </c>
      <c r="B968" s="68"/>
      <c r="C968" s="68"/>
      <c r="D968" s="69"/>
      <c r="E968" s="70"/>
      <c r="F968" s="69"/>
      <c r="G968" s="69"/>
      <c r="H968" s="70"/>
      <c r="I968" s="69"/>
      <c r="J968" s="69"/>
      <c r="K968" s="69"/>
      <c r="L968" s="69"/>
      <c r="M968" s="71"/>
      <c r="N968" s="89"/>
      <c r="O968" s="97"/>
      <c r="P968" s="89"/>
      <c r="Q968" s="98"/>
      <c r="R968" s="92"/>
      <c r="S968" s="92"/>
      <c r="T968" s="76">
        <f>TEXT(B968,"mmmm")</f>
      </c>
      <c r="U968" s="77"/>
      <c r="V968" s="77"/>
      <c r="W968" s="77"/>
      <c r="X968" s="77"/>
      <c r="Y968" s="77"/>
      <c r="Z968" s="77"/>
      <c r="AA968" s="77"/>
      <c r="AB968" s="77"/>
      <c r="AC968" s="77"/>
      <c r="AD968" s="77"/>
      <c r="AE968" s="77"/>
      <c r="AF968" s="77"/>
      <c r="AG968" s="77"/>
    </row>
    <row x14ac:dyDescent="0.25" r="969" customHeight="1" ht="16.5">
      <c r="A969" s="113">
        <v>967</v>
      </c>
      <c r="B969" s="79"/>
      <c r="C969" s="79"/>
      <c r="D969" s="80"/>
      <c r="E969" s="81"/>
      <c r="F969" s="80"/>
      <c r="G969" s="80"/>
      <c r="H969" s="81"/>
      <c r="I969" s="80"/>
      <c r="J969" s="80"/>
      <c r="K969" s="80"/>
      <c r="L969" s="80"/>
      <c r="M969" s="82"/>
      <c r="N969" s="83"/>
      <c r="O969" s="99"/>
      <c r="P969" s="83"/>
      <c r="Q969" s="100"/>
      <c r="R969" s="86"/>
      <c r="S969" s="86"/>
      <c r="T969" s="87">
        <f>TEXT(B969,"mmmm")</f>
      </c>
      <c r="U969" s="88"/>
      <c r="V969" s="88"/>
      <c r="W969" s="88"/>
      <c r="X969" s="88"/>
      <c r="Y969" s="88"/>
      <c r="Z969" s="88"/>
      <c r="AA969" s="88"/>
      <c r="AB969" s="88"/>
      <c r="AC969" s="88"/>
      <c r="AD969" s="88"/>
      <c r="AE969" s="88"/>
      <c r="AF969" s="88"/>
      <c r="AG969" s="88"/>
    </row>
    <row x14ac:dyDescent="0.25" r="970" customHeight="1" ht="16.5">
      <c r="A970" s="114">
        <v>968</v>
      </c>
      <c r="B970" s="68"/>
      <c r="C970" s="68"/>
      <c r="D970" s="69"/>
      <c r="E970" s="70"/>
      <c r="F970" s="69"/>
      <c r="G970" s="69"/>
      <c r="H970" s="70"/>
      <c r="I970" s="69"/>
      <c r="J970" s="69"/>
      <c r="K970" s="69"/>
      <c r="L970" s="69"/>
      <c r="M970" s="71"/>
      <c r="N970" s="89"/>
      <c r="O970" s="97"/>
      <c r="P970" s="89"/>
      <c r="Q970" s="98"/>
      <c r="R970" s="92"/>
      <c r="S970" s="92"/>
      <c r="T970" s="76">
        <f>TEXT(B970,"mmmm")</f>
      </c>
      <c r="U970" s="77"/>
      <c r="V970" s="77"/>
      <c r="W970" s="77"/>
      <c r="X970" s="77"/>
      <c r="Y970" s="77"/>
      <c r="Z970" s="77"/>
      <c r="AA970" s="77"/>
      <c r="AB970" s="77"/>
      <c r="AC970" s="77"/>
      <c r="AD970" s="77"/>
      <c r="AE970" s="77"/>
      <c r="AF970" s="77"/>
      <c r="AG970" s="77"/>
    </row>
    <row x14ac:dyDescent="0.25" r="971" customHeight="1" ht="16.5">
      <c r="A971" s="113">
        <v>969</v>
      </c>
      <c r="B971" s="79"/>
      <c r="C971" s="79"/>
      <c r="D971" s="80"/>
      <c r="E971" s="81"/>
      <c r="F971" s="80"/>
      <c r="G971" s="80"/>
      <c r="H971" s="81"/>
      <c r="I971" s="80"/>
      <c r="J971" s="80"/>
      <c r="K971" s="80"/>
      <c r="L971" s="80"/>
      <c r="M971" s="82"/>
      <c r="N971" s="83"/>
      <c r="O971" s="99"/>
      <c r="P971" s="83"/>
      <c r="Q971" s="100"/>
      <c r="R971" s="86"/>
      <c r="S971" s="86"/>
      <c r="T971" s="87">
        <f>TEXT(B971,"mmmm")</f>
      </c>
      <c r="U971" s="88"/>
      <c r="V971" s="88"/>
      <c r="W971" s="88"/>
      <c r="X971" s="88"/>
      <c r="Y971" s="88"/>
      <c r="Z971" s="88"/>
      <c r="AA971" s="88"/>
      <c r="AB971" s="88"/>
      <c r="AC971" s="88"/>
      <c r="AD971" s="88"/>
      <c r="AE971" s="88"/>
      <c r="AF971" s="88"/>
      <c r="AG971" s="88"/>
    </row>
    <row x14ac:dyDescent="0.25" r="972" customHeight="1" ht="16.5">
      <c r="A972" s="114">
        <v>970</v>
      </c>
      <c r="B972" s="68"/>
      <c r="C972" s="68"/>
      <c r="D972" s="69"/>
      <c r="E972" s="70"/>
      <c r="F972" s="69"/>
      <c r="G972" s="69"/>
      <c r="H972" s="70"/>
      <c r="I972" s="69"/>
      <c r="J972" s="69"/>
      <c r="K972" s="69"/>
      <c r="L972" s="69"/>
      <c r="M972" s="71"/>
      <c r="N972" s="89"/>
      <c r="O972" s="97"/>
      <c r="P972" s="89"/>
      <c r="Q972" s="98"/>
      <c r="R972" s="92"/>
      <c r="S972" s="92"/>
      <c r="T972" s="76">
        <f>TEXT(B972,"mmmm")</f>
      </c>
      <c r="U972" s="77"/>
      <c r="V972" s="77"/>
      <c r="W972" s="77"/>
      <c r="X972" s="77"/>
      <c r="Y972" s="77"/>
      <c r="Z972" s="77"/>
      <c r="AA972" s="77"/>
      <c r="AB972" s="77"/>
      <c r="AC972" s="77"/>
      <c r="AD972" s="77"/>
      <c r="AE972" s="77"/>
      <c r="AF972" s="77"/>
      <c r="AG972" s="77"/>
    </row>
    <row x14ac:dyDescent="0.25" r="973" customHeight="1" ht="16.5">
      <c r="A973" s="113">
        <v>971</v>
      </c>
      <c r="B973" s="79"/>
      <c r="C973" s="79"/>
      <c r="D973" s="80"/>
      <c r="E973" s="81"/>
      <c r="F973" s="80"/>
      <c r="G973" s="80"/>
      <c r="H973" s="81"/>
      <c r="I973" s="80"/>
      <c r="J973" s="80"/>
      <c r="K973" s="80"/>
      <c r="L973" s="80"/>
      <c r="M973" s="82"/>
      <c r="N973" s="83"/>
      <c r="O973" s="99"/>
      <c r="P973" s="83"/>
      <c r="Q973" s="100"/>
      <c r="R973" s="86"/>
      <c r="S973" s="86"/>
      <c r="T973" s="87">
        <f>TEXT(B973,"mmmm")</f>
      </c>
      <c r="U973" s="88"/>
      <c r="V973" s="88"/>
      <c r="W973" s="88"/>
      <c r="X973" s="88"/>
      <c r="Y973" s="88"/>
      <c r="Z973" s="88"/>
      <c r="AA973" s="88"/>
      <c r="AB973" s="88"/>
      <c r="AC973" s="88"/>
      <c r="AD973" s="88"/>
      <c r="AE973" s="88"/>
      <c r="AF973" s="88"/>
      <c r="AG973" s="88"/>
    </row>
    <row x14ac:dyDescent="0.25" r="974" customHeight="1" ht="16.5">
      <c r="A974" s="114">
        <v>972</v>
      </c>
      <c r="B974" s="68"/>
      <c r="C974" s="68"/>
      <c r="D974" s="69"/>
      <c r="E974" s="70"/>
      <c r="F974" s="69"/>
      <c r="G974" s="69"/>
      <c r="H974" s="70"/>
      <c r="I974" s="69"/>
      <c r="J974" s="69"/>
      <c r="K974" s="69"/>
      <c r="L974" s="69"/>
      <c r="M974" s="71"/>
      <c r="N974" s="89"/>
      <c r="O974" s="97"/>
      <c r="P974" s="89"/>
      <c r="Q974" s="98"/>
      <c r="R974" s="92"/>
      <c r="S974" s="92"/>
      <c r="T974" s="76">
        <f>TEXT(B974,"mmmm")</f>
      </c>
      <c r="U974" s="77"/>
      <c r="V974" s="77"/>
      <c r="W974" s="77"/>
      <c r="X974" s="77"/>
      <c r="Y974" s="77"/>
      <c r="Z974" s="77"/>
      <c r="AA974" s="77"/>
      <c r="AB974" s="77"/>
      <c r="AC974" s="77"/>
      <c r="AD974" s="77"/>
      <c r="AE974" s="77"/>
      <c r="AF974" s="77"/>
      <c r="AG974" s="77"/>
    </row>
    <row x14ac:dyDescent="0.25" r="975" customHeight="1" ht="16.5">
      <c r="A975" s="113">
        <v>973</v>
      </c>
      <c r="B975" s="79"/>
      <c r="C975" s="79"/>
      <c r="D975" s="80"/>
      <c r="E975" s="81"/>
      <c r="F975" s="80"/>
      <c r="G975" s="80"/>
      <c r="H975" s="81"/>
      <c r="I975" s="80"/>
      <c r="J975" s="80"/>
      <c r="K975" s="80"/>
      <c r="L975" s="80"/>
      <c r="M975" s="82"/>
      <c r="N975" s="83"/>
      <c r="O975" s="99"/>
      <c r="P975" s="83"/>
      <c r="Q975" s="100"/>
      <c r="R975" s="86"/>
      <c r="S975" s="86"/>
      <c r="T975" s="87">
        <f>TEXT(B975,"mmmm")</f>
      </c>
      <c r="U975" s="88"/>
      <c r="V975" s="88"/>
      <c r="W975" s="88"/>
      <c r="X975" s="88"/>
      <c r="Y975" s="88"/>
      <c r="Z975" s="88"/>
      <c r="AA975" s="88"/>
      <c r="AB975" s="88"/>
      <c r="AC975" s="88"/>
      <c r="AD975" s="88"/>
      <c r="AE975" s="88"/>
      <c r="AF975" s="88"/>
      <c r="AG975" s="88"/>
    </row>
    <row x14ac:dyDescent="0.25" r="976" customHeight="1" ht="16.5">
      <c r="A976" s="114">
        <v>974</v>
      </c>
      <c r="B976" s="68"/>
      <c r="C976" s="68"/>
      <c r="D976" s="69"/>
      <c r="E976" s="70"/>
      <c r="F976" s="69"/>
      <c r="G976" s="69"/>
      <c r="H976" s="70"/>
      <c r="I976" s="69"/>
      <c r="J976" s="69"/>
      <c r="K976" s="69"/>
      <c r="L976" s="69"/>
      <c r="M976" s="71"/>
      <c r="N976" s="89"/>
      <c r="O976" s="97"/>
      <c r="P976" s="89"/>
      <c r="Q976" s="98"/>
      <c r="R976" s="92"/>
      <c r="S976" s="92"/>
      <c r="T976" s="76">
        <f>TEXT(B976,"mmmm")</f>
      </c>
      <c r="U976" s="77"/>
      <c r="V976" s="77"/>
      <c r="W976" s="77"/>
      <c r="X976" s="77"/>
      <c r="Y976" s="77"/>
      <c r="Z976" s="77"/>
      <c r="AA976" s="77"/>
      <c r="AB976" s="77"/>
      <c r="AC976" s="77"/>
      <c r="AD976" s="77"/>
      <c r="AE976" s="77"/>
      <c r="AF976" s="77"/>
      <c r="AG976" s="77"/>
    </row>
    <row x14ac:dyDescent="0.25" r="977" customHeight="1" ht="16.5">
      <c r="A977" s="113">
        <v>975</v>
      </c>
      <c r="B977" s="79"/>
      <c r="C977" s="79"/>
      <c r="D977" s="80"/>
      <c r="E977" s="81"/>
      <c r="F977" s="80"/>
      <c r="G977" s="80"/>
      <c r="H977" s="81"/>
      <c r="I977" s="80"/>
      <c r="J977" s="80"/>
      <c r="K977" s="80"/>
      <c r="L977" s="80"/>
      <c r="M977" s="82"/>
      <c r="N977" s="83"/>
      <c r="O977" s="99"/>
      <c r="P977" s="83"/>
      <c r="Q977" s="100"/>
      <c r="R977" s="86"/>
      <c r="S977" s="86"/>
      <c r="T977" s="87">
        <f>TEXT(B977,"mmmm")</f>
      </c>
      <c r="U977" s="88"/>
      <c r="V977" s="88"/>
      <c r="W977" s="88"/>
      <c r="X977" s="88"/>
      <c r="Y977" s="88"/>
      <c r="Z977" s="88"/>
      <c r="AA977" s="88"/>
      <c r="AB977" s="88"/>
      <c r="AC977" s="88"/>
      <c r="AD977" s="88"/>
      <c r="AE977" s="88"/>
      <c r="AF977" s="88"/>
      <c r="AG977" s="88"/>
    </row>
    <row x14ac:dyDescent="0.25" r="978" customHeight="1" ht="16.5">
      <c r="A978" s="114">
        <v>976</v>
      </c>
      <c r="B978" s="68"/>
      <c r="C978" s="68"/>
      <c r="D978" s="69"/>
      <c r="E978" s="70"/>
      <c r="F978" s="69"/>
      <c r="G978" s="69"/>
      <c r="H978" s="70"/>
      <c r="I978" s="69"/>
      <c r="J978" s="69"/>
      <c r="K978" s="69"/>
      <c r="L978" s="69"/>
      <c r="M978" s="71"/>
      <c r="N978" s="72"/>
      <c r="O978" s="106"/>
      <c r="P978" s="72"/>
      <c r="Q978" s="107"/>
      <c r="R978" s="75"/>
      <c r="S978" s="75"/>
      <c r="T978" s="76">
        <f>TEXT(B978,"mmmm")</f>
      </c>
      <c r="U978" s="77"/>
      <c r="V978" s="77"/>
      <c r="W978" s="77"/>
      <c r="X978" s="77"/>
      <c r="Y978" s="77"/>
      <c r="Z978" s="77"/>
      <c r="AA978" s="77"/>
      <c r="AB978" s="77"/>
      <c r="AC978" s="77"/>
      <c r="AD978" s="77"/>
      <c r="AE978" s="77"/>
      <c r="AF978" s="77"/>
      <c r="AG978" s="77"/>
    </row>
    <row x14ac:dyDescent="0.25" r="979" customHeight="1" ht="16.5">
      <c r="A979" s="113">
        <v>977</v>
      </c>
      <c r="B979" s="79"/>
      <c r="C979" s="79"/>
      <c r="D979" s="80"/>
      <c r="E979" s="81"/>
      <c r="F979" s="80"/>
      <c r="G979" s="80"/>
      <c r="H979" s="81"/>
      <c r="I979" s="80"/>
      <c r="J979" s="80"/>
      <c r="K979" s="80"/>
      <c r="L979" s="80"/>
      <c r="M979" s="82"/>
      <c r="N979" s="93"/>
      <c r="O979" s="104"/>
      <c r="P979" s="93"/>
      <c r="Q979" s="105"/>
      <c r="R979" s="96"/>
      <c r="S979" s="96"/>
      <c r="T979" s="87">
        <f>TEXT(B979,"mmmm")</f>
      </c>
      <c r="U979" s="88"/>
      <c r="V979" s="88"/>
      <c r="W979" s="88"/>
      <c r="X979" s="88"/>
      <c r="Y979" s="88"/>
      <c r="Z979" s="88"/>
      <c r="AA979" s="88"/>
      <c r="AB979" s="88"/>
      <c r="AC979" s="88"/>
      <c r="AD979" s="88"/>
      <c r="AE979" s="88"/>
      <c r="AF979" s="88"/>
      <c r="AG979" s="88"/>
    </row>
    <row x14ac:dyDescent="0.25" r="980" customHeight="1" ht="16.5">
      <c r="A980" s="114">
        <v>978</v>
      </c>
      <c r="B980" s="68"/>
      <c r="C980" s="68"/>
      <c r="D980" s="69"/>
      <c r="E980" s="70"/>
      <c r="F980" s="69"/>
      <c r="G980" s="69"/>
      <c r="H980" s="70"/>
      <c r="I980" s="69"/>
      <c r="J980" s="69"/>
      <c r="K980" s="69"/>
      <c r="L980" s="69"/>
      <c r="M980" s="71"/>
      <c r="N980" s="89"/>
      <c r="O980" s="97"/>
      <c r="P980" s="89"/>
      <c r="Q980" s="98"/>
      <c r="R980" s="92"/>
      <c r="S980" s="92"/>
      <c r="T980" s="76">
        <f>TEXT(B980,"mmmm")</f>
      </c>
      <c r="U980" s="77"/>
      <c r="V980" s="77"/>
      <c r="W980" s="77"/>
      <c r="X980" s="77"/>
      <c r="Y980" s="77"/>
      <c r="Z980" s="77"/>
      <c r="AA980" s="77"/>
      <c r="AB980" s="77"/>
      <c r="AC980" s="77"/>
      <c r="AD980" s="77"/>
      <c r="AE980" s="77"/>
      <c r="AF980" s="77"/>
      <c r="AG980" s="77"/>
    </row>
    <row x14ac:dyDescent="0.25" r="981" customHeight="1" ht="16.5">
      <c r="A981" s="113">
        <v>979</v>
      </c>
      <c r="B981" s="79"/>
      <c r="C981" s="79"/>
      <c r="D981" s="80"/>
      <c r="E981" s="81"/>
      <c r="F981" s="80"/>
      <c r="G981" s="80"/>
      <c r="H981" s="81"/>
      <c r="I981" s="80"/>
      <c r="J981" s="80"/>
      <c r="K981" s="80"/>
      <c r="L981" s="80"/>
      <c r="M981" s="82"/>
      <c r="N981" s="83"/>
      <c r="O981" s="99"/>
      <c r="P981" s="83"/>
      <c r="Q981" s="100"/>
      <c r="R981" s="86"/>
      <c r="S981" s="86"/>
      <c r="T981" s="87">
        <f>TEXT(B981,"mmmm")</f>
      </c>
      <c r="U981" s="88"/>
      <c r="V981" s="88"/>
      <c r="W981" s="88"/>
      <c r="X981" s="88"/>
      <c r="Y981" s="88"/>
      <c r="Z981" s="88"/>
      <c r="AA981" s="88"/>
      <c r="AB981" s="88"/>
      <c r="AC981" s="88"/>
      <c r="AD981" s="88"/>
      <c r="AE981" s="88"/>
      <c r="AF981" s="88"/>
      <c r="AG981" s="88"/>
    </row>
    <row x14ac:dyDescent="0.25" r="982" customHeight="1" ht="16.5">
      <c r="A982" s="114">
        <v>980</v>
      </c>
      <c r="B982" s="68"/>
      <c r="C982" s="68"/>
      <c r="D982" s="69"/>
      <c r="E982" s="70"/>
      <c r="F982" s="69"/>
      <c r="G982" s="69"/>
      <c r="H982" s="70"/>
      <c r="I982" s="69"/>
      <c r="J982" s="69"/>
      <c r="K982" s="69"/>
      <c r="L982" s="69"/>
      <c r="M982" s="71"/>
      <c r="N982" s="89"/>
      <c r="O982" s="97"/>
      <c r="P982" s="89"/>
      <c r="Q982" s="98"/>
      <c r="R982" s="92"/>
      <c r="S982" s="92"/>
      <c r="T982" s="76">
        <f>TEXT(B982,"mmmm")</f>
      </c>
      <c r="U982" s="77"/>
      <c r="V982" s="77"/>
      <c r="W982" s="77"/>
      <c r="X982" s="77"/>
      <c r="Y982" s="77"/>
      <c r="Z982" s="77"/>
      <c r="AA982" s="77"/>
      <c r="AB982" s="77"/>
      <c r="AC982" s="77"/>
      <c r="AD982" s="77"/>
      <c r="AE982" s="77"/>
      <c r="AF982" s="77"/>
      <c r="AG982" s="77"/>
    </row>
    <row x14ac:dyDescent="0.25" r="983" customHeight="1" ht="16.5">
      <c r="A983" s="113">
        <v>981</v>
      </c>
      <c r="B983" s="79"/>
      <c r="C983" s="79"/>
      <c r="D983" s="80"/>
      <c r="E983" s="81"/>
      <c r="F983" s="80"/>
      <c r="G983" s="80"/>
      <c r="H983" s="81"/>
      <c r="I983" s="80"/>
      <c r="J983" s="80"/>
      <c r="K983" s="80"/>
      <c r="L983" s="80"/>
      <c r="M983" s="82"/>
      <c r="N983" s="83"/>
      <c r="O983" s="99"/>
      <c r="P983" s="83"/>
      <c r="Q983" s="100"/>
      <c r="R983" s="86"/>
      <c r="S983" s="86"/>
      <c r="T983" s="87">
        <f>TEXT(B983,"mmmm")</f>
      </c>
      <c r="U983" s="88"/>
      <c r="V983" s="88"/>
      <c r="W983" s="88"/>
      <c r="X983" s="88"/>
      <c r="Y983" s="88"/>
      <c r="Z983" s="88"/>
      <c r="AA983" s="88"/>
      <c r="AB983" s="88"/>
      <c r="AC983" s="88"/>
      <c r="AD983" s="88"/>
      <c r="AE983" s="88"/>
      <c r="AF983" s="88"/>
      <c r="AG983" s="88"/>
    </row>
    <row x14ac:dyDescent="0.25" r="984" customHeight="1" ht="16.5">
      <c r="A984" s="114">
        <v>982</v>
      </c>
      <c r="B984" s="68"/>
      <c r="C984" s="68"/>
      <c r="D984" s="69"/>
      <c r="E984" s="70"/>
      <c r="F984" s="69"/>
      <c r="G984" s="69"/>
      <c r="H984" s="70"/>
      <c r="I984" s="69"/>
      <c r="J984" s="69"/>
      <c r="K984" s="69"/>
      <c r="L984" s="69"/>
      <c r="M984" s="71"/>
      <c r="N984" s="89"/>
      <c r="O984" s="97"/>
      <c r="P984" s="89"/>
      <c r="Q984" s="98"/>
      <c r="R984" s="92"/>
      <c r="S984" s="92"/>
      <c r="T984" s="76">
        <f>TEXT(B984,"mmmm")</f>
      </c>
      <c r="U984" s="77"/>
      <c r="V984" s="77"/>
      <c r="W984" s="77"/>
      <c r="X984" s="77"/>
      <c r="Y984" s="77"/>
      <c r="Z984" s="77"/>
      <c r="AA984" s="77"/>
      <c r="AB984" s="77"/>
      <c r="AC984" s="77"/>
      <c r="AD984" s="77"/>
      <c r="AE984" s="77"/>
      <c r="AF984" s="77"/>
      <c r="AG984" s="77"/>
    </row>
    <row x14ac:dyDescent="0.25" r="985" customHeight="1" ht="16.5">
      <c r="A985" s="113">
        <v>983</v>
      </c>
      <c r="B985" s="79"/>
      <c r="C985" s="79"/>
      <c r="D985" s="80"/>
      <c r="E985" s="81"/>
      <c r="F985" s="80"/>
      <c r="G985" s="80"/>
      <c r="H985" s="81"/>
      <c r="I985" s="80"/>
      <c r="J985" s="80"/>
      <c r="K985" s="80"/>
      <c r="L985" s="80"/>
      <c r="M985" s="82"/>
      <c r="N985" s="93"/>
      <c r="O985" s="104"/>
      <c r="P985" s="93"/>
      <c r="Q985" s="105"/>
      <c r="R985" s="96"/>
      <c r="S985" s="96"/>
      <c r="T985" s="87">
        <f>TEXT(B985,"mmmm")</f>
      </c>
      <c r="U985" s="88"/>
      <c r="V985" s="88"/>
      <c r="W985" s="88"/>
      <c r="X985" s="88"/>
      <c r="Y985" s="88"/>
      <c r="Z985" s="88"/>
      <c r="AA985" s="88"/>
      <c r="AB985" s="88"/>
      <c r="AC985" s="88"/>
      <c r="AD985" s="88"/>
      <c r="AE985" s="88"/>
      <c r="AF985" s="88"/>
      <c r="AG985" s="88"/>
    </row>
    <row x14ac:dyDescent="0.25" r="986" customHeight="1" ht="16.5">
      <c r="A986" s="114">
        <v>984</v>
      </c>
      <c r="B986" s="68"/>
      <c r="C986" s="68"/>
      <c r="D986" s="69"/>
      <c r="E986" s="70"/>
      <c r="F986" s="69"/>
      <c r="G986" s="69"/>
      <c r="H986" s="70"/>
      <c r="I986" s="69"/>
      <c r="J986" s="69"/>
      <c r="K986" s="69"/>
      <c r="L986" s="69"/>
      <c r="M986" s="71"/>
      <c r="N986" s="89"/>
      <c r="O986" s="97"/>
      <c r="P986" s="89"/>
      <c r="Q986" s="98"/>
      <c r="R986" s="92"/>
      <c r="S986" s="92"/>
      <c r="T986" s="76">
        <f>TEXT(B986,"mmmm")</f>
      </c>
      <c r="U986" s="77"/>
      <c r="V986" s="77"/>
      <c r="W986" s="77"/>
      <c r="X986" s="77"/>
      <c r="Y986" s="77"/>
      <c r="Z986" s="77"/>
      <c r="AA986" s="77"/>
      <c r="AB986" s="77"/>
      <c r="AC986" s="77"/>
      <c r="AD986" s="77"/>
      <c r="AE986" s="77"/>
      <c r="AF986" s="77"/>
      <c r="AG986" s="77"/>
    </row>
    <row x14ac:dyDescent="0.25" r="987" customHeight="1" ht="16.5">
      <c r="A987" s="113">
        <v>985</v>
      </c>
      <c r="B987" s="79"/>
      <c r="C987" s="79"/>
      <c r="D987" s="80"/>
      <c r="E987" s="81"/>
      <c r="F987" s="80"/>
      <c r="G987" s="80"/>
      <c r="H987" s="81"/>
      <c r="I987" s="80"/>
      <c r="J987" s="80"/>
      <c r="K987" s="80"/>
      <c r="L987" s="80"/>
      <c r="M987" s="82"/>
      <c r="N987" s="83"/>
      <c r="O987" s="99"/>
      <c r="P987" s="83"/>
      <c r="Q987" s="100"/>
      <c r="R987" s="86"/>
      <c r="S987" s="86"/>
      <c r="T987" s="87">
        <f>TEXT(B987,"mmmm")</f>
      </c>
      <c r="U987" s="88"/>
      <c r="V987" s="88"/>
      <c r="W987" s="88"/>
      <c r="X987" s="88"/>
      <c r="Y987" s="88"/>
      <c r="Z987" s="88"/>
      <c r="AA987" s="88"/>
      <c r="AB987" s="88"/>
      <c r="AC987" s="88"/>
      <c r="AD987" s="88"/>
      <c r="AE987" s="88"/>
      <c r="AF987" s="88"/>
      <c r="AG987" s="88"/>
    </row>
    <row x14ac:dyDescent="0.25" r="988" customHeight="1" ht="16.5">
      <c r="A988" s="114">
        <v>986</v>
      </c>
      <c r="B988" s="68"/>
      <c r="C988" s="68"/>
      <c r="D988" s="69"/>
      <c r="E988" s="70"/>
      <c r="F988" s="69"/>
      <c r="G988" s="69"/>
      <c r="H988" s="70"/>
      <c r="I988" s="69"/>
      <c r="J988" s="69"/>
      <c r="K988" s="69"/>
      <c r="L988" s="69"/>
      <c r="M988" s="71"/>
      <c r="N988" s="89"/>
      <c r="O988" s="97"/>
      <c r="P988" s="89"/>
      <c r="Q988" s="98"/>
      <c r="R988" s="92"/>
      <c r="S988" s="92"/>
      <c r="T988" s="76">
        <f>TEXT(B988,"mmmm")</f>
      </c>
      <c r="U988" s="77"/>
      <c r="V988" s="77"/>
      <c r="W988" s="77"/>
      <c r="X988" s="77"/>
      <c r="Y988" s="77"/>
      <c r="Z988" s="77"/>
      <c r="AA988" s="77"/>
      <c r="AB988" s="77"/>
      <c r="AC988" s="77"/>
      <c r="AD988" s="77"/>
      <c r="AE988" s="77"/>
      <c r="AF988" s="77"/>
      <c r="AG988" s="77"/>
    </row>
    <row x14ac:dyDescent="0.25" r="989" customHeight="1" ht="16.5">
      <c r="A989" s="113">
        <v>987</v>
      </c>
      <c r="B989" s="79"/>
      <c r="C989" s="79"/>
      <c r="D989" s="80"/>
      <c r="E989" s="81"/>
      <c r="F989" s="80"/>
      <c r="G989" s="80"/>
      <c r="H989" s="81"/>
      <c r="I989" s="80"/>
      <c r="J989" s="80"/>
      <c r="K989" s="80"/>
      <c r="L989" s="80"/>
      <c r="M989" s="82"/>
      <c r="N989" s="83"/>
      <c r="O989" s="99"/>
      <c r="P989" s="83"/>
      <c r="Q989" s="100"/>
      <c r="R989" s="86"/>
      <c r="S989" s="86"/>
      <c r="T989" s="87">
        <f>TEXT(B989,"mmmm")</f>
      </c>
      <c r="U989" s="88"/>
      <c r="V989" s="88"/>
      <c r="W989" s="88"/>
      <c r="X989" s="88"/>
      <c r="Y989" s="88"/>
      <c r="Z989" s="88"/>
      <c r="AA989" s="88"/>
      <c r="AB989" s="88"/>
      <c r="AC989" s="88"/>
      <c r="AD989" s="88"/>
      <c r="AE989" s="88"/>
      <c r="AF989" s="88"/>
      <c r="AG989" s="88"/>
    </row>
    <row x14ac:dyDescent="0.25" r="990" customHeight="1" ht="16.5">
      <c r="A990" s="114">
        <v>988</v>
      </c>
      <c r="B990" s="68"/>
      <c r="C990" s="68"/>
      <c r="D990" s="69"/>
      <c r="E990" s="70"/>
      <c r="F990" s="69"/>
      <c r="G990" s="69"/>
      <c r="H990" s="70"/>
      <c r="I990" s="69"/>
      <c r="J990" s="69"/>
      <c r="K990" s="69"/>
      <c r="L990" s="69"/>
      <c r="M990" s="71"/>
      <c r="N990" s="89"/>
      <c r="O990" s="97"/>
      <c r="P990" s="89"/>
      <c r="Q990" s="98"/>
      <c r="R990" s="92"/>
      <c r="S990" s="92"/>
      <c r="T990" s="76">
        <f>TEXT(B990,"mmmm")</f>
      </c>
      <c r="U990" s="77"/>
      <c r="V990" s="77"/>
      <c r="W990" s="77"/>
      <c r="X990" s="77"/>
      <c r="Y990" s="77"/>
      <c r="Z990" s="77"/>
      <c r="AA990" s="77"/>
      <c r="AB990" s="77"/>
      <c r="AC990" s="77"/>
      <c r="AD990" s="77"/>
      <c r="AE990" s="77"/>
      <c r="AF990" s="77"/>
      <c r="AG990" s="77"/>
    </row>
    <row x14ac:dyDescent="0.25" r="991" customHeight="1" ht="16.5">
      <c r="A991" s="113">
        <v>989</v>
      </c>
      <c r="B991" s="79"/>
      <c r="C991" s="79"/>
      <c r="D991" s="80"/>
      <c r="E991" s="81"/>
      <c r="F991" s="80"/>
      <c r="G991" s="80"/>
      <c r="H991" s="81"/>
      <c r="I991" s="80"/>
      <c r="J991" s="80"/>
      <c r="K991" s="80"/>
      <c r="L991" s="80"/>
      <c r="M991" s="82"/>
      <c r="N991" s="83"/>
      <c r="O991" s="99"/>
      <c r="P991" s="83"/>
      <c r="Q991" s="100"/>
      <c r="R991" s="86"/>
      <c r="S991" s="86"/>
      <c r="T991" s="87">
        <f>TEXT(B991,"mmmm")</f>
      </c>
      <c r="U991" s="88"/>
      <c r="V991" s="88"/>
      <c r="W991" s="88"/>
      <c r="X991" s="88"/>
      <c r="Y991" s="88"/>
      <c r="Z991" s="88"/>
      <c r="AA991" s="88"/>
      <c r="AB991" s="88"/>
      <c r="AC991" s="88"/>
      <c r="AD991" s="88"/>
      <c r="AE991" s="88"/>
      <c r="AF991" s="88"/>
      <c r="AG991" s="88"/>
    </row>
    <row x14ac:dyDescent="0.25" r="992" customHeight="1" ht="16.5">
      <c r="A992" s="114">
        <v>990</v>
      </c>
      <c r="B992" s="68"/>
      <c r="C992" s="68"/>
      <c r="D992" s="69"/>
      <c r="E992" s="70"/>
      <c r="F992" s="69"/>
      <c r="G992" s="69"/>
      <c r="H992" s="70"/>
      <c r="I992" s="69"/>
      <c r="J992" s="69"/>
      <c r="K992" s="69"/>
      <c r="L992" s="69"/>
      <c r="M992" s="71"/>
      <c r="N992" s="89"/>
      <c r="O992" s="97"/>
      <c r="P992" s="89"/>
      <c r="Q992" s="98"/>
      <c r="R992" s="92"/>
      <c r="S992" s="92"/>
      <c r="T992" s="76">
        <f>TEXT(B992,"mmmm")</f>
      </c>
      <c r="U992" s="77"/>
      <c r="V992" s="77"/>
      <c r="W992" s="77"/>
      <c r="X992" s="77"/>
      <c r="Y992" s="77"/>
      <c r="Z992" s="77"/>
      <c r="AA992" s="77"/>
      <c r="AB992" s="77"/>
      <c r="AC992" s="77"/>
      <c r="AD992" s="77"/>
      <c r="AE992" s="77"/>
      <c r="AF992" s="77"/>
      <c r="AG992" s="77"/>
    </row>
    <row x14ac:dyDescent="0.25" r="993" customHeight="1" ht="16.5">
      <c r="A993" s="113">
        <v>991</v>
      </c>
      <c r="B993" s="79"/>
      <c r="C993" s="79"/>
      <c r="D993" s="80"/>
      <c r="E993" s="81"/>
      <c r="F993" s="80"/>
      <c r="G993" s="80"/>
      <c r="H993" s="81"/>
      <c r="I993" s="80"/>
      <c r="J993" s="80"/>
      <c r="K993" s="80"/>
      <c r="L993" s="80"/>
      <c r="M993" s="82"/>
      <c r="N993" s="83"/>
      <c r="O993" s="99"/>
      <c r="P993" s="83"/>
      <c r="Q993" s="100"/>
      <c r="R993" s="86"/>
      <c r="S993" s="86"/>
      <c r="T993" s="87">
        <f>TEXT(B993,"mmmm")</f>
      </c>
      <c r="U993" s="88"/>
      <c r="V993" s="88"/>
      <c r="W993" s="88"/>
      <c r="X993" s="88"/>
      <c r="Y993" s="88"/>
      <c r="Z993" s="88"/>
      <c r="AA993" s="88"/>
      <c r="AB993" s="88"/>
      <c r="AC993" s="88"/>
      <c r="AD993" s="88"/>
      <c r="AE993" s="88"/>
      <c r="AF993" s="88"/>
      <c r="AG993" s="88"/>
    </row>
    <row x14ac:dyDescent="0.25" r="994" customHeight="1" ht="16.5">
      <c r="A994" s="114">
        <v>992</v>
      </c>
      <c r="B994" s="68"/>
      <c r="C994" s="68"/>
      <c r="D994" s="69"/>
      <c r="E994" s="70"/>
      <c r="F994" s="69"/>
      <c r="G994" s="69"/>
      <c r="H994" s="70"/>
      <c r="I994" s="69"/>
      <c r="J994" s="69"/>
      <c r="K994" s="69"/>
      <c r="L994" s="69"/>
      <c r="M994" s="71"/>
      <c r="N994" s="89"/>
      <c r="O994" s="97"/>
      <c r="P994" s="89"/>
      <c r="Q994" s="98"/>
      <c r="R994" s="92"/>
      <c r="S994" s="92"/>
      <c r="T994" s="76">
        <f>TEXT(B994,"mmmm")</f>
      </c>
      <c r="U994" s="77"/>
      <c r="V994" s="77"/>
      <c r="W994" s="77"/>
      <c r="X994" s="77"/>
      <c r="Y994" s="77"/>
      <c r="Z994" s="77"/>
      <c r="AA994" s="77"/>
      <c r="AB994" s="77"/>
      <c r="AC994" s="77"/>
      <c r="AD994" s="77"/>
      <c r="AE994" s="77"/>
      <c r="AF994" s="77"/>
      <c r="AG994" s="77"/>
    </row>
    <row x14ac:dyDescent="0.25" r="995" customHeight="1" ht="16.5">
      <c r="A995" s="113">
        <v>993</v>
      </c>
      <c r="B995" s="79"/>
      <c r="C995" s="79"/>
      <c r="D995" s="80"/>
      <c r="E995" s="81"/>
      <c r="F995" s="80"/>
      <c r="G995" s="80"/>
      <c r="H995" s="81"/>
      <c r="I995" s="80"/>
      <c r="J995" s="80"/>
      <c r="K995" s="80"/>
      <c r="L995" s="80"/>
      <c r="M995" s="82"/>
      <c r="N995" s="83"/>
      <c r="O995" s="99"/>
      <c r="P995" s="83"/>
      <c r="Q995" s="100"/>
      <c r="R995" s="86"/>
      <c r="S995" s="86"/>
      <c r="T995" s="87">
        <f>TEXT(B995,"mmmm")</f>
      </c>
      <c r="U995" s="88"/>
      <c r="V995" s="88"/>
      <c r="W995" s="88"/>
      <c r="X995" s="88"/>
      <c r="Y995" s="88"/>
      <c r="Z995" s="88"/>
      <c r="AA995" s="88"/>
      <c r="AB995" s="88"/>
      <c r="AC995" s="88"/>
      <c r="AD995" s="88"/>
      <c r="AE995" s="88"/>
      <c r="AF995" s="88"/>
      <c r="AG995" s="88"/>
    </row>
    <row x14ac:dyDescent="0.25" r="996" customHeight="1" ht="16.5">
      <c r="A996" s="114">
        <v>994</v>
      </c>
      <c r="B996" s="68"/>
      <c r="C996" s="68"/>
      <c r="D996" s="69"/>
      <c r="E996" s="70"/>
      <c r="F996" s="69"/>
      <c r="G996" s="69"/>
      <c r="H996" s="70"/>
      <c r="I996" s="69"/>
      <c r="J996" s="69"/>
      <c r="K996" s="69"/>
      <c r="L996" s="69"/>
      <c r="M996" s="71"/>
      <c r="N996" s="89"/>
      <c r="O996" s="97"/>
      <c r="P996" s="89"/>
      <c r="Q996" s="98"/>
      <c r="R996" s="92"/>
      <c r="S996" s="92"/>
      <c r="T996" s="76">
        <f>TEXT(B996,"mmmm")</f>
      </c>
      <c r="U996" s="77"/>
      <c r="V996" s="77"/>
      <c r="W996" s="77"/>
      <c r="X996" s="77"/>
      <c r="Y996" s="77"/>
      <c r="Z996" s="77"/>
      <c r="AA996" s="77"/>
      <c r="AB996" s="77"/>
      <c r="AC996" s="77"/>
      <c r="AD996" s="77"/>
      <c r="AE996" s="77"/>
      <c r="AF996" s="77"/>
      <c r="AG996" s="77"/>
    </row>
    <row x14ac:dyDescent="0.25" r="997" customHeight="1" ht="16.5">
      <c r="A997" s="113">
        <v>995</v>
      </c>
      <c r="B997" s="79"/>
      <c r="C997" s="79"/>
      <c r="D997" s="80"/>
      <c r="E997" s="81"/>
      <c r="F997" s="80"/>
      <c r="G997" s="80"/>
      <c r="H997" s="81"/>
      <c r="I997" s="80"/>
      <c r="J997" s="80"/>
      <c r="K997" s="80"/>
      <c r="L997" s="80"/>
      <c r="M997" s="82"/>
      <c r="N997" s="83"/>
      <c r="O997" s="99"/>
      <c r="P997" s="83"/>
      <c r="Q997" s="100"/>
      <c r="R997" s="86"/>
      <c r="S997" s="86"/>
      <c r="T997" s="87">
        <f>TEXT(B997,"mmmm")</f>
      </c>
      <c r="U997" s="88"/>
      <c r="V997" s="88"/>
      <c r="W997" s="88"/>
      <c r="X997" s="88"/>
      <c r="Y997" s="88"/>
      <c r="Z997" s="88"/>
      <c r="AA997" s="88"/>
      <c r="AB997" s="88"/>
      <c r="AC997" s="88"/>
      <c r="AD997" s="88"/>
      <c r="AE997" s="88"/>
      <c r="AF997" s="88"/>
      <c r="AG997" s="88"/>
    </row>
    <row x14ac:dyDescent="0.25" r="998" customHeight="1" ht="16.5">
      <c r="A998" s="114">
        <v>996</v>
      </c>
      <c r="B998" s="68"/>
      <c r="C998" s="68"/>
      <c r="D998" s="69"/>
      <c r="E998" s="70"/>
      <c r="F998" s="69"/>
      <c r="G998" s="69"/>
      <c r="H998" s="70"/>
      <c r="I998" s="69"/>
      <c r="J998" s="69"/>
      <c r="K998" s="69"/>
      <c r="L998" s="69"/>
      <c r="M998" s="71"/>
      <c r="N998" s="89"/>
      <c r="O998" s="97"/>
      <c r="P998" s="89"/>
      <c r="Q998" s="98"/>
      <c r="R998" s="92"/>
      <c r="S998" s="92"/>
      <c r="T998" s="76">
        <f>TEXT(B998,"mmmm")</f>
      </c>
      <c r="U998" s="77"/>
      <c r="V998" s="77"/>
      <c r="W998" s="77"/>
      <c r="X998" s="77"/>
      <c r="Y998" s="77"/>
      <c r="Z998" s="77"/>
      <c r="AA998" s="77"/>
      <c r="AB998" s="77"/>
      <c r="AC998" s="77"/>
      <c r="AD998" s="77"/>
      <c r="AE998" s="77"/>
      <c r="AF998" s="77"/>
      <c r="AG998" s="77"/>
    </row>
    <row x14ac:dyDescent="0.25" r="999" customHeight="1" ht="16.5">
      <c r="A999" s="113">
        <v>997</v>
      </c>
      <c r="B999" s="79"/>
      <c r="C999" s="79"/>
      <c r="D999" s="80"/>
      <c r="E999" s="81"/>
      <c r="F999" s="80"/>
      <c r="G999" s="80"/>
      <c r="H999" s="81"/>
      <c r="I999" s="80"/>
      <c r="J999" s="80"/>
      <c r="K999" s="80"/>
      <c r="L999" s="80"/>
      <c r="M999" s="82"/>
      <c r="N999" s="83"/>
      <c r="O999" s="99"/>
      <c r="P999" s="83"/>
      <c r="Q999" s="100"/>
      <c r="R999" s="86"/>
      <c r="S999" s="86"/>
      <c r="T999" s="87">
        <f>TEXT(B999,"mmmm")</f>
      </c>
      <c r="U999" s="88"/>
      <c r="V999" s="88"/>
      <c r="W999" s="88"/>
      <c r="X999" s="88"/>
      <c r="Y999" s="88"/>
      <c r="Z999" s="88"/>
      <c r="AA999" s="88"/>
      <c r="AB999" s="88"/>
      <c r="AC999" s="88"/>
      <c r="AD999" s="88"/>
      <c r="AE999" s="88"/>
      <c r="AF999" s="88"/>
      <c r="AG999" s="88"/>
    </row>
    <row x14ac:dyDescent="0.25" r="1000" customHeight="1" ht="16.5">
      <c r="A1000" s="114">
        <v>998</v>
      </c>
      <c r="B1000" s="68"/>
      <c r="C1000" s="68"/>
      <c r="D1000" s="69"/>
      <c r="E1000" s="70"/>
      <c r="F1000" s="69"/>
      <c r="G1000" s="69"/>
      <c r="H1000" s="70"/>
      <c r="I1000" s="69"/>
      <c r="J1000" s="69"/>
      <c r="K1000" s="69"/>
      <c r="L1000" s="69"/>
      <c r="M1000" s="71"/>
      <c r="N1000" s="72"/>
      <c r="O1000" s="106"/>
      <c r="P1000" s="72"/>
      <c r="Q1000" s="107"/>
      <c r="R1000" s="75"/>
      <c r="S1000" s="75"/>
      <c r="T1000" s="76">
        <f>TEXT(B1000,"mmmm")</f>
      </c>
      <c r="U1000" s="77"/>
      <c r="V1000" s="77"/>
      <c r="W1000" s="77"/>
      <c r="X1000" s="77"/>
      <c r="Y1000" s="77"/>
      <c r="Z1000" s="77"/>
      <c r="AA1000" s="77"/>
      <c r="AB1000" s="77"/>
      <c r="AC1000" s="77"/>
      <c r="AD1000" s="77"/>
      <c r="AE1000" s="77"/>
      <c r="AF1000" s="77"/>
      <c r="AG1000" s="77"/>
    </row>
    <row x14ac:dyDescent="0.25" r="1001" customHeight="1" ht="16.5">
      <c r="A1001" s="113">
        <v>999</v>
      </c>
      <c r="B1001" s="79"/>
      <c r="C1001" s="79"/>
      <c r="D1001" s="80"/>
      <c r="E1001" s="81"/>
      <c r="F1001" s="80"/>
      <c r="G1001" s="80"/>
      <c r="H1001" s="81"/>
      <c r="I1001" s="80"/>
      <c r="J1001" s="80"/>
      <c r="K1001" s="80"/>
      <c r="L1001" s="80"/>
      <c r="M1001" s="82"/>
      <c r="N1001" s="83"/>
      <c r="O1001" s="99"/>
      <c r="P1001" s="83"/>
      <c r="Q1001" s="100"/>
      <c r="R1001" s="86"/>
      <c r="S1001" s="86"/>
      <c r="T1001" s="87">
        <f>TEXT(B1001,"mmmm")</f>
      </c>
      <c r="U1001" s="88"/>
      <c r="V1001" s="88"/>
      <c r="W1001" s="88"/>
      <c r="X1001" s="88"/>
      <c r="Y1001" s="88"/>
      <c r="Z1001" s="88"/>
      <c r="AA1001" s="88"/>
      <c r="AB1001" s="88"/>
      <c r="AC1001" s="88"/>
      <c r="AD1001" s="88"/>
      <c r="AE1001" s="88"/>
      <c r="AF1001" s="88"/>
      <c r="AG1001" s="88"/>
    </row>
    <row x14ac:dyDescent="0.25" r="1002" customHeight="1" ht="16.5">
      <c r="A1002" s="114">
        <v>1000</v>
      </c>
      <c r="B1002" s="68"/>
      <c r="C1002" s="68"/>
      <c r="D1002" s="69"/>
      <c r="E1002" s="70"/>
      <c r="F1002" s="69"/>
      <c r="G1002" s="69"/>
      <c r="H1002" s="70"/>
      <c r="I1002" s="69"/>
      <c r="J1002" s="69"/>
      <c r="K1002" s="69"/>
      <c r="L1002" s="69"/>
      <c r="M1002" s="71"/>
      <c r="N1002" s="72"/>
      <c r="O1002" s="106"/>
      <c r="P1002" s="72"/>
      <c r="Q1002" s="107"/>
      <c r="R1002" s="75"/>
      <c r="S1002" s="75"/>
      <c r="T1002" s="76">
        <f>TEXT(B1002,"mmmm")</f>
      </c>
      <c r="U1002" s="77"/>
      <c r="V1002" s="77"/>
      <c r="W1002" s="77"/>
      <c r="X1002" s="77"/>
      <c r="Y1002" s="77"/>
      <c r="Z1002" s="77"/>
      <c r="AA1002" s="77"/>
      <c r="AB1002" s="77"/>
      <c r="AC1002" s="77"/>
      <c r="AD1002" s="77"/>
      <c r="AE1002" s="77"/>
      <c r="AF1002" s="77"/>
      <c r="AG1002" s="77"/>
    </row>
    <row x14ac:dyDescent="0.25" r="1003" customHeight="1" ht="16.5">
      <c r="A1003" s="78"/>
      <c r="B1003" s="79"/>
      <c r="C1003" s="79"/>
      <c r="D1003" s="80"/>
      <c r="E1003" s="81"/>
      <c r="F1003" s="80"/>
      <c r="G1003" s="80"/>
      <c r="H1003" s="81"/>
      <c r="I1003" s="80"/>
      <c r="J1003" s="80"/>
      <c r="K1003" s="80"/>
      <c r="L1003" s="80"/>
      <c r="M1003" s="82"/>
      <c r="N1003" s="83"/>
      <c r="O1003" s="99"/>
      <c r="P1003" s="83"/>
      <c r="Q1003" s="100"/>
      <c r="R1003" s="86"/>
      <c r="S1003" s="86"/>
      <c r="T1003" s="87">
        <f>TEXT(B1003,"mmmm")</f>
      </c>
      <c r="U1003" s="88"/>
      <c r="V1003" s="88"/>
      <c r="W1003" s="88"/>
      <c r="X1003" s="88"/>
      <c r="Y1003" s="88"/>
      <c r="Z1003" s="88"/>
      <c r="AA1003" s="88"/>
      <c r="AB1003" s="88"/>
      <c r="AC1003" s="88"/>
      <c r="AD1003" s="88"/>
      <c r="AE1003" s="88"/>
      <c r="AF1003" s="88"/>
      <c r="AG1003" s="88"/>
    </row>
    <row x14ac:dyDescent="0.25" r="1004" customHeight="1" ht="16.5">
      <c r="A1004" s="67"/>
      <c r="B1004" s="68"/>
      <c r="C1004" s="68"/>
      <c r="D1004" s="69"/>
      <c r="E1004" s="70"/>
      <c r="F1004" s="69"/>
      <c r="G1004" s="69"/>
      <c r="H1004" s="70"/>
      <c r="I1004" s="69"/>
      <c r="J1004" s="69"/>
      <c r="K1004" s="69"/>
      <c r="L1004" s="69"/>
      <c r="M1004" s="71"/>
      <c r="N1004" s="89"/>
      <c r="O1004" s="97"/>
      <c r="P1004" s="89"/>
      <c r="Q1004" s="98"/>
      <c r="R1004" s="92"/>
      <c r="S1004" s="92"/>
      <c r="T1004" s="76">
        <f>TEXT(B1004,"mmmm")</f>
      </c>
      <c r="U1004" s="77"/>
      <c r="V1004" s="77"/>
      <c r="W1004" s="77"/>
      <c r="X1004" s="77"/>
      <c r="Y1004" s="77"/>
      <c r="Z1004" s="77"/>
      <c r="AA1004" s="77"/>
      <c r="AB1004" s="77"/>
      <c r="AC1004" s="77"/>
      <c r="AD1004" s="77"/>
      <c r="AE1004" s="77"/>
      <c r="AF1004" s="77"/>
      <c r="AG1004" s="77"/>
    </row>
    <row x14ac:dyDescent="0.25" r="1005" customHeight="1" ht="16.5">
      <c r="A1005" s="78"/>
      <c r="B1005" s="79"/>
      <c r="C1005" s="79"/>
      <c r="D1005" s="80"/>
      <c r="E1005" s="81"/>
      <c r="F1005" s="80"/>
      <c r="G1005" s="80"/>
      <c r="H1005" s="81"/>
      <c r="I1005" s="80"/>
      <c r="J1005" s="80"/>
      <c r="K1005" s="80"/>
      <c r="L1005" s="80"/>
      <c r="M1005" s="82"/>
      <c r="N1005" s="83"/>
      <c r="O1005" s="99"/>
      <c r="P1005" s="83"/>
      <c r="Q1005" s="100"/>
      <c r="R1005" s="86"/>
      <c r="S1005" s="86"/>
      <c r="T1005" s="87">
        <f>TEXT(B1005,"mmmm")</f>
      </c>
      <c r="U1005" s="88"/>
      <c r="V1005" s="88"/>
      <c r="W1005" s="88"/>
      <c r="X1005" s="88"/>
      <c r="Y1005" s="88"/>
      <c r="Z1005" s="88"/>
      <c r="AA1005" s="88"/>
      <c r="AB1005" s="88"/>
      <c r="AC1005" s="88"/>
      <c r="AD1005" s="88"/>
      <c r="AE1005" s="88"/>
      <c r="AF1005" s="88"/>
      <c r="AG1005" s="88"/>
    </row>
    <row x14ac:dyDescent="0.25" r="1006" customHeight="1" ht="16.5">
      <c r="A1006" s="67"/>
      <c r="B1006" s="68"/>
      <c r="C1006" s="68"/>
      <c r="D1006" s="69"/>
      <c r="E1006" s="70"/>
      <c r="F1006" s="69"/>
      <c r="G1006" s="69"/>
      <c r="H1006" s="70"/>
      <c r="I1006" s="69"/>
      <c r="J1006" s="69"/>
      <c r="K1006" s="69"/>
      <c r="L1006" s="69"/>
      <c r="M1006" s="71"/>
      <c r="N1006" s="89"/>
      <c r="O1006" s="97"/>
      <c r="P1006" s="89"/>
      <c r="Q1006" s="98"/>
      <c r="R1006" s="92"/>
      <c r="S1006" s="92"/>
      <c r="T1006" s="76">
        <f>TEXT(B1006,"mmmm")</f>
      </c>
      <c r="U1006" s="77"/>
      <c r="V1006" s="77"/>
      <c r="W1006" s="77"/>
      <c r="X1006" s="77"/>
      <c r="Y1006" s="77"/>
      <c r="Z1006" s="77"/>
      <c r="AA1006" s="77"/>
      <c r="AB1006" s="77"/>
      <c r="AC1006" s="77"/>
      <c r="AD1006" s="77"/>
      <c r="AE1006" s="77"/>
      <c r="AF1006" s="77"/>
      <c r="AG1006" s="77"/>
    </row>
    <row x14ac:dyDescent="0.25" r="1007" customHeight="1" ht="16.5">
      <c r="A1007" s="78"/>
      <c r="B1007" s="79"/>
      <c r="C1007" s="79"/>
      <c r="D1007" s="80"/>
      <c r="E1007" s="81"/>
      <c r="F1007" s="80"/>
      <c r="G1007" s="80"/>
      <c r="H1007" s="81"/>
      <c r="I1007" s="80"/>
      <c r="J1007" s="80"/>
      <c r="K1007" s="80"/>
      <c r="L1007" s="80"/>
      <c r="M1007" s="82"/>
      <c r="N1007" s="83"/>
      <c r="O1007" s="99"/>
      <c r="P1007" s="83"/>
      <c r="Q1007" s="100"/>
      <c r="R1007" s="86"/>
      <c r="S1007" s="86"/>
      <c r="T1007" s="87">
        <f>TEXT(B1007,"mmmm")</f>
      </c>
      <c r="U1007" s="88"/>
      <c r="V1007" s="88"/>
      <c r="W1007" s="88"/>
      <c r="X1007" s="88"/>
      <c r="Y1007" s="88"/>
      <c r="Z1007" s="88"/>
      <c r="AA1007" s="88"/>
      <c r="AB1007" s="88"/>
      <c r="AC1007" s="88"/>
      <c r="AD1007" s="88"/>
      <c r="AE1007" s="88"/>
      <c r="AF1007" s="88"/>
      <c r="AG1007" s="88"/>
    </row>
    <row x14ac:dyDescent="0.25" r="1008" customHeight="1" ht="16.5">
      <c r="A1008" s="67"/>
      <c r="B1008" s="68"/>
      <c r="C1008" s="68"/>
      <c r="D1008" s="69"/>
      <c r="E1008" s="70"/>
      <c r="F1008" s="69"/>
      <c r="G1008" s="69"/>
      <c r="H1008" s="70"/>
      <c r="I1008" s="69"/>
      <c r="J1008" s="69"/>
      <c r="K1008" s="69"/>
      <c r="L1008" s="69"/>
      <c r="M1008" s="71"/>
      <c r="N1008" s="89"/>
      <c r="O1008" s="97"/>
      <c r="P1008" s="89"/>
      <c r="Q1008" s="98"/>
      <c r="R1008" s="92"/>
      <c r="S1008" s="92"/>
      <c r="T1008" s="76">
        <f>TEXT(B1008,"mmmm")</f>
      </c>
      <c r="U1008" s="77"/>
      <c r="V1008" s="77"/>
      <c r="W1008" s="77"/>
      <c r="X1008" s="77"/>
      <c r="Y1008" s="77"/>
      <c r="Z1008" s="77"/>
      <c r="AA1008" s="77"/>
      <c r="AB1008" s="77"/>
      <c r="AC1008" s="77"/>
      <c r="AD1008" s="77"/>
      <c r="AE1008" s="77"/>
      <c r="AF1008" s="77"/>
      <c r="AG1008" s="77"/>
    </row>
    <row x14ac:dyDescent="0.25" r="1009" customHeight="1" ht="16.5">
      <c r="A1009" s="78"/>
      <c r="B1009" s="79"/>
      <c r="C1009" s="79"/>
      <c r="D1009" s="80"/>
      <c r="E1009" s="81"/>
      <c r="F1009" s="80"/>
      <c r="G1009" s="80"/>
      <c r="H1009" s="81"/>
      <c r="I1009" s="80"/>
      <c r="J1009" s="80"/>
      <c r="K1009" s="80"/>
      <c r="L1009" s="80"/>
      <c r="M1009" s="82"/>
      <c r="N1009" s="83"/>
      <c r="O1009" s="99"/>
      <c r="P1009" s="83"/>
      <c r="Q1009" s="100"/>
      <c r="R1009" s="86"/>
      <c r="S1009" s="86"/>
      <c r="T1009" s="87">
        <f>TEXT(B1009,"mmmm")</f>
      </c>
      <c r="U1009" s="88"/>
      <c r="V1009" s="88"/>
      <c r="W1009" s="88"/>
      <c r="X1009" s="88"/>
      <c r="Y1009" s="88"/>
      <c r="Z1009" s="88"/>
      <c r="AA1009" s="88"/>
      <c r="AB1009" s="88"/>
      <c r="AC1009" s="88"/>
      <c r="AD1009" s="88"/>
      <c r="AE1009" s="88"/>
      <c r="AF1009" s="88"/>
      <c r="AG1009" s="88"/>
    </row>
    <row x14ac:dyDescent="0.25" r="1010" customHeight="1" ht="16.5">
      <c r="A1010" s="67"/>
      <c r="B1010" s="68"/>
      <c r="C1010" s="68"/>
      <c r="D1010" s="69"/>
      <c r="E1010" s="70"/>
      <c r="F1010" s="69"/>
      <c r="G1010" s="69"/>
      <c r="H1010" s="70"/>
      <c r="I1010" s="69"/>
      <c r="J1010" s="69"/>
      <c r="K1010" s="69"/>
      <c r="L1010" s="69"/>
      <c r="M1010" s="71"/>
      <c r="N1010" s="89"/>
      <c r="O1010" s="97"/>
      <c r="P1010" s="89"/>
      <c r="Q1010" s="98"/>
      <c r="R1010" s="92"/>
      <c r="S1010" s="92"/>
      <c r="T1010" s="76">
        <f>TEXT(B1010,"mmmm")</f>
      </c>
      <c r="U1010" s="77"/>
      <c r="V1010" s="77"/>
      <c r="W1010" s="77"/>
      <c r="X1010" s="77"/>
      <c r="Y1010" s="77"/>
      <c r="Z1010" s="77"/>
      <c r="AA1010" s="77"/>
      <c r="AB1010" s="77"/>
      <c r="AC1010" s="77"/>
      <c r="AD1010" s="77"/>
      <c r="AE1010" s="77"/>
      <c r="AF1010" s="77"/>
      <c r="AG1010" s="77"/>
    </row>
    <row x14ac:dyDescent="0.25" r="1011" customHeight="1" ht="16.5">
      <c r="A1011" s="78"/>
      <c r="B1011" s="79"/>
      <c r="C1011" s="79"/>
      <c r="D1011" s="80"/>
      <c r="E1011" s="81"/>
      <c r="F1011" s="80"/>
      <c r="G1011" s="80"/>
      <c r="H1011" s="81"/>
      <c r="I1011" s="80"/>
      <c r="J1011" s="80"/>
      <c r="K1011" s="80"/>
      <c r="L1011" s="80"/>
      <c r="M1011" s="82"/>
      <c r="N1011" s="83"/>
      <c r="O1011" s="99"/>
      <c r="P1011" s="83"/>
      <c r="Q1011" s="100"/>
      <c r="R1011" s="86"/>
      <c r="S1011" s="86"/>
      <c r="T1011" s="87">
        <f>TEXT(B1011,"mmmm")</f>
      </c>
      <c r="U1011" s="88"/>
      <c r="V1011" s="88"/>
      <c r="W1011" s="88"/>
      <c r="X1011" s="88"/>
      <c r="Y1011" s="88"/>
      <c r="Z1011" s="88"/>
      <c r="AA1011" s="88"/>
      <c r="AB1011" s="88"/>
      <c r="AC1011" s="88"/>
      <c r="AD1011" s="88"/>
      <c r="AE1011" s="88"/>
      <c r="AF1011" s="88"/>
      <c r="AG1011" s="88"/>
    </row>
    <row x14ac:dyDescent="0.25" r="1012" customHeight="1" ht="16.5">
      <c r="A1012" s="67"/>
      <c r="B1012" s="68"/>
      <c r="C1012" s="68"/>
      <c r="D1012" s="69"/>
      <c r="E1012" s="70"/>
      <c r="F1012" s="69"/>
      <c r="G1012" s="69"/>
      <c r="H1012" s="70"/>
      <c r="I1012" s="69"/>
      <c r="J1012" s="69"/>
      <c r="K1012" s="69"/>
      <c r="L1012" s="69"/>
      <c r="M1012" s="71"/>
      <c r="N1012" s="89"/>
      <c r="O1012" s="97"/>
      <c r="P1012" s="89"/>
      <c r="Q1012" s="98"/>
      <c r="R1012" s="92"/>
      <c r="S1012" s="92"/>
      <c r="T1012" s="76">
        <f>TEXT(B1012,"mmmm")</f>
      </c>
      <c r="U1012" s="77"/>
      <c r="V1012" s="77"/>
      <c r="W1012" s="77"/>
      <c r="X1012" s="77"/>
      <c r="Y1012" s="77"/>
      <c r="Z1012" s="77"/>
      <c r="AA1012" s="77"/>
      <c r="AB1012" s="77"/>
      <c r="AC1012" s="77"/>
      <c r="AD1012" s="77"/>
      <c r="AE1012" s="77"/>
      <c r="AF1012" s="77"/>
      <c r="AG1012" s="77"/>
    </row>
    <row x14ac:dyDescent="0.25" r="1013" customHeight="1" ht="16.5">
      <c r="A1013" s="78"/>
      <c r="B1013" s="79"/>
      <c r="C1013" s="79"/>
      <c r="D1013" s="80"/>
      <c r="E1013" s="81"/>
      <c r="F1013" s="80"/>
      <c r="G1013" s="80"/>
      <c r="H1013" s="81"/>
      <c r="I1013" s="80"/>
      <c r="J1013" s="80"/>
      <c r="K1013" s="80"/>
      <c r="L1013" s="80"/>
      <c r="M1013" s="82"/>
      <c r="N1013" s="83"/>
      <c r="O1013" s="99"/>
      <c r="P1013" s="83"/>
      <c r="Q1013" s="100"/>
      <c r="R1013" s="86"/>
      <c r="S1013" s="86"/>
      <c r="T1013" s="87">
        <f>TEXT(B1013,"mmmm")</f>
      </c>
      <c r="U1013" s="88"/>
      <c r="V1013" s="88"/>
      <c r="W1013" s="88"/>
      <c r="X1013" s="88"/>
      <c r="Y1013" s="88"/>
      <c r="Z1013" s="88"/>
      <c r="AA1013" s="88"/>
      <c r="AB1013" s="88"/>
      <c r="AC1013" s="88"/>
      <c r="AD1013" s="88"/>
      <c r="AE1013" s="88"/>
      <c r="AF1013" s="88"/>
      <c r="AG1013" s="88"/>
    </row>
    <row x14ac:dyDescent="0.25" r="1014" customHeight="1" ht="16.5">
      <c r="A1014" s="67"/>
      <c r="B1014" s="68"/>
      <c r="C1014" s="68"/>
      <c r="D1014" s="69"/>
      <c r="E1014" s="70"/>
      <c r="F1014" s="69"/>
      <c r="G1014" s="69"/>
      <c r="H1014" s="70"/>
      <c r="I1014" s="69"/>
      <c r="J1014" s="69"/>
      <c r="K1014" s="69"/>
      <c r="L1014" s="69"/>
      <c r="M1014" s="71"/>
      <c r="N1014" s="72"/>
      <c r="O1014" s="106"/>
      <c r="P1014" s="72"/>
      <c r="Q1014" s="107"/>
      <c r="R1014" s="75"/>
      <c r="S1014" s="75"/>
      <c r="T1014" s="76">
        <f>TEXT(B1014,"mmmm")</f>
      </c>
      <c r="U1014" s="77"/>
      <c r="V1014" s="77"/>
      <c r="W1014" s="77"/>
      <c r="X1014" s="77"/>
      <c r="Y1014" s="77"/>
      <c r="Z1014" s="77"/>
      <c r="AA1014" s="77"/>
      <c r="AB1014" s="77"/>
      <c r="AC1014" s="77"/>
      <c r="AD1014" s="77"/>
      <c r="AE1014" s="77"/>
      <c r="AF1014" s="77"/>
      <c r="AG1014" s="77"/>
    </row>
    <row x14ac:dyDescent="0.25" r="1015" customHeight="1" ht="16.5">
      <c r="A1015" s="78"/>
      <c r="B1015" s="79"/>
      <c r="C1015" s="79"/>
      <c r="D1015" s="80"/>
      <c r="E1015" s="81"/>
      <c r="F1015" s="80"/>
      <c r="G1015" s="80"/>
      <c r="H1015" s="81"/>
      <c r="I1015" s="80"/>
      <c r="J1015" s="80"/>
      <c r="K1015" s="80"/>
      <c r="L1015" s="80"/>
      <c r="M1015" s="82"/>
      <c r="N1015" s="83"/>
      <c r="O1015" s="99"/>
      <c r="P1015" s="83"/>
      <c r="Q1015" s="100"/>
      <c r="R1015" s="86"/>
      <c r="S1015" s="86"/>
      <c r="T1015" s="87">
        <f>TEXT(B1015,"mmmm")</f>
      </c>
      <c r="U1015" s="88"/>
      <c r="V1015" s="88"/>
      <c r="W1015" s="88"/>
      <c r="X1015" s="88"/>
      <c r="Y1015" s="88"/>
      <c r="Z1015" s="88"/>
      <c r="AA1015" s="88"/>
      <c r="AB1015" s="88"/>
      <c r="AC1015" s="88"/>
      <c r="AD1015" s="88"/>
      <c r="AE1015" s="88"/>
      <c r="AF1015" s="88"/>
      <c r="AG1015" s="88"/>
    </row>
    <row x14ac:dyDescent="0.25" r="1016" customHeight="1" ht="16.5">
      <c r="A1016" s="67"/>
      <c r="B1016" s="68"/>
      <c r="C1016" s="68"/>
      <c r="D1016" s="69"/>
      <c r="E1016" s="70"/>
      <c r="F1016" s="69"/>
      <c r="G1016" s="69"/>
      <c r="H1016" s="70"/>
      <c r="I1016" s="69"/>
      <c r="J1016" s="69"/>
      <c r="K1016" s="69"/>
      <c r="L1016" s="69"/>
      <c r="M1016" s="71"/>
      <c r="N1016" s="89"/>
      <c r="O1016" s="97"/>
      <c r="P1016" s="89"/>
      <c r="Q1016" s="98"/>
      <c r="R1016" s="92"/>
      <c r="S1016" s="92"/>
      <c r="T1016" s="76">
        <f>TEXT(B1016,"mmmm")</f>
      </c>
      <c r="U1016" s="77"/>
      <c r="V1016" s="77"/>
      <c r="W1016" s="77"/>
      <c r="X1016" s="77"/>
      <c r="Y1016" s="77"/>
      <c r="Z1016" s="77"/>
      <c r="AA1016" s="77"/>
      <c r="AB1016" s="77"/>
      <c r="AC1016" s="77"/>
      <c r="AD1016" s="77"/>
      <c r="AE1016" s="77"/>
      <c r="AF1016" s="77"/>
      <c r="AG1016" s="77"/>
    </row>
    <row x14ac:dyDescent="0.25" r="1017" customHeight="1" ht="16.5">
      <c r="A1017" s="78"/>
      <c r="B1017" s="79"/>
      <c r="C1017" s="79"/>
      <c r="D1017" s="80"/>
      <c r="E1017" s="81"/>
      <c r="F1017" s="80"/>
      <c r="G1017" s="80"/>
      <c r="H1017" s="81"/>
      <c r="I1017" s="80"/>
      <c r="J1017" s="80"/>
      <c r="K1017" s="80"/>
      <c r="L1017" s="80"/>
      <c r="M1017" s="82"/>
      <c r="N1017" s="83"/>
      <c r="O1017" s="99"/>
      <c r="P1017" s="83"/>
      <c r="Q1017" s="100"/>
      <c r="R1017" s="86"/>
      <c r="S1017" s="86"/>
      <c r="T1017" s="87">
        <f>TEXT(B1017,"mmmm")</f>
      </c>
      <c r="U1017" s="88"/>
      <c r="V1017" s="88"/>
      <c r="W1017" s="88"/>
      <c r="X1017" s="88"/>
      <c r="Y1017" s="88"/>
      <c r="Z1017" s="88"/>
      <c r="AA1017" s="88"/>
      <c r="AB1017" s="88"/>
      <c r="AC1017" s="88"/>
      <c r="AD1017" s="88"/>
      <c r="AE1017" s="88"/>
      <c r="AF1017" s="88"/>
      <c r="AG1017" s="88"/>
    </row>
    <row x14ac:dyDescent="0.25" r="1018" customHeight="1" ht="16.5">
      <c r="A1018" s="67"/>
      <c r="B1018" s="68"/>
      <c r="C1018" s="68"/>
      <c r="D1018" s="69"/>
      <c r="E1018" s="70"/>
      <c r="F1018" s="69"/>
      <c r="G1018" s="69"/>
      <c r="H1018" s="70"/>
      <c r="I1018" s="69"/>
      <c r="J1018" s="69"/>
      <c r="K1018" s="69"/>
      <c r="L1018" s="69"/>
      <c r="M1018" s="71"/>
      <c r="N1018" s="89"/>
      <c r="O1018" s="97"/>
      <c r="P1018" s="89"/>
      <c r="Q1018" s="98"/>
      <c r="R1018" s="92"/>
      <c r="S1018" s="92"/>
      <c r="T1018" s="76">
        <f>TEXT(B1018,"mmmm")</f>
      </c>
      <c r="U1018" s="77"/>
      <c r="V1018" s="77"/>
      <c r="W1018" s="77"/>
      <c r="X1018" s="77"/>
      <c r="Y1018" s="77"/>
      <c r="Z1018" s="77"/>
      <c r="AA1018" s="77"/>
      <c r="AB1018" s="77"/>
      <c r="AC1018" s="77"/>
      <c r="AD1018" s="77"/>
      <c r="AE1018" s="77"/>
      <c r="AF1018" s="77"/>
      <c r="AG1018" s="77"/>
    </row>
    <row x14ac:dyDescent="0.25" r="1019" customHeight="1" ht="16.5">
      <c r="A1019" s="78"/>
      <c r="B1019" s="79"/>
      <c r="C1019" s="79"/>
      <c r="D1019" s="80"/>
      <c r="E1019" s="81"/>
      <c r="F1019" s="80"/>
      <c r="G1019" s="80"/>
      <c r="H1019" s="81"/>
      <c r="I1019" s="80"/>
      <c r="J1019" s="80"/>
      <c r="K1019" s="80"/>
      <c r="L1019" s="80"/>
      <c r="M1019" s="82"/>
      <c r="N1019" s="83"/>
      <c r="O1019" s="99"/>
      <c r="P1019" s="83"/>
      <c r="Q1019" s="100"/>
      <c r="R1019" s="86"/>
      <c r="S1019" s="86"/>
      <c r="T1019" s="87">
        <f>TEXT(B1019,"mmmm")</f>
      </c>
      <c r="U1019" s="88"/>
      <c r="V1019" s="88"/>
      <c r="W1019" s="88"/>
      <c r="X1019" s="88"/>
      <c r="Y1019" s="88"/>
      <c r="Z1019" s="88"/>
      <c r="AA1019" s="88"/>
      <c r="AB1019" s="88"/>
      <c r="AC1019" s="88"/>
      <c r="AD1019" s="88"/>
      <c r="AE1019" s="88"/>
      <c r="AF1019" s="88"/>
      <c r="AG1019" s="88"/>
    </row>
    <row x14ac:dyDescent="0.25" r="1020" customHeight="1" ht="16.5">
      <c r="A1020" s="67"/>
      <c r="B1020" s="68"/>
      <c r="C1020" s="68"/>
      <c r="D1020" s="69"/>
      <c r="E1020" s="70"/>
      <c r="F1020" s="69"/>
      <c r="G1020" s="69"/>
      <c r="H1020" s="70"/>
      <c r="I1020" s="69"/>
      <c r="J1020" s="69"/>
      <c r="K1020" s="69"/>
      <c r="L1020" s="69"/>
      <c r="M1020" s="71"/>
      <c r="N1020" s="89"/>
      <c r="O1020" s="97"/>
      <c r="P1020" s="89"/>
      <c r="Q1020" s="98"/>
      <c r="R1020" s="92"/>
      <c r="S1020" s="92"/>
      <c r="T1020" s="76">
        <f>TEXT(B1020,"mmmm")</f>
      </c>
      <c r="U1020" s="77"/>
      <c r="V1020" s="77"/>
      <c r="W1020" s="77"/>
      <c r="X1020" s="77"/>
      <c r="Y1020" s="77"/>
      <c r="Z1020" s="77"/>
      <c r="AA1020" s="77"/>
      <c r="AB1020" s="77"/>
      <c r="AC1020" s="77"/>
      <c r="AD1020" s="77"/>
      <c r="AE1020" s="77"/>
      <c r="AF1020" s="77"/>
      <c r="AG1020" s="77"/>
    </row>
    <row x14ac:dyDescent="0.25" r="1021" customHeight="1" ht="16.5">
      <c r="A1021" s="78"/>
      <c r="B1021" s="79"/>
      <c r="C1021" s="79"/>
      <c r="D1021" s="80"/>
      <c r="E1021" s="81"/>
      <c r="F1021" s="80"/>
      <c r="G1021" s="80"/>
      <c r="H1021" s="81"/>
      <c r="I1021" s="80"/>
      <c r="J1021" s="80"/>
      <c r="K1021" s="80"/>
      <c r="L1021" s="80"/>
      <c r="M1021" s="82"/>
      <c r="N1021" s="83"/>
      <c r="O1021" s="99"/>
      <c r="P1021" s="83"/>
      <c r="Q1021" s="100"/>
      <c r="R1021" s="86"/>
      <c r="S1021" s="86"/>
      <c r="T1021" s="87">
        <f>TEXT(B1021,"mmmm")</f>
      </c>
      <c r="U1021" s="88"/>
      <c r="V1021" s="88"/>
      <c r="W1021" s="88"/>
      <c r="X1021" s="88"/>
      <c r="Y1021" s="88"/>
      <c r="Z1021" s="88"/>
      <c r="AA1021" s="88"/>
      <c r="AB1021" s="88"/>
      <c r="AC1021" s="88"/>
      <c r="AD1021" s="88"/>
      <c r="AE1021" s="88"/>
      <c r="AF1021" s="88"/>
      <c r="AG1021" s="88"/>
    </row>
    <row x14ac:dyDescent="0.25" r="1022" customHeight="1" ht="16.5">
      <c r="A1022" s="67"/>
      <c r="B1022" s="68"/>
      <c r="C1022" s="68"/>
      <c r="D1022" s="69"/>
      <c r="E1022" s="70"/>
      <c r="F1022" s="69"/>
      <c r="G1022" s="69"/>
      <c r="H1022" s="70"/>
      <c r="I1022" s="69"/>
      <c r="J1022" s="69"/>
      <c r="K1022" s="69"/>
      <c r="L1022" s="69"/>
      <c r="M1022" s="71"/>
      <c r="N1022" s="89"/>
      <c r="O1022" s="97"/>
      <c r="P1022" s="89"/>
      <c r="Q1022" s="98"/>
      <c r="R1022" s="92"/>
      <c r="S1022" s="92"/>
      <c r="T1022" s="76">
        <f>TEXT(B1022,"mmmm")</f>
      </c>
      <c r="U1022" s="77"/>
      <c r="V1022" s="77"/>
      <c r="W1022" s="77"/>
      <c r="X1022" s="77"/>
      <c r="Y1022" s="77"/>
      <c r="Z1022" s="77"/>
      <c r="AA1022" s="77"/>
      <c r="AB1022" s="77"/>
      <c r="AC1022" s="77"/>
      <c r="AD1022" s="77"/>
      <c r="AE1022" s="77"/>
      <c r="AF1022" s="77"/>
      <c r="AG1022" s="77"/>
    </row>
    <row x14ac:dyDescent="0.25" r="1023" customHeight="1" ht="16.5">
      <c r="A1023" s="78"/>
      <c r="B1023" s="79"/>
      <c r="C1023" s="79"/>
      <c r="D1023" s="80"/>
      <c r="E1023" s="81"/>
      <c r="F1023" s="80"/>
      <c r="G1023" s="80"/>
      <c r="H1023" s="81"/>
      <c r="I1023" s="80"/>
      <c r="J1023" s="80"/>
      <c r="K1023" s="80"/>
      <c r="L1023" s="80"/>
      <c r="M1023" s="82"/>
      <c r="N1023" s="83"/>
      <c r="O1023" s="99"/>
      <c r="P1023" s="83"/>
      <c r="Q1023" s="100"/>
      <c r="R1023" s="86"/>
      <c r="S1023" s="86"/>
      <c r="T1023" s="87">
        <f>TEXT(B1023,"mmmm")</f>
      </c>
      <c r="U1023" s="88"/>
      <c r="V1023" s="88"/>
      <c r="W1023" s="88"/>
      <c r="X1023" s="88"/>
      <c r="Y1023" s="88"/>
      <c r="Z1023" s="88"/>
      <c r="AA1023" s="88"/>
      <c r="AB1023" s="88"/>
      <c r="AC1023" s="88"/>
      <c r="AD1023" s="88"/>
      <c r="AE1023" s="88"/>
      <c r="AF1023" s="88"/>
      <c r="AG1023" s="88"/>
    </row>
    <row x14ac:dyDescent="0.25" r="1024" customHeight="1" ht="16.5">
      <c r="A1024" s="67"/>
      <c r="B1024" s="68"/>
      <c r="C1024" s="68"/>
      <c r="D1024" s="69"/>
      <c r="E1024" s="70"/>
      <c r="F1024" s="69"/>
      <c r="G1024" s="69"/>
      <c r="H1024" s="70"/>
      <c r="I1024" s="69"/>
      <c r="J1024" s="69"/>
      <c r="K1024" s="69"/>
      <c r="L1024" s="69"/>
      <c r="M1024" s="71"/>
      <c r="N1024" s="89"/>
      <c r="O1024" s="97"/>
      <c r="P1024" s="89"/>
      <c r="Q1024" s="98"/>
      <c r="R1024" s="92"/>
      <c r="S1024" s="92"/>
      <c r="T1024" s="76">
        <f>TEXT(B1024,"mmmm")</f>
      </c>
      <c r="U1024" s="77"/>
      <c r="V1024" s="77"/>
      <c r="W1024" s="77"/>
      <c r="X1024" s="77"/>
      <c r="Y1024" s="77"/>
      <c r="Z1024" s="77"/>
      <c r="AA1024" s="77"/>
      <c r="AB1024" s="77"/>
      <c r="AC1024" s="77"/>
      <c r="AD1024" s="77"/>
      <c r="AE1024" s="77"/>
      <c r="AF1024" s="77"/>
      <c r="AG1024" s="77"/>
    </row>
    <row x14ac:dyDescent="0.25" r="1025" customHeight="1" ht="16.5">
      <c r="A1025" s="78"/>
      <c r="B1025" s="79"/>
      <c r="C1025" s="79"/>
      <c r="D1025" s="80"/>
      <c r="E1025" s="81"/>
      <c r="F1025" s="80"/>
      <c r="G1025" s="80"/>
      <c r="H1025" s="81"/>
      <c r="I1025" s="80"/>
      <c r="J1025" s="80"/>
      <c r="K1025" s="80"/>
      <c r="L1025" s="80"/>
      <c r="M1025" s="82"/>
      <c r="N1025" s="83"/>
      <c r="O1025" s="99"/>
      <c r="P1025" s="83"/>
      <c r="Q1025" s="100"/>
      <c r="R1025" s="86"/>
      <c r="S1025" s="86"/>
      <c r="T1025" s="87">
        <f>TEXT(B1025,"mmmm")</f>
      </c>
      <c r="U1025" s="88"/>
      <c r="V1025" s="88"/>
      <c r="W1025" s="88"/>
      <c r="X1025" s="88"/>
      <c r="Y1025" s="88"/>
      <c r="Z1025" s="88"/>
      <c r="AA1025" s="88"/>
      <c r="AB1025" s="88"/>
      <c r="AC1025" s="88"/>
      <c r="AD1025" s="88"/>
      <c r="AE1025" s="88"/>
      <c r="AF1025" s="88"/>
      <c r="AG1025" s="88"/>
    </row>
    <row x14ac:dyDescent="0.25" r="1026" customHeight="1" ht="16.5">
      <c r="A1026" s="67"/>
      <c r="B1026" s="68"/>
      <c r="C1026" s="68"/>
      <c r="D1026" s="69"/>
      <c r="E1026" s="70"/>
      <c r="F1026" s="69"/>
      <c r="G1026" s="69"/>
      <c r="H1026" s="70"/>
      <c r="I1026" s="69"/>
      <c r="J1026" s="69"/>
      <c r="K1026" s="69"/>
      <c r="L1026" s="69"/>
      <c r="M1026" s="71"/>
      <c r="N1026" s="89"/>
      <c r="O1026" s="97"/>
      <c r="P1026" s="89"/>
      <c r="Q1026" s="98"/>
      <c r="R1026" s="92"/>
      <c r="S1026" s="92"/>
      <c r="T1026" s="76">
        <f>TEXT(B1026,"mmmm")</f>
      </c>
      <c r="U1026" s="77"/>
      <c r="V1026" s="77"/>
      <c r="W1026" s="77"/>
      <c r="X1026" s="77"/>
      <c r="Y1026" s="77"/>
      <c r="Z1026" s="77"/>
      <c r="AA1026" s="77"/>
      <c r="AB1026" s="77"/>
      <c r="AC1026" s="77"/>
      <c r="AD1026" s="77"/>
      <c r="AE1026" s="77"/>
      <c r="AF1026" s="77"/>
      <c r="AG1026" s="77"/>
    </row>
    <row x14ac:dyDescent="0.25" r="1027" customHeight="1" ht="16.5">
      <c r="A1027" s="78"/>
      <c r="B1027" s="79"/>
      <c r="C1027" s="79"/>
      <c r="D1027" s="80"/>
      <c r="E1027" s="81"/>
      <c r="F1027" s="80"/>
      <c r="G1027" s="80"/>
      <c r="H1027" s="81"/>
      <c r="I1027" s="80"/>
      <c r="J1027" s="80"/>
      <c r="K1027" s="80"/>
      <c r="L1027" s="80"/>
      <c r="M1027" s="82"/>
      <c r="N1027" s="83"/>
      <c r="O1027" s="99"/>
      <c r="P1027" s="83"/>
      <c r="Q1027" s="100"/>
      <c r="R1027" s="86"/>
      <c r="S1027" s="86"/>
      <c r="T1027" s="87">
        <f>TEXT(B1027,"mmmm")</f>
      </c>
      <c r="U1027" s="88"/>
      <c r="V1027" s="88"/>
      <c r="W1027" s="88"/>
      <c r="X1027" s="88"/>
      <c r="Y1027" s="88"/>
      <c r="Z1027" s="88"/>
      <c r="AA1027" s="88"/>
      <c r="AB1027" s="88"/>
      <c r="AC1027" s="88"/>
      <c r="AD1027" s="88"/>
      <c r="AE1027" s="88"/>
      <c r="AF1027" s="88"/>
      <c r="AG1027" s="88"/>
    </row>
    <row x14ac:dyDescent="0.25" r="1028" customHeight="1" ht="16.5">
      <c r="A1028" s="67"/>
      <c r="B1028" s="68"/>
      <c r="C1028" s="68"/>
      <c r="D1028" s="69"/>
      <c r="E1028" s="70"/>
      <c r="F1028" s="69"/>
      <c r="G1028" s="69"/>
      <c r="H1028" s="70"/>
      <c r="I1028" s="69"/>
      <c r="J1028" s="69"/>
      <c r="K1028" s="69"/>
      <c r="L1028" s="69"/>
      <c r="M1028" s="71"/>
      <c r="N1028" s="89"/>
      <c r="O1028" s="97"/>
      <c r="P1028" s="89"/>
      <c r="Q1028" s="98"/>
      <c r="R1028" s="92"/>
      <c r="S1028" s="92"/>
      <c r="T1028" s="76">
        <f>TEXT(B1028,"mmmm")</f>
      </c>
      <c r="U1028" s="77"/>
      <c r="V1028" s="77"/>
      <c r="W1028" s="77"/>
      <c r="X1028" s="77"/>
      <c r="Y1028" s="77"/>
      <c r="Z1028" s="77"/>
      <c r="AA1028" s="77"/>
      <c r="AB1028" s="77"/>
      <c r="AC1028" s="77"/>
      <c r="AD1028" s="77"/>
      <c r="AE1028" s="77"/>
      <c r="AF1028" s="77"/>
      <c r="AG1028" s="77"/>
    </row>
    <row x14ac:dyDescent="0.25" r="1029" customHeight="1" ht="16.5">
      <c r="A1029" s="78"/>
      <c r="B1029" s="79"/>
      <c r="C1029" s="79"/>
      <c r="D1029" s="80"/>
      <c r="E1029" s="81"/>
      <c r="F1029" s="80"/>
      <c r="G1029" s="80"/>
      <c r="H1029" s="81"/>
      <c r="I1029" s="80"/>
      <c r="J1029" s="80"/>
      <c r="K1029" s="80"/>
      <c r="L1029" s="80"/>
      <c r="M1029" s="82"/>
      <c r="N1029" s="83"/>
      <c r="O1029" s="99"/>
      <c r="P1029" s="83"/>
      <c r="Q1029" s="100"/>
      <c r="R1029" s="86"/>
      <c r="S1029" s="86"/>
      <c r="T1029" s="87">
        <f>TEXT(B1029,"mmmm")</f>
      </c>
      <c r="U1029" s="88"/>
      <c r="V1029" s="88"/>
      <c r="W1029" s="88"/>
      <c r="X1029" s="88"/>
      <c r="Y1029" s="88"/>
      <c r="Z1029" s="88"/>
      <c r="AA1029" s="88"/>
      <c r="AB1029" s="88"/>
      <c r="AC1029" s="88"/>
      <c r="AD1029" s="88"/>
      <c r="AE1029" s="88"/>
      <c r="AF1029" s="88"/>
      <c r="AG1029" s="88"/>
    </row>
    <row x14ac:dyDescent="0.25" r="1030" customHeight="1" ht="16.5">
      <c r="A1030" s="67"/>
      <c r="B1030" s="68"/>
      <c r="C1030" s="68"/>
      <c r="D1030" s="69"/>
      <c r="E1030" s="70"/>
      <c r="F1030" s="69"/>
      <c r="G1030" s="69"/>
      <c r="H1030" s="70"/>
      <c r="I1030" s="69"/>
      <c r="J1030" s="69"/>
      <c r="K1030" s="69"/>
      <c r="L1030" s="69"/>
      <c r="M1030" s="71"/>
      <c r="N1030" s="89"/>
      <c r="O1030" s="97"/>
      <c r="P1030" s="89"/>
      <c r="Q1030" s="98"/>
      <c r="R1030" s="92"/>
      <c r="S1030" s="92"/>
      <c r="T1030" s="76">
        <f>TEXT(B1030,"mmmm")</f>
      </c>
      <c r="U1030" s="77"/>
      <c r="V1030" s="77"/>
      <c r="W1030" s="77"/>
      <c r="X1030" s="77"/>
      <c r="Y1030" s="77"/>
      <c r="Z1030" s="77"/>
      <c r="AA1030" s="77"/>
      <c r="AB1030" s="77"/>
      <c r="AC1030" s="77"/>
      <c r="AD1030" s="77"/>
      <c r="AE1030" s="77"/>
      <c r="AF1030" s="77"/>
      <c r="AG1030" s="77"/>
    </row>
    <row x14ac:dyDescent="0.25" r="1031" customHeight="1" ht="16.5">
      <c r="A1031" s="78"/>
      <c r="B1031" s="79"/>
      <c r="C1031" s="79"/>
      <c r="D1031" s="80"/>
      <c r="E1031" s="81"/>
      <c r="F1031" s="80"/>
      <c r="G1031" s="80"/>
      <c r="H1031" s="81"/>
      <c r="I1031" s="80"/>
      <c r="J1031" s="80"/>
      <c r="K1031" s="80"/>
      <c r="L1031" s="80"/>
      <c r="M1031" s="82"/>
      <c r="N1031" s="83"/>
      <c r="O1031" s="99"/>
      <c r="P1031" s="83"/>
      <c r="Q1031" s="100"/>
      <c r="R1031" s="86"/>
      <c r="S1031" s="86"/>
      <c r="T1031" s="87">
        <f>TEXT(B1031,"mmmm")</f>
      </c>
      <c r="U1031" s="88"/>
      <c r="V1031" s="88"/>
      <c r="W1031" s="88"/>
      <c r="X1031" s="88"/>
      <c r="Y1031" s="88"/>
      <c r="Z1031" s="88"/>
      <c r="AA1031" s="88"/>
      <c r="AB1031" s="88"/>
      <c r="AC1031" s="88"/>
      <c r="AD1031" s="88"/>
      <c r="AE1031" s="88"/>
      <c r="AF1031" s="88"/>
      <c r="AG1031" s="88"/>
    </row>
    <row x14ac:dyDescent="0.25" r="1032" customHeight="1" ht="16.5">
      <c r="A1032" s="67"/>
      <c r="B1032" s="68"/>
      <c r="C1032" s="68"/>
      <c r="D1032" s="69"/>
      <c r="E1032" s="70"/>
      <c r="F1032" s="69"/>
      <c r="G1032" s="69"/>
      <c r="H1032" s="70"/>
      <c r="I1032" s="69"/>
      <c r="J1032" s="69"/>
      <c r="K1032" s="69"/>
      <c r="L1032" s="69"/>
      <c r="M1032" s="71"/>
      <c r="N1032" s="89"/>
      <c r="O1032" s="97"/>
      <c r="P1032" s="89"/>
      <c r="Q1032" s="98"/>
      <c r="R1032" s="92"/>
      <c r="S1032" s="92"/>
      <c r="T1032" s="76">
        <f>TEXT(B1032,"mmmm")</f>
      </c>
      <c r="U1032" s="77"/>
      <c r="V1032" s="77"/>
      <c r="W1032" s="77"/>
      <c r="X1032" s="77"/>
      <c r="Y1032" s="77"/>
      <c r="Z1032" s="77"/>
      <c r="AA1032" s="77"/>
      <c r="AB1032" s="77"/>
      <c r="AC1032" s="77"/>
      <c r="AD1032" s="77"/>
      <c r="AE1032" s="77"/>
      <c r="AF1032" s="77"/>
      <c r="AG1032" s="77"/>
    </row>
    <row x14ac:dyDescent="0.25" r="1033" customHeight="1" ht="16.5">
      <c r="A1033" s="78"/>
      <c r="B1033" s="79"/>
      <c r="C1033" s="79"/>
      <c r="D1033" s="80"/>
      <c r="E1033" s="81"/>
      <c r="F1033" s="80"/>
      <c r="G1033" s="80"/>
      <c r="H1033" s="81"/>
      <c r="I1033" s="80"/>
      <c r="J1033" s="80"/>
      <c r="K1033" s="80"/>
      <c r="L1033" s="80"/>
      <c r="M1033" s="82"/>
      <c r="N1033" s="83"/>
      <c r="O1033" s="99"/>
      <c r="P1033" s="83"/>
      <c r="Q1033" s="100"/>
      <c r="R1033" s="86"/>
      <c r="S1033" s="86"/>
      <c r="T1033" s="87">
        <f>TEXT(B1033,"mmmm")</f>
      </c>
      <c r="U1033" s="88"/>
      <c r="V1033" s="88"/>
      <c r="W1033" s="88"/>
      <c r="X1033" s="88"/>
      <c r="Y1033" s="88"/>
      <c r="Z1033" s="88"/>
      <c r="AA1033" s="88"/>
      <c r="AB1033" s="88"/>
      <c r="AC1033" s="88"/>
      <c r="AD1033" s="88"/>
      <c r="AE1033" s="88"/>
      <c r="AF1033" s="88"/>
      <c r="AG1033" s="88"/>
    </row>
    <row x14ac:dyDescent="0.25" r="1034" customHeight="1" ht="16.5">
      <c r="A1034" s="67"/>
      <c r="B1034" s="68"/>
      <c r="C1034" s="68"/>
      <c r="D1034" s="69"/>
      <c r="E1034" s="70"/>
      <c r="F1034" s="69"/>
      <c r="G1034" s="69"/>
      <c r="H1034" s="70"/>
      <c r="I1034" s="69"/>
      <c r="J1034" s="69"/>
      <c r="K1034" s="69"/>
      <c r="L1034" s="69"/>
      <c r="M1034" s="71"/>
      <c r="N1034" s="89"/>
      <c r="O1034" s="97"/>
      <c r="P1034" s="89"/>
      <c r="Q1034" s="98"/>
      <c r="R1034" s="92"/>
      <c r="S1034" s="92"/>
      <c r="T1034" s="76">
        <f>TEXT(B1034,"mmmm")</f>
      </c>
      <c r="U1034" s="77"/>
      <c r="V1034" s="77"/>
      <c r="W1034" s="77"/>
      <c r="X1034" s="77"/>
      <c r="Y1034" s="77"/>
      <c r="Z1034" s="77"/>
      <c r="AA1034" s="77"/>
      <c r="AB1034" s="77"/>
      <c r="AC1034" s="77"/>
      <c r="AD1034" s="77"/>
      <c r="AE1034" s="77"/>
      <c r="AF1034" s="77"/>
      <c r="AG1034" s="77"/>
    </row>
    <row x14ac:dyDescent="0.25" r="1035" customHeight="1" ht="16.5">
      <c r="A1035" s="78"/>
      <c r="B1035" s="79"/>
      <c r="C1035" s="79"/>
      <c r="D1035" s="80"/>
      <c r="E1035" s="81"/>
      <c r="F1035" s="80"/>
      <c r="G1035" s="80"/>
      <c r="H1035" s="81"/>
      <c r="I1035" s="80"/>
      <c r="J1035" s="80"/>
      <c r="K1035" s="80"/>
      <c r="L1035" s="80"/>
      <c r="M1035" s="82"/>
      <c r="N1035" s="83"/>
      <c r="O1035" s="99"/>
      <c r="P1035" s="83"/>
      <c r="Q1035" s="100"/>
      <c r="R1035" s="86"/>
      <c r="S1035" s="86"/>
      <c r="T1035" s="87">
        <f>TEXT(B1035,"mmmm")</f>
      </c>
      <c r="U1035" s="88"/>
      <c r="V1035" s="88"/>
      <c r="W1035" s="88"/>
      <c r="X1035" s="88"/>
      <c r="Y1035" s="88"/>
      <c r="Z1035" s="88"/>
      <c r="AA1035" s="88"/>
      <c r="AB1035" s="88"/>
      <c r="AC1035" s="88"/>
      <c r="AD1035" s="88"/>
      <c r="AE1035" s="88"/>
      <c r="AF1035" s="88"/>
      <c r="AG1035" s="88"/>
    </row>
    <row x14ac:dyDescent="0.25" r="1036" customHeight="1" ht="16.5">
      <c r="A1036" s="67"/>
      <c r="B1036" s="68"/>
      <c r="C1036" s="68"/>
      <c r="D1036" s="69"/>
      <c r="E1036" s="70"/>
      <c r="F1036" s="69"/>
      <c r="G1036" s="69"/>
      <c r="H1036" s="70"/>
      <c r="I1036" s="69"/>
      <c r="J1036" s="69"/>
      <c r="K1036" s="69"/>
      <c r="L1036" s="69"/>
      <c r="M1036" s="71"/>
      <c r="N1036" s="89"/>
      <c r="O1036" s="97"/>
      <c r="P1036" s="89"/>
      <c r="Q1036" s="98"/>
      <c r="R1036" s="92"/>
      <c r="S1036" s="92"/>
      <c r="T1036" s="76">
        <f>TEXT(B1036,"mmmm")</f>
      </c>
      <c r="U1036" s="77"/>
      <c r="V1036" s="77"/>
      <c r="W1036" s="77"/>
      <c r="X1036" s="77"/>
      <c r="Y1036" s="77"/>
      <c r="Z1036" s="77"/>
      <c r="AA1036" s="77"/>
      <c r="AB1036" s="77"/>
      <c r="AC1036" s="77"/>
      <c r="AD1036" s="77"/>
      <c r="AE1036" s="77"/>
      <c r="AF1036" s="77"/>
      <c r="AG1036" s="77"/>
    </row>
    <row x14ac:dyDescent="0.25" r="1037" customHeight="1" ht="16.5">
      <c r="A1037" s="78"/>
      <c r="B1037" s="79"/>
      <c r="C1037" s="79"/>
      <c r="D1037" s="80"/>
      <c r="E1037" s="81"/>
      <c r="F1037" s="80"/>
      <c r="G1037" s="80"/>
      <c r="H1037" s="81"/>
      <c r="I1037" s="80"/>
      <c r="J1037" s="80"/>
      <c r="K1037" s="80"/>
      <c r="L1037" s="80"/>
      <c r="M1037" s="82"/>
      <c r="N1037" s="83"/>
      <c r="O1037" s="99"/>
      <c r="P1037" s="83"/>
      <c r="Q1037" s="100"/>
      <c r="R1037" s="86"/>
      <c r="S1037" s="86"/>
      <c r="T1037" s="87">
        <f>TEXT(B1037,"mmmm")</f>
      </c>
      <c r="U1037" s="88"/>
      <c r="V1037" s="88"/>
      <c r="W1037" s="88"/>
      <c r="X1037" s="88"/>
      <c r="Y1037" s="88"/>
      <c r="Z1037" s="88"/>
      <c r="AA1037" s="88"/>
      <c r="AB1037" s="88"/>
      <c r="AC1037" s="88"/>
      <c r="AD1037" s="88"/>
      <c r="AE1037" s="88"/>
      <c r="AF1037" s="88"/>
      <c r="AG1037" s="88"/>
    </row>
    <row x14ac:dyDescent="0.25" r="1038" customHeight="1" ht="16.5">
      <c r="A1038" s="67"/>
      <c r="B1038" s="68"/>
      <c r="C1038" s="68"/>
      <c r="D1038" s="69"/>
      <c r="E1038" s="70"/>
      <c r="F1038" s="69"/>
      <c r="G1038" s="69"/>
      <c r="H1038" s="70"/>
      <c r="I1038" s="69"/>
      <c r="J1038" s="69"/>
      <c r="K1038" s="69"/>
      <c r="L1038" s="69"/>
      <c r="M1038" s="71"/>
      <c r="N1038" s="89"/>
      <c r="O1038" s="97"/>
      <c r="P1038" s="89"/>
      <c r="Q1038" s="98"/>
      <c r="R1038" s="92"/>
      <c r="S1038" s="92"/>
      <c r="T1038" s="76">
        <f>TEXT(B1038,"mmmm")</f>
      </c>
      <c r="U1038" s="77"/>
      <c r="V1038" s="77"/>
      <c r="W1038" s="77"/>
      <c r="X1038" s="77"/>
      <c r="Y1038" s="77"/>
      <c r="Z1038" s="77"/>
      <c r="AA1038" s="77"/>
      <c r="AB1038" s="77"/>
      <c r="AC1038" s="77"/>
      <c r="AD1038" s="77"/>
      <c r="AE1038" s="77"/>
      <c r="AF1038" s="77"/>
      <c r="AG1038" s="77"/>
    </row>
    <row x14ac:dyDescent="0.25" r="1039" customHeight="1" ht="16.5">
      <c r="A1039" s="78"/>
      <c r="B1039" s="79"/>
      <c r="C1039" s="79"/>
      <c r="D1039" s="80"/>
      <c r="E1039" s="81"/>
      <c r="F1039" s="80"/>
      <c r="G1039" s="80"/>
      <c r="H1039" s="81"/>
      <c r="I1039" s="80"/>
      <c r="J1039" s="80"/>
      <c r="K1039" s="80"/>
      <c r="L1039" s="80"/>
      <c r="M1039" s="82"/>
      <c r="N1039" s="83"/>
      <c r="O1039" s="99"/>
      <c r="P1039" s="83"/>
      <c r="Q1039" s="100"/>
      <c r="R1039" s="86"/>
      <c r="S1039" s="86"/>
      <c r="T1039" s="87">
        <f>TEXT(B1039,"mmmm")</f>
      </c>
      <c r="U1039" s="88"/>
      <c r="V1039" s="88"/>
      <c r="W1039" s="88"/>
      <c r="X1039" s="88"/>
      <c r="Y1039" s="88"/>
      <c r="Z1039" s="88"/>
      <c r="AA1039" s="88"/>
      <c r="AB1039" s="88"/>
      <c r="AC1039" s="88"/>
      <c r="AD1039" s="88"/>
      <c r="AE1039" s="88"/>
      <c r="AF1039" s="88"/>
      <c r="AG1039" s="88"/>
    </row>
    <row x14ac:dyDescent="0.25" r="1040" customHeight="1" ht="16.5">
      <c r="A1040" s="67"/>
      <c r="B1040" s="68"/>
      <c r="C1040" s="68"/>
      <c r="D1040" s="69"/>
      <c r="E1040" s="70"/>
      <c r="F1040" s="69"/>
      <c r="G1040" s="69"/>
      <c r="H1040" s="70"/>
      <c r="I1040" s="69"/>
      <c r="J1040" s="69"/>
      <c r="K1040" s="69"/>
      <c r="L1040" s="69"/>
      <c r="M1040" s="71"/>
      <c r="N1040" s="89"/>
      <c r="O1040" s="97"/>
      <c r="P1040" s="89"/>
      <c r="Q1040" s="98"/>
      <c r="R1040" s="92"/>
      <c r="S1040" s="92"/>
      <c r="T1040" s="76">
        <f>TEXT(B1040,"mmmm")</f>
      </c>
      <c r="U1040" s="77"/>
      <c r="V1040" s="77"/>
      <c r="W1040" s="77"/>
      <c r="X1040" s="77"/>
      <c r="Y1040" s="77"/>
      <c r="Z1040" s="77"/>
      <c r="AA1040" s="77"/>
      <c r="AB1040" s="77"/>
      <c r="AC1040" s="77"/>
      <c r="AD1040" s="77"/>
      <c r="AE1040" s="77"/>
      <c r="AF1040" s="77"/>
      <c r="AG1040" s="77"/>
    </row>
    <row x14ac:dyDescent="0.25" r="1041" customHeight="1" ht="16.5">
      <c r="A1041" s="78"/>
      <c r="B1041" s="79"/>
      <c r="C1041" s="79"/>
      <c r="D1041" s="80"/>
      <c r="E1041" s="81"/>
      <c r="F1041" s="80"/>
      <c r="G1041" s="80"/>
      <c r="H1041" s="81"/>
      <c r="I1041" s="80"/>
      <c r="J1041" s="80"/>
      <c r="K1041" s="80"/>
      <c r="L1041" s="80"/>
      <c r="M1041" s="82"/>
      <c r="N1041" s="83"/>
      <c r="O1041" s="99"/>
      <c r="P1041" s="83"/>
      <c r="Q1041" s="100"/>
      <c r="R1041" s="86"/>
      <c r="S1041" s="86"/>
      <c r="T1041" s="87">
        <f>TEXT(B1041,"mmmm")</f>
      </c>
      <c r="U1041" s="88"/>
      <c r="V1041" s="88"/>
      <c r="W1041" s="88"/>
      <c r="X1041" s="88"/>
      <c r="Y1041" s="88"/>
      <c r="Z1041" s="88"/>
      <c r="AA1041" s="88"/>
      <c r="AB1041" s="88"/>
      <c r="AC1041" s="88"/>
      <c r="AD1041" s="88"/>
      <c r="AE1041" s="88"/>
      <c r="AF1041" s="88"/>
      <c r="AG1041" s="88"/>
    </row>
    <row x14ac:dyDescent="0.25" r="1042" customHeight="1" ht="16.5">
      <c r="A1042" s="67"/>
      <c r="B1042" s="68"/>
      <c r="C1042" s="68"/>
      <c r="D1042" s="69"/>
      <c r="E1042" s="70"/>
      <c r="F1042" s="69"/>
      <c r="G1042" s="69"/>
      <c r="H1042" s="70"/>
      <c r="I1042" s="69"/>
      <c r="J1042" s="69"/>
      <c r="K1042" s="69"/>
      <c r="L1042" s="69"/>
      <c r="M1042" s="71"/>
      <c r="N1042" s="89"/>
      <c r="O1042" s="97"/>
      <c r="P1042" s="89"/>
      <c r="Q1042" s="98"/>
      <c r="R1042" s="92"/>
      <c r="S1042" s="92"/>
      <c r="T1042" s="76">
        <f>TEXT(B1042,"mmmm")</f>
      </c>
      <c r="U1042" s="77"/>
      <c r="V1042" s="77"/>
      <c r="W1042" s="77"/>
      <c r="X1042" s="77"/>
      <c r="Y1042" s="77"/>
      <c r="Z1042" s="77"/>
      <c r="AA1042" s="77"/>
      <c r="AB1042" s="77"/>
      <c r="AC1042" s="77"/>
      <c r="AD1042" s="77"/>
      <c r="AE1042" s="77"/>
      <c r="AF1042" s="77"/>
      <c r="AG1042" s="77"/>
    </row>
    <row x14ac:dyDescent="0.25" r="1043" customHeight="1" ht="16.5">
      <c r="A1043" s="78"/>
      <c r="B1043" s="79"/>
      <c r="C1043" s="79"/>
      <c r="D1043" s="80"/>
      <c r="E1043" s="81"/>
      <c r="F1043" s="80"/>
      <c r="G1043" s="80"/>
      <c r="H1043" s="81"/>
      <c r="I1043" s="80"/>
      <c r="J1043" s="80"/>
      <c r="K1043" s="80"/>
      <c r="L1043" s="80"/>
      <c r="M1043" s="82"/>
      <c r="N1043" s="83"/>
      <c r="O1043" s="99"/>
      <c r="P1043" s="83"/>
      <c r="Q1043" s="100"/>
      <c r="R1043" s="86"/>
      <c r="S1043" s="86"/>
      <c r="T1043" s="87">
        <f>TEXT(B1043,"mmmm")</f>
      </c>
      <c r="U1043" s="88"/>
      <c r="V1043" s="88"/>
      <c r="W1043" s="88"/>
      <c r="X1043" s="88"/>
      <c r="Y1043" s="88"/>
      <c r="Z1043" s="88"/>
      <c r="AA1043" s="88"/>
      <c r="AB1043" s="88"/>
      <c r="AC1043" s="88"/>
      <c r="AD1043" s="88"/>
      <c r="AE1043" s="88"/>
      <c r="AF1043" s="88"/>
      <c r="AG1043" s="88"/>
    </row>
    <row x14ac:dyDescent="0.25" r="1044" customHeight="1" ht="16.5">
      <c r="A1044" s="67"/>
      <c r="B1044" s="68"/>
      <c r="C1044" s="68"/>
      <c r="D1044" s="69"/>
      <c r="E1044" s="70"/>
      <c r="F1044" s="69"/>
      <c r="G1044" s="69"/>
      <c r="H1044" s="70"/>
      <c r="I1044" s="69"/>
      <c r="J1044" s="69"/>
      <c r="K1044" s="69"/>
      <c r="L1044" s="69"/>
      <c r="M1044" s="71"/>
      <c r="N1044" s="72"/>
      <c r="O1044" s="106"/>
      <c r="P1044" s="72"/>
      <c r="Q1044" s="107"/>
      <c r="R1044" s="75"/>
      <c r="S1044" s="75"/>
      <c r="T1044" s="76">
        <f>TEXT(B1044,"mmmm")</f>
      </c>
      <c r="U1044" s="77"/>
      <c r="V1044" s="77"/>
      <c r="W1044" s="77"/>
      <c r="X1044" s="77"/>
      <c r="Y1044" s="77"/>
      <c r="Z1044" s="77"/>
      <c r="AA1044" s="77"/>
      <c r="AB1044" s="77"/>
      <c r="AC1044" s="77"/>
      <c r="AD1044" s="77"/>
      <c r="AE1044" s="77"/>
      <c r="AF1044" s="77"/>
      <c r="AG1044" s="77"/>
    </row>
    <row x14ac:dyDescent="0.25" r="1045" customHeight="1" ht="16.5">
      <c r="A1045" s="78"/>
      <c r="B1045" s="79"/>
      <c r="C1045" s="79"/>
      <c r="D1045" s="80"/>
      <c r="E1045" s="81"/>
      <c r="F1045" s="80"/>
      <c r="G1045" s="80"/>
      <c r="H1045" s="81"/>
      <c r="I1045" s="80"/>
      <c r="J1045" s="80"/>
      <c r="K1045" s="80"/>
      <c r="L1045" s="80"/>
      <c r="M1045" s="82"/>
      <c r="N1045" s="83"/>
      <c r="O1045" s="99"/>
      <c r="P1045" s="83"/>
      <c r="Q1045" s="100"/>
      <c r="R1045" s="86"/>
      <c r="S1045" s="86"/>
      <c r="T1045" s="87">
        <f>TEXT(B1045,"mmmm")</f>
      </c>
      <c r="U1045" s="88"/>
      <c r="V1045" s="88"/>
      <c r="W1045" s="88"/>
      <c r="X1045" s="88"/>
      <c r="Y1045" s="88"/>
      <c r="Z1045" s="88"/>
      <c r="AA1045" s="88"/>
      <c r="AB1045" s="88"/>
      <c r="AC1045" s="88"/>
      <c r="AD1045" s="88"/>
      <c r="AE1045" s="88"/>
      <c r="AF1045" s="88"/>
      <c r="AG1045" s="88"/>
    </row>
    <row x14ac:dyDescent="0.25" r="1046" customHeight="1" ht="16.5">
      <c r="A1046" s="67"/>
      <c r="B1046" s="68"/>
      <c r="C1046" s="68"/>
      <c r="D1046" s="69"/>
      <c r="E1046" s="70"/>
      <c r="F1046" s="69"/>
      <c r="G1046" s="69"/>
      <c r="H1046" s="70"/>
      <c r="I1046" s="69"/>
      <c r="J1046" s="69"/>
      <c r="K1046" s="69"/>
      <c r="L1046" s="69"/>
      <c r="M1046" s="71"/>
      <c r="N1046" s="72"/>
      <c r="O1046" s="106"/>
      <c r="P1046" s="72"/>
      <c r="Q1046" s="107"/>
      <c r="R1046" s="75"/>
      <c r="S1046" s="75"/>
      <c r="T1046" s="76">
        <f>TEXT(B1046,"mmmm")</f>
      </c>
      <c r="U1046" s="77"/>
      <c r="V1046" s="77"/>
      <c r="W1046" s="77"/>
      <c r="X1046" s="77"/>
      <c r="Y1046" s="77"/>
      <c r="Z1046" s="77"/>
      <c r="AA1046" s="77"/>
      <c r="AB1046" s="77"/>
      <c r="AC1046" s="77"/>
      <c r="AD1046" s="77"/>
      <c r="AE1046" s="77"/>
      <c r="AF1046" s="77"/>
      <c r="AG1046" s="77"/>
    </row>
    <row x14ac:dyDescent="0.25" r="1047" customHeight="1" ht="16.5">
      <c r="A1047" s="78"/>
      <c r="B1047" s="79"/>
      <c r="C1047" s="79"/>
      <c r="D1047" s="80"/>
      <c r="E1047" s="81"/>
      <c r="F1047" s="80"/>
      <c r="G1047" s="80"/>
      <c r="H1047" s="81"/>
      <c r="I1047" s="80"/>
      <c r="J1047" s="80"/>
      <c r="K1047" s="80"/>
      <c r="L1047" s="80"/>
      <c r="M1047" s="82"/>
      <c r="N1047" s="83"/>
      <c r="O1047" s="99"/>
      <c r="P1047" s="83"/>
      <c r="Q1047" s="100"/>
      <c r="R1047" s="86"/>
      <c r="S1047" s="86"/>
      <c r="T1047" s="87">
        <f>TEXT(B1047,"mmmm")</f>
      </c>
      <c r="U1047" s="88"/>
      <c r="V1047" s="88"/>
      <c r="W1047" s="88"/>
      <c r="X1047" s="88"/>
      <c r="Y1047" s="88"/>
      <c r="Z1047" s="88"/>
      <c r="AA1047" s="88"/>
      <c r="AB1047" s="88"/>
      <c r="AC1047" s="88"/>
      <c r="AD1047" s="88"/>
      <c r="AE1047" s="88"/>
      <c r="AF1047" s="88"/>
      <c r="AG1047" s="88"/>
    </row>
    <row x14ac:dyDescent="0.25" r="1048" customHeight="1" ht="16.5">
      <c r="A1048" s="67"/>
      <c r="B1048" s="68"/>
      <c r="C1048" s="68"/>
      <c r="D1048" s="69"/>
      <c r="E1048" s="70"/>
      <c r="F1048" s="69"/>
      <c r="G1048" s="69"/>
      <c r="H1048" s="70"/>
      <c r="I1048" s="69"/>
      <c r="J1048" s="69"/>
      <c r="K1048" s="69"/>
      <c r="L1048" s="69"/>
      <c r="M1048" s="71"/>
      <c r="N1048" s="89"/>
      <c r="O1048" s="97"/>
      <c r="P1048" s="89"/>
      <c r="Q1048" s="98"/>
      <c r="R1048" s="92"/>
      <c r="S1048" s="92"/>
      <c r="T1048" s="76">
        <f>TEXT(B1048,"mmmm")</f>
      </c>
      <c r="U1048" s="77"/>
      <c r="V1048" s="77"/>
      <c r="W1048" s="77"/>
      <c r="X1048" s="77"/>
      <c r="Y1048" s="77"/>
      <c r="Z1048" s="77"/>
      <c r="AA1048" s="77"/>
      <c r="AB1048" s="77"/>
      <c r="AC1048" s="77"/>
      <c r="AD1048" s="77"/>
      <c r="AE1048" s="77"/>
      <c r="AF1048" s="77"/>
      <c r="AG1048" s="77"/>
    </row>
    <row x14ac:dyDescent="0.25" r="1049" customHeight="1" ht="16.5">
      <c r="A1049" s="78"/>
      <c r="B1049" s="79"/>
      <c r="C1049" s="79"/>
      <c r="D1049" s="80"/>
      <c r="E1049" s="81"/>
      <c r="F1049" s="80"/>
      <c r="G1049" s="80"/>
      <c r="H1049" s="81"/>
      <c r="I1049" s="80"/>
      <c r="J1049" s="80"/>
      <c r="K1049" s="80"/>
      <c r="L1049" s="80"/>
      <c r="M1049" s="82"/>
      <c r="N1049" s="83"/>
      <c r="O1049" s="99"/>
      <c r="P1049" s="83"/>
      <c r="Q1049" s="100"/>
      <c r="R1049" s="86"/>
      <c r="S1049" s="86"/>
      <c r="T1049" s="87">
        <f>TEXT(B1049,"mmmm")</f>
      </c>
      <c r="U1049" s="88"/>
      <c r="V1049" s="88"/>
      <c r="W1049" s="88"/>
      <c r="X1049" s="88"/>
      <c r="Y1049" s="88"/>
      <c r="Z1049" s="88"/>
      <c r="AA1049" s="88"/>
      <c r="AB1049" s="88"/>
      <c r="AC1049" s="88"/>
      <c r="AD1049" s="88"/>
      <c r="AE1049" s="88"/>
      <c r="AF1049" s="88"/>
      <c r="AG1049" s="88"/>
    </row>
    <row x14ac:dyDescent="0.25" r="1050" customHeight="1" ht="16.5">
      <c r="A1050" s="67"/>
      <c r="B1050" s="68"/>
      <c r="C1050" s="68"/>
      <c r="D1050" s="69"/>
      <c r="E1050" s="70"/>
      <c r="F1050" s="69"/>
      <c r="G1050" s="69"/>
      <c r="H1050" s="70"/>
      <c r="I1050" s="69"/>
      <c r="J1050" s="69"/>
      <c r="K1050" s="69"/>
      <c r="L1050" s="69"/>
      <c r="M1050" s="71"/>
      <c r="N1050" s="89"/>
      <c r="O1050" s="97"/>
      <c r="P1050" s="89"/>
      <c r="Q1050" s="98"/>
      <c r="R1050" s="92"/>
      <c r="S1050" s="92"/>
      <c r="T1050" s="76">
        <f>TEXT(B1050,"mmmm")</f>
      </c>
      <c r="U1050" s="77"/>
      <c r="V1050" s="77"/>
      <c r="W1050" s="77"/>
      <c r="X1050" s="77"/>
      <c r="Y1050" s="77"/>
      <c r="Z1050" s="77"/>
      <c r="AA1050" s="77"/>
      <c r="AB1050" s="77"/>
      <c r="AC1050" s="77"/>
      <c r="AD1050" s="77"/>
      <c r="AE1050" s="77"/>
      <c r="AF1050" s="77"/>
      <c r="AG1050" s="77"/>
    </row>
    <row x14ac:dyDescent="0.25" r="1051" customHeight="1" ht="16.5">
      <c r="A1051" s="78"/>
      <c r="B1051" s="79"/>
      <c r="C1051" s="79"/>
      <c r="D1051" s="80"/>
      <c r="E1051" s="81"/>
      <c r="F1051" s="80"/>
      <c r="G1051" s="80"/>
      <c r="H1051" s="81"/>
      <c r="I1051" s="80"/>
      <c r="J1051" s="80"/>
      <c r="K1051" s="80"/>
      <c r="L1051" s="80"/>
      <c r="M1051" s="82"/>
      <c r="N1051" s="83"/>
      <c r="O1051" s="99"/>
      <c r="P1051" s="83"/>
      <c r="Q1051" s="100"/>
      <c r="R1051" s="86"/>
      <c r="S1051" s="86"/>
      <c r="T1051" s="87">
        <f>TEXT(B1051,"mmmm")</f>
      </c>
      <c r="U1051" s="88"/>
      <c r="V1051" s="88"/>
      <c r="W1051" s="88"/>
      <c r="X1051" s="88"/>
      <c r="Y1051" s="88"/>
      <c r="Z1051" s="88"/>
      <c r="AA1051" s="88"/>
      <c r="AB1051" s="88"/>
      <c r="AC1051" s="88"/>
      <c r="AD1051" s="88"/>
      <c r="AE1051" s="88"/>
      <c r="AF1051" s="88"/>
      <c r="AG1051" s="88"/>
    </row>
    <row x14ac:dyDescent="0.25" r="1052" customHeight="1" ht="16.5">
      <c r="A1052" s="67"/>
      <c r="B1052" s="68"/>
      <c r="C1052" s="68"/>
      <c r="D1052" s="69"/>
      <c r="E1052" s="70"/>
      <c r="F1052" s="69"/>
      <c r="G1052" s="69"/>
      <c r="H1052" s="70"/>
      <c r="I1052" s="69"/>
      <c r="J1052" s="69"/>
      <c r="K1052" s="69"/>
      <c r="L1052" s="69"/>
      <c r="M1052" s="71"/>
      <c r="N1052" s="89"/>
      <c r="O1052" s="97"/>
      <c r="P1052" s="89"/>
      <c r="Q1052" s="98"/>
      <c r="R1052" s="92"/>
      <c r="S1052" s="92"/>
      <c r="T1052" s="76">
        <f>TEXT(B1052,"mmmm")</f>
      </c>
      <c r="U1052" s="77"/>
      <c r="V1052" s="77"/>
      <c r="W1052" s="77"/>
      <c r="X1052" s="77"/>
      <c r="Y1052" s="77"/>
      <c r="Z1052" s="77"/>
      <c r="AA1052" s="77"/>
      <c r="AB1052" s="77"/>
      <c r="AC1052" s="77"/>
      <c r="AD1052" s="77"/>
      <c r="AE1052" s="77"/>
      <c r="AF1052" s="77"/>
      <c r="AG1052" s="77"/>
    </row>
    <row x14ac:dyDescent="0.25" r="1053" customHeight="1" ht="16.5">
      <c r="A1053" s="78"/>
      <c r="B1053" s="79"/>
      <c r="C1053" s="79"/>
      <c r="D1053" s="80"/>
      <c r="E1053" s="81"/>
      <c r="F1053" s="80"/>
      <c r="G1053" s="80"/>
      <c r="H1053" s="81"/>
      <c r="I1053" s="80"/>
      <c r="J1053" s="80"/>
      <c r="K1053" s="80"/>
      <c r="L1053" s="80"/>
      <c r="M1053" s="82"/>
      <c r="N1053" s="93"/>
      <c r="O1053" s="104"/>
      <c r="P1053" s="93"/>
      <c r="Q1053" s="105"/>
      <c r="R1053" s="96"/>
      <c r="S1053" s="96"/>
      <c r="T1053" s="87">
        <f>TEXT(B1053,"mmmm")</f>
      </c>
      <c r="U1053" s="88"/>
      <c r="V1053" s="88"/>
      <c r="W1053" s="88"/>
      <c r="X1053" s="88"/>
      <c r="Y1053" s="88"/>
      <c r="Z1053" s="88"/>
      <c r="AA1053" s="88"/>
      <c r="AB1053" s="88"/>
      <c r="AC1053" s="88"/>
      <c r="AD1053" s="88"/>
      <c r="AE1053" s="88"/>
      <c r="AF1053" s="88"/>
      <c r="AG1053" s="88"/>
    </row>
    <row x14ac:dyDescent="0.25" r="1054" customHeight="1" ht="16.5">
      <c r="A1054" s="67"/>
      <c r="B1054" s="68"/>
      <c r="C1054" s="68"/>
      <c r="D1054" s="69"/>
      <c r="E1054" s="70"/>
      <c r="F1054" s="69"/>
      <c r="G1054" s="69"/>
      <c r="H1054" s="70"/>
      <c r="I1054" s="69"/>
      <c r="J1054" s="69"/>
      <c r="K1054" s="69"/>
      <c r="L1054" s="69"/>
      <c r="M1054" s="71"/>
      <c r="N1054" s="72"/>
      <c r="O1054" s="106"/>
      <c r="P1054" s="72"/>
      <c r="Q1054" s="107"/>
      <c r="R1054" s="75"/>
      <c r="S1054" s="75"/>
      <c r="T1054" s="76">
        <f>TEXT(B1054,"mmmm")</f>
      </c>
      <c r="U1054" s="77"/>
      <c r="V1054" s="77"/>
      <c r="W1054" s="77"/>
      <c r="X1054" s="77"/>
      <c r="Y1054" s="77"/>
      <c r="Z1054" s="77"/>
      <c r="AA1054" s="77"/>
      <c r="AB1054" s="77"/>
      <c r="AC1054" s="77"/>
      <c r="AD1054" s="77"/>
      <c r="AE1054" s="77"/>
      <c r="AF1054" s="77"/>
      <c r="AG1054" s="77"/>
    </row>
    <row x14ac:dyDescent="0.25" r="1055" customHeight="1" ht="16.5">
      <c r="A1055" s="78"/>
      <c r="B1055" s="79"/>
      <c r="C1055" s="79"/>
      <c r="D1055" s="80"/>
      <c r="E1055" s="81"/>
      <c r="F1055" s="80"/>
      <c r="G1055" s="80"/>
      <c r="H1055" s="81"/>
      <c r="I1055" s="80"/>
      <c r="J1055" s="80"/>
      <c r="K1055" s="80"/>
      <c r="L1055" s="80"/>
      <c r="M1055" s="82"/>
      <c r="N1055" s="83"/>
      <c r="O1055" s="99"/>
      <c r="P1055" s="83"/>
      <c r="Q1055" s="100"/>
      <c r="R1055" s="86"/>
      <c r="S1055" s="86"/>
      <c r="T1055" s="87">
        <f>TEXT(B1055,"mmmm")</f>
      </c>
      <c r="U1055" s="88"/>
      <c r="V1055" s="88"/>
      <c r="W1055" s="88"/>
      <c r="X1055" s="88"/>
      <c r="Y1055" s="88"/>
      <c r="Z1055" s="88"/>
      <c r="AA1055" s="88"/>
      <c r="AB1055" s="88"/>
      <c r="AC1055" s="88"/>
      <c r="AD1055" s="88"/>
      <c r="AE1055" s="88"/>
      <c r="AF1055" s="88"/>
      <c r="AG1055" s="88"/>
    </row>
    <row x14ac:dyDescent="0.25" r="1056" customHeight="1" ht="16.5">
      <c r="A1056" s="67"/>
      <c r="B1056" s="68"/>
      <c r="C1056" s="68"/>
      <c r="D1056" s="69"/>
      <c r="E1056" s="70"/>
      <c r="F1056" s="69"/>
      <c r="G1056" s="69"/>
      <c r="H1056" s="70"/>
      <c r="I1056" s="69"/>
      <c r="J1056" s="69"/>
      <c r="K1056" s="69"/>
      <c r="L1056" s="69"/>
      <c r="M1056" s="71"/>
      <c r="N1056" s="89"/>
      <c r="O1056" s="97"/>
      <c r="P1056" s="89"/>
      <c r="Q1056" s="98"/>
      <c r="R1056" s="92"/>
      <c r="S1056" s="92"/>
      <c r="T1056" s="76">
        <f>TEXT(B1056,"mmmm")</f>
      </c>
      <c r="U1056" s="77"/>
      <c r="V1056" s="77"/>
      <c r="W1056" s="77"/>
      <c r="X1056" s="77"/>
      <c r="Y1056" s="77"/>
      <c r="Z1056" s="77"/>
      <c r="AA1056" s="77"/>
      <c r="AB1056" s="77"/>
      <c r="AC1056" s="77"/>
      <c r="AD1056" s="77"/>
      <c r="AE1056" s="77"/>
      <c r="AF1056" s="77"/>
      <c r="AG1056" s="77"/>
    </row>
    <row x14ac:dyDescent="0.25" r="1057" customHeight="1" ht="16.5">
      <c r="A1057" s="78"/>
      <c r="B1057" s="79"/>
      <c r="C1057" s="79"/>
      <c r="D1057" s="80"/>
      <c r="E1057" s="81"/>
      <c r="F1057" s="80"/>
      <c r="G1057" s="80"/>
      <c r="H1057" s="81"/>
      <c r="I1057" s="80"/>
      <c r="J1057" s="80"/>
      <c r="K1057" s="80"/>
      <c r="L1057" s="80"/>
      <c r="M1057" s="82"/>
      <c r="N1057" s="83"/>
      <c r="O1057" s="99"/>
      <c r="P1057" s="83"/>
      <c r="Q1057" s="100"/>
      <c r="R1057" s="86"/>
      <c r="S1057" s="86"/>
      <c r="T1057" s="87">
        <f>TEXT(B1057,"mmmm")</f>
      </c>
      <c r="U1057" s="88"/>
      <c r="V1057" s="88"/>
      <c r="W1057" s="88"/>
      <c r="X1057" s="88"/>
      <c r="Y1057" s="88"/>
      <c r="Z1057" s="88"/>
      <c r="AA1057" s="88"/>
      <c r="AB1057" s="88"/>
      <c r="AC1057" s="88"/>
      <c r="AD1057" s="88"/>
      <c r="AE1057" s="88"/>
      <c r="AF1057" s="88"/>
      <c r="AG1057" s="88"/>
    </row>
    <row x14ac:dyDescent="0.25" r="1058" customHeight="1" ht="16.5">
      <c r="A1058" s="67"/>
      <c r="B1058" s="68"/>
      <c r="C1058" s="68"/>
      <c r="D1058" s="69"/>
      <c r="E1058" s="70"/>
      <c r="F1058" s="69"/>
      <c r="G1058" s="69"/>
      <c r="H1058" s="70"/>
      <c r="I1058" s="69"/>
      <c r="J1058" s="69"/>
      <c r="K1058" s="69"/>
      <c r="L1058" s="69"/>
      <c r="M1058" s="71"/>
      <c r="N1058" s="89"/>
      <c r="O1058" s="97"/>
      <c r="P1058" s="89"/>
      <c r="Q1058" s="98"/>
      <c r="R1058" s="92"/>
      <c r="S1058" s="92"/>
      <c r="T1058" s="76">
        <f>TEXT(B1058,"mmmm")</f>
      </c>
      <c r="U1058" s="77"/>
      <c r="V1058" s="77"/>
      <c r="W1058" s="77"/>
      <c r="X1058" s="77"/>
      <c r="Y1058" s="77"/>
      <c r="Z1058" s="77"/>
      <c r="AA1058" s="77"/>
      <c r="AB1058" s="77"/>
      <c r="AC1058" s="77"/>
      <c r="AD1058" s="77"/>
      <c r="AE1058" s="77"/>
      <c r="AF1058" s="77"/>
      <c r="AG1058" s="77"/>
    </row>
    <row x14ac:dyDescent="0.25" r="1059" customHeight="1" ht="16.5">
      <c r="A1059" s="78"/>
      <c r="B1059" s="79"/>
      <c r="C1059" s="79"/>
      <c r="D1059" s="80"/>
      <c r="E1059" s="81"/>
      <c r="F1059" s="80"/>
      <c r="G1059" s="80"/>
      <c r="H1059" s="81"/>
      <c r="I1059" s="80"/>
      <c r="J1059" s="80"/>
      <c r="K1059" s="80"/>
      <c r="L1059" s="80"/>
      <c r="M1059" s="82"/>
      <c r="N1059" s="83"/>
      <c r="O1059" s="99"/>
      <c r="P1059" s="83"/>
      <c r="Q1059" s="100"/>
      <c r="R1059" s="86"/>
      <c r="S1059" s="86"/>
      <c r="T1059" s="87">
        <f>TEXT(B1059,"mmmm")</f>
      </c>
      <c r="U1059" s="88"/>
      <c r="V1059" s="88"/>
      <c r="W1059" s="88"/>
      <c r="X1059" s="88"/>
      <c r="Y1059" s="88"/>
      <c r="Z1059" s="88"/>
      <c r="AA1059" s="88"/>
      <c r="AB1059" s="88"/>
      <c r="AC1059" s="88"/>
      <c r="AD1059" s="88"/>
      <c r="AE1059" s="88"/>
      <c r="AF1059" s="88"/>
      <c r="AG1059" s="88"/>
    </row>
    <row x14ac:dyDescent="0.25" r="1060" customHeight="1" ht="16.5">
      <c r="A1060" s="67"/>
      <c r="B1060" s="68"/>
      <c r="C1060" s="68"/>
      <c r="D1060" s="69"/>
      <c r="E1060" s="70"/>
      <c r="F1060" s="69"/>
      <c r="G1060" s="69"/>
      <c r="H1060" s="70"/>
      <c r="I1060" s="69"/>
      <c r="J1060" s="69"/>
      <c r="K1060" s="69"/>
      <c r="L1060" s="69"/>
      <c r="M1060" s="71"/>
      <c r="N1060" s="89"/>
      <c r="O1060" s="97"/>
      <c r="P1060" s="89"/>
      <c r="Q1060" s="98"/>
      <c r="R1060" s="92"/>
      <c r="S1060" s="92"/>
      <c r="T1060" s="76">
        <f>TEXT(B1060,"mmmm")</f>
      </c>
      <c r="U1060" s="77"/>
      <c r="V1060" s="77"/>
      <c r="W1060" s="77"/>
      <c r="X1060" s="77"/>
      <c r="Y1060" s="77"/>
      <c r="Z1060" s="77"/>
      <c r="AA1060" s="77"/>
      <c r="AB1060" s="77"/>
      <c r="AC1060" s="77"/>
      <c r="AD1060" s="77"/>
      <c r="AE1060" s="77"/>
      <c r="AF1060" s="77"/>
      <c r="AG1060" s="77"/>
    </row>
    <row x14ac:dyDescent="0.25" r="1061" customHeight="1" ht="16.5">
      <c r="A1061" s="78"/>
      <c r="B1061" s="79"/>
      <c r="C1061" s="79"/>
      <c r="D1061" s="80"/>
      <c r="E1061" s="81"/>
      <c r="F1061" s="80"/>
      <c r="G1061" s="80"/>
      <c r="H1061" s="81"/>
      <c r="I1061" s="80"/>
      <c r="J1061" s="80"/>
      <c r="K1061" s="80"/>
      <c r="L1061" s="80"/>
      <c r="M1061" s="82"/>
      <c r="N1061" s="83"/>
      <c r="O1061" s="99"/>
      <c r="P1061" s="83"/>
      <c r="Q1061" s="100"/>
      <c r="R1061" s="86"/>
      <c r="S1061" s="86"/>
      <c r="T1061" s="87">
        <f>TEXT(B1061,"mmmm")</f>
      </c>
      <c r="U1061" s="88"/>
      <c r="V1061" s="88"/>
      <c r="W1061" s="88"/>
      <c r="X1061" s="88"/>
      <c r="Y1061" s="88"/>
      <c r="Z1061" s="88"/>
      <c r="AA1061" s="88"/>
      <c r="AB1061" s="88"/>
      <c r="AC1061" s="88"/>
      <c r="AD1061" s="88"/>
      <c r="AE1061" s="88"/>
      <c r="AF1061" s="88"/>
      <c r="AG1061" s="88"/>
    </row>
    <row x14ac:dyDescent="0.25" r="1062" customHeight="1" ht="16.5">
      <c r="A1062" s="67"/>
      <c r="B1062" s="68"/>
      <c r="C1062" s="68"/>
      <c r="D1062" s="69"/>
      <c r="E1062" s="70"/>
      <c r="F1062" s="69"/>
      <c r="G1062" s="69"/>
      <c r="H1062" s="70"/>
      <c r="I1062" s="69"/>
      <c r="J1062" s="69"/>
      <c r="K1062" s="69"/>
      <c r="L1062" s="69"/>
      <c r="M1062" s="71"/>
      <c r="N1062" s="89"/>
      <c r="O1062" s="97"/>
      <c r="P1062" s="89"/>
      <c r="Q1062" s="98"/>
      <c r="R1062" s="92"/>
      <c r="S1062" s="92"/>
      <c r="T1062" s="76">
        <f>TEXT(B1062,"mmmm")</f>
      </c>
      <c r="U1062" s="77"/>
      <c r="V1062" s="77"/>
      <c r="W1062" s="77"/>
      <c r="X1062" s="77"/>
      <c r="Y1062" s="77"/>
      <c r="Z1062" s="77"/>
      <c r="AA1062" s="77"/>
      <c r="AB1062" s="77"/>
      <c r="AC1062" s="77"/>
      <c r="AD1062" s="77"/>
      <c r="AE1062" s="77"/>
      <c r="AF1062" s="77"/>
      <c r="AG1062" s="77"/>
    </row>
    <row x14ac:dyDescent="0.25" r="1063" customHeight="1" ht="16.5">
      <c r="A1063" s="78"/>
      <c r="B1063" s="79"/>
      <c r="C1063" s="79"/>
      <c r="D1063" s="80"/>
      <c r="E1063" s="81"/>
      <c r="F1063" s="80"/>
      <c r="G1063" s="80"/>
      <c r="H1063" s="81"/>
      <c r="I1063" s="80"/>
      <c r="J1063" s="80"/>
      <c r="K1063" s="80"/>
      <c r="L1063" s="80"/>
      <c r="M1063" s="82"/>
      <c r="N1063" s="93"/>
      <c r="O1063" s="104"/>
      <c r="P1063" s="93"/>
      <c r="Q1063" s="105"/>
      <c r="R1063" s="96"/>
      <c r="S1063" s="96"/>
      <c r="T1063" s="87">
        <f>TEXT(B1063,"mmmm")</f>
      </c>
      <c r="U1063" s="88"/>
      <c r="V1063" s="88"/>
      <c r="W1063" s="88"/>
      <c r="X1063" s="88"/>
      <c r="Y1063" s="88"/>
      <c r="Z1063" s="88"/>
      <c r="AA1063" s="88"/>
      <c r="AB1063" s="88"/>
      <c r="AC1063" s="88"/>
      <c r="AD1063" s="88"/>
      <c r="AE1063" s="88"/>
      <c r="AF1063" s="88"/>
      <c r="AG1063" s="88"/>
    </row>
    <row x14ac:dyDescent="0.25" r="1064" customHeight="1" ht="16.5">
      <c r="A1064" s="67"/>
      <c r="B1064" s="68"/>
      <c r="C1064" s="68"/>
      <c r="D1064" s="69"/>
      <c r="E1064" s="70"/>
      <c r="F1064" s="69"/>
      <c r="G1064" s="69"/>
      <c r="H1064" s="70"/>
      <c r="I1064" s="69"/>
      <c r="J1064" s="69"/>
      <c r="K1064" s="69"/>
      <c r="L1064" s="69"/>
      <c r="M1064" s="71"/>
      <c r="N1064" s="89"/>
      <c r="O1064" s="97"/>
      <c r="P1064" s="89"/>
      <c r="Q1064" s="98"/>
      <c r="R1064" s="92"/>
      <c r="S1064" s="92"/>
      <c r="T1064" s="76">
        <f>TEXT(B1064,"mmmm")</f>
      </c>
      <c r="U1064" s="77"/>
      <c r="V1064" s="77"/>
      <c r="W1064" s="77"/>
      <c r="X1064" s="77"/>
      <c r="Y1064" s="77"/>
      <c r="Z1064" s="77"/>
      <c r="AA1064" s="77"/>
      <c r="AB1064" s="77"/>
      <c r="AC1064" s="77"/>
      <c r="AD1064" s="77"/>
      <c r="AE1064" s="77"/>
      <c r="AF1064" s="77"/>
      <c r="AG1064" s="77"/>
    </row>
    <row x14ac:dyDescent="0.25" r="1065" customHeight="1" ht="16.5">
      <c r="A1065" s="78"/>
      <c r="B1065" s="79"/>
      <c r="C1065" s="79"/>
      <c r="D1065" s="80"/>
      <c r="E1065" s="81"/>
      <c r="F1065" s="80"/>
      <c r="G1065" s="80"/>
      <c r="H1065" s="81"/>
      <c r="I1065" s="80"/>
      <c r="J1065" s="80"/>
      <c r="K1065" s="80"/>
      <c r="L1065" s="80"/>
      <c r="M1065" s="82"/>
      <c r="N1065" s="83"/>
      <c r="O1065" s="99"/>
      <c r="P1065" s="83"/>
      <c r="Q1065" s="100"/>
      <c r="R1065" s="86"/>
      <c r="S1065" s="86"/>
      <c r="T1065" s="87">
        <f>TEXT(B1065,"mmmm")</f>
      </c>
      <c r="U1065" s="88"/>
      <c r="V1065" s="88"/>
      <c r="W1065" s="88"/>
      <c r="X1065" s="88"/>
      <c r="Y1065" s="88"/>
      <c r="Z1065" s="88"/>
      <c r="AA1065" s="88"/>
      <c r="AB1065" s="88"/>
      <c r="AC1065" s="88"/>
      <c r="AD1065" s="88"/>
      <c r="AE1065" s="88"/>
      <c r="AF1065" s="88"/>
      <c r="AG1065" s="88"/>
    </row>
    <row x14ac:dyDescent="0.25" r="1066" customHeight="1" ht="16.5">
      <c r="A1066" s="67"/>
      <c r="B1066" s="68"/>
      <c r="C1066" s="68"/>
      <c r="D1066" s="69"/>
      <c r="E1066" s="70"/>
      <c r="F1066" s="69"/>
      <c r="G1066" s="69"/>
      <c r="H1066" s="70"/>
      <c r="I1066" s="69"/>
      <c r="J1066" s="69"/>
      <c r="K1066" s="69"/>
      <c r="L1066" s="69"/>
      <c r="M1066" s="71"/>
      <c r="N1066" s="89"/>
      <c r="O1066" s="97"/>
      <c r="P1066" s="89"/>
      <c r="Q1066" s="98"/>
      <c r="R1066" s="92"/>
      <c r="S1066" s="92"/>
      <c r="T1066" s="76">
        <f>TEXT(B1066,"mmmm")</f>
      </c>
      <c r="U1066" s="77"/>
      <c r="V1066" s="77"/>
      <c r="W1066" s="77"/>
      <c r="X1066" s="77"/>
      <c r="Y1066" s="77"/>
      <c r="Z1066" s="77"/>
      <c r="AA1066" s="77"/>
      <c r="AB1066" s="77"/>
      <c r="AC1066" s="77"/>
      <c r="AD1066" s="77"/>
      <c r="AE1066" s="77"/>
      <c r="AF1066" s="77"/>
      <c r="AG1066" s="77"/>
    </row>
    <row x14ac:dyDescent="0.25" r="1067" customHeight="1" ht="16.5">
      <c r="A1067" s="78"/>
      <c r="B1067" s="79"/>
      <c r="C1067" s="79"/>
      <c r="D1067" s="80"/>
      <c r="E1067" s="81"/>
      <c r="F1067" s="80"/>
      <c r="G1067" s="80"/>
      <c r="H1067" s="81"/>
      <c r="I1067" s="26"/>
      <c r="J1067" s="80"/>
      <c r="K1067" s="80"/>
      <c r="L1067" s="80"/>
      <c r="M1067" s="82"/>
      <c r="N1067" s="83"/>
      <c r="O1067" s="99"/>
      <c r="P1067" s="83"/>
      <c r="Q1067" s="100"/>
      <c r="R1067" s="86"/>
      <c r="S1067" s="86"/>
      <c r="T1067" s="87">
        <f>TEXT(B1067,"mmmm")</f>
      </c>
      <c r="U1067" s="88"/>
      <c r="V1067" s="88"/>
      <c r="W1067" s="88"/>
      <c r="X1067" s="88"/>
      <c r="Y1067" s="88"/>
      <c r="Z1067" s="88"/>
      <c r="AA1067" s="88"/>
      <c r="AB1067" s="88"/>
      <c r="AC1067" s="88"/>
      <c r="AD1067" s="88"/>
      <c r="AE1067" s="88"/>
      <c r="AF1067" s="88"/>
      <c r="AG1067" s="88"/>
    </row>
    <row x14ac:dyDescent="0.25" r="1068" customHeight="1" ht="16.5">
      <c r="A1068" s="67"/>
      <c r="B1068" s="68"/>
      <c r="C1068" s="68"/>
      <c r="D1068" s="69"/>
      <c r="E1068" s="70"/>
      <c r="F1068" s="69"/>
      <c r="G1068" s="69"/>
      <c r="H1068" s="70"/>
      <c r="I1068" s="69"/>
      <c r="J1068" s="69"/>
      <c r="K1068" s="69"/>
      <c r="L1068" s="69"/>
      <c r="M1068" s="71"/>
      <c r="N1068" s="89"/>
      <c r="O1068" s="97"/>
      <c r="P1068" s="89"/>
      <c r="Q1068" s="98"/>
      <c r="R1068" s="92"/>
      <c r="S1068" s="92"/>
      <c r="T1068" s="76">
        <f>TEXT(B1068,"mmmm")</f>
      </c>
      <c r="U1068" s="77"/>
      <c r="V1068" s="77"/>
      <c r="W1068" s="77"/>
      <c r="X1068" s="77"/>
      <c r="Y1068" s="77"/>
      <c r="Z1068" s="77"/>
      <c r="AA1068" s="77"/>
      <c r="AB1068" s="77"/>
      <c r="AC1068" s="77"/>
      <c r="AD1068" s="77"/>
      <c r="AE1068" s="77"/>
      <c r="AF1068" s="77"/>
      <c r="AG1068" s="77"/>
    </row>
    <row x14ac:dyDescent="0.25" r="1069" customHeight="1" ht="16.5">
      <c r="A1069" s="78"/>
      <c r="B1069" s="79"/>
      <c r="C1069" s="79"/>
      <c r="D1069" s="80"/>
      <c r="E1069" s="81"/>
      <c r="F1069" s="80"/>
      <c r="G1069" s="80"/>
      <c r="H1069" s="81"/>
      <c r="I1069" s="80"/>
      <c r="J1069" s="80"/>
      <c r="K1069" s="80"/>
      <c r="L1069" s="80"/>
      <c r="M1069" s="82"/>
      <c r="N1069" s="83"/>
      <c r="O1069" s="99"/>
      <c r="P1069" s="83"/>
      <c r="Q1069" s="100"/>
      <c r="R1069" s="86"/>
      <c r="S1069" s="86"/>
      <c r="T1069" s="87">
        <f>TEXT(B1069,"mmmm")</f>
      </c>
      <c r="U1069" s="88"/>
      <c r="V1069" s="88"/>
      <c r="W1069" s="88"/>
      <c r="X1069" s="88"/>
      <c r="Y1069" s="88"/>
      <c r="Z1069" s="88"/>
      <c r="AA1069" s="88"/>
      <c r="AB1069" s="88"/>
      <c r="AC1069" s="88"/>
      <c r="AD1069" s="88"/>
      <c r="AE1069" s="88"/>
      <c r="AF1069" s="88"/>
      <c r="AG1069" s="88"/>
    </row>
    <row x14ac:dyDescent="0.25" r="1070" customHeight="1" ht="16.5">
      <c r="A1070" s="67"/>
      <c r="B1070" s="68"/>
      <c r="C1070" s="68"/>
      <c r="D1070" s="69"/>
      <c r="E1070" s="70"/>
      <c r="F1070" s="69"/>
      <c r="G1070" s="69"/>
      <c r="H1070" s="70"/>
      <c r="I1070" s="69"/>
      <c r="J1070" s="69"/>
      <c r="K1070" s="69"/>
      <c r="L1070" s="69"/>
      <c r="M1070" s="71"/>
      <c r="N1070" s="89"/>
      <c r="O1070" s="97"/>
      <c r="P1070" s="89"/>
      <c r="Q1070" s="98"/>
      <c r="R1070" s="92"/>
      <c r="S1070" s="92"/>
      <c r="T1070" s="76">
        <f>TEXT(B1070,"mmmm")</f>
      </c>
      <c r="U1070" s="77"/>
      <c r="V1070" s="77"/>
      <c r="W1070" s="77"/>
      <c r="X1070" s="77"/>
      <c r="Y1070" s="77"/>
      <c r="Z1070" s="77"/>
      <c r="AA1070" s="77"/>
      <c r="AB1070" s="77"/>
      <c r="AC1070" s="77"/>
      <c r="AD1070" s="77"/>
      <c r="AE1070" s="77"/>
      <c r="AF1070" s="77"/>
      <c r="AG1070" s="77"/>
    </row>
    <row x14ac:dyDescent="0.25" r="1071" customHeight="1" ht="16.5">
      <c r="A1071" s="78"/>
      <c r="B1071" s="79"/>
      <c r="C1071" s="79"/>
      <c r="D1071" s="80"/>
      <c r="E1071" s="81"/>
      <c r="F1071" s="80"/>
      <c r="G1071" s="80"/>
      <c r="H1071" s="81"/>
      <c r="I1071" s="80"/>
      <c r="J1071" s="80"/>
      <c r="K1071" s="80"/>
      <c r="L1071" s="80"/>
      <c r="M1071" s="82"/>
      <c r="N1071" s="83"/>
      <c r="O1071" s="99"/>
      <c r="P1071" s="83"/>
      <c r="Q1071" s="100"/>
      <c r="R1071" s="86"/>
      <c r="S1071" s="86"/>
      <c r="T1071" s="87">
        <f>TEXT(B1071,"mmmm")</f>
      </c>
      <c r="U1071" s="88"/>
      <c r="V1071" s="88"/>
      <c r="W1071" s="88"/>
      <c r="X1071" s="88"/>
      <c r="Y1071" s="88"/>
      <c r="Z1071" s="88"/>
      <c r="AA1071" s="88"/>
      <c r="AB1071" s="88"/>
      <c r="AC1071" s="88"/>
      <c r="AD1071" s="88"/>
      <c r="AE1071" s="88"/>
      <c r="AF1071" s="88"/>
      <c r="AG1071" s="88"/>
    </row>
    <row x14ac:dyDescent="0.25" r="1072" customHeight="1" ht="16.5">
      <c r="A1072" s="67"/>
      <c r="B1072" s="68"/>
      <c r="C1072" s="68"/>
      <c r="D1072" s="69"/>
      <c r="E1072" s="70"/>
      <c r="F1072" s="69"/>
      <c r="G1072" s="69"/>
      <c r="H1072" s="70"/>
      <c r="I1072" s="69"/>
      <c r="J1072" s="69"/>
      <c r="K1072" s="69"/>
      <c r="L1072" s="69"/>
      <c r="M1072" s="69"/>
      <c r="N1072" s="72"/>
      <c r="O1072" s="106"/>
      <c r="P1072" s="72"/>
      <c r="Q1072" s="107"/>
      <c r="R1072" s="75"/>
      <c r="S1072" s="75"/>
      <c r="T1072" s="76">
        <f>TEXT(B1072,"mmmm")</f>
      </c>
      <c r="U1072" s="77"/>
      <c r="V1072" s="77"/>
      <c r="W1072" s="77"/>
      <c r="X1072" s="77"/>
      <c r="Y1072" s="77"/>
      <c r="Z1072" s="77"/>
      <c r="AA1072" s="77"/>
      <c r="AB1072" s="77"/>
      <c r="AC1072" s="77"/>
      <c r="AD1072" s="77"/>
      <c r="AE1072" s="77"/>
      <c r="AF1072" s="77"/>
      <c r="AG1072" s="77"/>
    </row>
    <row x14ac:dyDescent="0.25" r="1073" customHeight="1" ht="16.5">
      <c r="A1073" s="78"/>
      <c r="B1073" s="79"/>
      <c r="C1073" s="79"/>
      <c r="D1073" s="80"/>
      <c r="E1073" s="81"/>
      <c r="F1073" s="80"/>
      <c r="G1073" s="80"/>
      <c r="H1073" s="81"/>
      <c r="I1073" s="80"/>
      <c r="J1073" s="80"/>
      <c r="K1073" s="80"/>
      <c r="L1073" s="80"/>
      <c r="M1073" s="82"/>
      <c r="N1073" s="83"/>
      <c r="O1073" s="99"/>
      <c r="P1073" s="83"/>
      <c r="Q1073" s="100"/>
      <c r="R1073" s="86"/>
      <c r="S1073" s="86"/>
      <c r="T1073" s="87">
        <f>TEXT(B1073,"mmmm")</f>
      </c>
      <c r="U1073" s="88"/>
      <c r="V1073" s="88"/>
      <c r="W1073" s="88"/>
      <c r="X1073" s="88"/>
      <c r="Y1073" s="88"/>
      <c r="Z1073" s="88"/>
      <c r="AA1073" s="88"/>
      <c r="AB1073" s="88"/>
      <c r="AC1073" s="88"/>
      <c r="AD1073" s="88"/>
      <c r="AE1073" s="88"/>
      <c r="AF1073" s="88"/>
      <c r="AG1073" s="88"/>
    </row>
    <row x14ac:dyDescent="0.25" r="1074" customHeight="1" ht="16.5">
      <c r="A1074" s="67"/>
      <c r="B1074" s="68"/>
      <c r="C1074" s="68"/>
      <c r="D1074" s="69"/>
      <c r="E1074" s="70"/>
      <c r="F1074" s="69"/>
      <c r="G1074" s="69"/>
      <c r="H1074" s="70"/>
      <c r="I1074" s="69"/>
      <c r="J1074" s="69"/>
      <c r="K1074" s="69"/>
      <c r="L1074" s="69"/>
      <c r="M1074" s="71"/>
      <c r="N1074" s="89"/>
      <c r="O1074" s="97"/>
      <c r="P1074" s="89"/>
      <c r="Q1074" s="98"/>
      <c r="R1074" s="92"/>
      <c r="S1074" s="92"/>
      <c r="T1074" s="76">
        <f>TEXT(B1074,"mmmm")</f>
      </c>
      <c r="U1074" s="77"/>
      <c r="V1074" s="77"/>
      <c r="W1074" s="77"/>
      <c r="X1074" s="77"/>
      <c r="Y1074" s="77"/>
      <c r="Z1074" s="77"/>
      <c r="AA1074" s="77"/>
      <c r="AB1074" s="77"/>
      <c r="AC1074" s="77"/>
      <c r="AD1074" s="77"/>
      <c r="AE1074" s="77"/>
      <c r="AF1074" s="77"/>
      <c r="AG1074" s="77"/>
    </row>
    <row x14ac:dyDescent="0.25" r="1075" customHeight="1" ht="16.5">
      <c r="A1075" s="78"/>
      <c r="B1075" s="79"/>
      <c r="C1075" s="79"/>
      <c r="D1075" s="80"/>
      <c r="E1075" s="81"/>
      <c r="F1075" s="80"/>
      <c r="G1075" s="80"/>
      <c r="H1075" s="81"/>
      <c r="I1075" s="80"/>
      <c r="J1075" s="80"/>
      <c r="K1075" s="80"/>
      <c r="L1075" s="80"/>
      <c r="M1075" s="82"/>
      <c r="N1075" s="83"/>
      <c r="O1075" s="99"/>
      <c r="P1075" s="83"/>
      <c r="Q1075" s="100"/>
      <c r="R1075" s="86"/>
      <c r="S1075" s="86"/>
      <c r="T1075" s="87">
        <f>TEXT(B1075,"mmmm")</f>
      </c>
      <c r="U1075" s="88"/>
      <c r="V1075" s="88"/>
      <c r="W1075" s="88"/>
      <c r="X1075" s="88"/>
      <c r="Y1075" s="88"/>
      <c r="Z1075" s="88"/>
      <c r="AA1075" s="88"/>
      <c r="AB1075" s="88"/>
      <c r="AC1075" s="88"/>
      <c r="AD1075" s="88"/>
      <c r="AE1075" s="88"/>
      <c r="AF1075" s="88"/>
      <c r="AG1075" s="88"/>
    </row>
    <row x14ac:dyDescent="0.25" r="1076" customHeight="1" ht="16.5">
      <c r="A1076" s="67"/>
      <c r="B1076" s="68"/>
      <c r="C1076" s="68"/>
      <c r="D1076" s="69"/>
      <c r="E1076" s="70"/>
      <c r="F1076" s="69"/>
      <c r="G1076" s="69"/>
      <c r="H1076" s="70"/>
      <c r="I1076" s="69"/>
      <c r="J1076" s="69"/>
      <c r="K1076" s="69"/>
      <c r="L1076" s="69"/>
      <c r="M1076" s="71"/>
      <c r="N1076" s="89"/>
      <c r="O1076" s="97"/>
      <c r="P1076" s="89"/>
      <c r="Q1076" s="98"/>
      <c r="R1076" s="92"/>
      <c r="S1076" s="92"/>
      <c r="T1076" s="76">
        <f>TEXT(B1076,"mmmm")</f>
      </c>
      <c r="U1076" s="77"/>
      <c r="V1076" s="77"/>
      <c r="W1076" s="77"/>
      <c r="X1076" s="77"/>
      <c r="Y1076" s="77"/>
      <c r="Z1076" s="77"/>
      <c r="AA1076" s="77"/>
      <c r="AB1076" s="77"/>
      <c r="AC1076" s="77"/>
      <c r="AD1076" s="77"/>
      <c r="AE1076" s="77"/>
      <c r="AF1076" s="77"/>
      <c r="AG1076" s="77"/>
    </row>
    <row x14ac:dyDescent="0.25" r="1077" customHeight="1" ht="16.5">
      <c r="A1077" s="78"/>
      <c r="B1077" s="79"/>
      <c r="C1077" s="79"/>
      <c r="D1077" s="80"/>
      <c r="E1077" s="81"/>
      <c r="F1077" s="80"/>
      <c r="G1077" s="80"/>
      <c r="H1077" s="81"/>
      <c r="I1077" s="80"/>
      <c r="J1077" s="80"/>
      <c r="K1077" s="80"/>
      <c r="L1077" s="80"/>
      <c r="M1077" s="82"/>
      <c r="N1077" s="83"/>
      <c r="O1077" s="99"/>
      <c r="P1077" s="83"/>
      <c r="Q1077" s="100"/>
      <c r="R1077" s="86"/>
      <c r="S1077" s="86"/>
      <c r="T1077" s="87">
        <f>TEXT(B1077,"mmmm")</f>
      </c>
      <c r="U1077" s="88"/>
      <c r="V1077" s="88"/>
      <c r="W1077" s="88"/>
      <c r="X1077" s="88"/>
      <c r="Y1077" s="88"/>
      <c r="Z1077" s="88"/>
      <c r="AA1077" s="88"/>
      <c r="AB1077" s="88"/>
      <c r="AC1077" s="88"/>
      <c r="AD1077" s="88"/>
      <c r="AE1077" s="88"/>
      <c r="AF1077" s="88"/>
      <c r="AG1077" s="88"/>
    </row>
    <row x14ac:dyDescent="0.25" r="1078" customHeight="1" ht="16.5">
      <c r="A1078" s="67"/>
      <c r="B1078" s="68"/>
      <c r="C1078" s="68"/>
      <c r="D1078" s="69"/>
      <c r="E1078" s="70"/>
      <c r="F1078" s="69"/>
      <c r="G1078" s="69"/>
      <c r="H1078" s="70"/>
      <c r="I1078" s="69"/>
      <c r="J1078" s="69"/>
      <c r="K1078" s="69"/>
      <c r="L1078" s="69"/>
      <c r="M1078" s="71"/>
      <c r="N1078" s="89"/>
      <c r="O1078" s="97"/>
      <c r="P1078" s="89"/>
      <c r="Q1078" s="98"/>
      <c r="R1078" s="92"/>
      <c r="S1078" s="92"/>
      <c r="T1078" s="76">
        <f>TEXT(B1078,"mmmm")</f>
      </c>
      <c r="U1078" s="77"/>
      <c r="V1078" s="77"/>
      <c r="W1078" s="77"/>
      <c r="X1078" s="77"/>
      <c r="Y1078" s="77"/>
      <c r="Z1078" s="77"/>
      <c r="AA1078" s="77"/>
      <c r="AB1078" s="77"/>
      <c r="AC1078" s="77"/>
      <c r="AD1078" s="77"/>
      <c r="AE1078" s="77"/>
      <c r="AF1078" s="77"/>
      <c r="AG1078" s="77"/>
    </row>
    <row x14ac:dyDescent="0.25" r="1079" customHeight="1" ht="16.5">
      <c r="A1079" s="78"/>
      <c r="B1079" s="79"/>
      <c r="C1079" s="79"/>
      <c r="D1079" s="80"/>
      <c r="E1079" s="81"/>
      <c r="F1079" s="80"/>
      <c r="G1079" s="80"/>
      <c r="H1079" s="81"/>
      <c r="I1079" s="80"/>
      <c r="J1079" s="80"/>
      <c r="K1079" s="80"/>
      <c r="L1079" s="80"/>
      <c r="M1079" s="82"/>
      <c r="N1079" s="83"/>
      <c r="O1079" s="99"/>
      <c r="P1079" s="83"/>
      <c r="Q1079" s="100"/>
      <c r="R1079" s="86"/>
      <c r="S1079" s="86"/>
      <c r="T1079" s="87">
        <f>TEXT(B1079,"mmmm")</f>
      </c>
      <c r="U1079" s="88"/>
      <c r="V1079" s="88"/>
      <c r="W1079" s="88"/>
      <c r="X1079" s="88"/>
      <c r="Y1079" s="88"/>
      <c r="Z1079" s="88"/>
      <c r="AA1079" s="88"/>
      <c r="AB1079" s="88"/>
      <c r="AC1079" s="88"/>
      <c r="AD1079" s="88"/>
      <c r="AE1079" s="88"/>
      <c r="AF1079" s="88"/>
      <c r="AG1079" s="88"/>
    </row>
    <row x14ac:dyDescent="0.25" r="1080" customHeight="1" ht="16.5">
      <c r="A1080" s="67"/>
      <c r="B1080" s="68"/>
      <c r="C1080" s="68"/>
      <c r="D1080" s="69"/>
      <c r="E1080" s="70"/>
      <c r="F1080" s="69"/>
      <c r="G1080" s="69"/>
      <c r="H1080" s="70"/>
      <c r="I1080" s="69"/>
      <c r="J1080" s="69"/>
      <c r="K1080" s="69"/>
      <c r="L1080" s="69"/>
      <c r="M1080" s="71"/>
      <c r="N1080" s="89"/>
      <c r="O1080" s="97"/>
      <c r="P1080" s="89"/>
      <c r="Q1080" s="98"/>
      <c r="R1080" s="92"/>
      <c r="S1080" s="92"/>
      <c r="T1080" s="76">
        <f>TEXT(B1080,"mmmm")</f>
      </c>
      <c r="U1080" s="77"/>
      <c r="V1080" s="77"/>
      <c r="W1080" s="77"/>
      <c r="X1080" s="77"/>
      <c r="Y1080" s="77"/>
      <c r="Z1080" s="77"/>
      <c r="AA1080" s="77"/>
      <c r="AB1080" s="77"/>
      <c r="AC1080" s="77"/>
      <c r="AD1080" s="77"/>
      <c r="AE1080" s="77"/>
      <c r="AF1080" s="77"/>
      <c r="AG1080" s="77"/>
    </row>
    <row x14ac:dyDescent="0.25" r="1081" customHeight="1" ht="16.5">
      <c r="A1081" s="78"/>
      <c r="B1081" s="79"/>
      <c r="C1081" s="79"/>
      <c r="D1081" s="80"/>
      <c r="E1081" s="81"/>
      <c r="F1081" s="80"/>
      <c r="G1081" s="80"/>
      <c r="H1081" s="81"/>
      <c r="I1081" s="80"/>
      <c r="J1081" s="80"/>
      <c r="K1081" s="80"/>
      <c r="L1081" s="80"/>
      <c r="M1081" s="82"/>
      <c r="N1081" s="83"/>
      <c r="O1081" s="99"/>
      <c r="P1081" s="83"/>
      <c r="Q1081" s="100"/>
      <c r="R1081" s="86"/>
      <c r="S1081" s="86"/>
      <c r="T1081" s="87">
        <f>TEXT(B1081,"mmmm")</f>
      </c>
      <c r="U1081" s="88"/>
      <c r="V1081" s="88"/>
      <c r="W1081" s="88"/>
      <c r="X1081" s="88"/>
      <c r="Y1081" s="88"/>
      <c r="Z1081" s="88"/>
      <c r="AA1081" s="88"/>
      <c r="AB1081" s="88"/>
      <c r="AC1081" s="88"/>
      <c r="AD1081" s="88"/>
      <c r="AE1081" s="88"/>
      <c r="AF1081" s="88"/>
      <c r="AG1081" s="88"/>
    </row>
    <row x14ac:dyDescent="0.25" r="1082" customHeight="1" ht="16.5">
      <c r="A1082" s="67"/>
      <c r="B1082" s="68"/>
      <c r="C1082" s="68"/>
      <c r="D1082" s="69"/>
      <c r="E1082" s="70"/>
      <c r="F1082" s="69"/>
      <c r="G1082" s="69"/>
      <c r="H1082" s="70"/>
      <c r="I1082" s="69"/>
      <c r="J1082" s="69"/>
      <c r="K1082" s="69"/>
      <c r="L1082" s="69"/>
      <c r="M1082" s="71"/>
      <c r="N1082" s="89"/>
      <c r="O1082" s="97"/>
      <c r="P1082" s="89"/>
      <c r="Q1082" s="98"/>
      <c r="R1082" s="92"/>
      <c r="S1082" s="92"/>
      <c r="T1082" s="76">
        <f>TEXT(B1082,"mmmm")</f>
      </c>
      <c r="U1082" s="77"/>
      <c r="V1082" s="77"/>
      <c r="W1082" s="77"/>
      <c r="X1082" s="77"/>
      <c r="Y1082" s="77"/>
      <c r="Z1082" s="77"/>
      <c r="AA1082" s="77"/>
      <c r="AB1082" s="77"/>
      <c r="AC1082" s="77"/>
      <c r="AD1082" s="77"/>
      <c r="AE1082" s="77"/>
      <c r="AF1082" s="77"/>
      <c r="AG1082" s="77"/>
    </row>
    <row x14ac:dyDescent="0.25" r="1083" customHeight="1" ht="16.5">
      <c r="A1083" s="78"/>
      <c r="B1083" s="79"/>
      <c r="C1083" s="79"/>
      <c r="D1083" s="80"/>
      <c r="E1083" s="81"/>
      <c r="F1083" s="80"/>
      <c r="G1083" s="80"/>
      <c r="H1083" s="81"/>
      <c r="I1083" s="80"/>
      <c r="J1083" s="80"/>
      <c r="K1083" s="80"/>
      <c r="L1083" s="80"/>
      <c r="M1083" s="82"/>
      <c r="N1083" s="83"/>
      <c r="O1083" s="99"/>
      <c r="P1083" s="83"/>
      <c r="Q1083" s="100"/>
      <c r="R1083" s="86"/>
      <c r="S1083" s="86"/>
      <c r="T1083" s="87">
        <f>TEXT(B1083,"mmmm")</f>
      </c>
      <c r="U1083" s="88"/>
      <c r="V1083" s="88"/>
      <c r="W1083" s="88"/>
      <c r="X1083" s="88"/>
      <c r="Y1083" s="88"/>
      <c r="Z1083" s="88"/>
      <c r="AA1083" s="88"/>
      <c r="AB1083" s="88"/>
      <c r="AC1083" s="88"/>
      <c r="AD1083" s="88"/>
      <c r="AE1083" s="88"/>
      <c r="AF1083" s="88"/>
      <c r="AG1083" s="88"/>
    </row>
    <row x14ac:dyDescent="0.25" r="1084" customHeight="1" ht="16.5">
      <c r="A1084" s="67"/>
      <c r="B1084" s="68"/>
      <c r="C1084" s="68"/>
      <c r="D1084" s="69"/>
      <c r="E1084" s="70"/>
      <c r="F1084" s="69"/>
      <c r="G1084" s="69"/>
      <c r="H1084" s="70"/>
      <c r="I1084" s="69"/>
      <c r="J1084" s="69"/>
      <c r="K1084" s="69"/>
      <c r="L1084" s="69"/>
      <c r="M1084" s="71"/>
      <c r="N1084" s="89"/>
      <c r="O1084" s="97"/>
      <c r="P1084" s="89"/>
      <c r="Q1084" s="98"/>
      <c r="R1084" s="92"/>
      <c r="S1084" s="92"/>
      <c r="T1084" s="76">
        <f>TEXT(B1084,"mmmm")</f>
      </c>
      <c r="U1084" s="77"/>
      <c r="V1084" s="77"/>
      <c r="W1084" s="77"/>
      <c r="X1084" s="77"/>
      <c r="Y1084" s="77"/>
      <c r="Z1084" s="77"/>
      <c r="AA1084" s="77"/>
      <c r="AB1084" s="77"/>
      <c r="AC1084" s="77"/>
      <c r="AD1084" s="77"/>
      <c r="AE1084" s="77"/>
      <c r="AF1084" s="77"/>
      <c r="AG1084" s="77"/>
    </row>
    <row x14ac:dyDescent="0.25" r="1085" customHeight="1" ht="16.5">
      <c r="A1085" s="78"/>
      <c r="B1085" s="79"/>
      <c r="C1085" s="79"/>
      <c r="D1085" s="80"/>
      <c r="E1085" s="81"/>
      <c r="F1085" s="80"/>
      <c r="G1085" s="80"/>
      <c r="H1085" s="81"/>
      <c r="I1085" s="80"/>
      <c r="J1085" s="80"/>
      <c r="K1085" s="80"/>
      <c r="L1085" s="80"/>
      <c r="M1085" s="82"/>
      <c r="N1085" s="93"/>
      <c r="O1085" s="104"/>
      <c r="P1085" s="93"/>
      <c r="Q1085" s="105"/>
      <c r="R1085" s="96"/>
      <c r="S1085" s="96"/>
      <c r="T1085" s="87">
        <f>TEXT(B1085,"mmmm")</f>
      </c>
      <c r="U1085" s="88"/>
      <c r="V1085" s="88"/>
      <c r="W1085" s="88"/>
      <c r="X1085" s="88"/>
      <c r="Y1085" s="88"/>
      <c r="Z1085" s="88"/>
      <c r="AA1085" s="88"/>
      <c r="AB1085" s="88"/>
      <c r="AC1085" s="88"/>
      <c r="AD1085" s="88"/>
      <c r="AE1085" s="88"/>
      <c r="AF1085" s="88"/>
      <c r="AG1085" s="88"/>
    </row>
    <row x14ac:dyDescent="0.25" r="1086" customHeight="1" ht="16.5">
      <c r="A1086" s="67"/>
      <c r="B1086" s="68"/>
      <c r="C1086" s="68"/>
      <c r="D1086" s="69"/>
      <c r="E1086" s="70"/>
      <c r="F1086" s="69"/>
      <c r="G1086" s="69"/>
      <c r="H1086" s="70"/>
      <c r="I1086" s="69"/>
      <c r="J1086" s="69"/>
      <c r="K1086" s="69"/>
      <c r="L1086" s="69"/>
      <c r="M1086" s="71"/>
      <c r="N1086" s="72"/>
      <c r="O1086" s="106"/>
      <c r="P1086" s="72"/>
      <c r="Q1086" s="107"/>
      <c r="R1086" s="75"/>
      <c r="S1086" s="75"/>
      <c r="T1086" s="76">
        <f>TEXT(B1086,"mmmm")</f>
      </c>
      <c r="U1086" s="77"/>
      <c r="V1086" s="77"/>
      <c r="W1086" s="77"/>
      <c r="X1086" s="77"/>
      <c r="Y1086" s="77"/>
      <c r="Z1086" s="77"/>
      <c r="AA1086" s="77"/>
      <c r="AB1086" s="77"/>
      <c r="AC1086" s="77"/>
      <c r="AD1086" s="77"/>
      <c r="AE1086" s="77"/>
      <c r="AF1086" s="77"/>
      <c r="AG1086" s="77"/>
    </row>
    <row x14ac:dyDescent="0.25" r="1087" customHeight="1" ht="16.5">
      <c r="A1087" s="78"/>
      <c r="B1087" s="79"/>
      <c r="C1087" s="79"/>
      <c r="D1087" s="80"/>
      <c r="E1087" s="81"/>
      <c r="F1087" s="80"/>
      <c r="G1087" s="80"/>
      <c r="H1087" s="81"/>
      <c r="I1087" s="80"/>
      <c r="J1087" s="80"/>
      <c r="K1087" s="80"/>
      <c r="L1087" s="80"/>
      <c r="M1087" s="82"/>
      <c r="N1087" s="83"/>
      <c r="O1087" s="99"/>
      <c r="P1087" s="83"/>
      <c r="Q1087" s="100"/>
      <c r="R1087" s="86"/>
      <c r="S1087" s="86"/>
      <c r="T1087" s="87">
        <f>TEXT(B1087,"mmmm")</f>
      </c>
      <c r="U1087" s="88"/>
      <c r="V1087" s="88"/>
      <c r="W1087" s="88"/>
      <c r="X1087" s="88"/>
      <c r="Y1087" s="88"/>
      <c r="Z1087" s="88"/>
      <c r="AA1087" s="88"/>
      <c r="AB1087" s="88"/>
      <c r="AC1087" s="88"/>
      <c r="AD1087" s="88"/>
      <c r="AE1087" s="88"/>
      <c r="AF1087" s="88"/>
      <c r="AG1087" s="88"/>
    </row>
    <row x14ac:dyDescent="0.25" r="1088" customHeight="1" ht="16.5">
      <c r="A1088" s="67"/>
      <c r="B1088" s="68"/>
      <c r="C1088" s="68"/>
      <c r="D1088" s="69"/>
      <c r="E1088" s="70"/>
      <c r="F1088" s="69"/>
      <c r="G1088" s="69"/>
      <c r="H1088" s="70"/>
      <c r="I1088" s="69"/>
      <c r="J1088" s="69"/>
      <c r="K1088" s="69"/>
      <c r="L1088" s="69"/>
      <c r="M1088" s="71"/>
      <c r="N1088" s="89"/>
      <c r="O1088" s="97"/>
      <c r="P1088" s="89"/>
      <c r="Q1088" s="98"/>
      <c r="R1088" s="92"/>
      <c r="S1088" s="92"/>
      <c r="T1088" s="76">
        <f>TEXT(B1088,"mmmm")</f>
      </c>
      <c r="U1088" s="77"/>
      <c r="V1088" s="77"/>
      <c r="W1088" s="77"/>
      <c r="X1088" s="77"/>
      <c r="Y1088" s="77"/>
      <c r="Z1088" s="77"/>
      <c r="AA1088" s="77"/>
      <c r="AB1088" s="77"/>
      <c r="AC1088" s="77"/>
      <c r="AD1088" s="77"/>
      <c r="AE1088" s="77"/>
      <c r="AF1088" s="77"/>
      <c r="AG1088" s="77"/>
    </row>
    <row x14ac:dyDescent="0.25" r="1089" customHeight="1" ht="16.5">
      <c r="A1089" s="78"/>
      <c r="B1089" s="79"/>
      <c r="C1089" s="79"/>
      <c r="D1089" s="80"/>
      <c r="E1089" s="81"/>
      <c r="F1089" s="80"/>
      <c r="G1089" s="80"/>
      <c r="H1089" s="81"/>
      <c r="I1089" s="80"/>
      <c r="J1089" s="80"/>
      <c r="K1089" s="80"/>
      <c r="L1089" s="80"/>
      <c r="M1089" s="82"/>
      <c r="N1089" s="93"/>
      <c r="O1089" s="104"/>
      <c r="P1089" s="93"/>
      <c r="Q1089" s="105"/>
      <c r="R1089" s="96"/>
      <c r="S1089" s="96"/>
      <c r="T1089" s="87">
        <f>TEXT(B1089,"mmmm")</f>
      </c>
      <c r="U1089" s="88"/>
      <c r="V1089" s="88"/>
      <c r="W1089" s="88"/>
      <c r="X1089" s="88"/>
      <c r="Y1089" s="88"/>
      <c r="Z1089" s="88"/>
      <c r="AA1089" s="88"/>
      <c r="AB1089" s="88"/>
      <c r="AC1089" s="88"/>
      <c r="AD1089" s="88"/>
      <c r="AE1089" s="88"/>
      <c r="AF1089" s="88"/>
      <c r="AG1089" s="88"/>
    </row>
    <row x14ac:dyDescent="0.25" r="1090" customHeight="1" ht="16.5">
      <c r="A1090" s="67"/>
      <c r="B1090" s="68"/>
      <c r="C1090" s="68"/>
      <c r="D1090" s="69"/>
      <c r="E1090" s="70"/>
      <c r="F1090" s="69"/>
      <c r="G1090" s="69"/>
      <c r="H1090" s="70"/>
      <c r="I1090" s="69"/>
      <c r="J1090" s="69"/>
      <c r="K1090" s="69"/>
      <c r="L1090" s="69"/>
      <c r="M1090" s="71"/>
      <c r="N1090" s="89"/>
      <c r="O1090" s="97"/>
      <c r="P1090" s="89"/>
      <c r="Q1090" s="98"/>
      <c r="R1090" s="92"/>
      <c r="S1090" s="92"/>
      <c r="T1090" s="76">
        <f>TEXT(B1090,"mmmm")</f>
      </c>
      <c r="U1090" s="77"/>
      <c r="V1090" s="77"/>
      <c r="W1090" s="77"/>
      <c r="X1090" s="77"/>
      <c r="Y1090" s="77"/>
      <c r="Z1090" s="77"/>
      <c r="AA1090" s="77"/>
      <c r="AB1090" s="77"/>
      <c r="AC1090" s="77"/>
      <c r="AD1090" s="77"/>
      <c r="AE1090" s="77"/>
      <c r="AF1090" s="77"/>
      <c r="AG1090" s="77"/>
    </row>
    <row x14ac:dyDescent="0.25" r="1091" customHeight="1" ht="16.5">
      <c r="A1091" s="78"/>
      <c r="B1091" s="79"/>
      <c r="C1091" s="79"/>
      <c r="D1091" s="80"/>
      <c r="E1091" s="81"/>
      <c r="F1091" s="80"/>
      <c r="G1091" s="80"/>
      <c r="H1091" s="81"/>
      <c r="I1091" s="80"/>
      <c r="J1091" s="80"/>
      <c r="K1091" s="80"/>
      <c r="L1091" s="80"/>
      <c r="M1091" s="82"/>
      <c r="N1091" s="83"/>
      <c r="O1091" s="99"/>
      <c r="P1091" s="83"/>
      <c r="Q1091" s="100"/>
      <c r="R1091" s="86"/>
      <c r="S1091" s="86"/>
      <c r="T1091" s="87">
        <f>TEXT(B1091,"mmmm")</f>
      </c>
      <c r="U1091" s="88"/>
      <c r="V1091" s="88"/>
      <c r="W1091" s="88"/>
      <c r="X1091" s="88"/>
      <c r="Y1091" s="88"/>
      <c r="Z1091" s="88"/>
      <c r="AA1091" s="88"/>
      <c r="AB1091" s="88"/>
      <c r="AC1091" s="88"/>
      <c r="AD1091" s="88"/>
      <c r="AE1091" s="88"/>
      <c r="AF1091" s="88"/>
      <c r="AG1091" s="88"/>
    </row>
    <row x14ac:dyDescent="0.25" r="1092" customHeight="1" ht="16.5">
      <c r="A1092" s="67"/>
      <c r="B1092" s="68"/>
      <c r="C1092" s="68"/>
      <c r="D1092" s="69"/>
      <c r="E1092" s="70"/>
      <c r="F1092" s="69"/>
      <c r="G1092" s="69"/>
      <c r="H1092" s="70"/>
      <c r="I1092" s="69"/>
      <c r="J1092" s="69"/>
      <c r="K1092" s="69"/>
      <c r="L1092" s="69"/>
      <c r="M1092" s="71"/>
      <c r="N1092" s="89"/>
      <c r="O1092" s="97"/>
      <c r="P1092" s="89"/>
      <c r="Q1092" s="98"/>
      <c r="R1092" s="92"/>
      <c r="S1092" s="92"/>
      <c r="T1092" s="76">
        <f>TEXT(B1092,"mmmm")</f>
      </c>
      <c r="U1092" s="77"/>
      <c r="V1092" s="77"/>
      <c r="W1092" s="77"/>
      <c r="X1092" s="77"/>
      <c r="Y1092" s="77"/>
      <c r="Z1092" s="77"/>
      <c r="AA1092" s="77"/>
      <c r="AB1092" s="77"/>
      <c r="AC1092" s="77"/>
      <c r="AD1092" s="77"/>
      <c r="AE1092" s="77"/>
      <c r="AF1092" s="77"/>
      <c r="AG1092" s="77"/>
    </row>
    <row x14ac:dyDescent="0.25" r="1093" customHeight="1" ht="16.5">
      <c r="A1093" s="78"/>
      <c r="B1093" s="79"/>
      <c r="C1093" s="79"/>
      <c r="D1093" s="80"/>
      <c r="E1093" s="81"/>
      <c r="F1093" s="80"/>
      <c r="G1093" s="80"/>
      <c r="H1093" s="81"/>
      <c r="I1093" s="80"/>
      <c r="J1093" s="80"/>
      <c r="K1093" s="80"/>
      <c r="L1093" s="80"/>
      <c r="M1093" s="82"/>
      <c r="N1093" s="83"/>
      <c r="O1093" s="99"/>
      <c r="P1093" s="83"/>
      <c r="Q1093" s="100"/>
      <c r="R1093" s="86"/>
      <c r="S1093" s="86"/>
      <c r="T1093" s="87">
        <f>TEXT(B1093,"mmmm")</f>
      </c>
      <c r="U1093" s="88"/>
      <c r="V1093" s="88"/>
      <c r="W1093" s="88"/>
      <c r="X1093" s="88"/>
      <c r="Y1093" s="88"/>
      <c r="Z1093" s="88"/>
      <c r="AA1093" s="88"/>
      <c r="AB1093" s="88"/>
      <c r="AC1093" s="88"/>
      <c r="AD1093" s="88"/>
      <c r="AE1093" s="88"/>
      <c r="AF1093" s="88"/>
      <c r="AG1093" s="88"/>
    </row>
    <row x14ac:dyDescent="0.25" r="1094" customHeight="1" ht="16.5">
      <c r="A1094" s="67"/>
      <c r="B1094" s="68"/>
      <c r="C1094" s="68"/>
      <c r="D1094" s="69"/>
      <c r="E1094" s="70"/>
      <c r="F1094" s="69"/>
      <c r="G1094" s="69"/>
      <c r="H1094" s="70"/>
      <c r="I1094" s="69"/>
      <c r="J1094" s="69"/>
      <c r="K1094" s="69"/>
      <c r="L1094" s="69"/>
      <c r="M1094" s="71"/>
      <c r="N1094" s="89"/>
      <c r="O1094" s="97"/>
      <c r="P1094" s="89"/>
      <c r="Q1094" s="98"/>
      <c r="R1094" s="92"/>
      <c r="S1094" s="92"/>
      <c r="T1094" s="76">
        <f>TEXT(B1094,"mmmm")</f>
      </c>
      <c r="U1094" s="77"/>
      <c r="V1094" s="77"/>
      <c r="W1094" s="77"/>
      <c r="X1094" s="77"/>
      <c r="Y1094" s="77"/>
      <c r="Z1094" s="77"/>
      <c r="AA1094" s="77"/>
      <c r="AB1094" s="77"/>
      <c r="AC1094" s="77"/>
      <c r="AD1094" s="77"/>
      <c r="AE1094" s="77"/>
      <c r="AF1094" s="77"/>
      <c r="AG1094" s="77"/>
    </row>
    <row x14ac:dyDescent="0.25" r="1095" customHeight="1" ht="16.5">
      <c r="A1095" s="78"/>
      <c r="B1095" s="79"/>
      <c r="C1095" s="79"/>
      <c r="D1095" s="80"/>
      <c r="E1095" s="81"/>
      <c r="F1095" s="80"/>
      <c r="G1095" s="80"/>
      <c r="H1095" s="81"/>
      <c r="I1095" s="80"/>
      <c r="J1095" s="80"/>
      <c r="K1095" s="80"/>
      <c r="L1095" s="80"/>
      <c r="M1095" s="82"/>
      <c r="N1095" s="83"/>
      <c r="O1095" s="99"/>
      <c r="P1095" s="83"/>
      <c r="Q1095" s="100"/>
      <c r="R1095" s="86"/>
      <c r="S1095" s="86"/>
      <c r="T1095" s="87">
        <f>TEXT(B1095,"mmmm")</f>
      </c>
      <c r="U1095" s="88"/>
      <c r="V1095" s="88"/>
      <c r="W1095" s="88"/>
      <c r="X1095" s="88"/>
      <c r="Y1095" s="88"/>
      <c r="Z1095" s="88"/>
      <c r="AA1095" s="88"/>
      <c r="AB1095" s="88"/>
      <c r="AC1095" s="88"/>
      <c r="AD1095" s="88"/>
      <c r="AE1095" s="88"/>
      <c r="AF1095" s="88"/>
      <c r="AG1095" s="88"/>
    </row>
    <row x14ac:dyDescent="0.25" r="1096" customHeight="1" ht="16.5">
      <c r="A1096" s="67"/>
      <c r="B1096" s="68"/>
      <c r="C1096" s="68"/>
      <c r="D1096" s="69"/>
      <c r="E1096" s="70"/>
      <c r="F1096" s="69"/>
      <c r="G1096" s="69"/>
      <c r="H1096" s="70"/>
      <c r="I1096" s="69"/>
      <c r="J1096" s="69"/>
      <c r="K1096" s="69"/>
      <c r="L1096" s="69"/>
      <c r="M1096" s="71"/>
      <c r="N1096" s="89"/>
      <c r="O1096" s="97"/>
      <c r="P1096" s="89"/>
      <c r="Q1096" s="98"/>
      <c r="R1096" s="92"/>
      <c r="S1096" s="92"/>
      <c r="T1096" s="76">
        <f>TEXT(B1096,"mmmm")</f>
      </c>
      <c r="U1096" s="77"/>
      <c r="V1096" s="77"/>
      <c r="W1096" s="77"/>
      <c r="X1096" s="77"/>
      <c r="Y1096" s="77"/>
      <c r="Z1096" s="77"/>
      <c r="AA1096" s="77"/>
      <c r="AB1096" s="77"/>
      <c r="AC1096" s="77"/>
      <c r="AD1096" s="77"/>
      <c r="AE1096" s="77"/>
      <c r="AF1096" s="77"/>
      <c r="AG1096" s="77"/>
    </row>
    <row x14ac:dyDescent="0.25" r="1097" customHeight="1" ht="16.5">
      <c r="A1097" s="78"/>
      <c r="B1097" s="79"/>
      <c r="C1097" s="79"/>
      <c r="D1097" s="80"/>
      <c r="E1097" s="81"/>
      <c r="F1097" s="80"/>
      <c r="G1097" s="80"/>
      <c r="H1097" s="81"/>
      <c r="I1097" s="80"/>
      <c r="J1097" s="80"/>
      <c r="K1097" s="80"/>
      <c r="L1097" s="80"/>
      <c r="M1097" s="82"/>
      <c r="N1097" s="83"/>
      <c r="O1097" s="99"/>
      <c r="P1097" s="83"/>
      <c r="Q1097" s="100"/>
      <c r="R1097" s="86"/>
      <c r="S1097" s="86"/>
      <c r="T1097" s="87">
        <f>TEXT(B1097,"mmmm")</f>
      </c>
      <c r="U1097" s="88"/>
      <c r="V1097" s="88"/>
      <c r="W1097" s="88"/>
      <c r="X1097" s="88"/>
      <c r="Y1097" s="88"/>
      <c r="Z1097" s="88"/>
      <c r="AA1097" s="88"/>
      <c r="AB1097" s="88"/>
      <c r="AC1097" s="88"/>
      <c r="AD1097" s="88"/>
      <c r="AE1097" s="88"/>
      <c r="AF1097" s="88"/>
      <c r="AG1097" s="88"/>
    </row>
    <row x14ac:dyDescent="0.25" r="1098" customHeight="1" ht="16.5">
      <c r="A1098" s="67"/>
      <c r="B1098" s="68"/>
      <c r="C1098" s="68"/>
      <c r="D1098" s="69"/>
      <c r="E1098" s="70"/>
      <c r="F1098" s="69"/>
      <c r="G1098" s="69"/>
      <c r="H1098" s="70"/>
      <c r="I1098" s="69"/>
      <c r="J1098" s="69"/>
      <c r="K1098" s="69"/>
      <c r="L1098" s="69"/>
      <c r="M1098" s="71"/>
      <c r="N1098" s="89"/>
      <c r="O1098" s="97"/>
      <c r="P1098" s="89"/>
      <c r="Q1098" s="98"/>
      <c r="R1098" s="92"/>
      <c r="S1098" s="92"/>
      <c r="T1098" s="76">
        <f>TEXT(B1098,"mmmm")</f>
      </c>
      <c r="U1098" s="77"/>
      <c r="V1098" s="77"/>
      <c r="W1098" s="77"/>
      <c r="X1098" s="77"/>
      <c r="Y1098" s="77"/>
      <c r="Z1098" s="77"/>
      <c r="AA1098" s="77"/>
      <c r="AB1098" s="77"/>
      <c r="AC1098" s="77"/>
      <c r="AD1098" s="77"/>
      <c r="AE1098" s="77"/>
      <c r="AF1098" s="77"/>
      <c r="AG1098" s="77"/>
    </row>
    <row x14ac:dyDescent="0.25" r="1099" customHeight="1" ht="16.5">
      <c r="A1099" s="78"/>
      <c r="B1099" s="79"/>
      <c r="C1099" s="79"/>
      <c r="D1099" s="80"/>
      <c r="E1099" s="81"/>
      <c r="F1099" s="80"/>
      <c r="G1099" s="80"/>
      <c r="H1099" s="81"/>
      <c r="I1099" s="80"/>
      <c r="J1099" s="80"/>
      <c r="K1099" s="80"/>
      <c r="L1099" s="80"/>
      <c r="M1099" s="82"/>
      <c r="N1099" s="83"/>
      <c r="O1099" s="99"/>
      <c r="P1099" s="83"/>
      <c r="Q1099" s="100"/>
      <c r="R1099" s="86"/>
      <c r="S1099" s="86"/>
      <c r="T1099" s="87">
        <f>TEXT(B1099,"mmmm")</f>
      </c>
      <c r="U1099" s="88"/>
      <c r="V1099" s="88"/>
      <c r="W1099" s="88"/>
      <c r="X1099" s="88"/>
      <c r="Y1099" s="88"/>
      <c r="Z1099" s="88"/>
      <c r="AA1099" s="88"/>
      <c r="AB1099" s="88"/>
      <c r="AC1099" s="88"/>
      <c r="AD1099" s="88"/>
      <c r="AE1099" s="88"/>
      <c r="AF1099" s="88"/>
      <c r="AG1099" s="88"/>
    </row>
    <row x14ac:dyDescent="0.25" r="1100" customHeight="1" ht="16.5">
      <c r="A1100" s="67"/>
      <c r="B1100" s="68"/>
      <c r="C1100" s="68"/>
      <c r="D1100" s="69"/>
      <c r="E1100" s="70"/>
      <c r="F1100" s="69"/>
      <c r="G1100" s="69"/>
      <c r="H1100" s="70"/>
      <c r="I1100" s="69"/>
      <c r="J1100" s="69"/>
      <c r="K1100" s="69"/>
      <c r="L1100" s="69"/>
      <c r="M1100" s="71"/>
      <c r="N1100" s="89"/>
      <c r="O1100" s="97"/>
      <c r="P1100" s="89"/>
      <c r="Q1100" s="98"/>
      <c r="R1100" s="92"/>
      <c r="S1100" s="92"/>
      <c r="T1100" s="76">
        <f>TEXT(B1100,"mmmm")</f>
      </c>
      <c r="U1100" s="77"/>
      <c r="V1100" s="77"/>
      <c r="W1100" s="77"/>
      <c r="X1100" s="77"/>
      <c r="Y1100" s="77"/>
      <c r="Z1100" s="77"/>
      <c r="AA1100" s="77"/>
      <c r="AB1100" s="77"/>
      <c r="AC1100" s="77"/>
      <c r="AD1100" s="77"/>
      <c r="AE1100" s="77"/>
      <c r="AF1100" s="77"/>
      <c r="AG1100" s="77"/>
    </row>
    <row x14ac:dyDescent="0.25" r="1101" customHeight="1" ht="16.5">
      <c r="A1101" s="78"/>
      <c r="B1101" s="79"/>
      <c r="C1101" s="79"/>
      <c r="D1101" s="80"/>
      <c r="E1101" s="81"/>
      <c r="F1101" s="80"/>
      <c r="G1101" s="80"/>
      <c r="H1101" s="81"/>
      <c r="I1101" s="80"/>
      <c r="J1101" s="82"/>
      <c r="K1101" s="82"/>
      <c r="L1101" s="80"/>
      <c r="M1101" s="82"/>
      <c r="N1101" s="83"/>
      <c r="O1101" s="99"/>
      <c r="P1101" s="83"/>
      <c r="Q1101" s="100"/>
      <c r="R1101" s="86"/>
      <c r="S1101" s="86"/>
      <c r="T1101" s="87">
        <f>TEXT(B1101,"mmmm")</f>
      </c>
      <c r="U1101" s="88"/>
      <c r="V1101" s="88"/>
      <c r="W1101" s="88"/>
      <c r="X1101" s="88"/>
      <c r="Y1101" s="88"/>
      <c r="Z1101" s="88"/>
      <c r="AA1101" s="88"/>
      <c r="AB1101" s="88"/>
      <c r="AC1101" s="88"/>
      <c r="AD1101" s="88"/>
      <c r="AE1101" s="88"/>
      <c r="AF1101" s="88"/>
      <c r="AG1101" s="88"/>
    </row>
    <row x14ac:dyDescent="0.25" r="1102" customHeight="1" ht="16.5">
      <c r="A1102" s="67"/>
      <c r="B1102" s="68"/>
      <c r="C1102" s="68"/>
      <c r="D1102" s="69"/>
      <c r="E1102" s="70"/>
      <c r="F1102" s="69"/>
      <c r="G1102" s="69"/>
      <c r="H1102" s="70"/>
      <c r="I1102" s="69"/>
      <c r="J1102" s="69"/>
      <c r="K1102" s="69"/>
      <c r="L1102" s="69"/>
      <c r="M1102" s="71"/>
      <c r="N1102" s="89"/>
      <c r="O1102" s="97"/>
      <c r="P1102" s="89"/>
      <c r="Q1102" s="98"/>
      <c r="R1102" s="92"/>
      <c r="S1102" s="92"/>
      <c r="T1102" s="76">
        <f>TEXT(B1102,"mmmm")</f>
      </c>
      <c r="U1102" s="77"/>
      <c r="V1102" s="77"/>
      <c r="W1102" s="77"/>
      <c r="X1102" s="77"/>
      <c r="Y1102" s="77"/>
      <c r="Z1102" s="77"/>
      <c r="AA1102" s="77"/>
      <c r="AB1102" s="77"/>
      <c r="AC1102" s="77"/>
      <c r="AD1102" s="77"/>
      <c r="AE1102" s="77"/>
      <c r="AF1102" s="77"/>
      <c r="AG1102" s="77"/>
    </row>
    <row x14ac:dyDescent="0.25" r="1103" customHeight="1" ht="16.5">
      <c r="A1103" s="78"/>
      <c r="B1103" s="79"/>
      <c r="C1103" s="79"/>
      <c r="D1103" s="80"/>
      <c r="E1103" s="81"/>
      <c r="F1103" s="80"/>
      <c r="G1103" s="80"/>
      <c r="H1103" s="81"/>
      <c r="I1103" s="80"/>
      <c r="J1103" s="80"/>
      <c r="K1103" s="80"/>
      <c r="L1103" s="80"/>
      <c r="M1103" s="82"/>
      <c r="N1103" s="83"/>
      <c r="O1103" s="99"/>
      <c r="P1103" s="83"/>
      <c r="Q1103" s="100"/>
      <c r="R1103" s="86"/>
      <c r="S1103" s="86"/>
      <c r="T1103" s="87">
        <f>TEXT(B1103,"mmmm")</f>
      </c>
      <c r="U1103" s="88"/>
      <c r="V1103" s="88"/>
      <c r="W1103" s="88"/>
      <c r="X1103" s="88"/>
      <c r="Y1103" s="88"/>
      <c r="Z1103" s="88"/>
      <c r="AA1103" s="88"/>
      <c r="AB1103" s="88"/>
      <c r="AC1103" s="88"/>
      <c r="AD1103" s="88"/>
      <c r="AE1103" s="88"/>
      <c r="AF1103" s="88"/>
      <c r="AG1103" s="88"/>
    </row>
    <row x14ac:dyDescent="0.25" r="1104" customHeight="1" ht="16.5">
      <c r="A1104" s="67"/>
      <c r="B1104" s="68"/>
      <c r="C1104" s="68"/>
      <c r="D1104" s="69"/>
      <c r="E1104" s="70"/>
      <c r="F1104" s="69"/>
      <c r="G1104" s="69"/>
      <c r="H1104" s="70"/>
      <c r="I1104" s="69"/>
      <c r="J1104" s="69"/>
      <c r="K1104" s="69"/>
      <c r="L1104" s="69"/>
      <c r="M1104" s="71"/>
      <c r="N1104" s="89"/>
      <c r="O1104" s="97"/>
      <c r="P1104" s="89"/>
      <c r="Q1104" s="98"/>
      <c r="R1104" s="92"/>
      <c r="S1104" s="92"/>
      <c r="T1104" s="76">
        <f>TEXT(B1104,"mmmm")</f>
      </c>
      <c r="U1104" s="77"/>
      <c r="V1104" s="77"/>
      <c r="W1104" s="77"/>
      <c r="X1104" s="77"/>
      <c r="Y1104" s="77"/>
      <c r="Z1104" s="77"/>
      <c r="AA1104" s="77"/>
      <c r="AB1104" s="77"/>
      <c r="AC1104" s="77"/>
      <c r="AD1104" s="77"/>
      <c r="AE1104" s="77"/>
      <c r="AF1104" s="77"/>
      <c r="AG1104" s="77"/>
    </row>
    <row x14ac:dyDescent="0.25" r="1105" customHeight="1" ht="16.5">
      <c r="A1105" s="78"/>
      <c r="B1105" s="79"/>
      <c r="C1105" s="79"/>
      <c r="D1105" s="80"/>
      <c r="E1105" s="81"/>
      <c r="F1105" s="80"/>
      <c r="G1105" s="80"/>
      <c r="H1105" s="81"/>
      <c r="I1105" s="80"/>
      <c r="J1105" s="80"/>
      <c r="K1105" s="80"/>
      <c r="L1105" s="80"/>
      <c r="M1105" s="82"/>
      <c r="N1105" s="83"/>
      <c r="O1105" s="99"/>
      <c r="P1105" s="83"/>
      <c r="Q1105" s="100"/>
      <c r="R1105" s="86"/>
      <c r="S1105" s="86"/>
      <c r="T1105" s="87">
        <f>TEXT(B1105,"mmmm")</f>
      </c>
      <c r="U1105" s="88"/>
      <c r="V1105" s="88"/>
      <c r="W1105" s="88"/>
      <c r="X1105" s="88"/>
      <c r="Y1105" s="88"/>
      <c r="Z1105" s="88"/>
      <c r="AA1105" s="88"/>
      <c r="AB1105" s="88"/>
      <c r="AC1105" s="88"/>
      <c r="AD1105" s="88"/>
      <c r="AE1105" s="88"/>
      <c r="AF1105" s="88"/>
      <c r="AG1105" s="88"/>
    </row>
    <row x14ac:dyDescent="0.25" r="1106" customHeight="1" ht="16.5">
      <c r="A1106" s="67"/>
      <c r="B1106" s="68"/>
      <c r="C1106" s="68"/>
      <c r="D1106" s="69"/>
      <c r="E1106" s="70"/>
      <c r="F1106" s="69"/>
      <c r="G1106" s="69"/>
      <c r="H1106" s="70"/>
      <c r="I1106" s="69"/>
      <c r="J1106" s="69"/>
      <c r="K1106" s="69"/>
      <c r="L1106" s="69"/>
      <c r="M1106" s="71"/>
      <c r="N1106" s="89"/>
      <c r="O1106" s="97"/>
      <c r="P1106" s="89"/>
      <c r="Q1106" s="98"/>
      <c r="R1106" s="92"/>
      <c r="S1106" s="92"/>
      <c r="T1106" s="76">
        <f>TEXT(B1106,"mmmm")</f>
      </c>
      <c r="U1106" s="77"/>
      <c r="V1106" s="77"/>
      <c r="W1106" s="77"/>
      <c r="X1106" s="77"/>
      <c r="Y1106" s="77"/>
      <c r="Z1106" s="77"/>
      <c r="AA1106" s="77"/>
      <c r="AB1106" s="77"/>
      <c r="AC1106" s="77"/>
      <c r="AD1106" s="77"/>
      <c r="AE1106" s="77"/>
      <c r="AF1106" s="77"/>
      <c r="AG1106" s="77"/>
    </row>
    <row x14ac:dyDescent="0.25" r="1107" customHeight="1" ht="16.5">
      <c r="A1107" s="78"/>
      <c r="B1107" s="79"/>
      <c r="C1107" s="79"/>
      <c r="D1107" s="80"/>
      <c r="E1107" s="81"/>
      <c r="F1107" s="80"/>
      <c r="G1107" s="80"/>
      <c r="H1107" s="81"/>
      <c r="I1107" s="80"/>
      <c r="J1107" s="80"/>
      <c r="K1107" s="80"/>
      <c r="L1107" s="80"/>
      <c r="M1107" s="82"/>
      <c r="N1107" s="83"/>
      <c r="O1107" s="99"/>
      <c r="P1107" s="83"/>
      <c r="Q1107" s="100"/>
      <c r="R1107" s="86"/>
      <c r="S1107" s="86"/>
      <c r="T1107" s="87">
        <f>TEXT(B1107,"mmmm")</f>
      </c>
      <c r="U1107" s="88"/>
      <c r="V1107" s="88"/>
      <c r="W1107" s="88"/>
      <c r="X1107" s="88"/>
      <c r="Y1107" s="88"/>
      <c r="Z1107" s="88"/>
      <c r="AA1107" s="88"/>
      <c r="AB1107" s="88"/>
      <c r="AC1107" s="88"/>
      <c r="AD1107" s="88"/>
      <c r="AE1107" s="88"/>
      <c r="AF1107" s="88"/>
      <c r="AG1107" s="88"/>
    </row>
    <row x14ac:dyDescent="0.25" r="1108" customHeight="1" ht="16.5">
      <c r="A1108" s="67"/>
      <c r="B1108" s="68"/>
      <c r="C1108" s="68"/>
      <c r="D1108" s="69"/>
      <c r="E1108" s="70"/>
      <c r="F1108" s="69"/>
      <c r="G1108" s="69"/>
      <c r="H1108" s="70"/>
      <c r="I1108" s="69"/>
      <c r="J1108" s="69"/>
      <c r="K1108" s="69"/>
      <c r="L1108" s="69"/>
      <c r="M1108" s="71"/>
      <c r="N1108" s="89"/>
      <c r="O1108" s="97"/>
      <c r="P1108" s="89"/>
      <c r="Q1108" s="98"/>
      <c r="R1108" s="92"/>
      <c r="S1108" s="92"/>
      <c r="T1108" s="76">
        <f>TEXT(B1108,"mmmm")</f>
      </c>
      <c r="U1108" s="77"/>
      <c r="V1108" s="77"/>
      <c r="W1108" s="77"/>
      <c r="X1108" s="77"/>
      <c r="Y1108" s="77"/>
      <c r="Z1108" s="77"/>
      <c r="AA1108" s="77"/>
      <c r="AB1108" s="77"/>
      <c r="AC1108" s="77"/>
      <c r="AD1108" s="77"/>
      <c r="AE1108" s="77"/>
      <c r="AF1108" s="77"/>
      <c r="AG1108" s="77"/>
    </row>
    <row x14ac:dyDescent="0.25" r="1109" customHeight="1" ht="16.5">
      <c r="A1109" s="78"/>
      <c r="B1109" s="79"/>
      <c r="C1109" s="79"/>
      <c r="D1109" s="80"/>
      <c r="E1109" s="81"/>
      <c r="F1109" s="80"/>
      <c r="G1109" s="80"/>
      <c r="H1109" s="81"/>
      <c r="I1109" s="80"/>
      <c r="J1109" s="80"/>
      <c r="K1109" s="80"/>
      <c r="L1109" s="80"/>
      <c r="M1109" s="82"/>
      <c r="N1109" s="93"/>
      <c r="O1109" s="104"/>
      <c r="P1109" s="93"/>
      <c r="Q1109" s="105"/>
      <c r="R1109" s="96"/>
      <c r="S1109" s="96"/>
      <c r="T1109" s="87">
        <f>TEXT(B1109,"mmmm")</f>
      </c>
      <c r="U1109" s="88"/>
      <c r="V1109" s="88"/>
      <c r="W1109" s="88"/>
      <c r="X1109" s="88"/>
      <c r="Y1109" s="88"/>
      <c r="Z1109" s="88"/>
      <c r="AA1109" s="88"/>
      <c r="AB1109" s="88"/>
      <c r="AC1109" s="88"/>
      <c r="AD1109" s="88"/>
      <c r="AE1109" s="88"/>
      <c r="AF1109" s="88"/>
      <c r="AG1109" s="88"/>
    </row>
    <row x14ac:dyDescent="0.25" r="1110" customHeight="1" ht="16.5">
      <c r="A1110" s="67"/>
      <c r="B1110" s="68"/>
      <c r="C1110" s="68"/>
      <c r="D1110" s="69"/>
      <c r="E1110" s="70"/>
      <c r="F1110" s="69"/>
      <c r="G1110" s="69"/>
      <c r="H1110" s="70"/>
      <c r="I1110" s="69"/>
      <c r="J1110" s="69"/>
      <c r="K1110" s="69"/>
      <c r="L1110" s="69"/>
      <c r="M1110" s="71"/>
      <c r="N1110" s="89"/>
      <c r="O1110" s="97"/>
      <c r="P1110" s="89"/>
      <c r="Q1110" s="98"/>
      <c r="R1110" s="92"/>
      <c r="S1110" s="92"/>
      <c r="T1110" s="76">
        <f>TEXT(B1110,"mmmm")</f>
      </c>
      <c r="U1110" s="77"/>
      <c r="V1110" s="77"/>
      <c r="W1110" s="77"/>
      <c r="X1110" s="77"/>
      <c r="Y1110" s="77"/>
      <c r="Z1110" s="77"/>
      <c r="AA1110" s="77"/>
      <c r="AB1110" s="77"/>
      <c r="AC1110" s="77"/>
      <c r="AD1110" s="77"/>
      <c r="AE1110" s="77"/>
      <c r="AF1110" s="77"/>
      <c r="AG1110" s="77"/>
    </row>
    <row x14ac:dyDescent="0.25" r="1111" customHeight="1" ht="16.5">
      <c r="A1111" s="78"/>
      <c r="B1111" s="79"/>
      <c r="C1111" s="79"/>
      <c r="D1111" s="80"/>
      <c r="E1111" s="81"/>
      <c r="F1111" s="80"/>
      <c r="G1111" s="80"/>
      <c r="H1111" s="81"/>
      <c r="I1111" s="80"/>
      <c r="J1111" s="80"/>
      <c r="K1111" s="80"/>
      <c r="L1111" s="80"/>
      <c r="M1111" s="82"/>
      <c r="N1111" s="83"/>
      <c r="O1111" s="99"/>
      <c r="P1111" s="83"/>
      <c r="Q1111" s="100"/>
      <c r="R1111" s="86"/>
      <c r="S1111" s="86"/>
      <c r="T1111" s="87">
        <f>TEXT(B1111,"mmmm")</f>
      </c>
      <c r="U1111" s="88"/>
      <c r="V1111" s="88"/>
      <c r="W1111" s="88"/>
      <c r="X1111" s="88"/>
      <c r="Y1111" s="88"/>
      <c r="Z1111" s="88"/>
      <c r="AA1111" s="88"/>
      <c r="AB1111" s="88"/>
      <c r="AC1111" s="88"/>
      <c r="AD1111" s="88"/>
      <c r="AE1111" s="88"/>
      <c r="AF1111" s="88"/>
      <c r="AG1111" s="88"/>
    </row>
    <row x14ac:dyDescent="0.25" r="1112" customHeight="1" ht="16.5">
      <c r="A1112" s="67"/>
      <c r="B1112" s="68"/>
      <c r="C1112" s="68"/>
      <c r="D1112" s="69"/>
      <c r="E1112" s="70"/>
      <c r="F1112" s="69"/>
      <c r="G1112" s="69"/>
      <c r="H1112" s="70"/>
      <c r="I1112" s="69"/>
      <c r="J1112" s="69"/>
      <c r="K1112" s="69"/>
      <c r="L1112" s="69"/>
      <c r="M1112" s="71"/>
      <c r="N1112" s="89"/>
      <c r="O1112" s="97"/>
      <c r="P1112" s="89"/>
      <c r="Q1112" s="98"/>
      <c r="R1112" s="92"/>
      <c r="S1112" s="92"/>
      <c r="T1112" s="76">
        <f>TEXT(B1112,"mmmm")</f>
      </c>
      <c r="U1112" s="77"/>
      <c r="V1112" s="77"/>
      <c r="W1112" s="77"/>
      <c r="X1112" s="77"/>
      <c r="Y1112" s="77"/>
      <c r="Z1112" s="77"/>
      <c r="AA1112" s="77"/>
      <c r="AB1112" s="77"/>
      <c r="AC1112" s="77"/>
      <c r="AD1112" s="77"/>
      <c r="AE1112" s="77"/>
      <c r="AF1112" s="77"/>
      <c r="AG1112" s="77"/>
    </row>
    <row x14ac:dyDescent="0.25" r="1113" customHeight="1" ht="16.5">
      <c r="A1113" s="78"/>
      <c r="B1113" s="79"/>
      <c r="C1113" s="79"/>
      <c r="D1113" s="80"/>
      <c r="E1113" s="81"/>
      <c r="F1113" s="80"/>
      <c r="G1113" s="80"/>
      <c r="H1113" s="81"/>
      <c r="I1113" s="80"/>
      <c r="J1113" s="80"/>
      <c r="K1113" s="80"/>
      <c r="L1113" s="80"/>
      <c r="M1113" s="82"/>
      <c r="N1113" s="83"/>
      <c r="O1113" s="99"/>
      <c r="P1113" s="83"/>
      <c r="Q1113" s="100"/>
      <c r="R1113" s="86"/>
      <c r="S1113" s="86"/>
      <c r="T1113" s="87">
        <f>TEXT(B1113,"mmmm")</f>
      </c>
      <c r="U1113" s="88"/>
      <c r="V1113" s="88"/>
      <c r="W1113" s="88"/>
      <c r="X1113" s="88"/>
      <c r="Y1113" s="88"/>
      <c r="Z1113" s="88"/>
      <c r="AA1113" s="88"/>
      <c r="AB1113" s="88"/>
      <c r="AC1113" s="88"/>
      <c r="AD1113" s="88"/>
      <c r="AE1113" s="88"/>
      <c r="AF1113" s="88"/>
      <c r="AG1113" s="88"/>
    </row>
    <row x14ac:dyDescent="0.25" r="1114" customHeight="1" ht="16.5">
      <c r="A1114" s="67"/>
      <c r="B1114" s="68"/>
      <c r="C1114" s="68"/>
      <c r="D1114" s="69"/>
      <c r="E1114" s="70"/>
      <c r="F1114" s="69"/>
      <c r="G1114" s="69"/>
      <c r="H1114" s="70"/>
      <c r="I1114" s="69"/>
      <c r="J1114" s="69"/>
      <c r="K1114" s="69"/>
      <c r="L1114" s="69"/>
      <c r="M1114" s="71"/>
      <c r="N1114" s="89"/>
      <c r="O1114" s="97"/>
      <c r="P1114" s="89"/>
      <c r="Q1114" s="98"/>
      <c r="R1114" s="92"/>
      <c r="S1114" s="92"/>
      <c r="T1114" s="76">
        <f>TEXT(B1114,"mmmm")</f>
      </c>
      <c r="U1114" s="77"/>
      <c r="V1114" s="77"/>
      <c r="W1114" s="77"/>
      <c r="X1114" s="77"/>
      <c r="Y1114" s="77"/>
      <c r="Z1114" s="77"/>
      <c r="AA1114" s="77"/>
      <c r="AB1114" s="77"/>
      <c r="AC1114" s="77"/>
      <c r="AD1114" s="77"/>
      <c r="AE1114" s="77"/>
      <c r="AF1114" s="77"/>
      <c r="AG1114" s="77"/>
    </row>
    <row x14ac:dyDescent="0.25" r="1115" customHeight="1" ht="16.5">
      <c r="A1115" s="78"/>
      <c r="B1115" s="79"/>
      <c r="C1115" s="79"/>
      <c r="D1115" s="80"/>
      <c r="E1115" s="81"/>
      <c r="F1115" s="80"/>
      <c r="G1115" s="80"/>
      <c r="H1115" s="81"/>
      <c r="I1115" s="80"/>
      <c r="J1115" s="80"/>
      <c r="K1115" s="80"/>
      <c r="L1115" s="80"/>
      <c r="M1115" s="82"/>
      <c r="N1115" s="83"/>
      <c r="O1115" s="99"/>
      <c r="P1115" s="83"/>
      <c r="Q1115" s="100"/>
      <c r="R1115" s="86"/>
      <c r="S1115" s="86"/>
      <c r="T1115" s="87">
        <f>TEXT(B1115,"mmmm")</f>
      </c>
      <c r="U1115" s="88"/>
      <c r="V1115" s="88"/>
      <c r="W1115" s="88"/>
      <c r="X1115" s="88"/>
      <c r="Y1115" s="88"/>
      <c r="Z1115" s="88"/>
      <c r="AA1115" s="88"/>
      <c r="AB1115" s="88"/>
      <c r="AC1115" s="88"/>
      <c r="AD1115" s="88"/>
      <c r="AE1115" s="88"/>
      <c r="AF1115" s="88"/>
      <c r="AG1115" s="88"/>
    </row>
    <row x14ac:dyDescent="0.25" r="1116" customHeight="1" ht="16.5">
      <c r="A1116" s="67"/>
      <c r="B1116" s="68"/>
      <c r="C1116" s="68"/>
      <c r="D1116" s="69"/>
      <c r="E1116" s="70"/>
      <c r="F1116" s="69"/>
      <c r="G1116" s="69"/>
      <c r="H1116" s="70"/>
      <c r="I1116" s="69"/>
      <c r="J1116" s="69"/>
      <c r="K1116" s="69"/>
      <c r="L1116" s="69"/>
      <c r="M1116" s="71"/>
      <c r="N1116" s="89"/>
      <c r="O1116" s="97"/>
      <c r="P1116" s="89"/>
      <c r="Q1116" s="98"/>
      <c r="R1116" s="92"/>
      <c r="S1116" s="92"/>
      <c r="T1116" s="76">
        <f>TEXT(B1116,"mmmm")</f>
      </c>
      <c r="U1116" s="77"/>
      <c r="V1116" s="77"/>
      <c r="W1116" s="77"/>
      <c r="X1116" s="77"/>
      <c r="Y1116" s="77"/>
      <c r="Z1116" s="77"/>
      <c r="AA1116" s="77"/>
      <c r="AB1116" s="77"/>
      <c r="AC1116" s="77"/>
      <c r="AD1116" s="77"/>
      <c r="AE1116" s="77"/>
      <c r="AF1116" s="77"/>
      <c r="AG1116" s="77"/>
    </row>
    <row x14ac:dyDescent="0.25" r="1117" customHeight="1" ht="16.5">
      <c r="A1117" s="78"/>
      <c r="B1117" s="79"/>
      <c r="C1117" s="79"/>
      <c r="D1117" s="80"/>
      <c r="E1117" s="81"/>
      <c r="F1117" s="80"/>
      <c r="G1117" s="80"/>
      <c r="H1117" s="81"/>
      <c r="I1117" s="80"/>
      <c r="J1117" s="80"/>
      <c r="K1117" s="80"/>
      <c r="L1117" s="80"/>
      <c r="M1117" s="82"/>
      <c r="N1117" s="83"/>
      <c r="O1117" s="99"/>
      <c r="P1117" s="83"/>
      <c r="Q1117" s="100"/>
      <c r="R1117" s="86"/>
      <c r="S1117" s="86"/>
      <c r="T1117" s="87">
        <f>TEXT(B1117,"mmmm")</f>
      </c>
      <c r="U1117" s="88"/>
      <c r="V1117" s="88"/>
      <c r="W1117" s="88"/>
      <c r="X1117" s="88"/>
      <c r="Y1117" s="88"/>
      <c r="Z1117" s="88"/>
      <c r="AA1117" s="88"/>
      <c r="AB1117" s="88"/>
      <c r="AC1117" s="88"/>
      <c r="AD1117" s="88"/>
      <c r="AE1117" s="88"/>
      <c r="AF1117" s="88"/>
      <c r="AG1117" s="88"/>
    </row>
    <row x14ac:dyDescent="0.25" r="1118" customHeight="1" ht="16.5">
      <c r="A1118" s="67"/>
      <c r="B1118" s="68"/>
      <c r="C1118" s="68"/>
      <c r="D1118" s="69"/>
      <c r="E1118" s="70"/>
      <c r="F1118" s="69"/>
      <c r="G1118" s="69"/>
      <c r="H1118" s="70"/>
      <c r="I1118" s="69"/>
      <c r="J1118" s="69"/>
      <c r="K1118" s="69"/>
      <c r="L1118" s="69"/>
      <c r="M1118" s="71"/>
      <c r="N1118" s="89"/>
      <c r="O1118" s="97"/>
      <c r="P1118" s="89"/>
      <c r="Q1118" s="98"/>
      <c r="R1118" s="92"/>
      <c r="S1118" s="92"/>
      <c r="T1118" s="76">
        <f>TEXT(B1118,"mmmm")</f>
      </c>
      <c r="U1118" s="77"/>
      <c r="V1118" s="77"/>
      <c r="W1118" s="77"/>
      <c r="X1118" s="77"/>
      <c r="Y1118" s="77"/>
      <c r="Z1118" s="77"/>
      <c r="AA1118" s="77"/>
      <c r="AB1118" s="77"/>
      <c r="AC1118" s="77"/>
      <c r="AD1118" s="77"/>
      <c r="AE1118" s="77"/>
      <c r="AF1118" s="77"/>
      <c r="AG1118" s="77"/>
    </row>
    <row x14ac:dyDescent="0.25" r="1119" customHeight="1" ht="16.5">
      <c r="A1119" s="78"/>
      <c r="B1119" s="79"/>
      <c r="C1119" s="79"/>
      <c r="D1119" s="80"/>
      <c r="E1119" s="81"/>
      <c r="F1119" s="80"/>
      <c r="G1119" s="80"/>
      <c r="H1119" s="81"/>
      <c r="I1119" s="80"/>
      <c r="J1119" s="80"/>
      <c r="K1119" s="80"/>
      <c r="L1119" s="80"/>
      <c r="M1119" s="82"/>
      <c r="N1119" s="83"/>
      <c r="O1119" s="99"/>
      <c r="P1119" s="83"/>
      <c r="Q1119" s="100"/>
      <c r="R1119" s="86"/>
      <c r="S1119" s="86"/>
      <c r="T1119" s="87">
        <f>TEXT(B1119,"mmmm")</f>
      </c>
      <c r="U1119" s="88"/>
      <c r="V1119" s="88"/>
      <c r="W1119" s="88"/>
      <c r="X1119" s="88"/>
      <c r="Y1119" s="88"/>
      <c r="Z1119" s="88"/>
      <c r="AA1119" s="88"/>
      <c r="AB1119" s="88"/>
      <c r="AC1119" s="88"/>
      <c r="AD1119" s="88"/>
      <c r="AE1119" s="88"/>
      <c r="AF1119" s="88"/>
      <c r="AG1119" s="88"/>
    </row>
    <row x14ac:dyDescent="0.25" r="1120" customHeight="1" ht="16.5">
      <c r="A1120" s="67"/>
      <c r="B1120" s="68"/>
      <c r="C1120" s="68"/>
      <c r="D1120" s="69"/>
      <c r="E1120" s="70"/>
      <c r="F1120" s="69"/>
      <c r="G1120" s="69"/>
      <c r="H1120" s="70"/>
      <c r="I1120" s="69"/>
      <c r="J1120" s="69"/>
      <c r="K1120" s="69"/>
      <c r="L1120" s="69"/>
      <c r="M1120" s="71"/>
      <c r="N1120" s="89"/>
      <c r="O1120" s="97"/>
      <c r="P1120" s="89"/>
      <c r="Q1120" s="98"/>
      <c r="R1120" s="92"/>
      <c r="S1120" s="92"/>
      <c r="T1120" s="76">
        <f>TEXT(B1120,"mmmm")</f>
      </c>
      <c r="U1120" s="77"/>
      <c r="V1120" s="77"/>
      <c r="W1120" s="77"/>
      <c r="X1120" s="77"/>
      <c r="Y1120" s="77"/>
      <c r="Z1120" s="77"/>
      <c r="AA1120" s="77"/>
      <c r="AB1120" s="77"/>
      <c r="AC1120" s="77"/>
      <c r="AD1120" s="77"/>
      <c r="AE1120" s="77"/>
      <c r="AF1120" s="77"/>
      <c r="AG1120" s="77"/>
    </row>
    <row x14ac:dyDescent="0.25" r="1121" customHeight="1" ht="16.5">
      <c r="A1121" s="78"/>
      <c r="B1121" s="79"/>
      <c r="C1121" s="79"/>
      <c r="D1121" s="80"/>
      <c r="E1121" s="81"/>
      <c r="F1121" s="80"/>
      <c r="G1121" s="80"/>
      <c r="H1121" s="81"/>
      <c r="I1121" s="80"/>
      <c r="J1121" s="80"/>
      <c r="K1121" s="80"/>
      <c r="L1121" s="80"/>
      <c r="M1121" s="82"/>
      <c r="N1121" s="83"/>
      <c r="O1121" s="99"/>
      <c r="P1121" s="83"/>
      <c r="Q1121" s="100"/>
      <c r="R1121" s="86"/>
      <c r="S1121" s="86"/>
      <c r="T1121" s="87">
        <f>TEXT(B1121,"mmmm")</f>
      </c>
      <c r="U1121" s="88"/>
      <c r="V1121" s="88"/>
      <c r="W1121" s="88"/>
      <c r="X1121" s="88"/>
      <c r="Y1121" s="88"/>
      <c r="Z1121" s="88"/>
      <c r="AA1121" s="88"/>
      <c r="AB1121" s="88"/>
      <c r="AC1121" s="88"/>
      <c r="AD1121" s="88"/>
      <c r="AE1121" s="88"/>
      <c r="AF1121" s="88"/>
      <c r="AG1121" s="88"/>
    </row>
    <row x14ac:dyDescent="0.25" r="1122" customHeight="1" ht="16.5">
      <c r="A1122" s="67"/>
      <c r="B1122" s="68"/>
      <c r="C1122" s="68"/>
      <c r="D1122" s="69"/>
      <c r="E1122" s="70"/>
      <c r="F1122" s="69"/>
      <c r="G1122" s="69"/>
      <c r="H1122" s="70"/>
      <c r="I1122" s="69"/>
      <c r="J1122" s="69"/>
      <c r="K1122" s="69"/>
      <c r="L1122" s="69"/>
      <c r="M1122" s="71"/>
      <c r="N1122" s="89"/>
      <c r="O1122" s="97"/>
      <c r="P1122" s="89"/>
      <c r="Q1122" s="98"/>
      <c r="R1122" s="92"/>
      <c r="S1122" s="92"/>
      <c r="T1122" s="76">
        <f>TEXT(B1122,"mmmm")</f>
      </c>
      <c r="U1122" s="77"/>
      <c r="V1122" s="77"/>
      <c r="W1122" s="77"/>
      <c r="X1122" s="77"/>
      <c r="Y1122" s="77"/>
      <c r="Z1122" s="77"/>
      <c r="AA1122" s="77"/>
      <c r="AB1122" s="77"/>
      <c r="AC1122" s="77"/>
      <c r="AD1122" s="77"/>
      <c r="AE1122" s="77"/>
      <c r="AF1122" s="77"/>
      <c r="AG1122" s="77"/>
    </row>
    <row x14ac:dyDescent="0.25" r="1123" customHeight="1" ht="16.5">
      <c r="A1123" s="78"/>
      <c r="B1123" s="79"/>
      <c r="C1123" s="79"/>
      <c r="D1123" s="80"/>
      <c r="E1123" s="81"/>
      <c r="F1123" s="80"/>
      <c r="G1123" s="80"/>
      <c r="H1123" s="81"/>
      <c r="I1123" s="80"/>
      <c r="J1123" s="80"/>
      <c r="K1123" s="80"/>
      <c r="L1123" s="80"/>
      <c r="M1123" s="82"/>
      <c r="N1123" s="83"/>
      <c r="O1123" s="99"/>
      <c r="P1123" s="83"/>
      <c r="Q1123" s="100"/>
      <c r="R1123" s="86"/>
      <c r="S1123" s="86"/>
      <c r="T1123" s="87">
        <f>TEXT(B1123,"mmmm")</f>
      </c>
      <c r="U1123" s="88"/>
      <c r="V1123" s="88"/>
      <c r="W1123" s="88"/>
      <c r="X1123" s="88"/>
      <c r="Y1123" s="88"/>
      <c r="Z1123" s="88"/>
      <c r="AA1123" s="88"/>
      <c r="AB1123" s="88"/>
      <c r="AC1123" s="88"/>
      <c r="AD1123" s="88"/>
      <c r="AE1123" s="88"/>
      <c r="AF1123" s="88"/>
      <c r="AG1123" s="88"/>
    </row>
    <row x14ac:dyDescent="0.25" r="1124" customHeight="1" ht="16.5">
      <c r="A1124" s="67"/>
      <c r="B1124" s="68"/>
      <c r="C1124" s="68"/>
      <c r="D1124" s="69"/>
      <c r="E1124" s="70"/>
      <c r="F1124" s="69"/>
      <c r="G1124" s="69"/>
      <c r="H1124" s="70"/>
      <c r="I1124" s="69"/>
      <c r="J1124" s="69"/>
      <c r="K1124" s="69"/>
      <c r="L1124" s="69"/>
      <c r="M1124" s="71"/>
      <c r="N1124" s="89"/>
      <c r="O1124" s="97"/>
      <c r="P1124" s="89"/>
      <c r="Q1124" s="98"/>
      <c r="R1124" s="92"/>
      <c r="S1124" s="92"/>
      <c r="T1124" s="76">
        <f>TEXT(B1124,"mmmm")</f>
      </c>
      <c r="U1124" s="77"/>
      <c r="V1124" s="77"/>
      <c r="W1124" s="77"/>
      <c r="X1124" s="77"/>
      <c r="Y1124" s="77"/>
      <c r="Z1124" s="77"/>
      <c r="AA1124" s="77"/>
      <c r="AB1124" s="77"/>
      <c r="AC1124" s="77"/>
      <c r="AD1124" s="77"/>
      <c r="AE1124" s="77"/>
      <c r="AF1124" s="77"/>
      <c r="AG1124" s="77"/>
    </row>
    <row x14ac:dyDescent="0.25" r="1125" customHeight="1" ht="16.5">
      <c r="A1125" s="78"/>
      <c r="B1125" s="79"/>
      <c r="C1125" s="79"/>
      <c r="D1125" s="80"/>
      <c r="E1125" s="81"/>
      <c r="F1125" s="80"/>
      <c r="G1125" s="80"/>
      <c r="H1125" s="81"/>
      <c r="I1125" s="80"/>
      <c r="J1125" s="80"/>
      <c r="K1125" s="80"/>
      <c r="L1125" s="80"/>
      <c r="M1125" s="82"/>
      <c r="N1125" s="83"/>
      <c r="O1125" s="99"/>
      <c r="P1125" s="83"/>
      <c r="Q1125" s="100"/>
      <c r="R1125" s="86"/>
      <c r="S1125" s="86"/>
      <c r="T1125" s="87">
        <f>TEXT(B1125,"mmmm")</f>
      </c>
      <c r="U1125" s="88"/>
      <c r="V1125" s="88"/>
      <c r="W1125" s="88"/>
      <c r="X1125" s="88"/>
      <c r="Y1125" s="88"/>
      <c r="Z1125" s="88"/>
      <c r="AA1125" s="88"/>
      <c r="AB1125" s="88"/>
      <c r="AC1125" s="88"/>
      <c r="AD1125" s="88"/>
      <c r="AE1125" s="88"/>
      <c r="AF1125" s="88"/>
      <c r="AG1125" s="88"/>
    </row>
    <row x14ac:dyDescent="0.25" r="1126" customHeight="1" ht="16.5">
      <c r="A1126" s="67"/>
      <c r="B1126" s="68"/>
      <c r="C1126" s="68"/>
      <c r="D1126" s="69"/>
      <c r="E1126" s="70"/>
      <c r="F1126" s="69"/>
      <c r="G1126" s="69"/>
      <c r="H1126" s="70"/>
      <c r="I1126" s="69"/>
      <c r="J1126" s="69"/>
      <c r="K1126" s="69"/>
      <c r="L1126" s="69"/>
      <c r="M1126" s="71"/>
      <c r="N1126" s="89"/>
      <c r="O1126" s="97"/>
      <c r="P1126" s="89"/>
      <c r="Q1126" s="98"/>
      <c r="R1126" s="92"/>
      <c r="S1126" s="92"/>
      <c r="T1126" s="76">
        <f>TEXT(B1126,"mmmm")</f>
      </c>
      <c r="U1126" s="77"/>
      <c r="V1126" s="77"/>
      <c r="W1126" s="77"/>
      <c r="X1126" s="77"/>
      <c r="Y1126" s="77"/>
      <c r="Z1126" s="77"/>
      <c r="AA1126" s="77"/>
      <c r="AB1126" s="77"/>
      <c r="AC1126" s="77"/>
      <c r="AD1126" s="77"/>
      <c r="AE1126" s="77"/>
      <c r="AF1126" s="77"/>
      <c r="AG1126" s="77"/>
    </row>
    <row x14ac:dyDescent="0.25" r="1127" customHeight="1" ht="16.5">
      <c r="A1127" s="78"/>
      <c r="B1127" s="79"/>
      <c r="C1127" s="79"/>
      <c r="D1127" s="80"/>
      <c r="E1127" s="81"/>
      <c r="F1127" s="80"/>
      <c r="G1127" s="80"/>
      <c r="H1127" s="81"/>
      <c r="I1127" s="80"/>
      <c r="J1127" s="80"/>
      <c r="K1127" s="80"/>
      <c r="L1127" s="80"/>
      <c r="M1127" s="82"/>
      <c r="N1127" s="83"/>
      <c r="O1127" s="99"/>
      <c r="P1127" s="83"/>
      <c r="Q1127" s="100"/>
      <c r="R1127" s="86"/>
      <c r="S1127" s="86"/>
      <c r="T1127" s="87">
        <f>TEXT(B1127,"mmmm")</f>
      </c>
      <c r="U1127" s="88"/>
      <c r="V1127" s="88"/>
      <c r="W1127" s="88"/>
      <c r="X1127" s="88"/>
      <c r="Y1127" s="88"/>
      <c r="Z1127" s="88"/>
      <c r="AA1127" s="88"/>
      <c r="AB1127" s="88"/>
      <c r="AC1127" s="88"/>
      <c r="AD1127" s="88"/>
      <c r="AE1127" s="88"/>
      <c r="AF1127" s="88"/>
      <c r="AG1127" s="88"/>
    </row>
    <row x14ac:dyDescent="0.25" r="1128" customHeight="1" ht="16.5">
      <c r="A1128" s="67"/>
      <c r="B1128" s="68"/>
      <c r="C1128" s="68"/>
      <c r="D1128" s="69"/>
      <c r="E1128" s="70"/>
      <c r="F1128" s="69"/>
      <c r="G1128" s="69"/>
      <c r="H1128" s="70"/>
      <c r="I1128" s="69"/>
      <c r="J1128" s="71"/>
      <c r="K1128" s="71"/>
      <c r="L1128" s="69"/>
      <c r="M1128" s="71"/>
      <c r="N1128" s="72"/>
      <c r="O1128" s="106"/>
      <c r="P1128" s="72"/>
      <c r="Q1128" s="107"/>
      <c r="R1128" s="75"/>
      <c r="S1128" s="75"/>
      <c r="T1128" s="76">
        <f>TEXT(B1128,"mmmm")</f>
      </c>
      <c r="U1128" s="77"/>
      <c r="V1128" s="77"/>
      <c r="W1128" s="77"/>
      <c r="X1128" s="77"/>
      <c r="Y1128" s="77"/>
      <c r="Z1128" s="77"/>
      <c r="AA1128" s="77"/>
      <c r="AB1128" s="77"/>
      <c r="AC1128" s="77"/>
      <c r="AD1128" s="77"/>
      <c r="AE1128" s="77"/>
      <c r="AF1128" s="77"/>
      <c r="AG1128" s="77"/>
    </row>
    <row x14ac:dyDescent="0.25" r="1129" customHeight="1" ht="16.5">
      <c r="A1129" s="78"/>
      <c r="B1129" s="79"/>
      <c r="C1129" s="79"/>
      <c r="D1129" s="80"/>
      <c r="E1129" s="81"/>
      <c r="F1129" s="80"/>
      <c r="G1129" s="80"/>
      <c r="H1129" s="81"/>
      <c r="I1129" s="80"/>
      <c r="J1129" s="80"/>
      <c r="K1129" s="80"/>
      <c r="L1129" s="80"/>
      <c r="M1129" s="82"/>
      <c r="N1129" s="93"/>
      <c r="O1129" s="104"/>
      <c r="P1129" s="93"/>
      <c r="Q1129" s="105"/>
      <c r="R1129" s="96"/>
      <c r="S1129" s="96"/>
      <c r="T1129" s="87">
        <f>TEXT(B1129,"mmmm")</f>
      </c>
      <c r="U1129" s="88"/>
      <c r="V1129" s="88"/>
      <c r="W1129" s="88"/>
      <c r="X1129" s="88"/>
      <c r="Y1129" s="88"/>
      <c r="Z1129" s="88"/>
      <c r="AA1129" s="88"/>
      <c r="AB1129" s="88"/>
      <c r="AC1129" s="88"/>
      <c r="AD1129" s="88"/>
      <c r="AE1129" s="88"/>
      <c r="AF1129" s="88"/>
      <c r="AG1129" s="88"/>
    </row>
    <row x14ac:dyDescent="0.25" r="1130" customHeight="1" ht="16.5">
      <c r="A1130" s="67"/>
      <c r="B1130" s="68"/>
      <c r="C1130" s="68"/>
      <c r="D1130" s="69"/>
      <c r="E1130" s="70"/>
      <c r="F1130" s="69"/>
      <c r="G1130" s="69"/>
      <c r="H1130" s="70"/>
      <c r="I1130" s="69"/>
      <c r="J1130" s="69"/>
      <c r="K1130" s="69"/>
      <c r="L1130" s="69"/>
      <c r="M1130" s="71"/>
      <c r="N1130" s="89"/>
      <c r="O1130" s="97"/>
      <c r="P1130" s="89"/>
      <c r="Q1130" s="98"/>
      <c r="R1130" s="92"/>
      <c r="S1130" s="92"/>
      <c r="T1130" s="76">
        <f>TEXT(B1130,"mmmm")</f>
      </c>
      <c r="U1130" s="77"/>
      <c r="V1130" s="77"/>
      <c r="W1130" s="77"/>
      <c r="X1130" s="77"/>
      <c r="Y1130" s="77"/>
      <c r="Z1130" s="77"/>
      <c r="AA1130" s="77"/>
      <c r="AB1130" s="77"/>
      <c r="AC1130" s="77"/>
      <c r="AD1130" s="77"/>
      <c r="AE1130" s="77"/>
      <c r="AF1130" s="77"/>
      <c r="AG1130" s="77"/>
    </row>
    <row x14ac:dyDescent="0.25" r="1131" customHeight="1" ht="16.5">
      <c r="A1131" s="78"/>
      <c r="B1131" s="79"/>
      <c r="C1131" s="79"/>
      <c r="D1131" s="80"/>
      <c r="E1131" s="81"/>
      <c r="F1131" s="80"/>
      <c r="G1131" s="80"/>
      <c r="H1131" s="81"/>
      <c r="I1131" s="80"/>
      <c r="J1131" s="80"/>
      <c r="K1131" s="80"/>
      <c r="L1131" s="80"/>
      <c r="M1131" s="82"/>
      <c r="N1131" s="93"/>
      <c r="O1131" s="104"/>
      <c r="P1131" s="93"/>
      <c r="Q1131" s="105"/>
      <c r="R1131" s="96"/>
      <c r="S1131" s="96"/>
      <c r="T1131" s="87">
        <f>TEXT(B1131,"mmmm")</f>
      </c>
      <c r="U1131" s="88"/>
      <c r="V1131" s="88"/>
      <c r="W1131" s="88"/>
      <c r="X1131" s="88"/>
      <c r="Y1131" s="88"/>
      <c r="Z1131" s="88"/>
      <c r="AA1131" s="88"/>
      <c r="AB1131" s="88"/>
      <c r="AC1131" s="88"/>
      <c r="AD1131" s="88"/>
      <c r="AE1131" s="88"/>
      <c r="AF1131" s="88"/>
      <c r="AG1131" s="88"/>
    </row>
    <row x14ac:dyDescent="0.25" r="1132" customHeight="1" ht="16.5">
      <c r="A1132" s="67"/>
      <c r="B1132" s="68"/>
      <c r="C1132" s="68"/>
      <c r="D1132" s="69"/>
      <c r="E1132" s="70"/>
      <c r="F1132" s="69"/>
      <c r="G1132" s="69"/>
      <c r="H1132" s="70"/>
      <c r="I1132" s="69"/>
      <c r="J1132" s="69"/>
      <c r="K1132" s="69"/>
      <c r="L1132" s="69"/>
      <c r="M1132" s="71"/>
      <c r="N1132" s="89"/>
      <c r="O1132" s="97"/>
      <c r="P1132" s="89"/>
      <c r="Q1132" s="98"/>
      <c r="R1132" s="92"/>
      <c r="S1132" s="92"/>
      <c r="T1132" s="76">
        <f>TEXT(B1132,"mmmm")</f>
      </c>
      <c r="U1132" s="77"/>
      <c r="V1132" s="77"/>
      <c r="W1132" s="77"/>
      <c r="X1132" s="77"/>
      <c r="Y1132" s="77"/>
      <c r="Z1132" s="77"/>
      <c r="AA1132" s="77"/>
      <c r="AB1132" s="77"/>
      <c r="AC1132" s="77"/>
      <c r="AD1132" s="77"/>
      <c r="AE1132" s="77"/>
      <c r="AF1132" s="77"/>
      <c r="AG1132" s="77"/>
    </row>
    <row x14ac:dyDescent="0.25" r="1133" customHeight="1" ht="16.5">
      <c r="A1133" s="78"/>
      <c r="B1133" s="79"/>
      <c r="C1133" s="79"/>
      <c r="D1133" s="80"/>
      <c r="E1133" s="81"/>
      <c r="F1133" s="80"/>
      <c r="G1133" s="80"/>
      <c r="H1133" s="81"/>
      <c r="I1133" s="80"/>
      <c r="J1133" s="80"/>
      <c r="K1133" s="80"/>
      <c r="L1133" s="80"/>
      <c r="M1133" s="82"/>
      <c r="N1133" s="93"/>
      <c r="O1133" s="104"/>
      <c r="P1133" s="93"/>
      <c r="Q1133" s="105"/>
      <c r="R1133" s="96"/>
      <c r="S1133" s="96"/>
      <c r="T1133" s="87">
        <f>TEXT(B1133,"mmmm")</f>
      </c>
      <c r="U1133" s="88"/>
      <c r="V1133" s="88"/>
      <c r="W1133" s="88"/>
      <c r="X1133" s="88"/>
      <c r="Y1133" s="88"/>
      <c r="Z1133" s="88"/>
      <c r="AA1133" s="88"/>
      <c r="AB1133" s="88"/>
      <c r="AC1133" s="88"/>
      <c r="AD1133" s="88"/>
      <c r="AE1133" s="88"/>
      <c r="AF1133" s="88"/>
      <c r="AG1133" s="88"/>
    </row>
    <row x14ac:dyDescent="0.25" r="1134" customHeight="1" ht="16.5">
      <c r="A1134" s="67"/>
      <c r="B1134" s="68"/>
      <c r="C1134" s="68"/>
      <c r="D1134" s="69"/>
      <c r="E1134" s="70"/>
      <c r="F1134" s="69"/>
      <c r="G1134" s="69"/>
      <c r="H1134" s="70"/>
      <c r="I1134" s="69"/>
      <c r="J1134" s="69"/>
      <c r="K1134" s="69"/>
      <c r="L1134" s="69"/>
      <c r="M1134" s="71"/>
      <c r="N1134" s="89"/>
      <c r="O1134" s="97"/>
      <c r="P1134" s="89"/>
      <c r="Q1134" s="98"/>
      <c r="R1134" s="92"/>
      <c r="S1134" s="92"/>
      <c r="T1134" s="76">
        <f>TEXT(B1134,"mmmm")</f>
      </c>
      <c r="U1134" s="77"/>
      <c r="V1134" s="77"/>
      <c r="W1134" s="77"/>
      <c r="X1134" s="77"/>
      <c r="Y1134" s="77"/>
      <c r="Z1134" s="77"/>
      <c r="AA1134" s="77"/>
      <c r="AB1134" s="77"/>
      <c r="AC1134" s="77"/>
      <c r="AD1134" s="77"/>
      <c r="AE1134" s="77"/>
      <c r="AF1134" s="77"/>
      <c r="AG1134" s="77"/>
    </row>
    <row x14ac:dyDescent="0.25" r="1135" customHeight="1" ht="16.5">
      <c r="A1135" s="78"/>
      <c r="B1135" s="79"/>
      <c r="C1135" s="79"/>
      <c r="D1135" s="80"/>
      <c r="E1135" s="81"/>
      <c r="F1135" s="80"/>
      <c r="G1135" s="80"/>
      <c r="H1135" s="81"/>
      <c r="I1135" s="80"/>
      <c r="J1135" s="80"/>
      <c r="K1135" s="80"/>
      <c r="L1135" s="80"/>
      <c r="M1135" s="82"/>
      <c r="N1135" s="83"/>
      <c r="O1135" s="99"/>
      <c r="P1135" s="83"/>
      <c r="Q1135" s="100"/>
      <c r="R1135" s="86"/>
      <c r="S1135" s="86"/>
      <c r="T1135" s="87">
        <f>TEXT(B1135,"mmmm")</f>
      </c>
      <c r="U1135" s="88"/>
      <c r="V1135" s="88"/>
      <c r="W1135" s="88"/>
      <c r="X1135" s="88"/>
      <c r="Y1135" s="88"/>
      <c r="Z1135" s="88"/>
      <c r="AA1135" s="88"/>
      <c r="AB1135" s="88"/>
      <c r="AC1135" s="88"/>
      <c r="AD1135" s="88"/>
      <c r="AE1135" s="88"/>
      <c r="AF1135" s="88"/>
      <c r="AG1135" s="88"/>
    </row>
    <row x14ac:dyDescent="0.25" r="1136" customHeight="1" ht="16.5">
      <c r="A1136" s="67"/>
      <c r="B1136" s="68"/>
      <c r="C1136" s="68"/>
      <c r="D1136" s="69"/>
      <c r="E1136" s="70"/>
      <c r="F1136" s="69"/>
      <c r="G1136" s="69"/>
      <c r="H1136" s="70"/>
      <c r="I1136" s="69"/>
      <c r="J1136" s="69"/>
      <c r="K1136" s="69"/>
      <c r="L1136" s="69"/>
      <c r="M1136" s="71"/>
      <c r="N1136" s="89"/>
      <c r="O1136" s="97"/>
      <c r="P1136" s="89"/>
      <c r="Q1136" s="98"/>
      <c r="R1136" s="92"/>
      <c r="S1136" s="92"/>
      <c r="T1136" s="76">
        <f>TEXT(B1136,"mmmm")</f>
      </c>
      <c r="U1136" s="77"/>
      <c r="V1136" s="77"/>
      <c r="W1136" s="77"/>
      <c r="X1136" s="77"/>
      <c r="Y1136" s="77"/>
      <c r="Z1136" s="77"/>
      <c r="AA1136" s="77"/>
      <c r="AB1136" s="77"/>
      <c r="AC1136" s="77"/>
      <c r="AD1136" s="77"/>
      <c r="AE1136" s="77"/>
      <c r="AF1136" s="77"/>
      <c r="AG1136" s="77"/>
    </row>
    <row x14ac:dyDescent="0.25" r="1137" customHeight="1" ht="16.5">
      <c r="A1137" s="78"/>
      <c r="B1137" s="79"/>
      <c r="C1137" s="79"/>
      <c r="D1137" s="80"/>
      <c r="E1137" s="81"/>
      <c r="F1137" s="80"/>
      <c r="G1137" s="80"/>
      <c r="H1137" s="81"/>
      <c r="I1137" s="80"/>
      <c r="J1137" s="80"/>
      <c r="K1137" s="80"/>
      <c r="L1137" s="80"/>
      <c r="M1137" s="82"/>
      <c r="N1137" s="83"/>
      <c r="O1137" s="99"/>
      <c r="P1137" s="83"/>
      <c r="Q1137" s="100"/>
      <c r="R1137" s="86"/>
      <c r="S1137" s="86"/>
      <c r="T1137" s="87">
        <f>TEXT(B1137,"mmmm")</f>
      </c>
      <c r="U1137" s="88"/>
      <c r="V1137" s="88"/>
      <c r="W1137" s="88"/>
      <c r="X1137" s="88"/>
      <c r="Y1137" s="88"/>
      <c r="Z1137" s="88"/>
      <c r="AA1137" s="88"/>
      <c r="AB1137" s="88"/>
      <c r="AC1137" s="88"/>
      <c r="AD1137" s="88"/>
      <c r="AE1137" s="88"/>
      <c r="AF1137" s="88"/>
      <c r="AG1137" s="88"/>
    </row>
    <row x14ac:dyDescent="0.25" r="1138" customHeight="1" ht="16.5">
      <c r="A1138" s="67"/>
      <c r="B1138" s="68"/>
      <c r="C1138" s="68"/>
      <c r="D1138" s="69"/>
      <c r="E1138" s="70"/>
      <c r="F1138" s="69"/>
      <c r="G1138" s="69"/>
      <c r="H1138" s="70"/>
      <c r="I1138" s="69"/>
      <c r="J1138" s="69"/>
      <c r="K1138" s="69"/>
      <c r="L1138" s="69"/>
      <c r="M1138" s="71"/>
      <c r="N1138" s="72"/>
      <c r="O1138" s="106"/>
      <c r="P1138" s="72"/>
      <c r="Q1138" s="107"/>
      <c r="R1138" s="75"/>
      <c r="S1138" s="75"/>
      <c r="T1138" s="76">
        <f>TEXT(B1138,"mmmm")</f>
      </c>
      <c r="U1138" s="77"/>
      <c r="V1138" s="77"/>
      <c r="W1138" s="77"/>
      <c r="X1138" s="77"/>
      <c r="Y1138" s="77"/>
      <c r="Z1138" s="77"/>
      <c r="AA1138" s="77"/>
      <c r="AB1138" s="77"/>
      <c r="AC1138" s="77"/>
      <c r="AD1138" s="77"/>
      <c r="AE1138" s="77"/>
      <c r="AF1138" s="77"/>
      <c r="AG1138" s="77"/>
    </row>
    <row x14ac:dyDescent="0.25" r="1139" customHeight="1" ht="16.5">
      <c r="A1139" s="78"/>
      <c r="B1139" s="79"/>
      <c r="C1139" s="79"/>
      <c r="D1139" s="80"/>
      <c r="E1139" s="81"/>
      <c r="F1139" s="80"/>
      <c r="G1139" s="80"/>
      <c r="H1139" s="81"/>
      <c r="I1139" s="80"/>
      <c r="J1139" s="80"/>
      <c r="K1139" s="80"/>
      <c r="L1139" s="80"/>
      <c r="M1139" s="82"/>
      <c r="N1139" s="83"/>
      <c r="O1139" s="99"/>
      <c r="P1139" s="83"/>
      <c r="Q1139" s="100"/>
      <c r="R1139" s="86"/>
      <c r="S1139" s="86"/>
      <c r="T1139" s="87">
        <f>TEXT(B1139,"mmmm")</f>
      </c>
      <c r="U1139" s="88"/>
      <c r="V1139" s="88"/>
      <c r="W1139" s="88"/>
      <c r="X1139" s="88"/>
      <c r="Y1139" s="88"/>
      <c r="Z1139" s="88"/>
      <c r="AA1139" s="88"/>
      <c r="AB1139" s="88"/>
      <c r="AC1139" s="88"/>
      <c r="AD1139" s="88"/>
      <c r="AE1139" s="88"/>
      <c r="AF1139" s="88"/>
      <c r="AG1139" s="88"/>
    </row>
    <row x14ac:dyDescent="0.25" r="1140" customHeight="1" ht="16.5">
      <c r="A1140" s="67"/>
      <c r="B1140" s="68"/>
      <c r="C1140" s="68"/>
      <c r="D1140" s="69"/>
      <c r="E1140" s="70"/>
      <c r="F1140" s="69"/>
      <c r="G1140" s="69"/>
      <c r="H1140" s="70"/>
      <c r="I1140" s="69"/>
      <c r="J1140" s="69"/>
      <c r="K1140" s="69"/>
      <c r="L1140" s="69"/>
      <c r="M1140" s="71"/>
      <c r="N1140" s="89"/>
      <c r="O1140" s="97"/>
      <c r="P1140" s="89"/>
      <c r="Q1140" s="98"/>
      <c r="R1140" s="92"/>
      <c r="S1140" s="92"/>
      <c r="T1140" s="76">
        <f>TEXT(B1140,"mmmm")</f>
      </c>
      <c r="U1140" s="77"/>
      <c r="V1140" s="77"/>
      <c r="W1140" s="77"/>
      <c r="X1140" s="77"/>
      <c r="Y1140" s="77"/>
      <c r="Z1140" s="77"/>
      <c r="AA1140" s="77"/>
      <c r="AB1140" s="77"/>
      <c r="AC1140" s="77"/>
      <c r="AD1140" s="77"/>
      <c r="AE1140" s="77"/>
      <c r="AF1140" s="77"/>
      <c r="AG1140" s="77"/>
    </row>
    <row x14ac:dyDescent="0.25" r="1141" customHeight="1" ht="16.5">
      <c r="A1141" s="78"/>
      <c r="B1141" s="79"/>
      <c r="C1141" s="79"/>
      <c r="D1141" s="80"/>
      <c r="E1141" s="81"/>
      <c r="F1141" s="80"/>
      <c r="G1141" s="80"/>
      <c r="H1141" s="81"/>
      <c r="I1141" s="80"/>
      <c r="J1141" s="80"/>
      <c r="K1141" s="80"/>
      <c r="L1141" s="80"/>
      <c r="M1141" s="82"/>
      <c r="N1141" s="83"/>
      <c r="O1141" s="99"/>
      <c r="P1141" s="83"/>
      <c r="Q1141" s="100"/>
      <c r="R1141" s="86"/>
      <c r="S1141" s="86"/>
      <c r="T1141" s="87">
        <f>TEXT(B1141,"mmmm")</f>
      </c>
      <c r="U1141" s="88"/>
      <c r="V1141" s="88"/>
      <c r="W1141" s="88"/>
      <c r="X1141" s="88"/>
      <c r="Y1141" s="88"/>
      <c r="Z1141" s="88"/>
      <c r="AA1141" s="88"/>
      <c r="AB1141" s="88"/>
      <c r="AC1141" s="88"/>
      <c r="AD1141" s="88"/>
      <c r="AE1141" s="88"/>
      <c r="AF1141" s="88"/>
      <c r="AG1141" s="88"/>
    </row>
    <row x14ac:dyDescent="0.25" r="1142" customHeight="1" ht="16.5">
      <c r="A1142" s="67"/>
      <c r="B1142" s="68"/>
      <c r="C1142" s="68"/>
      <c r="D1142" s="69"/>
      <c r="E1142" s="70"/>
      <c r="F1142" s="69"/>
      <c r="G1142" s="69"/>
      <c r="H1142" s="70"/>
      <c r="I1142" s="69"/>
      <c r="J1142" s="69"/>
      <c r="K1142" s="69"/>
      <c r="L1142" s="69"/>
      <c r="M1142" s="71"/>
      <c r="N1142" s="72"/>
      <c r="O1142" s="106"/>
      <c r="P1142" s="72"/>
      <c r="Q1142" s="107"/>
      <c r="R1142" s="75"/>
      <c r="S1142" s="75"/>
      <c r="T1142" s="76">
        <f>TEXT(B1142,"mmmm")</f>
      </c>
      <c r="U1142" s="77"/>
      <c r="V1142" s="77"/>
      <c r="W1142" s="77"/>
      <c r="X1142" s="77"/>
      <c r="Y1142" s="77"/>
      <c r="Z1142" s="77"/>
      <c r="AA1142" s="77"/>
      <c r="AB1142" s="77"/>
      <c r="AC1142" s="77"/>
      <c r="AD1142" s="77"/>
      <c r="AE1142" s="77"/>
      <c r="AF1142" s="77"/>
      <c r="AG1142" s="77"/>
    </row>
    <row x14ac:dyDescent="0.25" r="1143" customHeight="1" ht="16.5">
      <c r="A1143" s="78"/>
      <c r="B1143" s="79"/>
      <c r="C1143" s="79"/>
      <c r="D1143" s="80"/>
      <c r="E1143" s="81"/>
      <c r="F1143" s="80"/>
      <c r="G1143" s="80"/>
      <c r="H1143" s="81"/>
      <c r="I1143" s="80"/>
      <c r="J1143" s="80"/>
      <c r="K1143" s="80"/>
      <c r="L1143" s="80"/>
      <c r="M1143" s="82"/>
      <c r="N1143" s="83"/>
      <c r="O1143" s="99"/>
      <c r="P1143" s="83"/>
      <c r="Q1143" s="100"/>
      <c r="R1143" s="86"/>
      <c r="S1143" s="86"/>
      <c r="T1143" s="87">
        <f>TEXT(B1143,"mmmm")</f>
      </c>
      <c r="U1143" s="88"/>
      <c r="V1143" s="88"/>
      <c r="W1143" s="88"/>
      <c r="X1143" s="88"/>
      <c r="Y1143" s="88"/>
      <c r="Z1143" s="88"/>
      <c r="AA1143" s="88"/>
      <c r="AB1143" s="88"/>
      <c r="AC1143" s="88"/>
      <c r="AD1143" s="88"/>
      <c r="AE1143" s="88"/>
      <c r="AF1143" s="88"/>
      <c r="AG1143" s="88"/>
    </row>
    <row x14ac:dyDescent="0.25" r="1144" customHeight="1" ht="16.5">
      <c r="A1144" s="67"/>
      <c r="B1144" s="68"/>
      <c r="C1144" s="68"/>
      <c r="D1144" s="69"/>
      <c r="E1144" s="70"/>
      <c r="F1144" s="69"/>
      <c r="G1144" s="69"/>
      <c r="H1144" s="70"/>
      <c r="I1144" s="69"/>
      <c r="J1144" s="69"/>
      <c r="K1144" s="69"/>
      <c r="L1144" s="69"/>
      <c r="M1144" s="71"/>
      <c r="N1144" s="89"/>
      <c r="O1144" s="97"/>
      <c r="P1144" s="89"/>
      <c r="Q1144" s="98"/>
      <c r="R1144" s="92"/>
      <c r="S1144" s="92"/>
      <c r="T1144" s="76">
        <f>TEXT(B1144,"mmmm")</f>
      </c>
      <c r="U1144" s="77"/>
      <c r="V1144" s="77"/>
      <c r="W1144" s="77"/>
      <c r="X1144" s="77"/>
      <c r="Y1144" s="77"/>
      <c r="Z1144" s="77"/>
      <c r="AA1144" s="77"/>
      <c r="AB1144" s="77"/>
      <c r="AC1144" s="77"/>
      <c r="AD1144" s="77"/>
      <c r="AE1144" s="77"/>
      <c r="AF1144" s="77"/>
      <c r="AG1144" s="77"/>
    </row>
    <row x14ac:dyDescent="0.25" r="1145" customHeight="1" ht="16.5">
      <c r="A1145" s="78"/>
      <c r="B1145" s="79"/>
      <c r="C1145" s="79"/>
      <c r="D1145" s="80"/>
      <c r="E1145" s="81"/>
      <c r="F1145" s="80"/>
      <c r="G1145" s="80"/>
      <c r="H1145" s="81"/>
      <c r="I1145" s="80"/>
      <c r="J1145" s="80"/>
      <c r="K1145" s="80"/>
      <c r="L1145" s="80"/>
      <c r="M1145" s="82"/>
      <c r="N1145" s="83"/>
      <c r="O1145" s="99"/>
      <c r="P1145" s="83"/>
      <c r="Q1145" s="100"/>
      <c r="R1145" s="86"/>
      <c r="S1145" s="86"/>
      <c r="T1145" s="87">
        <f>TEXT(B1145,"mmmm")</f>
      </c>
      <c r="U1145" s="88"/>
      <c r="V1145" s="88"/>
      <c r="W1145" s="88"/>
      <c r="X1145" s="88"/>
      <c r="Y1145" s="88"/>
      <c r="Z1145" s="88"/>
      <c r="AA1145" s="88"/>
      <c r="AB1145" s="88"/>
      <c r="AC1145" s="88"/>
      <c r="AD1145" s="88"/>
      <c r="AE1145" s="88"/>
      <c r="AF1145" s="88"/>
      <c r="AG1145" s="88"/>
    </row>
    <row x14ac:dyDescent="0.25" r="1146" customHeight="1" ht="16.5">
      <c r="A1146" s="67"/>
      <c r="B1146" s="68"/>
      <c r="C1146" s="68"/>
      <c r="D1146" s="69"/>
      <c r="E1146" s="70"/>
      <c r="F1146" s="69"/>
      <c r="G1146" s="69"/>
      <c r="H1146" s="70"/>
      <c r="I1146" s="69"/>
      <c r="J1146" s="69"/>
      <c r="K1146" s="69"/>
      <c r="L1146" s="69"/>
      <c r="M1146" s="71"/>
      <c r="N1146" s="89"/>
      <c r="O1146" s="97"/>
      <c r="P1146" s="89"/>
      <c r="Q1146" s="98"/>
      <c r="R1146" s="92"/>
      <c r="S1146" s="92"/>
      <c r="T1146" s="76">
        <f>TEXT(B1146,"mmmm")</f>
      </c>
      <c r="U1146" s="77"/>
      <c r="V1146" s="77"/>
      <c r="W1146" s="77"/>
      <c r="X1146" s="77"/>
      <c r="Y1146" s="77"/>
      <c r="Z1146" s="77"/>
      <c r="AA1146" s="77"/>
      <c r="AB1146" s="77"/>
      <c r="AC1146" s="77"/>
      <c r="AD1146" s="77"/>
      <c r="AE1146" s="77"/>
      <c r="AF1146" s="77"/>
      <c r="AG1146" s="77"/>
    </row>
    <row x14ac:dyDescent="0.25" r="1147" customHeight="1" ht="16.5">
      <c r="A1147" s="78"/>
      <c r="B1147" s="79"/>
      <c r="C1147" s="79"/>
      <c r="D1147" s="80"/>
      <c r="E1147" s="81"/>
      <c r="F1147" s="80"/>
      <c r="G1147" s="80"/>
      <c r="H1147" s="81"/>
      <c r="I1147" s="80"/>
      <c r="J1147" s="80"/>
      <c r="K1147" s="80"/>
      <c r="L1147" s="80"/>
      <c r="M1147" s="82"/>
      <c r="N1147" s="83"/>
      <c r="O1147" s="99"/>
      <c r="P1147" s="83"/>
      <c r="Q1147" s="100"/>
      <c r="R1147" s="86"/>
      <c r="S1147" s="86"/>
      <c r="T1147" s="87">
        <f>TEXT(B1147,"mmmm")</f>
      </c>
      <c r="U1147" s="88"/>
      <c r="V1147" s="88"/>
      <c r="W1147" s="88"/>
      <c r="X1147" s="88"/>
      <c r="Y1147" s="88"/>
      <c r="Z1147" s="88"/>
      <c r="AA1147" s="88"/>
      <c r="AB1147" s="88"/>
      <c r="AC1147" s="88"/>
      <c r="AD1147" s="88"/>
      <c r="AE1147" s="88"/>
      <c r="AF1147" s="88"/>
      <c r="AG1147" s="88"/>
    </row>
    <row x14ac:dyDescent="0.25" r="1148" customHeight="1" ht="16.5">
      <c r="A1148" s="67"/>
      <c r="B1148" s="68"/>
      <c r="C1148" s="68"/>
      <c r="D1148" s="69"/>
      <c r="E1148" s="70"/>
      <c r="F1148" s="69"/>
      <c r="G1148" s="69"/>
      <c r="H1148" s="70"/>
      <c r="I1148" s="69"/>
      <c r="J1148" s="69"/>
      <c r="K1148" s="69"/>
      <c r="L1148" s="69"/>
      <c r="M1148" s="71"/>
      <c r="N1148" s="89"/>
      <c r="O1148" s="97"/>
      <c r="P1148" s="89"/>
      <c r="Q1148" s="98"/>
      <c r="R1148" s="92"/>
      <c r="S1148" s="92"/>
      <c r="T1148" s="76">
        <f>TEXT(B1148,"mmmm")</f>
      </c>
      <c r="U1148" s="77"/>
      <c r="V1148" s="77"/>
      <c r="W1148" s="77"/>
      <c r="X1148" s="77"/>
      <c r="Y1148" s="77"/>
      <c r="Z1148" s="77"/>
      <c r="AA1148" s="77"/>
      <c r="AB1148" s="77"/>
      <c r="AC1148" s="77"/>
      <c r="AD1148" s="77"/>
      <c r="AE1148" s="77"/>
      <c r="AF1148" s="77"/>
      <c r="AG1148" s="77"/>
    </row>
    <row x14ac:dyDescent="0.25" r="1149" customHeight="1" ht="16.5">
      <c r="A1149" s="78"/>
      <c r="B1149" s="79"/>
      <c r="C1149" s="79"/>
      <c r="D1149" s="80"/>
      <c r="E1149" s="81"/>
      <c r="F1149" s="80"/>
      <c r="G1149" s="80"/>
      <c r="H1149" s="81"/>
      <c r="I1149" s="80"/>
      <c r="J1149" s="80"/>
      <c r="K1149" s="80"/>
      <c r="L1149" s="80"/>
      <c r="M1149" s="82"/>
      <c r="N1149" s="83"/>
      <c r="O1149" s="99"/>
      <c r="P1149" s="83"/>
      <c r="Q1149" s="100"/>
      <c r="R1149" s="86"/>
      <c r="S1149" s="86"/>
      <c r="T1149" s="87">
        <f>TEXT(B1149,"mmmm")</f>
      </c>
      <c r="U1149" s="88"/>
      <c r="V1149" s="88"/>
      <c r="W1149" s="88"/>
      <c r="X1149" s="88"/>
      <c r="Y1149" s="88"/>
      <c r="Z1149" s="88"/>
      <c r="AA1149" s="88"/>
      <c r="AB1149" s="88"/>
      <c r="AC1149" s="88"/>
      <c r="AD1149" s="88"/>
      <c r="AE1149" s="88"/>
      <c r="AF1149" s="88"/>
      <c r="AG1149" s="88"/>
    </row>
    <row x14ac:dyDescent="0.25" r="1150" customHeight="1" ht="16.5">
      <c r="A1150" s="67"/>
      <c r="B1150" s="68"/>
      <c r="C1150" s="68"/>
      <c r="D1150" s="69"/>
      <c r="E1150" s="70"/>
      <c r="F1150" s="69"/>
      <c r="G1150" s="69"/>
      <c r="H1150" s="70"/>
      <c r="I1150" s="69"/>
      <c r="J1150" s="69"/>
      <c r="K1150" s="69"/>
      <c r="L1150" s="69"/>
      <c r="M1150" s="71"/>
      <c r="N1150" s="89"/>
      <c r="O1150" s="97"/>
      <c r="P1150" s="89"/>
      <c r="Q1150" s="98"/>
      <c r="R1150" s="92"/>
      <c r="S1150" s="92"/>
      <c r="T1150" s="76">
        <f>TEXT(B1150,"mmmm")</f>
      </c>
      <c r="U1150" s="77"/>
      <c r="V1150" s="77"/>
      <c r="W1150" s="77"/>
      <c r="X1150" s="77"/>
      <c r="Y1150" s="77"/>
      <c r="Z1150" s="77"/>
      <c r="AA1150" s="77"/>
      <c r="AB1150" s="77"/>
      <c r="AC1150" s="77"/>
      <c r="AD1150" s="77"/>
      <c r="AE1150" s="77"/>
      <c r="AF1150" s="77"/>
      <c r="AG1150" s="77"/>
    </row>
    <row x14ac:dyDescent="0.25" r="1151" customHeight="1" ht="16.5">
      <c r="A1151" s="78"/>
      <c r="B1151" s="79"/>
      <c r="C1151" s="79"/>
      <c r="D1151" s="80"/>
      <c r="E1151" s="81"/>
      <c r="F1151" s="80"/>
      <c r="G1151" s="80"/>
      <c r="H1151" s="81"/>
      <c r="I1151" s="80"/>
      <c r="J1151" s="80"/>
      <c r="K1151" s="80"/>
      <c r="L1151" s="80"/>
      <c r="M1151" s="82"/>
      <c r="N1151" s="93"/>
      <c r="O1151" s="104"/>
      <c r="P1151" s="93"/>
      <c r="Q1151" s="105"/>
      <c r="R1151" s="96"/>
      <c r="S1151" s="96"/>
      <c r="T1151" s="87">
        <f>TEXT(B1151,"mmmm")</f>
      </c>
      <c r="U1151" s="88"/>
      <c r="V1151" s="88"/>
      <c r="W1151" s="88"/>
      <c r="X1151" s="88"/>
      <c r="Y1151" s="88"/>
      <c r="Z1151" s="88"/>
      <c r="AA1151" s="88"/>
      <c r="AB1151" s="88"/>
      <c r="AC1151" s="88"/>
      <c r="AD1151" s="88"/>
      <c r="AE1151" s="88"/>
      <c r="AF1151" s="88"/>
      <c r="AG1151" s="88"/>
    </row>
    <row x14ac:dyDescent="0.25" r="1152" customHeight="1" ht="16.5">
      <c r="A1152" s="67"/>
      <c r="B1152" s="68"/>
      <c r="C1152" s="68"/>
      <c r="D1152" s="69"/>
      <c r="E1152" s="70"/>
      <c r="F1152" s="69"/>
      <c r="G1152" s="69"/>
      <c r="H1152" s="70"/>
      <c r="I1152" s="69"/>
      <c r="J1152" s="69"/>
      <c r="K1152" s="69"/>
      <c r="L1152" s="69"/>
      <c r="M1152" s="71"/>
      <c r="N1152" s="89"/>
      <c r="O1152" s="97"/>
      <c r="P1152" s="89"/>
      <c r="Q1152" s="98"/>
      <c r="R1152" s="92"/>
      <c r="S1152" s="92"/>
      <c r="T1152" s="76">
        <f>TEXT(B1152,"mmmm")</f>
      </c>
      <c r="U1152" s="77"/>
      <c r="V1152" s="77"/>
      <c r="W1152" s="77"/>
      <c r="X1152" s="77"/>
      <c r="Y1152" s="77"/>
      <c r="Z1152" s="77"/>
      <c r="AA1152" s="77"/>
      <c r="AB1152" s="77"/>
      <c r="AC1152" s="77"/>
      <c r="AD1152" s="77"/>
      <c r="AE1152" s="77"/>
      <c r="AF1152" s="77"/>
      <c r="AG1152" s="77"/>
    </row>
    <row x14ac:dyDescent="0.25" r="1153" customHeight="1" ht="16.5">
      <c r="A1153" s="78"/>
      <c r="B1153" s="79"/>
      <c r="C1153" s="79"/>
      <c r="D1153" s="80"/>
      <c r="E1153" s="81"/>
      <c r="F1153" s="80"/>
      <c r="G1153" s="80"/>
      <c r="H1153" s="81"/>
      <c r="I1153" s="80"/>
      <c r="J1153" s="80"/>
      <c r="K1153" s="80"/>
      <c r="L1153" s="80"/>
      <c r="M1153" s="80"/>
      <c r="N1153" s="83"/>
      <c r="O1153" s="99"/>
      <c r="P1153" s="83"/>
      <c r="Q1153" s="100"/>
      <c r="R1153" s="86"/>
      <c r="S1153" s="86"/>
      <c r="T1153" s="87">
        <f>TEXT(B1153,"mmmm")</f>
      </c>
      <c r="U1153" s="88"/>
      <c r="V1153" s="88"/>
      <c r="W1153" s="88"/>
      <c r="X1153" s="88"/>
      <c r="Y1153" s="88"/>
      <c r="Z1153" s="88"/>
      <c r="AA1153" s="88"/>
      <c r="AB1153" s="88"/>
      <c r="AC1153" s="88"/>
      <c r="AD1153" s="88"/>
      <c r="AE1153" s="88"/>
      <c r="AF1153" s="88"/>
      <c r="AG1153" s="88"/>
    </row>
    <row x14ac:dyDescent="0.25" r="1154" customHeight="1" ht="16.5">
      <c r="A1154" s="67"/>
      <c r="B1154" s="68"/>
      <c r="C1154" s="68"/>
      <c r="D1154" s="69"/>
      <c r="E1154" s="70"/>
      <c r="F1154" s="69"/>
      <c r="G1154" s="69"/>
      <c r="H1154" s="70"/>
      <c r="I1154" s="69"/>
      <c r="J1154" s="69"/>
      <c r="K1154" s="69"/>
      <c r="L1154" s="69"/>
      <c r="M1154" s="71"/>
      <c r="N1154" s="89"/>
      <c r="O1154" s="97"/>
      <c r="P1154" s="89"/>
      <c r="Q1154" s="98"/>
      <c r="R1154" s="92"/>
      <c r="S1154" s="92"/>
      <c r="T1154" s="76">
        <f>TEXT(B1154,"mmmm")</f>
      </c>
      <c r="U1154" s="77"/>
      <c r="V1154" s="77"/>
      <c r="W1154" s="77"/>
      <c r="X1154" s="77"/>
      <c r="Y1154" s="77"/>
      <c r="Z1154" s="77"/>
      <c r="AA1154" s="77"/>
      <c r="AB1154" s="77"/>
      <c r="AC1154" s="77"/>
      <c r="AD1154" s="77"/>
      <c r="AE1154" s="77"/>
      <c r="AF1154" s="77"/>
      <c r="AG1154" s="77"/>
    </row>
    <row x14ac:dyDescent="0.25" r="1155" customHeight="1" ht="16.5">
      <c r="A1155" s="78"/>
      <c r="B1155" s="79"/>
      <c r="C1155" s="79"/>
      <c r="D1155" s="80"/>
      <c r="E1155" s="81"/>
      <c r="F1155" s="80"/>
      <c r="G1155" s="80"/>
      <c r="H1155" s="81"/>
      <c r="I1155" s="80"/>
      <c r="J1155" s="80"/>
      <c r="K1155" s="80"/>
      <c r="L1155" s="80"/>
      <c r="M1155" s="82"/>
      <c r="N1155" s="83"/>
      <c r="O1155" s="99"/>
      <c r="P1155" s="83"/>
      <c r="Q1155" s="100"/>
      <c r="R1155" s="86"/>
      <c r="S1155" s="86"/>
      <c r="T1155" s="87">
        <f>TEXT(B1155,"mmmm")</f>
      </c>
      <c r="U1155" s="88"/>
      <c r="V1155" s="88"/>
      <c r="W1155" s="88"/>
      <c r="X1155" s="88"/>
      <c r="Y1155" s="88"/>
      <c r="Z1155" s="88"/>
      <c r="AA1155" s="88"/>
      <c r="AB1155" s="88"/>
      <c r="AC1155" s="88"/>
      <c r="AD1155" s="88"/>
      <c r="AE1155" s="88"/>
      <c r="AF1155" s="88"/>
      <c r="AG1155" s="88"/>
    </row>
    <row x14ac:dyDescent="0.25" r="1156" customHeight="1" ht="16.5">
      <c r="A1156" s="67"/>
      <c r="B1156" s="68"/>
      <c r="C1156" s="68"/>
      <c r="D1156" s="69"/>
      <c r="E1156" s="70"/>
      <c r="F1156" s="69"/>
      <c r="G1156" s="69"/>
      <c r="H1156" s="70"/>
      <c r="I1156" s="69"/>
      <c r="J1156" s="71"/>
      <c r="K1156" s="71"/>
      <c r="L1156" s="69"/>
      <c r="M1156" s="71"/>
      <c r="N1156" s="89"/>
      <c r="O1156" s="97"/>
      <c r="P1156" s="89"/>
      <c r="Q1156" s="98"/>
      <c r="R1156" s="92"/>
      <c r="S1156" s="92"/>
      <c r="T1156" s="76">
        <f>TEXT(B1156,"mmmm")</f>
      </c>
      <c r="U1156" s="77"/>
      <c r="V1156" s="77"/>
      <c r="W1156" s="77"/>
      <c r="X1156" s="77"/>
      <c r="Y1156" s="77"/>
      <c r="Z1156" s="77"/>
      <c r="AA1156" s="77"/>
      <c r="AB1156" s="77"/>
      <c r="AC1156" s="77"/>
      <c r="AD1156" s="77"/>
      <c r="AE1156" s="77"/>
      <c r="AF1156" s="77"/>
      <c r="AG1156" s="77"/>
    </row>
    <row x14ac:dyDescent="0.25" r="1157" customHeight="1" ht="16.5">
      <c r="A1157" s="78"/>
      <c r="B1157" s="79"/>
      <c r="C1157" s="79"/>
      <c r="D1157" s="80"/>
      <c r="E1157" s="81"/>
      <c r="F1157" s="80"/>
      <c r="G1157" s="80"/>
      <c r="H1157" s="81"/>
      <c r="I1157" s="80"/>
      <c r="J1157" s="80"/>
      <c r="K1157" s="80"/>
      <c r="L1157" s="80"/>
      <c r="M1157" s="82"/>
      <c r="N1157" s="93"/>
      <c r="O1157" s="104"/>
      <c r="P1157" s="93"/>
      <c r="Q1157" s="105"/>
      <c r="R1157" s="96"/>
      <c r="S1157" s="96"/>
      <c r="T1157" s="87">
        <f>TEXT(B1157,"mmmm")</f>
      </c>
      <c r="U1157" s="88"/>
      <c r="V1157" s="88"/>
      <c r="W1157" s="88"/>
      <c r="X1157" s="88"/>
      <c r="Y1157" s="88"/>
      <c r="Z1157" s="88"/>
      <c r="AA1157" s="88"/>
      <c r="AB1157" s="88"/>
      <c r="AC1157" s="88"/>
      <c r="AD1157" s="88"/>
      <c r="AE1157" s="88"/>
      <c r="AF1157" s="88"/>
      <c r="AG1157" s="88"/>
    </row>
    <row x14ac:dyDescent="0.25" r="1158" customHeight="1" ht="16.5">
      <c r="A1158" s="67"/>
      <c r="B1158" s="68"/>
      <c r="C1158" s="68"/>
      <c r="D1158" s="69"/>
      <c r="E1158" s="70"/>
      <c r="F1158" s="69"/>
      <c r="G1158" s="69"/>
      <c r="H1158" s="70"/>
      <c r="I1158" s="69"/>
      <c r="J1158" s="69"/>
      <c r="K1158" s="69"/>
      <c r="L1158" s="69"/>
      <c r="M1158" s="71"/>
      <c r="N1158" s="89"/>
      <c r="O1158" s="97"/>
      <c r="P1158" s="89"/>
      <c r="Q1158" s="98"/>
      <c r="R1158" s="92"/>
      <c r="S1158" s="92"/>
      <c r="T1158" s="76">
        <f>TEXT(B1158,"mmmm")</f>
      </c>
      <c r="U1158" s="77"/>
      <c r="V1158" s="77"/>
      <c r="W1158" s="77"/>
      <c r="X1158" s="77"/>
      <c r="Y1158" s="77"/>
      <c r="Z1158" s="77"/>
      <c r="AA1158" s="77"/>
      <c r="AB1158" s="77"/>
      <c r="AC1158" s="77"/>
      <c r="AD1158" s="77"/>
      <c r="AE1158" s="77"/>
      <c r="AF1158" s="77"/>
      <c r="AG1158" s="77"/>
    </row>
    <row x14ac:dyDescent="0.25" r="1159" customHeight="1" ht="16.5">
      <c r="A1159" s="78"/>
      <c r="B1159" s="79"/>
      <c r="C1159" s="79"/>
      <c r="D1159" s="80"/>
      <c r="E1159" s="81"/>
      <c r="F1159" s="80"/>
      <c r="G1159" s="80"/>
      <c r="H1159" s="81"/>
      <c r="I1159" s="80"/>
      <c r="J1159" s="80"/>
      <c r="K1159" s="80"/>
      <c r="L1159" s="80"/>
      <c r="M1159" s="82"/>
      <c r="N1159" s="83"/>
      <c r="O1159" s="99"/>
      <c r="P1159" s="83"/>
      <c r="Q1159" s="100"/>
      <c r="R1159" s="86"/>
      <c r="S1159" s="86"/>
      <c r="T1159" s="87">
        <f>TEXT(B1159,"mmmm")</f>
      </c>
      <c r="U1159" s="88"/>
      <c r="V1159" s="88"/>
      <c r="W1159" s="88"/>
      <c r="X1159" s="88"/>
      <c r="Y1159" s="88"/>
      <c r="Z1159" s="88"/>
      <c r="AA1159" s="88"/>
      <c r="AB1159" s="88"/>
      <c r="AC1159" s="88"/>
      <c r="AD1159" s="88"/>
      <c r="AE1159" s="88"/>
      <c r="AF1159" s="88"/>
      <c r="AG1159" s="88"/>
    </row>
    <row x14ac:dyDescent="0.25" r="1160" customHeight="1" ht="16.5">
      <c r="A1160" s="67"/>
      <c r="B1160" s="68"/>
      <c r="C1160" s="68"/>
      <c r="D1160" s="69"/>
      <c r="E1160" s="70"/>
      <c r="F1160" s="69"/>
      <c r="G1160" s="69"/>
      <c r="H1160" s="70"/>
      <c r="I1160" s="69"/>
      <c r="J1160" s="69"/>
      <c r="K1160" s="69"/>
      <c r="L1160" s="69"/>
      <c r="M1160" s="71"/>
      <c r="N1160" s="89"/>
      <c r="O1160" s="97"/>
      <c r="P1160" s="89"/>
      <c r="Q1160" s="98"/>
      <c r="R1160" s="92"/>
      <c r="S1160" s="92"/>
      <c r="T1160" s="76">
        <f>TEXT(B1160,"mmmm")</f>
      </c>
      <c r="U1160" s="77"/>
      <c r="V1160" s="77"/>
      <c r="W1160" s="77"/>
      <c r="X1160" s="77"/>
      <c r="Y1160" s="77"/>
      <c r="Z1160" s="77"/>
      <c r="AA1160" s="77"/>
      <c r="AB1160" s="77"/>
      <c r="AC1160" s="77"/>
      <c r="AD1160" s="77"/>
      <c r="AE1160" s="77"/>
      <c r="AF1160" s="77"/>
      <c r="AG1160" s="77"/>
    </row>
    <row x14ac:dyDescent="0.25" r="1161" customHeight="1" ht="24">
      <c r="A1161" s="78"/>
      <c r="B1161" s="79"/>
      <c r="C1161" s="79"/>
      <c r="D1161" s="80"/>
      <c r="E1161" s="81"/>
      <c r="F1161" s="80"/>
      <c r="G1161" s="80"/>
      <c r="H1161" s="81"/>
      <c r="I1161" s="80"/>
      <c r="J1161" s="80"/>
      <c r="K1161" s="80"/>
      <c r="L1161" s="80"/>
      <c r="M1161" s="82"/>
      <c r="N1161" s="83"/>
      <c r="O1161" s="99"/>
      <c r="P1161" s="83"/>
      <c r="Q1161" s="100"/>
      <c r="R1161" s="86"/>
      <c r="S1161" s="86"/>
      <c r="T1161" s="87">
        <f>TEXT(B1161,"mmmm")</f>
      </c>
      <c r="U1161" s="88"/>
      <c r="V1161" s="88"/>
      <c r="W1161" s="88"/>
      <c r="X1161" s="88"/>
      <c r="Y1161" s="88"/>
      <c r="Z1161" s="88"/>
      <c r="AA1161" s="88"/>
      <c r="AB1161" s="88"/>
      <c r="AC1161" s="88"/>
      <c r="AD1161" s="88"/>
      <c r="AE1161" s="88"/>
      <c r="AF1161" s="88"/>
      <c r="AG1161" s="88"/>
    </row>
    <row x14ac:dyDescent="0.25" r="1162" customHeight="1" ht="16.5">
      <c r="A1162" s="67"/>
      <c r="B1162" s="68"/>
      <c r="C1162" s="68"/>
      <c r="D1162" s="69"/>
      <c r="E1162" s="70"/>
      <c r="F1162" s="69"/>
      <c r="G1162" s="69"/>
      <c r="H1162" s="70"/>
      <c r="I1162" s="69"/>
      <c r="J1162" s="69"/>
      <c r="K1162" s="69"/>
      <c r="L1162" s="69"/>
      <c r="M1162" s="71"/>
      <c r="N1162" s="89"/>
      <c r="O1162" s="97"/>
      <c r="P1162" s="89"/>
      <c r="Q1162" s="98"/>
      <c r="R1162" s="92"/>
      <c r="S1162" s="92"/>
      <c r="T1162" s="76">
        <f>TEXT(B1162,"mmmm")</f>
      </c>
      <c r="U1162" s="77"/>
      <c r="V1162" s="77"/>
      <c r="W1162" s="77"/>
      <c r="X1162" s="77"/>
      <c r="Y1162" s="77"/>
      <c r="Z1162" s="77"/>
      <c r="AA1162" s="77"/>
      <c r="AB1162" s="77"/>
      <c r="AC1162" s="77"/>
      <c r="AD1162" s="77"/>
      <c r="AE1162" s="77"/>
      <c r="AF1162" s="77"/>
      <c r="AG1162" s="77"/>
    </row>
    <row x14ac:dyDescent="0.25" r="1163" customHeight="1" ht="16.5">
      <c r="A1163" s="78"/>
      <c r="B1163" s="79"/>
      <c r="C1163" s="79"/>
      <c r="D1163" s="80"/>
      <c r="E1163" s="81"/>
      <c r="F1163" s="80"/>
      <c r="G1163" s="80"/>
      <c r="H1163" s="81"/>
      <c r="I1163" s="80"/>
      <c r="J1163" s="80"/>
      <c r="K1163" s="80"/>
      <c r="L1163" s="80"/>
      <c r="M1163" s="82"/>
      <c r="N1163" s="83"/>
      <c r="O1163" s="99"/>
      <c r="P1163" s="83"/>
      <c r="Q1163" s="100"/>
      <c r="R1163" s="86"/>
      <c r="S1163" s="86"/>
      <c r="T1163" s="87">
        <f>TEXT(B1163,"mmmm")</f>
      </c>
      <c r="U1163" s="88"/>
      <c r="V1163" s="88"/>
      <c r="W1163" s="88"/>
      <c r="X1163" s="88"/>
      <c r="Y1163" s="88"/>
      <c r="Z1163" s="88"/>
      <c r="AA1163" s="88"/>
      <c r="AB1163" s="88"/>
      <c r="AC1163" s="88"/>
      <c r="AD1163" s="88"/>
      <c r="AE1163" s="88"/>
      <c r="AF1163" s="88"/>
      <c r="AG1163" s="88"/>
    </row>
    <row x14ac:dyDescent="0.25" r="1164" customHeight="1" ht="16.5">
      <c r="A1164" s="67"/>
      <c r="B1164" s="68"/>
      <c r="C1164" s="68"/>
      <c r="D1164" s="69"/>
      <c r="E1164" s="70"/>
      <c r="F1164" s="69"/>
      <c r="G1164" s="69"/>
      <c r="H1164" s="70"/>
      <c r="I1164" s="69"/>
      <c r="J1164" s="69"/>
      <c r="K1164" s="69"/>
      <c r="L1164" s="69"/>
      <c r="M1164" s="71"/>
      <c r="N1164" s="89"/>
      <c r="O1164" s="97"/>
      <c r="P1164" s="89"/>
      <c r="Q1164" s="98"/>
      <c r="R1164" s="92"/>
      <c r="S1164" s="92"/>
      <c r="T1164" s="76">
        <f>TEXT(B1164,"mmmm")</f>
      </c>
      <c r="U1164" s="77"/>
      <c r="V1164" s="77"/>
      <c r="W1164" s="77"/>
      <c r="X1164" s="77"/>
      <c r="Y1164" s="77"/>
      <c r="Z1164" s="77"/>
      <c r="AA1164" s="77"/>
      <c r="AB1164" s="77"/>
      <c r="AC1164" s="77"/>
      <c r="AD1164" s="77"/>
      <c r="AE1164" s="77"/>
      <c r="AF1164" s="77"/>
      <c r="AG1164" s="77"/>
    </row>
    <row x14ac:dyDescent="0.25" r="1165" customHeight="1" ht="16.5">
      <c r="A1165" s="78"/>
      <c r="B1165" s="79"/>
      <c r="C1165" s="79"/>
      <c r="D1165" s="80"/>
      <c r="E1165" s="81"/>
      <c r="F1165" s="80"/>
      <c r="G1165" s="80"/>
      <c r="H1165" s="81"/>
      <c r="I1165" s="80"/>
      <c r="J1165" s="80"/>
      <c r="K1165" s="80"/>
      <c r="L1165" s="80"/>
      <c r="M1165" s="82"/>
      <c r="N1165" s="83"/>
      <c r="O1165" s="99"/>
      <c r="P1165" s="83"/>
      <c r="Q1165" s="100"/>
      <c r="R1165" s="86"/>
      <c r="S1165" s="86"/>
      <c r="T1165" s="87">
        <f>TEXT(B1165,"mmmm")</f>
      </c>
      <c r="U1165" s="88"/>
      <c r="V1165" s="88"/>
      <c r="W1165" s="88"/>
      <c r="X1165" s="88"/>
      <c r="Y1165" s="88"/>
      <c r="Z1165" s="88"/>
      <c r="AA1165" s="88"/>
      <c r="AB1165" s="88"/>
      <c r="AC1165" s="88"/>
      <c r="AD1165" s="88"/>
      <c r="AE1165" s="88"/>
      <c r="AF1165" s="88"/>
      <c r="AG1165" s="88"/>
    </row>
    <row x14ac:dyDescent="0.25" r="1166" customHeight="1" ht="16.5">
      <c r="A1166" s="67"/>
      <c r="B1166" s="68"/>
      <c r="C1166" s="68"/>
      <c r="D1166" s="69"/>
      <c r="E1166" s="70"/>
      <c r="F1166" s="69"/>
      <c r="G1166" s="69"/>
      <c r="H1166" s="70"/>
      <c r="I1166" s="69"/>
      <c r="J1166" s="69"/>
      <c r="K1166" s="69"/>
      <c r="L1166" s="69"/>
      <c r="M1166" s="71"/>
      <c r="N1166" s="89"/>
      <c r="O1166" s="97"/>
      <c r="P1166" s="89"/>
      <c r="Q1166" s="98"/>
      <c r="R1166" s="92"/>
      <c r="S1166" s="92"/>
      <c r="T1166" s="76">
        <f>TEXT(B1166,"mmmm")</f>
      </c>
      <c r="U1166" s="77"/>
      <c r="V1166" s="77"/>
      <c r="W1166" s="77"/>
      <c r="X1166" s="77"/>
      <c r="Y1166" s="77"/>
      <c r="Z1166" s="77"/>
      <c r="AA1166" s="77"/>
      <c r="AB1166" s="77"/>
      <c r="AC1166" s="77"/>
      <c r="AD1166" s="77"/>
      <c r="AE1166" s="77"/>
      <c r="AF1166" s="77"/>
      <c r="AG1166" s="77"/>
    </row>
    <row x14ac:dyDescent="0.25" r="1167" customHeight="1" ht="16.5">
      <c r="A1167" s="78"/>
      <c r="B1167" s="79"/>
      <c r="C1167" s="79"/>
      <c r="D1167" s="80"/>
      <c r="E1167" s="81"/>
      <c r="F1167" s="80"/>
      <c r="G1167" s="80"/>
      <c r="H1167" s="81"/>
      <c r="I1167" s="80"/>
      <c r="J1167" s="80"/>
      <c r="K1167" s="80"/>
      <c r="L1167" s="80"/>
      <c r="M1167" s="82"/>
      <c r="N1167" s="83"/>
      <c r="O1167" s="99"/>
      <c r="P1167" s="83"/>
      <c r="Q1167" s="100"/>
      <c r="R1167" s="86"/>
      <c r="S1167" s="86"/>
      <c r="T1167" s="87">
        <f>TEXT(B1167,"mmmm")</f>
      </c>
      <c r="U1167" s="88"/>
      <c r="V1167" s="88"/>
      <c r="W1167" s="88"/>
      <c r="X1167" s="88"/>
      <c r="Y1167" s="88"/>
      <c r="Z1167" s="88"/>
      <c r="AA1167" s="88"/>
      <c r="AB1167" s="88"/>
      <c r="AC1167" s="88"/>
      <c r="AD1167" s="88"/>
      <c r="AE1167" s="88"/>
      <c r="AF1167" s="88"/>
      <c r="AG1167" s="88"/>
    </row>
    <row x14ac:dyDescent="0.25" r="1168" customHeight="1" ht="16.5">
      <c r="A1168" s="67"/>
      <c r="B1168" s="68"/>
      <c r="C1168" s="68"/>
      <c r="D1168" s="69"/>
      <c r="E1168" s="70"/>
      <c r="F1168" s="69"/>
      <c r="G1168" s="69"/>
      <c r="H1168" s="70"/>
      <c r="I1168" s="69"/>
      <c r="J1168" s="69"/>
      <c r="K1168" s="69"/>
      <c r="L1168" s="69"/>
      <c r="M1168" s="71"/>
      <c r="N1168" s="89"/>
      <c r="O1168" s="97"/>
      <c r="P1168" s="89"/>
      <c r="Q1168" s="98"/>
      <c r="R1168" s="92"/>
      <c r="S1168" s="92"/>
      <c r="T1168" s="76">
        <f>TEXT(B1168,"mmmm")</f>
      </c>
      <c r="U1168" s="77"/>
      <c r="V1168" s="77"/>
      <c r="W1168" s="77"/>
      <c r="X1168" s="77"/>
      <c r="Y1168" s="77"/>
      <c r="Z1168" s="77"/>
      <c r="AA1168" s="77"/>
      <c r="AB1168" s="77"/>
      <c r="AC1168" s="77"/>
      <c r="AD1168" s="77"/>
      <c r="AE1168" s="77"/>
      <c r="AF1168" s="77"/>
      <c r="AG1168" s="77"/>
    </row>
    <row x14ac:dyDescent="0.25" r="1169" customHeight="1" ht="16.5">
      <c r="A1169" s="78"/>
      <c r="B1169" s="79"/>
      <c r="C1169" s="79"/>
      <c r="D1169" s="80"/>
      <c r="E1169" s="81"/>
      <c r="F1169" s="80"/>
      <c r="G1169" s="80"/>
      <c r="H1169" s="81"/>
      <c r="I1169" s="80"/>
      <c r="J1169" s="80"/>
      <c r="K1169" s="80"/>
      <c r="L1169" s="80"/>
      <c r="M1169" s="82"/>
      <c r="N1169" s="83"/>
      <c r="O1169" s="99"/>
      <c r="P1169" s="83"/>
      <c r="Q1169" s="100"/>
      <c r="R1169" s="86"/>
      <c r="S1169" s="86"/>
      <c r="T1169" s="87">
        <f>TEXT(B1169,"mmmm")</f>
      </c>
      <c r="U1169" s="88"/>
      <c r="V1169" s="88"/>
      <c r="W1169" s="88"/>
      <c r="X1169" s="88"/>
      <c r="Y1169" s="88"/>
      <c r="Z1169" s="88"/>
      <c r="AA1169" s="88"/>
      <c r="AB1169" s="88"/>
      <c r="AC1169" s="88"/>
      <c r="AD1169" s="88"/>
      <c r="AE1169" s="88"/>
      <c r="AF1169" s="88"/>
      <c r="AG1169" s="88"/>
    </row>
    <row x14ac:dyDescent="0.25" r="1170" customHeight="1" ht="16.5">
      <c r="A1170" s="67"/>
      <c r="B1170" s="68"/>
      <c r="C1170" s="68"/>
      <c r="D1170" s="69"/>
      <c r="E1170" s="70"/>
      <c r="F1170" s="69"/>
      <c r="G1170" s="69"/>
      <c r="H1170" s="70"/>
      <c r="I1170" s="69"/>
      <c r="J1170" s="69"/>
      <c r="K1170" s="69"/>
      <c r="L1170" s="69"/>
      <c r="M1170" s="71"/>
      <c r="N1170" s="89"/>
      <c r="O1170" s="97"/>
      <c r="P1170" s="89"/>
      <c r="Q1170" s="98"/>
      <c r="R1170" s="92"/>
      <c r="S1170" s="92"/>
      <c r="T1170" s="76">
        <f>TEXT(B1170,"mmmm")</f>
      </c>
      <c r="U1170" s="77"/>
      <c r="V1170" s="77"/>
      <c r="W1170" s="77"/>
      <c r="X1170" s="77"/>
      <c r="Y1170" s="77"/>
      <c r="Z1170" s="77"/>
      <c r="AA1170" s="77"/>
      <c r="AB1170" s="77"/>
      <c r="AC1170" s="77"/>
      <c r="AD1170" s="77"/>
      <c r="AE1170" s="77"/>
      <c r="AF1170" s="77"/>
      <c r="AG1170" s="77"/>
    </row>
    <row x14ac:dyDescent="0.25" r="1171" customHeight="1" ht="16.5">
      <c r="A1171" s="78"/>
      <c r="B1171" s="79"/>
      <c r="C1171" s="79"/>
      <c r="D1171" s="80"/>
      <c r="E1171" s="81"/>
      <c r="F1171" s="80"/>
      <c r="G1171" s="80"/>
      <c r="H1171" s="81"/>
      <c r="I1171" s="80"/>
      <c r="J1171" s="80"/>
      <c r="K1171" s="80"/>
      <c r="L1171" s="80"/>
      <c r="M1171" s="82"/>
      <c r="N1171" s="83"/>
      <c r="O1171" s="99"/>
      <c r="P1171" s="83"/>
      <c r="Q1171" s="100"/>
      <c r="R1171" s="86"/>
      <c r="S1171" s="86"/>
      <c r="T1171" s="87">
        <f>TEXT(B1171,"mmmm")</f>
      </c>
      <c r="U1171" s="88"/>
      <c r="V1171" s="88"/>
      <c r="W1171" s="88"/>
      <c r="X1171" s="88"/>
      <c r="Y1171" s="88"/>
      <c r="Z1171" s="88"/>
      <c r="AA1171" s="88"/>
      <c r="AB1171" s="88"/>
      <c r="AC1171" s="88"/>
      <c r="AD1171" s="88"/>
      <c r="AE1171" s="88"/>
      <c r="AF1171" s="88"/>
      <c r="AG1171" s="88"/>
    </row>
    <row x14ac:dyDescent="0.25" r="1172" customHeight="1" ht="16.5">
      <c r="A1172" s="67"/>
      <c r="B1172" s="68"/>
      <c r="C1172" s="68"/>
      <c r="D1172" s="69"/>
      <c r="E1172" s="70"/>
      <c r="F1172" s="69"/>
      <c r="G1172" s="69"/>
      <c r="H1172" s="70"/>
      <c r="I1172" s="69"/>
      <c r="J1172" s="69"/>
      <c r="K1172" s="69"/>
      <c r="L1172" s="69"/>
      <c r="M1172" s="71"/>
      <c r="N1172" s="89"/>
      <c r="O1172" s="97"/>
      <c r="P1172" s="89"/>
      <c r="Q1172" s="98"/>
      <c r="R1172" s="92"/>
      <c r="S1172" s="92"/>
      <c r="T1172" s="76">
        <f>TEXT(B1172,"mmmm")</f>
      </c>
      <c r="U1172" s="77"/>
      <c r="V1172" s="77"/>
      <c r="W1172" s="77"/>
      <c r="X1172" s="77"/>
      <c r="Y1172" s="77"/>
      <c r="Z1172" s="77"/>
      <c r="AA1172" s="77"/>
      <c r="AB1172" s="77"/>
      <c r="AC1172" s="77"/>
      <c r="AD1172" s="77"/>
      <c r="AE1172" s="77"/>
      <c r="AF1172" s="77"/>
      <c r="AG1172" s="77"/>
    </row>
    <row x14ac:dyDescent="0.25" r="1173" customHeight="1" ht="16.5">
      <c r="A1173" s="78"/>
      <c r="B1173" s="79"/>
      <c r="C1173" s="79"/>
      <c r="D1173" s="80"/>
      <c r="E1173" s="81"/>
      <c r="F1173" s="80"/>
      <c r="G1173" s="80"/>
      <c r="H1173" s="81"/>
      <c r="I1173" s="80"/>
      <c r="J1173" s="80"/>
      <c r="K1173" s="80"/>
      <c r="L1173" s="80"/>
      <c r="M1173" s="82"/>
      <c r="N1173" s="83"/>
      <c r="O1173" s="99"/>
      <c r="P1173" s="83"/>
      <c r="Q1173" s="100"/>
      <c r="R1173" s="86"/>
      <c r="S1173" s="86"/>
      <c r="T1173" s="87">
        <f>TEXT(B1173,"mmmm")</f>
      </c>
      <c r="U1173" s="88"/>
      <c r="V1173" s="88"/>
      <c r="W1173" s="88"/>
      <c r="X1173" s="88"/>
      <c r="Y1173" s="88"/>
      <c r="Z1173" s="88"/>
      <c r="AA1173" s="88"/>
      <c r="AB1173" s="88"/>
      <c r="AC1173" s="88"/>
      <c r="AD1173" s="88"/>
      <c r="AE1173" s="88"/>
      <c r="AF1173" s="88"/>
      <c r="AG1173" s="88"/>
    </row>
    <row x14ac:dyDescent="0.25" r="1174" customHeight="1" ht="16.5">
      <c r="A1174" s="67"/>
      <c r="B1174" s="68"/>
      <c r="C1174" s="68"/>
      <c r="D1174" s="69"/>
      <c r="E1174" s="70"/>
      <c r="F1174" s="69"/>
      <c r="G1174" s="69"/>
      <c r="H1174" s="70"/>
      <c r="I1174" s="69"/>
      <c r="J1174" s="69"/>
      <c r="K1174" s="69"/>
      <c r="L1174" s="69"/>
      <c r="M1174" s="71"/>
      <c r="N1174" s="89"/>
      <c r="O1174" s="97"/>
      <c r="P1174" s="89"/>
      <c r="Q1174" s="98"/>
      <c r="R1174" s="92"/>
      <c r="S1174" s="92"/>
      <c r="T1174" s="76">
        <f>TEXT(B1174,"mmmm")</f>
      </c>
      <c r="U1174" s="77"/>
      <c r="V1174" s="77"/>
      <c r="W1174" s="77"/>
      <c r="X1174" s="77"/>
      <c r="Y1174" s="77"/>
      <c r="Z1174" s="77"/>
      <c r="AA1174" s="77"/>
      <c r="AB1174" s="77"/>
      <c r="AC1174" s="77"/>
      <c r="AD1174" s="77"/>
      <c r="AE1174" s="77"/>
      <c r="AF1174" s="77"/>
      <c r="AG1174" s="77"/>
    </row>
    <row x14ac:dyDescent="0.25" r="1175" customHeight="1" ht="16.5">
      <c r="A1175" s="78"/>
      <c r="B1175" s="79"/>
      <c r="C1175" s="79"/>
      <c r="D1175" s="80"/>
      <c r="E1175" s="81"/>
      <c r="F1175" s="80"/>
      <c r="G1175" s="80"/>
      <c r="H1175" s="81"/>
      <c r="I1175" s="80"/>
      <c r="J1175" s="80"/>
      <c r="K1175" s="80"/>
      <c r="L1175" s="80"/>
      <c r="M1175" s="82"/>
      <c r="N1175" s="83"/>
      <c r="O1175" s="99"/>
      <c r="P1175" s="83"/>
      <c r="Q1175" s="100"/>
      <c r="R1175" s="86"/>
      <c r="S1175" s="86"/>
      <c r="T1175" s="87">
        <f>TEXT(B1175,"mmmm")</f>
      </c>
      <c r="U1175" s="88"/>
      <c r="V1175" s="88"/>
      <c r="W1175" s="88"/>
      <c r="X1175" s="88"/>
      <c r="Y1175" s="88"/>
      <c r="Z1175" s="88"/>
      <c r="AA1175" s="88"/>
      <c r="AB1175" s="88"/>
      <c r="AC1175" s="88"/>
      <c r="AD1175" s="88"/>
      <c r="AE1175" s="88"/>
      <c r="AF1175" s="88"/>
      <c r="AG1175" s="88"/>
    </row>
    <row x14ac:dyDescent="0.25" r="1176" customHeight="1" ht="16.5">
      <c r="A1176" s="67"/>
      <c r="B1176" s="68"/>
      <c r="C1176" s="68"/>
      <c r="D1176" s="69"/>
      <c r="E1176" s="70"/>
      <c r="F1176" s="69"/>
      <c r="G1176" s="69"/>
      <c r="H1176" s="70"/>
      <c r="I1176" s="69"/>
      <c r="J1176" s="69"/>
      <c r="K1176" s="69"/>
      <c r="L1176" s="69"/>
      <c r="M1176" s="71"/>
      <c r="N1176" s="89"/>
      <c r="O1176" s="97"/>
      <c r="P1176" s="89"/>
      <c r="Q1176" s="98"/>
      <c r="R1176" s="92"/>
      <c r="S1176" s="92"/>
      <c r="T1176" s="76">
        <f>TEXT(B1176,"mmmm")</f>
      </c>
      <c r="U1176" s="77"/>
      <c r="V1176" s="77"/>
      <c r="W1176" s="77"/>
      <c r="X1176" s="77"/>
      <c r="Y1176" s="77"/>
      <c r="Z1176" s="77"/>
      <c r="AA1176" s="77"/>
      <c r="AB1176" s="77"/>
      <c r="AC1176" s="77"/>
      <c r="AD1176" s="77"/>
      <c r="AE1176" s="77"/>
      <c r="AF1176" s="77"/>
      <c r="AG1176" s="77"/>
    </row>
    <row x14ac:dyDescent="0.25" r="1177" customHeight="1" ht="16.5">
      <c r="A1177" s="78"/>
      <c r="B1177" s="79"/>
      <c r="C1177" s="79"/>
      <c r="D1177" s="80"/>
      <c r="E1177" s="81"/>
      <c r="F1177" s="80"/>
      <c r="G1177" s="80"/>
      <c r="H1177" s="81"/>
      <c r="I1177" s="80"/>
      <c r="J1177" s="80"/>
      <c r="K1177" s="80"/>
      <c r="L1177" s="80"/>
      <c r="M1177" s="80"/>
      <c r="N1177" s="83"/>
      <c r="O1177" s="99"/>
      <c r="P1177" s="83"/>
      <c r="Q1177" s="100"/>
      <c r="R1177" s="86"/>
      <c r="S1177" s="86"/>
      <c r="T1177" s="87">
        <f>TEXT(B1177,"mmmm")</f>
      </c>
      <c r="U1177" s="88"/>
      <c r="V1177" s="88"/>
      <c r="W1177" s="88"/>
      <c r="X1177" s="88"/>
      <c r="Y1177" s="88"/>
      <c r="Z1177" s="88"/>
      <c r="AA1177" s="88"/>
      <c r="AB1177" s="88"/>
      <c r="AC1177" s="88"/>
      <c r="AD1177" s="88"/>
      <c r="AE1177" s="88"/>
      <c r="AF1177" s="88"/>
      <c r="AG1177" s="88"/>
    </row>
    <row x14ac:dyDescent="0.25" r="1178" customHeight="1" ht="16.5">
      <c r="A1178" s="67"/>
      <c r="B1178" s="68"/>
      <c r="C1178" s="68"/>
      <c r="D1178" s="69"/>
      <c r="E1178" s="70"/>
      <c r="F1178" s="69"/>
      <c r="G1178" s="69"/>
      <c r="H1178" s="70"/>
      <c r="I1178" s="69"/>
      <c r="J1178" s="69"/>
      <c r="K1178" s="69"/>
      <c r="L1178" s="69"/>
      <c r="M1178" s="71"/>
      <c r="N1178" s="89"/>
      <c r="O1178" s="97"/>
      <c r="P1178" s="89"/>
      <c r="Q1178" s="98"/>
      <c r="R1178" s="92"/>
      <c r="S1178" s="92"/>
      <c r="T1178" s="76">
        <f>TEXT(B1178,"mmmm")</f>
      </c>
      <c r="U1178" s="77"/>
      <c r="V1178" s="77"/>
      <c r="W1178" s="77"/>
      <c r="X1178" s="77"/>
      <c r="Y1178" s="77"/>
      <c r="Z1178" s="77"/>
      <c r="AA1178" s="77"/>
      <c r="AB1178" s="77"/>
      <c r="AC1178" s="77"/>
      <c r="AD1178" s="77"/>
      <c r="AE1178" s="77"/>
      <c r="AF1178" s="77"/>
      <c r="AG1178" s="77"/>
    </row>
    <row x14ac:dyDescent="0.25" r="1179" customHeight="1" ht="16.5">
      <c r="A1179" s="78"/>
      <c r="B1179" s="79"/>
      <c r="C1179" s="79"/>
      <c r="D1179" s="80"/>
      <c r="E1179" s="81"/>
      <c r="F1179" s="80"/>
      <c r="G1179" s="80"/>
      <c r="H1179" s="81"/>
      <c r="I1179" s="80"/>
      <c r="J1179" s="80"/>
      <c r="K1179" s="80"/>
      <c r="L1179" s="80"/>
      <c r="M1179" s="82"/>
      <c r="N1179" s="83"/>
      <c r="O1179" s="99"/>
      <c r="P1179" s="83"/>
      <c r="Q1179" s="100"/>
      <c r="R1179" s="86"/>
      <c r="S1179" s="86"/>
      <c r="T1179" s="87">
        <f>TEXT(B1179,"mmmm")</f>
      </c>
      <c r="U1179" s="88"/>
      <c r="V1179" s="88"/>
      <c r="W1179" s="88"/>
      <c r="X1179" s="88"/>
      <c r="Y1179" s="88"/>
      <c r="Z1179" s="88"/>
      <c r="AA1179" s="88"/>
      <c r="AB1179" s="88"/>
      <c r="AC1179" s="88"/>
      <c r="AD1179" s="88"/>
      <c r="AE1179" s="88"/>
      <c r="AF1179" s="88"/>
      <c r="AG1179" s="88"/>
    </row>
    <row x14ac:dyDescent="0.25" r="1180" customHeight="1" ht="16.5">
      <c r="A1180" s="67"/>
      <c r="B1180" s="68"/>
      <c r="C1180" s="68"/>
      <c r="D1180" s="69"/>
      <c r="E1180" s="70"/>
      <c r="F1180" s="69"/>
      <c r="G1180" s="69"/>
      <c r="H1180" s="70"/>
      <c r="I1180" s="69"/>
      <c r="J1180" s="69"/>
      <c r="K1180" s="69"/>
      <c r="L1180" s="69"/>
      <c r="M1180" s="71"/>
      <c r="N1180" s="89"/>
      <c r="O1180" s="97"/>
      <c r="P1180" s="89"/>
      <c r="Q1180" s="98"/>
      <c r="R1180" s="92"/>
      <c r="S1180" s="92"/>
      <c r="T1180" s="76">
        <f>TEXT(B1180,"mmmm")</f>
      </c>
      <c r="U1180" s="77"/>
      <c r="V1180" s="77"/>
      <c r="W1180" s="77"/>
      <c r="X1180" s="77"/>
      <c r="Y1180" s="77"/>
      <c r="Z1180" s="77"/>
      <c r="AA1180" s="77"/>
      <c r="AB1180" s="77"/>
      <c r="AC1180" s="77"/>
      <c r="AD1180" s="77"/>
      <c r="AE1180" s="77"/>
      <c r="AF1180" s="77"/>
      <c r="AG1180" s="77"/>
    </row>
    <row x14ac:dyDescent="0.25" r="1181" customHeight="1" ht="16.5">
      <c r="A1181" s="78"/>
      <c r="B1181" s="79"/>
      <c r="C1181" s="79"/>
      <c r="D1181" s="80"/>
      <c r="E1181" s="81"/>
      <c r="F1181" s="80"/>
      <c r="G1181" s="80"/>
      <c r="H1181" s="81"/>
      <c r="I1181" s="80"/>
      <c r="J1181" s="80"/>
      <c r="K1181" s="80"/>
      <c r="L1181" s="80"/>
      <c r="M1181" s="82"/>
      <c r="N1181" s="83"/>
      <c r="O1181" s="99"/>
      <c r="P1181" s="83"/>
      <c r="Q1181" s="100"/>
      <c r="R1181" s="86"/>
      <c r="S1181" s="86"/>
      <c r="T1181" s="87">
        <f>TEXT(B1181,"mmmm")</f>
      </c>
      <c r="U1181" s="88"/>
      <c r="V1181" s="88"/>
      <c r="W1181" s="88"/>
      <c r="X1181" s="88"/>
      <c r="Y1181" s="88"/>
      <c r="Z1181" s="88"/>
      <c r="AA1181" s="88"/>
      <c r="AB1181" s="88"/>
      <c r="AC1181" s="88"/>
      <c r="AD1181" s="88"/>
      <c r="AE1181" s="88"/>
      <c r="AF1181" s="88"/>
      <c r="AG1181" s="88"/>
    </row>
    <row x14ac:dyDescent="0.25" r="1182" customHeight="1" ht="16.5">
      <c r="A1182" s="67"/>
      <c r="B1182" s="68"/>
      <c r="C1182" s="68"/>
      <c r="D1182" s="69"/>
      <c r="E1182" s="70"/>
      <c r="F1182" s="69"/>
      <c r="G1182" s="69"/>
      <c r="H1182" s="70"/>
      <c r="I1182" s="69"/>
      <c r="J1182" s="71"/>
      <c r="K1182" s="71"/>
      <c r="L1182" s="69"/>
      <c r="M1182" s="71"/>
      <c r="N1182" s="89"/>
      <c r="O1182" s="97"/>
      <c r="P1182" s="89"/>
      <c r="Q1182" s="98"/>
      <c r="R1182" s="92"/>
      <c r="S1182" s="92"/>
      <c r="T1182" s="76">
        <f>TEXT(B1182,"mmmm")</f>
      </c>
      <c r="U1182" s="77"/>
      <c r="V1182" s="77"/>
      <c r="W1182" s="77"/>
      <c r="X1182" s="77"/>
      <c r="Y1182" s="77"/>
      <c r="Z1182" s="77"/>
      <c r="AA1182" s="77"/>
      <c r="AB1182" s="77"/>
      <c r="AC1182" s="77"/>
      <c r="AD1182" s="77"/>
      <c r="AE1182" s="77"/>
      <c r="AF1182" s="77"/>
      <c r="AG1182" s="77"/>
    </row>
    <row x14ac:dyDescent="0.25" r="1183" customHeight="1" ht="16.5">
      <c r="A1183" s="78"/>
      <c r="B1183" s="79"/>
      <c r="C1183" s="79"/>
      <c r="D1183" s="80"/>
      <c r="E1183" s="81"/>
      <c r="F1183" s="80"/>
      <c r="G1183" s="80"/>
      <c r="H1183" s="81"/>
      <c r="I1183" s="80"/>
      <c r="J1183" s="80"/>
      <c r="K1183" s="80"/>
      <c r="L1183" s="80"/>
      <c r="M1183" s="82"/>
      <c r="N1183" s="83"/>
      <c r="O1183" s="99"/>
      <c r="P1183" s="83"/>
      <c r="Q1183" s="100"/>
      <c r="R1183" s="86"/>
      <c r="S1183" s="86"/>
      <c r="T1183" s="87">
        <f>TEXT(B1183,"mmmm")</f>
      </c>
      <c r="U1183" s="88"/>
      <c r="V1183" s="88"/>
      <c r="W1183" s="88"/>
      <c r="X1183" s="88"/>
      <c r="Y1183" s="88"/>
      <c r="Z1183" s="88"/>
      <c r="AA1183" s="88"/>
      <c r="AB1183" s="88"/>
      <c r="AC1183" s="88"/>
      <c r="AD1183" s="88"/>
      <c r="AE1183" s="88"/>
      <c r="AF1183" s="88"/>
      <c r="AG1183" s="88"/>
    </row>
    <row x14ac:dyDescent="0.25" r="1184" customHeight="1" ht="16.5">
      <c r="A1184" s="67"/>
      <c r="B1184" s="68"/>
      <c r="C1184" s="68"/>
      <c r="D1184" s="69"/>
      <c r="E1184" s="70"/>
      <c r="F1184" s="69"/>
      <c r="G1184" s="69"/>
      <c r="H1184" s="70"/>
      <c r="I1184" s="69"/>
      <c r="J1184" s="69"/>
      <c r="K1184" s="69"/>
      <c r="L1184" s="69"/>
      <c r="M1184" s="71"/>
      <c r="N1184" s="89"/>
      <c r="O1184" s="97"/>
      <c r="P1184" s="89"/>
      <c r="Q1184" s="98"/>
      <c r="R1184" s="92"/>
      <c r="S1184" s="92"/>
      <c r="T1184" s="76">
        <f>TEXT(B1184,"mmmm")</f>
      </c>
      <c r="U1184" s="77"/>
      <c r="V1184" s="77"/>
      <c r="W1184" s="77"/>
      <c r="X1184" s="77"/>
      <c r="Y1184" s="77"/>
      <c r="Z1184" s="77"/>
      <c r="AA1184" s="77"/>
      <c r="AB1184" s="77"/>
      <c r="AC1184" s="77"/>
      <c r="AD1184" s="77"/>
      <c r="AE1184" s="77"/>
      <c r="AF1184" s="77"/>
      <c r="AG1184" s="77"/>
    </row>
    <row x14ac:dyDescent="0.25" r="1185" customHeight="1" ht="16.5">
      <c r="A1185" s="78"/>
      <c r="B1185" s="79"/>
      <c r="C1185" s="79"/>
      <c r="D1185" s="80"/>
      <c r="E1185" s="81"/>
      <c r="F1185" s="80"/>
      <c r="G1185" s="80"/>
      <c r="H1185" s="81"/>
      <c r="I1185" s="80"/>
      <c r="J1185" s="80"/>
      <c r="K1185" s="80"/>
      <c r="L1185" s="80"/>
      <c r="M1185" s="82"/>
      <c r="N1185" s="83"/>
      <c r="O1185" s="99"/>
      <c r="P1185" s="83"/>
      <c r="Q1185" s="100"/>
      <c r="R1185" s="86"/>
      <c r="S1185" s="86"/>
      <c r="T1185" s="87">
        <f>TEXT(B1185,"mmmm")</f>
      </c>
      <c r="U1185" s="88"/>
      <c r="V1185" s="88"/>
      <c r="W1185" s="88"/>
      <c r="X1185" s="88"/>
      <c r="Y1185" s="88"/>
      <c r="Z1185" s="88"/>
      <c r="AA1185" s="88"/>
      <c r="AB1185" s="88"/>
      <c r="AC1185" s="88"/>
      <c r="AD1185" s="88"/>
      <c r="AE1185" s="88"/>
      <c r="AF1185" s="88"/>
      <c r="AG1185" s="88"/>
    </row>
    <row x14ac:dyDescent="0.25" r="1186" customHeight="1" ht="16.5">
      <c r="A1186" s="67"/>
      <c r="B1186" s="68"/>
      <c r="C1186" s="68"/>
      <c r="D1186" s="69"/>
      <c r="E1186" s="70"/>
      <c r="F1186" s="69"/>
      <c r="G1186" s="69"/>
      <c r="H1186" s="70"/>
      <c r="I1186" s="69"/>
      <c r="J1186" s="69"/>
      <c r="K1186" s="69"/>
      <c r="L1186" s="69"/>
      <c r="M1186" s="71"/>
      <c r="N1186" s="89"/>
      <c r="O1186" s="97"/>
      <c r="P1186" s="89"/>
      <c r="Q1186" s="98"/>
      <c r="R1186" s="92"/>
      <c r="S1186" s="92"/>
      <c r="T1186" s="76">
        <f>TEXT(B1186,"mmmm")</f>
      </c>
      <c r="U1186" s="77"/>
      <c r="V1186" s="77"/>
      <c r="W1186" s="77"/>
      <c r="X1186" s="77"/>
      <c r="Y1186" s="77"/>
      <c r="Z1186" s="77"/>
      <c r="AA1186" s="77"/>
      <c r="AB1186" s="77"/>
      <c r="AC1186" s="77"/>
      <c r="AD1186" s="77"/>
      <c r="AE1186" s="77"/>
      <c r="AF1186" s="77"/>
      <c r="AG1186" s="77"/>
    </row>
    <row x14ac:dyDescent="0.25" r="1187" customHeight="1" ht="16.5">
      <c r="A1187" s="78"/>
      <c r="B1187" s="79"/>
      <c r="C1187" s="79"/>
      <c r="D1187" s="80"/>
      <c r="E1187" s="81"/>
      <c r="F1187" s="80"/>
      <c r="G1187" s="80"/>
      <c r="H1187" s="81"/>
      <c r="I1187" s="80"/>
      <c r="J1187" s="82"/>
      <c r="K1187" s="82"/>
      <c r="L1187" s="80"/>
      <c r="M1187" s="82"/>
      <c r="N1187" s="83"/>
      <c r="O1187" s="99"/>
      <c r="P1187" s="83"/>
      <c r="Q1187" s="100"/>
      <c r="R1187" s="86"/>
      <c r="S1187" s="86"/>
      <c r="T1187" s="87">
        <f>TEXT(B1187,"mmmm")</f>
      </c>
      <c r="U1187" s="88"/>
      <c r="V1187" s="88"/>
      <c r="W1187" s="88"/>
      <c r="X1187" s="88"/>
      <c r="Y1187" s="88"/>
      <c r="Z1187" s="88"/>
      <c r="AA1187" s="88"/>
      <c r="AB1187" s="88"/>
      <c r="AC1187" s="88"/>
      <c r="AD1187" s="88"/>
      <c r="AE1187" s="88"/>
      <c r="AF1187" s="88"/>
      <c r="AG1187" s="88"/>
    </row>
    <row x14ac:dyDescent="0.25" r="1188" customHeight="1" ht="16.5">
      <c r="A1188" s="67"/>
      <c r="B1188" s="68"/>
      <c r="C1188" s="68"/>
      <c r="D1188" s="69"/>
      <c r="E1188" s="70"/>
      <c r="F1188" s="69"/>
      <c r="G1188" s="69"/>
      <c r="H1188" s="70"/>
      <c r="I1188" s="69"/>
      <c r="J1188" s="69"/>
      <c r="K1188" s="69"/>
      <c r="L1188" s="69"/>
      <c r="M1188" s="71"/>
      <c r="N1188" s="89"/>
      <c r="O1188" s="97"/>
      <c r="P1188" s="89"/>
      <c r="Q1188" s="98"/>
      <c r="R1188" s="92"/>
      <c r="S1188" s="92"/>
      <c r="T1188" s="76">
        <f>TEXT(B1188,"mmmm")</f>
      </c>
      <c r="U1188" s="77"/>
      <c r="V1188" s="77"/>
      <c r="W1188" s="77"/>
      <c r="X1188" s="77"/>
      <c r="Y1188" s="77"/>
      <c r="Z1188" s="77"/>
      <c r="AA1188" s="77"/>
      <c r="AB1188" s="77"/>
      <c r="AC1188" s="77"/>
      <c r="AD1188" s="77"/>
      <c r="AE1188" s="77"/>
      <c r="AF1188" s="77"/>
      <c r="AG1188" s="77"/>
    </row>
    <row x14ac:dyDescent="0.25" r="1189" customHeight="1" ht="16.5">
      <c r="A1189" s="78"/>
      <c r="B1189" s="79"/>
      <c r="C1189" s="79"/>
      <c r="D1189" s="80"/>
      <c r="E1189" s="81"/>
      <c r="F1189" s="80"/>
      <c r="G1189" s="80"/>
      <c r="H1189" s="81"/>
      <c r="I1189" s="80"/>
      <c r="J1189" s="80"/>
      <c r="K1189" s="80"/>
      <c r="L1189" s="80"/>
      <c r="M1189" s="82"/>
      <c r="N1189" s="83"/>
      <c r="O1189" s="99"/>
      <c r="P1189" s="83"/>
      <c r="Q1189" s="100"/>
      <c r="R1189" s="86"/>
      <c r="S1189" s="86"/>
      <c r="T1189" s="87">
        <f>TEXT(B1189,"mmmm")</f>
      </c>
      <c r="U1189" s="88"/>
      <c r="V1189" s="88"/>
      <c r="W1189" s="88"/>
      <c r="X1189" s="88"/>
      <c r="Y1189" s="88"/>
      <c r="Z1189" s="88"/>
      <c r="AA1189" s="88"/>
      <c r="AB1189" s="88"/>
      <c r="AC1189" s="88"/>
      <c r="AD1189" s="88"/>
      <c r="AE1189" s="88"/>
      <c r="AF1189" s="88"/>
      <c r="AG1189" s="88"/>
    </row>
    <row x14ac:dyDescent="0.25" r="1190" customHeight="1" ht="16.5">
      <c r="A1190" s="67"/>
      <c r="B1190" s="68"/>
      <c r="C1190" s="68"/>
      <c r="D1190" s="69"/>
      <c r="E1190" s="70"/>
      <c r="F1190" s="69"/>
      <c r="G1190" s="69"/>
      <c r="H1190" s="70"/>
      <c r="I1190" s="69"/>
      <c r="J1190" s="69"/>
      <c r="K1190" s="69"/>
      <c r="L1190" s="69"/>
      <c r="M1190" s="71"/>
      <c r="N1190" s="89"/>
      <c r="O1190" s="97"/>
      <c r="P1190" s="89"/>
      <c r="Q1190" s="98"/>
      <c r="R1190" s="92"/>
      <c r="S1190" s="92"/>
      <c r="T1190" s="76">
        <f>TEXT(B1190,"mmmm")</f>
      </c>
      <c r="U1190" s="77"/>
      <c r="V1190" s="77"/>
      <c r="W1190" s="77"/>
      <c r="X1190" s="77"/>
      <c r="Y1190" s="77"/>
      <c r="Z1190" s="77"/>
      <c r="AA1190" s="77"/>
      <c r="AB1190" s="77"/>
      <c r="AC1190" s="77"/>
      <c r="AD1190" s="77"/>
      <c r="AE1190" s="77"/>
      <c r="AF1190" s="77"/>
      <c r="AG1190" s="77"/>
    </row>
    <row x14ac:dyDescent="0.25" r="1191" customHeight="1" ht="16.5">
      <c r="A1191" s="78"/>
      <c r="B1191" s="79"/>
      <c r="C1191" s="79"/>
      <c r="D1191" s="80"/>
      <c r="E1191" s="81"/>
      <c r="F1191" s="80"/>
      <c r="G1191" s="80"/>
      <c r="H1191" s="81"/>
      <c r="I1191" s="80"/>
      <c r="J1191" s="80"/>
      <c r="K1191" s="80"/>
      <c r="L1191" s="80"/>
      <c r="M1191" s="82"/>
      <c r="N1191" s="83"/>
      <c r="O1191" s="99"/>
      <c r="P1191" s="83"/>
      <c r="Q1191" s="100"/>
      <c r="R1191" s="86"/>
      <c r="S1191" s="86"/>
      <c r="T1191" s="87">
        <f>TEXT(B1191,"mmmm")</f>
      </c>
      <c r="U1191" s="88"/>
      <c r="V1191" s="88"/>
      <c r="W1191" s="88"/>
      <c r="X1191" s="88"/>
      <c r="Y1191" s="88"/>
      <c r="Z1191" s="88"/>
      <c r="AA1191" s="88"/>
      <c r="AB1191" s="88"/>
      <c r="AC1191" s="88"/>
      <c r="AD1191" s="88"/>
      <c r="AE1191" s="88"/>
      <c r="AF1191" s="88"/>
      <c r="AG1191" s="88"/>
    </row>
    <row x14ac:dyDescent="0.25" r="1192" customHeight="1" ht="16.5">
      <c r="A1192" s="67"/>
      <c r="B1192" s="68"/>
      <c r="C1192" s="68"/>
      <c r="D1192" s="69"/>
      <c r="E1192" s="70"/>
      <c r="F1192" s="69"/>
      <c r="G1192" s="69"/>
      <c r="H1192" s="70"/>
      <c r="I1192" s="69"/>
      <c r="J1192" s="69"/>
      <c r="K1192" s="69"/>
      <c r="L1192" s="69"/>
      <c r="M1192" s="71"/>
      <c r="N1192" s="89"/>
      <c r="O1192" s="97"/>
      <c r="P1192" s="89"/>
      <c r="Q1192" s="98"/>
      <c r="R1192" s="92"/>
      <c r="S1192" s="92"/>
      <c r="T1192" s="76">
        <f>TEXT(B1192,"mmmm")</f>
      </c>
      <c r="U1192" s="77"/>
      <c r="V1192" s="77"/>
      <c r="W1192" s="77"/>
      <c r="X1192" s="77"/>
      <c r="Y1192" s="77"/>
      <c r="Z1192" s="77"/>
      <c r="AA1192" s="77"/>
      <c r="AB1192" s="77"/>
      <c r="AC1192" s="77"/>
      <c r="AD1192" s="77"/>
      <c r="AE1192" s="77"/>
      <c r="AF1192" s="77"/>
      <c r="AG1192" s="77"/>
    </row>
    <row x14ac:dyDescent="0.25" r="1193" customHeight="1" ht="16.5">
      <c r="A1193" s="78"/>
      <c r="B1193" s="79"/>
      <c r="C1193" s="79"/>
      <c r="D1193" s="80"/>
      <c r="E1193" s="81"/>
      <c r="F1193" s="80"/>
      <c r="G1193" s="80"/>
      <c r="H1193" s="81"/>
      <c r="I1193" s="80"/>
      <c r="J1193" s="80"/>
      <c r="K1193" s="80"/>
      <c r="L1193" s="80"/>
      <c r="M1193" s="82"/>
      <c r="N1193" s="83"/>
      <c r="O1193" s="99"/>
      <c r="P1193" s="83"/>
      <c r="Q1193" s="100"/>
      <c r="R1193" s="86"/>
      <c r="S1193" s="86"/>
      <c r="T1193" s="87">
        <f>TEXT(B1193,"mmmm")</f>
      </c>
      <c r="U1193" s="88"/>
      <c r="V1193" s="88"/>
      <c r="W1193" s="88"/>
      <c r="X1193" s="88"/>
      <c r="Y1193" s="88"/>
      <c r="Z1193" s="88"/>
      <c r="AA1193" s="88"/>
      <c r="AB1193" s="88"/>
      <c r="AC1193" s="88"/>
      <c r="AD1193" s="88"/>
      <c r="AE1193" s="88"/>
      <c r="AF1193" s="88"/>
      <c r="AG1193" s="88"/>
    </row>
    <row x14ac:dyDescent="0.25" r="1194" customHeight="1" ht="16.5">
      <c r="A1194" s="67"/>
      <c r="B1194" s="68"/>
      <c r="C1194" s="68"/>
      <c r="D1194" s="69"/>
      <c r="E1194" s="70"/>
      <c r="F1194" s="69"/>
      <c r="G1194" s="69"/>
      <c r="H1194" s="70"/>
      <c r="I1194" s="69"/>
      <c r="J1194" s="69"/>
      <c r="K1194" s="69"/>
      <c r="L1194" s="69"/>
      <c r="M1194" s="71"/>
      <c r="N1194" s="89"/>
      <c r="O1194" s="97"/>
      <c r="P1194" s="89"/>
      <c r="Q1194" s="98"/>
      <c r="R1194" s="92"/>
      <c r="S1194" s="92"/>
      <c r="T1194" s="76">
        <f>TEXT(B1194,"mmmm")</f>
      </c>
      <c r="U1194" s="77"/>
      <c r="V1194" s="77"/>
      <c r="W1194" s="77"/>
      <c r="X1194" s="77"/>
      <c r="Y1194" s="77"/>
      <c r="Z1194" s="77"/>
      <c r="AA1194" s="77"/>
      <c r="AB1194" s="77"/>
      <c r="AC1194" s="77"/>
      <c r="AD1194" s="77"/>
      <c r="AE1194" s="77"/>
      <c r="AF1194" s="77"/>
      <c r="AG1194" s="77"/>
    </row>
    <row x14ac:dyDescent="0.25" r="1195" customHeight="1" ht="16.5">
      <c r="A1195" s="78"/>
      <c r="B1195" s="79"/>
      <c r="C1195" s="79"/>
      <c r="D1195" s="80"/>
      <c r="E1195" s="81"/>
      <c r="F1195" s="80"/>
      <c r="G1195" s="80"/>
      <c r="H1195" s="81"/>
      <c r="I1195" s="80"/>
      <c r="J1195" s="80"/>
      <c r="K1195" s="80"/>
      <c r="L1195" s="80"/>
      <c r="M1195" s="82"/>
      <c r="N1195" s="83"/>
      <c r="O1195" s="99"/>
      <c r="P1195" s="83"/>
      <c r="Q1195" s="100"/>
      <c r="R1195" s="86"/>
      <c r="S1195" s="86"/>
      <c r="T1195" s="87">
        <f>TEXT(B1195,"mmmm")</f>
      </c>
      <c r="U1195" s="88"/>
      <c r="V1195" s="88"/>
      <c r="W1195" s="88"/>
      <c r="X1195" s="88"/>
      <c r="Y1195" s="88"/>
      <c r="Z1195" s="88"/>
      <c r="AA1195" s="88"/>
      <c r="AB1195" s="88"/>
      <c r="AC1195" s="88"/>
      <c r="AD1195" s="88"/>
      <c r="AE1195" s="88"/>
      <c r="AF1195" s="88"/>
      <c r="AG1195" s="88"/>
    </row>
    <row x14ac:dyDescent="0.25" r="1196" customHeight="1" ht="16.5">
      <c r="A1196" s="67"/>
      <c r="B1196" s="68"/>
      <c r="C1196" s="68"/>
      <c r="D1196" s="69"/>
      <c r="E1196" s="70"/>
      <c r="F1196" s="69"/>
      <c r="G1196" s="69"/>
      <c r="H1196" s="70"/>
      <c r="I1196" s="69"/>
      <c r="J1196" s="69"/>
      <c r="K1196" s="69"/>
      <c r="L1196" s="69"/>
      <c r="M1196" s="71"/>
      <c r="N1196" s="89"/>
      <c r="O1196" s="97"/>
      <c r="P1196" s="89"/>
      <c r="Q1196" s="98"/>
      <c r="R1196" s="92"/>
      <c r="S1196" s="92"/>
      <c r="T1196" s="76">
        <f>TEXT(B1196,"mmmm")</f>
      </c>
      <c r="U1196" s="77"/>
      <c r="V1196" s="77"/>
      <c r="W1196" s="77"/>
      <c r="X1196" s="77"/>
      <c r="Y1196" s="77"/>
      <c r="Z1196" s="77"/>
      <c r="AA1196" s="77"/>
      <c r="AB1196" s="77"/>
      <c r="AC1196" s="77"/>
      <c r="AD1196" s="77"/>
      <c r="AE1196" s="77"/>
      <c r="AF1196" s="77"/>
      <c r="AG1196" s="77"/>
    </row>
    <row x14ac:dyDescent="0.25" r="1197" customHeight="1" ht="16.5">
      <c r="A1197" s="78"/>
      <c r="B1197" s="79"/>
      <c r="C1197" s="79"/>
      <c r="D1197" s="80"/>
      <c r="E1197" s="81"/>
      <c r="F1197" s="80"/>
      <c r="G1197" s="80"/>
      <c r="H1197" s="81"/>
      <c r="I1197" s="80"/>
      <c r="J1197" s="80"/>
      <c r="K1197" s="80"/>
      <c r="L1197" s="80"/>
      <c r="M1197" s="82"/>
      <c r="N1197" s="83"/>
      <c r="O1197" s="99"/>
      <c r="P1197" s="83"/>
      <c r="Q1197" s="100"/>
      <c r="R1197" s="86"/>
      <c r="S1197" s="86"/>
      <c r="T1197" s="87">
        <f>TEXT(B1197,"mmmm")</f>
      </c>
      <c r="U1197" s="88"/>
      <c r="V1197" s="88"/>
      <c r="W1197" s="88"/>
      <c r="X1197" s="88"/>
      <c r="Y1197" s="88"/>
      <c r="Z1197" s="88"/>
      <c r="AA1197" s="88"/>
      <c r="AB1197" s="88"/>
      <c r="AC1197" s="88"/>
      <c r="AD1197" s="88"/>
      <c r="AE1197" s="88"/>
      <c r="AF1197" s="88"/>
      <c r="AG1197" s="88"/>
    </row>
    <row x14ac:dyDescent="0.25" r="1198" customHeight="1" ht="16.5">
      <c r="A1198" s="67"/>
      <c r="B1198" s="68"/>
      <c r="C1198" s="68"/>
      <c r="D1198" s="69"/>
      <c r="E1198" s="70"/>
      <c r="F1198" s="69"/>
      <c r="G1198" s="69"/>
      <c r="H1198" s="70"/>
      <c r="I1198" s="69"/>
      <c r="J1198" s="69"/>
      <c r="K1198" s="69"/>
      <c r="L1198" s="69"/>
      <c r="M1198" s="71"/>
      <c r="N1198" s="89"/>
      <c r="O1198" s="97"/>
      <c r="P1198" s="89"/>
      <c r="Q1198" s="98"/>
      <c r="R1198" s="92"/>
      <c r="S1198" s="92"/>
      <c r="T1198" s="76">
        <f>TEXT(B1198,"mmmm")</f>
      </c>
      <c r="U1198" s="77"/>
      <c r="V1198" s="77"/>
      <c r="W1198" s="77"/>
      <c r="X1198" s="77"/>
      <c r="Y1198" s="77"/>
      <c r="Z1198" s="77"/>
      <c r="AA1198" s="77"/>
      <c r="AB1198" s="77"/>
      <c r="AC1198" s="77"/>
      <c r="AD1198" s="77"/>
      <c r="AE1198" s="77"/>
      <c r="AF1198" s="77"/>
      <c r="AG1198" s="77"/>
    </row>
    <row x14ac:dyDescent="0.25" r="1199" customHeight="1" ht="16.5">
      <c r="A1199" s="78"/>
      <c r="B1199" s="79"/>
      <c r="C1199" s="79"/>
      <c r="D1199" s="80"/>
      <c r="E1199" s="81"/>
      <c r="F1199" s="80"/>
      <c r="G1199" s="80"/>
      <c r="H1199" s="81"/>
      <c r="I1199" s="80"/>
      <c r="J1199" s="80"/>
      <c r="K1199" s="80"/>
      <c r="L1199" s="80"/>
      <c r="M1199" s="82"/>
      <c r="N1199" s="83"/>
      <c r="O1199" s="99"/>
      <c r="P1199" s="83"/>
      <c r="Q1199" s="100"/>
      <c r="R1199" s="86"/>
      <c r="S1199" s="86"/>
      <c r="T1199" s="87">
        <f>TEXT(B1199,"mmmm")</f>
      </c>
      <c r="U1199" s="88"/>
      <c r="V1199" s="88"/>
      <c r="W1199" s="88"/>
      <c r="X1199" s="88"/>
      <c r="Y1199" s="88"/>
      <c r="Z1199" s="88"/>
      <c r="AA1199" s="88"/>
      <c r="AB1199" s="88"/>
      <c r="AC1199" s="88"/>
      <c r="AD1199" s="88"/>
      <c r="AE1199" s="88"/>
      <c r="AF1199" s="88"/>
      <c r="AG1199" s="88"/>
    </row>
    <row x14ac:dyDescent="0.25" r="1200" customHeight="1" ht="16.5">
      <c r="A1200" s="67"/>
      <c r="B1200" s="68"/>
      <c r="C1200" s="68"/>
      <c r="D1200" s="69"/>
      <c r="E1200" s="70"/>
      <c r="F1200" s="69"/>
      <c r="G1200" s="69"/>
      <c r="H1200" s="70"/>
      <c r="I1200" s="69"/>
      <c r="J1200" s="69"/>
      <c r="K1200" s="69"/>
      <c r="L1200" s="69"/>
      <c r="M1200" s="71"/>
      <c r="N1200" s="89"/>
      <c r="O1200" s="97"/>
      <c r="P1200" s="89"/>
      <c r="Q1200" s="98"/>
      <c r="R1200" s="92"/>
      <c r="S1200" s="92"/>
      <c r="T1200" s="76">
        <f>TEXT(B1200,"mmmm")</f>
      </c>
      <c r="U1200" s="77"/>
      <c r="V1200" s="77"/>
      <c r="W1200" s="77"/>
      <c r="X1200" s="77"/>
      <c r="Y1200" s="77"/>
      <c r="Z1200" s="77"/>
      <c r="AA1200" s="77"/>
      <c r="AB1200" s="77"/>
      <c r="AC1200" s="77"/>
      <c r="AD1200" s="77"/>
      <c r="AE1200" s="77"/>
      <c r="AF1200" s="77"/>
      <c r="AG1200" s="77"/>
    </row>
    <row x14ac:dyDescent="0.25" r="1201" customHeight="1" ht="16.5">
      <c r="A1201" s="78"/>
      <c r="B1201" s="79"/>
      <c r="C1201" s="79"/>
      <c r="D1201" s="80"/>
      <c r="E1201" s="81"/>
      <c r="F1201" s="80"/>
      <c r="G1201" s="80"/>
      <c r="H1201" s="81"/>
      <c r="I1201" s="80"/>
      <c r="J1201" s="80"/>
      <c r="K1201" s="80"/>
      <c r="L1201" s="80"/>
      <c r="M1201" s="82"/>
      <c r="N1201" s="83"/>
      <c r="O1201" s="99"/>
      <c r="P1201" s="83"/>
      <c r="Q1201" s="100"/>
      <c r="R1201" s="86"/>
      <c r="S1201" s="86"/>
      <c r="T1201" s="87">
        <f>TEXT(B1201,"mmmm")</f>
      </c>
      <c r="U1201" s="88"/>
      <c r="V1201" s="88"/>
      <c r="W1201" s="88"/>
      <c r="X1201" s="88"/>
      <c r="Y1201" s="88"/>
      <c r="Z1201" s="88"/>
      <c r="AA1201" s="88"/>
      <c r="AB1201" s="88"/>
      <c r="AC1201" s="88"/>
      <c r="AD1201" s="88"/>
      <c r="AE1201" s="88"/>
      <c r="AF1201" s="88"/>
      <c r="AG1201" s="88"/>
    </row>
    <row x14ac:dyDescent="0.25" r="1202" customHeight="1" ht="16.5">
      <c r="A1202" s="67"/>
      <c r="B1202" s="68"/>
      <c r="C1202" s="68"/>
      <c r="D1202" s="69"/>
      <c r="E1202" s="70"/>
      <c r="F1202" s="69"/>
      <c r="G1202" s="69"/>
      <c r="H1202" s="70"/>
      <c r="I1202" s="69"/>
      <c r="J1202" s="69"/>
      <c r="K1202" s="69"/>
      <c r="L1202" s="69"/>
      <c r="M1202" s="71"/>
      <c r="N1202" s="89"/>
      <c r="O1202" s="97"/>
      <c r="P1202" s="89"/>
      <c r="Q1202" s="98"/>
      <c r="R1202" s="92"/>
      <c r="S1202" s="92"/>
      <c r="T1202" s="76">
        <f>TEXT(B1202,"mmmm")</f>
      </c>
      <c r="U1202" s="77"/>
      <c r="V1202" s="77"/>
      <c r="W1202" s="77"/>
      <c r="X1202" s="77"/>
      <c r="Y1202" s="77"/>
      <c r="Z1202" s="77"/>
      <c r="AA1202" s="77"/>
      <c r="AB1202" s="77"/>
      <c r="AC1202" s="77"/>
      <c r="AD1202" s="77"/>
      <c r="AE1202" s="77"/>
      <c r="AF1202" s="77"/>
      <c r="AG1202" s="77"/>
    </row>
    <row x14ac:dyDescent="0.25" r="1203" customHeight="1" ht="16.5">
      <c r="A1203" s="78"/>
      <c r="B1203" s="79"/>
      <c r="C1203" s="79"/>
      <c r="D1203" s="80"/>
      <c r="E1203" s="81"/>
      <c r="F1203" s="80"/>
      <c r="G1203" s="80"/>
      <c r="H1203" s="81"/>
      <c r="I1203" s="80"/>
      <c r="J1203" s="80"/>
      <c r="K1203" s="80"/>
      <c r="L1203" s="80"/>
      <c r="M1203" s="82"/>
      <c r="N1203" s="83"/>
      <c r="O1203" s="99"/>
      <c r="P1203" s="83"/>
      <c r="Q1203" s="100"/>
      <c r="R1203" s="86"/>
      <c r="S1203" s="86"/>
      <c r="T1203" s="87">
        <f>TEXT(B1203,"mmmm")</f>
      </c>
      <c r="U1203" s="88"/>
      <c r="V1203" s="88"/>
      <c r="W1203" s="88"/>
      <c r="X1203" s="88"/>
      <c r="Y1203" s="88"/>
      <c r="Z1203" s="88"/>
      <c r="AA1203" s="88"/>
      <c r="AB1203" s="88"/>
      <c r="AC1203" s="88"/>
      <c r="AD1203" s="88"/>
      <c r="AE1203" s="88"/>
      <c r="AF1203" s="88"/>
      <c r="AG1203" s="88"/>
    </row>
    <row x14ac:dyDescent="0.25" r="1204" customHeight="1" ht="16.5">
      <c r="A1204" s="67"/>
      <c r="B1204" s="68"/>
      <c r="C1204" s="68"/>
      <c r="D1204" s="69"/>
      <c r="E1204" s="70"/>
      <c r="F1204" s="69"/>
      <c r="G1204" s="69"/>
      <c r="H1204" s="70"/>
      <c r="I1204" s="69"/>
      <c r="J1204" s="69"/>
      <c r="K1204" s="69"/>
      <c r="L1204" s="69"/>
      <c r="M1204" s="71"/>
      <c r="N1204" s="89"/>
      <c r="O1204" s="97"/>
      <c r="P1204" s="89"/>
      <c r="Q1204" s="98"/>
      <c r="R1204" s="92"/>
      <c r="S1204" s="92"/>
      <c r="T1204" s="76">
        <f>TEXT(B1204,"mmmm")</f>
      </c>
      <c r="U1204" s="77"/>
      <c r="V1204" s="77"/>
      <c r="W1204" s="77"/>
      <c r="X1204" s="77"/>
      <c r="Y1204" s="77"/>
      <c r="Z1204" s="77"/>
      <c r="AA1204" s="77"/>
      <c r="AB1204" s="77"/>
      <c r="AC1204" s="77"/>
      <c r="AD1204" s="77"/>
      <c r="AE1204" s="77"/>
      <c r="AF1204" s="77"/>
      <c r="AG1204" s="77"/>
    </row>
    <row x14ac:dyDescent="0.25" r="1205" customHeight="1" ht="16.5">
      <c r="A1205" s="78"/>
      <c r="B1205" s="79"/>
      <c r="C1205" s="79"/>
      <c r="D1205" s="80"/>
      <c r="E1205" s="81"/>
      <c r="F1205" s="80"/>
      <c r="G1205" s="80"/>
      <c r="H1205" s="81"/>
      <c r="I1205" s="80"/>
      <c r="J1205" s="80"/>
      <c r="K1205" s="80"/>
      <c r="L1205" s="80"/>
      <c r="M1205" s="82"/>
      <c r="N1205" s="83"/>
      <c r="O1205" s="99"/>
      <c r="P1205" s="83"/>
      <c r="Q1205" s="100"/>
      <c r="R1205" s="86"/>
      <c r="S1205" s="86"/>
      <c r="T1205" s="87">
        <f>TEXT(B1205,"mmmm")</f>
      </c>
      <c r="U1205" s="88"/>
      <c r="V1205" s="88"/>
      <c r="W1205" s="88"/>
      <c r="X1205" s="88"/>
      <c r="Y1205" s="88"/>
      <c r="Z1205" s="88"/>
      <c r="AA1205" s="88"/>
      <c r="AB1205" s="88"/>
      <c r="AC1205" s="88"/>
      <c r="AD1205" s="88"/>
      <c r="AE1205" s="88"/>
      <c r="AF1205" s="88"/>
      <c r="AG1205" s="88"/>
    </row>
    <row x14ac:dyDescent="0.25" r="1206" customHeight="1" ht="16.5">
      <c r="A1206" s="67"/>
      <c r="B1206" s="68"/>
      <c r="C1206" s="68"/>
      <c r="D1206" s="69"/>
      <c r="E1206" s="70"/>
      <c r="F1206" s="69"/>
      <c r="G1206" s="69"/>
      <c r="H1206" s="70"/>
      <c r="I1206" s="69"/>
      <c r="J1206" s="69"/>
      <c r="K1206" s="69"/>
      <c r="L1206" s="69"/>
      <c r="M1206" s="71"/>
      <c r="N1206" s="89"/>
      <c r="O1206" s="97"/>
      <c r="P1206" s="89"/>
      <c r="Q1206" s="98"/>
      <c r="R1206" s="92"/>
      <c r="S1206" s="92"/>
      <c r="T1206" s="76">
        <f>TEXT(B1206,"mmmm")</f>
      </c>
      <c r="U1206" s="77"/>
      <c r="V1206" s="77"/>
      <c r="W1206" s="77"/>
      <c r="X1206" s="77"/>
      <c r="Y1206" s="77"/>
      <c r="Z1206" s="77"/>
      <c r="AA1206" s="77"/>
      <c r="AB1206" s="77"/>
      <c r="AC1206" s="77"/>
      <c r="AD1206" s="77"/>
      <c r="AE1206" s="77"/>
      <c r="AF1206" s="77"/>
      <c r="AG1206" s="77"/>
    </row>
    <row x14ac:dyDescent="0.25" r="1207" customHeight="1" ht="16.5">
      <c r="A1207" s="78"/>
      <c r="B1207" s="79"/>
      <c r="C1207" s="79"/>
      <c r="D1207" s="80"/>
      <c r="E1207" s="81"/>
      <c r="F1207" s="80"/>
      <c r="G1207" s="80"/>
      <c r="H1207" s="81"/>
      <c r="I1207" s="80"/>
      <c r="J1207" s="80"/>
      <c r="K1207" s="80"/>
      <c r="L1207" s="80"/>
      <c r="M1207" s="82"/>
      <c r="N1207" s="93"/>
      <c r="O1207" s="104"/>
      <c r="P1207" s="93"/>
      <c r="Q1207" s="105"/>
      <c r="R1207" s="96"/>
      <c r="S1207" s="96"/>
      <c r="T1207" s="87">
        <f>TEXT(B1207,"mmmm")</f>
      </c>
      <c r="U1207" s="88"/>
      <c r="V1207" s="88"/>
      <c r="W1207" s="88"/>
      <c r="X1207" s="88"/>
      <c r="Y1207" s="88"/>
      <c r="Z1207" s="88"/>
      <c r="AA1207" s="88"/>
      <c r="AB1207" s="88"/>
      <c r="AC1207" s="88"/>
      <c r="AD1207" s="88"/>
      <c r="AE1207" s="88"/>
      <c r="AF1207" s="88"/>
      <c r="AG1207" s="88"/>
    </row>
    <row x14ac:dyDescent="0.25" r="1208" customHeight="1" ht="16.5">
      <c r="A1208" s="67"/>
      <c r="B1208" s="68"/>
      <c r="C1208" s="68"/>
      <c r="D1208" s="69"/>
      <c r="E1208" s="70"/>
      <c r="F1208" s="69"/>
      <c r="G1208" s="69"/>
      <c r="H1208" s="70"/>
      <c r="I1208" s="69"/>
      <c r="J1208" s="69"/>
      <c r="K1208" s="69"/>
      <c r="L1208" s="69"/>
      <c r="M1208" s="71"/>
      <c r="N1208" s="89"/>
      <c r="O1208" s="97"/>
      <c r="P1208" s="89"/>
      <c r="Q1208" s="98"/>
      <c r="R1208" s="92"/>
      <c r="S1208" s="92"/>
      <c r="T1208" s="76">
        <f>TEXT(B1208,"mmmm")</f>
      </c>
      <c r="U1208" s="77"/>
      <c r="V1208" s="77"/>
      <c r="W1208" s="77"/>
      <c r="X1208" s="77"/>
      <c r="Y1208" s="77"/>
      <c r="Z1208" s="77"/>
      <c r="AA1208" s="77"/>
      <c r="AB1208" s="77"/>
      <c r="AC1208" s="77"/>
      <c r="AD1208" s="77"/>
      <c r="AE1208" s="77"/>
      <c r="AF1208" s="77"/>
      <c r="AG1208" s="77"/>
    </row>
    <row x14ac:dyDescent="0.25" r="1209" customHeight="1" ht="16.5">
      <c r="A1209" s="78"/>
      <c r="B1209" s="79"/>
      <c r="C1209" s="79"/>
      <c r="D1209" s="80"/>
      <c r="E1209" s="81"/>
      <c r="F1209" s="80"/>
      <c r="G1209" s="80"/>
      <c r="H1209" s="81"/>
      <c r="I1209" s="80"/>
      <c r="J1209" s="80"/>
      <c r="K1209" s="80"/>
      <c r="L1209" s="80"/>
      <c r="M1209" s="82"/>
      <c r="N1209" s="83"/>
      <c r="O1209" s="99"/>
      <c r="P1209" s="83"/>
      <c r="Q1209" s="100"/>
      <c r="R1209" s="86"/>
      <c r="S1209" s="86"/>
      <c r="T1209" s="87">
        <f>TEXT(B1209,"mmmm")</f>
      </c>
      <c r="U1209" s="88"/>
      <c r="V1209" s="88"/>
      <c r="W1209" s="88"/>
      <c r="X1209" s="88"/>
      <c r="Y1209" s="88"/>
      <c r="Z1209" s="88"/>
      <c r="AA1209" s="88"/>
      <c r="AB1209" s="88"/>
      <c r="AC1209" s="88"/>
      <c r="AD1209" s="88"/>
      <c r="AE1209" s="88"/>
      <c r="AF1209" s="88"/>
      <c r="AG1209" s="88"/>
    </row>
    <row x14ac:dyDescent="0.25" r="1210" customHeight="1" ht="16.5">
      <c r="A1210" s="67"/>
      <c r="B1210" s="68"/>
      <c r="C1210" s="68"/>
      <c r="D1210" s="69"/>
      <c r="E1210" s="70"/>
      <c r="F1210" s="69"/>
      <c r="G1210" s="69"/>
      <c r="H1210" s="70"/>
      <c r="I1210" s="69"/>
      <c r="J1210" s="69"/>
      <c r="K1210" s="69"/>
      <c r="L1210" s="69"/>
      <c r="M1210" s="71"/>
      <c r="N1210" s="89"/>
      <c r="O1210" s="97"/>
      <c r="P1210" s="89"/>
      <c r="Q1210" s="98"/>
      <c r="R1210" s="92"/>
      <c r="S1210" s="92"/>
      <c r="T1210" s="76">
        <f>TEXT(B1210,"mmmm")</f>
      </c>
      <c r="U1210" s="77"/>
      <c r="V1210" s="77"/>
      <c r="W1210" s="77"/>
      <c r="X1210" s="77"/>
      <c r="Y1210" s="77"/>
      <c r="Z1210" s="77"/>
      <c r="AA1210" s="77"/>
      <c r="AB1210" s="77"/>
      <c r="AC1210" s="77"/>
      <c r="AD1210" s="77"/>
      <c r="AE1210" s="77"/>
      <c r="AF1210" s="77"/>
      <c r="AG1210" s="77"/>
    </row>
    <row x14ac:dyDescent="0.25" r="1211" customHeight="1" ht="24">
      <c r="A1211" s="78"/>
      <c r="B1211" s="79"/>
      <c r="C1211" s="79"/>
      <c r="D1211" s="80"/>
      <c r="E1211" s="81"/>
      <c r="F1211" s="80"/>
      <c r="G1211" s="80"/>
      <c r="H1211" s="81"/>
      <c r="I1211" s="80"/>
      <c r="J1211" s="80"/>
      <c r="K1211" s="80"/>
      <c r="L1211" s="80"/>
      <c r="M1211" s="82"/>
      <c r="N1211" s="83"/>
      <c r="O1211" s="99"/>
      <c r="P1211" s="83"/>
      <c r="Q1211" s="100"/>
      <c r="R1211" s="86"/>
      <c r="S1211" s="86"/>
      <c r="T1211" s="87">
        <f>TEXT(B1211,"mmmm")</f>
      </c>
      <c r="U1211" s="88"/>
      <c r="V1211" s="88"/>
      <c r="W1211" s="88"/>
      <c r="X1211" s="88"/>
      <c r="Y1211" s="88"/>
      <c r="Z1211" s="88"/>
      <c r="AA1211" s="88"/>
      <c r="AB1211" s="88"/>
      <c r="AC1211" s="88"/>
      <c r="AD1211" s="88"/>
      <c r="AE1211" s="88"/>
      <c r="AF1211" s="88"/>
      <c r="AG1211" s="88"/>
    </row>
    <row x14ac:dyDescent="0.25" r="1212" customHeight="1" ht="16.5">
      <c r="A1212" s="67"/>
      <c r="B1212" s="68"/>
      <c r="C1212" s="68"/>
      <c r="D1212" s="69"/>
      <c r="E1212" s="70"/>
      <c r="F1212" s="69"/>
      <c r="G1212" s="69"/>
      <c r="H1212" s="70"/>
      <c r="I1212" s="69"/>
      <c r="J1212" s="69"/>
      <c r="K1212" s="69"/>
      <c r="L1212" s="69"/>
      <c r="M1212" s="71"/>
      <c r="N1212" s="89"/>
      <c r="O1212" s="97"/>
      <c r="P1212" s="89"/>
      <c r="Q1212" s="98"/>
      <c r="R1212" s="92"/>
      <c r="S1212" s="92"/>
      <c r="T1212" s="76">
        <f>TEXT(B1212,"mmmm")</f>
      </c>
      <c r="U1212" s="77"/>
      <c r="V1212" s="77"/>
      <c r="W1212" s="77"/>
      <c r="X1212" s="77"/>
      <c r="Y1212" s="77"/>
      <c r="Z1212" s="77"/>
      <c r="AA1212" s="77"/>
      <c r="AB1212" s="77"/>
      <c r="AC1212" s="77"/>
      <c r="AD1212" s="77"/>
      <c r="AE1212" s="77"/>
      <c r="AF1212" s="77"/>
      <c r="AG1212" s="77"/>
    </row>
    <row x14ac:dyDescent="0.25" r="1213" customHeight="1" ht="16.5">
      <c r="A1213" s="78"/>
      <c r="B1213" s="79"/>
      <c r="C1213" s="79"/>
      <c r="D1213" s="80"/>
      <c r="E1213" s="81"/>
      <c r="F1213" s="80"/>
      <c r="G1213" s="80"/>
      <c r="H1213" s="81"/>
      <c r="I1213" s="80"/>
      <c r="J1213" s="80"/>
      <c r="K1213" s="80"/>
      <c r="L1213" s="80"/>
      <c r="M1213" s="82"/>
      <c r="N1213" s="83"/>
      <c r="O1213" s="99"/>
      <c r="P1213" s="83"/>
      <c r="Q1213" s="100"/>
      <c r="R1213" s="86"/>
      <c r="S1213" s="86"/>
      <c r="T1213" s="87">
        <f>TEXT(B1213,"mmmm")</f>
      </c>
      <c r="U1213" s="88"/>
      <c r="V1213" s="88"/>
      <c r="W1213" s="88"/>
      <c r="X1213" s="88"/>
      <c r="Y1213" s="88"/>
      <c r="Z1213" s="88"/>
      <c r="AA1213" s="88"/>
      <c r="AB1213" s="88"/>
      <c r="AC1213" s="88"/>
      <c r="AD1213" s="88"/>
      <c r="AE1213" s="88"/>
      <c r="AF1213" s="88"/>
      <c r="AG1213" s="88"/>
    </row>
    <row x14ac:dyDescent="0.25" r="1214" customHeight="1" ht="16.5">
      <c r="A1214" s="67"/>
      <c r="B1214" s="68"/>
      <c r="C1214" s="68"/>
      <c r="D1214" s="69"/>
      <c r="E1214" s="70"/>
      <c r="F1214" s="69"/>
      <c r="G1214" s="69"/>
      <c r="H1214" s="70"/>
      <c r="I1214" s="69"/>
      <c r="J1214" s="69"/>
      <c r="K1214" s="69"/>
      <c r="L1214" s="69"/>
      <c r="M1214" s="71"/>
      <c r="N1214" s="89"/>
      <c r="O1214" s="97"/>
      <c r="P1214" s="89"/>
      <c r="Q1214" s="98"/>
      <c r="R1214" s="92"/>
      <c r="S1214" s="92"/>
      <c r="T1214" s="76">
        <f>TEXT(B1214,"mmmm")</f>
      </c>
      <c r="U1214" s="77"/>
      <c r="V1214" s="77"/>
      <c r="W1214" s="77"/>
      <c r="X1214" s="77"/>
      <c r="Y1214" s="77"/>
      <c r="Z1214" s="77"/>
      <c r="AA1214" s="77"/>
      <c r="AB1214" s="77"/>
      <c r="AC1214" s="77"/>
      <c r="AD1214" s="77"/>
      <c r="AE1214" s="77"/>
      <c r="AF1214" s="77"/>
      <c r="AG1214" s="77"/>
    </row>
    <row x14ac:dyDescent="0.25" r="1215" customHeight="1" ht="16.5">
      <c r="A1215" s="78"/>
      <c r="B1215" s="79"/>
      <c r="C1215" s="79"/>
      <c r="D1215" s="80"/>
      <c r="E1215" s="81"/>
      <c r="F1215" s="80"/>
      <c r="G1215" s="80"/>
      <c r="H1215" s="81"/>
      <c r="I1215" s="80"/>
      <c r="J1215" s="80"/>
      <c r="K1215" s="80"/>
      <c r="L1215" s="80"/>
      <c r="M1215" s="82"/>
      <c r="N1215" s="83"/>
      <c r="O1215" s="99"/>
      <c r="P1215" s="83"/>
      <c r="Q1215" s="100"/>
      <c r="R1215" s="86"/>
      <c r="S1215" s="86"/>
      <c r="T1215" s="87">
        <f>TEXT(B1215,"mmmm")</f>
      </c>
      <c r="U1215" s="88"/>
      <c r="V1215" s="88"/>
      <c r="W1215" s="88"/>
      <c r="X1215" s="88"/>
      <c r="Y1215" s="88"/>
      <c r="Z1215" s="88"/>
      <c r="AA1215" s="88"/>
      <c r="AB1215" s="88"/>
      <c r="AC1215" s="88"/>
      <c r="AD1215" s="88"/>
      <c r="AE1215" s="88"/>
      <c r="AF1215" s="88"/>
      <c r="AG1215" s="88"/>
    </row>
    <row x14ac:dyDescent="0.25" r="1216" customHeight="1" ht="16.5">
      <c r="A1216" s="67"/>
      <c r="B1216" s="68"/>
      <c r="C1216" s="68"/>
      <c r="D1216" s="69"/>
      <c r="E1216" s="70"/>
      <c r="F1216" s="69"/>
      <c r="G1216" s="69"/>
      <c r="H1216" s="70"/>
      <c r="I1216" s="69"/>
      <c r="J1216" s="69"/>
      <c r="K1216" s="69"/>
      <c r="L1216" s="69"/>
      <c r="M1216" s="71"/>
      <c r="N1216" s="72"/>
      <c r="O1216" s="106"/>
      <c r="P1216" s="72"/>
      <c r="Q1216" s="107"/>
      <c r="R1216" s="75"/>
      <c r="S1216" s="75"/>
      <c r="T1216" s="76">
        <f>TEXT(B1216,"mmmm")</f>
      </c>
      <c r="U1216" s="77"/>
      <c r="V1216" s="77"/>
      <c r="W1216" s="77"/>
      <c r="X1216" s="77"/>
      <c r="Y1216" s="77"/>
      <c r="Z1216" s="77"/>
      <c r="AA1216" s="77"/>
      <c r="AB1216" s="77"/>
      <c r="AC1216" s="77"/>
      <c r="AD1216" s="77"/>
      <c r="AE1216" s="77"/>
      <c r="AF1216" s="77"/>
      <c r="AG1216" s="77"/>
    </row>
    <row x14ac:dyDescent="0.25" r="1217" customHeight="1" ht="16.5">
      <c r="A1217" s="78"/>
      <c r="B1217" s="79"/>
      <c r="C1217" s="79"/>
      <c r="D1217" s="80"/>
      <c r="E1217" s="81"/>
      <c r="F1217" s="80"/>
      <c r="G1217" s="80"/>
      <c r="H1217" s="81"/>
      <c r="I1217" s="80"/>
      <c r="J1217" s="80"/>
      <c r="K1217" s="80"/>
      <c r="L1217" s="80"/>
      <c r="M1217" s="82"/>
      <c r="N1217" s="83"/>
      <c r="O1217" s="99"/>
      <c r="P1217" s="83"/>
      <c r="Q1217" s="100"/>
      <c r="R1217" s="86"/>
      <c r="S1217" s="86"/>
      <c r="T1217" s="87">
        <f>TEXT(B1217,"mmmm")</f>
      </c>
      <c r="U1217" s="88"/>
      <c r="V1217" s="88"/>
      <c r="W1217" s="88"/>
      <c r="X1217" s="88"/>
      <c r="Y1217" s="88"/>
      <c r="Z1217" s="88"/>
      <c r="AA1217" s="88"/>
      <c r="AB1217" s="88"/>
      <c r="AC1217" s="88"/>
      <c r="AD1217" s="88"/>
      <c r="AE1217" s="88"/>
      <c r="AF1217" s="88"/>
      <c r="AG1217" s="88"/>
    </row>
    <row x14ac:dyDescent="0.25" r="1218" customHeight="1" ht="16.5">
      <c r="A1218" s="67"/>
      <c r="B1218" s="68"/>
      <c r="C1218" s="68"/>
      <c r="D1218" s="69"/>
      <c r="E1218" s="70"/>
      <c r="F1218" s="69"/>
      <c r="G1218" s="69"/>
      <c r="H1218" s="70"/>
      <c r="I1218" s="69"/>
      <c r="J1218" s="69"/>
      <c r="K1218" s="69"/>
      <c r="L1218" s="69"/>
      <c r="M1218" s="71"/>
      <c r="N1218" s="89"/>
      <c r="O1218" s="97"/>
      <c r="P1218" s="89"/>
      <c r="Q1218" s="98"/>
      <c r="R1218" s="92"/>
      <c r="S1218" s="92"/>
      <c r="T1218" s="76">
        <f>TEXT(B1218,"mmmm")</f>
      </c>
      <c r="U1218" s="77"/>
      <c r="V1218" s="77"/>
      <c r="W1218" s="77"/>
      <c r="X1218" s="77"/>
      <c r="Y1218" s="77"/>
      <c r="Z1218" s="77"/>
      <c r="AA1218" s="77"/>
      <c r="AB1218" s="77"/>
      <c r="AC1218" s="77"/>
      <c r="AD1218" s="77"/>
      <c r="AE1218" s="77"/>
      <c r="AF1218" s="77"/>
      <c r="AG1218" s="77"/>
    </row>
    <row x14ac:dyDescent="0.25" r="1219" customHeight="1" ht="16.5">
      <c r="A1219" s="78"/>
      <c r="B1219" s="79"/>
      <c r="C1219" s="79"/>
      <c r="D1219" s="80"/>
      <c r="E1219" s="81"/>
      <c r="F1219" s="80"/>
      <c r="G1219" s="80"/>
      <c r="H1219" s="81"/>
      <c r="I1219" s="80"/>
      <c r="J1219" s="80"/>
      <c r="K1219" s="80"/>
      <c r="L1219" s="80"/>
      <c r="M1219" s="82"/>
      <c r="N1219" s="83"/>
      <c r="O1219" s="99"/>
      <c r="P1219" s="83"/>
      <c r="Q1219" s="100"/>
      <c r="R1219" s="86"/>
      <c r="S1219" s="86"/>
      <c r="T1219" s="87">
        <f>TEXT(B1219,"mmmm")</f>
      </c>
      <c r="U1219" s="88"/>
      <c r="V1219" s="88"/>
      <c r="W1219" s="88"/>
      <c r="X1219" s="88"/>
      <c r="Y1219" s="88"/>
      <c r="Z1219" s="88"/>
      <c r="AA1219" s="88"/>
      <c r="AB1219" s="88"/>
      <c r="AC1219" s="88"/>
      <c r="AD1219" s="88"/>
      <c r="AE1219" s="88"/>
      <c r="AF1219" s="88"/>
      <c r="AG1219" s="88"/>
    </row>
    <row x14ac:dyDescent="0.25" r="1220" customHeight="1" ht="16.5">
      <c r="A1220" s="67"/>
      <c r="B1220" s="68"/>
      <c r="C1220" s="68"/>
      <c r="D1220" s="69"/>
      <c r="E1220" s="70"/>
      <c r="F1220" s="69"/>
      <c r="G1220" s="69"/>
      <c r="H1220" s="70"/>
      <c r="I1220" s="69"/>
      <c r="J1220" s="69"/>
      <c r="K1220" s="69"/>
      <c r="L1220" s="69"/>
      <c r="M1220" s="71"/>
      <c r="N1220" s="89"/>
      <c r="O1220" s="97"/>
      <c r="P1220" s="89"/>
      <c r="Q1220" s="98"/>
      <c r="R1220" s="92"/>
      <c r="S1220" s="92"/>
      <c r="T1220" s="76">
        <f>TEXT(B1220,"mmmm")</f>
      </c>
      <c r="U1220" s="77"/>
      <c r="V1220" s="77"/>
      <c r="W1220" s="77"/>
      <c r="X1220" s="77"/>
      <c r="Y1220" s="77"/>
      <c r="Z1220" s="77"/>
      <c r="AA1220" s="77"/>
      <c r="AB1220" s="77"/>
      <c r="AC1220" s="77"/>
      <c r="AD1220" s="77"/>
      <c r="AE1220" s="77"/>
      <c r="AF1220" s="77"/>
      <c r="AG1220" s="77"/>
    </row>
    <row x14ac:dyDescent="0.25" r="1221" customHeight="1" ht="16.5">
      <c r="A1221" s="78"/>
      <c r="B1221" s="79"/>
      <c r="C1221" s="79"/>
      <c r="D1221" s="80"/>
      <c r="E1221" s="81"/>
      <c r="F1221" s="80"/>
      <c r="G1221" s="80"/>
      <c r="H1221" s="81"/>
      <c r="I1221" s="80"/>
      <c r="J1221" s="80"/>
      <c r="K1221" s="80"/>
      <c r="L1221" s="80"/>
      <c r="M1221" s="82"/>
      <c r="N1221" s="93"/>
      <c r="O1221" s="104"/>
      <c r="P1221" s="93"/>
      <c r="Q1221" s="105"/>
      <c r="R1221" s="96"/>
      <c r="S1221" s="96"/>
      <c r="T1221" s="87">
        <f>TEXT(B1221,"mmmm")</f>
      </c>
      <c r="U1221" s="88"/>
      <c r="V1221" s="88"/>
      <c r="W1221" s="88"/>
      <c r="X1221" s="88"/>
      <c r="Y1221" s="88"/>
      <c r="Z1221" s="88"/>
      <c r="AA1221" s="88"/>
      <c r="AB1221" s="88"/>
      <c r="AC1221" s="88"/>
      <c r="AD1221" s="88"/>
      <c r="AE1221" s="88"/>
      <c r="AF1221" s="88"/>
      <c r="AG1221" s="88"/>
    </row>
    <row x14ac:dyDescent="0.25" r="1222" customHeight="1" ht="16.5">
      <c r="A1222" s="67"/>
      <c r="B1222" s="68"/>
      <c r="C1222" s="68"/>
      <c r="D1222" s="69"/>
      <c r="E1222" s="70"/>
      <c r="F1222" s="69"/>
      <c r="G1222" s="69"/>
      <c r="H1222" s="70"/>
      <c r="I1222" s="69"/>
      <c r="J1222" s="69"/>
      <c r="K1222" s="69"/>
      <c r="L1222" s="69"/>
      <c r="M1222" s="71"/>
      <c r="N1222" s="89"/>
      <c r="O1222" s="97"/>
      <c r="P1222" s="89"/>
      <c r="Q1222" s="98"/>
      <c r="R1222" s="92"/>
      <c r="S1222" s="92"/>
      <c r="T1222" s="76">
        <f>TEXT(B1222,"mmmm")</f>
      </c>
      <c r="U1222" s="77"/>
      <c r="V1222" s="77"/>
      <c r="W1222" s="77"/>
      <c r="X1222" s="77"/>
      <c r="Y1222" s="77"/>
      <c r="Z1222" s="77"/>
      <c r="AA1222" s="77"/>
      <c r="AB1222" s="77"/>
      <c r="AC1222" s="77"/>
      <c r="AD1222" s="77"/>
      <c r="AE1222" s="77"/>
      <c r="AF1222" s="77"/>
      <c r="AG1222" s="77"/>
    </row>
    <row x14ac:dyDescent="0.25" r="1223" customHeight="1" ht="16.5">
      <c r="A1223" s="78"/>
      <c r="B1223" s="79"/>
      <c r="C1223" s="79"/>
      <c r="D1223" s="80"/>
      <c r="E1223" s="81"/>
      <c r="F1223" s="80"/>
      <c r="G1223" s="80"/>
      <c r="H1223" s="81"/>
      <c r="I1223" s="80"/>
      <c r="J1223" s="80"/>
      <c r="K1223" s="80"/>
      <c r="L1223" s="80"/>
      <c r="M1223" s="82"/>
      <c r="N1223" s="83"/>
      <c r="O1223" s="99"/>
      <c r="P1223" s="83"/>
      <c r="Q1223" s="100"/>
      <c r="R1223" s="86"/>
      <c r="S1223" s="86"/>
      <c r="T1223" s="87">
        <f>TEXT(B1223,"mmmm")</f>
      </c>
      <c r="U1223" s="88"/>
      <c r="V1223" s="88"/>
      <c r="W1223" s="88"/>
      <c r="X1223" s="88"/>
      <c r="Y1223" s="88"/>
      <c r="Z1223" s="88"/>
      <c r="AA1223" s="88"/>
      <c r="AB1223" s="88"/>
      <c r="AC1223" s="88"/>
      <c r="AD1223" s="88"/>
      <c r="AE1223" s="88"/>
      <c r="AF1223" s="88"/>
      <c r="AG1223" s="88"/>
    </row>
    <row x14ac:dyDescent="0.25" r="1224" customHeight="1" ht="16.5">
      <c r="A1224" s="67"/>
      <c r="B1224" s="68"/>
      <c r="C1224" s="68"/>
      <c r="D1224" s="69"/>
      <c r="E1224" s="70"/>
      <c r="F1224" s="69"/>
      <c r="G1224" s="69"/>
      <c r="H1224" s="70"/>
      <c r="I1224" s="69"/>
      <c r="J1224" s="69"/>
      <c r="K1224" s="69"/>
      <c r="L1224" s="69"/>
      <c r="M1224" s="71"/>
      <c r="N1224" s="89"/>
      <c r="O1224" s="97"/>
      <c r="P1224" s="89"/>
      <c r="Q1224" s="98"/>
      <c r="R1224" s="92"/>
      <c r="S1224" s="92"/>
      <c r="T1224" s="76">
        <f>TEXT(B1224,"mmmm")</f>
      </c>
      <c r="U1224" s="77"/>
      <c r="V1224" s="77"/>
      <c r="W1224" s="77"/>
      <c r="X1224" s="77"/>
      <c r="Y1224" s="77"/>
      <c r="Z1224" s="77"/>
      <c r="AA1224" s="77"/>
      <c r="AB1224" s="77"/>
      <c r="AC1224" s="77"/>
      <c r="AD1224" s="77"/>
      <c r="AE1224" s="77"/>
      <c r="AF1224" s="77"/>
      <c r="AG1224" s="77"/>
    </row>
    <row x14ac:dyDescent="0.25" r="1225" customHeight="1" ht="16.5">
      <c r="A1225" s="78"/>
      <c r="B1225" s="79"/>
      <c r="C1225" s="79"/>
      <c r="D1225" s="80"/>
      <c r="E1225" s="81"/>
      <c r="F1225" s="80"/>
      <c r="G1225" s="80"/>
      <c r="H1225" s="81"/>
      <c r="I1225" s="80"/>
      <c r="J1225" s="80"/>
      <c r="K1225" s="80"/>
      <c r="L1225" s="80"/>
      <c r="M1225" s="82"/>
      <c r="N1225" s="83"/>
      <c r="O1225" s="99"/>
      <c r="P1225" s="83"/>
      <c r="Q1225" s="100"/>
      <c r="R1225" s="86"/>
      <c r="S1225" s="86"/>
      <c r="T1225" s="87">
        <f>TEXT(B1225,"mmmm")</f>
      </c>
      <c r="U1225" s="88"/>
      <c r="V1225" s="88"/>
      <c r="W1225" s="88"/>
      <c r="X1225" s="88"/>
      <c r="Y1225" s="88"/>
      <c r="Z1225" s="88"/>
      <c r="AA1225" s="88"/>
      <c r="AB1225" s="88"/>
      <c r="AC1225" s="88"/>
      <c r="AD1225" s="88"/>
      <c r="AE1225" s="88"/>
      <c r="AF1225" s="88"/>
      <c r="AG1225" s="88"/>
    </row>
    <row x14ac:dyDescent="0.25" r="1226" customHeight="1" ht="16.5">
      <c r="A1226" s="67"/>
      <c r="B1226" s="68"/>
      <c r="C1226" s="68"/>
      <c r="D1226" s="69"/>
      <c r="E1226" s="70"/>
      <c r="F1226" s="69"/>
      <c r="G1226" s="69"/>
      <c r="H1226" s="70"/>
      <c r="I1226" s="69"/>
      <c r="J1226" s="69"/>
      <c r="K1226" s="69"/>
      <c r="L1226" s="69"/>
      <c r="M1226" s="71"/>
      <c r="N1226" s="89"/>
      <c r="O1226" s="97"/>
      <c r="P1226" s="89"/>
      <c r="Q1226" s="98"/>
      <c r="R1226" s="92"/>
      <c r="S1226" s="92"/>
      <c r="T1226" s="76">
        <f>TEXT(B1226,"mmmm")</f>
      </c>
      <c r="U1226" s="77"/>
      <c r="V1226" s="77"/>
      <c r="W1226" s="77"/>
      <c r="X1226" s="77"/>
      <c r="Y1226" s="77"/>
      <c r="Z1226" s="77"/>
      <c r="AA1226" s="77"/>
      <c r="AB1226" s="77"/>
      <c r="AC1226" s="77"/>
      <c r="AD1226" s="77"/>
      <c r="AE1226" s="77"/>
      <c r="AF1226" s="77"/>
      <c r="AG1226" s="77"/>
    </row>
    <row x14ac:dyDescent="0.25" r="1227" customHeight="1" ht="16.5">
      <c r="A1227" s="78"/>
      <c r="B1227" s="79"/>
      <c r="C1227" s="79"/>
      <c r="D1227" s="80"/>
      <c r="E1227" s="81"/>
      <c r="F1227" s="80"/>
      <c r="G1227" s="80"/>
      <c r="H1227" s="81"/>
      <c r="I1227" s="80"/>
      <c r="J1227" s="80"/>
      <c r="K1227" s="80"/>
      <c r="L1227" s="80"/>
      <c r="M1227" s="82"/>
      <c r="N1227" s="83"/>
      <c r="O1227" s="99"/>
      <c r="P1227" s="83"/>
      <c r="Q1227" s="100"/>
      <c r="R1227" s="86"/>
      <c r="S1227" s="86"/>
      <c r="T1227" s="87">
        <f>TEXT(B1227,"mmmm")</f>
      </c>
      <c r="U1227" s="88"/>
      <c r="V1227" s="88"/>
      <c r="W1227" s="88"/>
      <c r="X1227" s="88"/>
      <c r="Y1227" s="88"/>
      <c r="Z1227" s="88"/>
      <c r="AA1227" s="88"/>
      <c r="AB1227" s="88"/>
      <c r="AC1227" s="88"/>
      <c r="AD1227" s="88"/>
      <c r="AE1227" s="88"/>
      <c r="AF1227" s="88"/>
      <c r="AG1227" s="88"/>
    </row>
    <row x14ac:dyDescent="0.25" r="1228" customHeight="1" ht="16.5">
      <c r="A1228" s="67"/>
      <c r="B1228" s="68"/>
      <c r="C1228" s="68"/>
      <c r="D1228" s="69"/>
      <c r="E1228" s="70"/>
      <c r="F1228" s="69"/>
      <c r="G1228" s="69"/>
      <c r="H1228" s="70"/>
      <c r="I1228" s="69"/>
      <c r="J1228" s="69"/>
      <c r="K1228" s="69"/>
      <c r="L1228" s="69"/>
      <c r="M1228" s="71"/>
      <c r="N1228" s="89"/>
      <c r="O1228" s="97"/>
      <c r="P1228" s="89"/>
      <c r="Q1228" s="98"/>
      <c r="R1228" s="92"/>
      <c r="S1228" s="92"/>
      <c r="T1228" s="76">
        <f>TEXT(B1228,"mmmm")</f>
      </c>
      <c r="U1228" s="77"/>
      <c r="V1228" s="77"/>
      <c r="W1228" s="77"/>
      <c r="X1228" s="77"/>
      <c r="Y1228" s="77"/>
      <c r="Z1228" s="77"/>
      <c r="AA1228" s="77"/>
      <c r="AB1228" s="77"/>
      <c r="AC1228" s="77"/>
      <c r="AD1228" s="77"/>
      <c r="AE1228" s="77"/>
      <c r="AF1228" s="77"/>
      <c r="AG1228" s="77"/>
    </row>
    <row x14ac:dyDescent="0.25" r="1229" customHeight="1" ht="16.5">
      <c r="A1229" s="78"/>
      <c r="B1229" s="79"/>
      <c r="C1229" s="79"/>
      <c r="D1229" s="80"/>
      <c r="E1229" s="81"/>
      <c r="F1229" s="80"/>
      <c r="G1229" s="80"/>
      <c r="H1229" s="81"/>
      <c r="I1229" s="80"/>
      <c r="J1229" s="80"/>
      <c r="K1229" s="80"/>
      <c r="L1229" s="80"/>
      <c r="M1229" s="82"/>
      <c r="N1229" s="83"/>
      <c r="O1229" s="99"/>
      <c r="P1229" s="83"/>
      <c r="Q1229" s="100"/>
      <c r="R1229" s="86"/>
      <c r="S1229" s="86"/>
      <c r="T1229" s="87">
        <f>TEXT(B1229,"mmmm")</f>
      </c>
      <c r="U1229" s="88"/>
      <c r="V1229" s="88"/>
      <c r="W1229" s="88"/>
      <c r="X1229" s="88"/>
      <c r="Y1229" s="88"/>
      <c r="Z1229" s="88"/>
      <c r="AA1229" s="88"/>
      <c r="AB1229" s="88"/>
      <c r="AC1229" s="88"/>
      <c r="AD1229" s="88"/>
      <c r="AE1229" s="88"/>
      <c r="AF1229" s="88"/>
      <c r="AG1229" s="88"/>
    </row>
    <row x14ac:dyDescent="0.25" r="1230" customHeight="1" ht="16.5">
      <c r="A1230" s="67"/>
      <c r="B1230" s="68"/>
      <c r="C1230" s="68"/>
      <c r="D1230" s="69"/>
      <c r="E1230" s="70"/>
      <c r="F1230" s="69"/>
      <c r="G1230" s="69"/>
      <c r="H1230" s="70"/>
      <c r="I1230" s="69"/>
      <c r="J1230" s="69"/>
      <c r="K1230" s="69"/>
      <c r="L1230" s="69"/>
      <c r="M1230" s="71"/>
      <c r="N1230" s="89"/>
      <c r="O1230" s="97"/>
      <c r="P1230" s="89"/>
      <c r="Q1230" s="98"/>
      <c r="R1230" s="92"/>
      <c r="S1230" s="92"/>
      <c r="T1230" s="76">
        <f>TEXT(B1230,"mmmm")</f>
      </c>
      <c r="U1230" s="77"/>
      <c r="V1230" s="77"/>
      <c r="W1230" s="77"/>
      <c r="X1230" s="77"/>
      <c r="Y1230" s="77"/>
      <c r="Z1230" s="77"/>
      <c r="AA1230" s="77"/>
      <c r="AB1230" s="77"/>
      <c r="AC1230" s="77"/>
      <c r="AD1230" s="77"/>
      <c r="AE1230" s="77"/>
      <c r="AF1230" s="77"/>
      <c r="AG1230" s="77"/>
    </row>
    <row x14ac:dyDescent="0.25" r="1231" customHeight="1" ht="16.5">
      <c r="A1231" s="78"/>
      <c r="B1231" s="79"/>
      <c r="C1231" s="79"/>
      <c r="D1231" s="80"/>
      <c r="E1231" s="81"/>
      <c r="F1231" s="80"/>
      <c r="G1231" s="80"/>
      <c r="H1231" s="81"/>
      <c r="I1231" s="80"/>
      <c r="J1231" s="80"/>
      <c r="K1231" s="80"/>
      <c r="L1231" s="80"/>
      <c r="M1231" s="82"/>
      <c r="N1231" s="83"/>
      <c r="O1231" s="99"/>
      <c r="P1231" s="83"/>
      <c r="Q1231" s="100"/>
      <c r="R1231" s="86"/>
      <c r="S1231" s="86"/>
      <c r="T1231" s="87">
        <f>TEXT(B1231,"mmmm")</f>
      </c>
      <c r="U1231" s="88"/>
      <c r="V1231" s="88"/>
      <c r="W1231" s="88"/>
      <c r="X1231" s="88"/>
      <c r="Y1231" s="88"/>
      <c r="Z1231" s="88"/>
      <c r="AA1231" s="88"/>
      <c r="AB1231" s="88"/>
      <c r="AC1231" s="88"/>
      <c r="AD1231" s="88"/>
      <c r="AE1231" s="88"/>
      <c r="AF1231" s="88"/>
      <c r="AG1231" s="88"/>
    </row>
    <row x14ac:dyDescent="0.25" r="1232" customHeight="1" ht="16.5">
      <c r="A1232" s="67"/>
      <c r="B1232" s="68"/>
      <c r="C1232" s="68"/>
      <c r="D1232" s="69"/>
      <c r="E1232" s="70"/>
      <c r="F1232" s="69"/>
      <c r="G1232" s="69"/>
      <c r="H1232" s="70"/>
      <c r="I1232" s="69"/>
      <c r="J1232" s="69"/>
      <c r="K1232" s="69"/>
      <c r="L1232" s="69"/>
      <c r="M1232" s="71"/>
      <c r="N1232" s="89"/>
      <c r="O1232" s="97"/>
      <c r="P1232" s="89"/>
      <c r="Q1232" s="98"/>
      <c r="R1232" s="92"/>
      <c r="S1232" s="92"/>
      <c r="T1232" s="76">
        <f>TEXT(B1232,"mmmm")</f>
      </c>
      <c r="U1232" s="77"/>
      <c r="V1232" s="77"/>
      <c r="W1232" s="77"/>
      <c r="X1232" s="77"/>
      <c r="Y1232" s="77"/>
      <c r="Z1232" s="77"/>
      <c r="AA1232" s="77"/>
      <c r="AB1232" s="77"/>
      <c r="AC1232" s="77"/>
      <c r="AD1232" s="77"/>
      <c r="AE1232" s="77"/>
      <c r="AF1232" s="77"/>
      <c r="AG1232" s="77"/>
    </row>
    <row x14ac:dyDescent="0.25" r="1233" customHeight="1" ht="16.5">
      <c r="A1233" s="78"/>
      <c r="B1233" s="79"/>
      <c r="C1233" s="79"/>
      <c r="D1233" s="80"/>
      <c r="E1233" s="81"/>
      <c r="F1233" s="80"/>
      <c r="G1233" s="80"/>
      <c r="H1233" s="81"/>
      <c r="I1233" s="80"/>
      <c r="J1233" s="80"/>
      <c r="K1233" s="80"/>
      <c r="L1233" s="80"/>
      <c r="M1233" s="82"/>
      <c r="N1233" s="93"/>
      <c r="O1233" s="104"/>
      <c r="P1233" s="93"/>
      <c r="Q1233" s="105"/>
      <c r="R1233" s="96"/>
      <c r="S1233" s="96"/>
      <c r="T1233" s="87">
        <f>TEXT(B1233,"mmmm")</f>
      </c>
      <c r="U1233" s="88"/>
      <c r="V1233" s="88"/>
      <c r="W1233" s="88"/>
      <c r="X1233" s="88"/>
      <c r="Y1233" s="88"/>
      <c r="Z1233" s="88"/>
      <c r="AA1233" s="88"/>
      <c r="AB1233" s="88"/>
      <c r="AC1233" s="88"/>
      <c r="AD1233" s="88"/>
      <c r="AE1233" s="88"/>
      <c r="AF1233" s="88"/>
      <c r="AG1233" s="88"/>
    </row>
    <row x14ac:dyDescent="0.25" r="1234" customHeight="1" ht="16.5">
      <c r="A1234" s="67"/>
      <c r="B1234" s="68"/>
      <c r="C1234" s="68"/>
      <c r="D1234" s="69"/>
      <c r="E1234" s="70"/>
      <c r="F1234" s="69"/>
      <c r="G1234" s="69"/>
      <c r="H1234" s="70"/>
      <c r="I1234" s="69"/>
      <c r="J1234" s="69"/>
      <c r="K1234" s="69"/>
      <c r="L1234" s="69"/>
      <c r="M1234" s="71"/>
      <c r="N1234" s="89"/>
      <c r="O1234" s="97"/>
      <c r="P1234" s="89"/>
      <c r="Q1234" s="98"/>
      <c r="R1234" s="92"/>
      <c r="S1234" s="92"/>
      <c r="T1234" s="76">
        <f>TEXT(B1234,"mmmm")</f>
      </c>
      <c r="U1234" s="77"/>
      <c r="V1234" s="77"/>
      <c r="W1234" s="77"/>
      <c r="X1234" s="77"/>
      <c r="Y1234" s="77"/>
      <c r="Z1234" s="77"/>
      <c r="AA1234" s="77"/>
      <c r="AB1234" s="77"/>
      <c r="AC1234" s="77"/>
      <c r="AD1234" s="77"/>
      <c r="AE1234" s="77"/>
      <c r="AF1234" s="77"/>
      <c r="AG1234" s="77"/>
    </row>
    <row x14ac:dyDescent="0.25" r="1235" customHeight="1" ht="16.5">
      <c r="A1235" s="78"/>
      <c r="B1235" s="79"/>
      <c r="C1235" s="79"/>
      <c r="D1235" s="80"/>
      <c r="E1235" s="81"/>
      <c r="F1235" s="80"/>
      <c r="G1235" s="80"/>
      <c r="H1235" s="81"/>
      <c r="I1235" s="80"/>
      <c r="J1235" s="80"/>
      <c r="K1235" s="80"/>
      <c r="L1235" s="80"/>
      <c r="M1235" s="82"/>
      <c r="N1235" s="83"/>
      <c r="O1235" s="99"/>
      <c r="P1235" s="83"/>
      <c r="Q1235" s="100"/>
      <c r="R1235" s="86"/>
      <c r="S1235" s="86"/>
      <c r="T1235" s="87">
        <f>TEXT(B1235,"mmmm")</f>
      </c>
      <c r="U1235" s="88"/>
      <c r="V1235" s="88"/>
      <c r="W1235" s="88"/>
      <c r="X1235" s="88"/>
      <c r="Y1235" s="88"/>
      <c r="Z1235" s="88"/>
      <c r="AA1235" s="88"/>
      <c r="AB1235" s="88"/>
      <c r="AC1235" s="88"/>
      <c r="AD1235" s="88"/>
      <c r="AE1235" s="88"/>
      <c r="AF1235" s="88"/>
      <c r="AG1235" s="88"/>
    </row>
    <row x14ac:dyDescent="0.25" r="1236" customHeight="1" ht="16.5">
      <c r="A1236" s="67"/>
      <c r="B1236" s="68"/>
      <c r="C1236" s="68"/>
      <c r="D1236" s="69"/>
      <c r="E1236" s="70"/>
      <c r="F1236" s="69"/>
      <c r="G1236" s="69"/>
      <c r="H1236" s="70"/>
      <c r="I1236" s="69"/>
      <c r="J1236" s="69"/>
      <c r="K1236" s="69"/>
      <c r="L1236" s="69"/>
      <c r="M1236" s="71"/>
      <c r="N1236" s="89"/>
      <c r="O1236" s="97"/>
      <c r="P1236" s="89"/>
      <c r="Q1236" s="98"/>
      <c r="R1236" s="92"/>
      <c r="S1236" s="92"/>
      <c r="T1236" s="76">
        <f>TEXT(B1236,"mmmm")</f>
      </c>
      <c r="U1236" s="77"/>
      <c r="V1236" s="77"/>
      <c r="W1236" s="77"/>
      <c r="X1236" s="77"/>
      <c r="Y1236" s="77"/>
      <c r="Z1236" s="77"/>
      <c r="AA1236" s="77"/>
      <c r="AB1236" s="77"/>
      <c r="AC1236" s="77"/>
      <c r="AD1236" s="77"/>
      <c r="AE1236" s="77"/>
      <c r="AF1236" s="77"/>
      <c r="AG1236" s="77"/>
    </row>
    <row x14ac:dyDescent="0.25" r="1237" customHeight="1" ht="16.5">
      <c r="A1237" s="78"/>
      <c r="B1237" s="79"/>
      <c r="C1237" s="79"/>
      <c r="D1237" s="80"/>
      <c r="E1237" s="81"/>
      <c r="F1237" s="80"/>
      <c r="G1237" s="80"/>
      <c r="H1237" s="81"/>
      <c r="I1237" s="80"/>
      <c r="J1237" s="80"/>
      <c r="K1237" s="80"/>
      <c r="L1237" s="80"/>
      <c r="M1237" s="82"/>
      <c r="N1237" s="83"/>
      <c r="O1237" s="99"/>
      <c r="P1237" s="83"/>
      <c r="Q1237" s="100"/>
      <c r="R1237" s="86"/>
      <c r="S1237" s="86"/>
      <c r="T1237" s="87">
        <f>TEXT(B1237,"mmmm")</f>
      </c>
      <c r="U1237" s="88"/>
      <c r="V1237" s="88"/>
      <c r="W1237" s="88"/>
      <c r="X1237" s="88"/>
      <c r="Y1237" s="88"/>
      <c r="Z1237" s="88"/>
      <c r="AA1237" s="88"/>
      <c r="AB1237" s="88"/>
      <c r="AC1237" s="88"/>
      <c r="AD1237" s="88"/>
      <c r="AE1237" s="88"/>
      <c r="AF1237" s="88"/>
      <c r="AG1237" s="88"/>
    </row>
    <row x14ac:dyDescent="0.25" r="1238" customHeight="1" ht="16.5">
      <c r="A1238" s="67"/>
      <c r="B1238" s="68"/>
      <c r="C1238" s="68"/>
      <c r="D1238" s="69"/>
      <c r="E1238" s="70"/>
      <c r="F1238" s="69"/>
      <c r="G1238" s="69"/>
      <c r="H1238" s="70"/>
      <c r="I1238" s="69"/>
      <c r="J1238" s="69"/>
      <c r="K1238" s="69"/>
      <c r="L1238" s="69"/>
      <c r="M1238" s="71"/>
      <c r="N1238" s="72"/>
      <c r="O1238" s="106"/>
      <c r="P1238" s="72"/>
      <c r="Q1238" s="107"/>
      <c r="R1238" s="75"/>
      <c r="S1238" s="75"/>
      <c r="T1238" s="76">
        <f>TEXT(B1238,"mmmm")</f>
      </c>
      <c r="U1238" s="77"/>
      <c r="V1238" s="77"/>
      <c r="W1238" s="77"/>
      <c r="X1238" s="77"/>
      <c r="Y1238" s="77"/>
      <c r="Z1238" s="77"/>
      <c r="AA1238" s="77"/>
      <c r="AB1238" s="77"/>
      <c r="AC1238" s="77"/>
      <c r="AD1238" s="77"/>
      <c r="AE1238" s="77"/>
      <c r="AF1238" s="77"/>
      <c r="AG1238" s="77"/>
    </row>
    <row x14ac:dyDescent="0.25" r="1239" customHeight="1" ht="16.5">
      <c r="A1239" s="78"/>
      <c r="B1239" s="79"/>
      <c r="C1239" s="79"/>
      <c r="D1239" s="80"/>
      <c r="E1239" s="81"/>
      <c r="F1239" s="80"/>
      <c r="G1239" s="80"/>
      <c r="H1239" s="81"/>
      <c r="I1239" s="80"/>
      <c r="J1239" s="82"/>
      <c r="K1239" s="82"/>
      <c r="L1239" s="80"/>
      <c r="M1239" s="82"/>
      <c r="N1239" s="93"/>
      <c r="O1239" s="104"/>
      <c r="P1239" s="93"/>
      <c r="Q1239" s="105"/>
      <c r="R1239" s="96"/>
      <c r="S1239" s="96"/>
      <c r="T1239" s="87">
        <f>TEXT(B1239,"mmmm")</f>
      </c>
      <c r="U1239" s="88"/>
      <c r="V1239" s="88"/>
      <c r="W1239" s="88"/>
      <c r="X1239" s="88"/>
      <c r="Y1239" s="88"/>
      <c r="Z1239" s="88"/>
      <c r="AA1239" s="88"/>
      <c r="AB1239" s="88"/>
      <c r="AC1239" s="88"/>
      <c r="AD1239" s="88"/>
      <c r="AE1239" s="88"/>
      <c r="AF1239" s="88"/>
      <c r="AG1239" s="88"/>
    </row>
    <row x14ac:dyDescent="0.25" r="1240" customHeight="1" ht="16.5">
      <c r="A1240" s="67"/>
      <c r="B1240" s="68"/>
      <c r="C1240" s="68"/>
      <c r="D1240" s="69"/>
      <c r="E1240" s="70"/>
      <c r="F1240" s="69"/>
      <c r="G1240" s="69"/>
      <c r="H1240" s="70"/>
      <c r="I1240" s="69"/>
      <c r="J1240" s="69"/>
      <c r="K1240" s="69"/>
      <c r="L1240" s="69"/>
      <c r="M1240" s="71"/>
      <c r="N1240" s="89"/>
      <c r="O1240" s="97"/>
      <c r="P1240" s="89"/>
      <c r="Q1240" s="98"/>
      <c r="R1240" s="92"/>
      <c r="S1240" s="92"/>
      <c r="T1240" s="76">
        <f>TEXT(B1240,"mmmm")</f>
      </c>
      <c r="U1240" s="77"/>
      <c r="V1240" s="77"/>
      <c r="W1240" s="77"/>
      <c r="X1240" s="77"/>
      <c r="Y1240" s="77"/>
      <c r="Z1240" s="77"/>
      <c r="AA1240" s="77"/>
      <c r="AB1240" s="77"/>
      <c r="AC1240" s="77"/>
      <c r="AD1240" s="77"/>
      <c r="AE1240" s="77"/>
      <c r="AF1240" s="77"/>
      <c r="AG1240" s="77"/>
    </row>
    <row x14ac:dyDescent="0.25" r="1241" customHeight="1" ht="16.5">
      <c r="A1241" s="78"/>
      <c r="B1241" s="79"/>
      <c r="C1241" s="79"/>
      <c r="D1241" s="80"/>
      <c r="E1241" s="81"/>
      <c r="F1241" s="80"/>
      <c r="G1241" s="80"/>
      <c r="H1241" s="81"/>
      <c r="I1241" s="80"/>
      <c r="J1241" s="80"/>
      <c r="K1241" s="80"/>
      <c r="L1241" s="80"/>
      <c r="M1241" s="82"/>
      <c r="N1241" s="93"/>
      <c r="O1241" s="104"/>
      <c r="P1241" s="93"/>
      <c r="Q1241" s="105"/>
      <c r="R1241" s="96"/>
      <c r="S1241" s="96"/>
      <c r="T1241" s="87">
        <f>TEXT(B1241,"mmmm")</f>
      </c>
      <c r="U1241" s="88"/>
      <c r="V1241" s="88"/>
      <c r="W1241" s="88"/>
      <c r="X1241" s="88"/>
      <c r="Y1241" s="88"/>
      <c r="Z1241" s="88"/>
      <c r="AA1241" s="88"/>
      <c r="AB1241" s="88"/>
      <c r="AC1241" s="88"/>
      <c r="AD1241" s="88"/>
      <c r="AE1241" s="88"/>
      <c r="AF1241" s="88"/>
      <c r="AG1241" s="88"/>
    </row>
    <row x14ac:dyDescent="0.25" r="1242" customHeight="1" ht="16.5">
      <c r="A1242" s="67"/>
      <c r="B1242" s="68"/>
      <c r="C1242" s="68"/>
      <c r="D1242" s="69"/>
      <c r="E1242" s="70"/>
      <c r="F1242" s="69"/>
      <c r="G1242" s="69"/>
      <c r="H1242" s="70"/>
      <c r="I1242" s="69"/>
      <c r="J1242" s="69"/>
      <c r="K1242" s="69"/>
      <c r="L1242" s="69"/>
      <c r="M1242" s="71"/>
      <c r="N1242" s="72"/>
      <c r="O1242" s="106"/>
      <c r="P1242" s="72"/>
      <c r="Q1242" s="107"/>
      <c r="R1242" s="75"/>
      <c r="S1242" s="75"/>
      <c r="T1242" s="76">
        <f>TEXT(B1242,"mmmm")</f>
      </c>
      <c r="U1242" s="77"/>
      <c r="V1242" s="77"/>
      <c r="W1242" s="77"/>
      <c r="X1242" s="77"/>
      <c r="Y1242" s="77"/>
      <c r="Z1242" s="77"/>
      <c r="AA1242" s="77"/>
      <c r="AB1242" s="77"/>
      <c r="AC1242" s="77"/>
      <c r="AD1242" s="77"/>
      <c r="AE1242" s="77"/>
      <c r="AF1242" s="77"/>
      <c r="AG1242" s="77"/>
    </row>
    <row x14ac:dyDescent="0.25" r="1243" customHeight="1" ht="16.5">
      <c r="A1243" s="78"/>
      <c r="B1243" s="79"/>
      <c r="C1243" s="79"/>
      <c r="D1243" s="80"/>
      <c r="E1243" s="81"/>
      <c r="F1243" s="80"/>
      <c r="G1243" s="80"/>
      <c r="H1243" s="81"/>
      <c r="I1243" s="80"/>
      <c r="J1243" s="80"/>
      <c r="K1243" s="80"/>
      <c r="L1243" s="80"/>
      <c r="M1243" s="82"/>
      <c r="N1243" s="83"/>
      <c r="O1243" s="99"/>
      <c r="P1243" s="83"/>
      <c r="Q1243" s="100"/>
      <c r="R1243" s="86"/>
      <c r="S1243" s="86"/>
      <c r="T1243" s="87">
        <f>TEXT(B1243,"mmmm")</f>
      </c>
      <c r="U1243" s="88"/>
      <c r="V1243" s="88"/>
      <c r="W1243" s="88"/>
      <c r="X1243" s="88"/>
      <c r="Y1243" s="88"/>
      <c r="Z1243" s="88"/>
      <c r="AA1243" s="88"/>
      <c r="AB1243" s="88"/>
      <c r="AC1243" s="88"/>
      <c r="AD1243" s="88"/>
      <c r="AE1243" s="88"/>
      <c r="AF1243" s="88"/>
      <c r="AG1243" s="88"/>
    </row>
    <row x14ac:dyDescent="0.25" r="1244" customHeight="1" ht="16.5">
      <c r="A1244" s="67"/>
      <c r="B1244" s="68"/>
      <c r="C1244" s="68"/>
      <c r="D1244" s="69"/>
      <c r="E1244" s="70"/>
      <c r="F1244" s="69"/>
      <c r="G1244" s="69"/>
      <c r="H1244" s="70"/>
      <c r="I1244" s="69"/>
      <c r="J1244" s="69"/>
      <c r="K1244" s="69"/>
      <c r="L1244" s="69"/>
      <c r="M1244" s="71"/>
      <c r="N1244" s="89"/>
      <c r="O1244" s="97"/>
      <c r="P1244" s="89"/>
      <c r="Q1244" s="98"/>
      <c r="R1244" s="92"/>
      <c r="S1244" s="92"/>
      <c r="T1244" s="76">
        <f>TEXT(B1244,"mmmm")</f>
      </c>
      <c r="U1244" s="77"/>
      <c r="V1244" s="77"/>
      <c r="W1244" s="77"/>
      <c r="X1244" s="77"/>
      <c r="Y1244" s="77"/>
      <c r="Z1244" s="77"/>
      <c r="AA1244" s="77"/>
      <c r="AB1244" s="77"/>
      <c r="AC1244" s="77"/>
      <c r="AD1244" s="77"/>
      <c r="AE1244" s="77"/>
      <c r="AF1244" s="77"/>
      <c r="AG1244" s="77"/>
    </row>
    <row x14ac:dyDescent="0.25" r="1245" customHeight="1" ht="16.5">
      <c r="A1245" s="78"/>
      <c r="B1245" s="79"/>
      <c r="C1245" s="79"/>
      <c r="D1245" s="80"/>
      <c r="E1245" s="81"/>
      <c r="F1245" s="80"/>
      <c r="G1245" s="80"/>
      <c r="H1245" s="81"/>
      <c r="I1245" s="80"/>
      <c r="J1245" s="80"/>
      <c r="K1245" s="80"/>
      <c r="L1245" s="80"/>
      <c r="M1245" s="82"/>
      <c r="N1245" s="83"/>
      <c r="O1245" s="99"/>
      <c r="P1245" s="83"/>
      <c r="Q1245" s="100"/>
      <c r="R1245" s="86"/>
      <c r="S1245" s="86"/>
      <c r="T1245" s="87">
        <f>TEXT(B1245,"mmmm")</f>
      </c>
      <c r="U1245" s="88"/>
      <c r="V1245" s="88"/>
      <c r="W1245" s="88"/>
      <c r="X1245" s="88"/>
      <c r="Y1245" s="88"/>
      <c r="Z1245" s="88"/>
      <c r="AA1245" s="88"/>
      <c r="AB1245" s="88"/>
      <c r="AC1245" s="88"/>
      <c r="AD1245" s="88"/>
      <c r="AE1245" s="88"/>
      <c r="AF1245" s="88"/>
      <c r="AG1245" s="88"/>
    </row>
    <row x14ac:dyDescent="0.25" r="1246" customHeight="1" ht="16.5">
      <c r="A1246" s="67"/>
      <c r="B1246" s="68"/>
      <c r="C1246" s="68"/>
      <c r="D1246" s="69"/>
      <c r="E1246" s="70"/>
      <c r="F1246" s="69"/>
      <c r="G1246" s="69"/>
      <c r="H1246" s="70"/>
      <c r="I1246" s="69"/>
      <c r="J1246" s="69"/>
      <c r="K1246" s="69"/>
      <c r="L1246" s="69"/>
      <c r="M1246" s="71"/>
      <c r="N1246" s="89"/>
      <c r="O1246" s="97"/>
      <c r="P1246" s="89"/>
      <c r="Q1246" s="98"/>
      <c r="R1246" s="92"/>
      <c r="S1246" s="92"/>
      <c r="T1246" s="76">
        <f>TEXT(B1246,"mmmm")</f>
      </c>
      <c r="U1246" s="77"/>
      <c r="V1246" s="77"/>
      <c r="W1246" s="77"/>
      <c r="X1246" s="77"/>
      <c r="Y1246" s="77"/>
      <c r="Z1246" s="77"/>
      <c r="AA1246" s="77"/>
      <c r="AB1246" s="77"/>
      <c r="AC1246" s="77"/>
      <c r="AD1246" s="77"/>
      <c r="AE1246" s="77"/>
      <c r="AF1246" s="77"/>
      <c r="AG1246" s="77"/>
    </row>
    <row x14ac:dyDescent="0.25" r="1247" customHeight="1" ht="24">
      <c r="A1247" s="78"/>
      <c r="B1247" s="79"/>
      <c r="C1247" s="79"/>
      <c r="D1247" s="80"/>
      <c r="E1247" s="81"/>
      <c r="F1247" s="80"/>
      <c r="G1247" s="80"/>
      <c r="H1247" s="81"/>
      <c r="I1247" s="80"/>
      <c r="J1247" s="80"/>
      <c r="K1247" s="80"/>
      <c r="L1247" s="80"/>
      <c r="M1247" s="82"/>
      <c r="N1247" s="83"/>
      <c r="O1247" s="99"/>
      <c r="P1247" s="83"/>
      <c r="Q1247" s="100"/>
      <c r="R1247" s="86"/>
      <c r="S1247" s="86"/>
      <c r="T1247" s="87">
        <f>TEXT(B1247,"mmmm")</f>
      </c>
      <c r="U1247" s="88"/>
      <c r="V1247" s="88"/>
      <c r="W1247" s="88"/>
      <c r="X1247" s="88"/>
      <c r="Y1247" s="88"/>
      <c r="Z1247" s="88"/>
      <c r="AA1247" s="88"/>
      <c r="AB1247" s="88"/>
      <c r="AC1247" s="88"/>
      <c r="AD1247" s="88"/>
      <c r="AE1247" s="88"/>
      <c r="AF1247" s="88"/>
      <c r="AG1247" s="88"/>
    </row>
    <row x14ac:dyDescent="0.25" r="1248" customHeight="1" ht="16.5">
      <c r="A1248" s="67"/>
      <c r="B1248" s="68"/>
      <c r="C1248" s="68"/>
      <c r="D1248" s="69"/>
      <c r="E1248" s="70"/>
      <c r="F1248" s="69"/>
      <c r="G1248" s="69"/>
      <c r="H1248" s="70"/>
      <c r="I1248" s="69"/>
      <c r="J1248" s="69"/>
      <c r="K1248" s="69"/>
      <c r="L1248" s="69"/>
      <c r="M1248" s="71"/>
      <c r="N1248" s="89"/>
      <c r="O1248" s="97"/>
      <c r="P1248" s="89"/>
      <c r="Q1248" s="98"/>
      <c r="R1248" s="92"/>
      <c r="S1248" s="92"/>
      <c r="T1248" s="76">
        <f>TEXT(B1248,"mmmm")</f>
      </c>
      <c r="U1248" s="77"/>
      <c r="V1248" s="77"/>
      <c r="W1248" s="77"/>
      <c r="X1248" s="77"/>
      <c r="Y1248" s="77"/>
      <c r="Z1248" s="77"/>
      <c r="AA1248" s="77"/>
      <c r="AB1248" s="77"/>
      <c r="AC1248" s="77"/>
      <c r="AD1248" s="77"/>
      <c r="AE1248" s="77"/>
      <c r="AF1248" s="77"/>
      <c r="AG1248" s="77"/>
    </row>
    <row x14ac:dyDescent="0.25" r="1249" customHeight="1" ht="16.5">
      <c r="A1249" s="78"/>
      <c r="B1249" s="79"/>
      <c r="C1249" s="79"/>
      <c r="D1249" s="80"/>
      <c r="E1249" s="81"/>
      <c r="F1249" s="80"/>
      <c r="G1249" s="80"/>
      <c r="H1249" s="81"/>
      <c r="I1249" s="80"/>
      <c r="J1249" s="80"/>
      <c r="K1249" s="80"/>
      <c r="L1249" s="80"/>
      <c r="M1249" s="82"/>
      <c r="N1249" s="83"/>
      <c r="O1249" s="99"/>
      <c r="P1249" s="83"/>
      <c r="Q1249" s="100"/>
      <c r="R1249" s="86"/>
      <c r="S1249" s="86"/>
      <c r="T1249" s="87">
        <f>TEXT(B1249,"mmmm")</f>
      </c>
      <c r="U1249" s="88"/>
      <c r="V1249" s="88"/>
      <c r="W1249" s="88"/>
      <c r="X1249" s="88"/>
      <c r="Y1249" s="88"/>
      <c r="Z1249" s="88"/>
      <c r="AA1249" s="88"/>
      <c r="AB1249" s="88"/>
      <c r="AC1249" s="88"/>
      <c r="AD1249" s="88"/>
      <c r="AE1249" s="88"/>
      <c r="AF1249" s="88"/>
      <c r="AG1249" s="88"/>
    </row>
    <row x14ac:dyDescent="0.25" r="1250" customHeight="1" ht="16.5">
      <c r="A1250" s="67"/>
      <c r="B1250" s="68"/>
      <c r="C1250" s="68"/>
      <c r="D1250" s="69"/>
      <c r="E1250" s="70"/>
      <c r="F1250" s="69"/>
      <c r="G1250" s="69"/>
      <c r="H1250" s="70"/>
      <c r="I1250" s="69"/>
      <c r="J1250" s="69"/>
      <c r="K1250" s="69"/>
      <c r="L1250" s="69"/>
      <c r="M1250" s="71"/>
      <c r="N1250" s="89"/>
      <c r="O1250" s="97"/>
      <c r="P1250" s="89"/>
      <c r="Q1250" s="98"/>
      <c r="R1250" s="92"/>
      <c r="S1250" s="92"/>
      <c r="T1250" s="76">
        <f>TEXT(B1250,"mmmm")</f>
      </c>
      <c r="U1250" s="77"/>
      <c r="V1250" s="77"/>
      <c r="W1250" s="77"/>
      <c r="X1250" s="77"/>
      <c r="Y1250" s="77"/>
      <c r="Z1250" s="77"/>
      <c r="AA1250" s="77"/>
      <c r="AB1250" s="77"/>
      <c r="AC1250" s="77"/>
      <c r="AD1250" s="77"/>
      <c r="AE1250" s="77"/>
      <c r="AF1250" s="77"/>
      <c r="AG1250" s="77"/>
    </row>
    <row x14ac:dyDescent="0.25" r="1251" customHeight="1" ht="16.5">
      <c r="A1251" s="78"/>
      <c r="B1251" s="79"/>
      <c r="C1251" s="79"/>
      <c r="D1251" s="80"/>
      <c r="E1251" s="81"/>
      <c r="F1251" s="80"/>
      <c r="G1251" s="80"/>
      <c r="H1251" s="81"/>
      <c r="I1251" s="80"/>
      <c r="J1251" s="80"/>
      <c r="K1251" s="80"/>
      <c r="L1251" s="80"/>
      <c r="M1251" s="82"/>
      <c r="N1251" s="83"/>
      <c r="O1251" s="99"/>
      <c r="P1251" s="83"/>
      <c r="Q1251" s="100"/>
      <c r="R1251" s="86"/>
      <c r="S1251" s="86"/>
      <c r="T1251" s="87">
        <f>TEXT(B1251,"mmmm")</f>
      </c>
      <c r="U1251" s="88"/>
      <c r="V1251" s="88"/>
      <c r="W1251" s="88"/>
      <c r="X1251" s="88"/>
      <c r="Y1251" s="88"/>
      <c r="Z1251" s="88"/>
      <c r="AA1251" s="88"/>
      <c r="AB1251" s="88"/>
      <c r="AC1251" s="88"/>
      <c r="AD1251" s="88"/>
      <c r="AE1251" s="88"/>
      <c r="AF1251" s="88"/>
      <c r="AG1251" s="88"/>
    </row>
    <row x14ac:dyDescent="0.25" r="1252" customHeight="1" ht="16.5">
      <c r="A1252" s="67"/>
      <c r="B1252" s="68"/>
      <c r="C1252" s="68"/>
      <c r="D1252" s="69"/>
      <c r="E1252" s="70"/>
      <c r="F1252" s="69"/>
      <c r="G1252" s="69"/>
      <c r="H1252" s="70"/>
      <c r="I1252" s="69"/>
      <c r="J1252" s="69"/>
      <c r="K1252" s="69"/>
      <c r="L1252" s="69"/>
      <c r="M1252" s="71"/>
      <c r="N1252" s="72"/>
      <c r="O1252" s="106"/>
      <c r="P1252" s="72"/>
      <c r="Q1252" s="107"/>
      <c r="R1252" s="75"/>
      <c r="S1252" s="75"/>
      <c r="T1252" s="76">
        <f>TEXT(B1252,"mmmm")</f>
      </c>
      <c r="U1252" s="77"/>
      <c r="V1252" s="77"/>
      <c r="W1252" s="77"/>
      <c r="X1252" s="77"/>
      <c r="Y1252" s="77"/>
      <c r="Z1252" s="77"/>
      <c r="AA1252" s="77"/>
      <c r="AB1252" s="77"/>
      <c r="AC1252" s="77"/>
      <c r="AD1252" s="77"/>
      <c r="AE1252" s="77"/>
      <c r="AF1252" s="77"/>
      <c r="AG1252" s="77"/>
    </row>
    <row x14ac:dyDescent="0.25" r="1253" customHeight="1" ht="16.5">
      <c r="A1253" s="78"/>
      <c r="B1253" s="79"/>
      <c r="C1253" s="79"/>
      <c r="D1253" s="80"/>
      <c r="E1253" s="81"/>
      <c r="F1253" s="80"/>
      <c r="G1253" s="80"/>
      <c r="H1253" s="81"/>
      <c r="I1253" s="80"/>
      <c r="J1253" s="80"/>
      <c r="K1253" s="80"/>
      <c r="L1253" s="80"/>
      <c r="M1253" s="82"/>
      <c r="N1253" s="93"/>
      <c r="O1253" s="104"/>
      <c r="P1253" s="93"/>
      <c r="Q1253" s="105"/>
      <c r="R1253" s="96"/>
      <c r="S1253" s="96"/>
      <c r="T1253" s="87">
        <f>TEXT(B1253,"mmmm")</f>
      </c>
      <c r="U1253" s="88"/>
      <c r="V1253" s="88"/>
      <c r="W1253" s="88"/>
      <c r="X1253" s="88"/>
      <c r="Y1253" s="88"/>
      <c r="Z1253" s="88"/>
      <c r="AA1253" s="88"/>
      <c r="AB1253" s="88"/>
      <c r="AC1253" s="88"/>
      <c r="AD1253" s="88"/>
      <c r="AE1253" s="88"/>
      <c r="AF1253" s="88"/>
      <c r="AG1253" s="88"/>
    </row>
    <row x14ac:dyDescent="0.25" r="1254" customHeight="1" ht="16.5">
      <c r="A1254" s="67"/>
      <c r="B1254" s="68"/>
      <c r="C1254" s="68"/>
      <c r="D1254" s="69"/>
      <c r="E1254" s="70"/>
      <c r="F1254" s="69"/>
      <c r="G1254" s="69"/>
      <c r="H1254" s="70"/>
      <c r="I1254" s="69"/>
      <c r="J1254" s="69"/>
      <c r="K1254" s="69"/>
      <c r="L1254" s="69"/>
      <c r="M1254" s="71"/>
      <c r="N1254" s="89"/>
      <c r="O1254" s="97"/>
      <c r="P1254" s="89"/>
      <c r="Q1254" s="98"/>
      <c r="R1254" s="92"/>
      <c r="S1254" s="92"/>
      <c r="T1254" s="76">
        <f>TEXT(B1254,"mmmm")</f>
      </c>
      <c r="U1254" s="77"/>
      <c r="V1254" s="77"/>
      <c r="W1254" s="77"/>
      <c r="X1254" s="77"/>
      <c r="Y1254" s="77"/>
      <c r="Z1254" s="77"/>
      <c r="AA1254" s="77"/>
      <c r="AB1254" s="77"/>
      <c r="AC1254" s="77"/>
      <c r="AD1254" s="77"/>
      <c r="AE1254" s="77"/>
      <c r="AF1254" s="77"/>
      <c r="AG1254" s="77"/>
    </row>
    <row x14ac:dyDescent="0.25" r="1255" customHeight="1" ht="16.5">
      <c r="A1255" s="78"/>
      <c r="B1255" s="79"/>
      <c r="C1255" s="79"/>
      <c r="D1255" s="80"/>
      <c r="E1255" s="81"/>
      <c r="F1255" s="80"/>
      <c r="G1255" s="80"/>
      <c r="H1255" s="81"/>
      <c r="I1255" s="80"/>
      <c r="J1255" s="80"/>
      <c r="K1255" s="80"/>
      <c r="L1255" s="80"/>
      <c r="M1255" s="82"/>
      <c r="N1255" s="83"/>
      <c r="O1255" s="99"/>
      <c r="P1255" s="83"/>
      <c r="Q1255" s="100"/>
      <c r="R1255" s="86"/>
      <c r="S1255" s="86"/>
      <c r="T1255" s="87">
        <f>TEXT(B1255,"mmmm")</f>
      </c>
      <c r="U1255" s="88"/>
      <c r="V1255" s="88"/>
      <c r="W1255" s="88"/>
      <c r="X1255" s="88"/>
      <c r="Y1255" s="88"/>
      <c r="Z1255" s="88"/>
      <c r="AA1255" s="88"/>
      <c r="AB1255" s="88"/>
      <c r="AC1255" s="88"/>
      <c r="AD1255" s="88"/>
      <c r="AE1255" s="88"/>
      <c r="AF1255" s="88"/>
      <c r="AG1255" s="88"/>
    </row>
    <row x14ac:dyDescent="0.25" r="1256" customHeight="1" ht="16.5">
      <c r="A1256" s="67"/>
      <c r="B1256" s="68"/>
      <c r="C1256" s="68"/>
      <c r="D1256" s="69"/>
      <c r="E1256" s="70"/>
      <c r="F1256" s="69"/>
      <c r="G1256" s="69"/>
      <c r="H1256" s="70"/>
      <c r="I1256" s="69"/>
      <c r="J1256" s="69"/>
      <c r="K1256" s="69"/>
      <c r="L1256" s="69"/>
      <c r="M1256" s="71"/>
      <c r="N1256" s="72"/>
      <c r="O1256" s="106"/>
      <c r="P1256" s="72"/>
      <c r="Q1256" s="107"/>
      <c r="R1256" s="75"/>
      <c r="S1256" s="75"/>
      <c r="T1256" s="76">
        <f>TEXT(B1256,"mmmm")</f>
      </c>
      <c r="U1256" s="77"/>
      <c r="V1256" s="77"/>
      <c r="W1256" s="77"/>
      <c r="X1256" s="77"/>
      <c r="Y1256" s="77"/>
      <c r="Z1256" s="77"/>
      <c r="AA1256" s="77"/>
      <c r="AB1256" s="77"/>
      <c r="AC1256" s="77"/>
      <c r="AD1256" s="77"/>
      <c r="AE1256" s="77"/>
      <c r="AF1256" s="77"/>
      <c r="AG1256" s="77"/>
    </row>
    <row x14ac:dyDescent="0.25" r="1257" customHeight="1" ht="16.5">
      <c r="A1257" s="78"/>
      <c r="B1257" s="79"/>
      <c r="C1257" s="79"/>
      <c r="D1257" s="80"/>
      <c r="E1257" s="81"/>
      <c r="F1257" s="80"/>
      <c r="G1257" s="80"/>
      <c r="H1257" s="81"/>
      <c r="I1257" s="80"/>
      <c r="J1257" s="80"/>
      <c r="K1257" s="80"/>
      <c r="L1257" s="80"/>
      <c r="M1257" s="82"/>
      <c r="N1257" s="83"/>
      <c r="O1257" s="99"/>
      <c r="P1257" s="83"/>
      <c r="Q1257" s="100"/>
      <c r="R1257" s="86"/>
      <c r="S1257" s="86"/>
      <c r="T1257" s="87">
        <f>TEXT(B1257,"mmmm")</f>
      </c>
      <c r="U1257" s="88"/>
      <c r="V1257" s="88"/>
      <c r="W1257" s="88"/>
      <c r="X1257" s="88"/>
      <c r="Y1257" s="88"/>
      <c r="Z1257" s="88"/>
      <c r="AA1257" s="88"/>
      <c r="AB1257" s="88"/>
      <c r="AC1257" s="88"/>
      <c r="AD1257" s="88"/>
      <c r="AE1257" s="88"/>
      <c r="AF1257" s="88"/>
      <c r="AG1257" s="88"/>
    </row>
    <row x14ac:dyDescent="0.25" r="1258" customHeight="1" ht="16.5">
      <c r="A1258" s="67"/>
      <c r="B1258" s="68"/>
      <c r="C1258" s="68"/>
      <c r="D1258" s="69"/>
      <c r="E1258" s="70"/>
      <c r="F1258" s="69"/>
      <c r="G1258" s="69"/>
      <c r="H1258" s="70"/>
      <c r="I1258" s="69"/>
      <c r="J1258" s="69"/>
      <c r="K1258" s="69"/>
      <c r="L1258" s="69"/>
      <c r="M1258" s="71"/>
      <c r="N1258" s="89"/>
      <c r="O1258" s="97"/>
      <c r="P1258" s="89"/>
      <c r="Q1258" s="98"/>
      <c r="R1258" s="92"/>
      <c r="S1258" s="92"/>
      <c r="T1258" s="76">
        <f>TEXT(B1258,"mmmm")</f>
      </c>
      <c r="U1258" s="77"/>
      <c r="V1258" s="77"/>
      <c r="W1258" s="77"/>
      <c r="X1258" s="77"/>
      <c r="Y1258" s="77"/>
      <c r="Z1258" s="77"/>
      <c r="AA1258" s="77"/>
      <c r="AB1258" s="77"/>
      <c r="AC1258" s="77"/>
      <c r="AD1258" s="77"/>
      <c r="AE1258" s="77"/>
      <c r="AF1258" s="77"/>
      <c r="AG1258" s="77"/>
    </row>
    <row x14ac:dyDescent="0.25" r="1259" customHeight="1" ht="16.5">
      <c r="A1259" s="78"/>
      <c r="B1259" s="79"/>
      <c r="C1259" s="79"/>
      <c r="D1259" s="80"/>
      <c r="E1259" s="81"/>
      <c r="F1259" s="80"/>
      <c r="G1259" s="80"/>
      <c r="H1259" s="81"/>
      <c r="I1259" s="80"/>
      <c r="J1259" s="80"/>
      <c r="K1259" s="80"/>
      <c r="L1259" s="80"/>
      <c r="M1259" s="82"/>
      <c r="N1259" s="83"/>
      <c r="O1259" s="99"/>
      <c r="P1259" s="83"/>
      <c r="Q1259" s="100"/>
      <c r="R1259" s="86"/>
      <c r="S1259" s="86"/>
      <c r="T1259" s="87">
        <f>TEXT(B1259,"mmmm")</f>
      </c>
      <c r="U1259" s="88"/>
      <c r="V1259" s="88"/>
      <c r="W1259" s="88"/>
      <c r="X1259" s="88"/>
      <c r="Y1259" s="88"/>
      <c r="Z1259" s="88"/>
      <c r="AA1259" s="88"/>
      <c r="AB1259" s="88"/>
      <c r="AC1259" s="88"/>
      <c r="AD1259" s="88"/>
      <c r="AE1259" s="88"/>
      <c r="AF1259" s="88"/>
      <c r="AG1259" s="88"/>
    </row>
    <row x14ac:dyDescent="0.25" r="1260" customHeight="1" ht="16.5">
      <c r="A1260" s="67"/>
      <c r="B1260" s="68"/>
      <c r="C1260" s="68"/>
      <c r="D1260" s="69"/>
      <c r="E1260" s="70"/>
      <c r="F1260" s="69"/>
      <c r="G1260" s="69"/>
      <c r="H1260" s="70"/>
      <c r="I1260" s="69"/>
      <c r="J1260" s="69"/>
      <c r="K1260" s="69"/>
      <c r="L1260" s="69"/>
      <c r="M1260" s="71"/>
      <c r="N1260" s="72"/>
      <c r="O1260" s="106"/>
      <c r="P1260" s="72"/>
      <c r="Q1260" s="107"/>
      <c r="R1260" s="75"/>
      <c r="S1260" s="75"/>
      <c r="T1260" s="76">
        <f>TEXT(B1260,"mmmm")</f>
      </c>
      <c r="U1260" s="77"/>
      <c r="V1260" s="77"/>
      <c r="W1260" s="77"/>
      <c r="X1260" s="77"/>
      <c r="Y1260" s="77"/>
      <c r="Z1260" s="77"/>
      <c r="AA1260" s="77"/>
      <c r="AB1260" s="77"/>
      <c r="AC1260" s="77"/>
      <c r="AD1260" s="77"/>
      <c r="AE1260" s="77"/>
      <c r="AF1260" s="77"/>
      <c r="AG1260" s="77"/>
    </row>
    <row x14ac:dyDescent="0.25" r="1261" customHeight="1" ht="16.5">
      <c r="A1261" s="78"/>
      <c r="B1261" s="79"/>
      <c r="C1261" s="79"/>
      <c r="D1261" s="80"/>
      <c r="E1261" s="81"/>
      <c r="F1261" s="80"/>
      <c r="G1261" s="80"/>
      <c r="H1261" s="81"/>
      <c r="I1261" s="80"/>
      <c r="J1261" s="80"/>
      <c r="K1261" s="80"/>
      <c r="L1261" s="80"/>
      <c r="M1261" s="82"/>
      <c r="N1261" s="83"/>
      <c r="O1261" s="99"/>
      <c r="P1261" s="83"/>
      <c r="Q1261" s="100"/>
      <c r="R1261" s="86"/>
      <c r="S1261" s="86"/>
      <c r="T1261" s="87">
        <f>TEXT(B1261,"mmmm")</f>
      </c>
      <c r="U1261" s="88"/>
      <c r="V1261" s="88"/>
      <c r="W1261" s="88"/>
      <c r="X1261" s="88"/>
      <c r="Y1261" s="88"/>
      <c r="Z1261" s="88"/>
      <c r="AA1261" s="88"/>
      <c r="AB1261" s="88"/>
      <c r="AC1261" s="88"/>
      <c r="AD1261" s="88"/>
      <c r="AE1261" s="88"/>
      <c r="AF1261" s="88"/>
      <c r="AG1261" s="88"/>
    </row>
    <row x14ac:dyDescent="0.25" r="1262" customHeight="1" ht="16.5">
      <c r="A1262" s="67"/>
      <c r="B1262" s="68"/>
      <c r="C1262" s="68"/>
      <c r="D1262" s="69"/>
      <c r="E1262" s="70"/>
      <c r="F1262" s="69"/>
      <c r="G1262" s="69"/>
      <c r="H1262" s="70"/>
      <c r="I1262" s="69"/>
      <c r="J1262" s="69"/>
      <c r="K1262" s="69"/>
      <c r="L1262" s="69"/>
      <c r="M1262" s="71"/>
      <c r="N1262" s="89"/>
      <c r="O1262" s="97"/>
      <c r="P1262" s="89"/>
      <c r="Q1262" s="98"/>
      <c r="R1262" s="92"/>
      <c r="S1262" s="92"/>
      <c r="T1262" s="76">
        <f>TEXT(B1262,"mmmm")</f>
      </c>
      <c r="U1262" s="77"/>
      <c r="V1262" s="77"/>
      <c r="W1262" s="77"/>
      <c r="X1262" s="77"/>
      <c r="Y1262" s="77"/>
      <c r="Z1262" s="77"/>
      <c r="AA1262" s="77"/>
      <c r="AB1262" s="77"/>
      <c r="AC1262" s="77"/>
      <c r="AD1262" s="77"/>
      <c r="AE1262" s="77"/>
      <c r="AF1262" s="77"/>
      <c r="AG1262" s="77"/>
    </row>
    <row x14ac:dyDescent="0.25" r="1263" customHeight="1" ht="16.5">
      <c r="A1263" s="78"/>
      <c r="B1263" s="79"/>
      <c r="C1263" s="79"/>
      <c r="D1263" s="80"/>
      <c r="E1263" s="81"/>
      <c r="F1263" s="80"/>
      <c r="G1263" s="80"/>
      <c r="H1263" s="81"/>
      <c r="I1263" s="80"/>
      <c r="J1263" s="80"/>
      <c r="K1263" s="80"/>
      <c r="L1263" s="80"/>
      <c r="M1263" s="82"/>
      <c r="N1263" s="83"/>
      <c r="O1263" s="99"/>
      <c r="P1263" s="83"/>
      <c r="Q1263" s="100"/>
      <c r="R1263" s="86"/>
      <c r="S1263" s="86"/>
      <c r="T1263" s="87">
        <f>TEXT(B1263,"mmmm")</f>
      </c>
      <c r="U1263" s="88"/>
      <c r="V1263" s="88"/>
      <c r="W1263" s="88"/>
      <c r="X1263" s="88"/>
      <c r="Y1263" s="88"/>
      <c r="Z1263" s="88"/>
      <c r="AA1263" s="88"/>
      <c r="AB1263" s="88"/>
      <c r="AC1263" s="88"/>
      <c r="AD1263" s="88"/>
      <c r="AE1263" s="88"/>
      <c r="AF1263" s="88"/>
      <c r="AG1263" s="88"/>
    </row>
    <row x14ac:dyDescent="0.25" r="1264" customHeight="1" ht="16.5">
      <c r="A1264" s="67"/>
      <c r="B1264" s="68"/>
      <c r="C1264" s="68"/>
      <c r="D1264" s="69"/>
      <c r="E1264" s="70"/>
      <c r="F1264" s="69"/>
      <c r="G1264" s="69"/>
      <c r="H1264" s="70"/>
      <c r="I1264" s="69"/>
      <c r="J1264" s="69"/>
      <c r="K1264" s="69"/>
      <c r="L1264" s="69"/>
      <c r="M1264" s="71"/>
      <c r="N1264" s="89"/>
      <c r="O1264" s="97"/>
      <c r="P1264" s="89"/>
      <c r="Q1264" s="98"/>
      <c r="R1264" s="92"/>
      <c r="S1264" s="92"/>
      <c r="T1264" s="76">
        <f>TEXT(B1264,"mmmm")</f>
      </c>
      <c r="U1264" s="77"/>
      <c r="V1264" s="77"/>
      <c r="W1264" s="77"/>
      <c r="X1264" s="77"/>
      <c r="Y1264" s="77"/>
      <c r="Z1264" s="77"/>
      <c r="AA1264" s="77"/>
      <c r="AB1264" s="77"/>
      <c r="AC1264" s="77"/>
      <c r="AD1264" s="77"/>
      <c r="AE1264" s="77"/>
      <c r="AF1264" s="77"/>
      <c r="AG1264" s="77"/>
    </row>
    <row x14ac:dyDescent="0.25" r="1265" customHeight="1" ht="16.5">
      <c r="A1265" s="78"/>
      <c r="B1265" s="79"/>
      <c r="C1265" s="79"/>
      <c r="D1265" s="80"/>
      <c r="E1265" s="81"/>
      <c r="F1265" s="80"/>
      <c r="G1265" s="80"/>
      <c r="H1265" s="81"/>
      <c r="I1265" s="80"/>
      <c r="J1265" s="80"/>
      <c r="K1265" s="80"/>
      <c r="L1265" s="80"/>
      <c r="M1265" s="82"/>
      <c r="N1265" s="83"/>
      <c r="O1265" s="99"/>
      <c r="P1265" s="83"/>
      <c r="Q1265" s="100"/>
      <c r="R1265" s="86"/>
      <c r="S1265" s="86"/>
      <c r="T1265" s="87">
        <f>TEXT(B1265,"mmmm")</f>
      </c>
      <c r="U1265" s="88"/>
      <c r="V1265" s="88"/>
      <c r="W1265" s="88"/>
      <c r="X1265" s="88"/>
      <c r="Y1265" s="88"/>
      <c r="Z1265" s="88"/>
      <c r="AA1265" s="88"/>
      <c r="AB1265" s="88"/>
      <c r="AC1265" s="88"/>
      <c r="AD1265" s="88"/>
      <c r="AE1265" s="88"/>
      <c r="AF1265" s="88"/>
      <c r="AG1265" s="88"/>
    </row>
    <row x14ac:dyDescent="0.25" r="1266" customHeight="1" ht="24">
      <c r="A1266" s="67"/>
      <c r="B1266" s="68"/>
      <c r="C1266" s="68"/>
      <c r="D1266" s="69"/>
      <c r="E1266" s="70"/>
      <c r="F1266" s="69"/>
      <c r="G1266" s="69"/>
      <c r="H1266" s="70"/>
      <c r="I1266" s="69"/>
      <c r="J1266" s="69"/>
      <c r="K1266" s="69"/>
      <c r="L1266" s="69"/>
      <c r="M1266" s="71"/>
      <c r="N1266" s="89"/>
      <c r="O1266" s="97"/>
      <c r="P1266" s="89"/>
      <c r="Q1266" s="98"/>
      <c r="R1266" s="92"/>
      <c r="S1266" s="92"/>
      <c r="T1266" s="76">
        <f>TEXT(B1266,"mmmm")</f>
      </c>
      <c r="U1266" s="77"/>
      <c r="V1266" s="77"/>
      <c r="W1266" s="77"/>
      <c r="X1266" s="77"/>
      <c r="Y1266" s="77"/>
      <c r="Z1266" s="77"/>
      <c r="AA1266" s="77"/>
      <c r="AB1266" s="77"/>
      <c r="AC1266" s="77"/>
      <c r="AD1266" s="77"/>
      <c r="AE1266" s="77"/>
      <c r="AF1266" s="77"/>
      <c r="AG1266" s="77"/>
    </row>
    <row x14ac:dyDescent="0.25" r="1267" customHeight="1" ht="16.5">
      <c r="A1267" s="78"/>
      <c r="B1267" s="79"/>
      <c r="C1267" s="79"/>
      <c r="D1267" s="80"/>
      <c r="E1267" s="81"/>
      <c r="F1267" s="80"/>
      <c r="G1267" s="80"/>
      <c r="H1267" s="81"/>
      <c r="I1267" s="80"/>
      <c r="J1267" s="80"/>
      <c r="K1267" s="80"/>
      <c r="L1267" s="80"/>
      <c r="M1267" s="82"/>
      <c r="N1267" s="93"/>
      <c r="O1267" s="104"/>
      <c r="P1267" s="93"/>
      <c r="Q1267" s="105"/>
      <c r="R1267" s="96"/>
      <c r="S1267" s="96"/>
      <c r="T1267" s="87">
        <f>TEXT(B1267,"mmmm")</f>
      </c>
      <c r="U1267" s="88"/>
      <c r="V1267" s="88"/>
      <c r="W1267" s="88"/>
      <c r="X1267" s="88"/>
      <c r="Y1267" s="88"/>
      <c r="Z1267" s="88"/>
      <c r="AA1267" s="88"/>
      <c r="AB1267" s="88"/>
      <c r="AC1267" s="88"/>
      <c r="AD1267" s="88"/>
      <c r="AE1267" s="88"/>
      <c r="AF1267" s="88"/>
      <c r="AG1267" s="88"/>
    </row>
    <row x14ac:dyDescent="0.25" r="1268" customHeight="1" ht="16.5">
      <c r="A1268" s="67"/>
      <c r="B1268" s="68"/>
      <c r="C1268" s="68"/>
      <c r="D1268" s="69"/>
      <c r="E1268" s="70"/>
      <c r="F1268" s="69"/>
      <c r="G1268" s="69"/>
      <c r="H1268" s="70"/>
      <c r="I1268" s="69"/>
      <c r="J1268" s="69"/>
      <c r="K1268" s="69"/>
      <c r="L1268" s="69"/>
      <c r="M1268" s="71"/>
      <c r="N1268" s="89"/>
      <c r="O1268" s="97"/>
      <c r="P1268" s="89"/>
      <c r="Q1268" s="98"/>
      <c r="R1268" s="92"/>
      <c r="S1268" s="92"/>
      <c r="T1268" s="76">
        <f>TEXT(B1268,"mmmm")</f>
      </c>
      <c r="U1268" s="77"/>
      <c r="V1268" s="77"/>
      <c r="W1268" s="77"/>
      <c r="X1268" s="77"/>
      <c r="Y1268" s="77"/>
      <c r="Z1268" s="77"/>
      <c r="AA1268" s="77"/>
      <c r="AB1268" s="77"/>
      <c r="AC1268" s="77"/>
      <c r="AD1268" s="77"/>
      <c r="AE1268" s="77"/>
      <c r="AF1268" s="77"/>
      <c r="AG1268" s="77"/>
    </row>
    <row x14ac:dyDescent="0.25" r="1269" customHeight="1" ht="16.5">
      <c r="A1269" s="78"/>
      <c r="B1269" s="79"/>
      <c r="C1269" s="79"/>
      <c r="D1269" s="80"/>
      <c r="E1269" s="81"/>
      <c r="F1269" s="80"/>
      <c r="G1269" s="80"/>
      <c r="H1269" s="81"/>
      <c r="I1269" s="80"/>
      <c r="J1269" s="80"/>
      <c r="K1269" s="80"/>
      <c r="L1269" s="80"/>
      <c r="M1269" s="82"/>
      <c r="N1269" s="83"/>
      <c r="O1269" s="99"/>
      <c r="P1269" s="83"/>
      <c r="Q1269" s="100"/>
      <c r="R1269" s="86"/>
      <c r="S1269" s="86"/>
      <c r="T1269" s="87">
        <f>TEXT(B1269,"mmmm")</f>
      </c>
      <c r="U1269" s="88"/>
      <c r="V1269" s="88"/>
      <c r="W1269" s="88"/>
      <c r="X1269" s="88"/>
      <c r="Y1269" s="88"/>
      <c r="Z1269" s="88"/>
      <c r="AA1269" s="88"/>
      <c r="AB1269" s="88"/>
      <c r="AC1269" s="88"/>
      <c r="AD1269" s="88"/>
      <c r="AE1269" s="88"/>
      <c r="AF1269" s="88"/>
      <c r="AG1269" s="88"/>
    </row>
    <row x14ac:dyDescent="0.25" r="1270" customHeight="1" ht="16.5">
      <c r="A1270" s="67"/>
      <c r="B1270" s="68"/>
      <c r="C1270" s="68"/>
      <c r="D1270" s="69"/>
      <c r="E1270" s="70"/>
      <c r="F1270" s="69"/>
      <c r="G1270" s="69"/>
      <c r="H1270" s="70"/>
      <c r="I1270" s="69"/>
      <c r="J1270" s="69"/>
      <c r="K1270" s="69"/>
      <c r="L1270" s="69"/>
      <c r="M1270" s="71"/>
      <c r="N1270" s="89"/>
      <c r="O1270" s="97"/>
      <c r="P1270" s="89"/>
      <c r="Q1270" s="98"/>
      <c r="R1270" s="92"/>
      <c r="S1270" s="92"/>
      <c r="T1270" s="76">
        <f>TEXT(B1270,"mmmm")</f>
      </c>
      <c r="U1270" s="77"/>
      <c r="V1270" s="77"/>
      <c r="W1270" s="77"/>
      <c r="X1270" s="77"/>
      <c r="Y1270" s="77"/>
      <c r="Z1270" s="77"/>
      <c r="AA1270" s="77"/>
      <c r="AB1270" s="77"/>
      <c r="AC1270" s="77"/>
      <c r="AD1270" s="77"/>
      <c r="AE1270" s="77"/>
      <c r="AF1270" s="77"/>
      <c r="AG1270" s="77"/>
    </row>
    <row x14ac:dyDescent="0.25" r="1271" customHeight="1" ht="16.5">
      <c r="A1271" s="78"/>
      <c r="B1271" s="79"/>
      <c r="C1271" s="79"/>
      <c r="D1271" s="80"/>
      <c r="E1271" s="81"/>
      <c r="F1271" s="80"/>
      <c r="G1271" s="80"/>
      <c r="H1271" s="81"/>
      <c r="I1271" s="80"/>
      <c r="J1271" s="80"/>
      <c r="K1271" s="80"/>
      <c r="L1271" s="80"/>
      <c r="M1271" s="82"/>
      <c r="N1271" s="83"/>
      <c r="O1271" s="99"/>
      <c r="P1271" s="83"/>
      <c r="Q1271" s="100"/>
      <c r="R1271" s="86"/>
      <c r="S1271" s="86"/>
      <c r="T1271" s="87">
        <f>TEXT(B1271,"mmmm")</f>
      </c>
      <c r="U1271" s="88"/>
      <c r="V1271" s="88"/>
      <c r="W1271" s="88"/>
      <c r="X1271" s="88"/>
      <c r="Y1271" s="88"/>
      <c r="Z1271" s="88"/>
      <c r="AA1271" s="88"/>
      <c r="AB1271" s="88"/>
      <c r="AC1271" s="88"/>
      <c r="AD1271" s="88"/>
      <c r="AE1271" s="88"/>
      <c r="AF1271" s="88"/>
      <c r="AG1271" s="88"/>
    </row>
    <row x14ac:dyDescent="0.25" r="1272" customHeight="1" ht="16.5">
      <c r="A1272" s="67"/>
      <c r="B1272" s="68"/>
      <c r="C1272" s="68"/>
      <c r="D1272" s="69"/>
      <c r="E1272" s="70"/>
      <c r="F1272" s="69"/>
      <c r="G1272" s="69"/>
      <c r="H1272" s="70"/>
      <c r="I1272" s="69"/>
      <c r="J1272" s="69"/>
      <c r="K1272" s="69"/>
      <c r="L1272" s="69"/>
      <c r="M1272" s="71"/>
      <c r="N1272" s="89"/>
      <c r="O1272" s="97"/>
      <c r="P1272" s="89"/>
      <c r="Q1272" s="98"/>
      <c r="R1272" s="92"/>
      <c r="S1272" s="92"/>
      <c r="T1272" s="76">
        <f>TEXT(B1272,"mmmm")</f>
      </c>
      <c r="U1272" s="77"/>
      <c r="V1272" s="77"/>
      <c r="W1272" s="77"/>
      <c r="X1272" s="77"/>
      <c r="Y1272" s="77"/>
      <c r="Z1272" s="77"/>
      <c r="AA1272" s="77"/>
      <c r="AB1272" s="77"/>
      <c r="AC1272" s="77"/>
      <c r="AD1272" s="77"/>
      <c r="AE1272" s="77"/>
      <c r="AF1272" s="77"/>
      <c r="AG1272" s="77"/>
    </row>
    <row x14ac:dyDescent="0.25" r="1273" customHeight="1" ht="16.5">
      <c r="A1273" s="78"/>
      <c r="B1273" s="79"/>
      <c r="C1273" s="79"/>
      <c r="D1273" s="80"/>
      <c r="E1273" s="81"/>
      <c r="F1273" s="80"/>
      <c r="G1273" s="80"/>
      <c r="H1273" s="81"/>
      <c r="I1273" s="80"/>
      <c r="J1273" s="80"/>
      <c r="K1273" s="80"/>
      <c r="L1273" s="80"/>
      <c r="M1273" s="82"/>
      <c r="N1273" s="83"/>
      <c r="O1273" s="99"/>
      <c r="P1273" s="83"/>
      <c r="Q1273" s="100"/>
      <c r="R1273" s="86"/>
      <c r="S1273" s="86"/>
      <c r="T1273" s="87">
        <f>TEXT(B1273,"mmmm")</f>
      </c>
      <c r="U1273" s="88"/>
      <c r="V1273" s="88"/>
      <c r="W1273" s="88"/>
      <c r="X1273" s="88"/>
      <c r="Y1273" s="88"/>
      <c r="Z1273" s="88"/>
      <c r="AA1273" s="88"/>
      <c r="AB1273" s="88"/>
      <c r="AC1273" s="88"/>
      <c r="AD1273" s="88"/>
      <c r="AE1273" s="88"/>
      <c r="AF1273" s="88"/>
      <c r="AG1273" s="88"/>
    </row>
    <row x14ac:dyDescent="0.25" r="1274" customHeight="1" ht="16.5">
      <c r="A1274" s="67"/>
      <c r="B1274" s="68"/>
      <c r="C1274" s="68"/>
      <c r="D1274" s="69"/>
      <c r="E1274" s="70"/>
      <c r="F1274" s="69"/>
      <c r="G1274" s="69"/>
      <c r="H1274" s="70"/>
      <c r="I1274" s="69"/>
      <c r="J1274" s="69"/>
      <c r="K1274" s="69"/>
      <c r="L1274" s="69"/>
      <c r="M1274" s="71"/>
      <c r="N1274" s="89"/>
      <c r="O1274" s="97"/>
      <c r="P1274" s="89"/>
      <c r="Q1274" s="98"/>
      <c r="R1274" s="92"/>
      <c r="S1274" s="92"/>
      <c r="T1274" s="76">
        <f>TEXT(B1274,"mmmm")</f>
      </c>
      <c r="U1274" s="77"/>
      <c r="V1274" s="77"/>
      <c r="W1274" s="77"/>
      <c r="X1274" s="77"/>
      <c r="Y1274" s="77"/>
      <c r="Z1274" s="77"/>
      <c r="AA1274" s="77"/>
      <c r="AB1274" s="77"/>
      <c r="AC1274" s="77"/>
      <c r="AD1274" s="77"/>
      <c r="AE1274" s="77"/>
      <c r="AF1274" s="77"/>
      <c r="AG1274" s="77"/>
    </row>
    <row x14ac:dyDescent="0.25" r="1275" customHeight="1" ht="16.5">
      <c r="A1275" s="78"/>
      <c r="B1275" s="79"/>
      <c r="C1275" s="79"/>
      <c r="D1275" s="80"/>
      <c r="E1275" s="81"/>
      <c r="F1275" s="80"/>
      <c r="G1275" s="80"/>
      <c r="H1275" s="81"/>
      <c r="I1275" s="80"/>
      <c r="J1275" s="80"/>
      <c r="K1275" s="80"/>
      <c r="L1275" s="80"/>
      <c r="M1275" s="82"/>
      <c r="N1275" s="83"/>
      <c r="O1275" s="99"/>
      <c r="P1275" s="83"/>
      <c r="Q1275" s="100"/>
      <c r="R1275" s="86"/>
      <c r="S1275" s="86"/>
      <c r="T1275" s="87">
        <f>TEXT(B1275,"mmmm")</f>
      </c>
      <c r="U1275" s="88"/>
      <c r="V1275" s="88"/>
      <c r="W1275" s="88"/>
      <c r="X1275" s="88"/>
      <c r="Y1275" s="88"/>
      <c r="Z1275" s="88"/>
      <c r="AA1275" s="88"/>
      <c r="AB1275" s="88"/>
      <c r="AC1275" s="88"/>
      <c r="AD1275" s="88"/>
      <c r="AE1275" s="88"/>
      <c r="AF1275" s="88"/>
      <c r="AG1275" s="88"/>
    </row>
    <row x14ac:dyDescent="0.25" r="1276" customHeight="1" ht="16.5">
      <c r="A1276" s="67"/>
      <c r="B1276" s="68"/>
      <c r="C1276" s="68"/>
      <c r="D1276" s="69"/>
      <c r="E1276" s="70"/>
      <c r="F1276" s="69"/>
      <c r="G1276" s="69"/>
      <c r="H1276" s="70"/>
      <c r="I1276" s="69"/>
      <c r="J1276" s="69"/>
      <c r="K1276" s="69"/>
      <c r="L1276" s="69"/>
      <c r="M1276" s="71"/>
      <c r="N1276" s="89"/>
      <c r="O1276" s="97"/>
      <c r="P1276" s="89"/>
      <c r="Q1276" s="98"/>
      <c r="R1276" s="92"/>
      <c r="S1276" s="92"/>
      <c r="T1276" s="76">
        <f>TEXT(B1276,"mmmm")</f>
      </c>
      <c r="U1276" s="77"/>
      <c r="V1276" s="77"/>
      <c r="W1276" s="77"/>
      <c r="X1276" s="77"/>
      <c r="Y1276" s="77"/>
      <c r="Z1276" s="77"/>
      <c r="AA1276" s="77"/>
      <c r="AB1276" s="77"/>
      <c r="AC1276" s="77"/>
      <c r="AD1276" s="77"/>
      <c r="AE1276" s="77"/>
      <c r="AF1276" s="77"/>
      <c r="AG1276" s="77"/>
    </row>
    <row x14ac:dyDescent="0.25" r="1277" customHeight="1" ht="16.5">
      <c r="A1277" s="78"/>
      <c r="B1277" s="79"/>
      <c r="C1277" s="79"/>
      <c r="D1277" s="80"/>
      <c r="E1277" s="81"/>
      <c r="F1277" s="80"/>
      <c r="G1277" s="80"/>
      <c r="H1277" s="81"/>
      <c r="I1277" s="80"/>
      <c r="J1277" s="80"/>
      <c r="K1277" s="80"/>
      <c r="L1277" s="80"/>
      <c r="M1277" s="82"/>
      <c r="N1277" s="83"/>
      <c r="O1277" s="99"/>
      <c r="P1277" s="83"/>
      <c r="Q1277" s="100"/>
      <c r="R1277" s="86"/>
      <c r="S1277" s="86"/>
      <c r="T1277" s="87">
        <f>TEXT(B1277,"mmmm")</f>
      </c>
      <c r="U1277" s="88"/>
      <c r="V1277" s="88"/>
      <c r="W1277" s="88"/>
      <c r="X1277" s="88"/>
      <c r="Y1277" s="88"/>
      <c r="Z1277" s="88"/>
      <c r="AA1277" s="88"/>
      <c r="AB1277" s="88"/>
      <c r="AC1277" s="88"/>
      <c r="AD1277" s="88"/>
      <c r="AE1277" s="88"/>
      <c r="AF1277" s="88"/>
      <c r="AG1277" s="88"/>
    </row>
    <row x14ac:dyDescent="0.25" r="1278" customHeight="1" ht="16.5">
      <c r="A1278" s="67"/>
      <c r="B1278" s="68"/>
      <c r="C1278" s="68"/>
      <c r="D1278" s="69"/>
      <c r="E1278" s="70"/>
      <c r="F1278" s="69"/>
      <c r="G1278" s="69"/>
      <c r="H1278" s="70"/>
      <c r="I1278" s="69"/>
      <c r="J1278" s="69"/>
      <c r="K1278" s="69"/>
      <c r="L1278" s="69"/>
      <c r="M1278" s="71"/>
      <c r="N1278" s="89"/>
      <c r="O1278" s="97"/>
      <c r="P1278" s="89"/>
      <c r="Q1278" s="98"/>
      <c r="R1278" s="92"/>
      <c r="S1278" s="92"/>
      <c r="T1278" s="76">
        <f>TEXT(B1278,"mmmm")</f>
      </c>
      <c r="U1278" s="77"/>
      <c r="V1278" s="77"/>
      <c r="W1278" s="77"/>
      <c r="X1278" s="77"/>
      <c r="Y1278" s="77"/>
      <c r="Z1278" s="77"/>
      <c r="AA1278" s="77"/>
      <c r="AB1278" s="77"/>
      <c r="AC1278" s="77"/>
      <c r="AD1278" s="77"/>
      <c r="AE1278" s="77"/>
      <c r="AF1278" s="77"/>
      <c r="AG1278" s="77"/>
    </row>
    <row x14ac:dyDescent="0.25" r="1279" customHeight="1" ht="16.5">
      <c r="A1279" s="78"/>
      <c r="B1279" s="79"/>
      <c r="C1279" s="79"/>
      <c r="D1279" s="80"/>
      <c r="E1279" s="81"/>
      <c r="F1279" s="80"/>
      <c r="G1279" s="80"/>
      <c r="H1279" s="81"/>
      <c r="I1279" s="80"/>
      <c r="J1279" s="80"/>
      <c r="K1279" s="80"/>
      <c r="L1279" s="80"/>
      <c r="M1279" s="82"/>
      <c r="N1279" s="83"/>
      <c r="O1279" s="99"/>
      <c r="P1279" s="83"/>
      <c r="Q1279" s="100"/>
      <c r="R1279" s="86"/>
      <c r="S1279" s="86"/>
      <c r="T1279" s="87">
        <f>TEXT(B1279,"mmmm")</f>
      </c>
      <c r="U1279" s="88"/>
      <c r="V1279" s="88"/>
      <c r="W1279" s="88"/>
      <c r="X1279" s="88"/>
      <c r="Y1279" s="88"/>
      <c r="Z1279" s="88"/>
      <c r="AA1279" s="88"/>
      <c r="AB1279" s="88"/>
      <c r="AC1279" s="88"/>
      <c r="AD1279" s="88"/>
      <c r="AE1279" s="88"/>
      <c r="AF1279" s="88"/>
      <c r="AG1279" s="88"/>
    </row>
    <row x14ac:dyDescent="0.25" r="1280" customHeight="1" ht="16.5">
      <c r="A1280" s="67"/>
      <c r="B1280" s="68"/>
      <c r="C1280" s="68"/>
      <c r="D1280" s="69"/>
      <c r="E1280" s="70"/>
      <c r="F1280" s="69"/>
      <c r="G1280" s="69"/>
      <c r="H1280" s="70"/>
      <c r="I1280" s="69"/>
      <c r="J1280" s="69"/>
      <c r="K1280" s="69"/>
      <c r="L1280" s="69"/>
      <c r="M1280" s="71"/>
      <c r="N1280" s="89"/>
      <c r="O1280" s="97"/>
      <c r="P1280" s="89"/>
      <c r="Q1280" s="98"/>
      <c r="R1280" s="92"/>
      <c r="S1280" s="92"/>
      <c r="T1280" s="76">
        <f>TEXT(B1280,"mmmm")</f>
      </c>
      <c r="U1280" s="77"/>
      <c r="V1280" s="77"/>
      <c r="W1280" s="77"/>
      <c r="X1280" s="77"/>
      <c r="Y1280" s="77"/>
      <c r="Z1280" s="77"/>
      <c r="AA1280" s="77"/>
      <c r="AB1280" s="77"/>
      <c r="AC1280" s="77"/>
      <c r="AD1280" s="77"/>
      <c r="AE1280" s="77"/>
      <c r="AF1280" s="77"/>
      <c r="AG1280" s="77"/>
    </row>
    <row x14ac:dyDescent="0.25" r="1281" customHeight="1" ht="16.5">
      <c r="A1281" s="78"/>
      <c r="B1281" s="79"/>
      <c r="C1281" s="79"/>
      <c r="D1281" s="80"/>
      <c r="E1281" s="81"/>
      <c r="F1281" s="80"/>
      <c r="G1281" s="80"/>
      <c r="H1281" s="81"/>
      <c r="I1281" s="80"/>
      <c r="J1281" s="80"/>
      <c r="K1281" s="80"/>
      <c r="L1281" s="80"/>
      <c r="M1281" s="82"/>
      <c r="N1281" s="83"/>
      <c r="O1281" s="99"/>
      <c r="P1281" s="83"/>
      <c r="Q1281" s="100"/>
      <c r="R1281" s="86"/>
      <c r="S1281" s="86"/>
      <c r="T1281" s="87">
        <f>TEXT(B1281,"mmmm")</f>
      </c>
      <c r="U1281" s="88"/>
      <c r="V1281" s="88"/>
      <c r="W1281" s="88"/>
      <c r="X1281" s="88"/>
      <c r="Y1281" s="88"/>
      <c r="Z1281" s="88"/>
      <c r="AA1281" s="88"/>
      <c r="AB1281" s="88"/>
      <c r="AC1281" s="88"/>
      <c r="AD1281" s="88"/>
      <c r="AE1281" s="88"/>
      <c r="AF1281" s="88"/>
      <c r="AG1281" s="88"/>
    </row>
    <row x14ac:dyDescent="0.25" r="1282" customHeight="1" ht="16.5">
      <c r="A1282" s="67"/>
      <c r="B1282" s="68"/>
      <c r="C1282" s="68"/>
      <c r="D1282" s="69"/>
      <c r="E1282" s="70"/>
      <c r="F1282" s="69"/>
      <c r="G1282" s="69"/>
      <c r="H1282" s="70"/>
      <c r="I1282" s="69"/>
      <c r="J1282" s="69"/>
      <c r="K1282" s="69"/>
      <c r="L1282" s="69"/>
      <c r="M1282" s="71"/>
      <c r="N1282" s="89"/>
      <c r="O1282" s="97"/>
      <c r="P1282" s="89"/>
      <c r="Q1282" s="98"/>
      <c r="R1282" s="92"/>
      <c r="S1282" s="92"/>
      <c r="T1282" s="76">
        <f>TEXT(B1282,"mmmm")</f>
      </c>
      <c r="U1282" s="77"/>
      <c r="V1282" s="77"/>
      <c r="W1282" s="77"/>
      <c r="X1282" s="77"/>
      <c r="Y1282" s="77"/>
      <c r="Z1282" s="77"/>
      <c r="AA1282" s="77"/>
      <c r="AB1282" s="77"/>
      <c r="AC1282" s="77"/>
      <c r="AD1282" s="77"/>
      <c r="AE1282" s="77"/>
      <c r="AF1282" s="77"/>
      <c r="AG1282" s="77"/>
    </row>
    <row x14ac:dyDescent="0.25" r="1283" customHeight="1" ht="16.5">
      <c r="A1283" s="78"/>
      <c r="B1283" s="79"/>
      <c r="C1283" s="79"/>
      <c r="D1283" s="80"/>
      <c r="E1283" s="81"/>
      <c r="F1283" s="80"/>
      <c r="G1283" s="80"/>
      <c r="H1283" s="81"/>
      <c r="I1283" s="80"/>
      <c r="J1283" s="80"/>
      <c r="K1283" s="80"/>
      <c r="L1283" s="80"/>
      <c r="M1283" s="82"/>
      <c r="N1283" s="83"/>
      <c r="O1283" s="99"/>
      <c r="P1283" s="83"/>
      <c r="Q1283" s="100"/>
      <c r="R1283" s="86"/>
      <c r="S1283" s="86"/>
      <c r="T1283" s="87">
        <f>TEXT(B1283,"mmmm")</f>
      </c>
      <c r="U1283" s="88"/>
      <c r="V1283" s="88"/>
      <c r="W1283" s="88"/>
      <c r="X1283" s="88"/>
      <c r="Y1283" s="88"/>
      <c r="Z1283" s="88"/>
      <c r="AA1283" s="88"/>
      <c r="AB1283" s="88"/>
      <c r="AC1283" s="88"/>
      <c r="AD1283" s="88"/>
      <c r="AE1283" s="88"/>
      <c r="AF1283" s="88"/>
      <c r="AG1283" s="88"/>
    </row>
    <row x14ac:dyDescent="0.25" r="1284" customHeight="1" ht="16.5">
      <c r="A1284" s="67"/>
      <c r="B1284" s="68"/>
      <c r="C1284" s="68"/>
      <c r="D1284" s="69"/>
      <c r="E1284" s="70"/>
      <c r="F1284" s="69"/>
      <c r="G1284" s="69"/>
      <c r="H1284" s="70"/>
      <c r="I1284" s="69"/>
      <c r="J1284" s="69"/>
      <c r="K1284" s="69"/>
      <c r="L1284" s="69"/>
      <c r="M1284" s="71"/>
      <c r="N1284" s="89"/>
      <c r="O1284" s="97"/>
      <c r="P1284" s="89"/>
      <c r="Q1284" s="98"/>
      <c r="R1284" s="92"/>
      <c r="S1284" s="92"/>
      <c r="T1284" s="76">
        <f>TEXT(B1284,"mmmm")</f>
      </c>
      <c r="U1284" s="77"/>
      <c r="V1284" s="77"/>
      <c r="W1284" s="77"/>
      <c r="X1284" s="77"/>
      <c r="Y1284" s="77"/>
      <c r="Z1284" s="77"/>
      <c r="AA1284" s="77"/>
      <c r="AB1284" s="77"/>
      <c r="AC1284" s="77"/>
      <c r="AD1284" s="77"/>
      <c r="AE1284" s="77"/>
      <c r="AF1284" s="77"/>
      <c r="AG1284" s="77"/>
    </row>
    <row x14ac:dyDescent="0.25" r="1285" customHeight="1" ht="16.5">
      <c r="A1285" s="78"/>
      <c r="B1285" s="79"/>
      <c r="C1285" s="79"/>
      <c r="D1285" s="80"/>
      <c r="E1285" s="81"/>
      <c r="F1285" s="80"/>
      <c r="G1285" s="80"/>
      <c r="H1285" s="81"/>
      <c r="I1285" s="80"/>
      <c r="J1285" s="80"/>
      <c r="K1285" s="80"/>
      <c r="L1285" s="80"/>
      <c r="M1285" s="82"/>
      <c r="N1285" s="83"/>
      <c r="O1285" s="99"/>
      <c r="P1285" s="83"/>
      <c r="Q1285" s="100"/>
      <c r="R1285" s="86"/>
      <c r="S1285" s="86"/>
      <c r="T1285" s="87">
        <f>TEXT(B1285,"mmmm")</f>
      </c>
      <c r="U1285" s="88"/>
      <c r="V1285" s="88"/>
      <c r="W1285" s="88"/>
      <c r="X1285" s="88"/>
      <c r="Y1285" s="88"/>
      <c r="Z1285" s="88"/>
      <c r="AA1285" s="88"/>
      <c r="AB1285" s="88"/>
      <c r="AC1285" s="88"/>
      <c r="AD1285" s="88"/>
      <c r="AE1285" s="88"/>
      <c r="AF1285" s="88"/>
      <c r="AG1285" s="88"/>
    </row>
    <row x14ac:dyDescent="0.25" r="1286" customHeight="1" ht="16.5">
      <c r="A1286" s="67"/>
      <c r="B1286" s="68"/>
      <c r="C1286" s="68"/>
      <c r="D1286" s="69"/>
      <c r="E1286" s="70"/>
      <c r="F1286" s="69"/>
      <c r="G1286" s="69"/>
      <c r="H1286" s="70"/>
      <c r="I1286" s="69"/>
      <c r="J1286" s="69"/>
      <c r="K1286" s="69"/>
      <c r="L1286" s="69"/>
      <c r="M1286" s="71"/>
      <c r="N1286" s="89"/>
      <c r="O1286" s="97"/>
      <c r="P1286" s="89"/>
      <c r="Q1286" s="98"/>
      <c r="R1286" s="92"/>
      <c r="S1286" s="92"/>
      <c r="T1286" s="76">
        <f>TEXT(B1286,"mmmm")</f>
      </c>
      <c r="U1286" s="77"/>
      <c r="V1286" s="77"/>
      <c r="W1286" s="77"/>
      <c r="X1286" s="77"/>
      <c r="Y1286" s="77"/>
      <c r="Z1286" s="77"/>
      <c r="AA1286" s="77"/>
      <c r="AB1286" s="77"/>
      <c r="AC1286" s="77"/>
      <c r="AD1286" s="77"/>
      <c r="AE1286" s="77"/>
      <c r="AF1286" s="77"/>
      <c r="AG1286" s="77"/>
    </row>
    <row x14ac:dyDescent="0.25" r="1287" customHeight="1" ht="16.5">
      <c r="A1287" s="78"/>
      <c r="B1287" s="79"/>
      <c r="C1287" s="79"/>
      <c r="D1287" s="80"/>
      <c r="E1287" s="81"/>
      <c r="F1287" s="80"/>
      <c r="G1287" s="80"/>
      <c r="H1287" s="81"/>
      <c r="I1287" s="80"/>
      <c r="J1287" s="82"/>
      <c r="K1287" s="82"/>
      <c r="L1287" s="80"/>
      <c r="M1287" s="82"/>
      <c r="N1287" s="93"/>
      <c r="O1287" s="104"/>
      <c r="P1287" s="93"/>
      <c r="Q1287" s="105"/>
      <c r="R1287" s="96"/>
      <c r="S1287" s="96"/>
      <c r="T1287" s="87">
        <f>TEXT(B1287,"mmmm")</f>
      </c>
      <c r="U1287" s="88"/>
      <c r="V1287" s="88"/>
      <c r="W1287" s="88"/>
      <c r="X1287" s="88"/>
      <c r="Y1287" s="88"/>
      <c r="Z1287" s="88"/>
      <c r="AA1287" s="88"/>
      <c r="AB1287" s="88"/>
      <c r="AC1287" s="88"/>
      <c r="AD1287" s="88"/>
      <c r="AE1287" s="88"/>
      <c r="AF1287" s="88"/>
      <c r="AG1287" s="88"/>
    </row>
    <row x14ac:dyDescent="0.25" r="1288" customHeight="1" ht="16.5">
      <c r="A1288" s="67"/>
      <c r="B1288" s="68"/>
      <c r="C1288" s="68"/>
      <c r="D1288" s="69"/>
      <c r="E1288" s="70"/>
      <c r="F1288" s="69"/>
      <c r="G1288" s="69"/>
      <c r="H1288" s="70"/>
      <c r="I1288" s="69"/>
      <c r="J1288" s="69"/>
      <c r="K1288" s="69"/>
      <c r="L1288" s="69"/>
      <c r="M1288" s="71"/>
      <c r="N1288" s="89"/>
      <c r="O1288" s="97"/>
      <c r="P1288" s="89"/>
      <c r="Q1288" s="98"/>
      <c r="R1288" s="92"/>
      <c r="S1288" s="92"/>
      <c r="T1288" s="76">
        <f>TEXT(B1288,"mmmm")</f>
      </c>
      <c r="U1288" s="77"/>
      <c r="V1288" s="77"/>
      <c r="W1288" s="77"/>
      <c r="X1288" s="77"/>
      <c r="Y1288" s="77"/>
      <c r="Z1288" s="77"/>
      <c r="AA1288" s="77"/>
      <c r="AB1288" s="77"/>
      <c r="AC1288" s="77"/>
      <c r="AD1288" s="77"/>
      <c r="AE1288" s="77"/>
      <c r="AF1288" s="77"/>
      <c r="AG1288" s="77"/>
    </row>
    <row x14ac:dyDescent="0.25" r="1289" customHeight="1" ht="16.5">
      <c r="A1289" s="78"/>
      <c r="B1289" s="79"/>
      <c r="C1289" s="79"/>
      <c r="D1289" s="80"/>
      <c r="E1289" s="81"/>
      <c r="F1289" s="80"/>
      <c r="G1289" s="80"/>
      <c r="H1289" s="81"/>
      <c r="I1289" s="80"/>
      <c r="J1289" s="80"/>
      <c r="K1289" s="80"/>
      <c r="L1289" s="80"/>
      <c r="M1289" s="82"/>
      <c r="N1289" s="83"/>
      <c r="O1289" s="99"/>
      <c r="P1289" s="83"/>
      <c r="Q1289" s="100"/>
      <c r="R1289" s="86"/>
      <c r="S1289" s="86"/>
      <c r="T1289" s="87">
        <f>TEXT(B1289,"mmmm")</f>
      </c>
      <c r="U1289" s="88"/>
      <c r="V1289" s="88"/>
      <c r="W1289" s="88"/>
      <c r="X1289" s="88"/>
      <c r="Y1289" s="88"/>
      <c r="Z1289" s="88"/>
      <c r="AA1289" s="88"/>
      <c r="AB1289" s="88"/>
      <c r="AC1289" s="88"/>
      <c r="AD1289" s="88"/>
      <c r="AE1289" s="88"/>
      <c r="AF1289" s="88"/>
      <c r="AG1289" s="88"/>
    </row>
    <row x14ac:dyDescent="0.25" r="1290" customHeight="1" ht="16.5">
      <c r="A1290" s="67"/>
      <c r="B1290" s="68"/>
      <c r="C1290" s="68"/>
      <c r="D1290" s="69"/>
      <c r="E1290" s="70"/>
      <c r="F1290" s="69"/>
      <c r="G1290" s="69"/>
      <c r="H1290" s="70"/>
      <c r="I1290" s="69"/>
      <c r="J1290" s="69"/>
      <c r="K1290" s="69"/>
      <c r="L1290" s="69"/>
      <c r="M1290" s="71"/>
      <c r="N1290" s="89"/>
      <c r="O1290" s="97"/>
      <c r="P1290" s="89"/>
      <c r="Q1290" s="98"/>
      <c r="R1290" s="92"/>
      <c r="S1290" s="92"/>
      <c r="T1290" s="76">
        <f>TEXT(B1290,"mmmm")</f>
      </c>
      <c r="U1290" s="77"/>
      <c r="V1290" s="77"/>
      <c r="W1290" s="77"/>
      <c r="X1290" s="77"/>
      <c r="Y1290" s="77"/>
      <c r="Z1290" s="77"/>
      <c r="AA1290" s="77"/>
      <c r="AB1290" s="77"/>
      <c r="AC1290" s="77"/>
      <c r="AD1290" s="77"/>
      <c r="AE1290" s="77"/>
      <c r="AF1290" s="77"/>
      <c r="AG1290" s="77"/>
    </row>
    <row x14ac:dyDescent="0.25" r="1291" customHeight="1" ht="16.5">
      <c r="A1291" s="78"/>
      <c r="B1291" s="79"/>
      <c r="C1291" s="79"/>
      <c r="D1291" s="80"/>
      <c r="E1291" s="81"/>
      <c r="F1291" s="80"/>
      <c r="G1291" s="80"/>
      <c r="H1291" s="81"/>
      <c r="I1291" s="80"/>
      <c r="J1291" s="80"/>
      <c r="K1291" s="80"/>
      <c r="L1291" s="80"/>
      <c r="M1291" s="82"/>
      <c r="N1291" s="83"/>
      <c r="O1291" s="99"/>
      <c r="P1291" s="83"/>
      <c r="Q1291" s="100"/>
      <c r="R1291" s="86"/>
      <c r="S1291" s="86"/>
      <c r="T1291" s="87">
        <f>TEXT(B1291,"mmmm")</f>
      </c>
      <c r="U1291" s="88"/>
      <c r="V1291" s="88"/>
      <c r="W1291" s="88"/>
      <c r="X1291" s="88"/>
      <c r="Y1291" s="88"/>
      <c r="Z1291" s="88"/>
      <c r="AA1291" s="88"/>
      <c r="AB1291" s="88"/>
      <c r="AC1291" s="88"/>
      <c r="AD1291" s="88"/>
      <c r="AE1291" s="88"/>
      <c r="AF1291" s="88"/>
      <c r="AG1291" s="88"/>
    </row>
    <row x14ac:dyDescent="0.25" r="1292" customHeight="1" ht="16.5">
      <c r="A1292" s="67"/>
      <c r="B1292" s="68"/>
      <c r="C1292" s="68"/>
      <c r="D1292" s="69"/>
      <c r="E1292" s="70"/>
      <c r="F1292" s="69"/>
      <c r="G1292" s="69"/>
      <c r="H1292" s="70"/>
      <c r="I1292" s="69"/>
      <c r="J1292" s="69"/>
      <c r="K1292" s="69"/>
      <c r="L1292" s="69"/>
      <c r="M1292" s="71"/>
      <c r="N1292" s="89"/>
      <c r="O1292" s="97"/>
      <c r="P1292" s="89"/>
      <c r="Q1292" s="98"/>
      <c r="R1292" s="92"/>
      <c r="S1292" s="92"/>
      <c r="T1292" s="76">
        <f>TEXT(B1292,"mmmm")</f>
      </c>
      <c r="U1292" s="77"/>
      <c r="V1292" s="77"/>
      <c r="W1292" s="77"/>
      <c r="X1292" s="77"/>
      <c r="Y1292" s="77"/>
      <c r="Z1292" s="77"/>
      <c r="AA1292" s="77"/>
      <c r="AB1292" s="77"/>
      <c r="AC1292" s="77"/>
      <c r="AD1292" s="77"/>
      <c r="AE1292" s="77"/>
      <c r="AF1292" s="77"/>
      <c r="AG1292" s="77"/>
    </row>
    <row x14ac:dyDescent="0.25" r="1293" customHeight="1" ht="16.5">
      <c r="A1293" s="78"/>
      <c r="B1293" s="79"/>
      <c r="C1293" s="79"/>
      <c r="D1293" s="80"/>
      <c r="E1293" s="81"/>
      <c r="F1293" s="80"/>
      <c r="G1293" s="80"/>
      <c r="H1293" s="81"/>
      <c r="I1293" s="80"/>
      <c r="J1293" s="80"/>
      <c r="K1293" s="80"/>
      <c r="L1293" s="80"/>
      <c r="M1293" s="82"/>
      <c r="N1293" s="83"/>
      <c r="O1293" s="99"/>
      <c r="P1293" s="83"/>
      <c r="Q1293" s="100"/>
      <c r="R1293" s="86"/>
      <c r="S1293" s="86"/>
      <c r="T1293" s="87">
        <f>TEXT(B1293,"mmmm")</f>
      </c>
      <c r="U1293" s="88"/>
      <c r="V1293" s="88"/>
      <c r="W1293" s="88"/>
      <c r="X1293" s="88"/>
      <c r="Y1293" s="88"/>
      <c r="Z1293" s="88"/>
      <c r="AA1293" s="88"/>
      <c r="AB1293" s="88"/>
      <c r="AC1293" s="88"/>
      <c r="AD1293" s="88"/>
      <c r="AE1293" s="88"/>
      <c r="AF1293" s="88"/>
      <c r="AG1293" s="88"/>
    </row>
    <row x14ac:dyDescent="0.25" r="1294" customHeight="1" ht="16.5">
      <c r="A1294" s="67"/>
      <c r="B1294" s="68"/>
      <c r="C1294" s="68"/>
      <c r="D1294" s="69"/>
      <c r="E1294" s="70"/>
      <c r="F1294" s="69"/>
      <c r="G1294" s="69"/>
      <c r="H1294" s="70"/>
      <c r="I1294" s="69"/>
      <c r="J1294" s="69"/>
      <c r="K1294" s="69"/>
      <c r="L1294" s="69"/>
      <c r="M1294" s="71"/>
      <c r="N1294" s="89"/>
      <c r="O1294" s="97"/>
      <c r="P1294" s="89"/>
      <c r="Q1294" s="98"/>
      <c r="R1294" s="92"/>
      <c r="S1294" s="92"/>
      <c r="T1294" s="76">
        <f>TEXT(B1294,"mmmm")</f>
      </c>
      <c r="U1294" s="77"/>
      <c r="V1294" s="77"/>
      <c r="W1294" s="77"/>
      <c r="X1294" s="77"/>
      <c r="Y1294" s="77"/>
      <c r="Z1294" s="77"/>
      <c r="AA1294" s="77"/>
      <c r="AB1294" s="77"/>
      <c r="AC1294" s="77"/>
      <c r="AD1294" s="77"/>
      <c r="AE1294" s="77"/>
      <c r="AF1294" s="77"/>
      <c r="AG1294" s="77"/>
    </row>
    <row x14ac:dyDescent="0.25" r="1295" customHeight="1" ht="16.5">
      <c r="A1295" s="78"/>
      <c r="B1295" s="79"/>
      <c r="C1295" s="79"/>
      <c r="D1295" s="80"/>
      <c r="E1295" s="81"/>
      <c r="F1295" s="80"/>
      <c r="G1295" s="80"/>
      <c r="H1295" s="81"/>
      <c r="I1295" s="80"/>
      <c r="J1295" s="80"/>
      <c r="K1295" s="80"/>
      <c r="L1295" s="80"/>
      <c r="M1295" s="82"/>
      <c r="N1295" s="83"/>
      <c r="O1295" s="99"/>
      <c r="P1295" s="83"/>
      <c r="Q1295" s="100"/>
      <c r="R1295" s="86"/>
      <c r="S1295" s="86"/>
      <c r="T1295" s="87">
        <f>TEXT(B1295,"mmmm")</f>
      </c>
      <c r="U1295" s="88"/>
      <c r="V1295" s="88"/>
      <c r="W1295" s="88"/>
      <c r="X1295" s="88"/>
      <c r="Y1295" s="88"/>
      <c r="Z1295" s="88"/>
      <c r="AA1295" s="88"/>
      <c r="AB1295" s="88"/>
      <c r="AC1295" s="88"/>
      <c r="AD1295" s="88"/>
      <c r="AE1295" s="88"/>
      <c r="AF1295" s="88"/>
      <c r="AG1295" s="88"/>
    </row>
    <row x14ac:dyDescent="0.25" r="1296" customHeight="1" ht="16.5">
      <c r="A1296" s="67"/>
      <c r="B1296" s="68"/>
      <c r="C1296" s="68"/>
      <c r="D1296" s="69"/>
      <c r="E1296" s="70"/>
      <c r="F1296" s="69"/>
      <c r="G1296" s="69"/>
      <c r="H1296" s="70"/>
      <c r="I1296" s="69"/>
      <c r="J1296" s="69"/>
      <c r="K1296" s="69"/>
      <c r="L1296" s="69"/>
      <c r="M1296" s="71"/>
      <c r="N1296" s="72"/>
      <c r="O1296" s="106"/>
      <c r="P1296" s="72"/>
      <c r="Q1296" s="107"/>
      <c r="R1296" s="75"/>
      <c r="S1296" s="75"/>
      <c r="T1296" s="76">
        <f>TEXT(B1296,"mmmm")</f>
      </c>
      <c r="U1296" s="77"/>
      <c r="V1296" s="77"/>
      <c r="W1296" s="77"/>
      <c r="X1296" s="77"/>
      <c r="Y1296" s="77"/>
      <c r="Z1296" s="77"/>
      <c r="AA1296" s="77"/>
      <c r="AB1296" s="77"/>
      <c r="AC1296" s="77"/>
      <c r="AD1296" s="77"/>
      <c r="AE1296" s="77"/>
      <c r="AF1296" s="77"/>
      <c r="AG1296" s="77"/>
    </row>
    <row x14ac:dyDescent="0.25" r="1297" customHeight="1" ht="16.5">
      <c r="A1297" s="78"/>
      <c r="B1297" s="79"/>
      <c r="C1297" s="79"/>
      <c r="D1297" s="80"/>
      <c r="E1297" s="81"/>
      <c r="F1297" s="80"/>
      <c r="G1297" s="80"/>
      <c r="H1297" s="81"/>
      <c r="I1297" s="80"/>
      <c r="J1297" s="80"/>
      <c r="K1297" s="80"/>
      <c r="L1297" s="80"/>
      <c r="M1297" s="82"/>
      <c r="N1297" s="93"/>
      <c r="O1297" s="104"/>
      <c r="P1297" s="93"/>
      <c r="Q1297" s="105"/>
      <c r="R1297" s="96"/>
      <c r="S1297" s="96"/>
      <c r="T1297" s="87">
        <f>TEXT(B1297,"mmmm")</f>
      </c>
      <c r="U1297" s="88"/>
      <c r="V1297" s="88"/>
      <c r="W1297" s="88"/>
      <c r="X1297" s="88"/>
      <c r="Y1297" s="88"/>
      <c r="Z1297" s="88"/>
      <c r="AA1297" s="88"/>
      <c r="AB1297" s="88"/>
      <c r="AC1297" s="88"/>
      <c r="AD1297" s="88"/>
      <c r="AE1297" s="88"/>
      <c r="AF1297" s="88"/>
      <c r="AG1297" s="88"/>
    </row>
    <row x14ac:dyDescent="0.25" r="1298" customHeight="1" ht="16.5">
      <c r="A1298" s="67"/>
      <c r="B1298" s="68"/>
      <c r="C1298" s="68"/>
      <c r="D1298" s="69"/>
      <c r="E1298" s="70"/>
      <c r="F1298" s="69"/>
      <c r="G1298" s="69"/>
      <c r="H1298" s="70"/>
      <c r="I1298" s="69"/>
      <c r="J1298" s="69"/>
      <c r="K1298" s="69"/>
      <c r="L1298" s="69"/>
      <c r="M1298" s="71"/>
      <c r="N1298" s="89"/>
      <c r="O1298" s="97"/>
      <c r="P1298" s="89"/>
      <c r="Q1298" s="98"/>
      <c r="R1298" s="92"/>
      <c r="S1298" s="92"/>
      <c r="T1298" s="76">
        <f>TEXT(B1298,"mmmm")</f>
      </c>
      <c r="U1298" s="77"/>
      <c r="V1298" s="77"/>
      <c r="W1298" s="77"/>
      <c r="X1298" s="77"/>
      <c r="Y1298" s="77"/>
      <c r="Z1298" s="77"/>
      <c r="AA1298" s="77"/>
      <c r="AB1298" s="77"/>
      <c r="AC1298" s="77"/>
      <c r="AD1298" s="77"/>
      <c r="AE1298" s="77"/>
      <c r="AF1298" s="77"/>
      <c r="AG1298" s="77"/>
    </row>
    <row x14ac:dyDescent="0.25" r="1299" customHeight="1" ht="16.5">
      <c r="A1299" s="78"/>
      <c r="B1299" s="79"/>
      <c r="C1299" s="79"/>
      <c r="D1299" s="80"/>
      <c r="E1299" s="81"/>
      <c r="F1299" s="80"/>
      <c r="G1299" s="80"/>
      <c r="H1299" s="81"/>
      <c r="I1299" s="80"/>
      <c r="J1299" s="80"/>
      <c r="K1299" s="80"/>
      <c r="L1299" s="80"/>
      <c r="M1299" s="82"/>
      <c r="N1299" s="83"/>
      <c r="O1299" s="99"/>
      <c r="P1299" s="83"/>
      <c r="Q1299" s="100"/>
      <c r="R1299" s="86"/>
      <c r="S1299" s="86"/>
      <c r="T1299" s="87">
        <f>TEXT(B1299,"mmmm")</f>
      </c>
      <c r="U1299" s="88"/>
      <c r="V1299" s="88"/>
      <c r="W1299" s="88"/>
      <c r="X1299" s="88"/>
      <c r="Y1299" s="88"/>
      <c r="Z1299" s="88"/>
      <c r="AA1299" s="88"/>
      <c r="AB1299" s="88"/>
      <c r="AC1299" s="88"/>
      <c r="AD1299" s="88"/>
      <c r="AE1299" s="88"/>
      <c r="AF1299" s="88"/>
      <c r="AG1299" s="88"/>
    </row>
    <row x14ac:dyDescent="0.25" r="1300" customHeight="1" ht="16.5">
      <c r="A1300" s="67"/>
      <c r="B1300" s="68"/>
      <c r="C1300" s="68"/>
      <c r="D1300" s="69"/>
      <c r="E1300" s="70"/>
      <c r="F1300" s="69"/>
      <c r="G1300" s="69"/>
      <c r="H1300" s="70"/>
      <c r="I1300" s="69"/>
      <c r="J1300" s="69"/>
      <c r="K1300" s="69"/>
      <c r="L1300" s="69"/>
      <c r="M1300" s="71"/>
      <c r="N1300" s="89"/>
      <c r="O1300" s="97"/>
      <c r="P1300" s="89"/>
      <c r="Q1300" s="98"/>
      <c r="R1300" s="92"/>
      <c r="S1300" s="92"/>
      <c r="T1300" s="76">
        <f>TEXT(B1300,"mmmm")</f>
      </c>
      <c r="U1300" s="77"/>
      <c r="V1300" s="77"/>
      <c r="W1300" s="77"/>
      <c r="X1300" s="77"/>
      <c r="Y1300" s="77"/>
      <c r="Z1300" s="77"/>
      <c r="AA1300" s="77"/>
      <c r="AB1300" s="77"/>
      <c r="AC1300" s="77"/>
      <c r="AD1300" s="77"/>
      <c r="AE1300" s="77"/>
      <c r="AF1300" s="77"/>
      <c r="AG1300" s="77"/>
    </row>
    <row x14ac:dyDescent="0.25" r="1301" customHeight="1" ht="16.5">
      <c r="A1301" s="78"/>
      <c r="B1301" s="79"/>
      <c r="C1301" s="79"/>
      <c r="D1301" s="80"/>
      <c r="E1301" s="81"/>
      <c r="F1301" s="80"/>
      <c r="G1301" s="80"/>
      <c r="H1301" s="81"/>
      <c r="I1301" s="80"/>
      <c r="J1301" s="80"/>
      <c r="K1301" s="80"/>
      <c r="L1301" s="80"/>
      <c r="M1301" s="82"/>
      <c r="N1301" s="83"/>
      <c r="O1301" s="99"/>
      <c r="P1301" s="83"/>
      <c r="Q1301" s="100"/>
      <c r="R1301" s="86"/>
      <c r="S1301" s="86"/>
      <c r="T1301" s="87">
        <f>TEXT(B1301,"mmmm")</f>
      </c>
      <c r="U1301" s="88"/>
      <c r="V1301" s="88"/>
      <c r="W1301" s="88"/>
      <c r="X1301" s="88"/>
      <c r="Y1301" s="88"/>
      <c r="Z1301" s="88"/>
      <c r="AA1301" s="88"/>
      <c r="AB1301" s="88"/>
      <c r="AC1301" s="88"/>
      <c r="AD1301" s="88"/>
      <c r="AE1301" s="88"/>
      <c r="AF1301" s="88"/>
      <c r="AG1301" s="88"/>
    </row>
    <row x14ac:dyDescent="0.25" r="1302" customHeight="1" ht="16.5">
      <c r="A1302" s="67"/>
      <c r="B1302" s="68"/>
      <c r="C1302" s="68"/>
      <c r="D1302" s="69"/>
      <c r="E1302" s="70"/>
      <c r="F1302" s="69"/>
      <c r="G1302" s="69"/>
      <c r="H1302" s="70"/>
      <c r="I1302" s="69"/>
      <c r="J1302" s="69"/>
      <c r="K1302" s="69"/>
      <c r="L1302" s="69"/>
      <c r="M1302" s="71"/>
      <c r="N1302" s="89"/>
      <c r="O1302" s="97"/>
      <c r="P1302" s="89"/>
      <c r="Q1302" s="98"/>
      <c r="R1302" s="92"/>
      <c r="S1302" s="92"/>
      <c r="T1302" s="76">
        <f>TEXT(B1302,"mmmm")</f>
      </c>
      <c r="U1302" s="77"/>
      <c r="V1302" s="77"/>
      <c r="W1302" s="77"/>
      <c r="X1302" s="77"/>
      <c r="Y1302" s="77"/>
      <c r="Z1302" s="77"/>
      <c r="AA1302" s="77"/>
      <c r="AB1302" s="77"/>
      <c r="AC1302" s="77"/>
      <c r="AD1302" s="77"/>
      <c r="AE1302" s="77"/>
      <c r="AF1302" s="77"/>
      <c r="AG1302" s="77"/>
    </row>
    <row x14ac:dyDescent="0.25" r="1303" customHeight="1" ht="16.5">
      <c r="A1303" s="78"/>
      <c r="B1303" s="79"/>
      <c r="C1303" s="79"/>
      <c r="D1303" s="80"/>
      <c r="E1303" s="81"/>
      <c r="F1303" s="80"/>
      <c r="G1303" s="80"/>
      <c r="H1303" s="81"/>
      <c r="I1303" s="80"/>
      <c r="J1303" s="80"/>
      <c r="K1303" s="80"/>
      <c r="L1303" s="80"/>
      <c r="M1303" s="82"/>
      <c r="N1303" s="83"/>
      <c r="O1303" s="99"/>
      <c r="P1303" s="83"/>
      <c r="Q1303" s="100"/>
      <c r="R1303" s="86"/>
      <c r="S1303" s="86"/>
      <c r="T1303" s="87">
        <f>TEXT(B1303,"mmmm")</f>
      </c>
      <c r="U1303" s="88"/>
      <c r="V1303" s="88"/>
      <c r="W1303" s="88"/>
      <c r="X1303" s="88"/>
      <c r="Y1303" s="88"/>
      <c r="Z1303" s="88"/>
      <c r="AA1303" s="88"/>
      <c r="AB1303" s="88"/>
      <c r="AC1303" s="88"/>
      <c r="AD1303" s="88"/>
      <c r="AE1303" s="88"/>
      <c r="AF1303" s="88"/>
      <c r="AG1303" s="88"/>
    </row>
    <row x14ac:dyDescent="0.25" r="1304" customHeight="1" ht="16.5">
      <c r="A1304" s="67"/>
      <c r="B1304" s="68"/>
      <c r="C1304" s="68"/>
      <c r="D1304" s="69"/>
      <c r="E1304" s="70"/>
      <c r="F1304" s="69"/>
      <c r="G1304" s="69"/>
      <c r="H1304" s="70"/>
      <c r="I1304" s="69"/>
      <c r="J1304" s="71"/>
      <c r="K1304" s="71"/>
      <c r="L1304" s="69"/>
      <c r="M1304" s="71"/>
      <c r="N1304" s="89"/>
      <c r="O1304" s="97"/>
      <c r="P1304" s="89"/>
      <c r="Q1304" s="98"/>
      <c r="R1304" s="92"/>
      <c r="S1304" s="92"/>
      <c r="T1304" s="76">
        <f>TEXT(B1304,"mmmm")</f>
      </c>
      <c r="U1304" s="77"/>
      <c r="V1304" s="77"/>
      <c r="W1304" s="77"/>
      <c r="X1304" s="77"/>
      <c r="Y1304" s="77"/>
      <c r="Z1304" s="77"/>
      <c r="AA1304" s="77"/>
      <c r="AB1304" s="77"/>
      <c r="AC1304" s="77"/>
      <c r="AD1304" s="77"/>
      <c r="AE1304" s="77"/>
      <c r="AF1304" s="77"/>
      <c r="AG1304" s="77"/>
    </row>
    <row x14ac:dyDescent="0.25" r="1305" customHeight="1" ht="16.5">
      <c r="A1305" s="78"/>
      <c r="B1305" s="79"/>
      <c r="C1305" s="79"/>
      <c r="D1305" s="80"/>
      <c r="E1305" s="81"/>
      <c r="F1305" s="80"/>
      <c r="G1305" s="80"/>
      <c r="H1305" s="81"/>
      <c r="I1305" s="80"/>
      <c r="J1305" s="80"/>
      <c r="K1305" s="80"/>
      <c r="L1305" s="80"/>
      <c r="M1305" s="82"/>
      <c r="N1305" s="93"/>
      <c r="O1305" s="104"/>
      <c r="P1305" s="93"/>
      <c r="Q1305" s="105"/>
      <c r="R1305" s="96"/>
      <c r="S1305" s="96"/>
      <c r="T1305" s="87">
        <f>TEXT(B1305,"mmmm")</f>
      </c>
      <c r="U1305" s="88"/>
      <c r="V1305" s="88"/>
      <c r="W1305" s="88"/>
      <c r="X1305" s="88"/>
      <c r="Y1305" s="88"/>
      <c r="Z1305" s="88"/>
      <c r="AA1305" s="88"/>
      <c r="AB1305" s="88"/>
      <c r="AC1305" s="88"/>
      <c r="AD1305" s="88"/>
      <c r="AE1305" s="88"/>
      <c r="AF1305" s="88"/>
      <c r="AG1305" s="88"/>
    </row>
    <row x14ac:dyDescent="0.25" r="1306" customHeight="1" ht="16.5">
      <c r="A1306" s="67"/>
      <c r="B1306" s="68"/>
      <c r="C1306" s="68"/>
      <c r="D1306" s="69"/>
      <c r="E1306" s="70"/>
      <c r="F1306" s="69"/>
      <c r="G1306" s="69"/>
      <c r="H1306" s="70"/>
      <c r="I1306" s="69"/>
      <c r="J1306" s="69"/>
      <c r="K1306" s="69"/>
      <c r="L1306" s="69"/>
      <c r="M1306" s="71"/>
      <c r="N1306" s="89"/>
      <c r="O1306" s="97"/>
      <c r="P1306" s="89"/>
      <c r="Q1306" s="98"/>
      <c r="R1306" s="92"/>
      <c r="S1306" s="92"/>
      <c r="T1306" s="76">
        <f>TEXT(B1306,"mmmm")</f>
      </c>
      <c r="U1306" s="77"/>
      <c r="V1306" s="77"/>
      <c r="W1306" s="77"/>
      <c r="X1306" s="77"/>
      <c r="Y1306" s="77"/>
      <c r="Z1306" s="77"/>
      <c r="AA1306" s="77"/>
      <c r="AB1306" s="77"/>
      <c r="AC1306" s="77"/>
      <c r="AD1306" s="77"/>
      <c r="AE1306" s="77"/>
      <c r="AF1306" s="77"/>
      <c r="AG1306" s="77"/>
    </row>
    <row x14ac:dyDescent="0.25" r="1307" customHeight="1" ht="16.5">
      <c r="A1307" s="78"/>
      <c r="B1307" s="79"/>
      <c r="C1307" s="79"/>
      <c r="D1307" s="80"/>
      <c r="E1307" s="81"/>
      <c r="F1307" s="80"/>
      <c r="G1307" s="80"/>
      <c r="H1307" s="81"/>
      <c r="I1307" s="80"/>
      <c r="J1307" s="80"/>
      <c r="K1307" s="80"/>
      <c r="L1307" s="80"/>
      <c r="M1307" s="82"/>
      <c r="N1307" s="83"/>
      <c r="O1307" s="99"/>
      <c r="P1307" s="83"/>
      <c r="Q1307" s="100"/>
      <c r="R1307" s="86"/>
      <c r="S1307" s="86"/>
      <c r="T1307" s="87">
        <f>TEXT(B1307,"mmmm")</f>
      </c>
      <c r="U1307" s="88"/>
      <c r="V1307" s="88"/>
      <c r="W1307" s="88"/>
      <c r="X1307" s="88"/>
      <c r="Y1307" s="88"/>
      <c r="Z1307" s="88"/>
      <c r="AA1307" s="88"/>
      <c r="AB1307" s="88"/>
      <c r="AC1307" s="88"/>
      <c r="AD1307" s="88"/>
      <c r="AE1307" s="88"/>
      <c r="AF1307" s="88"/>
      <c r="AG1307" s="88"/>
    </row>
    <row x14ac:dyDescent="0.25" r="1308" customHeight="1" ht="16.5">
      <c r="A1308" s="67"/>
      <c r="B1308" s="68"/>
      <c r="C1308" s="68"/>
      <c r="D1308" s="69"/>
      <c r="E1308" s="70"/>
      <c r="F1308" s="69"/>
      <c r="G1308" s="69"/>
      <c r="H1308" s="70"/>
      <c r="I1308" s="69"/>
      <c r="J1308" s="69"/>
      <c r="K1308" s="69"/>
      <c r="L1308" s="69"/>
      <c r="M1308" s="71"/>
      <c r="N1308" s="89"/>
      <c r="O1308" s="97"/>
      <c r="P1308" s="89"/>
      <c r="Q1308" s="98"/>
      <c r="R1308" s="92"/>
      <c r="S1308" s="92"/>
      <c r="T1308" s="76">
        <f>TEXT(B1308,"mmmm")</f>
      </c>
      <c r="U1308" s="77"/>
      <c r="V1308" s="77"/>
      <c r="W1308" s="77"/>
      <c r="X1308" s="77"/>
      <c r="Y1308" s="77"/>
      <c r="Z1308" s="77"/>
      <c r="AA1308" s="77"/>
      <c r="AB1308" s="77"/>
      <c r="AC1308" s="77"/>
      <c r="AD1308" s="77"/>
      <c r="AE1308" s="77"/>
      <c r="AF1308" s="77"/>
      <c r="AG1308" s="77"/>
    </row>
    <row x14ac:dyDescent="0.25" r="1309" customHeight="1" ht="16.5">
      <c r="A1309" s="78"/>
      <c r="B1309" s="79"/>
      <c r="C1309" s="79"/>
      <c r="D1309" s="80"/>
      <c r="E1309" s="81"/>
      <c r="F1309" s="80"/>
      <c r="G1309" s="80"/>
      <c r="H1309" s="81"/>
      <c r="I1309" s="80"/>
      <c r="J1309" s="80"/>
      <c r="K1309" s="80"/>
      <c r="L1309" s="80"/>
      <c r="M1309" s="82"/>
      <c r="N1309" s="83"/>
      <c r="O1309" s="99"/>
      <c r="P1309" s="83"/>
      <c r="Q1309" s="100"/>
      <c r="R1309" s="86"/>
      <c r="S1309" s="86"/>
      <c r="T1309" s="87">
        <f>TEXT(B1309,"mmmm")</f>
      </c>
      <c r="U1309" s="88"/>
      <c r="V1309" s="88"/>
      <c r="W1309" s="88"/>
      <c r="X1309" s="88"/>
      <c r="Y1309" s="88"/>
      <c r="Z1309" s="88"/>
      <c r="AA1309" s="88"/>
      <c r="AB1309" s="88"/>
      <c r="AC1309" s="88"/>
      <c r="AD1309" s="88"/>
      <c r="AE1309" s="88"/>
      <c r="AF1309" s="88"/>
      <c r="AG1309" s="88"/>
    </row>
    <row x14ac:dyDescent="0.25" r="1310" customHeight="1" ht="16.5">
      <c r="A1310" s="67"/>
      <c r="B1310" s="68"/>
      <c r="C1310" s="68"/>
      <c r="D1310" s="69"/>
      <c r="E1310" s="70"/>
      <c r="F1310" s="69"/>
      <c r="G1310" s="69"/>
      <c r="H1310" s="70"/>
      <c r="I1310" s="69"/>
      <c r="J1310" s="69"/>
      <c r="K1310" s="69"/>
      <c r="L1310" s="69"/>
      <c r="M1310" s="71"/>
      <c r="N1310" s="89"/>
      <c r="O1310" s="97"/>
      <c r="P1310" s="89"/>
      <c r="Q1310" s="98"/>
      <c r="R1310" s="92"/>
      <c r="S1310" s="92"/>
      <c r="T1310" s="76">
        <f>TEXT(B1310,"mmmm")</f>
      </c>
      <c r="U1310" s="77"/>
      <c r="V1310" s="77"/>
      <c r="W1310" s="77"/>
      <c r="X1310" s="77"/>
      <c r="Y1310" s="77"/>
      <c r="Z1310" s="77"/>
      <c r="AA1310" s="77"/>
      <c r="AB1310" s="77"/>
      <c r="AC1310" s="77"/>
      <c r="AD1310" s="77"/>
      <c r="AE1310" s="77"/>
      <c r="AF1310" s="77"/>
      <c r="AG1310" s="77"/>
    </row>
    <row x14ac:dyDescent="0.25" r="1311" customHeight="1" ht="16.5">
      <c r="A1311" s="78"/>
      <c r="B1311" s="79"/>
      <c r="C1311" s="79"/>
      <c r="D1311" s="80"/>
      <c r="E1311" s="81"/>
      <c r="F1311" s="80"/>
      <c r="G1311" s="80"/>
      <c r="H1311" s="81"/>
      <c r="I1311" s="80"/>
      <c r="J1311" s="82"/>
      <c r="K1311" s="82"/>
      <c r="L1311" s="80"/>
      <c r="M1311" s="82"/>
      <c r="N1311" s="93"/>
      <c r="O1311" s="104"/>
      <c r="P1311" s="93"/>
      <c r="Q1311" s="105"/>
      <c r="R1311" s="96"/>
      <c r="S1311" s="96"/>
      <c r="T1311" s="87">
        <f>TEXT(B1311,"mmmm")</f>
      </c>
      <c r="U1311" s="88"/>
      <c r="V1311" s="88"/>
      <c r="W1311" s="88"/>
      <c r="X1311" s="88"/>
      <c r="Y1311" s="88"/>
      <c r="Z1311" s="88"/>
      <c r="AA1311" s="88"/>
      <c r="AB1311" s="88"/>
      <c r="AC1311" s="88"/>
      <c r="AD1311" s="88"/>
      <c r="AE1311" s="88"/>
      <c r="AF1311" s="88"/>
      <c r="AG1311" s="88"/>
    </row>
    <row x14ac:dyDescent="0.25" r="1312" customHeight="1" ht="16.5">
      <c r="A1312" s="67"/>
      <c r="B1312" s="68"/>
      <c r="C1312" s="68"/>
      <c r="D1312" s="69"/>
      <c r="E1312" s="70"/>
      <c r="F1312" s="69"/>
      <c r="G1312" s="69"/>
      <c r="H1312" s="70"/>
      <c r="I1312" s="69"/>
      <c r="J1312" s="69"/>
      <c r="K1312" s="69"/>
      <c r="L1312" s="69"/>
      <c r="M1312" s="71"/>
      <c r="N1312" s="89"/>
      <c r="O1312" s="97"/>
      <c r="P1312" s="89"/>
      <c r="Q1312" s="98"/>
      <c r="R1312" s="92"/>
      <c r="S1312" s="92"/>
      <c r="T1312" s="76">
        <f>TEXT(B1312,"mmmm")</f>
      </c>
      <c r="U1312" s="77"/>
      <c r="V1312" s="77"/>
      <c r="W1312" s="77"/>
      <c r="X1312" s="77"/>
      <c r="Y1312" s="77"/>
      <c r="Z1312" s="77"/>
      <c r="AA1312" s="77"/>
      <c r="AB1312" s="77"/>
      <c r="AC1312" s="77"/>
      <c r="AD1312" s="77"/>
      <c r="AE1312" s="77"/>
      <c r="AF1312" s="77"/>
      <c r="AG1312" s="77"/>
    </row>
    <row x14ac:dyDescent="0.25" r="1313" customHeight="1" ht="16.5">
      <c r="A1313" s="78"/>
      <c r="B1313" s="79"/>
      <c r="C1313" s="79"/>
      <c r="D1313" s="80"/>
      <c r="E1313" s="81"/>
      <c r="F1313" s="80"/>
      <c r="G1313" s="80"/>
      <c r="H1313" s="81"/>
      <c r="I1313" s="80"/>
      <c r="J1313" s="80"/>
      <c r="K1313" s="80"/>
      <c r="L1313" s="80"/>
      <c r="M1313" s="82"/>
      <c r="N1313" s="83"/>
      <c r="O1313" s="99"/>
      <c r="P1313" s="83"/>
      <c r="Q1313" s="100"/>
      <c r="R1313" s="86"/>
      <c r="S1313" s="86"/>
      <c r="T1313" s="87">
        <f>TEXT(B1313,"mmmm")</f>
      </c>
      <c r="U1313" s="88"/>
      <c r="V1313" s="88"/>
      <c r="W1313" s="88"/>
      <c r="X1313" s="88"/>
      <c r="Y1313" s="88"/>
      <c r="Z1313" s="88"/>
      <c r="AA1313" s="88"/>
      <c r="AB1313" s="88"/>
      <c r="AC1313" s="88"/>
      <c r="AD1313" s="88"/>
      <c r="AE1313" s="88"/>
      <c r="AF1313" s="88"/>
      <c r="AG1313" s="88"/>
    </row>
    <row x14ac:dyDescent="0.25" r="1314" customHeight="1" ht="16.5">
      <c r="A1314" s="67"/>
      <c r="B1314" s="68"/>
      <c r="C1314" s="68"/>
      <c r="D1314" s="69"/>
      <c r="E1314" s="70"/>
      <c r="F1314" s="69"/>
      <c r="G1314" s="69"/>
      <c r="H1314" s="70"/>
      <c r="I1314" s="69"/>
      <c r="J1314" s="69"/>
      <c r="K1314" s="69"/>
      <c r="L1314" s="69"/>
      <c r="M1314" s="71"/>
      <c r="N1314" s="89"/>
      <c r="O1314" s="97"/>
      <c r="P1314" s="89"/>
      <c r="Q1314" s="98"/>
      <c r="R1314" s="92"/>
      <c r="S1314" s="92"/>
      <c r="T1314" s="76">
        <f>TEXT(B1314,"mmmm")</f>
      </c>
      <c r="U1314" s="77"/>
      <c r="V1314" s="77"/>
      <c r="W1314" s="77"/>
      <c r="X1314" s="77"/>
      <c r="Y1314" s="77"/>
      <c r="Z1314" s="77"/>
      <c r="AA1314" s="77"/>
      <c r="AB1314" s="77"/>
      <c r="AC1314" s="77"/>
      <c r="AD1314" s="77"/>
      <c r="AE1314" s="77"/>
      <c r="AF1314" s="77"/>
      <c r="AG1314" s="77"/>
    </row>
    <row x14ac:dyDescent="0.25" r="1315" customHeight="1" ht="16.5">
      <c r="A1315" s="78"/>
      <c r="B1315" s="79"/>
      <c r="C1315" s="79"/>
      <c r="D1315" s="80"/>
      <c r="E1315" s="81"/>
      <c r="F1315" s="80"/>
      <c r="G1315" s="80"/>
      <c r="H1315" s="81"/>
      <c r="I1315" s="80"/>
      <c r="J1315" s="80"/>
      <c r="K1315" s="80"/>
      <c r="L1315" s="80"/>
      <c r="M1315" s="82"/>
      <c r="N1315" s="83"/>
      <c r="O1315" s="99"/>
      <c r="P1315" s="83"/>
      <c r="Q1315" s="100"/>
      <c r="R1315" s="86"/>
      <c r="S1315" s="86"/>
      <c r="T1315" s="87">
        <f>TEXT(B1315,"mmmm")</f>
      </c>
      <c r="U1315" s="88"/>
      <c r="V1315" s="88"/>
      <c r="W1315" s="88"/>
      <c r="X1315" s="88"/>
      <c r="Y1315" s="88"/>
      <c r="Z1315" s="88"/>
      <c r="AA1315" s="88"/>
      <c r="AB1315" s="88"/>
      <c r="AC1315" s="88"/>
      <c r="AD1315" s="88"/>
      <c r="AE1315" s="88"/>
      <c r="AF1315" s="88"/>
      <c r="AG1315" s="88"/>
    </row>
    <row x14ac:dyDescent="0.25" r="1316" customHeight="1" ht="24">
      <c r="A1316" s="67"/>
      <c r="B1316" s="68"/>
      <c r="C1316" s="68"/>
      <c r="D1316" s="69"/>
      <c r="E1316" s="70"/>
      <c r="F1316" s="69"/>
      <c r="G1316" s="69"/>
      <c r="H1316" s="70"/>
      <c r="I1316" s="69"/>
      <c r="J1316" s="69"/>
      <c r="K1316" s="69"/>
      <c r="L1316" s="69"/>
      <c r="M1316" s="71"/>
      <c r="N1316" s="89"/>
      <c r="O1316" s="97"/>
      <c r="P1316" s="89"/>
      <c r="Q1316" s="98"/>
      <c r="R1316" s="92"/>
      <c r="S1316" s="92"/>
      <c r="T1316" s="76">
        <f>TEXT(B1316,"mmmm")</f>
      </c>
      <c r="U1316" s="77"/>
      <c r="V1316" s="77"/>
      <c r="W1316" s="77"/>
      <c r="X1316" s="77"/>
      <c r="Y1316" s="77"/>
      <c r="Z1316" s="77"/>
      <c r="AA1316" s="77"/>
      <c r="AB1316" s="77"/>
      <c r="AC1316" s="77"/>
      <c r="AD1316" s="77"/>
      <c r="AE1316" s="77"/>
      <c r="AF1316" s="77"/>
      <c r="AG1316" s="77"/>
    </row>
    <row x14ac:dyDescent="0.25" r="1317" customHeight="1" ht="16.5">
      <c r="A1317" s="78"/>
      <c r="B1317" s="79"/>
      <c r="C1317" s="79"/>
      <c r="D1317" s="80"/>
      <c r="E1317" s="81"/>
      <c r="F1317" s="80"/>
      <c r="G1317" s="80"/>
      <c r="H1317" s="81"/>
      <c r="I1317" s="80"/>
      <c r="J1317" s="80"/>
      <c r="K1317" s="80"/>
      <c r="L1317" s="80"/>
      <c r="M1317" s="82"/>
      <c r="N1317" s="83"/>
      <c r="O1317" s="99"/>
      <c r="P1317" s="83"/>
      <c r="Q1317" s="100"/>
      <c r="R1317" s="86"/>
      <c r="S1317" s="86"/>
      <c r="T1317" s="87">
        <f>TEXT(B1317,"mmmm")</f>
      </c>
      <c r="U1317" s="88"/>
      <c r="V1317" s="88"/>
      <c r="W1317" s="88"/>
      <c r="X1317" s="88"/>
      <c r="Y1317" s="88"/>
      <c r="Z1317" s="88"/>
      <c r="AA1317" s="88"/>
      <c r="AB1317" s="88"/>
      <c r="AC1317" s="88"/>
      <c r="AD1317" s="88"/>
      <c r="AE1317" s="88"/>
      <c r="AF1317" s="88"/>
      <c r="AG1317" s="88"/>
    </row>
    <row x14ac:dyDescent="0.25" r="1318" customHeight="1" ht="16.5">
      <c r="A1318" s="67"/>
      <c r="B1318" s="68"/>
      <c r="C1318" s="68"/>
      <c r="D1318" s="69"/>
      <c r="E1318" s="70"/>
      <c r="F1318" s="69"/>
      <c r="G1318" s="69"/>
      <c r="H1318" s="70"/>
      <c r="I1318" s="69"/>
      <c r="J1318" s="69"/>
      <c r="K1318" s="69"/>
      <c r="L1318" s="69"/>
      <c r="M1318" s="71"/>
      <c r="N1318" s="89"/>
      <c r="O1318" s="97"/>
      <c r="P1318" s="89"/>
      <c r="Q1318" s="98"/>
      <c r="R1318" s="92"/>
      <c r="S1318" s="92"/>
      <c r="T1318" s="76">
        <f>TEXT(B1318,"mmmm")</f>
      </c>
      <c r="U1318" s="77"/>
      <c r="V1318" s="77"/>
      <c r="W1318" s="77"/>
      <c r="X1318" s="77"/>
      <c r="Y1318" s="77"/>
      <c r="Z1318" s="77"/>
      <c r="AA1318" s="77"/>
      <c r="AB1318" s="77"/>
      <c r="AC1318" s="77"/>
      <c r="AD1318" s="77"/>
      <c r="AE1318" s="77"/>
      <c r="AF1318" s="77"/>
      <c r="AG1318" s="77"/>
    </row>
    <row x14ac:dyDescent="0.25" r="1319" customHeight="1" ht="16.5">
      <c r="A1319" s="78"/>
      <c r="B1319" s="79"/>
      <c r="C1319" s="79"/>
      <c r="D1319" s="80"/>
      <c r="E1319" s="81"/>
      <c r="F1319" s="80"/>
      <c r="G1319" s="80"/>
      <c r="H1319" s="81"/>
      <c r="I1319" s="80"/>
      <c r="J1319" s="80"/>
      <c r="K1319" s="80"/>
      <c r="L1319" s="80"/>
      <c r="M1319" s="82"/>
      <c r="N1319" s="93"/>
      <c r="O1319" s="104"/>
      <c r="P1319" s="93"/>
      <c r="Q1319" s="105"/>
      <c r="R1319" s="96"/>
      <c r="S1319" s="96"/>
      <c r="T1319" s="87">
        <f>TEXT(B1319,"mmmm")</f>
      </c>
      <c r="U1319" s="88"/>
      <c r="V1319" s="88"/>
      <c r="W1319" s="88"/>
      <c r="X1319" s="88"/>
      <c r="Y1319" s="88"/>
      <c r="Z1319" s="88"/>
      <c r="AA1319" s="88"/>
      <c r="AB1319" s="88"/>
      <c r="AC1319" s="88"/>
      <c r="AD1319" s="88"/>
      <c r="AE1319" s="88"/>
      <c r="AF1319" s="88"/>
      <c r="AG1319" s="88"/>
    </row>
    <row x14ac:dyDescent="0.25" r="1320" customHeight="1" ht="16.5">
      <c r="A1320" s="67"/>
      <c r="B1320" s="68"/>
      <c r="C1320" s="68"/>
      <c r="D1320" s="69"/>
      <c r="E1320" s="70"/>
      <c r="F1320" s="69"/>
      <c r="G1320" s="69"/>
      <c r="H1320" s="70"/>
      <c r="I1320" s="69"/>
      <c r="J1320" s="69"/>
      <c r="K1320" s="69"/>
      <c r="L1320" s="69"/>
      <c r="M1320" s="71"/>
      <c r="N1320" s="89"/>
      <c r="O1320" s="97"/>
      <c r="P1320" s="89"/>
      <c r="Q1320" s="98"/>
      <c r="R1320" s="92"/>
      <c r="S1320" s="92"/>
      <c r="T1320" s="76">
        <f>TEXT(B1320,"mmmm")</f>
      </c>
      <c r="U1320" s="77"/>
      <c r="V1320" s="77"/>
      <c r="W1320" s="77"/>
      <c r="X1320" s="77"/>
      <c r="Y1320" s="77"/>
      <c r="Z1320" s="77"/>
      <c r="AA1320" s="77"/>
      <c r="AB1320" s="77"/>
      <c r="AC1320" s="77"/>
      <c r="AD1320" s="77"/>
      <c r="AE1320" s="77"/>
      <c r="AF1320" s="77"/>
      <c r="AG1320" s="77"/>
    </row>
    <row x14ac:dyDescent="0.25" r="1321" customHeight="1" ht="16.5">
      <c r="A1321" s="78"/>
      <c r="B1321" s="79"/>
      <c r="C1321" s="79"/>
      <c r="D1321" s="80"/>
      <c r="E1321" s="81"/>
      <c r="F1321" s="80"/>
      <c r="G1321" s="80"/>
      <c r="H1321" s="81"/>
      <c r="I1321" s="80"/>
      <c r="J1321" s="80"/>
      <c r="K1321" s="80"/>
      <c r="L1321" s="80"/>
      <c r="M1321" s="82"/>
      <c r="N1321" s="83"/>
      <c r="O1321" s="99"/>
      <c r="P1321" s="83"/>
      <c r="Q1321" s="100"/>
      <c r="R1321" s="86"/>
      <c r="S1321" s="86"/>
      <c r="T1321" s="87">
        <f>TEXT(B1321,"mmmm")</f>
      </c>
      <c r="U1321" s="88"/>
      <c r="V1321" s="88"/>
      <c r="W1321" s="88"/>
      <c r="X1321" s="88"/>
      <c r="Y1321" s="88"/>
      <c r="Z1321" s="88"/>
      <c r="AA1321" s="88"/>
      <c r="AB1321" s="88"/>
      <c r="AC1321" s="88"/>
      <c r="AD1321" s="88"/>
      <c r="AE1321" s="88"/>
      <c r="AF1321" s="88"/>
      <c r="AG1321" s="88"/>
    </row>
    <row x14ac:dyDescent="0.25" r="1322" customHeight="1" ht="16.5">
      <c r="A1322" s="67"/>
      <c r="B1322" s="68"/>
      <c r="C1322" s="68"/>
      <c r="D1322" s="69"/>
      <c r="E1322" s="70"/>
      <c r="F1322" s="69"/>
      <c r="G1322" s="69"/>
      <c r="H1322" s="70"/>
      <c r="I1322" s="69"/>
      <c r="J1322" s="69"/>
      <c r="K1322" s="69"/>
      <c r="L1322" s="69"/>
      <c r="M1322" s="71"/>
      <c r="N1322" s="89"/>
      <c r="O1322" s="97"/>
      <c r="P1322" s="89"/>
      <c r="Q1322" s="98"/>
      <c r="R1322" s="92"/>
      <c r="S1322" s="92"/>
      <c r="T1322" s="76">
        <f>TEXT(B1322,"mmmm")</f>
      </c>
      <c r="U1322" s="77"/>
      <c r="V1322" s="77"/>
      <c r="W1322" s="77"/>
      <c r="X1322" s="77"/>
      <c r="Y1322" s="77"/>
      <c r="Z1322" s="77"/>
      <c r="AA1322" s="77"/>
      <c r="AB1322" s="77"/>
      <c r="AC1322" s="77"/>
      <c r="AD1322" s="77"/>
      <c r="AE1322" s="77"/>
      <c r="AF1322" s="77"/>
      <c r="AG1322" s="77"/>
    </row>
    <row x14ac:dyDescent="0.25" r="1323" customHeight="1" ht="16.5">
      <c r="A1323" s="78"/>
      <c r="B1323" s="79"/>
      <c r="C1323" s="79"/>
      <c r="D1323" s="80"/>
      <c r="E1323" s="81"/>
      <c r="F1323" s="80"/>
      <c r="G1323" s="80"/>
      <c r="H1323" s="81"/>
      <c r="I1323" s="80"/>
      <c r="J1323" s="80"/>
      <c r="K1323" s="80"/>
      <c r="L1323" s="80"/>
      <c r="M1323" s="82"/>
      <c r="N1323" s="83"/>
      <c r="O1323" s="99"/>
      <c r="P1323" s="83"/>
      <c r="Q1323" s="100"/>
      <c r="R1323" s="86"/>
      <c r="S1323" s="86"/>
      <c r="T1323" s="87">
        <f>TEXT(B1323,"mmmm")</f>
      </c>
      <c r="U1323" s="88"/>
      <c r="V1323" s="88"/>
      <c r="W1323" s="88"/>
      <c r="X1323" s="88"/>
      <c r="Y1323" s="88"/>
      <c r="Z1323" s="88"/>
      <c r="AA1323" s="88"/>
      <c r="AB1323" s="88"/>
      <c r="AC1323" s="88"/>
      <c r="AD1323" s="88"/>
      <c r="AE1323" s="88"/>
      <c r="AF1323" s="88"/>
      <c r="AG1323" s="88"/>
    </row>
    <row x14ac:dyDescent="0.25" r="1324" customHeight="1" ht="16.5">
      <c r="A1324" s="67"/>
      <c r="B1324" s="68"/>
      <c r="C1324" s="68"/>
      <c r="D1324" s="69"/>
      <c r="E1324" s="70"/>
      <c r="F1324" s="69"/>
      <c r="G1324" s="69"/>
      <c r="H1324" s="70"/>
      <c r="I1324" s="69"/>
      <c r="J1324" s="69"/>
      <c r="K1324" s="69"/>
      <c r="L1324" s="69"/>
      <c r="M1324" s="71"/>
      <c r="N1324" s="89"/>
      <c r="O1324" s="97"/>
      <c r="P1324" s="89"/>
      <c r="Q1324" s="98"/>
      <c r="R1324" s="92"/>
      <c r="S1324" s="92"/>
      <c r="T1324" s="76">
        <f>TEXT(B1324,"mmmm")</f>
      </c>
      <c r="U1324" s="77"/>
      <c r="V1324" s="77"/>
      <c r="W1324" s="77"/>
      <c r="X1324" s="77"/>
      <c r="Y1324" s="77"/>
      <c r="Z1324" s="77"/>
      <c r="AA1324" s="77"/>
      <c r="AB1324" s="77"/>
      <c r="AC1324" s="77"/>
      <c r="AD1324" s="77"/>
      <c r="AE1324" s="77"/>
      <c r="AF1324" s="77"/>
      <c r="AG1324" s="77"/>
    </row>
    <row x14ac:dyDescent="0.25" r="1325" customHeight="1" ht="16.5">
      <c r="A1325" s="78"/>
      <c r="B1325" s="79"/>
      <c r="C1325" s="79"/>
      <c r="D1325" s="80"/>
      <c r="E1325" s="81"/>
      <c r="F1325" s="80"/>
      <c r="G1325" s="80"/>
      <c r="H1325" s="81"/>
      <c r="I1325" s="80"/>
      <c r="J1325" s="80"/>
      <c r="K1325" s="80"/>
      <c r="L1325" s="80"/>
      <c r="M1325" s="82"/>
      <c r="N1325" s="93"/>
      <c r="O1325" s="104"/>
      <c r="P1325" s="93"/>
      <c r="Q1325" s="105"/>
      <c r="R1325" s="96"/>
      <c r="S1325" s="96"/>
      <c r="T1325" s="87">
        <f>TEXT(B1325,"mmmm")</f>
      </c>
      <c r="U1325" s="88"/>
      <c r="V1325" s="88"/>
      <c r="W1325" s="88"/>
      <c r="X1325" s="88"/>
      <c r="Y1325" s="88"/>
      <c r="Z1325" s="88"/>
      <c r="AA1325" s="88"/>
      <c r="AB1325" s="88"/>
      <c r="AC1325" s="88"/>
      <c r="AD1325" s="88"/>
      <c r="AE1325" s="88"/>
      <c r="AF1325" s="88"/>
      <c r="AG1325" s="88"/>
    </row>
    <row x14ac:dyDescent="0.25" r="1326" customHeight="1" ht="16.5">
      <c r="A1326" s="67"/>
      <c r="B1326" s="68"/>
      <c r="C1326" s="68"/>
      <c r="D1326" s="69"/>
      <c r="E1326" s="70"/>
      <c r="F1326" s="69"/>
      <c r="G1326" s="69"/>
      <c r="H1326" s="70"/>
      <c r="I1326" s="69"/>
      <c r="J1326" s="69"/>
      <c r="K1326" s="69"/>
      <c r="L1326" s="69"/>
      <c r="M1326" s="71"/>
      <c r="N1326" s="89"/>
      <c r="O1326" s="97"/>
      <c r="P1326" s="89"/>
      <c r="Q1326" s="98"/>
      <c r="R1326" s="92"/>
      <c r="S1326" s="92"/>
      <c r="T1326" s="76">
        <f>TEXT(B1326,"mmmm")</f>
      </c>
      <c r="U1326" s="77"/>
      <c r="V1326" s="77"/>
      <c r="W1326" s="77"/>
      <c r="X1326" s="77"/>
      <c r="Y1326" s="77"/>
      <c r="Z1326" s="77"/>
      <c r="AA1326" s="77"/>
      <c r="AB1326" s="77"/>
      <c r="AC1326" s="77"/>
      <c r="AD1326" s="77"/>
      <c r="AE1326" s="77"/>
      <c r="AF1326" s="77"/>
      <c r="AG1326" s="77"/>
    </row>
    <row x14ac:dyDescent="0.25" r="1327" customHeight="1" ht="16.5">
      <c r="A1327" s="78"/>
      <c r="B1327" s="79"/>
      <c r="C1327" s="79"/>
      <c r="D1327" s="80"/>
      <c r="E1327" s="81"/>
      <c r="F1327" s="80"/>
      <c r="G1327" s="80"/>
      <c r="H1327" s="81"/>
      <c r="I1327" s="80"/>
      <c r="J1327" s="82"/>
      <c r="K1327" s="82"/>
      <c r="L1327" s="80"/>
      <c r="M1327" s="82"/>
      <c r="N1327" s="83"/>
      <c r="O1327" s="99"/>
      <c r="P1327" s="83"/>
      <c r="Q1327" s="100"/>
      <c r="R1327" s="86"/>
      <c r="S1327" s="86"/>
      <c r="T1327" s="87">
        <f>TEXT(B1327,"mmmm")</f>
      </c>
      <c r="U1327" s="88"/>
      <c r="V1327" s="88"/>
      <c r="W1327" s="88"/>
      <c r="X1327" s="88"/>
      <c r="Y1327" s="88"/>
      <c r="Z1327" s="88"/>
      <c r="AA1327" s="88"/>
      <c r="AB1327" s="88"/>
      <c r="AC1327" s="88"/>
      <c r="AD1327" s="88"/>
      <c r="AE1327" s="88"/>
      <c r="AF1327" s="88"/>
      <c r="AG1327" s="88"/>
    </row>
    <row x14ac:dyDescent="0.25" r="1328" customHeight="1" ht="16.5">
      <c r="A1328" s="67"/>
      <c r="B1328" s="68"/>
      <c r="C1328" s="68"/>
      <c r="D1328" s="69"/>
      <c r="E1328" s="70"/>
      <c r="F1328" s="69"/>
      <c r="G1328" s="69"/>
      <c r="H1328" s="70"/>
      <c r="I1328" s="69"/>
      <c r="J1328" s="71"/>
      <c r="K1328" s="71"/>
      <c r="L1328" s="69"/>
      <c r="M1328" s="71"/>
      <c r="N1328" s="89"/>
      <c r="O1328" s="97"/>
      <c r="P1328" s="89"/>
      <c r="Q1328" s="98"/>
      <c r="R1328" s="92"/>
      <c r="S1328" s="92"/>
      <c r="T1328" s="76">
        <f>TEXT(B1328,"mmmm")</f>
      </c>
      <c r="U1328" s="77"/>
      <c r="V1328" s="77"/>
      <c r="W1328" s="77"/>
      <c r="X1328" s="77"/>
      <c r="Y1328" s="77"/>
      <c r="Z1328" s="77"/>
      <c r="AA1328" s="77"/>
      <c r="AB1328" s="77"/>
      <c r="AC1328" s="77"/>
      <c r="AD1328" s="77"/>
      <c r="AE1328" s="77"/>
      <c r="AF1328" s="77"/>
      <c r="AG1328" s="77"/>
    </row>
    <row x14ac:dyDescent="0.25" r="1329" customHeight="1" ht="16.5">
      <c r="A1329" s="78"/>
      <c r="B1329" s="79"/>
      <c r="C1329" s="79"/>
      <c r="D1329" s="80"/>
      <c r="E1329" s="81"/>
      <c r="F1329" s="80"/>
      <c r="G1329" s="80"/>
      <c r="H1329" s="81"/>
      <c r="I1329" s="80"/>
      <c r="J1329" s="82"/>
      <c r="K1329" s="82"/>
      <c r="L1329" s="80"/>
      <c r="M1329" s="82"/>
      <c r="N1329" s="83"/>
      <c r="O1329" s="99"/>
      <c r="P1329" s="83"/>
      <c r="Q1329" s="100"/>
      <c r="R1329" s="86"/>
      <c r="S1329" s="86"/>
      <c r="T1329" s="87">
        <f>TEXT(B1329,"mmmm")</f>
      </c>
      <c r="U1329" s="88"/>
      <c r="V1329" s="88"/>
      <c r="W1329" s="88"/>
      <c r="X1329" s="88"/>
      <c r="Y1329" s="88"/>
      <c r="Z1329" s="88"/>
      <c r="AA1329" s="88"/>
      <c r="AB1329" s="88"/>
      <c r="AC1329" s="88"/>
      <c r="AD1329" s="88"/>
      <c r="AE1329" s="88"/>
      <c r="AF1329" s="88"/>
      <c r="AG1329" s="88"/>
    </row>
    <row x14ac:dyDescent="0.25" r="1330" customHeight="1" ht="16.5">
      <c r="A1330" s="67"/>
      <c r="B1330" s="68"/>
      <c r="C1330" s="68"/>
      <c r="D1330" s="69"/>
      <c r="E1330" s="70"/>
      <c r="F1330" s="69"/>
      <c r="G1330" s="69"/>
      <c r="H1330" s="70"/>
      <c r="I1330" s="69"/>
      <c r="J1330" s="69"/>
      <c r="K1330" s="69"/>
      <c r="L1330" s="69"/>
      <c r="M1330" s="71"/>
      <c r="N1330" s="89"/>
      <c r="O1330" s="97"/>
      <c r="P1330" s="89"/>
      <c r="Q1330" s="98"/>
      <c r="R1330" s="92"/>
      <c r="S1330" s="92"/>
      <c r="T1330" s="76">
        <f>TEXT(B1330,"mmmm")</f>
      </c>
      <c r="U1330" s="77"/>
      <c r="V1330" s="77"/>
      <c r="W1330" s="77"/>
      <c r="X1330" s="77"/>
      <c r="Y1330" s="77"/>
      <c r="Z1330" s="77"/>
      <c r="AA1330" s="77"/>
      <c r="AB1330" s="77"/>
      <c r="AC1330" s="77"/>
      <c r="AD1330" s="77"/>
      <c r="AE1330" s="77"/>
      <c r="AF1330" s="77"/>
      <c r="AG1330" s="77"/>
    </row>
    <row x14ac:dyDescent="0.25" r="1331" customHeight="1" ht="16.5">
      <c r="A1331" s="78"/>
      <c r="B1331" s="79"/>
      <c r="C1331" s="79"/>
      <c r="D1331" s="80"/>
      <c r="E1331" s="81"/>
      <c r="F1331" s="80"/>
      <c r="G1331" s="80"/>
      <c r="H1331" s="81"/>
      <c r="I1331" s="80"/>
      <c r="J1331" s="80"/>
      <c r="K1331" s="80"/>
      <c r="L1331" s="80"/>
      <c r="M1331" s="82"/>
      <c r="N1331" s="83"/>
      <c r="O1331" s="99"/>
      <c r="P1331" s="83"/>
      <c r="Q1331" s="100"/>
      <c r="R1331" s="86"/>
      <c r="S1331" s="86"/>
      <c r="T1331" s="87">
        <f>TEXT(B1331,"mmmm")</f>
      </c>
      <c r="U1331" s="88"/>
      <c r="V1331" s="88"/>
      <c r="W1331" s="88"/>
      <c r="X1331" s="88"/>
      <c r="Y1331" s="88"/>
      <c r="Z1331" s="88"/>
      <c r="AA1331" s="88"/>
      <c r="AB1331" s="88"/>
      <c r="AC1331" s="88"/>
      <c r="AD1331" s="88"/>
      <c r="AE1331" s="88"/>
      <c r="AF1331" s="88"/>
      <c r="AG1331" s="88"/>
    </row>
    <row x14ac:dyDescent="0.25" r="1332" customHeight="1" ht="16.5">
      <c r="A1332" s="67"/>
      <c r="B1332" s="68"/>
      <c r="C1332" s="68"/>
      <c r="D1332" s="69"/>
      <c r="E1332" s="70"/>
      <c r="F1332" s="69"/>
      <c r="G1332" s="69"/>
      <c r="H1332" s="70"/>
      <c r="I1332" s="69"/>
      <c r="J1332" s="69"/>
      <c r="K1332" s="69"/>
      <c r="L1332" s="69"/>
      <c r="M1332" s="71"/>
      <c r="N1332" s="89"/>
      <c r="O1332" s="97"/>
      <c r="P1332" s="89"/>
      <c r="Q1332" s="98"/>
      <c r="R1332" s="92"/>
      <c r="S1332" s="92"/>
      <c r="T1332" s="76">
        <f>TEXT(B1332,"mmmm")</f>
      </c>
      <c r="U1332" s="77"/>
      <c r="V1332" s="77"/>
      <c r="W1332" s="77"/>
      <c r="X1332" s="77"/>
      <c r="Y1332" s="77"/>
      <c r="Z1332" s="77"/>
      <c r="AA1332" s="77"/>
      <c r="AB1332" s="77"/>
      <c r="AC1332" s="77"/>
      <c r="AD1332" s="77"/>
      <c r="AE1332" s="77"/>
      <c r="AF1332" s="77"/>
      <c r="AG1332" s="77"/>
    </row>
    <row x14ac:dyDescent="0.25" r="1333" customHeight="1" ht="16.5">
      <c r="A1333" s="78"/>
      <c r="B1333" s="79"/>
      <c r="C1333" s="79"/>
      <c r="D1333" s="80"/>
      <c r="E1333" s="81"/>
      <c r="F1333" s="80"/>
      <c r="G1333" s="80"/>
      <c r="H1333" s="81"/>
      <c r="I1333" s="80"/>
      <c r="J1333" s="80"/>
      <c r="K1333" s="80"/>
      <c r="L1333" s="80"/>
      <c r="M1333" s="82"/>
      <c r="N1333" s="83"/>
      <c r="O1333" s="99"/>
      <c r="P1333" s="83"/>
      <c r="Q1333" s="100"/>
      <c r="R1333" s="86"/>
      <c r="S1333" s="86"/>
      <c r="T1333" s="87">
        <f>TEXT(B1333,"mmmm")</f>
      </c>
      <c r="U1333" s="88"/>
      <c r="V1333" s="88"/>
      <c r="W1333" s="88"/>
      <c r="X1333" s="88"/>
      <c r="Y1333" s="88"/>
      <c r="Z1333" s="88"/>
      <c r="AA1333" s="88"/>
      <c r="AB1333" s="88"/>
      <c r="AC1333" s="88"/>
      <c r="AD1333" s="88"/>
      <c r="AE1333" s="88"/>
      <c r="AF1333" s="88"/>
      <c r="AG1333" s="88"/>
    </row>
    <row x14ac:dyDescent="0.25" r="1334" customHeight="1" ht="16.5">
      <c r="A1334" s="67"/>
      <c r="B1334" s="68"/>
      <c r="C1334" s="68"/>
      <c r="D1334" s="69"/>
      <c r="E1334" s="70"/>
      <c r="F1334" s="69"/>
      <c r="G1334" s="69"/>
      <c r="H1334" s="70"/>
      <c r="I1334" s="69"/>
      <c r="J1334" s="69"/>
      <c r="K1334" s="69"/>
      <c r="L1334" s="69"/>
      <c r="M1334" s="71"/>
      <c r="N1334" s="72"/>
      <c r="O1334" s="106"/>
      <c r="P1334" s="72"/>
      <c r="Q1334" s="107"/>
      <c r="R1334" s="75"/>
      <c r="S1334" s="75"/>
      <c r="T1334" s="76">
        <f>TEXT(B1334,"mmmm")</f>
      </c>
      <c r="U1334" s="77"/>
      <c r="V1334" s="77"/>
      <c r="W1334" s="77"/>
      <c r="X1334" s="77"/>
      <c r="Y1334" s="77"/>
      <c r="Z1334" s="77"/>
      <c r="AA1334" s="77"/>
      <c r="AB1334" s="77"/>
      <c r="AC1334" s="77"/>
      <c r="AD1334" s="77"/>
      <c r="AE1334" s="77"/>
      <c r="AF1334" s="77"/>
      <c r="AG1334" s="77"/>
    </row>
    <row x14ac:dyDescent="0.25" r="1335" customHeight="1" ht="16.5">
      <c r="A1335" s="78"/>
      <c r="B1335" s="79"/>
      <c r="C1335" s="79"/>
      <c r="D1335" s="80"/>
      <c r="E1335" s="81"/>
      <c r="F1335" s="80"/>
      <c r="G1335" s="80"/>
      <c r="H1335" s="81"/>
      <c r="I1335" s="80"/>
      <c r="J1335" s="82"/>
      <c r="K1335" s="82"/>
      <c r="L1335" s="80"/>
      <c r="M1335" s="82"/>
      <c r="N1335" s="93"/>
      <c r="O1335" s="104"/>
      <c r="P1335" s="93"/>
      <c r="Q1335" s="105"/>
      <c r="R1335" s="96"/>
      <c r="S1335" s="96"/>
      <c r="T1335" s="87">
        <f>TEXT(B1335,"mmmm")</f>
      </c>
      <c r="U1335" s="88"/>
      <c r="V1335" s="88"/>
      <c r="W1335" s="88"/>
      <c r="X1335" s="88"/>
      <c r="Y1335" s="88"/>
      <c r="Z1335" s="88"/>
      <c r="AA1335" s="88"/>
      <c r="AB1335" s="88"/>
      <c r="AC1335" s="88"/>
      <c r="AD1335" s="88"/>
      <c r="AE1335" s="88"/>
      <c r="AF1335" s="88"/>
      <c r="AG1335" s="88"/>
    </row>
    <row x14ac:dyDescent="0.25" r="1336" customHeight="1" ht="16.5">
      <c r="A1336" s="67"/>
      <c r="B1336" s="68"/>
      <c r="C1336" s="68"/>
      <c r="D1336" s="69"/>
      <c r="E1336" s="70"/>
      <c r="F1336" s="69"/>
      <c r="G1336" s="69"/>
      <c r="H1336" s="70"/>
      <c r="I1336" s="69"/>
      <c r="J1336" s="69"/>
      <c r="K1336" s="69"/>
      <c r="L1336" s="69"/>
      <c r="M1336" s="71"/>
      <c r="N1336" s="89"/>
      <c r="O1336" s="97"/>
      <c r="P1336" s="89"/>
      <c r="Q1336" s="98"/>
      <c r="R1336" s="92"/>
      <c r="S1336" s="92"/>
      <c r="T1336" s="76">
        <f>TEXT(B1336,"mmmm")</f>
      </c>
      <c r="U1336" s="77"/>
      <c r="V1336" s="77"/>
      <c r="W1336" s="77"/>
      <c r="X1336" s="77"/>
      <c r="Y1336" s="77"/>
      <c r="Z1336" s="77"/>
      <c r="AA1336" s="77"/>
      <c r="AB1336" s="77"/>
      <c r="AC1336" s="77"/>
      <c r="AD1336" s="77"/>
      <c r="AE1336" s="77"/>
      <c r="AF1336" s="77"/>
      <c r="AG1336" s="77"/>
    </row>
    <row x14ac:dyDescent="0.25" r="1337" customHeight="1" ht="16.5">
      <c r="A1337" s="78"/>
      <c r="B1337" s="79"/>
      <c r="C1337" s="79"/>
      <c r="D1337" s="80"/>
      <c r="E1337" s="81"/>
      <c r="F1337" s="80"/>
      <c r="G1337" s="80"/>
      <c r="H1337" s="81"/>
      <c r="I1337" s="80"/>
      <c r="J1337" s="80"/>
      <c r="K1337" s="80"/>
      <c r="L1337" s="80"/>
      <c r="M1337" s="82"/>
      <c r="N1337" s="83"/>
      <c r="O1337" s="99"/>
      <c r="P1337" s="83"/>
      <c r="Q1337" s="100"/>
      <c r="R1337" s="86"/>
      <c r="S1337" s="86"/>
      <c r="T1337" s="87">
        <f>TEXT(B1337,"mmmm")</f>
      </c>
      <c r="U1337" s="88"/>
      <c r="V1337" s="88"/>
      <c r="W1337" s="88"/>
      <c r="X1337" s="88"/>
      <c r="Y1337" s="88"/>
      <c r="Z1337" s="88"/>
      <c r="AA1337" s="88"/>
      <c r="AB1337" s="88"/>
      <c r="AC1337" s="88"/>
      <c r="AD1337" s="88"/>
      <c r="AE1337" s="88"/>
      <c r="AF1337" s="88"/>
      <c r="AG1337" s="88"/>
    </row>
    <row x14ac:dyDescent="0.25" r="1338" customHeight="1" ht="16.5">
      <c r="A1338" s="67"/>
      <c r="B1338" s="68"/>
      <c r="C1338" s="68"/>
      <c r="D1338" s="69"/>
      <c r="E1338" s="70"/>
      <c r="F1338" s="69"/>
      <c r="G1338" s="69"/>
      <c r="H1338" s="70"/>
      <c r="I1338" s="69"/>
      <c r="J1338" s="69"/>
      <c r="K1338" s="69"/>
      <c r="L1338" s="69"/>
      <c r="M1338" s="71"/>
      <c r="N1338" s="72"/>
      <c r="O1338" s="106"/>
      <c r="P1338" s="72"/>
      <c r="Q1338" s="107"/>
      <c r="R1338" s="75"/>
      <c r="S1338" s="75"/>
      <c r="T1338" s="76">
        <f>TEXT(B1338,"mmmm")</f>
      </c>
      <c r="U1338" s="77"/>
      <c r="V1338" s="77"/>
      <c r="W1338" s="77"/>
      <c r="X1338" s="77"/>
      <c r="Y1338" s="77"/>
      <c r="Z1338" s="77"/>
      <c r="AA1338" s="77"/>
      <c r="AB1338" s="77"/>
      <c r="AC1338" s="77"/>
      <c r="AD1338" s="77"/>
      <c r="AE1338" s="77"/>
      <c r="AF1338" s="77"/>
      <c r="AG1338" s="77"/>
    </row>
    <row x14ac:dyDescent="0.25" r="1339" customHeight="1" ht="16.5">
      <c r="A1339" s="78"/>
      <c r="B1339" s="79"/>
      <c r="C1339" s="79"/>
      <c r="D1339" s="80"/>
      <c r="E1339" s="81"/>
      <c r="F1339" s="80"/>
      <c r="G1339" s="80"/>
      <c r="H1339" s="81"/>
      <c r="I1339" s="80"/>
      <c r="J1339" s="80"/>
      <c r="K1339" s="80"/>
      <c r="L1339" s="80"/>
      <c r="M1339" s="82"/>
      <c r="N1339" s="83"/>
      <c r="O1339" s="99"/>
      <c r="P1339" s="83"/>
      <c r="Q1339" s="100"/>
      <c r="R1339" s="86"/>
      <c r="S1339" s="86"/>
      <c r="T1339" s="87">
        <f>TEXT(B1339,"mmmm")</f>
      </c>
      <c r="U1339" s="88"/>
      <c r="V1339" s="88"/>
      <c r="W1339" s="88"/>
      <c r="X1339" s="88"/>
      <c r="Y1339" s="88"/>
      <c r="Z1339" s="88"/>
      <c r="AA1339" s="88"/>
      <c r="AB1339" s="88"/>
      <c r="AC1339" s="88"/>
      <c r="AD1339" s="88"/>
      <c r="AE1339" s="88"/>
      <c r="AF1339" s="88"/>
      <c r="AG1339" s="88"/>
    </row>
    <row x14ac:dyDescent="0.25" r="1340" customHeight="1" ht="16.5">
      <c r="A1340" s="67"/>
      <c r="B1340" s="68"/>
      <c r="C1340" s="68"/>
      <c r="D1340" s="69"/>
      <c r="E1340" s="70"/>
      <c r="F1340" s="69"/>
      <c r="G1340" s="69"/>
      <c r="H1340" s="70"/>
      <c r="I1340" s="69"/>
      <c r="J1340" s="69"/>
      <c r="K1340" s="69"/>
      <c r="L1340" s="69"/>
      <c r="M1340" s="71"/>
      <c r="N1340" s="89"/>
      <c r="O1340" s="97"/>
      <c r="P1340" s="89"/>
      <c r="Q1340" s="98"/>
      <c r="R1340" s="92"/>
      <c r="S1340" s="92"/>
      <c r="T1340" s="76">
        <f>TEXT(B1340,"mmmm")</f>
      </c>
      <c r="U1340" s="77"/>
      <c r="V1340" s="77"/>
      <c r="W1340" s="77"/>
      <c r="X1340" s="77"/>
      <c r="Y1340" s="77"/>
      <c r="Z1340" s="77"/>
      <c r="AA1340" s="77"/>
      <c r="AB1340" s="77"/>
      <c r="AC1340" s="77"/>
      <c r="AD1340" s="77"/>
      <c r="AE1340" s="77"/>
      <c r="AF1340" s="77"/>
      <c r="AG1340" s="77"/>
    </row>
    <row x14ac:dyDescent="0.25" r="1341" customHeight="1" ht="16.5">
      <c r="A1341" s="78"/>
      <c r="B1341" s="79"/>
      <c r="C1341" s="79"/>
      <c r="D1341" s="80"/>
      <c r="E1341" s="81"/>
      <c r="F1341" s="80"/>
      <c r="G1341" s="80"/>
      <c r="H1341" s="81"/>
      <c r="I1341" s="80"/>
      <c r="J1341" s="80"/>
      <c r="K1341" s="80"/>
      <c r="L1341" s="80"/>
      <c r="M1341" s="82"/>
      <c r="N1341" s="83"/>
      <c r="O1341" s="99"/>
      <c r="P1341" s="83"/>
      <c r="Q1341" s="100"/>
      <c r="R1341" s="86"/>
      <c r="S1341" s="86"/>
      <c r="T1341" s="87">
        <f>TEXT(B1341,"mmmm")</f>
      </c>
      <c r="U1341" s="88"/>
      <c r="V1341" s="88"/>
      <c r="W1341" s="88"/>
      <c r="X1341" s="88"/>
      <c r="Y1341" s="88"/>
      <c r="Z1341" s="88"/>
      <c r="AA1341" s="88"/>
      <c r="AB1341" s="88"/>
      <c r="AC1341" s="88"/>
      <c r="AD1341" s="88"/>
      <c r="AE1341" s="88"/>
      <c r="AF1341" s="88"/>
      <c r="AG1341" s="88"/>
    </row>
    <row x14ac:dyDescent="0.25" r="1342" customHeight="1" ht="16.5">
      <c r="A1342" s="67"/>
      <c r="B1342" s="68"/>
      <c r="C1342" s="68"/>
      <c r="D1342" s="69"/>
      <c r="E1342" s="70"/>
      <c r="F1342" s="69"/>
      <c r="G1342" s="69"/>
      <c r="H1342" s="70"/>
      <c r="I1342" s="69"/>
      <c r="J1342" s="69"/>
      <c r="K1342" s="69"/>
      <c r="L1342" s="69"/>
      <c r="M1342" s="71"/>
      <c r="N1342" s="89"/>
      <c r="O1342" s="97"/>
      <c r="P1342" s="89"/>
      <c r="Q1342" s="98"/>
      <c r="R1342" s="92"/>
      <c r="S1342" s="92"/>
      <c r="T1342" s="76">
        <f>TEXT(B1342,"mmmm")</f>
      </c>
      <c r="U1342" s="77"/>
      <c r="V1342" s="77"/>
      <c r="W1342" s="77"/>
      <c r="X1342" s="77"/>
      <c r="Y1342" s="77"/>
      <c r="Z1342" s="77"/>
      <c r="AA1342" s="77"/>
      <c r="AB1342" s="77"/>
      <c r="AC1342" s="77"/>
      <c r="AD1342" s="77"/>
      <c r="AE1342" s="77"/>
      <c r="AF1342" s="77"/>
      <c r="AG1342" s="77"/>
    </row>
    <row x14ac:dyDescent="0.25" r="1343" customHeight="1" ht="16.5">
      <c r="A1343" s="78"/>
      <c r="B1343" s="79"/>
      <c r="C1343" s="79"/>
      <c r="D1343" s="80"/>
      <c r="E1343" s="81"/>
      <c r="F1343" s="80"/>
      <c r="G1343" s="80"/>
      <c r="H1343" s="81"/>
      <c r="I1343" s="80"/>
      <c r="J1343" s="80"/>
      <c r="K1343" s="80"/>
      <c r="L1343" s="80"/>
      <c r="M1343" s="82"/>
      <c r="N1343" s="93"/>
      <c r="O1343" s="104"/>
      <c r="P1343" s="93"/>
      <c r="Q1343" s="105"/>
      <c r="R1343" s="96"/>
      <c r="S1343" s="96"/>
      <c r="T1343" s="87">
        <f>TEXT(B1343,"mmmm")</f>
      </c>
      <c r="U1343" s="88"/>
      <c r="V1343" s="88"/>
      <c r="W1343" s="88"/>
      <c r="X1343" s="88"/>
      <c r="Y1343" s="88"/>
      <c r="Z1343" s="88"/>
      <c r="AA1343" s="88"/>
      <c r="AB1343" s="88"/>
      <c r="AC1343" s="88"/>
      <c r="AD1343" s="88"/>
      <c r="AE1343" s="88"/>
      <c r="AF1343" s="88"/>
      <c r="AG1343" s="88"/>
    </row>
    <row x14ac:dyDescent="0.25" r="1344" customHeight="1" ht="16.5">
      <c r="A1344" s="67"/>
      <c r="B1344" s="68"/>
      <c r="C1344" s="68"/>
      <c r="D1344" s="69"/>
      <c r="E1344" s="70"/>
      <c r="F1344" s="69"/>
      <c r="G1344" s="69"/>
      <c r="H1344" s="70"/>
      <c r="I1344" s="69"/>
      <c r="J1344" s="69"/>
      <c r="K1344" s="69"/>
      <c r="L1344" s="69"/>
      <c r="M1344" s="71"/>
      <c r="N1344" s="89"/>
      <c r="O1344" s="97"/>
      <c r="P1344" s="89"/>
      <c r="Q1344" s="98"/>
      <c r="R1344" s="92"/>
      <c r="S1344" s="92"/>
      <c r="T1344" s="76">
        <f>TEXT(B1344,"mmmm")</f>
      </c>
      <c r="U1344" s="77"/>
      <c r="V1344" s="77"/>
      <c r="W1344" s="77"/>
      <c r="X1344" s="77"/>
      <c r="Y1344" s="77"/>
      <c r="Z1344" s="77"/>
      <c r="AA1344" s="77"/>
      <c r="AB1344" s="77"/>
      <c r="AC1344" s="77"/>
      <c r="AD1344" s="77"/>
      <c r="AE1344" s="77"/>
      <c r="AF1344" s="77"/>
      <c r="AG1344" s="77"/>
    </row>
    <row x14ac:dyDescent="0.25" r="1345" customHeight="1" ht="16.5">
      <c r="A1345" s="78"/>
      <c r="B1345" s="79"/>
      <c r="C1345" s="79"/>
      <c r="D1345" s="80"/>
      <c r="E1345" s="81"/>
      <c r="F1345" s="80"/>
      <c r="G1345" s="80"/>
      <c r="H1345" s="81"/>
      <c r="I1345" s="80"/>
      <c r="J1345" s="80"/>
      <c r="K1345" s="80"/>
      <c r="L1345" s="80"/>
      <c r="M1345" s="82"/>
      <c r="N1345" s="83"/>
      <c r="O1345" s="99"/>
      <c r="P1345" s="83"/>
      <c r="Q1345" s="100"/>
      <c r="R1345" s="86"/>
      <c r="S1345" s="86"/>
      <c r="T1345" s="87">
        <f>TEXT(B1345,"mmmm")</f>
      </c>
      <c r="U1345" s="88"/>
      <c r="V1345" s="88"/>
      <c r="W1345" s="88"/>
      <c r="X1345" s="88"/>
      <c r="Y1345" s="88"/>
      <c r="Z1345" s="88"/>
      <c r="AA1345" s="88"/>
      <c r="AB1345" s="88"/>
      <c r="AC1345" s="88"/>
      <c r="AD1345" s="88"/>
      <c r="AE1345" s="88"/>
      <c r="AF1345" s="88"/>
      <c r="AG1345" s="88"/>
    </row>
    <row x14ac:dyDescent="0.25" r="1346" customHeight="1" ht="16.5">
      <c r="A1346" s="67"/>
      <c r="B1346" s="68"/>
      <c r="C1346" s="68"/>
      <c r="D1346" s="69"/>
      <c r="E1346" s="70"/>
      <c r="F1346" s="69"/>
      <c r="G1346" s="69"/>
      <c r="H1346" s="70"/>
      <c r="I1346" s="69"/>
      <c r="J1346" s="69"/>
      <c r="K1346" s="69"/>
      <c r="L1346" s="69"/>
      <c r="M1346" s="71"/>
      <c r="N1346" s="89"/>
      <c r="O1346" s="97"/>
      <c r="P1346" s="89"/>
      <c r="Q1346" s="98"/>
      <c r="R1346" s="92"/>
      <c r="S1346" s="92"/>
      <c r="T1346" s="76">
        <f>TEXT(B1346,"mmmm")</f>
      </c>
      <c r="U1346" s="77"/>
      <c r="V1346" s="77"/>
      <c r="W1346" s="77"/>
      <c r="X1346" s="77"/>
      <c r="Y1346" s="77"/>
      <c r="Z1346" s="77"/>
      <c r="AA1346" s="77"/>
      <c r="AB1346" s="77"/>
      <c r="AC1346" s="77"/>
      <c r="AD1346" s="77"/>
      <c r="AE1346" s="77"/>
      <c r="AF1346" s="77"/>
      <c r="AG1346" s="77"/>
    </row>
    <row x14ac:dyDescent="0.25" r="1347" customHeight="1" ht="16.5">
      <c r="A1347" s="78"/>
      <c r="B1347" s="79"/>
      <c r="C1347" s="79"/>
      <c r="D1347" s="80"/>
      <c r="E1347" s="81"/>
      <c r="F1347" s="80"/>
      <c r="G1347" s="80"/>
      <c r="H1347" s="81"/>
      <c r="I1347" s="80"/>
      <c r="J1347" s="80"/>
      <c r="K1347" s="80"/>
      <c r="L1347" s="80"/>
      <c r="M1347" s="82"/>
      <c r="N1347" s="83"/>
      <c r="O1347" s="99"/>
      <c r="P1347" s="83"/>
      <c r="Q1347" s="100"/>
      <c r="R1347" s="86"/>
      <c r="S1347" s="86"/>
      <c r="T1347" s="87">
        <f>TEXT(B1347,"mmmm")</f>
      </c>
      <c r="U1347" s="88"/>
      <c r="V1347" s="88"/>
      <c r="W1347" s="88"/>
      <c r="X1347" s="88"/>
      <c r="Y1347" s="88"/>
      <c r="Z1347" s="88"/>
      <c r="AA1347" s="88"/>
      <c r="AB1347" s="88"/>
      <c r="AC1347" s="88"/>
      <c r="AD1347" s="88"/>
      <c r="AE1347" s="88"/>
      <c r="AF1347" s="88"/>
      <c r="AG1347" s="88"/>
    </row>
    <row x14ac:dyDescent="0.25" r="1348" customHeight="1" ht="16.5">
      <c r="A1348" s="67"/>
      <c r="B1348" s="68"/>
      <c r="C1348" s="68"/>
      <c r="D1348" s="69"/>
      <c r="E1348" s="70"/>
      <c r="F1348" s="69"/>
      <c r="G1348" s="69"/>
      <c r="H1348" s="70"/>
      <c r="I1348" s="69"/>
      <c r="J1348" s="69"/>
      <c r="K1348" s="69"/>
      <c r="L1348" s="69"/>
      <c r="M1348" s="71"/>
      <c r="N1348" s="89"/>
      <c r="O1348" s="97"/>
      <c r="P1348" s="89"/>
      <c r="Q1348" s="98"/>
      <c r="R1348" s="92"/>
      <c r="S1348" s="92"/>
      <c r="T1348" s="76">
        <f>TEXT(B1348,"mmmm")</f>
      </c>
      <c r="U1348" s="77"/>
      <c r="V1348" s="77"/>
      <c r="W1348" s="77"/>
      <c r="X1348" s="77"/>
      <c r="Y1348" s="77"/>
      <c r="Z1348" s="77"/>
      <c r="AA1348" s="77"/>
      <c r="AB1348" s="77"/>
      <c r="AC1348" s="77"/>
      <c r="AD1348" s="77"/>
      <c r="AE1348" s="77"/>
      <c r="AF1348" s="77"/>
      <c r="AG1348" s="77"/>
    </row>
    <row x14ac:dyDescent="0.25" r="1349" customHeight="1" ht="16.5">
      <c r="A1349" s="78"/>
      <c r="B1349" s="79"/>
      <c r="C1349" s="79"/>
      <c r="D1349" s="80"/>
      <c r="E1349" s="81"/>
      <c r="F1349" s="80"/>
      <c r="G1349" s="80"/>
      <c r="H1349" s="81"/>
      <c r="I1349" s="80"/>
      <c r="J1349" s="80"/>
      <c r="K1349" s="80"/>
      <c r="L1349" s="80"/>
      <c r="M1349" s="82"/>
      <c r="N1349" s="83"/>
      <c r="O1349" s="99"/>
      <c r="P1349" s="83"/>
      <c r="Q1349" s="100"/>
      <c r="R1349" s="86"/>
      <c r="S1349" s="86"/>
      <c r="T1349" s="87">
        <f>TEXT(B1349,"mmmm")</f>
      </c>
      <c r="U1349" s="88"/>
      <c r="V1349" s="88"/>
      <c r="W1349" s="88"/>
      <c r="X1349" s="88"/>
      <c r="Y1349" s="88"/>
      <c r="Z1349" s="88"/>
      <c r="AA1349" s="88"/>
      <c r="AB1349" s="88"/>
      <c r="AC1349" s="88"/>
      <c r="AD1349" s="88"/>
      <c r="AE1349" s="88"/>
      <c r="AF1349" s="88"/>
      <c r="AG1349" s="88"/>
    </row>
    <row x14ac:dyDescent="0.25" r="1350" customHeight="1" ht="16.5">
      <c r="A1350" s="67"/>
      <c r="B1350" s="68"/>
      <c r="C1350" s="68"/>
      <c r="D1350" s="69"/>
      <c r="E1350" s="70"/>
      <c r="F1350" s="69"/>
      <c r="G1350" s="69"/>
      <c r="H1350" s="70"/>
      <c r="I1350" s="69"/>
      <c r="J1350" s="69"/>
      <c r="K1350" s="69"/>
      <c r="L1350" s="69"/>
      <c r="M1350" s="71"/>
      <c r="N1350" s="89"/>
      <c r="O1350" s="97"/>
      <c r="P1350" s="89"/>
      <c r="Q1350" s="98"/>
      <c r="R1350" s="92"/>
      <c r="S1350" s="92"/>
      <c r="T1350" s="76">
        <f>TEXT(B1350,"mmmm")</f>
      </c>
      <c r="U1350" s="77"/>
      <c r="V1350" s="77"/>
      <c r="W1350" s="77"/>
      <c r="X1350" s="77"/>
      <c r="Y1350" s="77"/>
      <c r="Z1350" s="77"/>
      <c r="AA1350" s="77"/>
      <c r="AB1350" s="77"/>
      <c r="AC1350" s="77"/>
      <c r="AD1350" s="77"/>
      <c r="AE1350" s="77"/>
      <c r="AF1350" s="77"/>
      <c r="AG1350" s="77"/>
    </row>
    <row x14ac:dyDescent="0.25" r="1351" customHeight="1" ht="16.5">
      <c r="A1351" s="78"/>
      <c r="B1351" s="79"/>
      <c r="C1351" s="79"/>
      <c r="D1351" s="80"/>
      <c r="E1351" s="81"/>
      <c r="F1351" s="80"/>
      <c r="G1351" s="80"/>
      <c r="H1351" s="81"/>
      <c r="I1351" s="80"/>
      <c r="J1351" s="80"/>
      <c r="K1351" s="80"/>
      <c r="L1351" s="80"/>
      <c r="M1351" s="82"/>
      <c r="N1351" s="93"/>
      <c r="O1351" s="104"/>
      <c r="P1351" s="93"/>
      <c r="Q1351" s="105"/>
      <c r="R1351" s="96"/>
      <c r="S1351" s="96"/>
      <c r="T1351" s="87">
        <f>TEXT(B1351,"mmmm")</f>
      </c>
      <c r="U1351" s="88"/>
      <c r="V1351" s="88"/>
      <c r="W1351" s="88"/>
      <c r="X1351" s="88"/>
      <c r="Y1351" s="88"/>
      <c r="Z1351" s="88"/>
      <c r="AA1351" s="88"/>
      <c r="AB1351" s="88"/>
      <c r="AC1351" s="88"/>
      <c r="AD1351" s="88"/>
      <c r="AE1351" s="88"/>
      <c r="AF1351" s="88"/>
      <c r="AG1351" s="88"/>
    </row>
    <row x14ac:dyDescent="0.25" r="1352" customHeight="1" ht="16.5">
      <c r="A1352" s="67"/>
      <c r="B1352" s="68"/>
      <c r="C1352" s="68"/>
      <c r="D1352" s="69"/>
      <c r="E1352" s="70"/>
      <c r="F1352" s="69"/>
      <c r="G1352" s="69"/>
      <c r="H1352" s="70"/>
      <c r="I1352" s="69"/>
      <c r="J1352" s="69"/>
      <c r="K1352" s="69"/>
      <c r="L1352" s="69"/>
      <c r="M1352" s="71"/>
      <c r="N1352" s="72"/>
      <c r="O1352" s="106"/>
      <c r="P1352" s="72"/>
      <c r="Q1352" s="107"/>
      <c r="R1352" s="75"/>
      <c r="S1352" s="75"/>
      <c r="T1352" s="76">
        <f>TEXT(B1352,"mmmm")</f>
      </c>
      <c r="U1352" s="77"/>
      <c r="V1352" s="77"/>
      <c r="W1352" s="77"/>
      <c r="X1352" s="77"/>
      <c r="Y1352" s="77"/>
      <c r="Z1352" s="77"/>
      <c r="AA1352" s="77"/>
      <c r="AB1352" s="77"/>
      <c r="AC1352" s="77"/>
      <c r="AD1352" s="77"/>
      <c r="AE1352" s="77"/>
      <c r="AF1352" s="77"/>
      <c r="AG1352" s="77"/>
    </row>
    <row x14ac:dyDescent="0.25" r="1353" customHeight="1" ht="16.5">
      <c r="A1353" s="78"/>
      <c r="B1353" s="79"/>
      <c r="C1353" s="79"/>
      <c r="D1353" s="80"/>
      <c r="E1353" s="81"/>
      <c r="F1353" s="80"/>
      <c r="G1353" s="80"/>
      <c r="H1353" s="81"/>
      <c r="I1353" s="80"/>
      <c r="J1353" s="80"/>
      <c r="K1353" s="80"/>
      <c r="L1353" s="80"/>
      <c r="M1353" s="82"/>
      <c r="N1353" s="83"/>
      <c r="O1353" s="99"/>
      <c r="P1353" s="83"/>
      <c r="Q1353" s="100"/>
      <c r="R1353" s="86"/>
      <c r="S1353" s="86"/>
      <c r="T1353" s="87">
        <f>TEXT(B1353,"mmmm")</f>
      </c>
      <c r="U1353" s="88"/>
      <c r="V1353" s="88"/>
      <c r="W1353" s="88"/>
      <c r="X1353" s="88"/>
      <c r="Y1353" s="88"/>
      <c r="Z1353" s="88"/>
      <c r="AA1353" s="88"/>
      <c r="AB1353" s="88"/>
      <c r="AC1353" s="88"/>
      <c r="AD1353" s="88"/>
      <c r="AE1353" s="88"/>
      <c r="AF1353" s="88"/>
      <c r="AG1353" s="88"/>
    </row>
    <row x14ac:dyDescent="0.25" r="1354" customHeight="1" ht="16.5">
      <c r="A1354" s="67"/>
      <c r="B1354" s="68"/>
      <c r="C1354" s="68"/>
      <c r="D1354" s="69"/>
      <c r="E1354" s="70"/>
      <c r="F1354" s="69"/>
      <c r="G1354" s="69"/>
      <c r="H1354" s="70"/>
      <c r="I1354" s="69"/>
      <c r="J1354" s="69"/>
      <c r="K1354" s="69"/>
      <c r="L1354" s="69"/>
      <c r="M1354" s="71"/>
      <c r="N1354" s="72"/>
      <c r="O1354" s="106"/>
      <c r="P1354" s="72"/>
      <c r="Q1354" s="107"/>
      <c r="R1354" s="75"/>
      <c r="S1354" s="75"/>
      <c r="T1354" s="76">
        <f>TEXT(B1354,"mmmm")</f>
      </c>
      <c r="U1354" s="77"/>
      <c r="V1354" s="77"/>
      <c r="W1354" s="77"/>
      <c r="X1354" s="77"/>
      <c r="Y1354" s="77"/>
      <c r="Z1354" s="77"/>
      <c r="AA1354" s="77"/>
      <c r="AB1354" s="77"/>
      <c r="AC1354" s="77"/>
      <c r="AD1354" s="77"/>
      <c r="AE1354" s="77"/>
      <c r="AF1354" s="77"/>
      <c r="AG1354" s="77"/>
    </row>
    <row x14ac:dyDescent="0.25" r="1355" customHeight="1" ht="16.5">
      <c r="A1355" s="78"/>
      <c r="B1355" s="79"/>
      <c r="C1355" s="79"/>
      <c r="D1355" s="80"/>
      <c r="E1355" s="81"/>
      <c r="F1355" s="80"/>
      <c r="G1355" s="80"/>
      <c r="H1355" s="81"/>
      <c r="I1355" s="80"/>
      <c r="J1355" s="80"/>
      <c r="K1355" s="80"/>
      <c r="L1355" s="80"/>
      <c r="M1355" s="82"/>
      <c r="N1355" s="93"/>
      <c r="O1355" s="104"/>
      <c r="P1355" s="93"/>
      <c r="Q1355" s="105"/>
      <c r="R1355" s="96"/>
      <c r="S1355" s="96"/>
      <c r="T1355" s="87">
        <f>TEXT(B1355,"mmmm")</f>
      </c>
      <c r="U1355" s="88"/>
      <c r="V1355" s="88"/>
      <c r="W1355" s="88"/>
      <c r="X1355" s="88"/>
      <c r="Y1355" s="88"/>
      <c r="Z1355" s="88"/>
      <c r="AA1355" s="88"/>
      <c r="AB1355" s="88"/>
      <c r="AC1355" s="88"/>
      <c r="AD1355" s="88"/>
      <c r="AE1355" s="88"/>
      <c r="AF1355" s="88"/>
      <c r="AG1355" s="88"/>
    </row>
    <row x14ac:dyDescent="0.25" r="1356" customHeight="1" ht="16.5">
      <c r="A1356" s="67"/>
      <c r="B1356" s="68"/>
      <c r="C1356" s="68"/>
      <c r="D1356" s="69"/>
      <c r="E1356" s="70"/>
      <c r="F1356" s="69"/>
      <c r="G1356" s="69"/>
      <c r="H1356" s="70"/>
      <c r="I1356" s="69"/>
      <c r="J1356" s="69"/>
      <c r="K1356" s="69"/>
      <c r="L1356" s="69"/>
      <c r="M1356" s="71"/>
      <c r="N1356" s="72"/>
      <c r="O1356" s="106"/>
      <c r="P1356" s="72"/>
      <c r="Q1356" s="107"/>
      <c r="R1356" s="75"/>
      <c r="S1356" s="75"/>
      <c r="T1356" s="76">
        <f>TEXT(B1356,"mmmm")</f>
      </c>
      <c r="U1356" s="77"/>
      <c r="V1356" s="77"/>
      <c r="W1356" s="77"/>
      <c r="X1356" s="77"/>
      <c r="Y1356" s="77"/>
      <c r="Z1356" s="77"/>
      <c r="AA1356" s="77"/>
      <c r="AB1356" s="77"/>
      <c r="AC1356" s="77"/>
      <c r="AD1356" s="77"/>
      <c r="AE1356" s="77"/>
      <c r="AF1356" s="77"/>
      <c r="AG1356" s="77"/>
    </row>
    <row x14ac:dyDescent="0.25" r="1357" customHeight="1" ht="16.5">
      <c r="A1357" s="78"/>
      <c r="B1357" s="79"/>
      <c r="C1357" s="79"/>
      <c r="D1357" s="80"/>
      <c r="E1357" s="81"/>
      <c r="F1357" s="80"/>
      <c r="G1357" s="80"/>
      <c r="H1357" s="81"/>
      <c r="I1357" s="80"/>
      <c r="J1357" s="80"/>
      <c r="K1357" s="80"/>
      <c r="L1357" s="80"/>
      <c r="M1357" s="82"/>
      <c r="N1357" s="93"/>
      <c r="O1357" s="104"/>
      <c r="P1357" s="93"/>
      <c r="Q1357" s="105"/>
      <c r="R1357" s="96"/>
      <c r="S1357" s="96"/>
      <c r="T1357" s="87">
        <f>TEXT(B1357,"mmmm")</f>
      </c>
      <c r="U1357" s="88"/>
      <c r="V1357" s="88"/>
      <c r="W1357" s="88"/>
      <c r="X1357" s="88"/>
      <c r="Y1357" s="88"/>
      <c r="Z1357" s="88"/>
      <c r="AA1357" s="88"/>
      <c r="AB1357" s="88"/>
      <c r="AC1357" s="88"/>
      <c r="AD1357" s="88"/>
      <c r="AE1357" s="88"/>
      <c r="AF1357" s="88"/>
      <c r="AG1357" s="88"/>
    </row>
    <row x14ac:dyDescent="0.25" r="1358" customHeight="1" ht="16.5">
      <c r="A1358" s="67"/>
      <c r="B1358" s="68"/>
      <c r="C1358" s="68"/>
      <c r="D1358" s="69"/>
      <c r="E1358" s="70"/>
      <c r="F1358" s="69"/>
      <c r="G1358" s="69"/>
      <c r="H1358" s="70"/>
      <c r="I1358" s="69"/>
      <c r="J1358" s="69"/>
      <c r="K1358" s="69"/>
      <c r="L1358" s="69"/>
      <c r="M1358" s="71"/>
      <c r="N1358" s="89"/>
      <c r="O1358" s="97"/>
      <c r="P1358" s="89"/>
      <c r="Q1358" s="98"/>
      <c r="R1358" s="92"/>
      <c r="S1358" s="92"/>
      <c r="T1358" s="76">
        <f>TEXT(B1358,"mmmm")</f>
      </c>
      <c r="U1358" s="77"/>
      <c r="V1358" s="77"/>
      <c r="W1358" s="77"/>
      <c r="X1358" s="77"/>
      <c r="Y1358" s="77"/>
      <c r="Z1358" s="77"/>
      <c r="AA1358" s="77"/>
      <c r="AB1358" s="77"/>
      <c r="AC1358" s="77"/>
      <c r="AD1358" s="77"/>
      <c r="AE1358" s="77"/>
      <c r="AF1358" s="77"/>
      <c r="AG1358" s="77"/>
    </row>
    <row x14ac:dyDescent="0.25" r="1359" customHeight="1" ht="16.5">
      <c r="A1359" s="78"/>
      <c r="B1359" s="79"/>
      <c r="C1359" s="79"/>
      <c r="D1359" s="80"/>
      <c r="E1359" s="81"/>
      <c r="F1359" s="80"/>
      <c r="G1359" s="80"/>
      <c r="H1359" s="81"/>
      <c r="I1359" s="80"/>
      <c r="J1359" s="80"/>
      <c r="K1359" s="80"/>
      <c r="L1359" s="80"/>
      <c r="M1359" s="82"/>
      <c r="N1359" s="83"/>
      <c r="O1359" s="99"/>
      <c r="P1359" s="83"/>
      <c r="Q1359" s="100"/>
      <c r="R1359" s="86"/>
      <c r="S1359" s="86"/>
      <c r="T1359" s="87">
        <f>TEXT(B1359,"mmmm")</f>
      </c>
      <c r="U1359" s="88"/>
      <c r="V1359" s="88"/>
      <c r="W1359" s="88"/>
      <c r="X1359" s="88"/>
      <c r="Y1359" s="88"/>
      <c r="Z1359" s="88"/>
      <c r="AA1359" s="88"/>
      <c r="AB1359" s="88"/>
      <c r="AC1359" s="88"/>
      <c r="AD1359" s="88"/>
      <c r="AE1359" s="88"/>
      <c r="AF1359" s="88"/>
      <c r="AG1359" s="88"/>
    </row>
    <row x14ac:dyDescent="0.25" r="1360" customHeight="1" ht="16.5">
      <c r="A1360" s="67"/>
      <c r="B1360" s="68"/>
      <c r="C1360" s="68"/>
      <c r="D1360" s="69"/>
      <c r="E1360" s="70"/>
      <c r="F1360" s="69"/>
      <c r="G1360" s="69"/>
      <c r="H1360" s="70"/>
      <c r="I1360" s="69"/>
      <c r="J1360" s="69"/>
      <c r="K1360" s="69"/>
      <c r="L1360" s="69"/>
      <c r="M1360" s="71"/>
      <c r="N1360" s="89"/>
      <c r="O1360" s="97"/>
      <c r="P1360" s="89"/>
      <c r="Q1360" s="98"/>
      <c r="R1360" s="92"/>
      <c r="S1360" s="92"/>
      <c r="T1360" s="76">
        <f>TEXT(B1360,"mmmm")</f>
      </c>
      <c r="U1360" s="77"/>
      <c r="V1360" s="77"/>
      <c r="W1360" s="77"/>
      <c r="X1360" s="77"/>
      <c r="Y1360" s="77"/>
      <c r="Z1360" s="77"/>
      <c r="AA1360" s="77"/>
      <c r="AB1360" s="77"/>
      <c r="AC1360" s="77"/>
      <c r="AD1360" s="77"/>
      <c r="AE1360" s="77"/>
      <c r="AF1360" s="77"/>
      <c r="AG1360" s="77"/>
    </row>
    <row x14ac:dyDescent="0.25" r="1361" customHeight="1" ht="16.5">
      <c r="A1361" s="78"/>
      <c r="B1361" s="79"/>
      <c r="C1361" s="79"/>
      <c r="D1361" s="80"/>
      <c r="E1361" s="81"/>
      <c r="F1361" s="80"/>
      <c r="G1361" s="80"/>
      <c r="H1361" s="81"/>
      <c r="I1361" s="80"/>
      <c r="J1361" s="80"/>
      <c r="K1361" s="80"/>
      <c r="L1361" s="80"/>
      <c r="M1361" s="82"/>
      <c r="N1361" s="83"/>
      <c r="O1361" s="99"/>
      <c r="P1361" s="83"/>
      <c r="Q1361" s="100"/>
      <c r="R1361" s="86"/>
      <c r="S1361" s="86"/>
      <c r="T1361" s="87">
        <f>TEXT(B1361,"mmmm")</f>
      </c>
      <c r="U1361" s="88"/>
      <c r="V1361" s="88"/>
      <c r="W1361" s="88"/>
      <c r="X1361" s="88"/>
      <c r="Y1361" s="88"/>
      <c r="Z1361" s="88"/>
      <c r="AA1361" s="88"/>
      <c r="AB1361" s="88"/>
      <c r="AC1361" s="88"/>
      <c r="AD1361" s="88"/>
      <c r="AE1361" s="88"/>
      <c r="AF1361" s="88"/>
      <c r="AG1361" s="88"/>
    </row>
    <row x14ac:dyDescent="0.25" r="1362" customHeight="1" ht="16.5">
      <c r="A1362" s="67"/>
      <c r="B1362" s="68"/>
      <c r="C1362" s="68"/>
      <c r="D1362" s="69"/>
      <c r="E1362" s="70"/>
      <c r="F1362" s="69"/>
      <c r="G1362" s="69"/>
      <c r="H1362" s="70"/>
      <c r="I1362" s="69"/>
      <c r="J1362" s="69"/>
      <c r="K1362" s="69"/>
      <c r="L1362" s="69"/>
      <c r="M1362" s="71"/>
      <c r="N1362" s="89"/>
      <c r="O1362" s="97"/>
      <c r="P1362" s="89"/>
      <c r="Q1362" s="98"/>
      <c r="R1362" s="92"/>
      <c r="S1362" s="92"/>
      <c r="T1362" s="76">
        <f>TEXT(B1362,"mmmm")</f>
      </c>
      <c r="U1362" s="77"/>
      <c r="V1362" s="77"/>
      <c r="W1362" s="77"/>
      <c r="X1362" s="77"/>
      <c r="Y1362" s="77"/>
      <c r="Z1362" s="77"/>
      <c r="AA1362" s="77"/>
      <c r="AB1362" s="77"/>
      <c r="AC1362" s="77"/>
      <c r="AD1362" s="77"/>
      <c r="AE1362" s="77"/>
      <c r="AF1362" s="77"/>
      <c r="AG1362" s="77"/>
    </row>
    <row x14ac:dyDescent="0.25" r="1363" customHeight="1" ht="24">
      <c r="A1363" s="78"/>
      <c r="B1363" s="79"/>
      <c r="C1363" s="79"/>
      <c r="D1363" s="80"/>
      <c r="E1363" s="81"/>
      <c r="F1363" s="80"/>
      <c r="G1363" s="80"/>
      <c r="H1363" s="81"/>
      <c r="I1363" s="80"/>
      <c r="J1363" s="80"/>
      <c r="K1363" s="80"/>
      <c r="L1363" s="80"/>
      <c r="M1363" s="82"/>
      <c r="N1363" s="83"/>
      <c r="O1363" s="99"/>
      <c r="P1363" s="83"/>
      <c r="Q1363" s="100"/>
      <c r="R1363" s="86"/>
      <c r="S1363" s="86"/>
      <c r="T1363" s="87">
        <f>TEXT(B1363,"mmmm")</f>
      </c>
      <c r="U1363" s="88"/>
      <c r="V1363" s="88"/>
      <c r="W1363" s="88"/>
      <c r="X1363" s="88"/>
      <c r="Y1363" s="88"/>
      <c r="Z1363" s="88"/>
      <c r="AA1363" s="88"/>
      <c r="AB1363" s="88"/>
      <c r="AC1363" s="88"/>
      <c r="AD1363" s="88"/>
      <c r="AE1363" s="88"/>
      <c r="AF1363" s="88"/>
      <c r="AG1363" s="88"/>
    </row>
    <row x14ac:dyDescent="0.25" r="1364" customHeight="1" ht="16.5">
      <c r="A1364" s="67"/>
      <c r="B1364" s="68"/>
      <c r="C1364" s="68"/>
      <c r="D1364" s="69"/>
      <c r="E1364" s="70"/>
      <c r="F1364" s="69"/>
      <c r="G1364" s="69"/>
      <c r="H1364" s="70"/>
      <c r="I1364" s="69"/>
      <c r="J1364" s="69"/>
      <c r="K1364" s="69"/>
      <c r="L1364" s="69"/>
      <c r="M1364" s="71"/>
      <c r="N1364" s="89"/>
      <c r="O1364" s="97"/>
      <c r="P1364" s="89"/>
      <c r="Q1364" s="98"/>
      <c r="R1364" s="92"/>
      <c r="S1364" s="92"/>
      <c r="T1364" s="76">
        <f>TEXT(B1364,"mmmm")</f>
      </c>
      <c r="U1364" s="77"/>
      <c r="V1364" s="77"/>
      <c r="W1364" s="77"/>
      <c r="X1364" s="77"/>
      <c r="Y1364" s="77"/>
      <c r="Z1364" s="77"/>
      <c r="AA1364" s="77"/>
      <c r="AB1364" s="77"/>
      <c r="AC1364" s="77"/>
      <c r="AD1364" s="77"/>
      <c r="AE1364" s="77"/>
      <c r="AF1364" s="77"/>
      <c r="AG1364" s="77"/>
    </row>
    <row x14ac:dyDescent="0.25" r="1365" customHeight="1" ht="16.5">
      <c r="A1365" s="78"/>
      <c r="B1365" s="79"/>
      <c r="C1365" s="79"/>
      <c r="D1365" s="80"/>
      <c r="E1365" s="81"/>
      <c r="F1365" s="80"/>
      <c r="G1365" s="80"/>
      <c r="H1365" s="81"/>
      <c r="I1365" s="80"/>
      <c r="J1365" s="80"/>
      <c r="K1365" s="80"/>
      <c r="L1365" s="80"/>
      <c r="M1365" s="82"/>
      <c r="N1365" s="83"/>
      <c r="O1365" s="99"/>
      <c r="P1365" s="83"/>
      <c r="Q1365" s="100"/>
      <c r="R1365" s="86"/>
      <c r="S1365" s="86"/>
      <c r="T1365" s="87">
        <f>TEXT(B1365,"mmmm")</f>
      </c>
      <c r="U1365" s="88"/>
      <c r="V1365" s="88"/>
      <c r="W1365" s="88"/>
      <c r="X1365" s="88"/>
      <c r="Y1365" s="88"/>
      <c r="Z1365" s="88"/>
      <c r="AA1365" s="88"/>
      <c r="AB1365" s="88"/>
      <c r="AC1365" s="88"/>
      <c r="AD1365" s="88"/>
      <c r="AE1365" s="88"/>
      <c r="AF1365" s="88"/>
      <c r="AG1365" s="88"/>
    </row>
    <row x14ac:dyDescent="0.25" r="1366" customHeight="1" ht="16.5">
      <c r="A1366" s="67"/>
      <c r="B1366" s="68"/>
      <c r="C1366" s="68"/>
      <c r="D1366" s="69"/>
      <c r="E1366" s="70"/>
      <c r="F1366" s="69"/>
      <c r="G1366" s="69"/>
      <c r="H1366" s="70"/>
      <c r="I1366" s="69"/>
      <c r="J1366" s="69"/>
      <c r="K1366" s="69"/>
      <c r="L1366" s="69"/>
      <c r="M1366" s="71"/>
      <c r="N1366" s="89"/>
      <c r="O1366" s="97"/>
      <c r="P1366" s="89"/>
      <c r="Q1366" s="98"/>
      <c r="R1366" s="92"/>
      <c r="S1366" s="92"/>
      <c r="T1366" s="76">
        <f>TEXT(B1366,"mmmm")</f>
      </c>
      <c r="U1366" s="77"/>
      <c r="V1366" s="77"/>
      <c r="W1366" s="77"/>
      <c r="X1366" s="77"/>
      <c r="Y1366" s="77"/>
      <c r="Z1366" s="77"/>
      <c r="AA1366" s="77"/>
      <c r="AB1366" s="77"/>
      <c r="AC1366" s="77"/>
      <c r="AD1366" s="77"/>
      <c r="AE1366" s="77"/>
      <c r="AF1366" s="77"/>
      <c r="AG1366" s="77"/>
    </row>
    <row x14ac:dyDescent="0.25" r="1367" customHeight="1" ht="16.5">
      <c r="A1367" s="78"/>
      <c r="B1367" s="79"/>
      <c r="C1367" s="79"/>
      <c r="D1367" s="80"/>
      <c r="E1367" s="81"/>
      <c r="F1367" s="80"/>
      <c r="G1367" s="80"/>
      <c r="H1367" s="81"/>
      <c r="I1367" s="80"/>
      <c r="J1367" s="80"/>
      <c r="K1367" s="80"/>
      <c r="L1367" s="80"/>
      <c r="M1367" s="82"/>
      <c r="N1367" s="83"/>
      <c r="O1367" s="99"/>
      <c r="P1367" s="83"/>
      <c r="Q1367" s="100"/>
      <c r="R1367" s="86"/>
      <c r="S1367" s="86"/>
      <c r="T1367" s="87">
        <f>TEXT(B1367,"mmmm")</f>
      </c>
      <c r="U1367" s="88"/>
      <c r="V1367" s="88"/>
      <c r="W1367" s="88"/>
      <c r="X1367" s="88"/>
      <c r="Y1367" s="88"/>
      <c r="Z1367" s="88"/>
      <c r="AA1367" s="88"/>
      <c r="AB1367" s="88"/>
      <c r="AC1367" s="88"/>
      <c r="AD1367" s="88"/>
      <c r="AE1367" s="88"/>
      <c r="AF1367" s="88"/>
      <c r="AG1367" s="88"/>
    </row>
    <row x14ac:dyDescent="0.25" r="1368" customHeight="1" ht="16.5">
      <c r="A1368" s="67"/>
      <c r="B1368" s="68"/>
      <c r="C1368" s="68"/>
      <c r="D1368" s="69"/>
      <c r="E1368" s="70"/>
      <c r="F1368" s="69"/>
      <c r="G1368" s="69"/>
      <c r="H1368" s="70"/>
      <c r="I1368" s="69"/>
      <c r="J1368" s="69"/>
      <c r="K1368" s="69"/>
      <c r="L1368" s="69"/>
      <c r="M1368" s="71"/>
      <c r="N1368" s="72"/>
      <c r="O1368" s="106"/>
      <c r="P1368" s="72"/>
      <c r="Q1368" s="107"/>
      <c r="R1368" s="75"/>
      <c r="S1368" s="75"/>
      <c r="T1368" s="76">
        <f>TEXT(B1368,"mmmm")</f>
      </c>
      <c r="U1368" s="77"/>
      <c r="V1368" s="77"/>
      <c r="W1368" s="77"/>
      <c r="X1368" s="77"/>
      <c r="Y1368" s="77"/>
      <c r="Z1368" s="77"/>
      <c r="AA1368" s="77"/>
      <c r="AB1368" s="77"/>
      <c r="AC1368" s="77"/>
      <c r="AD1368" s="77"/>
      <c r="AE1368" s="77"/>
      <c r="AF1368" s="77"/>
      <c r="AG1368" s="77"/>
    </row>
    <row x14ac:dyDescent="0.25" r="1369" customHeight="1" ht="16.5">
      <c r="A1369" s="78"/>
      <c r="B1369" s="79"/>
      <c r="C1369" s="79"/>
      <c r="D1369" s="80"/>
      <c r="E1369" s="81"/>
      <c r="F1369" s="80"/>
      <c r="G1369" s="80"/>
      <c r="H1369" s="81"/>
      <c r="I1369" s="80"/>
      <c r="J1369" s="80"/>
      <c r="K1369" s="80"/>
      <c r="L1369" s="80"/>
      <c r="M1369" s="82"/>
      <c r="N1369" s="83"/>
      <c r="O1369" s="99"/>
      <c r="P1369" s="83"/>
      <c r="Q1369" s="100"/>
      <c r="R1369" s="86"/>
      <c r="S1369" s="86"/>
      <c r="T1369" s="87">
        <f>TEXT(B1369,"mmmm")</f>
      </c>
      <c r="U1369" s="88"/>
      <c r="V1369" s="88"/>
      <c r="W1369" s="88"/>
      <c r="X1369" s="88"/>
      <c r="Y1369" s="88"/>
      <c r="Z1369" s="88"/>
      <c r="AA1369" s="88"/>
      <c r="AB1369" s="88"/>
      <c r="AC1369" s="88"/>
      <c r="AD1369" s="88"/>
      <c r="AE1369" s="88"/>
      <c r="AF1369" s="88"/>
      <c r="AG1369" s="88"/>
    </row>
    <row x14ac:dyDescent="0.25" r="1370" customHeight="1" ht="16.5">
      <c r="A1370" s="67"/>
      <c r="B1370" s="68"/>
      <c r="C1370" s="68"/>
      <c r="D1370" s="69"/>
      <c r="E1370" s="70"/>
      <c r="F1370" s="69"/>
      <c r="G1370" s="69"/>
      <c r="H1370" s="70"/>
      <c r="I1370" s="69"/>
      <c r="J1370" s="69"/>
      <c r="K1370" s="69"/>
      <c r="L1370" s="69"/>
      <c r="M1370" s="71"/>
      <c r="N1370" s="89"/>
      <c r="O1370" s="97"/>
      <c r="P1370" s="89"/>
      <c r="Q1370" s="98"/>
      <c r="R1370" s="92"/>
      <c r="S1370" s="92"/>
      <c r="T1370" s="76">
        <f>TEXT(B1370,"mmmm")</f>
      </c>
      <c r="U1370" s="77"/>
      <c r="V1370" s="77"/>
      <c r="W1370" s="77"/>
      <c r="X1370" s="77"/>
      <c r="Y1370" s="77"/>
      <c r="Z1370" s="77"/>
      <c r="AA1370" s="77"/>
      <c r="AB1370" s="77"/>
      <c r="AC1370" s="77"/>
      <c r="AD1370" s="77"/>
      <c r="AE1370" s="77"/>
      <c r="AF1370" s="77"/>
      <c r="AG1370" s="77"/>
    </row>
    <row x14ac:dyDescent="0.25" r="1371" customHeight="1" ht="16.5">
      <c r="A1371" s="78"/>
      <c r="B1371" s="79"/>
      <c r="C1371" s="79"/>
      <c r="D1371" s="80"/>
      <c r="E1371" s="81"/>
      <c r="F1371" s="80"/>
      <c r="G1371" s="80"/>
      <c r="H1371" s="81"/>
      <c r="I1371" s="80"/>
      <c r="J1371" s="80"/>
      <c r="K1371" s="80"/>
      <c r="L1371" s="80"/>
      <c r="M1371" s="82"/>
      <c r="N1371" s="83"/>
      <c r="O1371" s="99"/>
      <c r="P1371" s="83"/>
      <c r="Q1371" s="100"/>
      <c r="R1371" s="86"/>
      <c r="S1371" s="86"/>
      <c r="T1371" s="87">
        <f>TEXT(B1371,"mmmm")</f>
      </c>
      <c r="U1371" s="88"/>
      <c r="V1371" s="88"/>
      <c r="W1371" s="88"/>
      <c r="X1371" s="88"/>
      <c r="Y1371" s="88"/>
      <c r="Z1371" s="88"/>
      <c r="AA1371" s="88"/>
      <c r="AB1371" s="88"/>
      <c r="AC1371" s="88"/>
      <c r="AD1371" s="88"/>
      <c r="AE1371" s="88"/>
      <c r="AF1371" s="88"/>
      <c r="AG1371" s="88"/>
    </row>
    <row x14ac:dyDescent="0.25" r="1372" customHeight="1" ht="24">
      <c r="A1372" s="67"/>
      <c r="B1372" s="68"/>
      <c r="C1372" s="68"/>
      <c r="D1372" s="69"/>
      <c r="E1372" s="70"/>
      <c r="F1372" s="69"/>
      <c r="G1372" s="69"/>
      <c r="H1372" s="70"/>
      <c r="I1372" s="69"/>
      <c r="J1372" s="69"/>
      <c r="K1372" s="69"/>
      <c r="L1372" s="69"/>
      <c r="M1372" s="71"/>
      <c r="N1372" s="89"/>
      <c r="O1372" s="97"/>
      <c r="P1372" s="89"/>
      <c r="Q1372" s="98"/>
      <c r="R1372" s="92"/>
      <c r="S1372" s="92"/>
      <c r="T1372" s="76">
        <f>TEXT(B1372,"mmmm")</f>
      </c>
      <c r="U1372" s="77"/>
      <c r="V1372" s="77"/>
      <c r="W1372" s="77"/>
      <c r="X1372" s="77"/>
      <c r="Y1372" s="77"/>
      <c r="Z1372" s="77"/>
      <c r="AA1372" s="77"/>
      <c r="AB1372" s="77"/>
      <c r="AC1372" s="77"/>
      <c r="AD1372" s="77"/>
      <c r="AE1372" s="77"/>
      <c r="AF1372" s="77"/>
      <c r="AG1372" s="77"/>
    </row>
    <row x14ac:dyDescent="0.25" r="1373" customHeight="1" ht="16.5">
      <c r="A1373" s="78"/>
      <c r="B1373" s="79"/>
      <c r="C1373" s="79"/>
      <c r="D1373" s="80"/>
      <c r="E1373" s="81"/>
      <c r="F1373" s="80"/>
      <c r="G1373" s="80"/>
      <c r="H1373" s="81"/>
      <c r="I1373" s="80"/>
      <c r="J1373" s="80"/>
      <c r="K1373" s="80"/>
      <c r="L1373" s="80"/>
      <c r="M1373" s="82"/>
      <c r="N1373" s="83"/>
      <c r="O1373" s="99"/>
      <c r="P1373" s="83"/>
      <c r="Q1373" s="100"/>
      <c r="R1373" s="86"/>
      <c r="S1373" s="86"/>
      <c r="T1373" s="87">
        <f>TEXT(B1373,"mmmm")</f>
      </c>
      <c r="U1373" s="88"/>
      <c r="V1373" s="88"/>
      <c r="W1373" s="88"/>
      <c r="X1373" s="88"/>
      <c r="Y1373" s="88"/>
      <c r="Z1373" s="88"/>
      <c r="AA1373" s="88"/>
      <c r="AB1373" s="88"/>
      <c r="AC1373" s="88"/>
      <c r="AD1373" s="88"/>
      <c r="AE1373" s="88"/>
      <c r="AF1373" s="88"/>
      <c r="AG1373" s="88"/>
    </row>
    <row x14ac:dyDescent="0.25" r="1374" customHeight="1" ht="16.5">
      <c r="A1374" s="67"/>
      <c r="B1374" s="68"/>
      <c r="C1374" s="68"/>
      <c r="D1374" s="69"/>
      <c r="E1374" s="70"/>
      <c r="F1374" s="69"/>
      <c r="G1374" s="69"/>
      <c r="H1374" s="70"/>
      <c r="I1374" s="69"/>
      <c r="J1374" s="69"/>
      <c r="K1374" s="69"/>
      <c r="L1374" s="69"/>
      <c r="M1374" s="71"/>
      <c r="N1374" s="72"/>
      <c r="O1374" s="106"/>
      <c r="P1374" s="72"/>
      <c r="Q1374" s="107"/>
      <c r="R1374" s="75"/>
      <c r="S1374" s="75"/>
      <c r="T1374" s="76">
        <f>TEXT(B1374,"mmmm")</f>
      </c>
      <c r="U1374" s="77"/>
      <c r="V1374" s="77"/>
      <c r="W1374" s="77"/>
      <c r="X1374" s="77"/>
      <c r="Y1374" s="77"/>
      <c r="Z1374" s="77"/>
      <c r="AA1374" s="77"/>
      <c r="AB1374" s="77"/>
      <c r="AC1374" s="77"/>
      <c r="AD1374" s="77"/>
      <c r="AE1374" s="77"/>
      <c r="AF1374" s="77"/>
      <c r="AG1374" s="77"/>
    </row>
    <row x14ac:dyDescent="0.25" r="1375" customHeight="1" ht="16.5">
      <c r="A1375" s="78"/>
      <c r="B1375" s="79"/>
      <c r="C1375" s="79"/>
      <c r="D1375" s="80"/>
      <c r="E1375" s="81"/>
      <c r="F1375" s="80"/>
      <c r="G1375" s="80"/>
      <c r="H1375" s="81"/>
      <c r="I1375" s="80"/>
      <c r="J1375" s="80"/>
      <c r="K1375" s="80"/>
      <c r="L1375" s="80"/>
      <c r="M1375" s="82"/>
      <c r="N1375" s="83"/>
      <c r="O1375" s="99"/>
      <c r="P1375" s="83"/>
      <c r="Q1375" s="100"/>
      <c r="R1375" s="86"/>
      <c r="S1375" s="86"/>
      <c r="T1375" s="87">
        <f>TEXT(B1375,"mmmm")</f>
      </c>
      <c r="U1375" s="88"/>
      <c r="V1375" s="88"/>
      <c r="W1375" s="88"/>
      <c r="X1375" s="88"/>
      <c r="Y1375" s="88"/>
      <c r="Z1375" s="88"/>
      <c r="AA1375" s="88"/>
      <c r="AB1375" s="88"/>
      <c r="AC1375" s="88"/>
      <c r="AD1375" s="88"/>
      <c r="AE1375" s="88"/>
      <c r="AF1375" s="88"/>
      <c r="AG1375" s="88"/>
    </row>
    <row x14ac:dyDescent="0.25" r="1376" customHeight="1" ht="16.5">
      <c r="A1376" s="67"/>
      <c r="B1376" s="68"/>
      <c r="C1376" s="68"/>
      <c r="D1376" s="69"/>
      <c r="E1376" s="70"/>
      <c r="F1376" s="69"/>
      <c r="G1376" s="69"/>
      <c r="H1376" s="70"/>
      <c r="I1376" s="69"/>
      <c r="J1376" s="69"/>
      <c r="K1376" s="69"/>
      <c r="L1376" s="69"/>
      <c r="M1376" s="71"/>
      <c r="N1376" s="89"/>
      <c r="O1376" s="97"/>
      <c r="P1376" s="89"/>
      <c r="Q1376" s="98"/>
      <c r="R1376" s="92"/>
      <c r="S1376" s="92"/>
      <c r="T1376" s="76">
        <f>TEXT(B1376,"mmmm")</f>
      </c>
      <c r="U1376" s="77"/>
      <c r="V1376" s="77"/>
      <c r="W1376" s="77"/>
      <c r="X1376" s="77"/>
      <c r="Y1376" s="77"/>
      <c r="Z1376" s="77"/>
      <c r="AA1376" s="77"/>
      <c r="AB1376" s="77"/>
      <c r="AC1376" s="77"/>
      <c r="AD1376" s="77"/>
      <c r="AE1376" s="77"/>
      <c r="AF1376" s="77"/>
      <c r="AG1376" s="77"/>
    </row>
    <row x14ac:dyDescent="0.25" r="1377" customHeight="1" ht="16.5">
      <c r="A1377" s="78"/>
      <c r="B1377" s="79"/>
      <c r="C1377" s="79"/>
      <c r="D1377" s="80"/>
      <c r="E1377" s="81"/>
      <c r="F1377" s="80"/>
      <c r="G1377" s="80"/>
      <c r="H1377" s="81"/>
      <c r="I1377" s="80"/>
      <c r="J1377" s="80"/>
      <c r="K1377" s="80"/>
      <c r="L1377" s="80"/>
      <c r="M1377" s="82"/>
      <c r="N1377" s="83"/>
      <c r="O1377" s="99"/>
      <c r="P1377" s="83"/>
      <c r="Q1377" s="100"/>
      <c r="R1377" s="86"/>
      <c r="S1377" s="86"/>
      <c r="T1377" s="87">
        <f>TEXT(B1377,"mmmm")</f>
      </c>
      <c r="U1377" s="88"/>
      <c r="V1377" s="88"/>
      <c r="W1377" s="88"/>
      <c r="X1377" s="88"/>
      <c r="Y1377" s="88"/>
      <c r="Z1377" s="88"/>
      <c r="AA1377" s="88"/>
      <c r="AB1377" s="88"/>
      <c r="AC1377" s="88"/>
      <c r="AD1377" s="88"/>
      <c r="AE1377" s="88"/>
      <c r="AF1377" s="88"/>
      <c r="AG1377" s="88"/>
    </row>
    <row x14ac:dyDescent="0.25" r="1378" customHeight="1" ht="16.5">
      <c r="A1378" s="67"/>
      <c r="B1378" s="68"/>
      <c r="C1378" s="68"/>
      <c r="D1378" s="69"/>
      <c r="E1378" s="70"/>
      <c r="F1378" s="69"/>
      <c r="G1378" s="69"/>
      <c r="H1378" s="70"/>
      <c r="I1378" s="69"/>
      <c r="J1378" s="69"/>
      <c r="K1378" s="69"/>
      <c r="L1378" s="69"/>
      <c r="M1378" s="71"/>
      <c r="N1378" s="89"/>
      <c r="O1378" s="97"/>
      <c r="P1378" s="89"/>
      <c r="Q1378" s="98"/>
      <c r="R1378" s="92"/>
      <c r="S1378" s="92"/>
      <c r="T1378" s="76">
        <f>TEXT(B1378,"mmmm")</f>
      </c>
      <c r="U1378" s="77"/>
      <c r="V1378" s="77"/>
      <c r="W1378" s="77"/>
      <c r="X1378" s="77"/>
      <c r="Y1378" s="77"/>
      <c r="Z1378" s="77"/>
      <c r="AA1378" s="77"/>
      <c r="AB1378" s="77"/>
      <c r="AC1378" s="77"/>
      <c r="AD1378" s="77"/>
      <c r="AE1378" s="77"/>
      <c r="AF1378" s="77"/>
      <c r="AG1378" s="77"/>
    </row>
    <row x14ac:dyDescent="0.25" r="1379" customHeight="1" ht="16.5">
      <c r="A1379" s="78"/>
      <c r="B1379" s="79"/>
      <c r="C1379" s="79"/>
      <c r="D1379" s="80"/>
      <c r="E1379" s="81"/>
      <c r="F1379" s="80"/>
      <c r="G1379" s="80"/>
      <c r="H1379" s="81"/>
      <c r="I1379" s="80"/>
      <c r="J1379" s="80"/>
      <c r="K1379" s="80"/>
      <c r="L1379" s="80"/>
      <c r="M1379" s="82"/>
      <c r="N1379" s="83"/>
      <c r="O1379" s="99"/>
      <c r="P1379" s="83"/>
      <c r="Q1379" s="100"/>
      <c r="R1379" s="86"/>
      <c r="S1379" s="86"/>
      <c r="T1379" s="87">
        <f>TEXT(B1379,"mmmm")</f>
      </c>
      <c r="U1379" s="88"/>
      <c r="V1379" s="88"/>
      <c r="W1379" s="88"/>
      <c r="X1379" s="88"/>
      <c r="Y1379" s="88"/>
      <c r="Z1379" s="88"/>
      <c r="AA1379" s="88"/>
      <c r="AB1379" s="88"/>
      <c r="AC1379" s="88"/>
      <c r="AD1379" s="88"/>
      <c r="AE1379" s="88"/>
      <c r="AF1379" s="88"/>
      <c r="AG1379" s="88"/>
    </row>
    <row x14ac:dyDescent="0.25" r="1380" customHeight="1" ht="16.5">
      <c r="A1380" s="67"/>
      <c r="B1380" s="68"/>
      <c r="C1380" s="68"/>
      <c r="D1380" s="69"/>
      <c r="E1380" s="70"/>
      <c r="F1380" s="69"/>
      <c r="G1380" s="69"/>
      <c r="H1380" s="70"/>
      <c r="I1380" s="69"/>
      <c r="J1380" s="69"/>
      <c r="K1380" s="69"/>
      <c r="L1380" s="69"/>
      <c r="M1380" s="71"/>
      <c r="N1380" s="89"/>
      <c r="O1380" s="97"/>
      <c r="P1380" s="89"/>
      <c r="Q1380" s="98"/>
      <c r="R1380" s="92"/>
      <c r="S1380" s="92"/>
      <c r="T1380" s="76">
        <f>TEXT(B1380,"mmmm")</f>
      </c>
      <c r="U1380" s="77"/>
      <c r="V1380" s="77"/>
      <c r="W1380" s="77"/>
      <c r="X1380" s="77"/>
      <c r="Y1380" s="77"/>
      <c r="Z1380" s="77"/>
      <c r="AA1380" s="77"/>
      <c r="AB1380" s="77"/>
      <c r="AC1380" s="77"/>
      <c r="AD1380" s="77"/>
      <c r="AE1380" s="77"/>
      <c r="AF1380" s="77"/>
      <c r="AG1380" s="77"/>
    </row>
    <row x14ac:dyDescent="0.25" r="1381" customHeight="1" ht="16.5">
      <c r="A1381" s="78"/>
      <c r="B1381" s="79"/>
      <c r="C1381" s="79"/>
      <c r="D1381" s="80"/>
      <c r="E1381" s="81"/>
      <c r="F1381" s="80"/>
      <c r="G1381" s="80"/>
      <c r="H1381" s="81"/>
      <c r="I1381" s="80"/>
      <c r="J1381" s="80"/>
      <c r="K1381" s="80"/>
      <c r="L1381" s="80"/>
      <c r="M1381" s="82"/>
      <c r="N1381" s="83"/>
      <c r="O1381" s="99"/>
      <c r="P1381" s="83"/>
      <c r="Q1381" s="100"/>
      <c r="R1381" s="86"/>
      <c r="S1381" s="86"/>
      <c r="T1381" s="87">
        <f>TEXT(B1381,"mmmm")</f>
      </c>
      <c r="U1381" s="88"/>
      <c r="V1381" s="88"/>
      <c r="W1381" s="88"/>
      <c r="X1381" s="88"/>
      <c r="Y1381" s="88"/>
      <c r="Z1381" s="88"/>
      <c r="AA1381" s="88"/>
      <c r="AB1381" s="88"/>
      <c r="AC1381" s="88"/>
      <c r="AD1381" s="88"/>
      <c r="AE1381" s="88"/>
      <c r="AF1381" s="88"/>
      <c r="AG1381" s="88"/>
    </row>
    <row x14ac:dyDescent="0.25" r="1382" customHeight="1" ht="16.5">
      <c r="A1382" s="67"/>
      <c r="B1382" s="68"/>
      <c r="C1382" s="68"/>
      <c r="D1382" s="69"/>
      <c r="E1382" s="70"/>
      <c r="F1382" s="69"/>
      <c r="G1382" s="69"/>
      <c r="H1382" s="70"/>
      <c r="I1382" s="69"/>
      <c r="J1382" s="69"/>
      <c r="K1382" s="69"/>
      <c r="L1382" s="69"/>
      <c r="M1382" s="71"/>
      <c r="N1382" s="89"/>
      <c r="O1382" s="97"/>
      <c r="P1382" s="89"/>
      <c r="Q1382" s="98"/>
      <c r="R1382" s="92"/>
      <c r="S1382" s="92"/>
      <c r="T1382" s="76">
        <f>TEXT(B1382,"mmmm")</f>
      </c>
      <c r="U1382" s="77"/>
      <c r="V1382" s="77"/>
      <c r="W1382" s="77"/>
      <c r="X1382" s="77"/>
      <c r="Y1382" s="77"/>
      <c r="Z1382" s="77"/>
      <c r="AA1382" s="77"/>
      <c r="AB1382" s="77"/>
      <c r="AC1382" s="77"/>
      <c r="AD1382" s="77"/>
      <c r="AE1382" s="77"/>
      <c r="AF1382" s="77"/>
      <c r="AG1382" s="77"/>
    </row>
    <row x14ac:dyDescent="0.25" r="1383" customHeight="1" ht="16.5">
      <c r="A1383" s="78"/>
      <c r="B1383" s="79"/>
      <c r="C1383" s="79"/>
      <c r="D1383" s="80"/>
      <c r="E1383" s="81"/>
      <c r="F1383" s="80"/>
      <c r="G1383" s="80"/>
      <c r="H1383" s="81"/>
      <c r="I1383" s="80"/>
      <c r="J1383" s="80"/>
      <c r="K1383" s="80"/>
      <c r="L1383" s="80"/>
      <c r="M1383" s="82"/>
      <c r="N1383" s="83"/>
      <c r="O1383" s="99"/>
      <c r="P1383" s="83"/>
      <c r="Q1383" s="100"/>
      <c r="R1383" s="86"/>
      <c r="S1383" s="86"/>
      <c r="T1383" s="87">
        <f>TEXT(B1383,"mmmm")</f>
      </c>
      <c r="U1383" s="88"/>
      <c r="V1383" s="88"/>
      <c r="W1383" s="88"/>
      <c r="X1383" s="88"/>
      <c r="Y1383" s="88"/>
      <c r="Z1383" s="88"/>
      <c r="AA1383" s="88"/>
      <c r="AB1383" s="88"/>
      <c r="AC1383" s="88"/>
      <c r="AD1383" s="88"/>
      <c r="AE1383" s="88"/>
      <c r="AF1383" s="88"/>
      <c r="AG1383" s="88"/>
    </row>
    <row x14ac:dyDescent="0.25" r="1384" customHeight="1" ht="16.5">
      <c r="A1384" s="67"/>
      <c r="B1384" s="68"/>
      <c r="C1384" s="68"/>
      <c r="D1384" s="69"/>
      <c r="E1384" s="70"/>
      <c r="F1384" s="69"/>
      <c r="G1384" s="69"/>
      <c r="H1384" s="70"/>
      <c r="I1384" s="69"/>
      <c r="J1384" s="69"/>
      <c r="K1384" s="69"/>
      <c r="L1384" s="69"/>
      <c r="M1384" s="71"/>
      <c r="N1384" s="89"/>
      <c r="O1384" s="97"/>
      <c r="P1384" s="89"/>
      <c r="Q1384" s="98"/>
      <c r="R1384" s="92"/>
      <c r="S1384" s="92"/>
      <c r="T1384" s="76">
        <f>TEXT(B1384,"mmmm")</f>
      </c>
      <c r="U1384" s="77"/>
      <c r="V1384" s="77"/>
      <c r="W1384" s="77"/>
      <c r="X1384" s="77"/>
      <c r="Y1384" s="77"/>
      <c r="Z1384" s="77"/>
      <c r="AA1384" s="77"/>
      <c r="AB1384" s="77"/>
      <c r="AC1384" s="77"/>
      <c r="AD1384" s="77"/>
      <c r="AE1384" s="77"/>
      <c r="AF1384" s="77"/>
      <c r="AG1384" s="77"/>
    </row>
    <row x14ac:dyDescent="0.25" r="1385" customHeight="1" ht="16.5">
      <c r="A1385" s="78"/>
      <c r="B1385" s="79"/>
      <c r="C1385" s="79"/>
      <c r="D1385" s="80"/>
      <c r="E1385" s="81"/>
      <c r="F1385" s="80"/>
      <c r="G1385" s="80"/>
      <c r="H1385" s="81"/>
      <c r="I1385" s="80"/>
      <c r="J1385" s="82"/>
      <c r="K1385" s="82"/>
      <c r="L1385" s="80"/>
      <c r="M1385" s="82"/>
      <c r="N1385" s="93"/>
      <c r="O1385" s="104"/>
      <c r="P1385" s="93"/>
      <c r="Q1385" s="105"/>
      <c r="R1385" s="96"/>
      <c r="S1385" s="96"/>
      <c r="T1385" s="87">
        <f>TEXT(B1385,"mmmm")</f>
      </c>
      <c r="U1385" s="88"/>
      <c r="V1385" s="88"/>
      <c r="W1385" s="88"/>
      <c r="X1385" s="88"/>
      <c r="Y1385" s="88"/>
      <c r="Z1385" s="88"/>
      <c r="AA1385" s="88"/>
      <c r="AB1385" s="88"/>
      <c r="AC1385" s="88"/>
      <c r="AD1385" s="88"/>
      <c r="AE1385" s="88"/>
      <c r="AF1385" s="88"/>
      <c r="AG1385" s="88"/>
    </row>
    <row x14ac:dyDescent="0.25" r="1386" customHeight="1" ht="16.5">
      <c r="A1386" s="67"/>
      <c r="B1386" s="68"/>
      <c r="C1386" s="68"/>
      <c r="D1386" s="69"/>
      <c r="E1386" s="70"/>
      <c r="F1386" s="69"/>
      <c r="G1386" s="69"/>
      <c r="H1386" s="70"/>
      <c r="I1386" s="69"/>
      <c r="J1386" s="69"/>
      <c r="K1386" s="69"/>
      <c r="L1386" s="69"/>
      <c r="M1386" s="71"/>
      <c r="N1386" s="89"/>
      <c r="O1386" s="97"/>
      <c r="P1386" s="89"/>
      <c r="Q1386" s="98"/>
      <c r="R1386" s="92"/>
      <c r="S1386" s="92"/>
      <c r="T1386" s="76">
        <f>TEXT(B1386,"mmmm")</f>
      </c>
      <c r="U1386" s="77"/>
      <c r="V1386" s="77"/>
      <c r="W1386" s="77"/>
      <c r="X1386" s="77"/>
      <c r="Y1386" s="77"/>
      <c r="Z1386" s="77"/>
      <c r="AA1386" s="77"/>
      <c r="AB1386" s="77"/>
      <c r="AC1386" s="77"/>
      <c r="AD1386" s="77"/>
      <c r="AE1386" s="77"/>
      <c r="AF1386" s="77"/>
      <c r="AG1386" s="77"/>
    </row>
    <row x14ac:dyDescent="0.25" r="1387" customHeight="1" ht="16.5">
      <c r="A1387" s="78"/>
      <c r="B1387" s="79"/>
      <c r="C1387" s="79"/>
      <c r="D1387" s="80"/>
      <c r="E1387" s="81"/>
      <c r="F1387" s="80"/>
      <c r="G1387" s="80"/>
      <c r="H1387" s="81"/>
      <c r="I1387" s="80"/>
      <c r="J1387" s="80"/>
      <c r="K1387" s="80"/>
      <c r="L1387" s="80"/>
      <c r="M1387" s="82"/>
      <c r="N1387" s="93"/>
      <c r="O1387" s="104"/>
      <c r="P1387" s="93"/>
      <c r="Q1387" s="105"/>
      <c r="R1387" s="96"/>
      <c r="S1387" s="96"/>
      <c r="T1387" s="87">
        <f>TEXT(B1387,"mmmm")</f>
      </c>
      <c r="U1387" s="88"/>
      <c r="V1387" s="88"/>
      <c r="W1387" s="88"/>
      <c r="X1387" s="88"/>
      <c r="Y1387" s="88"/>
      <c r="Z1387" s="88"/>
      <c r="AA1387" s="88"/>
      <c r="AB1387" s="88"/>
      <c r="AC1387" s="88"/>
      <c r="AD1387" s="88"/>
      <c r="AE1387" s="88"/>
      <c r="AF1387" s="88"/>
      <c r="AG1387" s="88"/>
    </row>
    <row x14ac:dyDescent="0.25" r="1388" customHeight="1" ht="16.5">
      <c r="A1388" s="67"/>
      <c r="B1388" s="68"/>
      <c r="C1388" s="68"/>
      <c r="D1388" s="69"/>
      <c r="E1388" s="70"/>
      <c r="F1388" s="69"/>
      <c r="G1388" s="69"/>
      <c r="H1388" s="70"/>
      <c r="I1388" s="69"/>
      <c r="J1388" s="69"/>
      <c r="K1388" s="69"/>
      <c r="L1388" s="69"/>
      <c r="M1388" s="71"/>
      <c r="N1388" s="89"/>
      <c r="O1388" s="97"/>
      <c r="P1388" s="89"/>
      <c r="Q1388" s="98"/>
      <c r="R1388" s="92"/>
      <c r="S1388" s="92"/>
      <c r="T1388" s="76">
        <f>TEXT(B1388,"mmmm")</f>
      </c>
      <c r="U1388" s="77"/>
      <c r="V1388" s="77"/>
      <c r="W1388" s="77"/>
      <c r="X1388" s="77"/>
      <c r="Y1388" s="77"/>
      <c r="Z1388" s="77"/>
      <c r="AA1388" s="77"/>
      <c r="AB1388" s="77"/>
      <c r="AC1388" s="77"/>
      <c r="AD1388" s="77"/>
      <c r="AE1388" s="77"/>
      <c r="AF1388" s="77"/>
      <c r="AG1388" s="77"/>
    </row>
    <row x14ac:dyDescent="0.25" r="1389" customHeight="1" ht="16.5">
      <c r="A1389" s="78"/>
      <c r="B1389" s="79"/>
      <c r="C1389" s="79"/>
      <c r="D1389" s="80"/>
      <c r="E1389" s="81"/>
      <c r="F1389" s="80"/>
      <c r="G1389" s="80"/>
      <c r="H1389" s="81"/>
      <c r="I1389" s="80"/>
      <c r="J1389" s="80"/>
      <c r="K1389" s="80"/>
      <c r="L1389" s="80"/>
      <c r="M1389" s="82"/>
      <c r="N1389" s="83"/>
      <c r="O1389" s="99"/>
      <c r="P1389" s="83"/>
      <c r="Q1389" s="100"/>
      <c r="R1389" s="86"/>
      <c r="S1389" s="86"/>
      <c r="T1389" s="87">
        <f>TEXT(B1389,"mmmm")</f>
      </c>
      <c r="U1389" s="88"/>
      <c r="V1389" s="88"/>
      <c r="W1389" s="88"/>
      <c r="X1389" s="88"/>
      <c r="Y1389" s="88"/>
      <c r="Z1389" s="88"/>
      <c r="AA1389" s="88"/>
      <c r="AB1389" s="88"/>
      <c r="AC1389" s="88"/>
      <c r="AD1389" s="88"/>
      <c r="AE1389" s="88"/>
      <c r="AF1389" s="88"/>
      <c r="AG1389" s="88"/>
    </row>
    <row x14ac:dyDescent="0.25" r="1390" customHeight="1" ht="16.5">
      <c r="A1390" s="67"/>
      <c r="B1390" s="68"/>
      <c r="C1390" s="68"/>
      <c r="D1390" s="69"/>
      <c r="E1390" s="70"/>
      <c r="F1390" s="69"/>
      <c r="G1390" s="69"/>
      <c r="H1390" s="70"/>
      <c r="I1390" s="69"/>
      <c r="J1390" s="69"/>
      <c r="K1390" s="69"/>
      <c r="L1390" s="69"/>
      <c r="M1390" s="71"/>
      <c r="N1390" s="72"/>
      <c r="O1390" s="106"/>
      <c r="P1390" s="72"/>
      <c r="Q1390" s="107"/>
      <c r="R1390" s="75"/>
      <c r="S1390" s="75"/>
      <c r="T1390" s="76">
        <f>TEXT(B1390,"mmmm")</f>
      </c>
      <c r="U1390" s="77"/>
      <c r="V1390" s="77"/>
      <c r="W1390" s="77"/>
      <c r="X1390" s="77"/>
      <c r="Y1390" s="77"/>
      <c r="Z1390" s="77"/>
      <c r="AA1390" s="77"/>
      <c r="AB1390" s="77"/>
      <c r="AC1390" s="77"/>
      <c r="AD1390" s="77"/>
      <c r="AE1390" s="77"/>
      <c r="AF1390" s="77"/>
      <c r="AG1390" s="77"/>
    </row>
    <row x14ac:dyDescent="0.25" r="1391" customHeight="1" ht="16.5">
      <c r="A1391" s="78"/>
      <c r="B1391" s="79"/>
      <c r="C1391" s="79"/>
      <c r="D1391" s="80"/>
      <c r="E1391" s="81"/>
      <c r="F1391" s="80"/>
      <c r="G1391" s="80"/>
      <c r="H1391" s="81"/>
      <c r="I1391" s="80"/>
      <c r="J1391" s="80"/>
      <c r="K1391" s="80"/>
      <c r="L1391" s="80"/>
      <c r="M1391" s="82"/>
      <c r="N1391" s="93"/>
      <c r="O1391" s="104"/>
      <c r="P1391" s="93"/>
      <c r="Q1391" s="105"/>
      <c r="R1391" s="96"/>
      <c r="S1391" s="96"/>
      <c r="T1391" s="87">
        <f>TEXT(B1391,"mmmm")</f>
      </c>
      <c r="U1391" s="88"/>
      <c r="V1391" s="88"/>
      <c r="W1391" s="88"/>
      <c r="X1391" s="88"/>
      <c r="Y1391" s="88"/>
      <c r="Z1391" s="88"/>
      <c r="AA1391" s="88"/>
      <c r="AB1391" s="88"/>
      <c r="AC1391" s="88"/>
      <c r="AD1391" s="88"/>
      <c r="AE1391" s="88"/>
      <c r="AF1391" s="88"/>
      <c r="AG1391" s="88"/>
    </row>
    <row x14ac:dyDescent="0.25" r="1392" customHeight="1" ht="16.5">
      <c r="A1392" s="67"/>
      <c r="B1392" s="68"/>
      <c r="C1392" s="68"/>
      <c r="D1392" s="69"/>
      <c r="E1392" s="70"/>
      <c r="F1392" s="69"/>
      <c r="G1392" s="69"/>
      <c r="H1392" s="70"/>
      <c r="I1392" s="69"/>
      <c r="J1392" s="69"/>
      <c r="K1392" s="69"/>
      <c r="L1392" s="69"/>
      <c r="M1392" s="71"/>
      <c r="N1392" s="89"/>
      <c r="O1392" s="97"/>
      <c r="P1392" s="89"/>
      <c r="Q1392" s="98"/>
      <c r="R1392" s="92"/>
      <c r="S1392" s="92"/>
      <c r="T1392" s="76">
        <f>TEXT(B1392,"mmmm")</f>
      </c>
      <c r="U1392" s="77"/>
      <c r="V1392" s="77"/>
      <c r="W1392" s="77"/>
      <c r="X1392" s="77"/>
      <c r="Y1392" s="77"/>
      <c r="Z1392" s="77"/>
      <c r="AA1392" s="77"/>
      <c r="AB1392" s="77"/>
      <c r="AC1392" s="77"/>
      <c r="AD1392" s="77"/>
      <c r="AE1392" s="77"/>
      <c r="AF1392" s="77"/>
      <c r="AG1392" s="77"/>
    </row>
    <row x14ac:dyDescent="0.25" r="1393" customHeight="1" ht="16.5">
      <c r="A1393" s="78"/>
      <c r="B1393" s="79"/>
      <c r="C1393" s="79"/>
      <c r="D1393" s="80"/>
      <c r="E1393" s="81"/>
      <c r="F1393" s="80"/>
      <c r="G1393" s="80"/>
      <c r="H1393" s="81"/>
      <c r="I1393" s="80"/>
      <c r="J1393" s="80"/>
      <c r="K1393" s="80"/>
      <c r="L1393" s="80"/>
      <c r="M1393" s="82"/>
      <c r="N1393" s="83"/>
      <c r="O1393" s="99"/>
      <c r="P1393" s="83"/>
      <c r="Q1393" s="100"/>
      <c r="R1393" s="86"/>
      <c r="S1393" s="86"/>
      <c r="T1393" s="87">
        <f>TEXT(B1393,"mmmm")</f>
      </c>
      <c r="U1393" s="88"/>
      <c r="V1393" s="88"/>
      <c r="W1393" s="88"/>
      <c r="X1393" s="88"/>
      <c r="Y1393" s="88"/>
      <c r="Z1393" s="88"/>
      <c r="AA1393" s="88"/>
      <c r="AB1393" s="88"/>
      <c r="AC1393" s="88"/>
      <c r="AD1393" s="88"/>
      <c r="AE1393" s="88"/>
      <c r="AF1393" s="88"/>
      <c r="AG1393" s="88"/>
    </row>
    <row x14ac:dyDescent="0.25" r="1394" customHeight="1" ht="16.5">
      <c r="A1394" s="67"/>
      <c r="B1394" s="68"/>
      <c r="C1394" s="68"/>
      <c r="D1394" s="69"/>
      <c r="E1394" s="70"/>
      <c r="F1394" s="69"/>
      <c r="G1394" s="69"/>
      <c r="H1394" s="70"/>
      <c r="I1394" s="69"/>
      <c r="J1394" s="69"/>
      <c r="K1394" s="69"/>
      <c r="L1394" s="69"/>
      <c r="M1394" s="71"/>
      <c r="N1394" s="72"/>
      <c r="O1394" s="106"/>
      <c r="P1394" s="72"/>
      <c r="Q1394" s="107"/>
      <c r="R1394" s="75"/>
      <c r="S1394" s="75"/>
      <c r="T1394" s="76">
        <f>TEXT(B1394,"mmmm")</f>
      </c>
      <c r="U1394" s="77"/>
      <c r="V1394" s="77"/>
      <c r="W1394" s="77"/>
      <c r="X1394" s="77"/>
      <c r="Y1394" s="77"/>
      <c r="Z1394" s="77"/>
      <c r="AA1394" s="77"/>
      <c r="AB1394" s="77"/>
      <c r="AC1394" s="77"/>
      <c r="AD1394" s="77"/>
      <c r="AE1394" s="77"/>
      <c r="AF1394" s="77"/>
      <c r="AG1394" s="77"/>
    </row>
    <row x14ac:dyDescent="0.25" r="1395" customHeight="1" ht="16.5">
      <c r="A1395" s="78"/>
      <c r="B1395" s="79"/>
      <c r="C1395" s="79"/>
      <c r="D1395" s="80"/>
      <c r="E1395" s="81"/>
      <c r="F1395" s="80"/>
      <c r="G1395" s="80"/>
      <c r="H1395" s="81"/>
      <c r="I1395" s="80"/>
      <c r="J1395" s="80"/>
      <c r="K1395" s="80"/>
      <c r="L1395" s="80"/>
      <c r="M1395" s="82"/>
      <c r="N1395" s="83"/>
      <c r="O1395" s="99"/>
      <c r="P1395" s="83"/>
      <c r="Q1395" s="100"/>
      <c r="R1395" s="86"/>
      <c r="S1395" s="86"/>
      <c r="T1395" s="87">
        <f>TEXT(B1395,"mmmm")</f>
      </c>
      <c r="U1395" s="88"/>
      <c r="V1395" s="88"/>
      <c r="W1395" s="88"/>
      <c r="X1395" s="88"/>
      <c r="Y1395" s="88"/>
      <c r="Z1395" s="88"/>
      <c r="AA1395" s="88"/>
      <c r="AB1395" s="88"/>
      <c r="AC1395" s="88"/>
      <c r="AD1395" s="88"/>
      <c r="AE1395" s="88"/>
      <c r="AF1395" s="88"/>
      <c r="AG1395" s="88"/>
    </row>
    <row x14ac:dyDescent="0.25" r="1396" customHeight="1" ht="16.5">
      <c r="A1396" s="67"/>
      <c r="B1396" s="68"/>
      <c r="C1396" s="68"/>
      <c r="D1396" s="69"/>
      <c r="E1396" s="70"/>
      <c r="F1396" s="69"/>
      <c r="G1396" s="69"/>
      <c r="H1396" s="70"/>
      <c r="I1396" s="69"/>
      <c r="J1396" s="69"/>
      <c r="K1396" s="69"/>
      <c r="L1396" s="69"/>
      <c r="M1396" s="71"/>
      <c r="N1396" s="72"/>
      <c r="O1396" s="106"/>
      <c r="P1396" s="72"/>
      <c r="Q1396" s="107"/>
      <c r="R1396" s="75"/>
      <c r="S1396" s="75"/>
      <c r="T1396" s="76">
        <f>TEXT(B1396,"mmmm")</f>
      </c>
      <c r="U1396" s="77"/>
      <c r="V1396" s="77"/>
      <c r="W1396" s="77"/>
      <c r="X1396" s="77"/>
      <c r="Y1396" s="77"/>
      <c r="Z1396" s="77"/>
      <c r="AA1396" s="77"/>
      <c r="AB1396" s="77"/>
      <c r="AC1396" s="77"/>
      <c r="AD1396" s="77"/>
      <c r="AE1396" s="77"/>
      <c r="AF1396" s="77"/>
      <c r="AG1396" s="77"/>
    </row>
    <row x14ac:dyDescent="0.25" r="1397" customHeight="1" ht="16.5">
      <c r="A1397" s="78"/>
      <c r="B1397" s="79"/>
      <c r="C1397" s="79"/>
      <c r="D1397" s="80"/>
      <c r="E1397" s="81"/>
      <c r="F1397" s="80"/>
      <c r="G1397" s="80"/>
      <c r="H1397" s="81"/>
      <c r="I1397" s="80"/>
      <c r="J1397" s="80"/>
      <c r="K1397" s="80"/>
      <c r="L1397" s="80"/>
      <c r="M1397" s="82"/>
      <c r="N1397" s="93"/>
      <c r="O1397" s="104"/>
      <c r="P1397" s="93"/>
      <c r="Q1397" s="105"/>
      <c r="R1397" s="96"/>
      <c r="S1397" s="96"/>
      <c r="T1397" s="87">
        <f>TEXT(B1397,"mmmm")</f>
      </c>
      <c r="U1397" s="88"/>
      <c r="V1397" s="88"/>
      <c r="W1397" s="88"/>
      <c r="X1397" s="88"/>
      <c r="Y1397" s="88"/>
      <c r="Z1397" s="88"/>
      <c r="AA1397" s="88"/>
      <c r="AB1397" s="88"/>
      <c r="AC1397" s="88"/>
      <c r="AD1397" s="88"/>
      <c r="AE1397" s="88"/>
      <c r="AF1397" s="88"/>
      <c r="AG1397" s="88"/>
    </row>
    <row x14ac:dyDescent="0.25" r="1398" customHeight="1" ht="16.5">
      <c r="A1398" s="67"/>
      <c r="B1398" s="68"/>
      <c r="C1398" s="68"/>
      <c r="D1398" s="69"/>
      <c r="E1398" s="70"/>
      <c r="F1398" s="69"/>
      <c r="G1398" s="69"/>
      <c r="H1398" s="70"/>
      <c r="I1398" s="69"/>
      <c r="J1398" s="69"/>
      <c r="K1398" s="69"/>
      <c r="L1398" s="69"/>
      <c r="M1398" s="71"/>
      <c r="N1398" s="89"/>
      <c r="O1398" s="97"/>
      <c r="P1398" s="89"/>
      <c r="Q1398" s="98"/>
      <c r="R1398" s="92"/>
      <c r="S1398" s="92"/>
      <c r="T1398" s="76">
        <f>TEXT(B1398,"mmmm")</f>
      </c>
      <c r="U1398" s="77"/>
      <c r="V1398" s="77"/>
      <c r="W1398" s="77"/>
      <c r="X1398" s="77"/>
      <c r="Y1398" s="77"/>
      <c r="Z1398" s="77"/>
      <c r="AA1398" s="77"/>
      <c r="AB1398" s="77"/>
      <c r="AC1398" s="77"/>
      <c r="AD1398" s="77"/>
      <c r="AE1398" s="77"/>
      <c r="AF1398" s="77"/>
      <c r="AG1398" s="77"/>
    </row>
    <row x14ac:dyDescent="0.25" r="1399" customHeight="1" ht="16.5">
      <c r="A1399" s="78"/>
      <c r="B1399" s="79"/>
      <c r="C1399" s="79"/>
      <c r="D1399" s="80"/>
      <c r="E1399" s="81"/>
      <c r="F1399" s="80"/>
      <c r="G1399" s="80"/>
      <c r="H1399" s="81"/>
      <c r="I1399" s="80"/>
      <c r="J1399" s="80"/>
      <c r="K1399" s="80"/>
      <c r="L1399" s="80"/>
      <c r="M1399" s="82"/>
      <c r="N1399" s="83"/>
      <c r="O1399" s="99"/>
      <c r="P1399" s="83"/>
      <c r="Q1399" s="100"/>
      <c r="R1399" s="86"/>
      <c r="S1399" s="86"/>
      <c r="T1399" s="87">
        <f>TEXT(B1399,"mmmm")</f>
      </c>
      <c r="U1399" s="88"/>
      <c r="V1399" s="88"/>
      <c r="W1399" s="88"/>
      <c r="X1399" s="88"/>
      <c r="Y1399" s="88"/>
      <c r="Z1399" s="88"/>
      <c r="AA1399" s="88"/>
      <c r="AB1399" s="88"/>
      <c r="AC1399" s="88"/>
      <c r="AD1399" s="88"/>
      <c r="AE1399" s="88"/>
      <c r="AF1399" s="88"/>
      <c r="AG1399" s="88"/>
    </row>
    <row x14ac:dyDescent="0.25" r="1400" customHeight="1" ht="16.5">
      <c r="A1400" s="67"/>
      <c r="B1400" s="68"/>
      <c r="C1400" s="68"/>
      <c r="D1400" s="69"/>
      <c r="E1400" s="70"/>
      <c r="F1400" s="69"/>
      <c r="G1400" s="69"/>
      <c r="H1400" s="70"/>
      <c r="I1400" s="69"/>
      <c r="J1400" s="69"/>
      <c r="K1400" s="69"/>
      <c r="L1400" s="69"/>
      <c r="M1400" s="71"/>
      <c r="N1400" s="89"/>
      <c r="O1400" s="97"/>
      <c r="P1400" s="89"/>
      <c r="Q1400" s="98"/>
      <c r="R1400" s="92"/>
      <c r="S1400" s="92"/>
      <c r="T1400" s="76">
        <f>TEXT(B1400,"mmmm")</f>
      </c>
      <c r="U1400" s="77"/>
      <c r="V1400" s="77"/>
      <c r="W1400" s="77"/>
      <c r="X1400" s="77"/>
      <c r="Y1400" s="77"/>
      <c r="Z1400" s="77"/>
      <c r="AA1400" s="77"/>
      <c r="AB1400" s="77"/>
      <c r="AC1400" s="77"/>
      <c r="AD1400" s="77"/>
      <c r="AE1400" s="77"/>
      <c r="AF1400" s="77"/>
      <c r="AG1400" s="77"/>
    </row>
    <row x14ac:dyDescent="0.25" r="1401" customHeight="1" ht="16.5">
      <c r="A1401" s="78"/>
      <c r="B1401" s="79"/>
      <c r="C1401" s="79"/>
      <c r="D1401" s="80"/>
      <c r="E1401" s="81"/>
      <c r="F1401" s="80"/>
      <c r="G1401" s="80"/>
      <c r="H1401" s="81"/>
      <c r="I1401" s="80"/>
      <c r="J1401" s="80"/>
      <c r="K1401" s="80"/>
      <c r="L1401" s="80"/>
      <c r="M1401" s="82"/>
      <c r="N1401" s="83"/>
      <c r="O1401" s="99"/>
      <c r="P1401" s="83"/>
      <c r="Q1401" s="100"/>
      <c r="R1401" s="86"/>
      <c r="S1401" s="86"/>
      <c r="T1401" s="87">
        <f>TEXT(B1401,"mmmm")</f>
      </c>
      <c r="U1401" s="88"/>
      <c r="V1401" s="88"/>
      <c r="W1401" s="88"/>
      <c r="X1401" s="88"/>
      <c r="Y1401" s="88"/>
      <c r="Z1401" s="88"/>
      <c r="AA1401" s="88"/>
      <c r="AB1401" s="88"/>
      <c r="AC1401" s="88"/>
      <c r="AD1401" s="88"/>
      <c r="AE1401" s="88"/>
      <c r="AF1401" s="88"/>
      <c r="AG1401" s="88"/>
    </row>
    <row x14ac:dyDescent="0.25" r="1402" customHeight="1" ht="16.5">
      <c r="A1402" s="67"/>
      <c r="B1402" s="68"/>
      <c r="C1402" s="68"/>
      <c r="D1402" s="69"/>
      <c r="E1402" s="70"/>
      <c r="F1402" s="69"/>
      <c r="G1402" s="69"/>
      <c r="H1402" s="70"/>
      <c r="I1402" s="69"/>
      <c r="J1402" s="69"/>
      <c r="K1402" s="69"/>
      <c r="L1402" s="69"/>
      <c r="M1402" s="71"/>
      <c r="N1402" s="89"/>
      <c r="O1402" s="97"/>
      <c r="P1402" s="89"/>
      <c r="Q1402" s="98"/>
      <c r="R1402" s="92"/>
      <c r="S1402" s="92"/>
      <c r="T1402" s="76">
        <f>TEXT(B1402,"mmmm")</f>
      </c>
      <c r="U1402" s="77"/>
      <c r="V1402" s="77"/>
      <c r="W1402" s="77"/>
      <c r="X1402" s="77"/>
      <c r="Y1402" s="77"/>
      <c r="Z1402" s="77"/>
      <c r="AA1402" s="77"/>
      <c r="AB1402" s="77"/>
      <c r="AC1402" s="77"/>
      <c r="AD1402" s="77"/>
      <c r="AE1402" s="77"/>
      <c r="AF1402" s="77"/>
      <c r="AG1402" s="77"/>
    </row>
    <row x14ac:dyDescent="0.25" r="1403" customHeight="1" ht="16.5">
      <c r="A1403" s="78"/>
      <c r="B1403" s="79"/>
      <c r="C1403" s="79"/>
      <c r="D1403" s="80"/>
      <c r="E1403" s="81"/>
      <c r="F1403" s="80"/>
      <c r="G1403" s="80"/>
      <c r="H1403" s="81"/>
      <c r="I1403" s="80"/>
      <c r="J1403" s="80"/>
      <c r="K1403" s="80"/>
      <c r="L1403" s="80"/>
      <c r="M1403" s="82"/>
      <c r="N1403" s="83"/>
      <c r="O1403" s="99"/>
      <c r="P1403" s="83"/>
      <c r="Q1403" s="100"/>
      <c r="R1403" s="86"/>
      <c r="S1403" s="86"/>
      <c r="T1403" s="87">
        <f>TEXT(B1403,"mmmm")</f>
      </c>
      <c r="U1403" s="88"/>
      <c r="V1403" s="88"/>
      <c r="W1403" s="88"/>
      <c r="X1403" s="88"/>
      <c r="Y1403" s="88"/>
      <c r="Z1403" s="88"/>
      <c r="AA1403" s="88"/>
      <c r="AB1403" s="88"/>
      <c r="AC1403" s="88"/>
      <c r="AD1403" s="88"/>
      <c r="AE1403" s="88"/>
      <c r="AF1403" s="88"/>
      <c r="AG1403" s="88"/>
    </row>
    <row x14ac:dyDescent="0.25" r="1404" customHeight="1" ht="16.5">
      <c r="A1404" s="67"/>
      <c r="B1404" s="68"/>
      <c r="C1404" s="68"/>
      <c r="D1404" s="69"/>
      <c r="E1404" s="70"/>
      <c r="F1404" s="69"/>
      <c r="G1404" s="69"/>
      <c r="H1404" s="70"/>
      <c r="I1404" s="69"/>
      <c r="J1404" s="69"/>
      <c r="K1404" s="69"/>
      <c r="L1404" s="69"/>
      <c r="M1404" s="71"/>
      <c r="N1404" s="89"/>
      <c r="O1404" s="97"/>
      <c r="P1404" s="89"/>
      <c r="Q1404" s="98"/>
      <c r="R1404" s="92"/>
      <c r="S1404" s="92"/>
      <c r="T1404" s="76">
        <f>TEXT(B1404,"mmmm")</f>
      </c>
      <c r="U1404" s="77"/>
      <c r="V1404" s="77"/>
      <c r="W1404" s="77"/>
      <c r="X1404" s="77"/>
      <c r="Y1404" s="77"/>
      <c r="Z1404" s="77"/>
      <c r="AA1404" s="77"/>
      <c r="AB1404" s="77"/>
      <c r="AC1404" s="77"/>
      <c r="AD1404" s="77"/>
      <c r="AE1404" s="77"/>
      <c r="AF1404" s="77"/>
      <c r="AG1404" s="77"/>
    </row>
    <row x14ac:dyDescent="0.25" r="1405" customHeight="1" ht="16.5">
      <c r="A1405" s="78"/>
      <c r="B1405" s="79"/>
      <c r="C1405" s="79"/>
      <c r="D1405" s="80"/>
      <c r="E1405" s="81"/>
      <c r="F1405" s="80"/>
      <c r="G1405" s="80"/>
      <c r="H1405" s="81"/>
      <c r="I1405" s="80"/>
      <c r="J1405" s="80"/>
      <c r="K1405" s="80"/>
      <c r="L1405" s="80"/>
      <c r="M1405" s="82"/>
      <c r="N1405" s="83"/>
      <c r="O1405" s="99"/>
      <c r="P1405" s="83"/>
      <c r="Q1405" s="100"/>
      <c r="R1405" s="86"/>
      <c r="S1405" s="86"/>
      <c r="T1405" s="87">
        <f>TEXT(B1405,"mmmm")</f>
      </c>
      <c r="U1405" s="88"/>
      <c r="V1405" s="88"/>
      <c r="W1405" s="88"/>
      <c r="X1405" s="88"/>
      <c r="Y1405" s="88"/>
      <c r="Z1405" s="88"/>
      <c r="AA1405" s="88"/>
      <c r="AB1405" s="88"/>
      <c r="AC1405" s="88"/>
      <c r="AD1405" s="88"/>
      <c r="AE1405" s="88"/>
      <c r="AF1405" s="88"/>
      <c r="AG1405" s="88"/>
    </row>
    <row x14ac:dyDescent="0.25" r="1406" customHeight="1" ht="16.5">
      <c r="A1406" s="67"/>
      <c r="B1406" s="68"/>
      <c r="C1406" s="68"/>
      <c r="D1406" s="69"/>
      <c r="E1406" s="70"/>
      <c r="F1406" s="69"/>
      <c r="G1406" s="69"/>
      <c r="H1406" s="70"/>
      <c r="I1406" s="69"/>
      <c r="J1406" s="69"/>
      <c r="K1406" s="69"/>
      <c r="L1406" s="69"/>
      <c r="M1406" s="71"/>
      <c r="N1406" s="89"/>
      <c r="O1406" s="97"/>
      <c r="P1406" s="89"/>
      <c r="Q1406" s="98"/>
      <c r="R1406" s="92"/>
      <c r="S1406" s="92"/>
      <c r="T1406" s="76">
        <f>TEXT(B1406,"mmmm")</f>
      </c>
      <c r="U1406" s="77"/>
      <c r="V1406" s="77"/>
      <c r="W1406" s="77"/>
      <c r="X1406" s="77"/>
      <c r="Y1406" s="77"/>
      <c r="Z1406" s="77"/>
      <c r="AA1406" s="77"/>
      <c r="AB1406" s="77"/>
      <c r="AC1406" s="77"/>
      <c r="AD1406" s="77"/>
      <c r="AE1406" s="77"/>
      <c r="AF1406" s="77"/>
      <c r="AG1406" s="77"/>
    </row>
    <row x14ac:dyDescent="0.25" r="1407" customHeight="1" ht="16.5">
      <c r="A1407" s="78"/>
      <c r="B1407" s="79"/>
      <c r="C1407" s="79"/>
      <c r="D1407" s="80"/>
      <c r="E1407" s="81"/>
      <c r="F1407" s="80"/>
      <c r="G1407" s="80"/>
      <c r="H1407" s="81"/>
      <c r="I1407" s="80"/>
      <c r="J1407" s="80"/>
      <c r="K1407" s="80"/>
      <c r="L1407" s="80"/>
      <c r="M1407" s="82"/>
      <c r="N1407" s="83"/>
      <c r="O1407" s="99"/>
      <c r="P1407" s="83"/>
      <c r="Q1407" s="100"/>
      <c r="R1407" s="86"/>
      <c r="S1407" s="86"/>
      <c r="T1407" s="87">
        <f>TEXT(B1407,"mmmm")</f>
      </c>
      <c r="U1407" s="88"/>
      <c r="V1407" s="88"/>
      <c r="W1407" s="88"/>
      <c r="X1407" s="88"/>
      <c r="Y1407" s="88"/>
      <c r="Z1407" s="88"/>
      <c r="AA1407" s="88"/>
      <c r="AB1407" s="88"/>
      <c r="AC1407" s="88"/>
      <c r="AD1407" s="88"/>
      <c r="AE1407" s="88"/>
      <c r="AF1407" s="88"/>
      <c r="AG1407" s="88"/>
    </row>
    <row x14ac:dyDescent="0.25" r="1408" customHeight="1" ht="16.5">
      <c r="A1408" s="67"/>
      <c r="B1408" s="68"/>
      <c r="C1408" s="68"/>
      <c r="D1408" s="69"/>
      <c r="E1408" s="70"/>
      <c r="F1408" s="69"/>
      <c r="G1408" s="69"/>
      <c r="H1408" s="70"/>
      <c r="I1408" s="69"/>
      <c r="J1408" s="69"/>
      <c r="K1408" s="69"/>
      <c r="L1408" s="69"/>
      <c r="M1408" s="71"/>
      <c r="N1408" s="89"/>
      <c r="O1408" s="97"/>
      <c r="P1408" s="89"/>
      <c r="Q1408" s="98"/>
      <c r="R1408" s="92"/>
      <c r="S1408" s="92"/>
      <c r="T1408" s="76">
        <f>TEXT(B1408,"mmmm")</f>
      </c>
      <c r="U1408" s="77"/>
      <c r="V1408" s="77"/>
      <c r="W1408" s="77"/>
      <c r="X1408" s="77"/>
      <c r="Y1408" s="77"/>
      <c r="Z1408" s="77"/>
      <c r="AA1408" s="77"/>
      <c r="AB1408" s="77"/>
      <c r="AC1408" s="77"/>
      <c r="AD1408" s="77"/>
      <c r="AE1408" s="77"/>
      <c r="AF1408" s="77"/>
      <c r="AG1408" s="77"/>
    </row>
    <row x14ac:dyDescent="0.25" r="1409" customHeight="1" ht="16.5">
      <c r="A1409" s="78"/>
      <c r="B1409" s="79"/>
      <c r="C1409" s="79"/>
      <c r="D1409" s="80"/>
      <c r="E1409" s="81"/>
      <c r="F1409" s="80"/>
      <c r="G1409" s="80"/>
      <c r="H1409" s="81"/>
      <c r="I1409" s="80"/>
      <c r="J1409" s="80"/>
      <c r="K1409" s="80"/>
      <c r="L1409" s="80"/>
      <c r="M1409" s="82"/>
      <c r="N1409" s="83"/>
      <c r="O1409" s="99"/>
      <c r="P1409" s="83"/>
      <c r="Q1409" s="100"/>
      <c r="R1409" s="86"/>
      <c r="S1409" s="86"/>
      <c r="T1409" s="87">
        <f>TEXT(B1409,"mmmm")</f>
      </c>
      <c r="U1409" s="88"/>
      <c r="V1409" s="88"/>
      <c r="W1409" s="88"/>
      <c r="X1409" s="88"/>
      <c r="Y1409" s="88"/>
      <c r="Z1409" s="88"/>
      <c r="AA1409" s="88"/>
      <c r="AB1409" s="88"/>
      <c r="AC1409" s="88"/>
      <c r="AD1409" s="88"/>
      <c r="AE1409" s="88"/>
      <c r="AF1409" s="88"/>
      <c r="AG1409" s="88"/>
    </row>
    <row x14ac:dyDescent="0.25" r="1410" customHeight="1" ht="16.5">
      <c r="A1410" s="67"/>
      <c r="B1410" s="68"/>
      <c r="C1410" s="68"/>
      <c r="D1410" s="69"/>
      <c r="E1410" s="70"/>
      <c r="F1410" s="69"/>
      <c r="G1410" s="69"/>
      <c r="H1410" s="70"/>
      <c r="I1410" s="69"/>
      <c r="J1410" s="69"/>
      <c r="K1410" s="69"/>
      <c r="L1410" s="69"/>
      <c r="M1410" s="71"/>
      <c r="N1410" s="89"/>
      <c r="O1410" s="97"/>
      <c r="P1410" s="89"/>
      <c r="Q1410" s="98"/>
      <c r="R1410" s="92"/>
      <c r="S1410" s="92"/>
      <c r="T1410" s="76">
        <f>TEXT(B1410,"mmmm")</f>
      </c>
      <c r="U1410" s="77"/>
      <c r="V1410" s="77"/>
      <c r="W1410" s="77"/>
      <c r="X1410" s="77"/>
      <c r="Y1410" s="77"/>
      <c r="Z1410" s="77"/>
      <c r="AA1410" s="77"/>
      <c r="AB1410" s="77"/>
      <c r="AC1410" s="77"/>
      <c r="AD1410" s="77"/>
      <c r="AE1410" s="77"/>
      <c r="AF1410" s="77"/>
      <c r="AG1410" s="77"/>
    </row>
    <row x14ac:dyDescent="0.25" r="1411" customHeight="1" ht="16.5">
      <c r="A1411" s="78"/>
      <c r="B1411" s="79"/>
      <c r="C1411" s="79"/>
      <c r="D1411" s="80"/>
      <c r="E1411" s="81"/>
      <c r="F1411" s="80"/>
      <c r="G1411" s="80"/>
      <c r="H1411" s="81"/>
      <c r="I1411" s="80"/>
      <c r="J1411" s="80"/>
      <c r="K1411" s="80"/>
      <c r="L1411" s="80"/>
      <c r="M1411" s="82"/>
      <c r="N1411" s="83"/>
      <c r="O1411" s="99"/>
      <c r="P1411" s="83"/>
      <c r="Q1411" s="100"/>
      <c r="R1411" s="86"/>
      <c r="S1411" s="86"/>
      <c r="T1411" s="87">
        <f>TEXT(B1411,"mmmm")</f>
      </c>
      <c r="U1411" s="88"/>
      <c r="V1411" s="88"/>
      <c r="W1411" s="88"/>
      <c r="X1411" s="88"/>
      <c r="Y1411" s="88"/>
      <c r="Z1411" s="88"/>
      <c r="AA1411" s="88"/>
      <c r="AB1411" s="88"/>
      <c r="AC1411" s="88"/>
      <c r="AD1411" s="88"/>
      <c r="AE1411" s="88"/>
      <c r="AF1411" s="88"/>
      <c r="AG1411" s="88"/>
    </row>
    <row x14ac:dyDescent="0.25" r="1412" customHeight="1" ht="16.5">
      <c r="A1412" s="67"/>
      <c r="B1412" s="68"/>
      <c r="C1412" s="68"/>
      <c r="D1412" s="69"/>
      <c r="E1412" s="70"/>
      <c r="F1412" s="69"/>
      <c r="G1412" s="69"/>
      <c r="H1412" s="70"/>
      <c r="I1412" s="69"/>
      <c r="J1412" s="69"/>
      <c r="K1412" s="69"/>
      <c r="L1412" s="69"/>
      <c r="M1412" s="71"/>
      <c r="N1412" s="89"/>
      <c r="O1412" s="97"/>
      <c r="P1412" s="89"/>
      <c r="Q1412" s="98"/>
      <c r="R1412" s="92"/>
      <c r="S1412" s="92"/>
      <c r="T1412" s="76">
        <f>TEXT(B1412,"mmmm")</f>
      </c>
      <c r="U1412" s="77"/>
      <c r="V1412" s="77"/>
      <c r="W1412" s="77"/>
      <c r="X1412" s="77"/>
      <c r="Y1412" s="77"/>
      <c r="Z1412" s="77"/>
      <c r="AA1412" s="77"/>
      <c r="AB1412" s="77"/>
      <c r="AC1412" s="77"/>
      <c r="AD1412" s="77"/>
      <c r="AE1412" s="77"/>
      <c r="AF1412" s="77"/>
      <c r="AG1412" s="77"/>
    </row>
    <row x14ac:dyDescent="0.25" r="1413" customHeight="1" ht="16.5">
      <c r="A1413" s="78"/>
      <c r="B1413" s="79"/>
      <c r="C1413" s="79"/>
      <c r="D1413" s="80"/>
      <c r="E1413" s="81"/>
      <c r="F1413" s="80"/>
      <c r="G1413" s="80"/>
      <c r="H1413" s="81"/>
      <c r="I1413" s="80"/>
      <c r="J1413" s="80"/>
      <c r="K1413" s="80"/>
      <c r="L1413" s="80"/>
      <c r="M1413" s="82"/>
      <c r="N1413" s="83"/>
      <c r="O1413" s="99"/>
      <c r="P1413" s="83"/>
      <c r="Q1413" s="100"/>
      <c r="R1413" s="86"/>
      <c r="S1413" s="86"/>
      <c r="T1413" s="87">
        <f>IF(B1413="",0,TEXT(B1413,"mmmm"))</f>
      </c>
      <c r="U1413" s="88"/>
      <c r="V1413" s="88"/>
      <c r="W1413" s="88"/>
      <c r="X1413" s="88"/>
      <c r="Y1413" s="88"/>
      <c r="Z1413" s="88"/>
      <c r="AA1413" s="88"/>
      <c r="AB1413" s="88"/>
      <c r="AC1413" s="88"/>
      <c r="AD1413" s="88"/>
      <c r="AE1413" s="88"/>
      <c r="AF1413" s="88"/>
      <c r="AG1413" s="88"/>
    </row>
    <row x14ac:dyDescent="0.25" r="1414" customHeight="1" ht="16.5">
      <c r="A1414" s="67"/>
      <c r="B1414" s="68"/>
      <c r="C1414" s="68"/>
      <c r="D1414" s="69"/>
      <c r="E1414" s="70"/>
      <c r="F1414" s="69"/>
      <c r="G1414" s="69"/>
      <c r="H1414" s="70"/>
      <c r="I1414" s="69"/>
      <c r="J1414" s="69"/>
      <c r="K1414" s="69"/>
      <c r="L1414" s="69"/>
      <c r="M1414" s="71"/>
      <c r="N1414" s="89"/>
      <c r="O1414" s="97"/>
      <c r="P1414" s="89"/>
      <c r="Q1414" s="98"/>
      <c r="R1414" s="92"/>
      <c r="S1414" s="92"/>
      <c r="T1414" s="76">
        <f>IF(B1414="",0,TEXT(B1414,"mmmm"))</f>
      </c>
      <c r="U1414" s="77"/>
      <c r="V1414" s="77"/>
      <c r="W1414" s="77"/>
      <c r="X1414" s="77"/>
      <c r="Y1414" s="77"/>
      <c r="Z1414" s="77"/>
      <c r="AA1414" s="77"/>
      <c r="AB1414" s="77"/>
      <c r="AC1414" s="77"/>
      <c r="AD1414" s="77"/>
      <c r="AE1414" s="77"/>
      <c r="AF1414" s="77"/>
      <c r="AG1414" s="77"/>
    </row>
    <row x14ac:dyDescent="0.25" r="1415" customHeight="1" ht="16.5">
      <c r="A1415" s="78"/>
      <c r="B1415" s="79"/>
      <c r="C1415" s="79"/>
      <c r="D1415" s="80"/>
      <c r="E1415" s="81"/>
      <c r="F1415" s="80"/>
      <c r="G1415" s="80"/>
      <c r="H1415" s="81"/>
      <c r="I1415" s="80"/>
      <c r="J1415" s="80"/>
      <c r="K1415" s="80"/>
      <c r="L1415" s="80"/>
      <c r="M1415" s="82"/>
      <c r="N1415" s="83"/>
      <c r="O1415" s="99"/>
      <c r="P1415" s="83"/>
      <c r="Q1415" s="100"/>
      <c r="R1415" s="86"/>
      <c r="S1415" s="86"/>
      <c r="T1415" s="87">
        <f>IF(B1415="",0,TEXT(B1415,"mmmm"))</f>
      </c>
      <c r="U1415" s="88"/>
      <c r="V1415" s="88"/>
      <c r="W1415" s="88"/>
      <c r="X1415" s="88"/>
      <c r="Y1415" s="88"/>
      <c r="Z1415" s="88"/>
      <c r="AA1415" s="88"/>
      <c r="AB1415" s="88"/>
      <c r="AC1415" s="88"/>
      <c r="AD1415" s="88"/>
      <c r="AE1415" s="88"/>
      <c r="AF1415" s="88"/>
      <c r="AG1415" s="88"/>
    </row>
    <row x14ac:dyDescent="0.25" r="1416" customHeight="1" ht="16.5">
      <c r="A1416" s="67"/>
      <c r="B1416" s="68"/>
      <c r="C1416" s="68"/>
      <c r="D1416" s="69"/>
      <c r="E1416" s="70"/>
      <c r="F1416" s="69"/>
      <c r="G1416" s="69"/>
      <c r="H1416" s="70"/>
      <c r="I1416" s="69"/>
      <c r="J1416" s="69"/>
      <c r="K1416" s="69"/>
      <c r="L1416" s="69"/>
      <c r="M1416" s="71"/>
      <c r="N1416" s="89"/>
      <c r="O1416" s="97"/>
      <c r="P1416" s="89"/>
      <c r="Q1416" s="98"/>
      <c r="R1416" s="92"/>
      <c r="S1416" s="92"/>
      <c r="T1416" s="76">
        <f>IF(B1416="",0,TEXT(B1416,"mmmm"))</f>
      </c>
      <c r="U1416" s="77"/>
      <c r="V1416" s="77"/>
      <c r="W1416" s="77"/>
      <c r="X1416" s="77"/>
      <c r="Y1416" s="77"/>
      <c r="Z1416" s="77"/>
      <c r="AA1416" s="77"/>
      <c r="AB1416" s="77"/>
      <c r="AC1416" s="77"/>
      <c r="AD1416" s="77"/>
      <c r="AE1416" s="77"/>
      <c r="AF1416" s="77"/>
      <c r="AG1416" s="77"/>
    </row>
    <row x14ac:dyDescent="0.25" r="1417" customHeight="1" ht="16.5">
      <c r="A1417" s="78"/>
      <c r="B1417" s="79"/>
      <c r="C1417" s="79"/>
      <c r="D1417" s="80"/>
      <c r="E1417" s="81"/>
      <c r="F1417" s="80"/>
      <c r="G1417" s="80"/>
      <c r="H1417" s="81"/>
      <c r="I1417" s="80"/>
      <c r="J1417" s="80"/>
      <c r="K1417" s="80"/>
      <c r="L1417" s="80"/>
      <c r="M1417" s="82"/>
      <c r="N1417" s="83"/>
      <c r="O1417" s="99"/>
      <c r="P1417" s="83"/>
      <c r="Q1417" s="100"/>
      <c r="R1417" s="86"/>
      <c r="S1417" s="86"/>
      <c r="T1417" s="87">
        <f>IF(B1417="",0,TEXT(B1417,"mmmm"))</f>
      </c>
      <c r="U1417" s="88"/>
      <c r="V1417" s="88"/>
      <c r="W1417" s="88"/>
      <c r="X1417" s="88"/>
      <c r="Y1417" s="88"/>
      <c r="Z1417" s="88"/>
      <c r="AA1417" s="88"/>
      <c r="AB1417" s="88"/>
      <c r="AC1417" s="88"/>
      <c r="AD1417" s="88"/>
      <c r="AE1417" s="88"/>
      <c r="AF1417" s="88"/>
      <c r="AG1417" s="88"/>
    </row>
    <row x14ac:dyDescent="0.25" r="1418" customHeight="1" ht="16.5">
      <c r="A1418" s="67"/>
      <c r="B1418" s="68"/>
      <c r="C1418" s="68"/>
      <c r="D1418" s="69"/>
      <c r="E1418" s="70"/>
      <c r="F1418" s="69"/>
      <c r="G1418" s="69"/>
      <c r="H1418" s="70"/>
      <c r="I1418" s="69"/>
      <c r="J1418" s="69"/>
      <c r="K1418" s="69"/>
      <c r="L1418" s="69"/>
      <c r="M1418" s="71"/>
      <c r="N1418" s="89"/>
      <c r="O1418" s="97"/>
      <c r="P1418" s="89"/>
      <c r="Q1418" s="98"/>
      <c r="R1418" s="92"/>
      <c r="S1418" s="92"/>
      <c r="T1418" s="76">
        <f>IF(B1418="",0,TEXT(B1418,"mmmm"))</f>
      </c>
      <c r="U1418" s="77"/>
      <c r="V1418" s="77"/>
      <c r="W1418" s="77"/>
      <c r="X1418" s="77"/>
      <c r="Y1418" s="77"/>
      <c r="Z1418" s="77"/>
      <c r="AA1418" s="77"/>
      <c r="AB1418" s="77"/>
      <c r="AC1418" s="77"/>
      <c r="AD1418" s="77"/>
      <c r="AE1418" s="77"/>
      <c r="AF1418" s="77"/>
      <c r="AG1418" s="77"/>
    </row>
    <row x14ac:dyDescent="0.25" r="1419" customHeight="1" ht="16.5">
      <c r="A1419" s="78"/>
      <c r="B1419" s="79"/>
      <c r="C1419" s="79"/>
      <c r="D1419" s="80"/>
      <c r="E1419" s="81"/>
      <c r="F1419" s="80"/>
      <c r="G1419" s="80"/>
      <c r="H1419" s="81"/>
      <c r="I1419" s="80"/>
      <c r="J1419" s="80"/>
      <c r="K1419" s="80"/>
      <c r="L1419" s="80"/>
      <c r="M1419" s="82"/>
      <c r="N1419" s="83"/>
      <c r="O1419" s="99"/>
      <c r="P1419" s="83"/>
      <c r="Q1419" s="100"/>
      <c r="R1419" s="86"/>
      <c r="S1419" s="86"/>
      <c r="T1419" s="87">
        <f>IF(B1419="",0,TEXT(B1419,"mmmm"))</f>
      </c>
      <c r="U1419" s="88"/>
      <c r="V1419" s="88"/>
      <c r="W1419" s="88"/>
      <c r="X1419" s="88"/>
      <c r="Y1419" s="88"/>
      <c r="Z1419" s="88"/>
      <c r="AA1419" s="88"/>
      <c r="AB1419" s="88"/>
      <c r="AC1419" s="88"/>
      <c r="AD1419" s="88"/>
      <c r="AE1419" s="88"/>
      <c r="AF1419" s="88"/>
      <c r="AG1419" s="88"/>
    </row>
    <row x14ac:dyDescent="0.25" r="1420" customHeight="1" ht="16.5">
      <c r="A1420" s="67"/>
      <c r="B1420" s="68"/>
      <c r="C1420" s="68"/>
      <c r="D1420" s="69"/>
      <c r="E1420" s="70"/>
      <c r="F1420" s="69"/>
      <c r="G1420" s="69"/>
      <c r="H1420" s="70"/>
      <c r="I1420" s="69"/>
      <c r="J1420" s="69"/>
      <c r="K1420" s="69"/>
      <c r="L1420" s="69"/>
      <c r="M1420" s="71"/>
      <c r="N1420" s="89"/>
      <c r="O1420" s="97"/>
      <c r="P1420" s="89"/>
      <c r="Q1420" s="98"/>
      <c r="R1420" s="92"/>
      <c r="S1420" s="92"/>
      <c r="T1420" s="76">
        <f>IF(B1420="",0,TEXT(B1420,"mmmm"))</f>
      </c>
      <c r="U1420" s="77"/>
      <c r="V1420" s="77"/>
      <c r="W1420" s="77"/>
      <c r="X1420" s="77"/>
      <c r="Y1420" s="77"/>
      <c r="Z1420" s="77"/>
      <c r="AA1420" s="77"/>
      <c r="AB1420" s="77"/>
      <c r="AC1420" s="77"/>
      <c r="AD1420" s="77"/>
      <c r="AE1420" s="77"/>
      <c r="AF1420" s="77"/>
      <c r="AG1420" s="77"/>
    </row>
    <row x14ac:dyDescent="0.25" r="1421" customHeight="1" ht="16.5">
      <c r="A1421" s="78"/>
      <c r="B1421" s="79"/>
      <c r="C1421" s="79"/>
      <c r="D1421" s="80"/>
      <c r="E1421" s="81"/>
      <c r="F1421" s="80"/>
      <c r="G1421" s="80"/>
      <c r="H1421" s="81"/>
      <c r="I1421" s="80"/>
      <c r="J1421" s="80"/>
      <c r="K1421" s="80"/>
      <c r="L1421" s="80"/>
      <c r="M1421" s="82"/>
      <c r="N1421" s="83"/>
      <c r="O1421" s="99"/>
      <c r="P1421" s="83"/>
      <c r="Q1421" s="100"/>
      <c r="R1421" s="86"/>
      <c r="S1421" s="86"/>
      <c r="T1421" s="87">
        <f>IF(B1421="",0,TEXT(B1421,"mmmm"))</f>
      </c>
      <c r="U1421" s="88"/>
      <c r="V1421" s="88"/>
      <c r="W1421" s="88"/>
      <c r="X1421" s="88"/>
      <c r="Y1421" s="88"/>
      <c r="Z1421" s="88"/>
      <c r="AA1421" s="88"/>
      <c r="AB1421" s="88"/>
      <c r="AC1421" s="88"/>
      <c r="AD1421" s="88"/>
      <c r="AE1421" s="88"/>
      <c r="AF1421" s="88"/>
      <c r="AG1421" s="88"/>
    </row>
    <row x14ac:dyDescent="0.25" r="1422" customHeight="1" ht="16.5">
      <c r="A1422" s="67"/>
      <c r="B1422" s="68"/>
      <c r="C1422" s="68"/>
      <c r="D1422" s="69"/>
      <c r="E1422" s="70"/>
      <c r="F1422" s="69"/>
      <c r="G1422" s="69"/>
      <c r="H1422" s="70"/>
      <c r="I1422" s="69"/>
      <c r="J1422" s="69"/>
      <c r="K1422" s="69"/>
      <c r="L1422" s="69"/>
      <c r="M1422" s="71"/>
      <c r="N1422" s="89"/>
      <c r="O1422" s="97"/>
      <c r="P1422" s="89"/>
      <c r="Q1422" s="98"/>
      <c r="R1422" s="92"/>
      <c r="S1422" s="92"/>
      <c r="T1422" s="76">
        <f>IF(B1422="",0,TEXT(B1422,"mmmm"))</f>
      </c>
      <c r="U1422" s="77"/>
      <c r="V1422" s="77"/>
      <c r="W1422" s="77"/>
      <c r="X1422" s="77"/>
      <c r="Y1422" s="77"/>
      <c r="Z1422" s="77"/>
      <c r="AA1422" s="77"/>
      <c r="AB1422" s="77"/>
      <c r="AC1422" s="77"/>
      <c r="AD1422" s="77"/>
      <c r="AE1422" s="77"/>
      <c r="AF1422" s="77"/>
      <c r="AG1422" s="77"/>
    </row>
    <row x14ac:dyDescent="0.25" r="1423" customHeight="1" ht="16.5">
      <c r="A1423" s="78"/>
      <c r="B1423" s="79"/>
      <c r="C1423" s="79"/>
      <c r="D1423" s="80"/>
      <c r="E1423" s="81"/>
      <c r="F1423" s="80"/>
      <c r="G1423" s="80"/>
      <c r="H1423" s="81"/>
      <c r="I1423" s="80"/>
      <c r="J1423" s="80"/>
      <c r="K1423" s="80"/>
      <c r="L1423" s="80"/>
      <c r="M1423" s="82"/>
      <c r="N1423" s="83"/>
      <c r="O1423" s="99"/>
      <c r="P1423" s="83"/>
      <c r="Q1423" s="100"/>
      <c r="R1423" s="86"/>
      <c r="S1423" s="86"/>
      <c r="T1423" s="87">
        <f>IF(B1423="",0,TEXT(B1423,"mmmm"))</f>
      </c>
      <c r="U1423" s="88"/>
      <c r="V1423" s="88"/>
      <c r="W1423" s="88"/>
      <c r="X1423" s="88"/>
      <c r="Y1423" s="88"/>
      <c r="Z1423" s="88"/>
      <c r="AA1423" s="88"/>
      <c r="AB1423" s="88"/>
      <c r="AC1423" s="88"/>
      <c r="AD1423" s="88"/>
      <c r="AE1423" s="88"/>
      <c r="AF1423" s="88"/>
      <c r="AG1423" s="88"/>
    </row>
    <row x14ac:dyDescent="0.25" r="1424" customHeight="1" ht="16.5">
      <c r="A1424" s="67"/>
      <c r="B1424" s="68"/>
      <c r="C1424" s="68"/>
      <c r="D1424" s="69"/>
      <c r="E1424" s="70"/>
      <c r="F1424" s="69"/>
      <c r="G1424" s="69"/>
      <c r="H1424" s="70"/>
      <c r="I1424" s="69"/>
      <c r="J1424" s="69"/>
      <c r="K1424" s="69"/>
      <c r="L1424" s="69"/>
      <c r="M1424" s="71"/>
      <c r="N1424" s="89"/>
      <c r="O1424" s="97"/>
      <c r="P1424" s="89"/>
      <c r="Q1424" s="98"/>
      <c r="R1424" s="92"/>
      <c r="S1424" s="92"/>
      <c r="T1424" s="76">
        <f>IF(B1424="",0,TEXT(B1424,"mmmm"))</f>
      </c>
      <c r="U1424" s="77"/>
      <c r="V1424" s="77"/>
      <c r="W1424" s="77"/>
      <c r="X1424" s="77"/>
      <c r="Y1424" s="77"/>
      <c r="Z1424" s="77"/>
      <c r="AA1424" s="77"/>
      <c r="AB1424" s="77"/>
      <c r="AC1424" s="77"/>
      <c r="AD1424" s="77"/>
      <c r="AE1424" s="77"/>
      <c r="AF1424" s="77"/>
      <c r="AG1424" s="77"/>
    </row>
    <row x14ac:dyDescent="0.25" r="1425" customHeight="1" ht="16.5">
      <c r="A1425" s="78"/>
      <c r="B1425" s="79"/>
      <c r="C1425" s="79"/>
      <c r="D1425" s="80"/>
      <c r="E1425" s="81"/>
      <c r="F1425" s="80"/>
      <c r="G1425" s="80"/>
      <c r="H1425" s="81"/>
      <c r="I1425" s="80"/>
      <c r="J1425" s="80"/>
      <c r="K1425" s="80"/>
      <c r="L1425" s="80"/>
      <c r="M1425" s="82"/>
      <c r="N1425" s="83"/>
      <c r="O1425" s="99"/>
      <c r="P1425" s="83"/>
      <c r="Q1425" s="100"/>
      <c r="R1425" s="86"/>
      <c r="S1425" s="86"/>
      <c r="T1425" s="87">
        <f>IF(B1425="",0,TEXT(B1425,"mmmm"))</f>
      </c>
      <c r="U1425" s="88"/>
      <c r="V1425" s="88"/>
      <c r="W1425" s="88"/>
      <c r="X1425" s="88"/>
      <c r="Y1425" s="88"/>
      <c r="Z1425" s="88"/>
      <c r="AA1425" s="88"/>
      <c r="AB1425" s="88"/>
      <c r="AC1425" s="88"/>
      <c r="AD1425" s="88"/>
      <c r="AE1425" s="88"/>
      <c r="AF1425" s="88"/>
      <c r="AG1425" s="88"/>
    </row>
    <row x14ac:dyDescent="0.25" r="1426" customHeight="1" ht="16.5">
      <c r="A1426" s="67"/>
      <c r="B1426" s="68"/>
      <c r="C1426" s="68"/>
      <c r="D1426" s="69"/>
      <c r="E1426" s="70"/>
      <c r="F1426" s="69"/>
      <c r="G1426" s="69"/>
      <c r="H1426" s="70"/>
      <c r="I1426" s="69"/>
      <c r="J1426" s="69"/>
      <c r="K1426" s="69"/>
      <c r="L1426" s="69"/>
      <c r="M1426" s="71"/>
      <c r="N1426" s="89"/>
      <c r="O1426" s="97"/>
      <c r="P1426" s="89"/>
      <c r="Q1426" s="98"/>
      <c r="R1426" s="92"/>
      <c r="S1426" s="92"/>
      <c r="T1426" s="76">
        <f>IF(B1426="",0,TEXT(B1426,"mmmm"))</f>
      </c>
      <c r="U1426" s="77"/>
      <c r="V1426" s="77"/>
      <c r="W1426" s="77"/>
      <c r="X1426" s="77"/>
      <c r="Y1426" s="77"/>
      <c r="Z1426" s="77"/>
      <c r="AA1426" s="77"/>
      <c r="AB1426" s="77"/>
      <c r="AC1426" s="77"/>
      <c r="AD1426" s="77"/>
      <c r="AE1426" s="77"/>
      <c r="AF1426" s="77"/>
      <c r="AG1426" s="77"/>
    </row>
    <row x14ac:dyDescent="0.25" r="1427" customHeight="1" ht="16.5">
      <c r="A1427" s="78"/>
      <c r="B1427" s="79"/>
      <c r="C1427" s="79"/>
      <c r="D1427" s="80"/>
      <c r="E1427" s="81"/>
      <c r="F1427" s="80"/>
      <c r="G1427" s="80"/>
      <c r="H1427" s="81"/>
      <c r="I1427" s="80"/>
      <c r="J1427" s="80"/>
      <c r="K1427" s="80"/>
      <c r="L1427" s="80"/>
      <c r="M1427" s="82"/>
      <c r="N1427" s="83"/>
      <c r="O1427" s="99"/>
      <c r="P1427" s="83"/>
      <c r="Q1427" s="100"/>
      <c r="R1427" s="86"/>
      <c r="S1427" s="86"/>
      <c r="T1427" s="87">
        <f>IF(B1427="",0,TEXT(B1427,"mmmm"))</f>
      </c>
      <c r="U1427" s="88"/>
      <c r="V1427" s="88"/>
      <c r="W1427" s="88"/>
      <c r="X1427" s="88"/>
      <c r="Y1427" s="88"/>
      <c r="Z1427" s="88"/>
      <c r="AA1427" s="88"/>
      <c r="AB1427" s="88"/>
      <c r="AC1427" s="88"/>
      <c r="AD1427" s="88"/>
      <c r="AE1427" s="88"/>
      <c r="AF1427" s="88"/>
      <c r="AG1427" s="88"/>
    </row>
    <row x14ac:dyDescent="0.25" r="1428" customHeight="1" ht="16.5">
      <c r="A1428" s="67"/>
      <c r="B1428" s="68"/>
      <c r="C1428" s="68"/>
      <c r="D1428" s="69"/>
      <c r="E1428" s="70"/>
      <c r="F1428" s="69"/>
      <c r="G1428" s="69"/>
      <c r="H1428" s="70"/>
      <c r="I1428" s="69"/>
      <c r="J1428" s="69"/>
      <c r="K1428" s="69"/>
      <c r="L1428" s="69"/>
      <c r="M1428" s="71"/>
      <c r="N1428" s="72"/>
      <c r="O1428" s="106"/>
      <c r="P1428" s="72"/>
      <c r="Q1428" s="107"/>
      <c r="R1428" s="75"/>
      <c r="S1428" s="75"/>
      <c r="T1428" s="76">
        <f>IF(B1428="",0,TEXT(B1428,"mmmm"))</f>
      </c>
      <c r="U1428" s="77"/>
      <c r="V1428" s="77"/>
      <c r="W1428" s="77"/>
      <c r="X1428" s="77"/>
      <c r="Y1428" s="77"/>
      <c r="Z1428" s="77"/>
      <c r="AA1428" s="77"/>
      <c r="AB1428" s="77"/>
      <c r="AC1428" s="77"/>
      <c r="AD1428" s="77"/>
      <c r="AE1428" s="77"/>
      <c r="AF1428" s="77"/>
      <c r="AG1428" s="77"/>
    </row>
    <row x14ac:dyDescent="0.25" r="1429" customHeight="1" ht="16.5">
      <c r="A1429" s="78"/>
      <c r="B1429" s="79"/>
      <c r="C1429" s="79"/>
      <c r="D1429" s="80"/>
      <c r="E1429" s="81"/>
      <c r="F1429" s="80"/>
      <c r="G1429" s="80"/>
      <c r="H1429" s="81"/>
      <c r="I1429" s="80"/>
      <c r="J1429" s="80"/>
      <c r="K1429" s="80"/>
      <c r="L1429" s="80"/>
      <c r="M1429" s="82"/>
      <c r="N1429" s="83"/>
      <c r="O1429" s="99"/>
      <c r="P1429" s="83"/>
      <c r="Q1429" s="100"/>
      <c r="R1429" s="86"/>
      <c r="S1429" s="86"/>
      <c r="T1429" s="87">
        <f>IF(B1429="",0,TEXT(B1429,"mmmm"))</f>
      </c>
      <c r="U1429" s="88"/>
      <c r="V1429" s="88"/>
      <c r="W1429" s="88"/>
      <c r="X1429" s="88"/>
      <c r="Y1429" s="88"/>
      <c r="Z1429" s="88"/>
      <c r="AA1429" s="88"/>
      <c r="AB1429" s="88"/>
      <c r="AC1429" s="88"/>
      <c r="AD1429" s="88"/>
      <c r="AE1429" s="88"/>
      <c r="AF1429" s="88"/>
      <c r="AG1429" s="88"/>
    </row>
    <row x14ac:dyDescent="0.25" r="1430" customHeight="1" ht="16.5">
      <c r="A1430" s="67"/>
      <c r="B1430" s="68"/>
      <c r="C1430" s="68"/>
      <c r="D1430" s="69"/>
      <c r="E1430" s="70"/>
      <c r="F1430" s="69"/>
      <c r="G1430" s="69"/>
      <c r="H1430" s="70"/>
      <c r="I1430" s="69"/>
      <c r="J1430" s="69"/>
      <c r="K1430" s="69"/>
      <c r="L1430" s="69"/>
      <c r="M1430" s="71"/>
      <c r="N1430" s="89"/>
      <c r="O1430" s="97"/>
      <c r="P1430" s="89"/>
      <c r="Q1430" s="98"/>
      <c r="R1430" s="92"/>
      <c r="S1430" s="92"/>
      <c r="T1430" s="76">
        <f>IF(B1430="",0,TEXT(B1430,"mmmm"))</f>
      </c>
      <c r="U1430" s="77"/>
      <c r="V1430" s="77"/>
      <c r="W1430" s="77"/>
      <c r="X1430" s="77"/>
      <c r="Y1430" s="77"/>
      <c r="Z1430" s="77"/>
      <c r="AA1430" s="77"/>
      <c r="AB1430" s="77"/>
      <c r="AC1430" s="77"/>
      <c r="AD1430" s="77"/>
      <c r="AE1430" s="77"/>
      <c r="AF1430" s="77"/>
      <c r="AG1430" s="77"/>
    </row>
    <row x14ac:dyDescent="0.25" r="1431" customHeight="1" ht="16.5">
      <c r="A1431" s="78"/>
      <c r="B1431" s="79"/>
      <c r="C1431" s="79"/>
      <c r="D1431" s="80"/>
      <c r="E1431" s="81"/>
      <c r="F1431" s="80"/>
      <c r="G1431" s="80"/>
      <c r="H1431" s="81"/>
      <c r="I1431" s="80"/>
      <c r="J1431" s="80"/>
      <c r="K1431" s="80"/>
      <c r="L1431" s="80"/>
      <c r="M1431" s="82"/>
      <c r="N1431" s="83"/>
      <c r="O1431" s="99"/>
      <c r="P1431" s="83"/>
      <c r="Q1431" s="100"/>
      <c r="R1431" s="86"/>
      <c r="S1431" s="86"/>
      <c r="T1431" s="87">
        <f>IF(B1431="",0,TEXT(B1431,"mmmm"))</f>
      </c>
      <c r="U1431" s="88"/>
      <c r="V1431" s="88"/>
      <c r="W1431" s="88"/>
      <c r="X1431" s="88"/>
      <c r="Y1431" s="88"/>
      <c r="Z1431" s="88"/>
      <c r="AA1431" s="88"/>
      <c r="AB1431" s="88"/>
      <c r="AC1431" s="88"/>
      <c r="AD1431" s="88"/>
      <c r="AE1431" s="88"/>
      <c r="AF1431" s="88"/>
      <c r="AG1431" s="88"/>
    </row>
    <row x14ac:dyDescent="0.25" r="1432" customHeight="1" ht="24">
      <c r="A1432" s="67"/>
      <c r="B1432" s="68"/>
      <c r="C1432" s="68"/>
      <c r="D1432" s="69"/>
      <c r="E1432" s="70"/>
      <c r="F1432" s="69"/>
      <c r="G1432" s="69"/>
      <c r="H1432" s="70"/>
      <c r="I1432" s="69"/>
      <c r="J1432" s="69"/>
      <c r="K1432" s="69"/>
      <c r="L1432" s="69"/>
      <c r="M1432" s="71"/>
      <c r="N1432" s="89"/>
      <c r="O1432" s="97"/>
      <c r="P1432" s="89"/>
      <c r="Q1432" s="98"/>
      <c r="R1432" s="92"/>
      <c r="S1432" s="92"/>
      <c r="T1432" s="76">
        <f>IF(B1432="",0,TEXT(B1432,"mmmm"))</f>
      </c>
      <c r="U1432" s="77"/>
      <c r="V1432" s="77"/>
      <c r="W1432" s="77"/>
      <c r="X1432" s="77"/>
      <c r="Y1432" s="77"/>
      <c r="Z1432" s="77"/>
      <c r="AA1432" s="77"/>
      <c r="AB1432" s="77"/>
      <c r="AC1432" s="77"/>
      <c r="AD1432" s="77"/>
      <c r="AE1432" s="77"/>
      <c r="AF1432" s="77"/>
      <c r="AG1432" s="77"/>
    </row>
    <row x14ac:dyDescent="0.25" r="1433" customHeight="1" ht="24">
      <c r="A1433" s="78"/>
      <c r="B1433" s="79"/>
      <c r="C1433" s="79"/>
      <c r="D1433" s="80"/>
      <c r="E1433" s="81"/>
      <c r="F1433" s="80"/>
      <c r="G1433" s="80"/>
      <c r="H1433" s="81"/>
      <c r="I1433" s="80"/>
      <c r="J1433" s="80"/>
      <c r="K1433" s="80"/>
      <c r="L1433" s="80"/>
      <c r="M1433" s="82"/>
      <c r="N1433" s="83"/>
      <c r="O1433" s="99"/>
      <c r="P1433" s="83"/>
      <c r="Q1433" s="100"/>
      <c r="R1433" s="86"/>
      <c r="S1433" s="86"/>
      <c r="T1433" s="87">
        <f>IF(B1433="",0,TEXT(B1433,"mmmm"))</f>
      </c>
      <c r="U1433" s="88"/>
      <c r="V1433" s="88"/>
      <c r="W1433" s="88"/>
      <c r="X1433" s="88"/>
      <c r="Y1433" s="88"/>
      <c r="Z1433" s="88"/>
      <c r="AA1433" s="88"/>
      <c r="AB1433" s="88"/>
      <c r="AC1433" s="88"/>
      <c r="AD1433" s="88"/>
      <c r="AE1433" s="88"/>
      <c r="AF1433" s="88"/>
      <c r="AG1433" s="88"/>
    </row>
    <row x14ac:dyDescent="0.25" r="1434" customHeight="1" ht="24">
      <c r="A1434" s="67"/>
      <c r="B1434" s="68"/>
      <c r="C1434" s="68"/>
      <c r="D1434" s="69"/>
      <c r="E1434" s="70"/>
      <c r="F1434" s="69"/>
      <c r="G1434" s="69"/>
      <c r="H1434" s="70"/>
      <c r="I1434" s="69"/>
      <c r="J1434" s="69"/>
      <c r="K1434" s="69"/>
      <c r="L1434" s="69"/>
      <c r="M1434" s="71"/>
      <c r="N1434" s="89"/>
      <c r="O1434" s="97"/>
      <c r="P1434" s="89"/>
      <c r="Q1434" s="98"/>
      <c r="R1434" s="92"/>
      <c r="S1434" s="92"/>
      <c r="T1434" s="76">
        <f>IF(B1434="",0,TEXT(B1434,"mmmm"))</f>
      </c>
      <c r="U1434" s="77"/>
      <c r="V1434" s="77"/>
      <c r="W1434" s="77"/>
      <c r="X1434" s="77"/>
      <c r="Y1434" s="77"/>
      <c r="Z1434" s="77"/>
      <c r="AA1434" s="77"/>
      <c r="AB1434" s="77"/>
      <c r="AC1434" s="77"/>
      <c r="AD1434" s="77"/>
      <c r="AE1434" s="77"/>
      <c r="AF1434" s="77"/>
      <c r="AG1434" s="77"/>
    </row>
    <row x14ac:dyDescent="0.25" r="1435" customHeight="1" ht="16.5">
      <c r="A1435" s="78"/>
      <c r="B1435" s="79"/>
      <c r="C1435" s="79"/>
      <c r="D1435" s="80"/>
      <c r="E1435" s="81"/>
      <c r="F1435" s="80"/>
      <c r="G1435" s="80"/>
      <c r="H1435" s="81"/>
      <c r="I1435" s="80"/>
      <c r="J1435" s="80"/>
      <c r="K1435" s="80"/>
      <c r="L1435" s="80"/>
      <c r="M1435" s="82"/>
      <c r="N1435" s="93"/>
      <c r="O1435" s="104"/>
      <c r="P1435" s="93"/>
      <c r="Q1435" s="105"/>
      <c r="R1435" s="96"/>
      <c r="S1435" s="96"/>
      <c r="T1435" s="87">
        <f>IF(B1435="",0,TEXT(B1435,"mmmm"))</f>
      </c>
      <c r="U1435" s="88"/>
      <c r="V1435" s="88"/>
      <c r="W1435" s="88"/>
      <c r="X1435" s="88"/>
      <c r="Y1435" s="88"/>
      <c r="Z1435" s="88"/>
      <c r="AA1435" s="88"/>
      <c r="AB1435" s="88"/>
      <c r="AC1435" s="88"/>
      <c r="AD1435" s="88"/>
      <c r="AE1435" s="88"/>
      <c r="AF1435" s="88"/>
      <c r="AG1435" s="88"/>
    </row>
    <row x14ac:dyDescent="0.25" r="1436" customHeight="1" ht="24">
      <c r="A1436" s="67"/>
      <c r="B1436" s="68"/>
      <c r="C1436" s="68"/>
      <c r="D1436" s="69"/>
      <c r="E1436" s="70"/>
      <c r="F1436" s="69"/>
      <c r="G1436" s="69"/>
      <c r="H1436" s="70"/>
      <c r="I1436" s="69"/>
      <c r="J1436" s="69"/>
      <c r="K1436" s="69"/>
      <c r="L1436" s="69"/>
      <c r="M1436" s="71"/>
      <c r="N1436" s="89"/>
      <c r="O1436" s="97"/>
      <c r="P1436" s="89"/>
      <c r="Q1436" s="98"/>
      <c r="R1436" s="92"/>
      <c r="S1436" s="92"/>
      <c r="T1436" s="76">
        <f>IF(B1436="",0,TEXT(B1436,"mmmm"))</f>
      </c>
      <c r="U1436" s="77"/>
      <c r="V1436" s="77"/>
      <c r="W1436" s="77"/>
      <c r="X1436" s="77"/>
      <c r="Y1436" s="77"/>
      <c r="Z1436" s="77"/>
      <c r="AA1436" s="77"/>
      <c r="AB1436" s="77"/>
      <c r="AC1436" s="77"/>
      <c r="AD1436" s="77"/>
      <c r="AE1436" s="77"/>
      <c r="AF1436" s="77"/>
      <c r="AG1436" s="77"/>
    </row>
    <row x14ac:dyDescent="0.25" r="1437" customHeight="1" ht="24">
      <c r="A1437" s="78"/>
      <c r="B1437" s="79"/>
      <c r="C1437" s="79"/>
      <c r="D1437" s="80"/>
      <c r="E1437" s="81"/>
      <c r="F1437" s="80"/>
      <c r="G1437" s="80"/>
      <c r="H1437" s="81"/>
      <c r="I1437" s="80"/>
      <c r="J1437" s="80"/>
      <c r="K1437" s="80"/>
      <c r="L1437" s="80"/>
      <c r="M1437" s="82"/>
      <c r="N1437" s="83"/>
      <c r="O1437" s="99"/>
      <c r="P1437" s="83"/>
      <c r="Q1437" s="100"/>
      <c r="R1437" s="86"/>
      <c r="S1437" s="86"/>
      <c r="T1437" s="87">
        <f>IF(B1437="",0,TEXT(B1437,"mmmm"))</f>
      </c>
      <c r="U1437" s="88"/>
      <c r="V1437" s="88"/>
      <c r="W1437" s="88"/>
      <c r="X1437" s="88"/>
      <c r="Y1437" s="88"/>
      <c r="Z1437" s="88"/>
      <c r="AA1437" s="88"/>
      <c r="AB1437" s="88"/>
      <c r="AC1437" s="88"/>
      <c r="AD1437" s="88"/>
      <c r="AE1437" s="88"/>
      <c r="AF1437" s="88"/>
      <c r="AG1437" s="88"/>
    </row>
    <row x14ac:dyDescent="0.25" r="1438" customHeight="1" ht="24">
      <c r="A1438" s="67"/>
      <c r="B1438" s="68"/>
      <c r="C1438" s="68"/>
      <c r="D1438" s="69"/>
      <c r="E1438" s="70"/>
      <c r="F1438" s="69"/>
      <c r="G1438" s="69"/>
      <c r="H1438" s="70"/>
      <c r="I1438" s="69"/>
      <c r="J1438" s="69"/>
      <c r="K1438" s="69"/>
      <c r="L1438" s="69"/>
      <c r="M1438" s="71"/>
      <c r="N1438" s="89"/>
      <c r="O1438" s="97"/>
      <c r="P1438" s="89"/>
      <c r="Q1438" s="98"/>
      <c r="R1438" s="92"/>
      <c r="S1438" s="92"/>
      <c r="T1438" s="76">
        <f>IF(B1438="",0,TEXT(B1438,"mmmm"))</f>
      </c>
      <c r="U1438" s="77"/>
      <c r="V1438" s="77"/>
      <c r="W1438" s="77"/>
      <c r="X1438" s="77"/>
      <c r="Y1438" s="77"/>
      <c r="Z1438" s="77"/>
      <c r="AA1438" s="77"/>
      <c r="AB1438" s="77"/>
      <c r="AC1438" s="77"/>
      <c r="AD1438" s="77"/>
      <c r="AE1438" s="77"/>
      <c r="AF1438" s="77"/>
      <c r="AG1438" s="77"/>
    </row>
    <row x14ac:dyDescent="0.25" r="1439" customHeight="1" ht="24">
      <c r="A1439" s="78"/>
      <c r="B1439" s="79"/>
      <c r="C1439" s="79"/>
      <c r="D1439" s="80"/>
      <c r="E1439" s="81"/>
      <c r="F1439" s="80"/>
      <c r="G1439" s="80"/>
      <c r="H1439" s="81"/>
      <c r="I1439" s="80"/>
      <c r="J1439" s="80"/>
      <c r="K1439" s="80"/>
      <c r="L1439" s="80"/>
      <c r="M1439" s="82"/>
      <c r="N1439" s="83"/>
      <c r="O1439" s="99"/>
      <c r="P1439" s="83"/>
      <c r="Q1439" s="100"/>
      <c r="R1439" s="86"/>
      <c r="S1439" s="86"/>
      <c r="T1439" s="87">
        <f>IF(B1439="",0,TEXT(B1439,"mmmm"))</f>
      </c>
      <c r="U1439" s="88"/>
      <c r="V1439" s="88"/>
      <c r="W1439" s="88"/>
      <c r="X1439" s="88"/>
      <c r="Y1439" s="88"/>
      <c r="Z1439" s="88"/>
      <c r="AA1439" s="88"/>
      <c r="AB1439" s="88"/>
      <c r="AC1439" s="88"/>
      <c r="AD1439" s="88"/>
      <c r="AE1439" s="88"/>
      <c r="AF1439" s="88"/>
      <c r="AG1439" s="88"/>
    </row>
    <row x14ac:dyDescent="0.25" r="1440" customHeight="1" ht="24">
      <c r="A1440" s="67"/>
      <c r="B1440" s="68"/>
      <c r="C1440" s="68"/>
      <c r="D1440" s="69"/>
      <c r="E1440" s="70"/>
      <c r="F1440" s="69"/>
      <c r="G1440" s="69"/>
      <c r="H1440" s="70"/>
      <c r="I1440" s="69"/>
      <c r="J1440" s="69"/>
      <c r="K1440" s="69"/>
      <c r="L1440" s="69"/>
      <c r="M1440" s="71"/>
      <c r="N1440" s="89"/>
      <c r="O1440" s="97"/>
      <c r="P1440" s="89"/>
      <c r="Q1440" s="98"/>
      <c r="R1440" s="92"/>
      <c r="S1440" s="92"/>
      <c r="T1440" s="76">
        <f>IF(B1440="",0,TEXT(B1440,"mmmm"))</f>
      </c>
      <c r="U1440" s="77"/>
      <c r="V1440" s="77"/>
      <c r="W1440" s="77"/>
      <c r="X1440" s="77"/>
      <c r="Y1440" s="77"/>
      <c r="Z1440" s="77"/>
      <c r="AA1440" s="77"/>
      <c r="AB1440" s="77"/>
      <c r="AC1440" s="77"/>
      <c r="AD1440" s="77"/>
      <c r="AE1440" s="77"/>
      <c r="AF1440" s="77"/>
      <c r="AG1440" s="77"/>
    </row>
    <row x14ac:dyDescent="0.25" r="1441" customHeight="1" ht="24">
      <c r="A1441" s="78"/>
      <c r="B1441" s="79"/>
      <c r="C1441" s="79"/>
      <c r="D1441" s="80"/>
      <c r="E1441" s="81"/>
      <c r="F1441" s="80"/>
      <c r="G1441" s="80"/>
      <c r="H1441" s="81"/>
      <c r="I1441" s="80"/>
      <c r="J1441" s="80"/>
      <c r="K1441" s="80"/>
      <c r="L1441" s="80"/>
      <c r="M1441" s="82"/>
      <c r="N1441" s="83"/>
      <c r="O1441" s="99"/>
      <c r="P1441" s="83"/>
      <c r="Q1441" s="100"/>
      <c r="R1441" s="86"/>
      <c r="S1441" s="86"/>
      <c r="T1441" s="87">
        <f>IF(B1441="",0,TEXT(B1441,"mmmm"))</f>
      </c>
      <c r="U1441" s="88"/>
      <c r="V1441" s="88"/>
      <c r="W1441" s="88"/>
      <c r="X1441" s="88"/>
      <c r="Y1441" s="88"/>
      <c r="Z1441" s="88"/>
      <c r="AA1441" s="88"/>
      <c r="AB1441" s="88"/>
      <c r="AC1441" s="88"/>
      <c r="AD1441" s="88"/>
      <c r="AE1441" s="88"/>
      <c r="AF1441" s="88"/>
      <c r="AG1441" s="88"/>
    </row>
    <row x14ac:dyDescent="0.25" r="1442" customHeight="1" ht="24">
      <c r="A1442" s="67"/>
      <c r="B1442" s="68"/>
      <c r="C1442" s="68"/>
      <c r="D1442" s="69"/>
      <c r="E1442" s="70"/>
      <c r="F1442" s="69"/>
      <c r="G1442" s="69"/>
      <c r="H1442" s="70"/>
      <c r="I1442" s="69"/>
      <c r="J1442" s="69"/>
      <c r="K1442" s="69"/>
      <c r="L1442" s="69"/>
      <c r="M1442" s="71"/>
      <c r="N1442" s="89"/>
      <c r="O1442" s="97"/>
      <c r="P1442" s="89"/>
      <c r="Q1442" s="98"/>
      <c r="R1442" s="92"/>
      <c r="S1442" s="92"/>
      <c r="T1442" s="76">
        <f>IF(B1442="",0,TEXT(B1442,"mmmm"))</f>
      </c>
      <c r="U1442" s="77"/>
      <c r="V1442" s="77"/>
      <c r="W1442" s="77"/>
      <c r="X1442" s="77"/>
      <c r="Y1442" s="77"/>
      <c r="Z1442" s="77"/>
      <c r="AA1442" s="77"/>
      <c r="AB1442" s="77"/>
      <c r="AC1442" s="77"/>
      <c r="AD1442" s="77"/>
      <c r="AE1442" s="77"/>
      <c r="AF1442" s="77"/>
      <c r="AG1442" s="77"/>
    </row>
    <row x14ac:dyDescent="0.25" r="1443" customHeight="1" ht="16.5">
      <c r="A1443" s="78"/>
      <c r="B1443" s="79"/>
      <c r="C1443" s="79"/>
      <c r="D1443" s="80"/>
      <c r="E1443" s="81"/>
      <c r="F1443" s="80"/>
      <c r="G1443" s="80"/>
      <c r="H1443" s="81"/>
      <c r="I1443" s="80"/>
      <c r="J1443" s="80"/>
      <c r="K1443" s="80"/>
      <c r="L1443" s="80"/>
      <c r="M1443" s="82"/>
      <c r="N1443" s="93"/>
      <c r="O1443" s="104"/>
      <c r="P1443" s="93"/>
      <c r="Q1443" s="105"/>
      <c r="R1443" s="96"/>
      <c r="S1443" s="96"/>
      <c r="T1443" s="87">
        <f>IF(B1443="",0,TEXT(B1443,"mmmm"))</f>
      </c>
      <c r="U1443" s="88"/>
      <c r="V1443" s="88"/>
      <c r="W1443" s="88"/>
      <c r="X1443" s="88"/>
      <c r="Y1443" s="88"/>
      <c r="Z1443" s="88"/>
      <c r="AA1443" s="88"/>
      <c r="AB1443" s="88"/>
      <c r="AC1443" s="88"/>
      <c r="AD1443" s="88"/>
      <c r="AE1443" s="88"/>
      <c r="AF1443" s="88"/>
      <c r="AG1443" s="88"/>
    </row>
    <row x14ac:dyDescent="0.25" r="1444" customHeight="1" ht="24">
      <c r="A1444" s="67"/>
      <c r="B1444" s="68"/>
      <c r="C1444" s="68"/>
      <c r="D1444" s="69"/>
      <c r="E1444" s="70"/>
      <c r="F1444" s="69"/>
      <c r="G1444" s="69"/>
      <c r="H1444" s="70"/>
      <c r="I1444" s="69"/>
      <c r="J1444" s="69"/>
      <c r="K1444" s="69"/>
      <c r="L1444" s="69"/>
      <c r="M1444" s="71"/>
      <c r="N1444" s="89"/>
      <c r="O1444" s="97"/>
      <c r="P1444" s="89"/>
      <c r="Q1444" s="98"/>
      <c r="R1444" s="92"/>
      <c r="S1444" s="92"/>
      <c r="T1444" s="76">
        <f>IF(B1444="",0,TEXT(B1444,"mmmm"))</f>
      </c>
      <c r="U1444" s="77"/>
      <c r="V1444" s="77"/>
      <c r="W1444" s="77"/>
      <c r="X1444" s="77"/>
      <c r="Y1444" s="77"/>
      <c r="Z1444" s="77"/>
      <c r="AA1444" s="77"/>
      <c r="AB1444" s="77"/>
      <c r="AC1444" s="77"/>
      <c r="AD1444" s="77"/>
      <c r="AE1444" s="77"/>
      <c r="AF1444" s="77"/>
      <c r="AG1444" s="77"/>
    </row>
    <row x14ac:dyDescent="0.25" r="1445" customHeight="1" ht="24">
      <c r="A1445" s="78"/>
      <c r="B1445" s="79"/>
      <c r="C1445" s="79"/>
      <c r="D1445" s="80"/>
      <c r="E1445" s="81"/>
      <c r="F1445" s="80"/>
      <c r="G1445" s="80"/>
      <c r="H1445" s="81"/>
      <c r="I1445" s="80"/>
      <c r="J1445" s="80"/>
      <c r="K1445" s="80"/>
      <c r="L1445" s="80"/>
      <c r="M1445" s="82"/>
      <c r="N1445" s="83"/>
      <c r="O1445" s="99"/>
      <c r="P1445" s="83"/>
      <c r="Q1445" s="100"/>
      <c r="R1445" s="86"/>
      <c r="S1445" s="86"/>
      <c r="T1445" s="87">
        <f>IF(B1445="",0,TEXT(B1445,"mmmm"))</f>
      </c>
      <c r="U1445" s="88"/>
      <c r="V1445" s="88"/>
      <c r="W1445" s="88"/>
      <c r="X1445" s="88"/>
      <c r="Y1445" s="88"/>
      <c r="Z1445" s="88"/>
      <c r="AA1445" s="88"/>
      <c r="AB1445" s="88"/>
      <c r="AC1445" s="88"/>
      <c r="AD1445" s="88"/>
      <c r="AE1445" s="88"/>
      <c r="AF1445" s="88"/>
      <c r="AG1445" s="88"/>
    </row>
    <row x14ac:dyDescent="0.25" r="1446" customHeight="1" ht="24">
      <c r="A1446" s="67"/>
      <c r="B1446" s="68"/>
      <c r="C1446" s="68"/>
      <c r="D1446" s="69"/>
      <c r="E1446" s="70"/>
      <c r="F1446" s="69"/>
      <c r="G1446" s="69"/>
      <c r="H1446" s="70"/>
      <c r="I1446" s="69"/>
      <c r="J1446" s="69"/>
      <c r="K1446" s="69"/>
      <c r="L1446" s="69"/>
      <c r="M1446" s="71"/>
      <c r="N1446" s="89"/>
      <c r="O1446" s="97"/>
      <c r="P1446" s="89"/>
      <c r="Q1446" s="98"/>
      <c r="R1446" s="92"/>
      <c r="S1446" s="92"/>
      <c r="T1446" s="76">
        <f>IF(B1446="",0,TEXT(B1446,"mmmm"))</f>
      </c>
      <c r="U1446" s="77"/>
      <c r="V1446" s="77"/>
      <c r="W1446" s="77"/>
      <c r="X1446" s="77"/>
      <c r="Y1446" s="77"/>
      <c r="Z1446" s="77"/>
      <c r="AA1446" s="77"/>
      <c r="AB1446" s="77"/>
      <c r="AC1446" s="77"/>
      <c r="AD1446" s="77"/>
      <c r="AE1446" s="77"/>
      <c r="AF1446" s="77"/>
      <c r="AG1446" s="77"/>
    </row>
    <row x14ac:dyDescent="0.25" r="1447" customHeight="1" ht="24">
      <c r="A1447" s="78"/>
      <c r="B1447" s="79"/>
      <c r="C1447" s="79"/>
      <c r="D1447" s="80"/>
      <c r="E1447" s="81"/>
      <c r="F1447" s="80"/>
      <c r="G1447" s="80"/>
      <c r="H1447" s="81"/>
      <c r="I1447" s="80"/>
      <c r="J1447" s="80"/>
      <c r="K1447" s="80"/>
      <c r="L1447" s="80"/>
      <c r="M1447" s="82"/>
      <c r="N1447" s="83"/>
      <c r="O1447" s="99"/>
      <c r="P1447" s="83"/>
      <c r="Q1447" s="100"/>
      <c r="R1447" s="86"/>
      <c r="S1447" s="86"/>
      <c r="T1447" s="87">
        <f>IF(B1447="",0,TEXT(B1447,"mmmm"))</f>
      </c>
      <c r="U1447" s="88"/>
      <c r="V1447" s="88"/>
      <c r="W1447" s="88"/>
      <c r="X1447" s="88"/>
      <c r="Y1447" s="88"/>
      <c r="Z1447" s="88"/>
      <c r="AA1447" s="88"/>
      <c r="AB1447" s="88"/>
      <c r="AC1447" s="88"/>
      <c r="AD1447" s="88"/>
      <c r="AE1447" s="88"/>
      <c r="AF1447" s="88"/>
      <c r="AG1447" s="88"/>
    </row>
    <row x14ac:dyDescent="0.25" r="1448" customHeight="1" ht="24">
      <c r="A1448" s="67"/>
      <c r="B1448" s="68"/>
      <c r="C1448" s="68"/>
      <c r="D1448" s="69"/>
      <c r="E1448" s="70"/>
      <c r="F1448" s="69"/>
      <c r="G1448" s="69"/>
      <c r="H1448" s="70"/>
      <c r="I1448" s="69"/>
      <c r="J1448" s="69"/>
      <c r="K1448" s="69"/>
      <c r="L1448" s="69"/>
      <c r="M1448" s="71"/>
      <c r="N1448" s="89"/>
      <c r="O1448" s="97"/>
      <c r="P1448" s="89"/>
      <c r="Q1448" s="98"/>
      <c r="R1448" s="92"/>
      <c r="S1448" s="92"/>
      <c r="T1448" s="76">
        <f>IF(B1448="",0,TEXT(B1448,"mmmm"))</f>
      </c>
      <c r="U1448" s="77"/>
      <c r="V1448" s="77"/>
      <c r="W1448" s="77"/>
      <c r="X1448" s="77"/>
      <c r="Y1448" s="77"/>
      <c r="Z1448" s="77"/>
      <c r="AA1448" s="77"/>
      <c r="AB1448" s="77"/>
      <c r="AC1448" s="77"/>
      <c r="AD1448" s="77"/>
      <c r="AE1448" s="77"/>
      <c r="AF1448" s="77"/>
      <c r="AG1448" s="77"/>
    </row>
    <row x14ac:dyDescent="0.25" r="1449" customHeight="1" ht="16.5">
      <c r="A1449" s="78"/>
      <c r="B1449" s="79"/>
      <c r="C1449" s="79"/>
      <c r="D1449" s="80"/>
      <c r="E1449" s="81"/>
      <c r="F1449" s="80"/>
      <c r="G1449" s="80"/>
      <c r="H1449" s="81"/>
      <c r="I1449" s="80"/>
      <c r="J1449" s="80"/>
      <c r="K1449" s="80"/>
      <c r="L1449" s="80"/>
      <c r="M1449" s="82"/>
      <c r="N1449" s="93"/>
      <c r="O1449" s="104"/>
      <c r="P1449" s="93"/>
      <c r="Q1449" s="105"/>
      <c r="R1449" s="96"/>
      <c r="S1449" s="96"/>
      <c r="T1449" s="87">
        <f>IF(B1449="",0,TEXT(B1449,"mmmm"))</f>
      </c>
      <c r="U1449" s="88"/>
      <c r="V1449" s="88"/>
      <c r="W1449" s="88"/>
      <c r="X1449" s="88"/>
      <c r="Y1449" s="88"/>
      <c r="Z1449" s="88"/>
      <c r="AA1449" s="88"/>
      <c r="AB1449" s="88"/>
      <c r="AC1449" s="88"/>
      <c r="AD1449" s="88"/>
      <c r="AE1449" s="88"/>
      <c r="AF1449" s="88"/>
      <c r="AG1449" s="88"/>
    </row>
    <row x14ac:dyDescent="0.25" r="1450" customHeight="1" ht="24">
      <c r="A1450" s="67"/>
      <c r="B1450" s="68"/>
      <c r="C1450" s="68"/>
      <c r="D1450" s="69"/>
      <c r="E1450" s="70"/>
      <c r="F1450" s="69"/>
      <c r="G1450" s="69"/>
      <c r="H1450" s="70"/>
      <c r="I1450" s="69"/>
      <c r="J1450" s="69"/>
      <c r="K1450" s="69"/>
      <c r="L1450" s="69"/>
      <c r="M1450" s="71"/>
      <c r="N1450" s="89"/>
      <c r="O1450" s="97"/>
      <c r="P1450" s="89"/>
      <c r="Q1450" s="98"/>
      <c r="R1450" s="92"/>
      <c r="S1450" s="92"/>
      <c r="T1450" s="76">
        <f>IF(B1450="",0,TEXT(B1450,"mmmm"))</f>
      </c>
      <c r="U1450" s="77"/>
      <c r="V1450" s="77"/>
      <c r="W1450" s="77"/>
      <c r="X1450" s="77"/>
      <c r="Y1450" s="77"/>
      <c r="Z1450" s="77"/>
      <c r="AA1450" s="77"/>
      <c r="AB1450" s="77"/>
      <c r="AC1450" s="77"/>
      <c r="AD1450" s="77"/>
      <c r="AE1450" s="77"/>
      <c r="AF1450" s="77"/>
      <c r="AG1450" s="77"/>
    </row>
    <row x14ac:dyDescent="0.25" r="1451" customHeight="1" ht="24">
      <c r="A1451" s="78"/>
      <c r="B1451" s="79"/>
      <c r="C1451" s="79"/>
      <c r="D1451" s="80"/>
      <c r="E1451" s="81"/>
      <c r="F1451" s="80"/>
      <c r="G1451" s="80"/>
      <c r="H1451" s="81"/>
      <c r="I1451" s="80"/>
      <c r="J1451" s="80"/>
      <c r="K1451" s="80"/>
      <c r="L1451" s="80"/>
      <c r="M1451" s="82"/>
      <c r="N1451" s="83"/>
      <c r="O1451" s="99"/>
      <c r="P1451" s="83"/>
      <c r="Q1451" s="100"/>
      <c r="R1451" s="86"/>
      <c r="S1451" s="86"/>
      <c r="T1451" s="87">
        <f>IF(B1451="",0,TEXT(B1451,"mmmm"))</f>
      </c>
      <c r="U1451" s="88"/>
      <c r="V1451" s="88"/>
      <c r="W1451" s="88"/>
      <c r="X1451" s="88"/>
      <c r="Y1451" s="88"/>
      <c r="Z1451" s="88"/>
      <c r="AA1451" s="88"/>
      <c r="AB1451" s="88"/>
      <c r="AC1451" s="88"/>
      <c r="AD1451" s="88"/>
      <c r="AE1451" s="88"/>
      <c r="AF1451" s="88"/>
      <c r="AG1451" s="88"/>
    </row>
    <row x14ac:dyDescent="0.25" r="1452" customHeight="1" ht="24">
      <c r="A1452" s="67"/>
      <c r="B1452" s="68"/>
      <c r="C1452" s="68"/>
      <c r="D1452" s="69"/>
      <c r="E1452" s="70"/>
      <c r="F1452" s="69"/>
      <c r="G1452" s="69"/>
      <c r="H1452" s="70"/>
      <c r="I1452" s="69"/>
      <c r="J1452" s="69"/>
      <c r="K1452" s="69"/>
      <c r="L1452" s="69"/>
      <c r="M1452" s="71"/>
      <c r="N1452" s="89"/>
      <c r="O1452" s="97"/>
      <c r="P1452" s="89"/>
      <c r="Q1452" s="98"/>
      <c r="R1452" s="92"/>
      <c r="S1452" s="92"/>
      <c r="T1452" s="76">
        <f>IF(B1452="",0,TEXT(B1452,"mmmm"))</f>
      </c>
      <c r="U1452" s="77"/>
      <c r="V1452" s="77"/>
      <c r="W1452" s="77"/>
      <c r="X1452" s="77"/>
      <c r="Y1452" s="77"/>
      <c r="Z1452" s="77"/>
      <c r="AA1452" s="77"/>
      <c r="AB1452" s="77"/>
      <c r="AC1452" s="77"/>
      <c r="AD1452" s="77"/>
      <c r="AE1452" s="77"/>
      <c r="AF1452" s="77"/>
      <c r="AG1452" s="77"/>
    </row>
    <row x14ac:dyDescent="0.25" r="1453" customHeight="1" ht="24">
      <c r="A1453" s="78"/>
      <c r="B1453" s="79"/>
      <c r="C1453" s="79"/>
      <c r="D1453" s="80"/>
      <c r="E1453" s="81"/>
      <c r="F1453" s="80"/>
      <c r="G1453" s="80"/>
      <c r="H1453" s="81"/>
      <c r="I1453" s="80"/>
      <c r="J1453" s="80"/>
      <c r="K1453" s="80"/>
      <c r="L1453" s="80"/>
      <c r="M1453" s="82"/>
      <c r="N1453" s="83"/>
      <c r="O1453" s="99"/>
      <c r="P1453" s="83"/>
      <c r="Q1453" s="100"/>
      <c r="R1453" s="86"/>
      <c r="S1453" s="86"/>
      <c r="T1453" s="87">
        <f>IF(B1453="",0,TEXT(B1453,"mmmm"))</f>
      </c>
      <c r="U1453" s="88"/>
      <c r="V1453" s="88"/>
      <c r="W1453" s="88"/>
      <c r="X1453" s="88"/>
      <c r="Y1453" s="88"/>
      <c r="Z1453" s="88"/>
      <c r="AA1453" s="88"/>
      <c r="AB1453" s="88"/>
      <c r="AC1453" s="88"/>
      <c r="AD1453" s="88"/>
      <c r="AE1453" s="88"/>
      <c r="AF1453" s="88"/>
      <c r="AG1453" s="88"/>
    </row>
    <row x14ac:dyDescent="0.25" r="1454" customHeight="1" ht="24">
      <c r="A1454" s="67"/>
      <c r="B1454" s="68"/>
      <c r="C1454" s="68"/>
      <c r="D1454" s="69"/>
      <c r="E1454" s="70"/>
      <c r="F1454" s="69"/>
      <c r="G1454" s="69"/>
      <c r="H1454" s="70"/>
      <c r="I1454" s="69"/>
      <c r="J1454" s="69"/>
      <c r="K1454" s="69"/>
      <c r="L1454" s="69"/>
      <c r="M1454" s="71"/>
      <c r="N1454" s="89"/>
      <c r="O1454" s="97"/>
      <c r="P1454" s="89"/>
      <c r="Q1454" s="98"/>
      <c r="R1454" s="92"/>
      <c r="S1454" s="92"/>
      <c r="T1454" s="76">
        <f>IF(B1454="",0,TEXT(B1454,"mmmm"))</f>
      </c>
      <c r="U1454" s="77"/>
      <c r="V1454" s="77"/>
      <c r="W1454" s="77"/>
      <c r="X1454" s="77"/>
      <c r="Y1454" s="77"/>
      <c r="Z1454" s="77"/>
      <c r="AA1454" s="77"/>
      <c r="AB1454" s="77"/>
      <c r="AC1454" s="77"/>
      <c r="AD1454" s="77"/>
      <c r="AE1454" s="77"/>
      <c r="AF1454" s="77"/>
      <c r="AG1454" s="77"/>
    </row>
    <row x14ac:dyDescent="0.25" r="1455" customHeight="1" ht="24">
      <c r="A1455" s="78"/>
      <c r="B1455" s="79"/>
      <c r="C1455" s="79"/>
      <c r="D1455" s="80"/>
      <c r="E1455" s="81"/>
      <c r="F1455" s="80"/>
      <c r="G1455" s="80"/>
      <c r="H1455" s="81"/>
      <c r="I1455" s="80"/>
      <c r="J1455" s="80"/>
      <c r="K1455" s="80"/>
      <c r="L1455" s="80"/>
      <c r="M1455" s="82"/>
      <c r="N1455" s="83"/>
      <c r="O1455" s="99"/>
      <c r="P1455" s="83"/>
      <c r="Q1455" s="100"/>
      <c r="R1455" s="86"/>
      <c r="S1455" s="86"/>
      <c r="T1455" s="87">
        <f>IF(B1455="",0,TEXT(B1455,"mmmm"))</f>
      </c>
      <c r="U1455" s="88"/>
      <c r="V1455" s="88"/>
      <c r="W1455" s="88"/>
      <c r="X1455" s="88"/>
      <c r="Y1455" s="88"/>
      <c r="Z1455" s="88"/>
      <c r="AA1455" s="88"/>
      <c r="AB1455" s="88"/>
      <c r="AC1455" s="88"/>
      <c r="AD1455" s="88"/>
      <c r="AE1455" s="88"/>
      <c r="AF1455" s="88"/>
      <c r="AG1455" s="88"/>
    </row>
    <row x14ac:dyDescent="0.25" r="1456" customHeight="1" ht="24">
      <c r="A1456" s="67"/>
      <c r="B1456" s="68"/>
      <c r="C1456" s="68"/>
      <c r="D1456" s="69"/>
      <c r="E1456" s="70"/>
      <c r="F1456" s="69"/>
      <c r="G1456" s="69"/>
      <c r="H1456" s="70"/>
      <c r="I1456" s="69"/>
      <c r="J1456" s="69"/>
      <c r="K1456" s="69"/>
      <c r="L1456" s="69"/>
      <c r="M1456" s="71"/>
      <c r="N1456" s="89"/>
      <c r="O1456" s="97"/>
      <c r="P1456" s="89"/>
      <c r="Q1456" s="98"/>
      <c r="R1456" s="92"/>
      <c r="S1456" s="92"/>
      <c r="T1456" s="76">
        <f>IF(B1456="",0,TEXT(B1456,"mmmm"))</f>
      </c>
      <c r="U1456" s="77"/>
      <c r="V1456" s="77"/>
      <c r="W1456" s="77"/>
      <c r="X1456" s="77"/>
      <c r="Y1456" s="77"/>
      <c r="Z1456" s="77"/>
      <c r="AA1456" s="77"/>
      <c r="AB1456" s="77"/>
      <c r="AC1456" s="77"/>
      <c r="AD1456" s="77"/>
      <c r="AE1456" s="77"/>
      <c r="AF1456" s="77"/>
      <c r="AG1456" s="77"/>
    </row>
    <row x14ac:dyDescent="0.25" r="1457" customHeight="1" ht="16.5">
      <c r="A1457" s="78"/>
      <c r="B1457" s="79"/>
      <c r="C1457" s="79"/>
      <c r="D1457" s="80"/>
      <c r="E1457" s="81"/>
      <c r="F1457" s="80"/>
      <c r="G1457" s="80"/>
      <c r="H1457" s="81"/>
      <c r="I1457" s="80"/>
      <c r="J1457" s="80"/>
      <c r="K1457" s="80"/>
      <c r="L1457" s="80"/>
      <c r="M1457" s="82"/>
      <c r="N1457" s="93"/>
      <c r="O1457" s="104"/>
      <c r="P1457" s="93"/>
      <c r="Q1457" s="105"/>
      <c r="R1457" s="96"/>
      <c r="S1457" s="96"/>
      <c r="T1457" s="87">
        <f>IF(B1457="",0,TEXT(B1457,"mmmm"))</f>
      </c>
      <c r="U1457" s="88"/>
      <c r="V1457" s="88"/>
      <c r="W1457" s="88"/>
      <c r="X1457" s="88"/>
      <c r="Y1457" s="88"/>
      <c r="Z1457" s="88"/>
      <c r="AA1457" s="88"/>
      <c r="AB1457" s="88"/>
      <c r="AC1457" s="88"/>
      <c r="AD1457" s="88"/>
      <c r="AE1457" s="88"/>
      <c r="AF1457" s="88"/>
      <c r="AG1457" s="88"/>
    </row>
    <row x14ac:dyDescent="0.25" r="1458" customHeight="1" ht="24">
      <c r="A1458" s="67"/>
      <c r="B1458" s="68"/>
      <c r="C1458" s="68"/>
      <c r="D1458" s="69"/>
      <c r="E1458" s="70"/>
      <c r="F1458" s="69"/>
      <c r="G1458" s="69"/>
      <c r="H1458" s="70"/>
      <c r="I1458" s="69"/>
      <c r="J1458" s="69"/>
      <c r="K1458" s="69"/>
      <c r="L1458" s="69"/>
      <c r="M1458" s="71"/>
      <c r="N1458" s="89"/>
      <c r="O1458" s="97"/>
      <c r="P1458" s="89"/>
      <c r="Q1458" s="98"/>
      <c r="R1458" s="92"/>
      <c r="S1458" s="92"/>
      <c r="T1458" s="76">
        <f>IF(B1458="",0,TEXT(B1458,"mmmm"))</f>
      </c>
      <c r="U1458" s="77"/>
      <c r="V1458" s="77"/>
      <c r="W1458" s="77"/>
      <c r="X1458" s="77"/>
      <c r="Y1458" s="77"/>
      <c r="Z1458" s="77"/>
      <c r="AA1458" s="77"/>
      <c r="AB1458" s="77"/>
      <c r="AC1458" s="77"/>
      <c r="AD1458" s="77"/>
      <c r="AE1458" s="77"/>
      <c r="AF1458" s="77"/>
      <c r="AG1458" s="77"/>
    </row>
    <row x14ac:dyDescent="0.25" r="1459" customHeight="1" ht="24">
      <c r="A1459" s="78"/>
      <c r="B1459" s="79"/>
      <c r="C1459" s="79"/>
      <c r="D1459" s="80"/>
      <c r="E1459" s="81"/>
      <c r="F1459" s="80"/>
      <c r="G1459" s="80"/>
      <c r="H1459" s="81"/>
      <c r="I1459" s="80"/>
      <c r="J1459" s="80"/>
      <c r="K1459" s="80"/>
      <c r="L1459" s="80"/>
      <c r="M1459" s="82"/>
      <c r="N1459" s="83"/>
      <c r="O1459" s="99"/>
      <c r="P1459" s="83"/>
      <c r="Q1459" s="100"/>
      <c r="R1459" s="86"/>
      <c r="S1459" s="86"/>
      <c r="T1459" s="87">
        <f>IF(B1459="",0,TEXT(B1459,"mmmm"))</f>
      </c>
      <c r="U1459" s="88"/>
      <c r="V1459" s="88"/>
      <c r="W1459" s="88"/>
      <c r="X1459" s="88"/>
      <c r="Y1459" s="88"/>
      <c r="Z1459" s="88"/>
      <c r="AA1459" s="88"/>
      <c r="AB1459" s="88"/>
      <c r="AC1459" s="88"/>
      <c r="AD1459" s="88"/>
      <c r="AE1459" s="88"/>
      <c r="AF1459" s="88"/>
      <c r="AG1459" s="88"/>
    </row>
    <row x14ac:dyDescent="0.25" r="1460" customHeight="1" ht="24">
      <c r="A1460" s="67"/>
      <c r="B1460" s="68"/>
      <c r="C1460" s="68"/>
      <c r="D1460" s="69"/>
      <c r="E1460" s="70"/>
      <c r="F1460" s="69"/>
      <c r="G1460" s="69"/>
      <c r="H1460" s="70"/>
      <c r="I1460" s="69"/>
      <c r="J1460" s="69"/>
      <c r="K1460" s="69"/>
      <c r="L1460" s="69"/>
      <c r="M1460" s="71"/>
      <c r="N1460" s="89"/>
      <c r="O1460" s="97"/>
      <c r="P1460" s="89"/>
      <c r="Q1460" s="98"/>
      <c r="R1460" s="92"/>
      <c r="S1460" s="92"/>
      <c r="T1460" s="76">
        <f>IF(B1460="",0,TEXT(B1460,"mmmm"))</f>
      </c>
      <c r="U1460" s="77"/>
      <c r="V1460" s="77"/>
      <c r="W1460" s="77"/>
      <c r="X1460" s="77"/>
      <c r="Y1460" s="77"/>
      <c r="Z1460" s="77"/>
      <c r="AA1460" s="77"/>
      <c r="AB1460" s="77"/>
      <c r="AC1460" s="77"/>
      <c r="AD1460" s="77"/>
      <c r="AE1460" s="77"/>
      <c r="AF1460" s="77"/>
      <c r="AG1460" s="77"/>
    </row>
    <row x14ac:dyDescent="0.25" r="1461" customHeight="1" ht="24">
      <c r="A1461" s="78"/>
      <c r="B1461" s="79"/>
      <c r="C1461" s="79"/>
      <c r="D1461" s="80"/>
      <c r="E1461" s="81"/>
      <c r="F1461" s="80"/>
      <c r="G1461" s="80"/>
      <c r="H1461" s="81"/>
      <c r="I1461" s="80"/>
      <c r="J1461" s="80"/>
      <c r="K1461" s="80"/>
      <c r="L1461" s="80"/>
      <c r="M1461" s="82"/>
      <c r="N1461" s="83"/>
      <c r="O1461" s="99"/>
      <c r="P1461" s="83"/>
      <c r="Q1461" s="100"/>
      <c r="R1461" s="86"/>
      <c r="S1461" s="86"/>
      <c r="T1461" s="87">
        <f>IF(B1461="",0,TEXT(B1461,"mmmm"))</f>
      </c>
      <c r="U1461" s="88"/>
      <c r="V1461" s="88"/>
      <c r="W1461" s="88"/>
      <c r="X1461" s="88"/>
      <c r="Y1461" s="88"/>
      <c r="Z1461" s="88"/>
      <c r="AA1461" s="88"/>
      <c r="AB1461" s="88"/>
      <c r="AC1461" s="88"/>
      <c r="AD1461" s="88"/>
      <c r="AE1461" s="88"/>
      <c r="AF1461" s="88"/>
      <c r="AG1461" s="88"/>
    </row>
    <row x14ac:dyDescent="0.25" r="1462" customHeight="1" ht="16.5">
      <c r="A1462" s="67"/>
      <c r="B1462" s="68"/>
      <c r="C1462" s="68"/>
      <c r="D1462" s="69"/>
      <c r="E1462" s="70"/>
      <c r="F1462" s="69"/>
      <c r="G1462" s="69"/>
      <c r="H1462" s="70"/>
      <c r="I1462" s="69"/>
      <c r="J1462" s="69"/>
      <c r="K1462" s="69"/>
      <c r="L1462" s="69"/>
      <c r="M1462" s="71"/>
      <c r="N1462" s="72"/>
      <c r="O1462" s="106"/>
      <c r="P1462" s="72"/>
      <c r="Q1462" s="107"/>
      <c r="R1462" s="75"/>
      <c r="S1462" s="75"/>
      <c r="T1462" s="76">
        <f>IF(B1462="",0,TEXT(B1462,"mmmm"))</f>
      </c>
      <c r="U1462" s="77"/>
      <c r="V1462" s="77"/>
      <c r="W1462" s="77"/>
      <c r="X1462" s="77"/>
      <c r="Y1462" s="77"/>
      <c r="Z1462" s="77"/>
      <c r="AA1462" s="77"/>
      <c r="AB1462" s="77"/>
      <c r="AC1462" s="77"/>
      <c r="AD1462" s="77"/>
      <c r="AE1462" s="77"/>
      <c r="AF1462" s="77"/>
      <c r="AG1462" s="77"/>
    </row>
    <row x14ac:dyDescent="0.25" r="1463" customHeight="1" ht="24">
      <c r="A1463" s="78"/>
      <c r="B1463" s="79"/>
      <c r="C1463" s="79"/>
      <c r="D1463" s="80"/>
      <c r="E1463" s="81"/>
      <c r="F1463" s="80"/>
      <c r="G1463" s="80"/>
      <c r="H1463" s="81"/>
      <c r="I1463" s="80"/>
      <c r="J1463" s="80"/>
      <c r="K1463" s="80"/>
      <c r="L1463" s="80"/>
      <c r="M1463" s="82"/>
      <c r="N1463" s="83"/>
      <c r="O1463" s="99"/>
      <c r="P1463" s="83"/>
      <c r="Q1463" s="100"/>
      <c r="R1463" s="86"/>
      <c r="S1463" s="86"/>
      <c r="T1463" s="87">
        <f>IF(B1463="",0,TEXT(B1463,"mmmm"))</f>
      </c>
      <c r="U1463" s="88"/>
      <c r="V1463" s="88"/>
      <c r="W1463" s="88"/>
      <c r="X1463" s="88"/>
      <c r="Y1463" s="88"/>
      <c r="Z1463" s="88"/>
      <c r="AA1463" s="88"/>
      <c r="AB1463" s="88"/>
      <c r="AC1463" s="88"/>
      <c r="AD1463" s="88"/>
      <c r="AE1463" s="88"/>
      <c r="AF1463" s="88"/>
      <c r="AG1463" s="88"/>
    </row>
    <row x14ac:dyDescent="0.25" r="1464" customHeight="1" ht="24">
      <c r="A1464" s="67"/>
      <c r="B1464" s="68"/>
      <c r="C1464" s="68"/>
      <c r="D1464" s="69"/>
      <c r="E1464" s="70"/>
      <c r="F1464" s="69"/>
      <c r="G1464" s="69"/>
      <c r="H1464" s="70"/>
      <c r="I1464" s="69"/>
      <c r="J1464" s="69"/>
      <c r="K1464" s="69"/>
      <c r="L1464" s="69"/>
      <c r="M1464" s="71"/>
      <c r="N1464" s="89"/>
      <c r="O1464" s="97"/>
      <c r="P1464" s="89"/>
      <c r="Q1464" s="98"/>
      <c r="R1464" s="92"/>
      <c r="S1464" s="92"/>
      <c r="T1464" s="76">
        <f>IF(B1464="",0,TEXT(B1464,"mmmm"))</f>
      </c>
      <c r="U1464" s="77"/>
      <c r="V1464" s="77"/>
      <c r="W1464" s="77"/>
      <c r="X1464" s="77"/>
      <c r="Y1464" s="77"/>
      <c r="Z1464" s="77"/>
      <c r="AA1464" s="77"/>
      <c r="AB1464" s="77"/>
      <c r="AC1464" s="77"/>
      <c r="AD1464" s="77"/>
      <c r="AE1464" s="77"/>
      <c r="AF1464" s="77"/>
      <c r="AG1464" s="77"/>
    </row>
    <row x14ac:dyDescent="0.25" r="1465" customHeight="1" ht="16.5">
      <c r="A1465" s="78"/>
      <c r="B1465" s="79"/>
      <c r="C1465" s="79"/>
      <c r="D1465" s="80"/>
      <c r="E1465" s="81"/>
      <c r="F1465" s="80"/>
      <c r="G1465" s="80"/>
      <c r="H1465" s="81"/>
      <c r="I1465" s="80"/>
      <c r="J1465" s="80"/>
      <c r="K1465" s="80"/>
      <c r="L1465" s="80"/>
      <c r="M1465" s="82"/>
      <c r="N1465" s="93"/>
      <c r="O1465" s="104"/>
      <c r="P1465" s="93"/>
      <c r="Q1465" s="105"/>
      <c r="R1465" s="96"/>
      <c r="S1465" s="96"/>
      <c r="T1465" s="87">
        <f>IF(B1465="",0,TEXT(B1465,"mmmm"))</f>
      </c>
      <c r="U1465" s="88"/>
      <c r="V1465" s="88"/>
      <c r="W1465" s="88"/>
      <c r="X1465" s="88"/>
      <c r="Y1465" s="88"/>
      <c r="Z1465" s="88"/>
      <c r="AA1465" s="88"/>
      <c r="AB1465" s="88"/>
      <c r="AC1465" s="88"/>
      <c r="AD1465" s="88"/>
      <c r="AE1465" s="88"/>
      <c r="AF1465" s="88"/>
      <c r="AG1465" s="88"/>
    </row>
    <row x14ac:dyDescent="0.25" r="1466" customHeight="1" ht="24">
      <c r="A1466" s="67"/>
      <c r="B1466" s="68"/>
      <c r="C1466" s="68"/>
      <c r="D1466" s="69"/>
      <c r="E1466" s="70"/>
      <c r="F1466" s="69"/>
      <c r="G1466" s="69"/>
      <c r="H1466" s="70"/>
      <c r="I1466" s="69"/>
      <c r="J1466" s="69"/>
      <c r="K1466" s="69"/>
      <c r="L1466" s="69"/>
      <c r="M1466" s="71"/>
      <c r="N1466" s="89"/>
      <c r="O1466" s="97"/>
      <c r="P1466" s="89"/>
      <c r="Q1466" s="98"/>
      <c r="R1466" s="92"/>
      <c r="S1466" s="92"/>
      <c r="T1466" s="76">
        <f>IF(B1466="",0,TEXT(B1466,"mmmm"))</f>
      </c>
      <c r="U1466" s="77"/>
      <c r="V1466" s="77"/>
      <c r="W1466" s="77"/>
      <c r="X1466" s="77"/>
      <c r="Y1466" s="77"/>
      <c r="Z1466" s="77"/>
      <c r="AA1466" s="77"/>
      <c r="AB1466" s="77"/>
      <c r="AC1466" s="77"/>
      <c r="AD1466" s="77"/>
      <c r="AE1466" s="77"/>
      <c r="AF1466" s="77"/>
      <c r="AG1466" s="77"/>
    </row>
    <row x14ac:dyDescent="0.25" r="1467" customHeight="1" ht="24">
      <c r="A1467" s="78"/>
      <c r="B1467" s="79"/>
      <c r="C1467" s="79"/>
      <c r="D1467" s="80"/>
      <c r="E1467" s="81"/>
      <c r="F1467" s="80"/>
      <c r="G1467" s="80"/>
      <c r="H1467" s="81"/>
      <c r="I1467" s="80"/>
      <c r="J1467" s="80"/>
      <c r="K1467" s="80"/>
      <c r="L1467" s="80"/>
      <c r="M1467" s="82"/>
      <c r="N1467" s="83"/>
      <c r="O1467" s="99"/>
      <c r="P1467" s="83"/>
      <c r="Q1467" s="100"/>
      <c r="R1467" s="86"/>
      <c r="S1467" s="86"/>
      <c r="T1467" s="87">
        <f>IF(B1467="",0,TEXT(B1467,"mmmm"))</f>
      </c>
      <c r="U1467" s="88"/>
      <c r="V1467" s="88"/>
      <c r="W1467" s="88"/>
      <c r="X1467" s="88"/>
      <c r="Y1467" s="88"/>
      <c r="Z1467" s="88"/>
      <c r="AA1467" s="88"/>
      <c r="AB1467" s="88"/>
      <c r="AC1467" s="88"/>
      <c r="AD1467" s="88"/>
      <c r="AE1467" s="88"/>
      <c r="AF1467" s="88"/>
      <c r="AG1467" s="88"/>
    </row>
    <row x14ac:dyDescent="0.25" r="1468" customHeight="1" ht="24">
      <c r="A1468" s="67"/>
      <c r="B1468" s="68"/>
      <c r="C1468" s="68"/>
      <c r="D1468" s="69"/>
      <c r="E1468" s="70"/>
      <c r="F1468" s="69"/>
      <c r="G1468" s="69"/>
      <c r="H1468" s="70"/>
      <c r="I1468" s="69"/>
      <c r="J1468" s="69"/>
      <c r="K1468" s="69"/>
      <c r="L1468" s="69"/>
      <c r="M1468" s="71"/>
      <c r="N1468" s="89"/>
      <c r="O1468" s="97"/>
      <c r="P1468" s="89"/>
      <c r="Q1468" s="98"/>
      <c r="R1468" s="92"/>
      <c r="S1468" s="92"/>
      <c r="T1468" s="76">
        <f>IF(B1468="",0,TEXT(B1468,"mmmm"))</f>
      </c>
      <c r="U1468" s="77"/>
      <c r="V1468" s="77"/>
      <c r="W1468" s="77"/>
      <c r="X1468" s="77"/>
      <c r="Y1468" s="77"/>
      <c r="Z1468" s="77"/>
      <c r="AA1468" s="77"/>
      <c r="AB1468" s="77"/>
      <c r="AC1468" s="77"/>
      <c r="AD1468" s="77"/>
      <c r="AE1468" s="77"/>
      <c r="AF1468" s="77"/>
      <c r="AG1468" s="77"/>
    </row>
    <row x14ac:dyDescent="0.25" r="1469" customHeight="1" ht="24">
      <c r="A1469" s="78"/>
      <c r="B1469" s="79"/>
      <c r="C1469" s="79"/>
      <c r="D1469" s="80"/>
      <c r="E1469" s="81"/>
      <c r="F1469" s="80"/>
      <c r="G1469" s="80"/>
      <c r="H1469" s="81"/>
      <c r="I1469" s="80"/>
      <c r="J1469" s="80"/>
      <c r="K1469" s="80"/>
      <c r="L1469" s="80"/>
      <c r="M1469" s="82"/>
      <c r="N1469" s="83"/>
      <c r="O1469" s="99"/>
      <c r="P1469" s="83"/>
      <c r="Q1469" s="100"/>
      <c r="R1469" s="86"/>
      <c r="S1469" s="86"/>
      <c r="T1469" s="87">
        <f>IF(B1469="",0,TEXT(B1469,"mmmm"))</f>
      </c>
      <c r="U1469" s="88"/>
      <c r="V1469" s="88"/>
      <c r="W1469" s="88"/>
      <c r="X1469" s="88"/>
      <c r="Y1469" s="88"/>
      <c r="Z1469" s="88"/>
      <c r="AA1469" s="88"/>
      <c r="AB1469" s="88"/>
      <c r="AC1469" s="88"/>
      <c r="AD1469" s="88"/>
      <c r="AE1469" s="88"/>
      <c r="AF1469" s="88"/>
      <c r="AG1469" s="88"/>
    </row>
    <row x14ac:dyDescent="0.25" r="1470" customHeight="1" ht="16.5">
      <c r="A1470" s="67"/>
      <c r="B1470" s="68"/>
      <c r="C1470" s="68"/>
      <c r="D1470" s="69"/>
      <c r="E1470" s="70"/>
      <c r="F1470" s="69"/>
      <c r="G1470" s="69"/>
      <c r="H1470" s="70"/>
      <c r="I1470" s="69"/>
      <c r="J1470" s="69"/>
      <c r="K1470" s="69"/>
      <c r="L1470" s="69"/>
      <c r="M1470" s="71"/>
      <c r="N1470" s="72"/>
      <c r="O1470" s="106"/>
      <c r="P1470" s="72"/>
      <c r="Q1470" s="107"/>
      <c r="R1470" s="75"/>
      <c r="S1470" s="75"/>
      <c r="T1470" s="76">
        <f>IF(B1470="",0,TEXT(B1470,"mmmm"))</f>
      </c>
      <c r="U1470" s="77"/>
      <c r="V1470" s="77"/>
      <c r="W1470" s="77"/>
      <c r="X1470" s="77"/>
      <c r="Y1470" s="77"/>
      <c r="Z1470" s="77"/>
      <c r="AA1470" s="77"/>
      <c r="AB1470" s="77"/>
      <c r="AC1470" s="77"/>
      <c r="AD1470" s="77"/>
      <c r="AE1470" s="77"/>
      <c r="AF1470" s="77"/>
      <c r="AG1470" s="77"/>
    </row>
    <row x14ac:dyDescent="0.25" r="1471" customHeight="1" ht="24">
      <c r="A1471" s="78"/>
      <c r="B1471" s="79"/>
      <c r="C1471" s="79"/>
      <c r="D1471" s="80"/>
      <c r="E1471" s="81"/>
      <c r="F1471" s="80"/>
      <c r="G1471" s="80"/>
      <c r="H1471" s="81"/>
      <c r="I1471" s="80"/>
      <c r="J1471" s="80"/>
      <c r="K1471" s="80"/>
      <c r="L1471" s="80"/>
      <c r="M1471" s="82"/>
      <c r="N1471" s="83"/>
      <c r="O1471" s="99"/>
      <c r="P1471" s="83"/>
      <c r="Q1471" s="100"/>
      <c r="R1471" s="86"/>
      <c r="S1471" s="86"/>
      <c r="T1471" s="87">
        <f>IF(B1471="",0,TEXT(B1471,"mmmm"))</f>
      </c>
      <c r="U1471" s="88"/>
      <c r="V1471" s="88"/>
      <c r="W1471" s="88"/>
      <c r="X1471" s="88"/>
      <c r="Y1471" s="88"/>
      <c r="Z1471" s="88"/>
      <c r="AA1471" s="88"/>
      <c r="AB1471" s="88"/>
      <c r="AC1471" s="88"/>
      <c r="AD1471" s="88"/>
      <c r="AE1471" s="88"/>
      <c r="AF1471" s="88"/>
      <c r="AG1471" s="88"/>
    </row>
    <row x14ac:dyDescent="0.25" r="1472" customHeight="1" ht="24">
      <c r="A1472" s="67"/>
      <c r="B1472" s="68"/>
      <c r="C1472" s="68"/>
      <c r="D1472" s="69"/>
      <c r="E1472" s="70"/>
      <c r="F1472" s="69"/>
      <c r="G1472" s="69"/>
      <c r="H1472" s="70"/>
      <c r="I1472" s="69"/>
      <c r="J1472" s="69"/>
      <c r="K1472" s="69"/>
      <c r="L1472" s="69"/>
      <c r="M1472" s="71"/>
      <c r="N1472" s="89"/>
      <c r="O1472" s="97"/>
      <c r="P1472" s="89"/>
      <c r="Q1472" s="98"/>
      <c r="R1472" s="92"/>
      <c r="S1472" s="92"/>
      <c r="T1472" s="76">
        <f>IF(B1472="",0,TEXT(B1472,"mmmm"))</f>
      </c>
      <c r="U1472" s="77"/>
      <c r="V1472" s="77"/>
      <c r="W1472" s="77"/>
      <c r="X1472" s="77"/>
      <c r="Y1472" s="77"/>
      <c r="Z1472" s="77"/>
      <c r="AA1472" s="77"/>
      <c r="AB1472" s="77"/>
      <c r="AC1472" s="77"/>
      <c r="AD1472" s="77"/>
      <c r="AE1472" s="77"/>
      <c r="AF1472" s="77"/>
      <c r="AG1472" s="77"/>
    </row>
    <row x14ac:dyDescent="0.25" r="1473" customHeight="1" ht="24">
      <c r="A1473" s="78"/>
      <c r="B1473" s="79"/>
      <c r="C1473" s="79"/>
      <c r="D1473" s="80"/>
      <c r="E1473" s="81"/>
      <c r="F1473" s="80"/>
      <c r="G1473" s="80"/>
      <c r="H1473" s="81"/>
      <c r="I1473" s="80"/>
      <c r="J1473" s="80"/>
      <c r="K1473" s="80"/>
      <c r="L1473" s="80"/>
      <c r="M1473" s="82"/>
      <c r="N1473" s="83"/>
      <c r="O1473" s="99"/>
      <c r="P1473" s="83"/>
      <c r="Q1473" s="100"/>
      <c r="R1473" s="86"/>
      <c r="S1473" s="86"/>
      <c r="T1473" s="87">
        <f>IF(B1473="",0,TEXT(B1473,"mmmm"))</f>
      </c>
      <c r="U1473" s="88"/>
      <c r="V1473" s="88"/>
      <c r="W1473" s="88"/>
      <c r="X1473" s="88"/>
      <c r="Y1473" s="88"/>
      <c r="Z1473" s="88"/>
      <c r="AA1473" s="88"/>
      <c r="AB1473" s="88"/>
      <c r="AC1473" s="88"/>
      <c r="AD1473" s="88"/>
      <c r="AE1473" s="88"/>
      <c r="AF1473" s="88"/>
      <c r="AG1473" s="88"/>
    </row>
    <row x14ac:dyDescent="0.25" r="1474" customHeight="1" ht="24">
      <c r="A1474" s="67"/>
      <c r="B1474" s="68"/>
      <c r="C1474" s="68"/>
      <c r="D1474" s="69"/>
      <c r="E1474" s="70"/>
      <c r="F1474" s="69"/>
      <c r="G1474" s="69"/>
      <c r="H1474" s="70"/>
      <c r="I1474" s="69"/>
      <c r="J1474" s="69"/>
      <c r="K1474" s="69"/>
      <c r="L1474" s="69"/>
      <c r="M1474" s="71"/>
      <c r="N1474" s="89"/>
      <c r="O1474" s="97"/>
      <c r="P1474" s="89"/>
      <c r="Q1474" s="98"/>
      <c r="R1474" s="92"/>
      <c r="S1474" s="92"/>
      <c r="T1474" s="76">
        <f>IF(B1474="",0,TEXT(B1474,"mmmm"))</f>
      </c>
      <c r="U1474" s="77"/>
      <c r="V1474" s="77"/>
      <c r="W1474" s="77"/>
      <c r="X1474" s="77"/>
      <c r="Y1474" s="77"/>
      <c r="Z1474" s="77"/>
      <c r="AA1474" s="77"/>
      <c r="AB1474" s="77"/>
      <c r="AC1474" s="77"/>
      <c r="AD1474" s="77"/>
      <c r="AE1474" s="77"/>
      <c r="AF1474" s="77"/>
      <c r="AG1474" s="77"/>
    </row>
    <row x14ac:dyDescent="0.25" r="1475" customHeight="1" ht="24">
      <c r="A1475" s="78"/>
      <c r="B1475" s="79"/>
      <c r="C1475" s="79"/>
      <c r="D1475" s="80"/>
      <c r="E1475" s="81"/>
      <c r="F1475" s="80"/>
      <c r="G1475" s="80"/>
      <c r="H1475" s="81"/>
      <c r="I1475" s="80"/>
      <c r="J1475" s="80"/>
      <c r="K1475" s="80"/>
      <c r="L1475" s="80"/>
      <c r="M1475" s="82"/>
      <c r="N1475" s="83"/>
      <c r="O1475" s="99"/>
      <c r="P1475" s="83"/>
      <c r="Q1475" s="100"/>
      <c r="R1475" s="86"/>
      <c r="S1475" s="86"/>
      <c r="T1475" s="87">
        <f>IF(B1475="",0,TEXT(B1475,"mmmm"))</f>
      </c>
      <c r="U1475" s="88"/>
      <c r="V1475" s="88"/>
      <c r="W1475" s="88"/>
      <c r="X1475" s="88"/>
      <c r="Y1475" s="88"/>
      <c r="Z1475" s="88"/>
      <c r="AA1475" s="88"/>
      <c r="AB1475" s="88"/>
      <c r="AC1475" s="88"/>
      <c r="AD1475" s="88"/>
      <c r="AE1475" s="88"/>
      <c r="AF1475" s="88"/>
      <c r="AG1475" s="88"/>
    </row>
    <row x14ac:dyDescent="0.25" r="1476" customHeight="1" ht="24">
      <c r="A1476" s="67"/>
      <c r="B1476" s="68"/>
      <c r="C1476" s="68"/>
      <c r="D1476" s="69"/>
      <c r="E1476" s="70"/>
      <c r="F1476" s="69"/>
      <c r="G1476" s="69"/>
      <c r="H1476" s="70"/>
      <c r="I1476" s="69"/>
      <c r="J1476" s="69"/>
      <c r="K1476" s="69"/>
      <c r="L1476" s="69"/>
      <c r="M1476" s="71"/>
      <c r="N1476" s="89"/>
      <c r="O1476" s="97"/>
      <c r="P1476" s="89"/>
      <c r="Q1476" s="98"/>
      <c r="R1476" s="92"/>
      <c r="S1476" s="92"/>
      <c r="T1476" s="76">
        <f>IF(B1476="",0,TEXT(B1476,"mmmm"))</f>
      </c>
      <c r="U1476" s="77"/>
      <c r="V1476" s="77"/>
      <c r="W1476" s="77"/>
      <c r="X1476" s="77"/>
      <c r="Y1476" s="77"/>
      <c r="Z1476" s="77"/>
      <c r="AA1476" s="77"/>
      <c r="AB1476" s="77"/>
      <c r="AC1476" s="77"/>
      <c r="AD1476" s="77"/>
      <c r="AE1476" s="77"/>
      <c r="AF1476" s="77"/>
      <c r="AG1476" s="77"/>
    </row>
    <row x14ac:dyDescent="0.25" r="1477" customHeight="1" ht="24">
      <c r="A1477" s="78"/>
      <c r="B1477" s="79"/>
      <c r="C1477" s="79"/>
      <c r="D1477" s="80"/>
      <c r="E1477" s="81"/>
      <c r="F1477" s="80"/>
      <c r="G1477" s="80"/>
      <c r="H1477" s="81"/>
      <c r="I1477" s="80"/>
      <c r="J1477" s="80"/>
      <c r="K1477" s="80"/>
      <c r="L1477" s="80"/>
      <c r="M1477" s="82"/>
      <c r="N1477" s="83"/>
      <c r="O1477" s="99"/>
      <c r="P1477" s="83"/>
      <c r="Q1477" s="100"/>
      <c r="R1477" s="86"/>
      <c r="S1477" s="86"/>
      <c r="T1477" s="87">
        <f>IF(B1477="",0,TEXT(B1477,"mmmm"))</f>
      </c>
      <c r="U1477" s="88"/>
      <c r="V1477" s="88"/>
      <c r="W1477" s="88"/>
      <c r="X1477" s="88"/>
      <c r="Y1477" s="88"/>
      <c r="Z1477" s="88"/>
      <c r="AA1477" s="88"/>
      <c r="AB1477" s="88"/>
      <c r="AC1477" s="88"/>
      <c r="AD1477" s="88"/>
      <c r="AE1477" s="88"/>
      <c r="AF1477" s="88"/>
      <c r="AG1477" s="88"/>
    </row>
    <row x14ac:dyDescent="0.25" r="1478" customHeight="1" ht="24">
      <c r="A1478" s="67"/>
      <c r="B1478" s="68"/>
      <c r="C1478" s="68"/>
      <c r="D1478" s="69"/>
      <c r="E1478" s="70"/>
      <c r="F1478" s="69"/>
      <c r="G1478" s="69"/>
      <c r="H1478" s="70"/>
      <c r="I1478" s="69"/>
      <c r="J1478" s="69"/>
      <c r="K1478" s="69"/>
      <c r="L1478" s="69"/>
      <c r="M1478" s="71"/>
      <c r="N1478" s="89"/>
      <c r="O1478" s="97"/>
      <c r="P1478" s="89"/>
      <c r="Q1478" s="98"/>
      <c r="R1478" s="92"/>
      <c r="S1478" s="92"/>
      <c r="T1478" s="76">
        <f>IF(B1478="",0,TEXT(B1478,"mmmm"))</f>
      </c>
      <c r="U1478" s="77"/>
      <c r="V1478" s="77"/>
      <c r="W1478" s="77"/>
      <c r="X1478" s="77"/>
      <c r="Y1478" s="77"/>
      <c r="Z1478" s="77"/>
      <c r="AA1478" s="77"/>
      <c r="AB1478" s="77"/>
      <c r="AC1478" s="77"/>
      <c r="AD1478" s="77"/>
      <c r="AE1478" s="77"/>
      <c r="AF1478" s="77"/>
      <c r="AG1478" s="77"/>
    </row>
    <row x14ac:dyDescent="0.25" r="1479" customHeight="1" ht="24">
      <c r="A1479" s="78"/>
      <c r="B1479" s="79"/>
      <c r="C1479" s="79"/>
      <c r="D1479" s="80"/>
      <c r="E1479" s="81"/>
      <c r="F1479" s="80"/>
      <c r="G1479" s="80"/>
      <c r="H1479" s="81"/>
      <c r="I1479" s="80"/>
      <c r="J1479" s="80"/>
      <c r="K1479" s="80"/>
      <c r="L1479" s="80"/>
      <c r="M1479" s="82"/>
      <c r="N1479" s="83"/>
      <c r="O1479" s="99"/>
      <c r="P1479" s="83"/>
      <c r="Q1479" s="100"/>
      <c r="R1479" s="86"/>
      <c r="S1479" s="86"/>
      <c r="T1479" s="87">
        <f>IF(B1479="",0,TEXT(B1479,"mmmm"))</f>
      </c>
      <c r="U1479" s="88"/>
      <c r="V1479" s="88"/>
      <c r="W1479" s="88"/>
      <c r="X1479" s="88"/>
      <c r="Y1479" s="88"/>
      <c r="Z1479" s="88"/>
      <c r="AA1479" s="88"/>
      <c r="AB1479" s="88"/>
      <c r="AC1479" s="88"/>
      <c r="AD1479" s="88"/>
      <c r="AE1479" s="88"/>
      <c r="AF1479" s="88"/>
      <c r="AG1479" s="88"/>
    </row>
    <row x14ac:dyDescent="0.25" r="1480" customHeight="1" ht="24">
      <c r="A1480" s="67"/>
      <c r="B1480" s="68"/>
      <c r="C1480" s="68"/>
      <c r="D1480" s="69"/>
      <c r="E1480" s="70"/>
      <c r="F1480" s="69"/>
      <c r="G1480" s="69"/>
      <c r="H1480" s="70"/>
      <c r="I1480" s="69"/>
      <c r="J1480" s="69"/>
      <c r="K1480" s="69"/>
      <c r="L1480" s="69"/>
      <c r="M1480" s="71"/>
      <c r="N1480" s="89"/>
      <c r="O1480" s="97"/>
      <c r="P1480" s="89"/>
      <c r="Q1480" s="98"/>
      <c r="R1480" s="92"/>
      <c r="S1480" s="92"/>
      <c r="T1480" s="76">
        <f>IF(B1480="",0,TEXT(B1480,"mmmm"))</f>
      </c>
      <c r="U1480" s="77"/>
      <c r="V1480" s="77"/>
      <c r="W1480" s="77"/>
      <c r="X1480" s="77"/>
      <c r="Y1480" s="77"/>
      <c r="Z1480" s="77"/>
      <c r="AA1480" s="77"/>
      <c r="AB1480" s="77"/>
      <c r="AC1480" s="77"/>
      <c r="AD1480" s="77"/>
      <c r="AE1480" s="77"/>
      <c r="AF1480" s="77"/>
      <c r="AG1480" s="77"/>
    </row>
    <row x14ac:dyDescent="0.25" r="1481" customHeight="1" ht="24">
      <c r="A1481" s="78"/>
      <c r="B1481" s="79"/>
      <c r="C1481" s="79"/>
      <c r="D1481" s="80"/>
      <c r="E1481" s="81"/>
      <c r="F1481" s="80"/>
      <c r="G1481" s="80"/>
      <c r="H1481" s="81"/>
      <c r="I1481" s="80"/>
      <c r="J1481" s="80"/>
      <c r="K1481" s="80"/>
      <c r="L1481" s="80"/>
      <c r="M1481" s="82"/>
      <c r="N1481" s="83"/>
      <c r="O1481" s="99"/>
      <c r="P1481" s="83"/>
      <c r="Q1481" s="100"/>
      <c r="R1481" s="86"/>
      <c r="S1481" s="86"/>
      <c r="T1481" s="87">
        <f>IF(B1481="",0,TEXT(B1481,"mmmm"))</f>
      </c>
      <c r="U1481" s="88"/>
      <c r="V1481" s="88"/>
      <c r="W1481" s="88"/>
      <c r="X1481" s="88"/>
      <c r="Y1481" s="88"/>
      <c r="Z1481" s="88"/>
      <c r="AA1481" s="88"/>
      <c r="AB1481" s="88"/>
      <c r="AC1481" s="88"/>
      <c r="AD1481" s="88"/>
      <c r="AE1481" s="88"/>
      <c r="AF1481" s="88"/>
      <c r="AG1481" s="88"/>
    </row>
    <row x14ac:dyDescent="0.25" r="1482" customHeight="1" ht="24">
      <c r="A1482" s="67"/>
      <c r="B1482" s="68"/>
      <c r="C1482" s="68"/>
      <c r="D1482" s="69"/>
      <c r="E1482" s="70"/>
      <c r="F1482" s="69"/>
      <c r="G1482" s="69"/>
      <c r="H1482" s="70"/>
      <c r="I1482" s="69"/>
      <c r="J1482" s="69"/>
      <c r="K1482" s="69"/>
      <c r="L1482" s="69"/>
      <c r="M1482" s="71"/>
      <c r="N1482" s="89"/>
      <c r="O1482" s="97"/>
      <c r="P1482" s="89"/>
      <c r="Q1482" s="98"/>
      <c r="R1482" s="92"/>
      <c r="S1482" s="92"/>
      <c r="T1482" s="76">
        <f>IF(B1482="",0,TEXT(B1482,"mmmm"))</f>
      </c>
      <c r="U1482" s="77"/>
      <c r="V1482" s="77"/>
      <c r="W1482" s="77"/>
      <c r="X1482" s="77"/>
      <c r="Y1482" s="77"/>
      <c r="Z1482" s="77"/>
      <c r="AA1482" s="77"/>
      <c r="AB1482" s="77"/>
      <c r="AC1482" s="77"/>
      <c r="AD1482" s="77"/>
      <c r="AE1482" s="77"/>
      <c r="AF1482" s="77"/>
      <c r="AG1482" s="77"/>
    </row>
    <row x14ac:dyDescent="0.25" r="1483" customHeight="1" ht="16.5">
      <c r="A1483" s="78"/>
      <c r="B1483" s="79"/>
      <c r="C1483" s="79"/>
      <c r="D1483" s="80"/>
      <c r="E1483" s="81"/>
      <c r="F1483" s="80"/>
      <c r="G1483" s="80"/>
      <c r="H1483" s="81"/>
      <c r="I1483" s="80"/>
      <c r="J1483" s="80"/>
      <c r="K1483" s="80"/>
      <c r="L1483" s="80"/>
      <c r="M1483" s="82"/>
      <c r="N1483" s="93"/>
      <c r="O1483" s="104"/>
      <c r="P1483" s="93"/>
      <c r="Q1483" s="105"/>
      <c r="R1483" s="96"/>
      <c r="S1483" s="96"/>
      <c r="T1483" s="87">
        <f>IF(B1483="",0,TEXT(B1483,"mmmm"))</f>
      </c>
      <c r="U1483" s="88"/>
      <c r="V1483" s="88"/>
      <c r="W1483" s="88"/>
      <c r="X1483" s="88"/>
      <c r="Y1483" s="88"/>
      <c r="Z1483" s="88"/>
      <c r="AA1483" s="88"/>
      <c r="AB1483" s="88"/>
      <c r="AC1483" s="88"/>
      <c r="AD1483" s="88"/>
      <c r="AE1483" s="88"/>
      <c r="AF1483" s="88"/>
      <c r="AG1483" s="88"/>
    </row>
    <row x14ac:dyDescent="0.25" r="1484" customHeight="1" ht="24">
      <c r="A1484" s="67"/>
      <c r="B1484" s="68"/>
      <c r="C1484" s="68"/>
      <c r="D1484" s="69"/>
      <c r="E1484" s="70"/>
      <c r="F1484" s="69"/>
      <c r="G1484" s="69"/>
      <c r="H1484" s="70"/>
      <c r="I1484" s="69"/>
      <c r="J1484" s="69"/>
      <c r="K1484" s="69"/>
      <c r="L1484" s="69"/>
      <c r="M1484" s="71"/>
      <c r="N1484" s="89"/>
      <c r="O1484" s="97"/>
      <c r="P1484" s="89"/>
      <c r="Q1484" s="98"/>
      <c r="R1484" s="92"/>
      <c r="S1484" s="92"/>
      <c r="T1484" s="76">
        <f>IF(B1484="",0,TEXT(B1484,"mmmm"))</f>
      </c>
      <c r="U1484" s="77"/>
      <c r="V1484" s="77"/>
      <c r="W1484" s="77"/>
      <c r="X1484" s="77"/>
      <c r="Y1484" s="77"/>
      <c r="Z1484" s="77"/>
      <c r="AA1484" s="77"/>
      <c r="AB1484" s="77"/>
      <c r="AC1484" s="77"/>
      <c r="AD1484" s="77"/>
      <c r="AE1484" s="77"/>
      <c r="AF1484" s="77"/>
      <c r="AG1484" s="77"/>
    </row>
    <row x14ac:dyDescent="0.25" r="1485" customHeight="1" ht="24">
      <c r="A1485" s="78"/>
      <c r="B1485" s="79"/>
      <c r="C1485" s="79"/>
      <c r="D1485" s="80"/>
      <c r="E1485" s="81"/>
      <c r="F1485" s="80"/>
      <c r="G1485" s="80"/>
      <c r="H1485" s="81"/>
      <c r="I1485" s="80"/>
      <c r="J1485" s="80"/>
      <c r="K1485" s="80"/>
      <c r="L1485" s="80"/>
      <c r="M1485" s="82"/>
      <c r="N1485" s="83"/>
      <c r="O1485" s="99"/>
      <c r="P1485" s="83"/>
      <c r="Q1485" s="100"/>
      <c r="R1485" s="86"/>
      <c r="S1485" s="86"/>
      <c r="T1485" s="87">
        <f>IF(B1485="",0,TEXT(B1485,"mmmm"))</f>
      </c>
      <c r="U1485" s="88"/>
      <c r="V1485" s="88"/>
      <c r="W1485" s="88"/>
      <c r="X1485" s="88"/>
      <c r="Y1485" s="88"/>
      <c r="Z1485" s="88"/>
      <c r="AA1485" s="88"/>
      <c r="AB1485" s="88"/>
      <c r="AC1485" s="88"/>
      <c r="AD1485" s="88"/>
      <c r="AE1485" s="88"/>
      <c r="AF1485" s="88"/>
      <c r="AG1485" s="88"/>
    </row>
    <row x14ac:dyDescent="0.25" r="1486" customHeight="1" ht="24">
      <c r="A1486" s="67"/>
      <c r="B1486" s="68"/>
      <c r="C1486" s="68"/>
      <c r="D1486" s="69"/>
      <c r="E1486" s="70"/>
      <c r="F1486" s="69"/>
      <c r="G1486" s="69"/>
      <c r="H1486" s="70"/>
      <c r="I1486" s="69"/>
      <c r="J1486" s="69"/>
      <c r="K1486" s="69"/>
      <c r="L1486" s="69"/>
      <c r="M1486" s="71"/>
      <c r="N1486" s="89"/>
      <c r="O1486" s="97"/>
      <c r="P1486" s="89"/>
      <c r="Q1486" s="98"/>
      <c r="R1486" s="92"/>
      <c r="S1486" s="92"/>
      <c r="T1486" s="76">
        <f>IF(B1486="",0,TEXT(B1486,"mmmm"))</f>
      </c>
      <c r="U1486" s="77"/>
      <c r="V1486" s="77"/>
      <c r="W1486" s="77"/>
      <c r="X1486" s="77"/>
      <c r="Y1486" s="77"/>
      <c r="Z1486" s="77"/>
      <c r="AA1486" s="77"/>
      <c r="AB1486" s="77"/>
      <c r="AC1486" s="77"/>
      <c r="AD1486" s="77"/>
      <c r="AE1486" s="77"/>
      <c r="AF1486" s="77"/>
      <c r="AG1486" s="77"/>
    </row>
    <row x14ac:dyDescent="0.25" r="1487" customHeight="1" ht="24">
      <c r="A1487" s="78"/>
      <c r="B1487" s="79"/>
      <c r="C1487" s="79"/>
      <c r="D1487" s="80"/>
      <c r="E1487" s="81"/>
      <c r="F1487" s="80"/>
      <c r="G1487" s="80"/>
      <c r="H1487" s="81"/>
      <c r="I1487" s="80"/>
      <c r="J1487" s="80"/>
      <c r="K1487" s="80"/>
      <c r="L1487" s="80"/>
      <c r="M1487" s="82"/>
      <c r="N1487" s="83"/>
      <c r="O1487" s="99"/>
      <c r="P1487" s="83"/>
      <c r="Q1487" s="100"/>
      <c r="R1487" s="86"/>
      <c r="S1487" s="86"/>
      <c r="T1487" s="87">
        <f>IF(B1487="",0,TEXT(B1487,"mmmm"))</f>
      </c>
      <c r="U1487" s="88"/>
      <c r="V1487" s="88"/>
      <c r="W1487" s="88"/>
      <c r="X1487" s="88"/>
      <c r="Y1487" s="88"/>
      <c r="Z1487" s="88"/>
      <c r="AA1487" s="88"/>
      <c r="AB1487" s="88"/>
      <c r="AC1487" s="88"/>
      <c r="AD1487" s="88"/>
      <c r="AE1487" s="88"/>
      <c r="AF1487" s="88"/>
      <c r="AG1487" s="88"/>
    </row>
    <row x14ac:dyDescent="0.25" r="1488" customHeight="1" ht="24">
      <c r="A1488" s="67"/>
      <c r="B1488" s="68"/>
      <c r="C1488" s="68"/>
      <c r="D1488" s="69"/>
      <c r="E1488" s="70"/>
      <c r="F1488" s="69"/>
      <c r="G1488" s="69"/>
      <c r="H1488" s="70"/>
      <c r="I1488" s="69"/>
      <c r="J1488" s="69"/>
      <c r="K1488" s="69"/>
      <c r="L1488" s="69"/>
      <c r="M1488" s="71"/>
      <c r="N1488" s="89"/>
      <c r="O1488" s="97"/>
      <c r="P1488" s="89"/>
      <c r="Q1488" s="98"/>
      <c r="R1488" s="92"/>
      <c r="S1488" s="92"/>
      <c r="T1488" s="76">
        <f>IF(B1488="",0,TEXT(B1488,"mmmm"))</f>
      </c>
      <c r="U1488" s="77"/>
      <c r="V1488" s="77"/>
      <c r="W1488" s="77"/>
      <c r="X1488" s="77"/>
      <c r="Y1488" s="77"/>
      <c r="Z1488" s="77"/>
      <c r="AA1488" s="77"/>
      <c r="AB1488" s="77"/>
      <c r="AC1488" s="77"/>
      <c r="AD1488" s="77"/>
      <c r="AE1488" s="77"/>
      <c r="AF1488" s="77"/>
      <c r="AG1488" s="77"/>
    </row>
    <row x14ac:dyDescent="0.25" r="1489" customHeight="1" ht="16.5">
      <c r="A1489" s="78"/>
      <c r="B1489" s="79"/>
      <c r="C1489" s="79"/>
      <c r="D1489" s="80"/>
      <c r="E1489" s="81"/>
      <c r="F1489" s="80"/>
      <c r="G1489" s="80"/>
      <c r="H1489" s="81"/>
      <c r="I1489" s="80"/>
      <c r="J1489" s="80"/>
      <c r="K1489" s="80"/>
      <c r="L1489" s="80"/>
      <c r="M1489" s="82"/>
      <c r="N1489" s="93"/>
      <c r="O1489" s="104"/>
      <c r="P1489" s="93"/>
      <c r="Q1489" s="105"/>
      <c r="R1489" s="96"/>
      <c r="S1489" s="96"/>
      <c r="T1489" s="87">
        <f>IF(B1489="",0,TEXT(B1489,"mmmm"))</f>
      </c>
      <c r="U1489" s="88"/>
      <c r="V1489" s="88"/>
      <c r="W1489" s="88"/>
      <c r="X1489" s="88"/>
      <c r="Y1489" s="88"/>
      <c r="Z1489" s="88"/>
      <c r="AA1489" s="88"/>
      <c r="AB1489" s="88"/>
      <c r="AC1489" s="88"/>
      <c r="AD1489" s="88"/>
      <c r="AE1489" s="88"/>
      <c r="AF1489" s="88"/>
      <c r="AG1489" s="88"/>
    </row>
    <row x14ac:dyDescent="0.25" r="1490" customHeight="1" ht="24">
      <c r="A1490" s="67"/>
      <c r="B1490" s="68"/>
      <c r="C1490" s="68"/>
      <c r="D1490" s="69"/>
      <c r="E1490" s="70"/>
      <c r="F1490" s="69"/>
      <c r="G1490" s="69"/>
      <c r="H1490" s="70"/>
      <c r="I1490" s="69"/>
      <c r="J1490" s="69"/>
      <c r="K1490" s="69"/>
      <c r="L1490" s="69"/>
      <c r="M1490" s="71"/>
      <c r="N1490" s="89"/>
      <c r="O1490" s="97"/>
      <c r="P1490" s="89"/>
      <c r="Q1490" s="98"/>
      <c r="R1490" s="92"/>
      <c r="S1490" s="92"/>
      <c r="T1490" s="76">
        <f>IF(B1490="",0,TEXT(B1490,"mmmm"))</f>
      </c>
      <c r="U1490" s="77"/>
      <c r="V1490" s="77"/>
      <c r="W1490" s="77"/>
      <c r="X1490" s="77"/>
      <c r="Y1490" s="77"/>
      <c r="Z1490" s="77"/>
      <c r="AA1490" s="77"/>
      <c r="AB1490" s="77"/>
      <c r="AC1490" s="77"/>
      <c r="AD1490" s="77"/>
      <c r="AE1490" s="77"/>
      <c r="AF1490" s="77"/>
      <c r="AG1490" s="77"/>
    </row>
    <row x14ac:dyDescent="0.25" r="1491" customHeight="1" ht="24">
      <c r="A1491" s="78"/>
      <c r="B1491" s="79"/>
      <c r="C1491" s="79"/>
      <c r="D1491" s="80"/>
      <c r="E1491" s="81"/>
      <c r="F1491" s="80"/>
      <c r="G1491" s="80"/>
      <c r="H1491" s="81"/>
      <c r="I1491" s="80"/>
      <c r="J1491" s="80"/>
      <c r="K1491" s="80"/>
      <c r="L1491" s="80"/>
      <c r="M1491" s="82"/>
      <c r="N1491" s="83"/>
      <c r="O1491" s="99"/>
      <c r="P1491" s="83"/>
      <c r="Q1491" s="100"/>
      <c r="R1491" s="86"/>
      <c r="S1491" s="86"/>
      <c r="T1491" s="87">
        <f>IF(B1491="",0,TEXT(B1491,"mmmm"))</f>
      </c>
      <c r="U1491" s="88"/>
      <c r="V1491" s="88"/>
      <c r="W1491" s="88"/>
      <c r="X1491" s="88"/>
      <c r="Y1491" s="88"/>
      <c r="Z1491" s="88"/>
      <c r="AA1491" s="88"/>
      <c r="AB1491" s="88"/>
      <c r="AC1491" s="88"/>
      <c r="AD1491" s="88"/>
      <c r="AE1491" s="88"/>
      <c r="AF1491" s="88"/>
      <c r="AG1491" s="88"/>
    </row>
    <row x14ac:dyDescent="0.25" r="1492" customHeight="1" ht="24">
      <c r="A1492" s="67"/>
      <c r="B1492" s="68"/>
      <c r="C1492" s="68"/>
      <c r="D1492" s="69"/>
      <c r="E1492" s="70"/>
      <c r="F1492" s="69"/>
      <c r="G1492" s="69"/>
      <c r="H1492" s="70"/>
      <c r="I1492" s="69"/>
      <c r="J1492" s="69"/>
      <c r="K1492" s="69"/>
      <c r="L1492" s="69"/>
      <c r="M1492" s="71"/>
      <c r="N1492" s="89"/>
      <c r="O1492" s="97"/>
      <c r="P1492" s="89"/>
      <c r="Q1492" s="98"/>
      <c r="R1492" s="92"/>
      <c r="S1492" s="92"/>
      <c r="T1492" s="76">
        <f>IF(B1492="",0,TEXT(B1492,"mmmm"))</f>
      </c>
      <c r="U1492" s="77"/>
      <c r="V1492" s="77"/>
      <c r="W1492" s="77"/>
      <c r="X1492" s="77"/>
      <c r="Y1492" s="77"/>
      <c r="Z1492" s="77"/>
      <c r="AA1492" s="77"/>
      <c r="AB1492" s="77"/>
      <c r="AC1492" s="77"/>
      <c r="AD1492" s="77"/>
      <c r="AE1492" s="77"/>
      <c r="AF1492" s="77"/>
      <c r="AG1492" s="77"/>
    </row>
    <row x14ac:dyDescent="0.25" r="1493" customHeight="1" ht="16.5">
      <c r="A1493" s="78"/>
      <c r="B1493" s="79"/>
      <c r="C1493" s="79"/>
      <c r="D1493" s="80"/>
      <c r="E1493" s="81"/>
      <c r="F1493" s="80"/>
      <c r="G1493" s="80"/>
      <c r="H1493" s="81"/>
      <c r="I1493" s="80"/>
      <c r="J1493" s="80"/>
      <c r="K1493" s="80"/>
      <c r="L1493" s="80"/>
      <c r="M1493" s="82"/>
      <c r="N1493" s="93"/>
      <c r="O1493" s="104"/>
      <c r="P1493" s="93"/>
      <c r="Q1493" s="105"/>
      <c r="R1493" s="96"/>
      <c r="S1493" s="96"/>
      <c r="T1493" s="87">
        <f>IF(B1493="",0,TEXT(B1493,"mmmm"))</f>
      </c>
      <c r="U1493" s="88"/>
      <c r="V1493" s="88"/>
      <c r="W1493" s="88"/>
      <c r="X1493" s="88"/>
      <c r="Y1493" s="88"/>
      <c r="Z1493" s="88"/>
      <c r="AA1493" s="88"/>
      <c r="AB1493" s="88"/>
      <c r="AC1493" s="88"/>
      <c r="AD1493" s="88"/>
      <c r="AE1493" s="88"/>
      <c r="AF1493" s="88"/>
      <c r="AG1493" s="88"/>
    </row>
    <row x14ac:dyDescent="0.25" r="1494" customHeight="1" ht="24">
      <c r="A1494" s="67"/>
      <c r="B1494" s="68"/>
      <c r="C1494" s="68"/>
      <c r="D1494" s="69"/>
      <c r="E1494" s="70"/>
      <c r="F1494" s="69"/>
      <c r="G1494" s="69"/>
      <c r="H1494" s="70"/>
      <c r="I1494" s="69"/>
      <c r="J1494" s="69"/>
      <c r="K1494" s="69"/>
      <c r="L1494" s="69"/>
      <c r="M1494" s="71"/>
      <c r="N1494" s="89"/>
      <c r="O1494" s="97"/>
      <c r="P1494" s="89"/>
      <c r="Q1494" s="98"/>
      <c r="R1494" s="92"/>
      <c r="S1494" s="92"/>
      <c r="T1494" s="76">
        <f>IF(B1494="",0,TEXT(B1494,"mmmm"))</f>
      </c>
      <c r="U1494" s="77"/>
      <c r="V1494" s="77"/>
      <c r="W1494" s="77"/>
      <c r="X1494" s="77"/>
      <c r="Y1494" s="77"/>
      <c r="Z1494" s="77"/>
      <c r="AA1494" s="77"/>
      <c r="AB1494" s="77"/>
      <c r="AC1494" s="77"/>
      <c r="AD1494" s="77"/>
      <c r="AE1494" s="77"/>
      <c r="AF1494" s="77"/>
      <c r="AG1494" s="77"/>
    </row>
    <row x14ac:dyDescent="0.25" r="1495" customHeight="1" ht="16.5">
      <c r="A1495" s="78"/>
      <c r="B1495" s="79"/>
      <c r="C1495" s="79"/>
      <c r="D1495" s="80"/>
      <c r="E1495" s="81"/>
      <c r="F1495" s="80"/>
      <c r="G1495" s="80"/>
      <c r="H1495" s="81"/>
      <c r="I1495" s="80"/>
      <c r="J1495" s="80"/>
      <c r="K1495" s="80"/>
      <c r="L1495" s="80"/>
      <c r="M1495" s="82"/>
      <c r="N1495" s="93"/>
      <c r="O1495" s="104"/>
      <c r="P1495" s="93"/>
      <c r="Q1495" s="105"/>
      <c r="R1495" s="96"/>
      <c r="S1495" s="96"/>
      <c r="T1495" s="87">
        <f>IF(B1495="",0,TEXT(B1495,"mmmm"))</f>
      </c>
      <c r="U1495" s="88"/>
      <c r="V1495" s="88"/>
      <c r="W1495" s="88"/>
      <c r="X1495" s="88"/>
      <c r="Y1495" s="88"/>
      <c r="Z1495" s="88"/>
      <c r="AA1495" s="88"/>
      <c r="AB1495" s="88"/>
      <c r="AC1495" s="88"/>
      <c r="AD1495" s="88"/>
      <c r="AE1495" s="88"/>
      <c r="AF1495" s="88"/>
      <c r="AG1495" s="88"/>
    </row>
    <row x14ac:dyDescent="0.25" r="1496" customHeight="1" ht="24">
      <c r="A1496" s="67"/>
      <c r="B1496" s="68"/>
      <c r="C1496" s="68"/>
      <c r="D1496" s="69"/>
      <c r="E1496" s="70"/>
      <c r="F1496" s="69"/>
      <c r="G1496" s="69"/>
      <c r="H1496" s="70"/>
      <c r="I1496" s="69"/>
      <c r="J1496" s="69"/>
      <c r="K1496" s="69"/>
      <c r="L1496" s="69"/>
      <c r="M1496" s="71"/>
      <c r="N1496" s="89"/>
      <c r="O1496" s="97"/>
      <c r="P1496" s="89"/>
      <c r="Q1496" s="98"/>
      <c r="R1496" s="92"/>
      <c r="S1496" s="92"/>
      <c r="T1496" s="76">
        <f>IF(B1496="",0,TEXT(B1496,"mmmm"))</f>
      </c>
      <c r="U1496" s="77"/>
      <c r="V1496" s="77"/>
      <c r="W1496" s="77"/>
      <c r="X1496" s="77"/>
      <c r="Y1496" s="77"/>
      <c r="Z1496" s="77"/>
      <c r="AA1496" s="77"/>
      <c r="AB1496" s="77"/>
      <c r="AC1496" s="77"/>
      <c r="AD1496" s="77"/>
      <c r="AE1496" s="77"/>
      <c r="AF1496" s="77"/>
      <c r="AG1496" s="77"/>
    </row>
    <row x14ac:dyDescent="0.25" r="1497" customHeight="1" ht="24">
      <c r="A1497" s="78"/>
      <c r="B1497" s="79"/>
      <c r="C1497" s="79"/>
      <c r="D1497" s="80"/>
      <c r="E1497" s="81"/>
      <c r="F1497" s="80"/>
      <c r="G1497" s="80"/>
      <c r="H1497" s="81"/>
      <c r="I1497" s="80"/>
      <c r="J1497" s="80"/>
      <c r="K1497" s="80"/>
      <c r="L1497" s="80"/>
      <c r="M1497" s="82"/>
      <c r="N1497" s="83"/>
      <c r="O1497" s="99"/>
      <c r="P1497" s="83"/>
      <c r="Q1497" s="100"/>
      <c r="R1497" s="86"/>
      <c r="S1497" s="86"/>
      <c r="T1497" s="87">
        <f>IF(B1497="",0,TEXT(B1497,"mmmm"))</f>
      </c>
      <c r="U1497" s="88"/>
      <c r="V1497" s="88"/>
      <c r="W1497" s="88"/>
      <c r="X1497" s="88"/>
      <c r="Y1497" s="88"/>
      <c r="Z1497" s="88"/>
      <c r="AA1497" s="88"/>
      <c r="AB1497" s="88"/>
      <c r="AC1497" s="88"/>
      <c r="AD1497" s="88"/>
      <c r="AE1497" s="88"/>
      <c r="AF1497" s="88"/>
      <c r="AG1497" s="88"/>
    </row>
    <row x14ac:dyDescent="0.25" r="1498" customHeight="1" ht="24">
      <c r="A1498" s="67"/>
      <c r="B1498" s="68"/>
      <c r="C1498" s="68"/>
      <c r="D1498" s="69"/>
      <c r="E1498" s="70"/>
      <c r="F1498" s="69"/>
      <c r="G1498" s="69"/>
      <c r="H1498" s="70"/>
      <c r="I1498" s="69"/>
      <c r="J1498" s="69"/>
      <c r="K1498" s="69"/>
      <c r="L1498" s="69"/>
      <c r="M1498" s="71"/>
      <c r="N1498" s="89"/>
      <c r="O1498" s="97"/>
      <c r="P1498" s="89"/>
      <c r="Q1498" s="98"/>
      <c r="R1498" s="92"/>
      <c r="S1498" s="92"/>
      <c r="T1498" s="76">
        <f>IF(B1498="",0,TEXT(B1498,"mmmm"))</f>
      </c>
      <c r="U1498" s="77"/>
      <c r="V1498" s="77"/>
      <c r="W1498" s="77"/>
      <c r="X1498" s="77"/>
      <c r="Y1498" s="77"/>
      <c r="Z1498" s="77"/>
      <c r="AA1498" s="77"/>
      <c r="AB1498" s="77"/>
      <c r="AC1498" s="77"/>
      <c r="AD1498" s="77"/>
      <c r="AE1498" s="77"/>
      <c r="AF1498" s="77"/>
      <c r="AG1498" s="77"/>
    </row>
    <row x14ac:dyDescent="0.25" r="1499" customHeight="1" ht="24">
      <c r="A1499" s="78"/>
      <c r="B1499" s="79"/>
      <c r="C1499" s="79"/>
      <c r="D1499" s="80"/>
      <c r="E1499" s="81"/>
      <c r="F1499" s="80"/>
      <c r="G1499" s="80"/>
      <c r="H1499" s="81"/>
      <c r="I1499" s="80"/>
      <c r="J1499" s="80"/>
      <c r="K1499" s="80"/>
      <c r="L1499" s="80"/>
      <c r="M1499" s="82"/>
      <c r="N1499" s="83"/>
      <c r="O1499" s="99"/>
      <c r="P1499" s="83"/>
      <c r="Q1499" s="100"/>
      <c r="R1499" s="86"/>
      <c r="S1499" s="86"/>
      <c r="T1499" s="87">
        <f>IF(B1499="",0,TEXT(B1499,"mmmm"))</f>
      </c>
      <c r="U1499" s="88"/>
      <c r="V1499" s="88"/>
      <c r="W1499" s="88"/>
      <c r="X1499" s="88"/>
      <c r="Y1499" s="88"/>
      <c r="Z1499" s="88"/>
      <c r="AA1499" s="88"/>
      <c r="AB1499" s="88"/>
      <c r="AC1499" s="88"/>
      <c r="AD1499" s="88"/>
      <c r="AE1499" s="88"/>
      <c r="AF1499" s="88"/>
      <c r="AG1499" s="88"/>
    </row>
    <row x14ac:dyDescent="0.25" r="1500" customHeight="1" ht="24">
      <c r="A1500" s="67"/>
      <c r="B1500" s="68"/>
      <c r="C1500" s="68"/>
      <c r="D1500" s="69"/>
      <c r="E1500" s="70"/>
      <c r="F1500" s="69"/>
      <c r="G1500" s="69"/>
      <c r="H1500" s="70"/>
      <c r="I1500" s="69"/>
      <c r="J1500" s="69"/>
      <c r="K1500" s="69"/>
      <c r="L1500" s="69"/>
      <c r="M1500" s="71"/>
      <c r="N1500" s="89"/>
      <c r="O1500" s="97"/>
      <c r="P1500" s="89"/>
      <c r="Q1500" s="98"/>
      <c r="R1500" s="92"/>
      <c r="S1500" s="92"/>
      <c r="T1500" s="76">
        <f>IF(B1500="",0,TEXT(B1500,"mmmm"))</f>
      </c>
      <c r="U1500" s="77"/>
      <c r="V1500" s="77"/>
      <c r="W1500" s="77"/>
      <c r="X1500" s="77"/>
      <c r="Y1500" s="77"/>
      <c r="Z1500" s="77"/>
      <c r="AA1500" s="77"/>
      <c r="AB1500" s="77"/>
      <c r="AC1500" s="77"/>
      <c r="AD1500" s="77"/>
      <c r="AE1500" s="77"/>
      <c r="AF1500" s="77"/>
      <c r="AG1500" s="77"/>
    </row>
    <row x14ac:dyDescent="0.25" r="1501" customHeight="1" ht="16.5">
      <c r="A1501" s="78"/>
      <c r="B1501" s="79"/>
      <c r="C1501" s="79"/>
      <c r="D1501" s="80"/>
      <c r="E1501" s="81"/>
      <c r="F1501" s="80"/>
      <c r="G1501" s="80"/>
      <c r="H1501" s="81"/>
      <c r="I1501" s="80"/>
      <c r="J1501" s="80"/>
      <c r="K1501" s="80"/>
      <c r="L1501" s="80"/>
      <c r="M1501" s="82"/>
      <c r="N1501" s="93"/>
      <c r="O1501" s="104"/>
      <c r="P1501" s="93"/>
      <c r="Q1501" s="105"/>
      <c r="R1501" s="96"/>
      <c r="S1501" s="96"/>
      <c r="T1501" s="87">
        <f>IF(B1501="",0,TEXT(B1501,"mmmm"))</f>
      </c>
      <c r="U1501" s="88"/>
      <c r="V1501" s="88"/>
      <c r="W1501" s="88"/>
      <c r="X1501" s="88"/>
      <c r="Y1501" s="88"/>
      <c r="Z1501" s="88"/>
      <c r="AA1501" s="88"/>
      <c r="AB1501" s="88"/>
      <c r="AC1501" s="88"/>
      <c r="AD1501" s="88"/>
      <c r="AE1501" s="88"/>
      <c r="AF1501" s="88"/>
      <c r="AG1501" s="88"/>
    </row>
    <row x14ac:dyDescent="0.25" r="1502" customHeight="1" ht="24">
      <c r="A1502" s="67"/>
      <c r="B1502" s="68"/>
      <c r="C1502" s="68"/>
      <c r="D1502" s="69"/>
      <c r="E1502" s="70"/>
      <c r="F1502" s="69"/>
      <c r="G1502" s="69"/>
      <c r="H1502" s="70"/>
      <c r="I1502" s="69"/>
      <c r="J1502" s="69"/>
      <c r="K1502" s="69"/>
      <c r="L1502" s="69"/>
      <c r="M1502" s="71"/>
      <c r="N1502" s="89"/>
      <c r="O1502" s="97"/>
      <c r="P1502" s="89"/>
      <c r="Q1502" s="98"/>
      <c r="R1502" s="92"/>
      <c r="S1502" s="92"/>
      <c r="T1502" s="76">
        <f>IF(B1502="",0,TEXT(B1502,"mmmm"))</f>
      </c>
      <c r="U1502" s="77"/>
      <c r="V1502" s="77"/>
      <c r="W1502" s="77"/>
      <c r="X1502" s="77"/>
      <c r="Y1502" s="77"/>
      <c r="Z1502" s="77"/>
      <c r="AA1502" s="77"/>
      <c r="AB1502" s="77"/>
      <c r="AC1502" s="77"/>
      <c r="AD1502" s="77"/>
      <c r="AE1502" s="77"/>
      <c r="AF1502" s="77"/>
      <c r="AG1502" s="77"/>
    </row>
    <row x14ac:dyDescent="0.25" r="1503" customHeight="1" ht="24">
      <c r="A1503" s="78"/>
      <c r="B1503" s="79"/>
      <c r="C1503" s="79"/>
      <c r="D1503" s="80"/>
      <c r="E1503" s="81"/>
      <c r="F1503" s="80"/>
      <c r="G1503" s="80"/>
      <c r="H1503" s="81"/>
      <c r="I1503" s="80"/>
      <c r="J1503" s="80"/>
      <c r="K1503" s="80"/>
      <c r="L1503" s="80"/>
      <c r="M1503" s="82"/>
      <c r="N1503" s="83"/>
      <c r="O1503" s="99"/>
      <c r="P1503" s="83"/>
      <c r="Q1503" s="100"/>
      <c r="R1503" s="86"/>
      <c r="S1503" s="86"/>
      <c r="T1503" s="87">
        <f>IF(B1503="",0,TEXT(B1503,"mmmm"))</f>
      </c>
      <c r="U1503" s="88"/>
      <c r="V1503" s="88"/>
      <c r="W1503" s="88"/>
      <c r="X1503" s="88"/>
      <c r="Y1503" s="88"/>
      <c r="Z1503" s="88"/>
      <c r="AA1503" s="88"/>
      <c r="AB1503" s="88"/>
      <c r="AC1503" s="88"/>
      <c r="AD1503" s="88"/>
      <c r="AE1503" s="88"/>
      <c r="AF1503" s="88"/>
      <c r="AG1503" s="88"/>
    </row>
    <row x14ac:dyDescent="0.25" r="1504" customHeight="1" ht="16.5">
      <c r="A1504" s="67"/>
      <c r="B1504" s="68"/>
      <c r="C1504" s="68"/>
      <c r="D1504" s="69"/>
      <c r="E1504" s="70"/>
      <c r="F1504" s="69"/>
      <c r="G1504" s="69"/>
      <c r="H1504" s="70"/>
      <c r="I1504" s="69"/>
      <c r="J1504" s="69"/>
      <c r="K1504" s="69"/>
      <c r="L1504" s="69"/>
      <c r="M1504" s="71"/>
      <c r="N1504" s="72"/>
      <c r="O1504" s="106"/>
      <c r="P1504" s="72"/>
      <c r="Q1504" s="107"/>
      <c r="R1504" s="75"/>
      <c r="S1504" s="75"/>
      <c r="T1504" s="76">
        <f>IF(B1504="",0,TEXT(B1504,"mmmm"))</f>
      </c>
      <c r="U1504" s="77"/>
      <c r="V1504" s="77"/>
      <c r="W1504" s="77"/>
      <c r="X1504" s="77"/>
      <c r="Y1504" s="77"/>
      <c r="Z1504" s="77"/>
      <c r="AA1504" s="77"/>
      <c r="AB1504" s="77"/>
      <c r="AC1504" s="77"/>
      <c r="AD1504" s="77"/>
      <c r="AE1504" s="77"/>
      <c r="AF1504" s="77"/>
      <c r="AG1504" s="77"/>
    </row>
    <row x14ac:dyDescent="0.25" r="1505" customHeight="1" ht="16.5">
      <c r="A1505" s="78"/>
      <c r="B1505" s="79"/>
      <c r="C1505" s="79"/>
      <c r="D1505" s="80"/>
      <c r="E1505" s="81"/>
      <c r="F1505" s="80"/>
      <c r="G1505" s="80"/>
      <c r="H1505" s="81"/>
      <c r="I1505" s="80"/>
      <c r="J1505" s="80"/>
      <c r="K1505" s="80"/>
      <c r="L1505" s="80"/>
      <c r="M1505" s="82"/>
      <c r="N1505" s="93"/>
      <c r="O1505" s="104"/>
      <c r="P1505" s="93"/>
      <c r="Q1505" s="105"/>
      <c r="R1505" s="96"/>
      <c r="S1505" s="96"/>
      <c r="T1505" s="87">
        <f>IF(B1505="",0,TEXT(B1505,"mmmm"))</f>
      </c>
      <c r="U1505" s="88"/>
      <c r="V1505" s="88"/>
      <c r="W1505" s="88"/>
      <c r="X1505" s="88"/>
      <c r="Y1505" s="88"/>
      <c r="Z1505" s="88"/>
      <c r="AA1505" s="88"/>
      <c r="AB1505" s="88"/>
      <c r="AC1505" s="88"/>
      <c r="AD1505" s="88"/>
      <c r="AE1505" s="88"/>
      <c r="AF1505" s="88"/>
      <c r="AG1505" s="88"/>
    </row>
    <row x14ac:dyDescent="0.25" r="1506" customHeight="1" ht="24">
      <c r="A1506" s="67"/>
      <c r="B1506" s="68"/>
      <c r="C1506" s="68"/>
      <c r="D1506" s="69"/>
      <c r="E1506" s="70"/>
      <c r="F1506" s="69"/>
      <c r="G1506" s="69"/>
      <c r="H1506" s="70"/>
      <c r="I1506" s="69"/>
      <c r="J1506" s="69"/>
      <c r="K1506" s="69"/>
      <c r="L1506" s="69"/>
      <c r="M1506" s="71"/>
      <c r="N1506" s="89"/>
      <c r="O1506" s="97"/>
      <c r="P1506" s="89"/>
      <c r="Q1506" s="98"/>
      <c r="R1506" s="92"/>
      <c r="S1506" s="92"/>
      <c r="T1506" s="76">
        <f>IF(B1506="",0,TEXT(B1506,"mmmm"))</f>
      </c>
      <c r="U1506" s="77"/>
      <c r="V1506" s="77"/>
      <c r="W1506" s="77"/>
      <c r="X1506" s="77"/>
      <c r="Y1506" s="77"/>
      <c r="Z1506" s="77"/>
      <c r="AA1506" s="77"/>
      <c r="AB1506" s="77"/>
      <c r="AC1506" s="77"/>
      <c r="AD1506" s="77"/>
      <c r="AE1506" s="77"/>
      <c r="AF1506" s="77"/>
      <c r="AG1506" s="77"/>
    </row>
    <row x14ac:dyDescent="0.25" r="1507" customHeight="1" ht="16.5">
      <c r="A1507" s="78"/>
      <c r="B1507" s="79"/>
      <c r="C1507" s="79"/>
      <c r="D1507" s="80"/>
      <c r="E1507" s="81"/>
      <c r="F1507" s="80"/>
      <c r="G1507" s="80"/>
      <c r="H1507" s="81"/>
      <c r="I1507" s="80"/>
      <c r="J1507" s="80"/>
      <c r="K1507" s="80"/>
      <c r="L1507" s="80"/>
      <c r="M1507" s="82"/>
      <c r="N1507" s="93"/>
      <c r="O1507" s="104"/>
      <c r="P1507" s="93"/>
      <c r="Q1507" s="105"/>
      <c r="R1507" s="96"/>
      <c r="S1507" s="96"/>
      <c r="T1507" s="87">
        <f>IF(B1507="",0,TEXT(B1507,"mmmm"))</f>
      </c>
      <c r="U1507" s="88"/>
      <c r="V1507" s="88"/>
      <c r="W1507" s="88"/>
      <c r="X1507" s="88"/>
      <c r="Y1507" s="88"/>
      <c r="Z1507" s="88"/>
      <c r="AA1507" s="88"/>
      <c r="AB1507" s="88"/>
      <c r="AC1507" s="88"/>
      <c r="AD1507" s="88"/>
      <c r="AE1507" s="88"/>
      <c r="AF1507" s="88"/>
      <c r="AG1507" s="88"/>
    </row>
    <row x14ac:dyDescent="0.25" r="1508" customHeight="1" ht="16.5">
      <c r="A1508" s="67"/>
      <c r="B1508" s="68"/>
      <c r="C1508" s="68"/>
      <c r="D1508" s="69"/>
      <c r="E1508" s="70"/>
      <c r="F1508" s="69"/>
      <c r="G1508" s="69"/>
      <c r="H1508" s="70"/>
      <c r="I1508" s="69"/>
      <c r="J1508" s="69"/>
      <c r="K1508" s="69"/>
      <c r="L1508" s="69"/>
      <c r="M1508" s="71"/>
      <c r="N1508" s="72"/>
      <c r="O1508" s="106"/>
      <c r="P1508" s="72"/>
      <c r="Q1508" s="107"/>
      <c r="R1508" s="75"/>
      <c r="S1508" s="75"/>
      <c r="T1508" s="76">
        <f>IF(B1508="",0,TEXT(B1508,"mmmm"))</f>
      </c>
      <c r="U1508" s="77"/>
      <c r="V1508" s="77"/>
      <c r="W1508" s="77"/>
      <c r="X1508" s="77"/>
      <c r="Y1508" s="77"/>
      <c r="Z1508" s="77"/>
      <c r="AA1508" s="77"/>
      <c r="AB1508" s="77"/>
      <c r="AC1508" s="77"/>
      <c r="AD1508" s="77"/>
      <c r="AE1508" s="77"/>
      <c r="AF1508" s="77"/>
      <c r="AG1508" s="77"/>
    </row>
    <row x14ac:dyDescent="0.25" r="1509" customHeight="1" ht="24">
      <c r="A1509" s="78"/>
      <c r="B1509" s="79"/>
      <c r="C1509" s="79"/>
      <c r="D1509" s="80"/>
      <c r="E1509" s="81"/>
      <c r="F1509" s="80"/>
      <c r="G1509" s="80"/>
      <c r="H1509" s="81"/>
      <c r="I1509" s="80"/>
      <c r="J1509" s="80"/>
      <c r="K1509" s="80"/>
      <c r="L1509" s="80"/>
      <c r="M1509" s="82"/>
      <c r="N1509" s="83"/>
      <c r="O1509" s="99"/>
      <c r="P1509" s="83"/>
      <c r="Q1509" s="100"/>
      <c r="R1509" s="86"/>
      <c r="S1509" s="86"/>
      <c r="T1509" s="87">
        <f>IF(B1509="",0,TEXT(B1509,"mmmm"))</f>
      </c>
      <c r="U1509" s="88"/>
      <c r="V1509" s="88"/>
      <c r="W1509" s="88"/>
      <c r="X1509" s="88"/>
      <c r="Y1509" s="88"/>
      <c r="Z1509" s="88"/>
      <c r="AA1509" s="88"/>
      <c r="AB1509" s="88"/>
      <c r="AC1509" s="88"/>
      <c r="AD1509" s="88"/>
      <c r="AE1509" s="88"/>
      <c r="AF1509" s="88"/>
      <c r="AG1509" s="88"/>
    </row>
    <row x14ac:dyDescent="0.25" r="1510" customHeight="1" ht="16.5">
      <c r="A1510" s="67"/>
      <c r="B1510" s="68"/>
      <c r="C1510" s="68"/>
      <c r="D1510" s="69"/>
      <c r="E1510" s="70"/>
      <c r="F1510" s="69"/>
      <c r="G1510" s="69"/>
      <c r="H1510" s="70"/>
      <c r="I1510" s="69"/>
      <c r="J1510" s="69"/>
      <c r="K1510" s="69"/>
      <c r="L1510" s="69"/>
      <c r="M1510" s="71"/>
      <c r="N1510" s="72"/>
      <c r="O1510" s="106"/>
      <c r="P1510" s="72"/>
      <c r="Q1510" s="107"/>
      <c r="R1510" s="75"/>
      <c r="S1510" s="75"/>
      <c r="T1510" s="76">
        <f>IF(B1510="",0,TEXT(B1510,"mmmm"))</f>
      </c>
      <c r="U1510" s="77"/>
      <c r="V1510" s="77"/>
      <c r="W1510" s="77"/>
      <c r="X1510" s="77"/>
      <c r="Y1510" s="77"/>
      <c r="Z1510" s="77"/>
      <c r="AA1510" s="77"/>
      <c r="AB1510" s="77"/>
      <c r="AC1510" s="77"/>
      <c r="AD1510" s="77"/>
      <c r="AE1510" s="77"/>
      <c r="AF1510" s="77"/>
      <c r="AG1510" s="77"/>
    </row>
    <row x14ac:dyDescent="0.25" r="1511" customHeight="1" ht="16.5">
      <c r="A1511" s="78"/>
      <c r="B1511" s="79"/>
      <c r="C1511" s="79"/>
      <c r="D1511" s="80"/>
      <c r="E1511" s="81"/>
      <c r="F1511" s="80"/>
      <c r="G1511" s="80"/>
      <c r="H1511" s="81"/>
      <c r="I1511" s="80"/>
      <c r="J1511" s="80"/>
      <c r="K1511" s="80"/>
      <c r="L1511" s="80"/>
      <c r="M1511" s="82"/>
      <c r="N1511" s="93"/>
      <c r="O1511" s="104"/>
      <c r="P1511" s="93"/>
      <c r="Q1511" s="105"/>
      <c r="R1511" s="96"/>
      <c r="S1511" s="96"/>
      <c r="T1511" s="87">
        <f>IF(B1511="",0,TEXT(B1511,"mmmm"))</f>
      </c>
      <c r="U1511" s="88"/>
      <c r="V1511" s="88"/>
      <c r="W1511" s="88"/>
      <c r="X1511" s="88"/>
      <c r="Y1511" s="88"/>
      <c r="Z1511" s="88"/>
      <c r="AA1511" s="88"/>
      <c r="AB1511" s="88"/>
      <c r="AC1511" s="88"/>
      <c r="AD1511" s="88"/>
      <c r="AE1511" s="88"/>
      <c r="AF1511" s="88"/>
      <c r="AG1511" s="88"/>
    </row>
    <row x14ac:dyDescent="0.25" r="1512" customHeight="1" ht="24">
      <c r="A1512" s="67"/>
      <c r="B1512" s="68"/>
      <c r="C1512" s="68"/>
      <c r="D1512" s="69"/>
      <c r="E1512" s="70"/>
      <c r="F1512" s="69"/>
      <c r="G1512" s="69"/>
      <c r="H1512" s="70"/>
      <c r="I1512" s="69"/>
      <c r="J1512" s="69"/>
      <c r="K1512" s="69"/>
      <c r="L1512" s="69"/>
      <c r="M1512" s="71"/>
      <c r="N1512" s="89"/>
      <c r="O1512" s="97"/>
      <c r="P1512" s="89"/>
      <c r="Q1512" s="98"/>
      <c r="R1512" s="92"/>
      <c r="S1512" s="92"/>
      <c r="T1512" s="76">
        <f>IF(B1512="",0,TEXT(B1512,"mmmm"))</f>
      </c>
      <c r="U1512" s="77"/>
      <c r="V1512" s="77"/>
      <c r="W1512" s="77"/>
      <c r="X1512" s="77"/>
      <c r="Y1512" s="77"/>
      <c r="Z1512" s="77"/>
      <c r="AA1512" s="77"/>
      <c r="AB1512" s="77"/>
      <c r="AC1512" s="77"/>
      <c r="AD1512" s="77"/>
      <c r="AE1512" s="77"/>
      <c r="AF1512" s="77"/>
      <c r="AG1512" s="77"/>
    </row>
    <row x14ac:dyDescent="0.25" r="1513" customHeight="1" ht="24">
      <c r="A1513" s="78"/>
      <c r="B1513" s="79"/>
      <c r="C1513" s="79"/>
      <c r="D1513" s="80"/>
      <c r="E1513" s="81"/>
      <c r="F1513" s="80"/>
      <c r="G1513" s="80"/>
      <c r="H1513" s="81"/>
      <c r="I1513" s="80"/>
      <c r="J1513" s="80"/>
      <c r="K1513" s="80"/>
      <c r="L1513" s="80"/>
      <c r="M1513" s="82"/>
      <c r="N1513" s="83"/>
      <c r="O1513" s="99"/>
      <c r="P1513" s="83"/>
      <c r="Q1513" s="100"/>
      <c r="R1513" s="86"/>
      <c r="S1513" s="86"/>
      <c r="T1513" s="87">
        <f>IF(B1513="",0,TEXT(B1513,"mmmm"))</f>
      </c>
      <c r="U1513" s="88"/>
      <c r="V1513" s="88"/>
      <c r="W1513" s="88"/>
      <c r="X1513" s="88"/>
      <c r="Y1513" s="88"/>
      <c r="Z1513" s="88"/>
      <c r="AA1513" s="88"/>
      <c r="AB1513" s="88"/>
      <c r="AC1513" s="88"/>
      <c r="AD1513" s="88"/>
      <c r="AE1513" s="88"/>
      <c r="AF1513" s="88"/>
      <c r="AG1513" s="88"/>
    </row>
    <row x14ac:dyDescent="0.25" r="1514" customHeight="1" ht="24">
      <c r="A1514" s="67"/>
      <c r="B1514" s="68"/>
      <c r="C1514" s="68"/>
      <c r="D1514" s="69"/>
      <c r="E1514" s="70"/>
      <c r="F1514" s="69"/>
      <c r="G1514" s="69"/>
      <c r="H1514" s="70"/>
      <c r="I1514" s="69"/>
      <c r="J1514" s="69"/>
      <c r="K1514" s="69"/>
      <c r="L1514" s="69"/>
      <c r="M1514" s="71"/>
      <c r="N1514" s="89"/>
      <c r="O1514" s="97"/>
      <c r="P1514" s="89"/>
      <c r="Q1514" s="98"/>
      <c r="R1514" s="92"/>
      <c r="S1514" s="92"/>
      <c r="T1514" s="76">
        <f>IF(B1514="",0,TEXT(B1514,"mmmm"))</f>
      </c>
      <c r="U1514" s="77"/>
      <c r="V1514" s="77"/>
      <c r="W1514" s="77"/>
      <c r="X1514" s="77"/>
      <c r="Y1514" s="77"/>
      <c r="Z1514" s="77"/>
      <c r="AA1514" s="77"/>
      <c r="AB1514" s="77"/>
      <c r="AC1514" s="77"/>
      <c r="AD1514" s="77"/>
      <c r="AE1514" s="77"/>
      <c r="AF1514" s="77"/>
      <c r="AG1514" s="77"/>
    </row>
    <row x14ac:dyDescent="0.25" r="1515" customHeight="1" ht="24">
      <c r="A1515" s="78"/>
      <c r="B1515" s="79"/>
      <c r="C1515" s="79"/>
      <c r="D1515" s="80"/>
      <c r="E1515" s="81"/>
      <c r="F1515" s="80"/>
      <c r="G1515" s="80"/>
      <c r="H1515" s="81"/>
      <c r="I1515" s="80"/>
      <c r="J1515" s="80"/>
      <c r="K1515" s="80"/>
      <c r="L1515" s="80"/>
      <c r="M1515" s="82"/>
      <c r="N1515" s="83"/>
      <c r="O1515" s="99"/>
      <c r="P1515" s="83"/>
      <c r="Q1515" s="100"/>
      <c r="R1515" s="86"/>
      <c r="S1515" s="86"/>
      <c r="T1515" s="87">
        <f>IF(B1515="",0,TEXT(B1515,"mmmm"))</f>
      </c>
      <c r="U1515" s="88"/>
      <c r="V1515" s="88"/>
      <c r="W1515" s="88"/>
      <c r="X1515" s="88"/>
      <c r="Y1515" s="88"/>
      <c r="Z1515" s="88"/>
      <c r="AA1515" s="88"/>
      <c r="AB1515" s="88"/>
      <c r="AC1515" s="88"/>
      <c r="AD1515" s="88"/>
      <c r="AE1515" s="88"/>
      <c r="AF1515" s="88"/>
      <c r="AG1515" s="88"/>
    </row>
    <row x14ac:dyDescent="0.25" r="1516" customHeight="1" ht="16.5">
      <c r="A1516" s="67"/>
      <c r="B1516" s="68"/>
      <c r="C1516" s="68"/>
      <c r="D1516" s="69"/>
      <c r="E1516" s="70"/>
      <c r="F1516" s="69"/>
      <c r="G1516" s="69"/>
      <c r="H1516" s="70"/>
      <c r="I1516" s="69"/>
      <c r="J1516" s="69"/>
      <c r="K1516" s="69"/>
      <c r="L1516" s="69"/>
      <c r="M1516" s="71"/>
      <c r="N1516" s="72"/>
      <c r="O1516" s="106"/>
      <c r="P1516" s="72"/>
      <c r="Q1516" s="107"/>
      <c r="R1516" s="75"/>
      <c r="S1516" s="75"/>
      <c r="T1516" s="76">
        <f>IF(B1516="",0,TEXT(B1516,"mmmm"))</f>
      </c>
      <c r="U1516" s="77"/>
      <c r="V1516" s="77"/>
      <c r="W1516" s="77"/>
      <c r="X1516" s="77"/>
      <c r="Y1516" s="77"/>
      <c r="Z1516" s="77"/>
      <c r="AA1516" s="77"/>
      <c r="AB1516" s="77"/>
      <c r="AC1516" s="77"/>
      <c r="AD1516" s="77"/>
      <c r="AE1516" s="77"/>
      <c r="AF1516" s="77"/>
      <c r="AG1516" s="77"/>
    </row>
    <row x14ac:dyDescent="0.25" r="1517" customHeight="1" ht="24">
      <c r="A1517" s="78"/>
      <c r="B1517" s="79"/>
      <c r="C1517" s="79"/>
      <c r="D1517" s="80"/>
      <c r="E1517" s="81"/>
      <c r="F1517" s="80"/>
      <c r="G1517" s="80"/>
      <c r="H1517" s="81"/>
      <c r="I1517" s="80"/>
      <c r="J1517" s="80"/>
      <c r="K1517" s="80"/>
      <c r="L1517" s="80"/>
      <c r="M1517" s="82"/>
      <c r="N1517" s="83"/>
      <c r="O1517" s="99"/>
      <c r="P1517" s="83"/>
      <c r="Q1517" s="100"/>
      <c r="R1517" s="86"/>
      <c r="S1517" s="86"/>
      <c r="T1517" s="87">
        <f>IF(B1517="",0,TEXT(B1517,"mmmm"))</f>
      </c>
      <c r="U1517" s="88"/>
      <c r="V1517" s="88"/>
      <c r="W1517" s="88"/>
      <c r="X1517" s="88"/>
      <c r="Y1517" s="88"/>
      <c r="Z1517" s="88"/>
      <c r="AA1517" s="88"/>
      <c r="AB1517" s="88"/>
      <c r="AC1517" s="88"/>
      <c r="AD1517" s="88"/>
      <c r="AE1517" s="88"/>
      <c r="AF1517" s="88"/>
      <c r="AG1517" s="88"/>
    </row>
    <row x14ac:dyDescent="0.25" r="1518" customHeight="1" ht="16.5">
      <c r="A1518" s="67"/>
      <c r="B1518" s="68"/>
      <c r="C1518" s="68"/>
      <c r="D1518" s="69"/>
      <c r="E1518" s="70"/>
      <c r="F1518" s="69"/>
      <c r="G1518" s="69"/>
      <c r="H1518" s="70"/>
      <c r="I1518" s="69"/>
      <c r="J1518" s="69"/>
      <c r="K1518" s="69"/>
      <c r="L1518" s="69"/>
      <c r="M1518" s="71"/>
      <c r="N1518" s="72"/>
      <c r="O1518" s="106"/>
      <c r="P1518" s="72"/>
      <c r="Q1518" s="107"/>
      <c r="R1518" s="75"/>
      <c r="S1518" s="75"/>
      <c r="T1518" s="76">
        <f>IF(B1518="",0,TEXT(B1518,"mmmm"))</f>
      </c>
      <c r="U1518" s="77"/>
      <c r="V1518" s="77"/>
      <c r="W1518" s="77"/>
      <c r="X1518" s="77"/>
      <c r="Y1518" s="77"/>
      <c r="Z1518" s="77"/>
      <c r="AA1518" s="77"/>
      <c r="AB1518" s="77"/>
      <c r="AC1518" s="77"/>
      <c r="AD1518" s="77"/>
      <c r="AE1518" s="77"/>
      <c r="AF1518" s="77"/>
      <c r="AG1518" s="77"/>
    </row>
    <row x14ac:dyDescent="0.25" r="1519" customHeight="1" ht="16.5">
      <c r="A1519" s="78"/>
      <c r="B1519" s="79"/>
      <c r="C1519" s="79"/>
      <c r="D1519" s="80"/>
      <c r="E1519" s="81"/>
      <c r="F1519" s="80"/>
      <c r="G1519" s="80"/>
      <c r="H1519" s="81"/>
      <c r="I1519" s="80"/>
      <c r="J1519" s="80"/>
      <c r="K1519" s="80"/>
      <c r="L1519" s="80"/>
      <c r="M1519" s="82"/>
      <c r="N1519" s="93"/>
      <c r="O1519" s="104"/>
      <c r="P1519" s="93"/>
      <c r="Q1519" s="105"/>
      <c r="R1519" s="96"/>
      <c r="S1519" s="96"/>
      <c r="T1519" s="87">
        <f>IF(B1519="",0,TEXT(B1519,"mmmm"))</f>
      </c>
      <c r="U1519" s="88"/>
      <c r="V1519" s="88"/>
      <c r="W1519" s="88"/>
      <c r="X1519" s="88"/>
      <c r="Y1519" s="88"/>
      <c r="Z1519" s="88"/>
      <c r="AA1519" s="88"/>
      <c r="AB1519" s="88"/>
      <c r="AC1519" s="88"/>
      <c r="AD1519" s="88"/>
      <c r="AE1519" s="88"/>
      <c r="AF1519" s="88"/>
      <c r="AG1519" s="88"/>
    </row>
    <row x14ac:dyDescent="0.25" r="1520" customHeight="1" ht="24">
      <c r="A1520" s="67"/>
      <c r="B1520" s="68"/>
      <c r="C1520" s="68"/>
      <c r="D1520" s="69"/>
      <c r="E1520" s="70"/>
      <c r="F1520" s="69"/>
      <c r="G1520" s="69"/>
      <c r="H1520" s="70"/>
      <c r="I1520" s="69"/>
      <c r="J1520" s="69"/>
      <c r="K1520" s="69"/>
      <c r="L1520" s="69"/>
      <c r="M1520" s="71"/>
      <c r="N1520" s="89"/>
      <c r="O1520" s="97"/>
      <c r="P1520" s="89"/>
      <c r="Q1520" s="98"/>
      <c r="R1520" s="92"/>
      <c r="S1520" s="92"/>
      <c r="T1520" s="76">
        <f>IF(B1520="",0,TEXT(B1520,"mmmm"))</f>
      </c>
      <c r="U1520" s="77"/>
      <c r="V1520" s="77"/>
      <c r="W1520" s="77"/>
      <c r="X1520" s="77"/>
      <c r="Y1520" s="77"/>
      <c r="Z1520" s="77"/>
      <c r="AA1520" s="77"/>
      <c r="AB1520" s="77"/>
      <c r="AC1520" s="77"/>
      <c r="AD1520" s="77"/>
      <c r="AE1520" s="77"/>
      <c r="AF1520" s="77"/>
      <c r="AG1520" s="77"/>
    </row>
    <row x14ac:dyDescent="0.25" r="1521" customHeight="1" ht="24">
      <c r="A1521" s="78"/>
      <c r="B1521" s="79"/>
      <c r="C1521" s="79"/>
      <c r="D1521" s="80"/>
      <c r="E1521" s="81"/>
      <c r="F1521" s="80"/>
      <c r="G1521" s="80"/>
      <c r="H1521" s="81"/>
      <c r="I1521" s="80"/>
      <c r="J1521" s="80"/>
      <c r="K1521" s="80"/>
      <c r="L1521" s="80"/>
      <c r="M1521" s="82"/>
      <c r="N1521" s="83"/>
      <c r="O1521" s="99"/>
      <c r="P1521" s="83"/>
      <c r="Q1521" s="100"/>
      <c r="R1521" s="86"/>
      <c r="S1521" s="86"/>
      <c r="T1521" s="87">
        <f>IF(B1521="",0,TEXT(B1521,"mmmm"))</f>
      </c>
      <c r="U1521" s="88"/>
      <c r="V1521" s="88"/>
      <c r="W1521" s="88"/>
      <c r="X1521" s="88"/>
      <c r="Y1521" s="88"/>
      <c r="Z1521" s="88"/>
      <c r="AA1521" s="88"/>
      <c r="AB1521" s="88"/>
      <c r="AC1521" s="88"/>
      <c r="AD1521" s="88"/>
      <c r="AE1521" s="88"/>
      <c r="AF1521" s="88"/>
      <c r="AG1521" s="88"/>
    </row>
    <row x14ac:dyDescent="0.25" r="1522" customHeight="1" ht="24">
      <c r="A1522" s="67"/>
      <c r="B1522" s="68"/>
      <c r="C1522" s="68"/>
      <c r="D1522" s="69"/>
      <c r="E1522" s="70"/>
      <c r="F1522" s="69"/>
      <c r="G1522" s="69"/>
      <c r="H1522" s="70"/>
      <c r="I1522" s="69"/>
      <c r="J1522" s="69"/>
      <c r="K1522" s="69"/>
      <c r="L1522" s="69"/>
      <c r="M1522" s="71"/>
      <c r="N1522" s="89"/>
      <c r="O1522" s="97"/>
      <c r="P1522" s="89"/>
      <c r="Q1522" s="98"/>
      <c r="R1522" s="92"/>
      <c r="S1522" s="92"/>
      <c r="T1522" s="76">
        <f>IF(B1522="",0,TEXT(B1522,"mmmm"))</f>
      </c>
      <c r="U1522" s="77"/>
      <c r="V1522" s="77"/>
      <c r="W1522" s="77"/>
      <c r="X1522" s="77"/>
      <c r="Y1522" s="77"/>
      <c r="Z1522" s="77"/>
      <c r="AA1522" s="77"/>
      <c r="AB1522" s="77"/>
      <c r="AC1522" s="77"/>
      <c r="AD1522" s="77"/>
      <c r="AE1522" s="77"/>
      <c r="AF1522" s="77"/>
      <c r="AG1522" s="77"/>
    </row>
    <row x14ac:dyDescent="0.25" r="1523" customHeight="1" ht="24">
      <c r="A1523" s="78"/>
      <c r="B1523" s="79"/>
      <c r="C1523" s="79"/>
      <c r="D1523" s="80"/>
      <c r="E1523" s="81"/>
      <c r="F1523" s="80"/>
      <c r="G1523" s="80"/>
      <c r="H1523" s="81"/>
      <c r="I1523" s="80"/>
      <c r="J1523" s="80"/>
      <c r="K1523" s="80"/>
      <c r="L1523" s="80"/>
      <c r="M1523" s="82"/>
      <c r="N1523" s="83"/>
      <c r="O1523" s="99"/>
      <c r="P1523" s="83"/>
      <c r="Q1523" s="100"/>
      <c r="R1523" s="86"/>
      <c r="S1523" s="86"/>
      <c r="T1523" s="87">
        <f>IF(B1523="",0,TEXT(B1523,"mmmm"))</f>
      </c>
      <c r="U1523" s="88"/>
      <c r="V1523" s="88"/>
      <c r="W1523" s="88"/>
      <c r="X1523" s="88"/>
      <c r="Y1523" s="88"/>
      <c r="Z1523" s="88"/>
      <c r="AA1523" s="88"/>
      <c r="AB1523" s="88"/>
      <c r="AC1523" s="88"/>
      <c r="AD1523" s="88"/>
      <c r="AE1523" s="88"/>
      <c r="AF1523" s="88"/>
      <c r="AG1523" s="88"/>
    </row>
    <row x14ac:dyDescent="0.25" r="1524" customHeight="1" ht="24">
      <c r="A1524" s="67"/>
      <c r="B1524" s="68"/>
      <c r="C1524" s="68"/>
      <c r="D1524" s="69"/>
      <c r="E1524" s="70"/>
      <c r="F1524" s="69"/>
      <c r="G1524" s="69"/>
      <c r="H1524" s="70"/>
      <c r="I1524" s="69"/>
      <c r="J1524" s="69"/>
      <c r="K1524" s="69"/>
      <c r="L1524" s="69"/>
      <c r="M1524" s="71"/>
      <c r="N1524" s="89"/>
      <c r="O1524" s="97"/>
      <c r="P1524" s="89"/>
      <c r="Q1524" s="98"/>
      <c r="R1524" s="92"/>
      <c r="S1524" s="92"/>
      <c r="T1524" s="76">
        <f>IF(B1524="",0,TEXT(B1524,"mmmm"))</f>
      </c>
      <c r="U1524" s="77"/>
      <c r="V1524" s="77"/>
      <c r="W1524" s="77"/>
      <c r="X1524" s="77"/>
      <c r="Y1524" s="77"/>
      <c r="Z1524" s="77"/>
      <c r="AA1524" s="77"/>
      <c r="AB1524" s="77"/>
      <c r="AC1524" s="77"/>
      <c r="AD1524" s="77"/>
      <c r="AE1524" s="77"/>
      <c r="AF1524" s="77"/>
      <c r="AG1524" s="77"/>
    </row>
    <row x14ac:dyDescent="0.25" r="1525" customHeight="1" ht="16.5">
      <c r="A1525" s="78"/>
      <c r="B1525" s="79"/>
      <c r="C1525" s="79"/>
      <c r="D1525" s="80"/>
      <c r="E1525" s="81"/>
      <c r="F1525" s="80"/>
      <c r="G1525" s="80"/>
      <c r="H1525" s="81"/>
      <c r="I1525" s="80"/>
      <c r="J1525" s="80"/>
      <c r="K1525" s="80"/>
      <c r="L1525" s="80"/>
      <c r="M1525" s="82"/>
      <c r="N1525" s="93"/>
      <c r="O1525" s="104"/>
      <c r="P1525" s="93"/>
      <c r="Q1525" s="105"/>
      <c r="R1525" s="96"/>
      <c r="S1525" s="96"/>
      <c r="T1525" s="87">
        <f>IF(B1525="",0,TEXT(B1525,"mmmm"))</f>
      </c>
      <c r="U1525" s="88"/>
      <c r="V1525" s="88"/>
      <c r="W1525" s="88"/>
      <c r="X1525" s="88"/>
      <c r="Y1525" s="88"/>
      <c r="Z1525" s="88"/>
      <c r="AA1525" s="88"/>
      <c r="AB1525" s="88"/>
      <c r="AC1525" s="88"/>
      <c r="AD1525" s="88"/>
      <c r="AE1525" s="88"/>
      <c r="AF1525" s="88"/>
      <c r="AG1525" s="88"/>
    </row>
    <row x14ac:dyDescent="0.25" r="1526" customHeight="1" ht="24">
      <c r="A1526" s="67"/>
      <c r="B1526" s="68"/>
      <c r="C1526" s="68"/>
      <c r="D1526" s="69"/>
      <c r="E1526" s="70"/>
      <c r="F1526" s="69"/>
      <c r="G1526" s="69"/>
      <c r="H1526" s="70"/>
      <c r="I1526" s="69"/>
      <c r="J1526" s="69"/>
      <c r="K1526" s="69"/>
      <c r="L1526" s="69"/>
      <c r="M1526" s="71"/>
      <c r="N1526" s="89"/>
      <c r="O1526" s="97"/>
      <c r="P1526" s="89"/>
      <c r="Q1526" s="98"/>
      <c r="R1526" s="92"/>
      <c r="S1526" s="92"/>
      <c r="T1526" s="76">
        <f>IF(B1526="",0,TEXT(B1526,"mmmm"))</f>
      </c>
      <c r="U1526" s="77"/>
      <c r="V1526" s="77"/>
      <c r="W1526" s="77"/>
      <c r="X1526" s="77"/>
      <c r="Y1526" s="77"/>
      <c r="Z1526" s="77"/>
      <c r="AA1526" s="77"/>
      <c r="AB1526" s="77"/>
      <c r="AC1526" s="77"/>
      <c r="AD1526" s="77"/>
      <c r="AE1526" s="77"/>
      <c r="AF1526" s="77"/>
      <c r="AG1526" s="77"/>
    </row>
    <row x14ac:dyDescent="0.25" r="1527" customHeight="1" ht="24">
      <c r="A1527" s="78"/>
      <c r="B1527" s="79"/>
      <c r="C1527" s="79"/>
      <c r="D1527" s="80"/>
      <c r="E1527" s="81"/>
      <c r="F1527" s="80"/>
      <c r="G1527" s="80"/>
      <c r="H1527" s="81"/>
      <c r="I1527" s="80"/>
      <c r="J1527" s="80"/>
      <c r="K1527" s="80"/>
      <c r="L1527" s="80"/>
      <c r="M1527" s="82"/>
      <c r="N1527" s="83"/>
      <c r="O1527" s="99"/>
      <c r="P1527" s="83"/>
      <c r="Q1527" s="100"/>
      <c r="R1527" s="86"/>
      <c r="S1527" s="86"/>
      <c r="T1527" s="87">
        <f>IF(B1527="",0,TEXT(B1527,"mmmm"))</f>
      </c>
      <c r="U1527" s="88"/>
      <c r="V1527" s="88"/>
      <c r="W1527" s="88"/>
      <c r="X1527" s="88"/>
      <c r="Y1527" s="88"/>
      <c r="Z1527" s="88"/>
      <c r="AA1527" s="88"/>
      <c r="AB1527" s="88"/>
      <c r="AC1527" s="88"/>
      <c r="AD1527" s="88"/>
      <c r="AE1527" s="88"/>
      <c r="AF1527" s="88"/>
      <c r="AG1527" s="88"/>
    </row>
    <row x14ac:dyDescent="0.25" r="1528" customHeight="1" ht="24">
      <c r="A1528" s="67"/>
      <c r="B1528" s="68"/>
      <c r="C1528" s="68"/>
      <c r="D1528" s="69"/>
      <c r="E1528" s="70"/>
      <c r="F1528" s="69"/>
      <c r="G1528" s="69"/>
      <c r="H1528" s="70"/>
      <c r="I1528" s="69"/>
      <c r="J1528" s="69"/>
      <c r="K1528" s="69"/>
      <c r="L1528" s="69"/>
      <c r="M1528" s="71"/>
      <c r="N1528" s="89"/>
      <c r="O1528" s="97"/>
      <c r="P1528" s="89"/>
      <c r="Q1528" s="98"/>
      <c r="R1528" s="92"/>
      <c r="S1528" s="92"/>
      <c r="T1528" s="76">
        <f>IF(B1528="",0,TEXT(B1528,"mmmm"))</f>
      </c>
      <c r="U1528" s="77"/>
      <c r="V1528" s="77"/>
      <c r="W1528" s="77"/>
      <c r="X1528" s="77"/>
      <c r="Y1528" s="77"/>
      <c r="Z1528" s="77"/>
      <c r="AA1528" s="77"/>
      <c r="AB1528" s="77"/>
      <c r="AC1528" s="77"/>
      <c r="AD1528" s="77"/>
      <c r="AE1528" s="77"/>
      <c r="AF1528" s="77"/>
      <c r="AG1528" s="77"/>
    </row>
    <row x14ac:dyDescent="0.25" r="1529" customHeight="1" ht="16.5">
      <c r="A1529" s="78"/>
      <c r="B1529" s="79"/>
      <c r="C1529" s="79"/>
      <c r="D1529" s="80"/>
      <c r="E1529" s="81"/>
      <c r="F1529" s="80"/>
      <c r="G1529" s="80"/>
      <c r="H1529" s="81"/>
      <c r="I1529" s="80"/>
      <c r="J1529" s="80"/>
      <c r="K1529" s="80"/>
      <c r="L1529" s="80"/>
      <c r="M1529" s="82"/>
      <c r="N1529" s="93"/>
      <c r="O1529" s="104"/>
      <c r="P1529" s="93"/>
      <c r="Q1529" s="105"/>
      <c r="R1529" s="96"/>
      <c r="S1529" s="96"/>
      <c r="T1529" s="87">
        <f>IF(B1529="",0,TEXT(B1529,"mmmm"))</f>
      </c>
      <c r="U1529" s="88"/>
      <c r="V1529" s="88"/>
      <c r="W1529" s="88"/>
      <c r="X1529" s="88"/>
      <c r="Y1529" s="88"/>
      <c r="Z1529" s="88"/>
      <c r="AA1529" s="88"/>
      <c r="AB1529" s="88"/>
      <c r="AC1529" s="88"/>
      <c r="AD1529" s="88"/>
      <c r="AE1529" s="88"/>
      <c r="AF1529" s="88"/>
      <c r="AG1529" s="88"/>
    </row>
    <row x14ac:dyDescent="0.25" r="1530" customHeight="1" ht="16.5">
      <c r="A1530" s="67"/>
      <c r="B1530" s="68"/>
      <c r="C1530" s="68"/>
      <c r="D1530" s="69"/>
      <c r="E1530" s="70"/>
      <c r="F1530" s="69"/>
      <c r="G1530" s="69"/>
      <c r="H1530" s="70"/>
      <c r="I1530" s="69"/>
      <c r="J1530" s="69"/>
      <c r="K1530" s="69"/>
      <c r="L1530" s="69"/>
      <c r="M1530" s="71"/>
      <c r="N1530" s="72"/>
      <c r="O1530" s="106"/>
      <c r="P1530" s="72"/>
      <c r="Q1530" s="107"/>
      <c r="R1530" s="75"/>
      <c r="S1530" s="75"/>
      <c r="T1530" s="76">
        <f>IF(B1530="",0,TEXT(B1530,"mmmm"))</f>
      </c>
      <c r="U1530" s="77"/>
      <c r="V1530" s="77"/>
      <c r="W1530" s="77"/>
      <c r="X1530" s="77"/>
      <c r="Y1530" s="77"/>
      <c r="Z1530" s="77"/>
      <c r="AA1530" s="77"/>
      <c r="AB1530" s="77"/>
      <c r="AC1530" s="77"/>
      <c r="AD1530" s="77"/>
      <c r="AE1530" s="77"/>
      <c r="AF1530" s="77"/>
      <c r="AG1530" s="77"/>
    </row>
    <row x14ac:dyDescent="0.25" r="1531" customHeight="1" ht="24">
      <c r="A1531" s="78"/>
      <c r="B1531" s="79"/>
      <c r="C1531" s="79"/>
      <c r="D1531" s="80"/>
      <c r="E1531" s="81"/>
      <c r="F1531" s="80"/>
      <c r="G1531" s="80"/>
      <c r="H1531" s="81"/>
      <c r="I1531" s="80"/>
      <c r="J1531" s="80"/>
      <c r="K1531" s="80"/>
      <c r="L1531" s="80"/>
      <c r="M1531" s="82"/>
      <c r="N1531" s="83"/>
      <c r="O1531" s="99"/>
      <c r="P1531" s="83"/>
      <c r="Q1531" s="100"/>
      <c r="R1531" s="86"/>
      <c r="S1531" s="86"/>
      <c r="T1531" s="87">
        <f>IF(B1531="",0,TEXT(B1531,"mmmm"))</f>
      </c>
      <c r="U1531" s="88"/>
      <c r="V1531" s="88"/>
      <c r="W1531" s="88"/>
      <c r="X1531" s="88"/>
      <c r="Y1531" s="88"/>
      <c r="Z1531" s="88"/>
      <c r="AA1531" s="88"/>
      <c r="AB1531" s="88"/>
      <c r="AC1531" s="88"/>
      <c r="AD1531" s="88"/>
      <c r="AE1531" s="88"/>
      <c r="AF1531" s="88"/>
      <c r="AG1531" s="88"/>
    </row>
    <row x14ac:dyDescent="0.25" r="1532" customHeight="1" ht="24">
      <c r="A1532" s="67"/>
      <c r="B1532" s="68"/>
      <c r="C1532" s="68"/>
      <c r="D1532" s="69"/>
      <c r="E1532" s="70"/>
      <c r="F1532" s="69"/>
      <c r="G1532" s="69"/>
      <c r="H1532" s="70"/>
      <c r="I1532" s="69"/>
      <c r="J1532" s="69"/>
      <c r="K1532" s="69"/>
      <c r="L1532" s="69"/>
      <c r="M1532" s="71"/>
      <c r="N1532" s="89"/>
      <c r="O1532" s="97"/>
      <c r="P1532" s="89"/>
      <c r="Q1532" s="98"/>
      <c r="R1532" s="92"/>
      <c r="S1532" s="92"/>
      <c r="T1532" s="76">
        <f>IF(B1532="",0,TEXT(B1532,"mmmm"))</f>
      </c>
      <c r="U1532" s="77"/>
      <c r="V1532" s="77"/>
      <c r="W1532" s="77"/>
      <c r="X1532" s="77"/>
      <c r="Y1532" s="77"/>
      <c r="Z1532" s="77"/>
      <c r="AA1532" s="77"/>
      <c r="AB1532" s="77"/>
      <c r="AC1532" s="77"/>
      <c r="AD1532" s="77"/>
      <c r="AE1532" s="77"/>
      <c r="AF1532" s="77"/>
      <c r="AG1532" s="77"/>
    </row>
    <row x14ac:dyDescent="0.25" r="1533" customHeight="1" ht="24">
      <c r="A1533" s="78"/>
      <c r="B1533" s="79"/>
      <c r="C1533" s="79"/>
      <c r="D1533" s="80"/>
      <c r="E1533" s="81"/>
      <c r="F1533" s="80"/>
      <c r="G1533" s="80"/>
      <c r="H1533" s="81"/>
      <c r="I1533" s="80"/>
      <c r="J1533" s="80"/>
      <c r="K1533" s="80"/>
      <c r="L1533" s="80"/>
      <c r="M1533" s="82"/>
      <c r="N1533" s="83"/>
      <c r="O1533" s="99"/>
      <c r="P1533" s="83"/>
      <c r="Q1533" s="100"/>
      <c r="R1533" s="86"/>
      <c r="S1533" s="86"/>
      <c r="T1533" s="87">
        <f>IF(B1533="",0,TEXT(B1533,"mmmm"))</f>
      </c>
      <c r="U1533" s="88"/>
      <c r="V1533" s="88"/>
      <c r="W1533" s="88"/>
      <c r="X1533" s="88"/>
      <c r="Y1533" s="88"/>
      <c r="Z1533" s="88"/>
      <c r="AA1533" s="88"/>
      <c r="AB1533" s="88"/>
      <c r="AC1533" s="88"/>
      <c r="AD1533" s="88"/>
      <c r="AE1533" s="88"/>
      <c r="AF1533" s="88"/>
      <c r="AG1533" s="88"/>
    </row>
    <row x14ac:dyDescent="0.25" r="1534" customHeight="1" ht="24">
      <c r="A1534" s="67"/>
      <c r="B1534" s="68"/>
      <c r="C1534" s="68"/>
      <c r="D1534" s="69"/>
      <c r="E1534" s="70"/>
      <c r="F1534" s="69"/>
      <c r="G1534" s="69"/>
      <c r="H1534" s="70"/>
      <c r="I1534" s="69"/>
      <c r="J1534" s="69"/>
      <c r="K1534" s="69"/>
      <c r="L1534" s="69"/>
      <c r="M1534" s="71"/>
      <c r="N1534" s="89"/>
      <c r="O1534" s="97"/>
      <c r="P1534" s="89"/>
      <c r="Q1534" s="98"/>
      <c r="R1534" s="92"/>
      <c r="S1534" s="92"/>
      <c r="T1534" s="76">
        <f>IF(B1534="",0,TEXT(B1534,"mmmm"))</f>
      </c>
      <c r="U1534" s="77"/>
      <c r="V1534" s="77"/>
      <c r="W1534" s="77"/>
      <c r="X1534" s="77"/>
      <c r="Y1534" s="77"/>
      <c r="Z1534" s="77"/>
      <c r="AA1534" s="77"/>
      <c r="AB1534" s="77"/>
      <c r="AC1534" s="77"/>
      <c r="AD1534" s="77"/>
      <c r="AE1534" s="77"/>
      <c r="AF1534" s="77"/>
      <c r="AG1534" s="77"/>
    </row>
    <row x14ac:dyDescent="0.25" r="1535" customHeight="1" ht="16.5">
      <c r="A1535" s="78"/>
      <c r="B1535" s="79"/>
      <c r="C1535" s="79"/>
      <c r="D1535" s="80"/>
      <c r="E1535" s="81"/>
      <c r="F1535" s="80"/>
      <c r="G1535" s="80"/>
      <c r="H1535" s="81"/>
      <c r="I1535" s="80"/>
      <c r="J1535" s="80"/>
      <c r="K1535" s="80"/>
      <c r="L1535" s="80"/>
      <c r="M1535" s="82"/>
      <c r="N1535" s="93"/>
      <c r="O1535" s="104"/>
      <c r="P1535" s="93"/>
      <c r="Q1535" s="105"/>
      <c r="R1535" s="96"/>
      <c r="S1535" s="96"/>
      <c r="T1535" s="87">
        <f>IF(B1535="",0,TEXT(B1535,"mmmm"))</f>
      </c>
      <c r="U1535" s="88"/>
      <c r="V1535" s="88"/>
      <c r="W1535" s="88"/>
      <c r="X1535" s="88"/>
      <c r="Y1535" s="88"/>
      <c r="Z1535" s="88"/>
      <c r="AA1535" s="88"/>
      <c r="AB1535" s="88"/>
      <c r="AC1535" s="88"/>
      <c r="AD1535" s="88"/>
      <c r="AE1535" s="88"/>
      <c r="AF1535" s="88"/>
      <c r="AG1535" s="88"/>
    </row>
    <row x14ac:dyDescent="0.25" r="1536" customHeight="1" ht="24">
      <c r="A1536" s="67"/>
      <c r="B1536" s="68"/>
      <c r="C1536" s="68"/>
      <c r="D1536" s="69"/>
      <c r="E1536" s="70"/>
      <c r="F1536" s="69"/>
      <c r="G1536" s="69"/>
      <c r="H1536" s="70"/>
      <c r="I1536" s="69"/>
      <c r="J1536" s="69"/>
      <c r="K1536" s="69"/>
      <c r="L1536" s="69"/>
      <c r="M1536" s="71"/>
      <c r="N1536" s="89"/>
      <c r="O1536" s="97"/>
      <c r="P1536" s="89"/>
      <c r="Q1536" s="98"/>
      <c r="R1536" s="92"/>
      <c r="S1536" s="92"/>
      <c r="T1536" s="76">
        <f>IF(B1536="",0,TEXT(B1536,"mmmm"))</f>
      </c>
      <c r="U1536" s="77"/>
      <c r="V1536" s="77"/>
      <c r="W1536" s="77"/>
      <c r="X1536" s="77"/>
      <c r="Y1536" s="77"/>
      <c r="Z1536" s="77"/>
      <c r="AA1536" s="77"/>
      <c r="AB1536" s="77"/>
      <c r="AC1536" s="77"/>
      <c r="AD1536" s="77"/>
      <c r="AE1536" s="77"/>
      <c r="AF1536" s="77"/>
      <c r="AG1536" s="77"/>
    </row>
    <row x14ac:dyDescent="0.25" r="1537" customHeight="1" ht="24">
      <c r="A1537" s="78"/>
      <c r="B1537" s="79"/>
      <c r="C1537" s="79"/>
      <c r="D1537" s="80"/>
      <c r="E1537" s="81"/>
      <c r="F1537" s="80"/>
      <c r="G1537" s="80"/>
      <c r="H1537" s="81"/>
      <c r="I1537" s="80"/>
      <c r="J1537" s="80"/>
      <c r="K1537" s="80"/>
      <c r="L1537" s="80"/>
      <c r="M1537" s="82"/>
      <c r="N1537" s="83"/>
      <c r="O1537" s="99"/>
      <c r="P1537" s="83"/>
      <c r="Q1537" s="100"/>
      <c r="R1537" s="86"/>
      <c r="S1537" s="86"/>
      <c r="T1537" s="87">
        <f>IF(B1537="",0,TEXT(B1537,"mmmm"))</f>
      </c>
      <c r="U1537" s="88"/>
      <c r="V1537" s="88"/>
      <c r="W1537" s="88"/>
      <c r="X1537" s="88"/>
      <c r="Y1537" s="88"/>
      <c r="Z1537" s="88"/>
      <c r="AA1537" s="88"/>
      <c r="AB1537" s="88"/>
      <c r="AC1537" s="88"/>
      <c r="AD1537" s="88"/>
      <c r="AE1537" s="88"/>
      <c r="AF1537" s="88"/>
      <c r="AG1537" s="88"/>
    </row>
    <row x14ac:dyDescent="0.25" r="1538" customHeight="1" ht="16.5">
      <c r="A1538" s="67"/>
      <c r="B1538" s="68"/>
      <c r="C1538" s="68"/>
      <c r="D1538" s="69"/>
      <c r="E1538" s="70"/>
      <c r="F1538" s="69"/>
      <c r="G1538" s="69"/>
      <c r="H1538" s="70"/>
      <c r="I1538" s="69"/>
      <c r="J1538" s="69"/>
      <c r="K1538" s="69"/>
      <c r="L1538" s="69"/>
      <c r="M1538" s="71"/>
      <c r="N1538" s="72"/>
      <c r="O1538" s="106"/>
      <c r="P1538" s="72"/>
      <c r="Q1538" s="107"/>
      <c r="R1538" s="75"/>
      <c r="S1538" s="75"/>
      <c r="T1538" s="76">
        <f>IF(B1538="",0,TEXT(B1538,"mmmm"))</f>
      </c>
      <c r="U1538" s="77"/>
      <c r="V1538" s="77"/>
      <c r="W1538" s="77"/>
      <c r="X1538" s="77"/>
      <c r="Y1538" s="77"/>
      <c r="Z1538" s="77"/>
      <c r="AA1538" s="77"/>
      <c r="AB1538" s="77"/>
      <c r="AC1538" s="77"/>
      <c r="AD1538" s="77"/>
      <c r="AE1538" s="77"/>
      <c r="AF1538" s="77"/>
      <c r="AG1538" s="77"/>
    </row>
    <row x14ac:dyDescent="0.25" r="1539" customHeight="1" ht="24">
      <c r="A1539" s="78"/>
      <c r="B1539" s="79"/>
      <c r="C1539" s="79"/>
      <c r="D1539" s="80"/>
      <c r="E1539" s="81"/>
      <c r="F1539" s="80"/>
      <c r="G1539" s="80"/>
      <c r="H1539" s="81"/>
      <c r="I1539" s="80"/>
      <c r="J1539" s="80"/>
      <c r="K1539" s="80"/>
      <c r="L1539" s="80"/>
      <c r="M1539" s="82"/>
      <c r="N1539" s="83"/>
      <c r="O1539" s="99"/>
      <c r="P1539" s="83"/>
      <c r="Q1539" s="100"/>
      <c r="R1539" s="86"/>
      <c r="S1539" s="86"/>
      <c r="T1539" s="87">
        <f>IF(B1539="",0,TEXT(B1539,"mmmm"))</f>
      </c>
      <c r="U1539" s="88"/>
      <c r="V1539" s="88"/>
      <c r="W1539" s="88"/>
      <c r="X1539" s="88"/>
      <c r="Y1539" s="88"/>
      <c r="Z1539" s="88"/>
      <c r="AA1539" s="88"/>
      <c r="AB1539" s="88"/>
      <c r="AC1539" s="88"/>
      <c r="AD1539" s="88"/>
      <c r="AE1539" s="88"/>
      <c r="AF1539" s="88"/>
      <c r="AG1539" s="88"/>
    </row>
    <row x14ac:dyDescent="0.25" r="1540" customHeight="1" ht="24">
      <c r="A1540" s="67"/>
      <c r="B1540" s="68"/>
      <c r="C1540" s="68"/>
      <c r="D1540" s="69"/>
      <c r="E1540" s="70"/>
      <c r="F1540" s="69"/>
      <c r="G1540" s="69"/>
      <c r="H1540" s="70"/>
      <c r="I1540" s="69"/>
      <c r="J1540" s="69"/>
      <c r="K1540" s="69"/>
      <c r="L1540" s="69"/>
      <c r="M1540" s="71"/>
      <c r="N1540" s="89"/>
      <c r="O1540" s="97"/>
      <c r="P1540" s="89"/>
      <c r="Q1540" s="98"/>
      <c r="R1540" s="92"/>
      <c r="S1540" s="92"/>
      <c r="T1540" s="76">
        <f>IF(B1540="",0,TEXT(B1540,"mmmm"))</f>
      </c>
      <c r="U1540" s="77"/>
      <c r="V1540" s="77"/>
      <c r="W1540" s="77"/>
      <c r="X1540" s="77"/>
      <c r="Y1540" s="77"/>
      <c r="Z1540" s="77"/>
      <c r="AA1540" s="77"/>
      <c r="AB1540" s="77"/>
      <c r="AC1540" s="77"/>
      <c r="AD1540" s="77"/>
      <c r="AE1540" s="77"/>
      <c r="AF1540" s="77"/>
      <c r="AG1540" s="77"/>
    </row>
    <row x14ac:dyDescent="0.25" r="1541" customHeight="1" ht="24">
      <c r="A1541" s="78"/>
      <c r="B1541" s="79"/>
      <c r="C1541" s="79"/>
      <c r="D1541" s="80"/>
      <c r="E1541" s="81"/>
      <c r="F1541" s="80"/>
      <c r="G1541" s="80"/>
      <c r="H1541" s="81"/>
      <c r="I1541" s="80"/>
      <c r="J1541" s="80"/>
      <c r="K1541" s="80"/>
      <c r="L1541" s="80"/>
      <c r="M1541" s="82"/>
      <c r="N1541" s="83"/>
      <c r="O1541" s="99"/>
      <c r="P1541" s="83"/>
      <c r="Q1541" s="100"/>
      <c r="R1541" s="86"/>
      <c r="S1541" s="86"/>
      <c r="T1541" s="87">
        <f>IF(B1541="",0,TEXT(B1541,"mmmm"))</f>
      </c>
      <c r="U1541" s="88"/>
      <c r="V1541" s="88"/>
      <c r="W1541" s="88"/>
      <c r="X1541" s="88"/>
      <c r="Y1541" s="88"/>
      <c r="Z1541" s="88"/>
      <c r="AA1541" s="88"/>
      <c r="AB1541" s="88"/>
      <c r="AC1541" s="88"/>
      <c r="AD1541" s="88"/>
      <c r="AE1541" s="88"/>
      <c r="AF1541" s="88"/>
      <c r="AG1541" s="88"/>
    </row>
    <row x14ac:dyDescent="0.25" r="1542" customHeight="1" ht="24">
      <c r="A1542" s="67"/>
      <c r="B1542" s="68"/>
      <c r="C1542" s="68"/>
      <c r="D1542" s="69"/>
      <c r="E1542" s="70"/>
      <c r="F1542" s="69"/>
      <c r="G1542" s="69"/>
      <c r="H1542" s="70"/>
      <c r="I1542" s="69"/>
      <c r="J1542" s="69"/>
      <c r="K1542" s="69"/>
      <c r="L1542" s="69"/>
      <c r="M1542" s="71"/>
      <c r="N1542" s="89"/>
      <c r="O1542" s="97"/>
      <c r="P1542" s="89"/>
      <c r="Q1542" s="98"/>
      <c r="R1542" s="92"/>
      <c r="S1542" s="92"/>
      <c r="T1542" s="76">
        <f>IF(B1542="",0,TEXT(B1542,"mmmm"))</f>
      </c>
      <c r="U1542" s="77"/>
      <c r="V1542" s="77"/>
      <c r="W1542" s="77"/>
      <c r="X1542" s="77"/>
      <c r="Y1542" s="77"/>
      <c r="Z1542" s="77"/>
      <c r="AA1542" s="77"/>
      <c r="AB1542" s="77"/>
      <c r="AC1542" s="77"/>
      <c r="AD1542" s="77"/>
      <c r="AE1542" s="77"/>
      <c r="AF1542" s="77"/>
      <c r="AG1542" s="77"/>
    </row>
    <row x14ac:dyDescent="0.25" r="1543" customHeight="1" ht="24">
      <c r="A1543" s="78"/>
      <c r="B1543" s="79"/>
      <c r="C1543" s="79"/>
      <c r="D1543" s="80"/>
      <c r="E1543" s="81"/>
      <c r="F1543" s="80"/>
      <c r="G1543" s="80"/>
      <c r="H1543" s="81"/>
      <c r="I1543" s="80"/>
      <c r="J1543" s="80"/>
      <c r="K1543" s="80"/>
      <c r="L1543" s="80"/>
      <c r="M1543" s="82"/>
      <c r="N1543" s="83"/>
      <c r="O1543" s="99"/>
      <c r="P1543" s="83"/>
      <c r="Q1543" s="100"/>
      <c r="R1543" s="86"/>
      <c r="S1543" s="86"/>
      <c r="T1543" s="87">
        <f>IF(B1543="",0,TEXT(B1543,"mmmm"))</f>
      </c>
      <c r="U1543" s="88"/>
      <c r="V1543" s="88"/>
      <c r="W1543" s="88"/>
      <c r="X1543" s="88"/>
      <c r="Y1543" s="88"/>
      <c r="Z1543" s="88"/>
      <c r="AA1543" s="88"/>
      <c r="AB1543" s="88"/>
      <c r="AC1543" s="88"/>
      <c r="AD1543" s="88"/>
      <c r="AE1543" s="88"/>
      <c r="AF1543" s="88"/>
      <c r="AG1543" s="88"/>
    </row>
    <row x14ac:dyDescent="0.25" r="1544" customHeight="1" ht="24">
      <c r="A1544" s="67"/>
      <c r="B1544" s="68"/>
      <c r="C1544" s="68"/>
      <c r="D1544" s="69"/>
      <c r="E1544" s="70"/>
      <c r="F1544" s="69"/>
      <c r="G1544" s="69"/>
      <c r="H1544" s="70"/>
      <c r="I1544" s="69"/>
      <c r="J1544" s="69"/>
      <c r="K1544" s="69"/>
      <c r="L1544" s="69"/>
      <c r="M1544" s="71"/>
      <c r="N1544" s="89"/>
      <c r="O1544" s="97"/>
      <c r="P1544" s="89"/>
      <c r="Q1544" s="98"/>
      <c r="R1544" s="92"/>
      <c r="S1544" s="92"/>
      <c r="T1544" s="76">
        <f>IF(B1544="",0,TEXT(B1544,"mmmm"))</f>
      </c>
      <c r="U1544" s="77"/>
      <c r="V1544" s="77"/>
      <c r="W1544" s="77"/>
      <c r="X1544" s="77"/>
      <c r="Y1544" s="77"/>
      <c r="Z1544" s="77"/>
      <c r="AA1544" s="77"/>
      <c r="AB1544" s="77"/>
      <c r="AC1544" s="77"/>
      <c r="AD1544" s="77"/>
      <c r="AE1544" s="77"/>
      <c r="AF1544" s="77"/>
      <c r="AG1544" s="77"/>
    </row>
    <row x14ac:dyDescent="0.25" r="1545" customHeight="1" ht="24">
      <c r="A1545" s="78"/>
      <c r="B1545" s="79"/>
      <c r="C1545" s="79"/>
      <c r="D1545" s="80"/>
      <c r="E1545" s="81"/>
      <c r="F1545" s="80"/>
      <c r="G1545" s="80"/>
      <c r="H1545" s="81"/>
      <c r="I1545" s="80"/>
      <c r="J1545" s="80"/>
      <c r="K1545" s="80"/>
      <c r="L1545" s="80"/>
      <c r="M1545" s="82"/>
      <c r="N1545" s="83"/>
      <c r="O1545" s="99"/>
      <c r="P1545" s="83"/>
      <c r="Q1545" s="100"/>
      <c r="R1545" s="86"/>
      <c r="S1545" s="86"/>
      <c r="T1545" s="87">
        <f>IF(B1545="",0,TEXT(B1545,"mmmm"))</f>
      </c>
      <c r="U1545" s="88"/>
      <c r="V1545" s="88"/>
      <c r="W1545" s="88"/>
      <c r="X1545" s="88"/>
      <c r="Y1545" s="88"/>
      <c r="Z1545" s="88"/>
      <c r="AA1545" s="88"/>
      <c r="AB1545" s="88"/>
      <c r="AC1545" s="88"/>
      <c r="AD1545" s="88"/>
      <c r="AE1545" s="88"/>
      <c r="AF1545" s="88"/>
      <c r="AG1545" s="88"/>
    </row>
    <row x14ac:dyDescent="0.25" r="1546" customHeight="1" ht="24">
      <c r="A1546" s="67"/>
      <c r="B1546" s="68"/>
      <c r="C1546" s="68"/>
      <c r="D1546" s="69"/>
      <c r="E1546" s="70"/>
      <c r="F1546" s="69"/>
      <c r="G1546" s="69"/>
      <c r="H1546" s="70"/>
      <c r="I1546" s="69"/>
      <c r="J1546" s="69"/>
      <c r="K1546" s="69"/>
      <c r="L1546" s="69"/>
      <c r="M1546" s="71"/>
      <c r="N1546" s="89"/>
      <c r="O1546" s="97"/>
      <c r="P1546" s="89"/>
      <c r="Q1546" s="98"/>
      <c r="R1546" s="92"/>
      <c r="S1546" s="92"/>
      <c r="T1546" s="76">
        <f>IF(B1546="",0,TEXT(B1546,"mmmm"))</f>
      </c>
      <c r="U1546" s="77"/>
      <c r="V1546" s="77"/>
      <c r="W1546" s="77"/>
      <c r="X1546" s="77"/>
      <c r="Y1546" s="77"/>
      <c r="Z1546" s="77"/>
      <c r="AA1546" s="77"/>
      <c r="AB1546" s="77"/>
      <c r="AC1546" s="77"/>
      <c r="AD1546" s="77"/>
      <c r="AE1546" s="77"/>
      <c r="AF1546" s="77"/>
      <c r="AG1546" s="77"/>
    </row>
    <row x14ac:dyDescent="0.25" r="1547" customHeight="1" ht="16.5">
      <c r="A1547" s="78"/>
      <c r="B1547" s="79"/>
      <c r="C1547" s="79"/>
      <c r="D1547" s="80"/>
      <c r="E1547" s="81"/>
      <c r="F1547" s="80"/>
      <c r="G1547" s="80"/>
      <c r="H1547" s="81"/>
      <c r="I1547" s="80"/>
      <c r="J1547" s="80"/>
      <c r="K1547" s="80"/>
      <c r="L1547" s="80"/>
      <c r="M1547" s="82"/>
      <c r="N1547" s="93"/>
      <c r="O1547" s="104"/>
      <c r="P1547" s="93"/>
      <c r="Q1547" s="105"/>
      <c r="R1547" s="96"/>
      <c r="S1547" s="96"/>
      <c r="T1547" s="87">
        <f>IF(B1547="",0,TEXT(B1547,"mmmm"))</f>
      </c>
      <c r="U1547" s="88"/>
      <c r="V1547" s="88"/>
      <c r="W1547" s="88"/>
      <c r="X1547" s="88"/>
      <c r="Y1547" s="88"/>
      <c r="Z1547" s="88"/>
      <c r="AA1547" s="88"/>
      <c r="AB1547" s="88"/>
      <c r="AC1547" s="88"/>
      <c r="AD1547" s="88"/>
      <c r="AE1547" s="88"/>
      <c r="AF1547" s="88"/>
      <c r="AG1547" s="88"/>
    </row>
    <row x14ac:dyDescent="0.25" r="1548" customHeight="1" ht="16.5">
      <c r="A1548" s="67"/>
      <c r="B1548" s="68"/>
      <c r="C1548" s="68"/>
      <c r="D1548" s="69"/>
      <c r="E1548" s="70"/>
      <c r="F1548" s="69"/>
      <c r="G1548" s="69"/>
      <c r="H1548" s="70"/>
      <c r="I1548" s="69"/>
      <c r="J1548" s="69"/>
      <c r="K1548" s="69"/>
      <c r="L1548" s="69"/>
      <c r="M1548" s="71"/>
      <c r="N1548" s="72"/>
      <c r="O1548" s="106"/>
      <c r="P1548" s="72"/>
      <c r="Q1548" s="107"/>
      <c r="R1548" s="75"/>
      <c r="S1548" s="75"/>
      <c r="T1548" s="76">
        <f>IF(B1548="",0,TEXT(B1548,"mmmm"))</f>
      </c>
      <c r="U1548" s="77"/>
      <c r="V1548" s="77"/>
      <c r="W1548" s="77"/>
      <c r="X1548" s="77"/>
      <c r="Y1548" s="77"/>
      <c r="Z1548" s="77"/>
      <c r="AA1548" s="77"/>
      <c r="AB1548" s="77"/>
      <c r="AC1548" s="77"/>
      <c r="AD1548" s="77"/>
      <c r="AE1548" s="77"/>
      <c r="AF1548" s="77"/>
      <c r="AG1548" s="77"/>
    </row>
    <row x14ac:dyDescent="0.25" r="1549" customHeight="1" ht="16.5">
      <c r="A1549" s="78"/>
      <c r="B1549" s="79"/>
      <c r="C1549" s="79"/>
      <c r="D1549" s="80"/>
      <c r="E1549" s="81"/>
      <c r="F1549" s="80"/>
      <c r="G1549" s="80"/>
      <c r="H1549" s="81"/>
      <c r="I1549" s="80"/>
      <c r="J1549" s="80"/>
      <c r="K1549" s="80"/>
      <c r="L1549" s="80"/>
      <c r="M1549" s="82"/>
      <c r="N1549" s="93"/>
      <c r="O1549" s="104"/>
      <c r="P1549" s="93"/>
      <c r="Q1549" s="105"/>
      <c r="R1549" s="96"/>
      <c r="S1549" s="96"/>
      <c r="T1549" s="87">
        <f>IF(B1549="",0,TEXT(B1549,"mmmm"))</f>
      </c>
      <c r="U1549" s="88"/>
      <c r="V1549" s="88"/>
      <c r="W1549" s="88"/>
      <c r="X1549" s="88"/>
      <c r="Y1549" s="88"/>
      <c r="Z1549" s="88"/>
      <c r="AA1549" s="88"/>
      <c r="AB1549" s="88"/>
      <c r="AC1549" s="88"/>
      <c r="AD1549" s="88"/>
      <c r="AE1549" s="88"/>
      <c r="AF1549" s="88"/>
      <c r="AG1549" s="88"/>
    </row>
    <row x14ac:dyDescent="0.25" r="1550" customHeight="1" ht="24">
      <c r="A1550" s="67"/>
      <c r="B1550" s="68"/>
      <c r="C1550" s="68"/>
      <c r="D1550" s="69"/>
      <c r="E1550" s="70"/>
      <c r="F1550" s="69"/>
      <c r="G1550" s="69"/>
      <c r="H1550" s="70"/>
      <c r="I1550" s="69"/>
      <c r="J1550" s="69"/>
      <c r="K1550" s="69"/>
      <c r="L1550" s="69"/>
      <c r="M1550" s="71"/>
      <c r="N1550" s="89"/>
      <c r="O1550" s="97"/>
      <c r="P1550" s="89"/>
      <c r="Q1550" s="98"/>
      <c r="R1550" s="92"/>
      <c r="S1550" s="92"/>
      <c r="T1550" s="76">
        <f>IF(B1550="",0,TEXT(B1550,"mmmm"))</f>
      </c>
      <c r="U1550" s="77"/>
      <c r="V1550" s="77"/>
      <c r="W1550" s="77"/>
      <c r="X1550" s="77"/>
      <c r="Y1550" s="77"/>
      <c r="Z1550" s="77"/>
      <c r="AA1550" s="77"/>
      <c r="AB1550" s="77"/>
      <c r="AC1550" s="77"/>
      <c r="AD1550" s="77"/>
      <c r="AE1550" s="77"/>
      <c r="AF1550" s="77"/>
      <c r="AG1550" s="77"/>
    </row>
    <row x14ac:dyDescent="0.25" r="1551" customHeight="1" ht="24">
      <c r="A1551" s="78"/>
      <c r="B1551" s="79"/>
      <c r="C1551" s="79"/>
      <c r="D1551" s="80"/>
      <c r="E1551" s="81"/>
      <c r="F1551" s="80"/>
      <c r="G1551" s="80"/>
      <c r="H1551" s="81"/>
      <c r="I1551" s="80"/>
      <c r="J1551" s="80"/>
      <c r="K1551" s="80"/>
      <c r="L1551" s="80"/>
      <c r="M1551" s="82"/>
      <c r="N1551" s="83"/>
      <c r="O1551" s="99"/>
      <c r="P1551" s="83"/>
      <c r="Q1551" s="100"/>
      <c r="R1551" s="86"/>
      <c r="S1551" s="86"/>
      <c r="T1551" s="87">
        <f>IF(B1551="",0,TEXT(B1551,"mmmm"))</f>
      </c>
      <c r="U1551" s="88"/>
      <c r="V1551" s="88"/>
      <c r="W1551" s="88"/>
      <c r="X1551" s="88"/>
      <c r="Y1551" s="88"/>
      <c r="Z1551" s="88"/>
      <c r="AA1551" s="88"/>
      <c r="AB1551" s="88"/>
      <c r="AC1551" s="88"/>
      <c r="AD1551" s="88"/>
      <c r="AE1551" s="88"/>
      <c r="AF1551" s="88"/>
      <c r="AG1551" s="88"/>
    </row>
    <row x14ac:dyDescent="0.25" r="1552" customHeight="1" ht="24">
      <c r="A1552" s="67"/>
      <c r="B1552" s="68"/>
      <c r="C1552" s="68"/>
      <c r="D1552" s="69"/>
      <c r="E1552" s="70"/>
      <c r="F1552" s="69"/>
      <c r="G1552" s="69"/>
      <c r="H1552" s="70"/>
      <c r="I1552" s="69"/>
      <c r="J1552" s="69"/>
      <c r="K1552" s="69"/>
      <c r="L1552" s="69"/>
      <c r="M1552" s="71"/>
      <c r="N1552" s="89"/>
      <c r="O1552" s="97"/>
      <c r="P1552" s="89"/>
      <c r="Q1552" s="98"/>
      <c r="R1552" s="92"/>
      <c r="S1552" s="92"/>
      <c r="T1552" s="76">
        <f>IF(B1552="",0,TEXT(B1552,"mmmm"))</f>
      </c>
      <c r="U1552" s="77"/>
      <c r="V1552" s="77"/>
      <c r="W1552" s="77"/>
      <c r="X1552" s="77"/>
      <c r="Y1552" s="77"/>
      <c r="Z1552" s="77"/>
      <c r="AA1552" s="77"/>
      <c r="AB1552" s="77"/>
      <c r="AC1552" s="77"/>
      <c r="AD1552" s="77"/>
      <c r="AE1552" s="77"/>
      <c r="AF1552" s="77"/>
      <c r="AG1552" s="77"/>
    </row>
    <row x14ac:dyDescent="0.25" r="1553" customHeight="1" ht="24">
      <c r="A1553" s="78"/>
      <c r="B1553" s="79"/>
      <c r="C1553" s="79"/>
      <c r="D1553" s="80"/>
      <c r="E1553" s="81"/>
      <c r="F1553" s="80"/>
      <c r="G1553" s="80"/>
      <c r="H1553" s="81"/>
      <c r="I1553" s="80"/>
      <c r="J1553" s="80"/>
      <c r="K1553" s="80"/>
      <c r="L1553" s="80"/>
      <c r="M1553" s="82"/>
      <c r="N1553" s="83"/>
      <c r="O1553" s="99"/>
      <c r="P1553" s="83"/>
      <c r="Q1553" s="100"/>
      <c r="R1553" s="86"/>
      <c r="S1553" s="86"/>
      <c r="T1553" s="87">
        <f>IF(B1553="",0,TEXT(B1553,"mmmm"))</f>
      </c>
      <c r="U1553" s="88"/>
      <c r="V1553" s="88"/>
      <c r="W1553" s="88"/>
      <c r="X1553" s="88"/>
      <c r="Y1553" s="88"/>
      <c r="Z1553" s="88"/>
      <c r="AA1553" s="88"/>
      <c r="AB1553" s="88"/>
      <c r="AC1553" s="88"/>
      <c r="AD1553" s="88"/>
      <c r="AE1553" s="88"/>
      <c r="AF1553" s="88"/>
      <c r="AG1553" s="88"/>
    </row>
    <row x14ac:dyDescent="0.25" r="1554" customHeight="1" ht="24">
      <c r="A1554" s="67"/>
      <c r="B1554" s="68"/>
      <c r="C1554" s="68"/>
      <c r="D1554" s="69"/>
      <c r="E1554" s="70"/>
      <c r="F1554" s="69"/>
      <c r="G1554" s="69"/>
      <c r="H1554" s="70"/>
      <c r="I1554" s="69"/>
      <c r="J1554" s="69"/>
      <c r="K1554" s="69"/>
      <c r="L1554" s="69"/>
      <c r="M1554" s="71"/>
      <c r="N1554" s="89"/>
      <c r="O1554" s="97"/>
      <c r="P1554" s="89"/>
      <c r="Q1554" s="98"/>
      <c r="R1554" s="92"/>
      <c r="S1554" s="92"/>
      <c r="T1554" s="76">
        <f>IF(B1554="",0,TEXT(B1554,"mmmm"))</f>
      </c>
      <c r="U1554" s="77"/>
      <c r="V1554" s="77"/>
      <c r="W1554" s="77"/>
      <c r="X1554" s="77"/>
      <c r="Y1554" s="77"/>
      <c r="Z1554" s="77"/>
      <c r="AA1554" s="77"/>
      <c r="AB1554" s="77"/>
      <c r="AC1554" s="77"/>
      <c r="AD1554" s="77"/>
      <c r="AE1554" s="77"/>
      <c r="AF1554" s="77"/>
      <c r="AG1554" s="77"/>
    </row>
    <row x14ac:dyDescent="0.25" r="1555" customHeight="1" ht="24">
      <c r="A1555" s="78"/>
      <c r="B1555" s="79"/>
      <c r="C1555" s="79"/>
      <c r="D1555" s="80"/>
      <c r="E1555" s="81"/>
      <c r="F1555" s="80"/>
      <c r="G1555" s="80"/>
      <c r="H1555" s="81"/>
      <c r="I1555" s="80"/>
      <c r="J1555" s="80"/>
      <c r="K1555" s="80"/>
      <c r="L1555" s="80"/>
      <c r="M1555" s="82"/>
      <c r="N1555" s="83"/>
      <c r="O1555" s="99"/>
      <c r="P1555" s="83"/>
      <c r="Q1555" s="100"/>
      <c r="R1555" s="86"/>
      <c r="S1555" s="86"/>
      <c r="T1555" s="87">
        <f>IF(B1555="",0,TEXT(B1555,"mmmm"))</f>
      </c>
      <c r="U1555" s="88"/>
      <c r="V1555" s="88"/>
      <c r="W1555" s="88"/>
      <c r="X1555" s="88"/>
      <c r="Y1555" s="88"/>
      <c r="Z1555" s="88"/>
      <c r="AA1555" s="88"/>
      <c r="AB1555" s="88"/>
      <c r="AC1555" s="88"/>
      <c r="AD1555" s="88"/>
      <c r="AE1555" s="88"/>
      <c r="AF1555" s="88"/>
      <c r="AG1555" s="88"/>
    </row>
    <row x14ac:dyDescent="0.25" r="1556" customHeight="1" ht="24">
      <c r="A1556" s="67"/>
      <c r="B1556" s="68"/>
      <c r="C1556" s="68"/>
      <c r="D1556" s="69"/>
      <c r="E1556" s="70"/>
      <c r="F1556" s="69"/>
      <c r="G1556" s="69"/>
      <c r="H1556" s="70"/>
      <c r="I1556" s="69"/>
      <c r="J1556" s="69"/>
      <c r="K1556" s="69"/>
      <c r="L1556" s="69"/>
      <c r="M1556" s="71"/>
      <c r="N1556" s="89"/>
      <c r="O1556" s="97"/>
      <c r="P1556" s="89"/>
      <c r="Q1556" s="98"/>
      <c r="R1556" s="92"/>
      <c r="S1556" s="92"/>
      <c r="T1556" s="76">
        <f>IF(B1556="",0,TEXT(B1556,"mmmm"))</f>
      </c>
      <c r="U1556" s="77"/>
      <c r="V1556" s="77"/>
      <c r="W1556" s="77"/>
      <c r="X1556" s="77"/>
      <c r="Y1556" s="77"/>
      <c r="Z1556" s="77"/>
      <c r="AA1556" s="77"/>
      <c r="AB1556" s="77"/>
      <c r="AC1556" s="77"/>
      <c r="AD1556" s="77"/>
      <c r="AE1556" s="77"/>
      <c r="AF1556" s="77"/>
      <c r="AG1556" s="77"/>
    </row>
    <row x14ac:dyDescent="0.25" r="1557" customHeight="1" ht="16.5">
      <c r="A1557" s="78"/>
      <c r="B1557" s="79"/>
      <c r="C1557" s="79"/>
      <c r="D1557" s="80"/>
      <c r="E1557" s="81"/>
      <c r="F1557" s="80"/>
      <c r="G1557" s="80"/>
      <c r="H1557" s="81"/>
      <c r="I1557" s="80"/>
      <c r="J1557" s="80"/>
      <c r="K1557" s="80"/>
      <c r="L1557" s="80"/>
      <c r="M1557" s="82"/>
      <c r="N1557" s="93"/>
      <c r="O1557" s="104"/>
      <c r="P1557" s="93"/>
      <c r="Q1557" s="105"/>
      <c r="R1557" s="96"/>
      <c r="S1557" s="96"/>
      <c r="T1557" s="87">
        <f>IF(B1557="",0,TEXT(B1557,"mmmm"))</f>
      </c>
      <c r="U1557" s="88"/>
      <c r="V1557" s="88"/>
      <c r="W1557" s="88"/>
      <c r="X1557" s="88"/>
      <c r="Y1557" s="88"/>
      <c r="Z1557" s="88"/>
      <c r="AA1557" s="88"/>
      <c r="AB1557" s="88"/>
      <c r="AC1557" s="88"/>
      <c r="AD1557" s="88"/>
      <c r="AE1557" s="88"/>
      <c r="AF1557" s="88"/>
      <c r="AG1557" s="88"/>
    </row>
    <row x14ac:dyDescent="0.25" r="1558" customHeight="1" ht="24">
      <c r="A1558" s="67"/>
      <c r="B1558" s="68"/>
      <c r="C1558" s="68"/>
      <c r="D1558" s="69"/>
      <c r="E1558" s="70"/>
      <c r="F1558" s="69"/>
      <c r="G1558" s="69"/>
      <c r="H1558" s="70"/>
      <c r="I1558" s="69"/>
      <c r="J1558" s="69"/>
      <c r="K1558" s="69"/>
      <c r="L1558" s="69"/>
      <c r="M1558" s="71"/>
      <c r="N1558" s="89"/>
      <c r="O1558" s="97"/>
      <c r="P1558" s="89"/>
      <c r="Q1558" s="98"/>
      <c r="R1558" s="92"/>
      <c r="S1558" s="92"/>
      <c r="T1558" s="76">
        <f>IF(B1558="",0,TEXT(B1558,"mmmm"))</f>
      </c>
      <c r="U1558" s="77"/>
      <c r="V1558" s="77"/>
      <c r="W1558" s="77"/>
      <c r="X1558" s="77"/>
      <c r="Y1558" s="77"/>
      <c r="Z1558" s="77"/>
      <c r="AA1558" s="77"/>
      <c r="AB1558" s="77"/>
      <c r="AC1558" s="77"/>
      <c r="AD1558" s="77"/>
      <c r="AE1558" s="77"/>
      <c r="AF1558" s="77"/>
      <c r="AG1558" s="77"/>
    </row>
    <row x14ac:dyDescent="0.25" r="1559" customHeight="1" ht="27.75">
      <c r="A1559" s="78"/>
      <c r="B1559" s="79"/>
      <c r="C1559" s="79"/>
      <c r="D1559" s="80"/>
      <c r="E1559" s="81"/>
      <c r="F1559" s="80"/>
      <c r="G1559" s="80"/>
      <c r="H1559" s="81"/>
      <c r="I1559" s="80"/>
      <c r="J1559" s="80"/>
      <c r="K1559" s="80"/>
      <c r="L1559" s="80"/>
      <c r="M1559" s="82"/>
      <c r="N1559" s="93"/>
      <c r="O1559" s="104"/>
      <c r="P1559" s="93"/>
      <c r="Q1559" s="105"/>
      <c r="R1559" s="96"/>
      <c r="S1559" s="96"/>
      <c r="T1559" s="87">
        <f>IF(B1559="",0,TEXT(B1559,"mmmm"))</f>
      </c>
      <c r="U1559" s="88"/>
      <c r="V1559" s="88"/>
      <c r="W1559" s="88"/>
      <c r="X1559" s="88"/>
      <c r="Y1559" s="88"/>
      <c r="Z1559" s="88"/>
      <c r="AA1559" s="88"/>
      <c r="AB1559" s="88"/>
      <c r="AC1559" s="88"/>
      <c r="AD1559" s="88"/>
      <c r="AE1559" s="88"/>
      <c r="AF1559" s="88"/>
      <c r="AG1559" s="88"/>
    </row>
    <row x14ac:dyDescent="0.25" r="1560" customHeight="1" ht="27">
      <c r="A1560" s="67"/>
      <c r="B1560" s="68"/>
      <c r="C1560" s="68"/>
      <c r="D1560" s="69"/>
      <c r="E1560" s="70"/>
      <c r="F1560" s="69"/>
      <c r="G1560" s="69"/>
      <c r="H1560" s="70"/>
      <c r="I1560" s="69"/>
      <c r="J1560" s="69"/>
      <c r="K1560" s="69"/>
      <c r="L1560" s="69"/>
      <c r="M1560" s="69"/>
      <c r="N1560" s="72"/>
      <c r="O1560" s="106"/>
      <c r="P1560" s="72"/>
      <c r="Q1560" s="107"/>
      <c r="R1560" s="75"/>
      <c r="S1560" s="75"/>
      <c r="T1560" s="76">
        <f>IF(B1560="",0,TEXT(B1560,"mmmm"))</f>
      </c>
      <c r="U1560" s="77"/>
      <c r="V1560" s="77"/>
      <c r="W1560" s="77"/>
      <c r="X1560" s="77"/>
      <c r="Y1560" s="77"/>
      <c r="Z1560" s="77"/>
      <c r="AA1560" s="77"/>
      <c r="AB1560" s="77"/>
      <c r="AC1560" s="77"/>
      <c r="AD1560" s="77"/>
      <c r="AE1560" s="77"/>
      <c r="AF1560" s="77"/>
      <c r="AG1560" s="77"/>
    </row>
    <row x14ac:dyDescent="0.25" r="1561" customHeight="1" ht="33">
      <c r="A1561" s="78"/>
      <c r="B1561" s="79"/>
      <c r="C1561" s="79"/>
      <c r="D1561" s="80"/>
      <c r="E1561" s="81"/>
      <c r="F1561" s="80"/>
      <c r="G1561" s="80"/>
      <c r="H1561" s="81"/>
      <c r="I1561" s="80"/>
      <c r="J1561" s="80"/>
      <c r="K1561" s="80"/>
      <c r="L1561" s="80"/>
      <c r="M1561" s="80"/>
      <c r="N1561" s="93"/>
      <c r="O1561" s="104"/>
      <c r="P1561" s="93"/>
      <c r="Q1561" s="105"/>
      <c r="R1561" s="96"/>
      <c r="S1561" s="96"/>
      <c r="T1561" s="87">
        <f>IF(B1561="",0,TEXT(B1561,"mmmm"))</f>
      </c>
      <c r="U1561" s="88"/>
      <c r="V1561" s="88"/>
      <c r="W1561" s="88"/>
      <c r="X1561" s="88"/>
      <c r="Y1561" s="88"/>
      <c r="Z1561" s="88"/>
      <c r="AA1561" s="88"/>
      <c r="AB1561" s="88"/>
      <c r="AC1561" s="88"/>
      <c r="AD1561" s="88"/>
      <c r="AE1561" s="88"/>
      <c r="AF1561" s="88"/>
      <c r="AG1561" s="88"/>
    </row>
    <row x14ac:dyDescent="0.25" r="1562" customHeight="1" ht="21">
      <c r="A1562" s="67"/>
      <c r="B1562" s="68"/>
      <c r="C1562" s="68"/>
      <c r="D1562" s="69"/>
      <c r="E1562" s="70"/>
      <c r="F1562" s="69"/>
      <c r="G1562" s="69"/>
      <c r="H1562" s="70"/>
      <c r="I1562" s="69"/>
      <c r="J1562" s="69"/>
      <c r="K1562" s="69"/>
      <c r="L1562" s="69"/>
      <c r="M1562" s="69"/>
      <c r="N1562" s="72"/>
      <c r="O1562" s="106"/>
      <c r="P1562" s="72"/>
      <c r="Q1562" s="107"/>
      <c r="R1562" s="75"/>
      <c r="S1562" s="75"/>
      <c r="T1562" s="76">
        <f>IF(B1562="",0,TEXT(B1562,"mmmm"))</f>
      </c>
      <c r="U1562" s="77"/>
      <c r="V1562" s="77"/>
      <c r="W1562" s="77"/>
      <c r="X1562" s="77"/>
      <c r="Y1562" s="77"/>
      <c r="Z1562" s="77"/>
      <c r="AA1562" s="77"/>
      <c r="AB1562" s="77"/>
      <c r="AC1562" s="77"/>
      <c r="AD1562" s="77"/>
      <c r="AE1562" s="77"/>
      <c r="AF1562" s="77"/>
      <c r="AG1562" s="77"/>
    </row>
    <row x14ac:dyDescent="0.25" r="1563" customHeight="1" ht="24">
      <c r="A1563" s="78"/>
      <c r="B1563" s="79"/>
      <c r="C1563" s="79"/>
      <c r="D1563" s="80"/>
      <c r="E1563" s="81"/>
      <c r="F1563" s="80"/>
      <c r="G1563" s="80"/>
      <c r="H1563" s="81"/>
      <c r="I1563" s="80"/>
      <c r="J1563" s="80"/>
      <c r="K1563" s="80"/>
      <c r="L1563" s="80"/>
      <c r="M1563" s="82"/>
      <c r="N1563" s="83"/>
      <c r="O1563" s="99"/>
      <c r="P1563" s="83"/>
      <c r="Q1563" s="100"/>
      <c r="R1563" s="86"/>
      <c r="S1563" s="86"/>
      <c r="T1563" s="87">
        <f>IF(B1563="",0,TEXT(B1563,"mmmm"))</f>
      </c>
      <c r="U1563" s="88"/>
      <c r="V1563" s="88"/>
      <c r="W1563" s="88"/>
      <c r="X1563" s="88"/>
      <c r="Y1563" s="88"/>
      <c r="Z1563" s="88"/>
      <c r="AA1563" s="88"/>
      <c r="AB1563" s="88"/>
      <c r="AC1563" s="88"/>
      <c r="AD1563" s="88"/>
      <c r="AE1563" s="88"/>
      <c r="AF1563" s="88"/>
      <c r="AG1563" s="88"/>
    </row>
    <row x14ac:dyDescent="0.25" r="1564" customHeight="1" ht="24">
      <c r="A1564" s="67"/>
      <c r="B1564" s="68"/>
      <c r="C1564" s="68"/>
      <c r="D1564" s="69"/>
      <c r="E1564" s="70"/>
      <c r="F1564" s="69"/>
      <c r="G1564" s="69"/>
      <c r="H1564" s="70"/>
      <c r="I1564" s="69"/>
      <c r="J1564" s="69"/>
      <c r="K1564" s="69"/>
      <c r="L1564" s="69"/>
      <c r="M1564" s="71"/>
      <c r="N1564" s="89"/>
      <c r="O1564" s="97"/>
      <c r="P1564" s="89"/>
      <c r="Q1564" s="98"/>
      <c r="R1564" s="92"/>
      <c r="S1564" s="92"/>
      <c r="T1564" s="76">
        <f>IF(B1564="",0,TEXT(B1564,"mmmm"))</f>
      </c>
      <c r="U1564" s="77"/>
      <c r="V1564" s="77"/>
      <c r="W1564" s="77"/>
      <c r="X1564" s="77"/>
      <c r="Y1564" s="77"/>
      <c r="Z1564" s="77"/>
      <c r="AA1564" s="77"/>
      <c r="AB1564" s="77"/>
      <c r="AC1564" s="77"/>
      <c r="AD1564" s="77"/>
      <c r="AE1564" s="77"/>
      <c r="AF1564" s="77"/>
      <c r="AG1564" s="77"/>
    </row>
    <row x14ac:dyDescent="0.25" r="1565" customHeight="1" ht="24">
      <c r="A1565" s="78"/>
      <c r="B1565" s="79"/>
      <c r="C1565" s="79"/>
      <c r="D1565" s="80"/>
      <c r="E1565" s="81"/>
      <c r="F1565" s="80"/>
      <c r="G1565" s="80"/>
      <c r="H1565" s="81"/>
      <c r="I1565" s="80"/>
      <c r="J1565" s="80"/>
      <c r="K1565" s="80"/>
      <c r="L1565" s="80"/>
      <c r="M1565" s="82"/>
      <c r="N1565" s="83"/>
      <c r="O1565" s="99"/>
      <c r="P1565" s="83"/>
      <c r="Q1565" s="100"/>
      <c r="R1565" s="86"/>
      <c r="S1565" s="86"/>
      <c r="T1565" s="87">
        <f>IF(B1565="",0,TEXT(B1565,"mmmm"))</f>
      </c>
      <c r="U1565" s="88"/>
      <c r="V1565" s="88"/>
      <c r="W1565" s="88"/>
      <c r="X1565" s="88"/>
      <c r="Y1565" s="88"/>
      <c r="Z1565" s="88"/>
      <c r="AA1565" s="88"/>
      <c r="AB1565" s="88"/>
      <c r="AC1565" s="88"/>
      <c r="AD1565" s="88"/>
      <c r="AE1565" s="88"/>
      <c r="AF1565" s="88"/>
      <c r="AG1565" s="88"/>
    </row>
    <row x14ac:dyDescent="0.25" r="1566" customHeight="1" ht="24">
      <c r="A1566" s="67"/>
      <c r="B1566" s="68"/>
      <c r="C1566" s="68"/>
      <c r="D1566" s="69"/>
      <c r="E1566" s="70"/>
      <c r="F1566" s="69"/>
      <c r="G1566" s="69"/>
      <c r="H1566" s="70"/>
      <c r="I1566" s="69"/>
      <c r="J1566" s="69"/>
      <c r="K1566" s="69"/>
      <c r="L1566" s="69"/>
      <c r="M1566" s="71"/>
      <c r="N1566" s="89"/>
      <c r="O1566" s="97"/>
      <c r="P1566" s="89"/>
      <c r="Q1566" s="98"/>
      <c r="R1566" s="92"/>
      <c r="S1566" s="92"/>
      <c r="T1566" s="76">
        <f>IF(B1566="",0,TEXT(B1566,"mmmm"))</f>
      </c>
      <c r="U1566" s="77"/>
      <c r="V1566" s="77"/>
      <c r="W1566" s="77"/>
      <c r="X1566" s="77"/>
      <c r="Y1566" s="77"/>
      <c r="Z1566" s="77"/>
      <c r="AA1566" s="77"/>
      <c r="AB1566" s="77"/>
      <c r="AC1566" s="77"/>
      <c r="AD1566" s="77"/>
      <c r="AE1566" s="77"/>
      <c r="AF1566" s="77"/>
      <c r="AG1566" s="77"/>
    </row>
    <row x14ac:dyDescent="0.25" r="1567" customHeight="1" ht="36">
      <c r="A1567" s="78"/>
      <c r="B1567" s="79"/>
      <c r="C1567" s="79"/>
      <c r="D1567" s="80"/>
      <c r="E1567" s="81"/>
      <c r="F1567" s="80"/>
      <c r="G1567" s="80"/>
      <c r="H1567" s="81"/>
      <c r="I1567" s="80"/>
      <c r="J1567" s="80"/>
      <c r="K1567" s="80"/>
      <c r="L1567" s="80"/>
      <c r="M1567" s="80"/>
      <c r="N1567" s="93"/>
      <c r="O1567" s="104"/>
      <c r="P1567" s="93"/>
      <c r="Q1567" s="105"/>
      <c r="R1567" s="96"/>
      <c r="S1567" s="96"/>
      <c r="T1567" s="87">
        <f>IF(B1567="",0,TEXT(B1567,"mmmm"))</f>
      </c>
      <c r="U1567" s="88"/>
      <c r="V1567" s="88"/>
      <c r="W1567" s="88"/>
      <c r="X1567" s="88"/>
      <c r="Y1567" s="88"/>
      <c r="Z1567" s="88"/>
      <c r="AA1567" s="88"/>
      <c r="AB1567" s="88"/>
      <c r="AC1567" s="88"/>
      <c r="AD1567" s="88"/>
      <c r="AE1567" s="88"/>
      <c r="AF1567" s="88"/>
      <c r="AG1567" s="88"/>
    </row>
    <row x14ac:dyDescent="0.25" r="1568" customHeight="1" ht="24">
      <c r="A1568" s="67"/>
      <c r="B1568" s="68"/>
      <c r="C1568" s="68"/>
      <c r="D1568" s="69"/>
      <c r="E1568" s="70"/>
      <c r="F1568" s="69"/>
      <c r="G1568" s="69"/>
      <c r="H1568" s="70"/>
      <c r="I1568" s="69"/>
      <c r="J1568" s="69"/>
      <c r="K1568" s="69"/>
      <c r="L1568" s="69"/>
      <c r="M1568" s="71"/>
      <c r="N1568" s="89"/>
      <c r="O1568" s="97"/>
      <c r="P1568" s="89"/>
      <c r="Q1568" s="98"/>
      <c r="R1568" s="92"/>
      <c r="S1568" s="92"/>
      <c r="T1568" s="76">
        <f>IF(B1568="",0,TEXT(B1568,"mmmm"))</f>
      </c>
      <c r="U1568" s="77"/>
      <c r="V1568" s="77"/>
      <c r="W1568" s="77"/>
      <c r="X1568" s="77"/>
      <c r="Y1568" s="77"/>
      <c r="Z1568" s="77"/>
      <c r="AA1568" s="77"/>
      <c r="AB1568" s="77"/>
      <c r="AC1568" s="77"/>
      <c r="AD1568" s="77"/>
      <c r="AE1568" s="77"/>
      <c r="AF1568" s="77"/>
      <c r="AG1568" s="77"/>
    </row>
    <row x14ac:dyDescent="0.25" r="1569" customHeight="1" ht="36">
      <c r="A1569" s="78"/>
      <c r="B1569" s="79"/>
      <c r="C1569" s="79"/>
      <c r="D1569" s="80"/>
      <c r="E1569" s="81"/>
      <c r="F1569" s="80"/>
      <c r="G1569" s="80"/>
      <c r="H1569" s="81"/>
      <c r="I1569" s="80"/>
      <c r="J1569" s="80"/>
      <c r="K1569" s="80"/>
      <c r="L1569" s="80"/>
      <c r="M1569" s="80"/>
      <c r="N1569" s="93"/>
      <c r="O1569" s="104"/>
      <c r="P1569" s="93"/>
      <c r="Q1569" s="105"/>
      <c r="R1569" s="96"/>
      <c r="S1569" s="96"/>
      <c r="T1569" s="87">
        <f>IF(B1569="",0,TEXT(B1569,"mmmm"))</f>
      </c>
      <c r="U1569" s="88"/>
      <c r="V1569" s="88"/>
      <c r="W1569" s="88"/>
      <c r="X1569" s="88"/>
      <c r="Y1569" s="88"/>
      <c r="Z1569" s="88"/>
      <c r="AA1569" s="88"/>
      <c r="AB1569" s="88"/>
      <c r="AC1569" s="88"/>
      <c r="AD1569" s="88"/>
      <c r="AE1569" s="88"/>
      <c r="AF1569" s="88"/>
      <c r="AG1569" s="88"/>
    </row>
    <row x14ac:dyDescent="0.25" r="1570" customHeight="1" ht="24">
      <c r="A1570" s="67"/>
      <c r="B1570" s="68"/>
      <c r="C1570" s="68"/>
      <c r="D1570" s="69"/>
      <c r="E1570" s="70"/>
      <c r="F1570" s="69"/>
      <c r="G1570" s="69"/>
      <c r="H1570" s="70"/>
      <c r="I1570" s="69"/>
      <c r="J1570" s="69"/>
      <c r="K1570" s="69"/>
      <c r="L1570" s="69"/>
      <c r="M1570" s="71"/>
      <c r="N1570" s="89"/>
      <c r="O1570" s="97"/>
      <c r="P1570" s="89"/>
      <c r="Q1570" s="98"/>
      <c r="R1570" s="92"/>
      <c r="S1570" s="92"/>
      <c r="T1570" s="76">
        <f>IF(B1570="",0,TEXT(B1570,"mmmm"))</f>
      </c>
      <c r="U1570" s="77"/>
      <c r="V1570" s="77"/>
      <c r="W1570" s="77"/>
      <c r="X1570" s="77"/>
      <c r="Y1570" s="77"/>
      <c r="Z1570" s="77"/>
      <c r="AA1570" s="77"/>
      <c r="AB1570" s="77"/>
      <c r="AC1570" s="77"/>
      <c r="AD1570" s="77"/>
      <c r="AE1570" s="77"/>
      <c r="AF1570" s="77"/>
      <c r="AG1570" s="77"/>
    </row>
    <row x14ac:dyDescent="0.25" r="1571" customHeight="1" ht="24">
      <c r="A1571" s="78"/>
      <c r="B1571" s="79"/>
      <c r="C1571" s="79"/>
      <c r="D1571" s="80"/>
      <c r="E1571" s="81"/>
      <c r="F1571" s="80"/>
      <c r="G1571" s="80"/>
      <c r="H1571" s="81"/>
      <c r="I1571" s="80"/>
      <c r="J1571" s="80"/>
      <c r="K1571" s="80"/>
      <c r="L1571" s="80"/>
      <c r="M1571" s="82"/>
      <c r="N1571" s="83"/>
      <c r="O1571" s="99"/>
      <c r="P1571" s="83"/>
      <c r="Q1571" s="100"/>
      <c r="R1571" s="86"/>
      <c r="S1571" s="86"/>
      <c r="T1571" s="87">
        <f>IF(B1571="",0,TEXT(B1571,"mmmm"))</f>
      </c>
      <c r="U1571" s="88"/>
      <c r="V1571" s="88"/>
      <c r="W1571" s="88"/>
      <c r="X1571" s="88"/>
      <c r="Y1571" s="88"/>
      <c r="Z1571" s="88"/>
      <c r="AA1571" s="88"/>
      <c r="AB1571" s="88"/>
      <c r="AC1571" s="88"/>
      <c r="AD1571" s="88"/>
      <c r="AE1571" s="88"/>
      <c r="AF1571" s="88"/>
      <c r="AG1571" s="88"/>
    </row>
    <row x14ac:dyDescent="0.25" r="1572" customHeight="1" ht="24">
      <c r="A1572" s="67"/>
      <c r="B1572" s="68"/>
      <c r="C1572" s="68"/>
      <c r="D1572" s="69"/>
      <c r="E1572" s="70"/>
      <c r="F1572" s="69"/>
      <c r="G1572" s="69"/>
      <c r="H1572" s="70"/>
      <c r="I1572" s="69"/>
      <c r="J1572" s="69"/>
      <c r="K1572" s="69"/>
      <c r="L1572" s="69"/>
      <c r="M1572" s="71"/>
      <c r="N1572" s="89"/>
      <c r="O1572" s="97"/>
      <c r="P1572" s="89"/>
      <c r="Q1572" s="98"/>
      <c r="R1572" s="92"/>
      <c r="S1572" s="92"/>
      <c r="T1572" s="76">
        <f>IF(B1572="",0,TEXT(B1572,"mmmm"))</f>
      </c>
      <c r="U1572" s="77"/>
      <c r="V1572" s="77"/>
      <c r="W1572" s="77"/>
      <c r="X1572" s="77"/>
      <c r="Y1572" s="77"/>
      <c r="Z1572" s="77"/>
      <c r="AA1572" s="77"/>
      <c r="AB1572" s="77"/>
      <c r="AC1572" s="77"/>
      <c r="AD1572" s="77"/>
      <c r="AE1572" s="77"/>
      <c r="AF1572" s="77"/>
      <c r="AG1572" s="77"/>
    </row>
    <row x14ac:dyDescent="0.25" r="1573" customHeight="1" ht="36">
      <c r="A1573" s="78"/>
      <c r="B1573" s="79"/>
      <c r="C1573" s="79"/>
      <c r="D1573" s="80"/>
      <c r="E1573" s="81"/>
      <c r="F1573" s="80"/>
      <c r="G1573" s="80"/>
      <c r="H1573" s="81"/>
      <c r="I1573" s="80"/>
      <c r="J1573" s="80"/>
      <c r="K1573" s="80"/>
      <c r="L1573" s="80"/>
      <c r="M1573" s="80"/>
      <c r="N1573" s="93"/>
      <c r="O1573" s="104"/>
      <c r="P1573" s="93"/>
      <c r="Q1573" s="105"/>
      <c r="R1573" s="96"/>
      <c r="S1573" s="96"/>
      <c r="T1573" s="87">
        <f>IF(B1573="",0,TEXT(B1573,"mmmm"))</f>
      </c>
      <c r="U1573" s="88"/>
      <c r="V1573" s="88"/>
      <c r="W1573" s="88"/>
      <c r="X1573" s="88"/>
      <c r="Y1573" s="88"/>
      <c r="Z1573" s="88"/>
      <c r="AA1573" s="88"/>
      <c r="AB1573" s="88"/>
      <c r="AC1573" s="88"/>
      <c r="AD1573" s="88"/>
      <c r="AE1573" s="88"/>
      <c r="AF1573" s="88"/>
      <c r="AG1573" s="88"/>
    </row>
    <row x14ac:dyDescent="0.25" r="1574" customHeight="1" ht="24">
      <c r="A1574" s="67"/>
      <c r="B1574" s="68"/>
      <c r="C1574" s="68"/>
      <c r="D1574" s="69"/>
      <c r="E1574" s="70"/>
      <c r="F1574" s="69"/>
      <c r="G1574" s="69"/>
      <c r="H1574" s="70"/>
      <c r="I1574" s="69"/>
      <c r="J1574" s="69"/>
      <c r="K1574" s="69"/>
      <c r="L1574" s="69"/>
      <c r="M1574" s="71"/>
      <c r="N1574" s="89"/>
      <c r="O1574" s="97"/>
      <c r="P1574" s="89"/>
      <c r="Q1574" s="98"/>
      <c r="R1574" s="92"/>
      <c r="S1574" s="92"/>
      <c r="T1574" s="76">
        <f>IF(B1574="",0,TEXT(B1574,"mmmm"))</f>
      </c>
      <c r="U1574" s="77"/>
      <c r="V1574" s="77"/>
      <c r="W1574" s="77"/>
      <c r="X1574" s="77"/>
      <c r="Y1574" s="77"/>
      <c r="Z1574" s="77"/>
      <c r="AA1574" s="77"/>
      <c r="AB1574" s="77"/>
      <c r="AC1574" s="77"/>
      <c r="AD1574" s="77"/>
      <c r="AE1574" s="77"/>
      <c r="AF1574" s="77"/>
      <c r="AG1574" s="77"/>
    </row>
    <row x14ac:dyDescent="0.25" r="1575" customHeight="1" ht="24">
      <c r="A1575" s="78"/>
      <c r="B1575" s="79"/>
      <c r="C1575" s="79"/>
      <c r="D1575" s="80"/>
      <c r="E1575" s="81"/>
      <c r="F1575" s="80"/>
      <c r="G1575" s="80"/>
      <c r="H1575" s="81"/>
      <c r="I1575" s="80"/>
      <c r="J1575" s="80"/>
      <c r="K1575" s="80"/>
      <c r="L1575" s="80"/>
      <c r="M1575" s="82"/>
      <c r="N1575" s="83"/>
      <c r="O1575" s="99"/>
      <c r="P1575" s="83"/>
      <c r="Q1575" s="100"/>
      <c r="R1575" s="86"/>
      <c r="S1575" s="86"/>
      <c r="T1575" s="87">
        <f>IF(B1575="",0,TEXT(B1575,"mmmm"))</f>
      </c>
      <c r="U1575" s="88"/>
      <c r="V1575" s="88"/>
      <c r="W1575" s="88"/>
      <c r="X1575" s="88"/>
      <c r="Y1575" s="88"/>
      <c r="Z1575" s="88"/>
      <c r="AA1575" s="88"/>
      <c r="AB1575" s="88"/>
      <c r="AC1575" s="88"/>
      <c r="AD1575" s="88"/>
      <c r="AE1575" s="88"/>
      <c r="AF1575" s="88"/>
      <c r="AG1575" s="88"/>
    </row>
    <row x14ac:dyDescent="0.25" r="1576" customHeight="1" ht="36">
      <c r="A1576" s="67"/>
      <c r="B1576" s="68"/>
      <c r="C1576" s="68"/>
      <c r="D1576" s="69"/>
      <c r="E1576" s="70"/>
      <c r="F1576" s="69"/>
      <c r="G1576" s="69"/>
      <c r="H1576" s="70"/>
      <c r="I1576" s="69"/>
      <c r="J1576" s="69"/>
      <c r="K1576" s="69"/>
      <c r="L1576" s="69"/>
      <c r="M1576" s="69"/>
      <c r="N1576" s="72"/>
      <c r="O1576" s="106"/>
      <c r="P1576" s="72"/>
      <c r="Q1576" s="107"/>
      <c r="R1576" s="75"/>
      <c r="S1576" s="75"/>
      <c r="T1576" s="76">
        <f>IF(B1576="",0,TEXT(B1576,"mmmm"))</f>
      </c>
      <c r="U1576" s="77"/>
      <c r="V1576" s="77"/>
      <c r="W1576" s="77"/>
      <c r="X1576" s="77"/>
      <c r="Y1576" s="77"/>
      <c r="Z1576" s="77"/>
      <c r="AA1576" s="77"/>
      <c r="AB1576" s="77"/>
      <c r="AC1576" s="77"/>
      <c r="AD1576" s="77"/>
      <c r="AE1576" s="77"/>
      <c r="AF1576" s="77"/>
      <c r="AG1576" s="77"/>
    </row>
    <row x14ac:dyDescent="0.25" r="1577" customHeight="1" ht="24">
      <c r="A1577" s="78"/>
      <c r="B1577" s="79"/>
      <c r="C1577" s="79"/>
      <c r="D1577" s="80"/>
      <c r="E1577" s="81"/>
      <c r="F1577" s="80"/>
      <c r="G1577" s="80"/>
      <c r="H1577" s="81"/>
      <c r="I1577" s="80"/>
      <c r="J1577" s="80"/>
      <c r="K1577" s="80"/>
      <c r="L1577" s="80"/>
      <c r="M1577" s="82"/>
      <c r="N1577" s="83"/>
      <c r="O1577" s="99"/>
      <c r="P1577" s="83"/>
      <c r="Q1577" s="100"/>
      <c r="R1577" s="86"/>
      <c r="S1577" s="86"/>
      <c r="T1577" s="87">
        <f>IF(B1577="",0,TEXT(B1577,"mmmm"))</f>
      </c>
      <c r="U1577" s="88"/>
      <c r="V1577" s="88"/>
      <c r="W1577" s="88"/>
      <c r="X1577" s="88"/>
      <c r="Y1577" s="88"/>
      <c r="Z1577" s="88"/>
      <c r="AA1577" s="88"/>
      <c r="AB1577" s="88"/>
      <c r="AC1577" s="88"/>
      <c r="AD1577" s="88"/>
      <c r="AE1577" s="88"/>
      <c r="AF1577" s="88"/>
      <c r="AG1577" s="88"/>
    </row>
    <row x14ac:dyDescent="0.25" r="1578" customHeight="1" ht="24">
      <c r="A1578" s="67"/>
      <c r="B1578" s="68"/>
      <c r="C1578" s="68"/>
      <c r="D1578" s="69"/>
      <c r="E1578" s="70"/>
      <c r="F1578" s="69"/>
      <c r="G1578" s="69"/>
      <c r="H1578" s="70"/>
      <c r="I1578" s="69"/>
      <c r="J1578" s="69"/>
      <c r="K1578" s="69"/>
      <c r="L1578" s="69"/>
      <c r="M1578" s="71"/>
      <c r="N1578" s="89"/>
      <c r="O1578" s="97"/>
      <c r="P1578" s="89"/>
      <c r="Q1578" s="98"/>
      <c r="R1578" s="92"/>
      <c r="S1578" s="92"/>
      <c r="T1578" s="76">
        <f>IF(B1578="",0,TEXT(B1578,"mmmm"))</f>
      </c>
      <c r="U1578" s="77"/>
      <c r="V1578" s="77"/>
      <c r="W1578" s="77"/>
      <c r="X1578" s="77"/>
      <c r="Y1578" s="77"/>
      <c r="Z1578" s="77"/>
      <c r="AA1578" s="77"/>
      <c r="AB1578" s="77"/>
      <c r="AC1578" s="77"/>
      <c r="AD1578" s="77"/>
      <c r="AE1578" s="77"/>
      <c r="AF1578" s="77"/>
      <c r="AG1578" s="77"/>
    </row>
    <row x14ac:dyDescent="0.25" r="1579" customHeight="1" ht="36">
      <c r="A1579" s="78"/>
      <c r="B1579" s="79"/>
      <c r="C1579" s="79"/>
      <c r="D1579" s="80"/>
      <c r="E1579" s="81"/>
      <c r="F1579" s="80"/>
      <c r="G1579" s="80"/>
      <c r="H1579" s="81"/>
      <c r="I1579" s="80"/>
      <c r="J1579" s="80"/>
      <c r="K1579" s="80"/>
      <c r="L1579" s="80"/>
      <c r="M1579" s="80"/>
      <c r="N1579" s="93"/>
      <c r="O1579" s="104"/>
      <c r="P1579" s="93"/>
      <c r="Q1579" s="105"/>
      <c r="R1579" s="96"/>
      <c r="S1579" s="96"/>
      <c r="T1579" s="87">
        <f>IF(B1579="",0,TEXT(B1579,"mmmm"))</f>
      </c>
      <c r="U1579" s="88"/>
      <c r="V1579" s="88"/>
      <c r="W1579" s="88"/>
      <c r="X1579" s="88"/>
      <c r="Y1579" s="88"/>
      <c r="Z1579" s="88"/>
      <c r="AA1579" s="88"/>
      <c r="AB1579" s="88"/>
      <c r="AC1579" s="88"/>
      <c r="AD1579" s="88"/>
      <c r="AE1579" s="88"/>
      <c r="AF1579" s="88"/>
      <c r="AG1579" s="88"/>
    </row>
    <row x14ac:dyDescent="0.25" r="1580" customHeight="1" ht="24">
      <c r="A1580" s="67"/>
      <c r="B1580" s="68"/>
      <c r="C1580" s="68"/>
      <c r="D1580" s="69"/>
      <c r="E1580" s="70"/>
      <c r="F1580" s="69"/>
      <c r="G1580" s="69"/>
      <c r="H1580" s="70"/>
      <c r="I1580" s="69"/>
      <c r="J1580" s="69"/>
      <c r="K1580" s="69"/>
      <c r="L1580" s="69"/>
      <c r="M1580" s="71"/>
      <c r="N1580" s="89"/>
      <c r="O1580" s="97"/>
      <c r="P1580" s="89"/>
      <c r="Q1580" s="98"/>
      <c r="R1580" s="92"/>
      <c r="S1580" s="92"/>
      <c r="T1580" s="76">
        <f>IF(B1580="",0,TEXT(B1580,"mmmm"))</f>
      </c>
      <c r="U1580" s="77"/>
      <c r="V1580" s="77"/>
      <c r="W1580" s="77"/>
      <c r="X1580" s="77"/>
      <c r="Y1580" s="77"/>
      <c r="Z1580" s="77"/>
      <c r="AA1580" s="77"/>
      <c r="AB1580" s="77"/>
      <c r="AC1580" s="77"/>
      <c r="AD1580" s="77"/>
      <c r="AE1580" s="77"/>
      <c r="AF1580" s="77"/>
      <c r="AG1580" s="77"/>
    </row>
    <row x14ac:dyDescent="0.25" r="1581" customHeight="1" ht="24">
      <c r="A1581" s="78"/>
      <c r="B1581" s="79"/>
      <c r="C1581" s="79"/>
      <c r="D1581" s="80"/>
      <c r="E1581" s="81"/>
      <c r="F1581" s="80"/>
      <c r="G1581" s="80"/>
      <c r="H1581" s="81"/>
      <c r="I1581" s="80"/>
      <c r="J1581" s="80"/>
      <c r="K1581" s="80"/>
      <c r="L1581" s="80"/>
      <c r="M1581" s="82"/>
      <c r="N1581" s="83"/>
      <c r="O1581" s="99"/>
      <c r="P1581" s="83"/>
      <c r="Q1581" s="100"/>
      <c r="R1581" s="86"/>
      <c r="S1581" s="86"/>
      <c r="T1581" s="87">
        <f>IF(B1581="",0,TEXT(B1581,"mmmm"))</f>
      </c>
      <c r="U1581" s="88"/>
      <c r="V1581" s="88"/>
      <c r="W1581" s="88"/>
      <c r="X1581" s="88"/>
      <c r="Y1581" s="88"/>
      <c r="Z1581" s="88"/>
      <c r="AA1581" s="88"/>
      <c r="AB1581" s="88"/>
      <c r="AC1581" s="88"/>
      <c r="AD1581" s="88"/>
      <c r="AE1581" s="88"/>
      <c r="AF1581" s="88"/>
      <c r="AG1581" s="88"/>
    </row>
    <row x14ac:dyDescent="0.25" r="1582" customHeight="1" ht="24">
      <c r="A1582" s="67"/>
      <c r="B1582" s="68"/>
      <c r="C1582" s="68"/>
      <c r="D1582" s="69"/>
      <c r="E1582" s="70"/>
      <c r="F1582" s="69"/>
      <c r="G1582" s="69"/>
      <c r="H1582" s="70"/>
      <c r="I1582" s="69"/>
      <c r="J1582" s="69"/>
      <c r="K1582" s="69"/>
      <c r="L1582" s="69"/>
      <c r="M1582" s="71"/>
      <c r="N1582" s="89"/>
      <c r="O1582" s="97"/>
      <c r="P1582" s="89"/>
      <c r="Q1582" s="98"/>
      <c r="R1582" s="92"/>
      <c r="S1582" s="92"/>
      <c r="T1582" s="76">
        <f>IF(B1582="",0,TEXT(B1582,"mmmm"))</f>
      </c>
      <c r="U1582" s="77"/>
      <c r="V1582" s="77"/>
      <c r="W1582" s="77"/>
      <c r="X1582" s="77"/>
      <c r="Y1582" s="77"/>
      <c r="Z1582" s="77"/>
      <c r="AA1582" s="77"/>
      <c r="AB1582" s="77"/>
      <c r="AC1582" s="77"/>
      <c r="AD1582" s="77"/>
      <c r="AE1582" s="77"/>
      <c r="AF1582" s="77"/>
      <c r="AG1582" s="77"/>
    </row>
    <row x14ac:dyDescent="0.25" r="1583" customHeight="1" ht="24">
      <c r="A1583" s="78"/>
      <c r="B1583" s="79"/>
      <c r="C1583" s="79"/>
      <c r="D1583" s="80"/>
      <c r="E1583" s="81"/>
      <c r="F1583" s="80"/>
      <c r="G1583" s="80"/>
      <c r="H1583" s="81"/>
      <c r="I1583" s="80"/>
      <c r="J1583" s="80"/>
      <c r="K1583" s="80"/>
      <c r="L1583" s="80"/>
      <c r="M1583" s="82"/>
      <c r="N1583" s="83"/>
      <c r="O1583" s="99"/>
      <c r="P1583" s="83"/>
      <c r="Q1583" s="100"/>
      <c r="R1583" s="86"/>
      <c r="S1583" s="86"/>
      <c r="T1583" s="87">
        <f>IF(B1583="",0,TEXT(B1583,"mmmm"))</f>
      </c>
      <c r="U1583" s="88"/>
      <c r="V1583" s="88"/>
      <c r="W1583" s="88"/>
      <c r="X1583" s="88"/>
      <c r="Y1583" s="88"/>
      <c r="Z1583" s="88"/>
      <c r="AA1583" s="88"/>
      <c r="AB1583" s="88"/>
      <c r="AC1583" s="88"/>
      <c r="AD1583" s="88"/>
      <c r="AE1583" s="88"/>
      <c r="AF1583" s="88"/>
      <c r="AG1583" s="88"/>
    </row>
    <row x14ac:dyDescent="0.25" r="1584" customHeight="1" ht="36">
      <c r="A1584" s="67"/>
      <c r="B1584" s="68"/>
      <c r="C1584" s="68"/>
      <c r="D1584" s="69"/>
      <c r="E1584" s="70"/>
      <c r="F1584" s="69"/>
      <c r="G1584" s="69"/>
      <c r="H1584" s="70"/>
      <c r="I1584" s="69"/>
      <c r="J1584" s="69"/>
      <c r="K1584" s="69"/>
      <c r="L1584" s="69"/>
      <c r="M1584" s="69"/>
      <c r="N1584" s="72"/>
      <c r="O1584" s="106"/>
      <c r="P1584" s="72"/>
      <c r="Q1584" s="107"/>
      <c r="R1584" s="75"/>
      <c r="S1584" s="75"/>
      <c r="T1584" s="76">
        <f>IF(B1584="",0,TEXT(B1584,"mmmm"))</f>
      </c>
      <c r="U1584" s="77"/>
      <c r="V1584" s="77"/>
      <c r="W1584" s="77"/>
      <c r="X1584" s="77"/>
      <c r="Y1584" s="77"/>
      <c r="Z1584" s="77"/>
      <c r="AA1584" s="77"/>
      <c r="AB1584" s="77"/>
      <c r="AC1584" s="77"/>
      <c r="AD1584" s="77"/>
      <c r="AE1584" s="77"/>
      <c r="AF1584" s="77"/>
      <c r="AG1584" s="77"/>
    </row>
    <row x14ac:dyDescent="0.25" r="1585" customHeight="1" ht="36">
      <c r="A1585" s="78"/>
      <c r="B1585" s="79"/>
      <c r="C1585" s="79"/>
      <c r="D1585" s="80"/>
      <c r="E1585" s="81"/>
      <c r="F1585" s="80"/>
      <c r="G1585" s="80"/>
      <c r="H1585" s="81"/>
      <c r="I1585" s="80"/>
      <c r="J1585" s="80"/>
      <c r="K1585" s="80"/>
      <c r="L1585" s="80"/>
      <c r="M1585" s="80"/>
      <c r="N1585" s="93"/>
      <c r="O1585" s="104"/>
      <c r="P1585" s="93"/>
      <c r="Q1585" s="105"/>
      <c r="R1585" s="96"/>
      <c r="S1585" s="96"/>
      <c r="T1585" s="87">
        <f>IF(B1585="",0,TEXT(B1585,"mmmm"))</f>
      </c>
      <c r="U1585" s="88"/>
      <c r="V1585" s="88"/>
      <c r="W1585" s="88"/>
      <c r="X1585" s="88"/>
      <c r="Y1585" s="88"/>
      <c r="Z1585" s="88"/>
      <c r="AA1585" s="88"/>
      <c r="AB1585" s="88"/>
      <c r="AC1585" s="88"/>
      <c r="AD1585" s="88"/>
      <c r="AE1585" s="88"/>
      <c r="AF1585" s="88"/>
      <c r="AG1585" s="88"/>
    </row>
    <row x14ac:dyDescent="0.25" r="1586" customHeight="1" ht="36">
      <c r="A1586" s="67"/>
      <c r="B1586" s="68"/>
      <c r="C1586" s="68"/>
      <c r="D1586" s="69"/>
      <c r="E1586" s="70"/>
      <c r="F1586" s="69"/>
      <c r="G1586" s="69"/>
      <c r="H1586" s="70"/>
      <c r="I1586" s="69"/>
      <c r="J1586" s="69"/>
      <c r="K1586" s="69"/>
      <c r="L1586" s="69"/>
      <c r="M1586" s="69"/>
      <c r="N1586" s="72"/>
      <c r="O1586" s="106"/>
      <c r="P1586" s="72"/>
      <c r="Q1586" s="107"/>
      <c r="R1586" s="75"/>
      <c r="S1586" s="75"/>
      <c r="T1586" s="76">
        <f>IF(B1586="",0,TEXT(B1586,"mmmm"))</f>
      </c>
      <c r="U1586" s="77"/>
      <c r="V1586" s="77"/>
      <c r="W1586" s="77"/>
      <c r="X1586" s="77"/>
      <c r="Y1586" s="77"/>
      <c r="Z1586" s="77"/>
      <c r="AA1586" s="77"/>
      <c r="AB1586" s="77"/>
      <c r="AC1586" s="77"/>
      <c r="AD1586" s="77"/>
      <c r="AE1586" s="77"/>
      <c r="AF1586" s="77"/>
      <c r="AG1586" s="77"/>
    </row>
    <row x14ac:dyDescent="0.25" r="1587" customHeight="1" ht="24">
      <c r="A1587" s="78"/>
      <c r="B1587" s="79"/>
      <c r="C1587" s="79"/>
      <c r="D1587" s="80"/>
      <c r="E1587" s="81"/>
      <c r="F1587" s="80"/>
      <c r="G1587" s="80"/>
      <c r="H1587" s="81"/>
      <c r="I1587" s="80"/>
      <c r="J1587" s="80"/>
      <c r="K1587" s="80"/>
      <c r="L1587" s="80"/>
      <c r="M1587" s="82"/>
      <c r="N1587" s="83"/>
      <c r="O1587" s="99"/>
      <c r="P1587" s="83"/>
      <c r="Q1587" s="100"/>
      <c r="R1587" s="86"/>
      <c r="S1587" s="86"/>
      <c r="T1587" s="87">
        <f>IF(B1587="",0,TEXT(B1587,"mmmm"))</f>
      </c>
      <c r="U1587" s="88"/>
      <c r="V1587" s="88"/>
      <c r="W1587" s="88"/>
      <c r="X1587" s="88"/>
      <c r="Y1587" s="88"/>
      <c r="Z1587" s="88"/>
      <c r="AA1587" s="88"/>
      <c r="AB1587" s="88"/>
      <c r="AC1587" s="88"/>
      <c r="AD1587" s="88"/>
      <c r="AE1587" s="88"/>
      <c r="AF1587" s="88"/>
      <c r="AG1587" s="88"/>
    </row>
    <row x14ac:dyDescent="0.25" r="1588" customHeight="1" ht="24">
      <c r="A1588" s="67"/>
      <c r="B1588" s="68"/>
      <c r="C1588" s="68"/>
      <c r="D1588" s="69"/>
      <c r="E1588" s="70"/>
      <c r="F1588" s="69"/>
      <c r="G1588" s="69"/>
      <c r="H1588" s="70"/>
      <c r="I1588" s="69"/>
      <c r="J1588" s="69"/>
      <c r="K1588" s="69"/>
      <c r="L1588" s="69"/>
      <c r="M1588" s="71"/>
      <c r="N1588" s="89"/>
      <c r="O1588" s="97"/>
      <c r="P1588" s="89"/>
      <c r="Q1588" s="98"/>
      <c r="R1588" s="92"/>
      <c r="S1588" s="92"/>
      <c r="T1588" s="76">
        <f>IF(B1588="",0,TEXT(B1588,"mmmm"))</f>
      </c>
      <c r="U1588" s="77"/>
      <c r="V1588" s="77"/>
      <c r="W1588" s="77"/>
      <c r="X1588" s="77"/>
      <c r="Y1588" s="77"/>
      <c r="Z1588" s="77"/>
      <c r="AA1588" s="77"/>
      <c r="AB1588" s="77"/>
      <c r="AC1588" s="77"/>
      <c r="AD1588" s="77"/>
      <c r="AE1588" s="77"/>
      <c r="AF1588" s="77"/>
      <c r="AG1588" s="77"/>
    </row>
    <row x14ac:dyDescent="0.25" r="1589" customHeight="1" ht="36">
      <c r="A1589" s="78"/>
      <c r="B1589" s="79"/>
      <c r="C1589" s="79"/>
      <c r="D1589" s="80"/>
      <c r="E1589" s="81"/>
      <c r="F1589" s="80"/>
      <c r="G1589" s="80"/>
      <c r="H1589" s="81"/>
      <c r="I1589" s="80"/>
      <c r="J1589" s="80"/>
      <c r="K1589" s="80"/>
      <c r="L1589" s="80"/>
      <c r="M1589" s="80"/>
      <c r="N1589" s="93"/>
      <c r="O1589" s="104"/>
      <c r="P1589" s="93"/>
      <c r="Q1589" s="105"/>
      <c r="R1589" s="96"/>
      <c r="S1589" s="96"/>
      <c r="T1589" s="87">
        <f>IF(B1589="",0,TEXT(B1589,"mmmm"))</f>
      </c>
      <c r="U1589" s="88"/>
      <c r="V1589" s="88"/>
      <c r="W1589" s="88"/>
      <c r="X1589" s="88"/>
      <c r="Y1589" s="88"/>
      <c r="Z1589" s="88"/>
      <c r="AA1589" s="88"/>
      <c r="AB1589" s="88"/>
      <c r="AC1589" s="88"/>
      <c r="AD1589" s="88"/>
      <c r="AE1589" s="88"/>
      <c r="AF1589" s="88"/>
      <c r="AG1589" s="88"/>
    </row>
    <row x14ac:dyDescent="0.25" r="1590" customHeight="1" ht="24">
      <c r="A1590" s="67"/>
      <c r="B1590" s="68"/>
      <c r="C1590" s="68"/>
      <c r="D1590" s="69"/>
      <c r="E1590" s="70"/>
      <c r="F1590" s="69"/>
      <c r="G1590" s="69"/>
      <c r="H1590" s="70"/>
      <c r="I1590" s="69"/>
      <c r="J1590" s="69"/>
      <c r="K1590" s="69"/>
      <c r="L1590" s="69"/>
      <c r="M1590" s="71"/>
      <c r="N1590" s="89"/>
      <c r="O1590" s="97"/>
      <c r="P1590" s="89"/>
      <c r="Q1590" s="98"/>
      <c r="R1590" s="92"/>
      <c r="S1590" s="92"/>
      <c r="T1590" s="76">
        <f>IF(B1590="",0,TEXT(B1590,"mmmm"))</f>
      </c>
      <c r="U1590" s="77"/>
      <c r="V1590" s="77"/>
      <c r="W1590" s="77"/>
      <c r="X1590" s="77"/>
      <c r="Y1590" s="77"/>
      <c r="Z1590" s="77"/>
      <c r="AA1590" s="77"/>
      <c r="AB1590" s="77"/>
      <c r="AC1590" s="77"/>
      <c r="AD1590" s="77"/>
      <c r="AE1590" s="77"/>
      <c r="AF1590" s="77"/>
      <c r="AG1590" s="77"/>
    </row>
    <row x14ac:dyDescent="0.25" r="1591" customHeight="1" ht="36">
      <c r="A1591" s="78"/>
      <c r="B1591" s="79"/>
      <c r="C1591" s="79"/>
      <c r="D1591" s="80"/>
      <c r="E1591" s="81"/>
      <c r="F1591" s="80"/>
      <c r="G1591" s="80"/>
      <c r="H1591" s="81"/>
      <c r="I1591" s="80"/>
      <c r="J1591" s="80"/>
      <c r="K1591" s="80"/>
      <c r="L1591" s="80"/>
      <c r="M1591" s="80"/>
      <c r="N1591" s="93"/>
      <c r="O1591" s="104"/>
      <c r="P1591" s="93"/>
      <c r="Q1591" s="105"/>
      <c r="R1591" s="96"/>
      <c r="S1591" s="96"/>
      <c r="T1591" s="87">
        <f>IF(B1591="",0,TEXT(B1591,"mmmm"))</f>
      </c>
      <c r="U1591" s="88"/>
      <c r="V1591" s="88"/>
      <c r="W1591" s="88"/>
      <c r="X1591" s="88"/>
      <c r="Y1591" s="88"/>
      <c r="Z1591" s="88"/>
      <c r="AA1591" s="88"/>
      <c r="AB1591" s="88"/>
      <c r="AC1591" s="88"/>
      <c r="AD1591" s="88"/>
      <c r="AE1591" s="88"/>
      <c r="AF1591" s="88"/>
      <c r="AG1591" s="88"/>
    </row>
    <row x14ac:dyDescent="0.25" r="1592" customHeight="1" ht="36">
      <c r="A1592" s="67"/>
      <c r="B1592" s="68"/>
      <c r="C1592" s="68"/>
      <c r="D1592" s="69"/>
      <c r="E1592" s="70"/>
      <c r="F1592" s="69"/>
      <c r="G1592" s="69"/>
      <c r="H1592" s="70"/>
      <c r="I1592" s="69"/>
      <c r="J1592" s="69"/>
      <c r="K1592" s="69"/>
      <c r="L1592" s="69"/>
      <c r="M1592" s="69"/>
      <c r="N1592" s="72"/>
      <c r="O1592" s="106"/>
      <c r="P1592" s="72"/>
      <c r="Q1592" s="107"/>
      <c r="R1592" s="75"/>
      <c r="S1592" s="75"/>
      <c r="T1592" s="76">
        <f>IF(B1592="",0,TEXT(B1592,"mmmm"))</f>
      </c>
      <c r="U1592" s="77"/>
      <c r="V1592" s="77"/>
      <c r="W1592" s="77"/>
      <c r="X1592" s="77"/>
      <c r="Y1592" s="77"/>
      <c r="Z1592" s="77"/>
      <c r="AA1592" s="77"/>
      <c r="AB1592" s="77"/>
      <c r="AC1592" s="77"/>
      <c r="AD1592" s="77"/>
      <c r="AE1592" s="77"/>
      <c r="AF1592" s="77"/>
      <c r="AG1592" s="77"/>
    </row>
    <row x14ac:dyDescent="0.25" r="1593" customHeight="1" ht="36">
      <c r="A1593" s="78"/>
      <c r="B1593" s="79"/>
      <c r="C1593" s="79"/>
      <c r="D1593" s="80"/>
      <c r="E1593" s="81"/>
      <c r="F1593" s="80"/>
      <c r="G1593" s="80"/>
      <c r="H1593" s="81"/>
      <c r="I1593" s="80"/>
      <c r="J1593" s="80"/>
      <c r="K1593" s="80"/>
      <c r="L1593" s="80"/>
      <c r="M1593" s="80"/>
      <c r="N1593" s="93"/>
      <c r="O1593" s="104"/>
      <c r="P1593" s="93"/>
      <c r="Q1593" s="105"/>
      <c r="R1593" s="96"/>
      <c r="S1593" s="96"/>
      <c r="T1593" s="87">
        <f>IF(B1593="",0,TEXT(B1593,"mmmm"))</f>
      </c>
      <c r="U1593" s="88"/>
      <c r="V1593" s="88"/>
      <c r="W1593" s="88"/>
      <c r="X1593" s="88"/>
      <c r="Y1593" s="88"/>
      <c r="Z1593" s="88"/>
      <c r="AA1593" s="88"/>
      <c r="AB1593" s="88"/>
      <c r="AC1593" s="88"/>
      <c r="AD1593" s="88"/>
      <c r="AE1593" s="88"/>
      <c r="AF1593" s="88"/>
      <c r="AG1593" s="88"/>
    </row>
    <row x14ac:dyDescent="0.25" r="1594" customHeight="1" ht="24">
      <c r="A1594" s="67"/>
      <c r="B1594" s="68"/>
      <c r="C1594" s="68"/>
      <c r="D1594" s="69"/>
      <c r="E1594" s="70"/>
      <c r="F1594" s="69"/>
      <c r="G1594" s="69"/>
      <c r="H1594" s="70"/>
      <c r="I1594" s="69"/>
      <c r="J1594" s="69"/>
      <c r="K1594" s="69"/>
      <c r="L1594" s="69"/>
      <c r="M1594" s="71"/>
      <c r="N1594" s="89"/>
      <c r="O1594" s="97"/>
      <c r="P1594" s="89"/>
      <c r="Q1594" s="98"/>
      <c r="R1594" s="92"/>
      <c r="S1594" s="92"/>
      <c r="T1594" s="76">
        <f>IF(B1594="",0,TEXT(B1594,"mmmm"))</f>
      </c>
      <c r="U1594" s="77"/>
      <c r="V1594" s="77"/>
      <c r="W1594" s="77"/>
      <c r="X1594" s="77"/>
      <c r="Y1594" s="77"/>
      <c r="Z1594" s="77"/>
      <c r="AA1594" s="77"/>
      <c r="AB1594" s="77"/>
      <c r="AC1594" s="77"/>
      <c r="AD1594" s="77"/>
      <c r="AE1594" s="77"/>
      <c r="AF1594" s="77"/>
      <c r="AG1594" s="77"/>
    </row>
    <row x14ac:dyDescent="0.25" r="1595" customHeight="1" ht="36">
      <c r="A1595" s="78"/>
      <c r="B1595" s="79"/>
      <c r="C1595" s="79"/>
      <c r="D1595" s="80"/>
      <c r="E1595" s="81"/>
      <c r="F1595" s="80"/>
      <c r="G1595" s="80"/>
      <c r="H1595" s="81"/>
      <c r="I1595" s="80"/>
      <c r="J1595" s="80"/>
      <c r="K1595" s="80"/>
      <c r="L1595" s="80"/>
      <c r="M1595" s="80"/>
      <c r="N1595" s="93"/>
      <c r="O1595" s="104"/>
      <c r="P1595" s="93"/>
      <c r="Q1595" s="105"/>
      <c r="R1595" s="96"/>
      <c r="S1595" s="96"/>
      <c r="T1595" s="87">
        <f>IF(B1595="",0,TEXT(B1595,"mmmm"))</f>
      </c>
      <c r="U1595" s="88"/>
      <c r="V1595" s="88"/>
      <c r="W1595" s="88"/>
      <c r="X1595" s="88"/>
      <c r="Y1595" s="88"/>
      <c r="Z1595" s="88"/>
      <c r="AA1595" s="88"/>
      <c r="AB1595" s="88"/>
      <c r="AC1595" s="88"/>
      <c r="AD1595" s="88"/>
      <c r="AE1595" s="88"/>
      <c r="AF1595" s="88"/>
      <c r="AG1595" s="88"/>
    </row>
    <row x14ac:dyDescent="0.25" r="1596" customHeight="1" ht="36">
      <c r="A1596" s="67"/>
      <c r="B1596" s="68"/>
      <c r="C1596" s="68"/>
      <c r="D1596" s="69"/>
      <c r="E1596" s="70"/>
      <c r="F1596" s="69"/>
      <c r="G1596" s="69"/>
      <c r="H1596" s="70"/>
      <c r="I1596" s="69"/>
      <c r="J1596" s="69"/>
      <c r="K1596" s="69"/>
      <c r="L1596" s="69"/>
      <c r="M1596" s="69"/>
      <c r="N1596" s="72"/>
      <c r="O1596" s="106"/>
      <c r="P1596" s="72"/>
      <c r="Q1596" s="107"/>
      <c r="R1596" s="75"/>
      <c r="S1596" s="75"/>
      <c r="T1596" s="76">
        <f>IF(B1596="",0,TEXT(B1596,"mmmm"))</f>
      </c>
      <c r="U1596" s="77"/>
      <c r="V1596" s="77"/>
      <c r="W1596" s="77"/>
      <c r="X1596" s="77"/>
      <c r="Y1596" s="77"/>
      <c r="Z1596" s="77"/>
      <c r="AA1596" s="77"/>
      <c r="AB1596" s="77"/>
      <c r="AC1596" s="77"/>
      <c r="AD1596" s="77"/>
      <c r="AE1596" s="77"/>
      <c r="AF1596" s="77"/>
      <c r="AG1596" s="77"/>
    </row>
    <row x14ac:dyDescent="0.25" r="1597" customHeight="1" ht="36">
      <c r="A1597" s="78"/>
      <c r="B1597" s="79"/>
      <c r="C1597" s="79"/>
      <c r="D1597" s="80"/>
      <c r="E1597" s="81"/>
      <c r="F1597" s="80"/>
      <c r="G1597" s="80"/>
      <c r="H1597" s="81"/>
      <c r="I1597" s="80"/>
      <c r="J1597" s="80"/>
      <c r="K1597" s="80"/>
      <c r="L1597" s="80"/>
      <c r="M1597" s="80"/>
      <c r="N1597" s="93"/>
      <c r="O1597" s="104"/>
      <c r="P1597" s="93"/>
      <c r="Q1597" s="105"/>
      <c r="R1597" s="96"/>
      <c r="S1597" s="96"/>
      <c r="T1597" s="87">
        <f>IF(B1597="",0,TEXT(B1597,"mmmm"))</f>
      </c>
      <c r="U1597" s="88"/>
      <c r="V1597" s="88"/>
      <c r="W1597" s="88"/>
      <c r="X1597" s="88"/>
      <c r="Y1597" s="88"/>
      <c r="Z1597" s="88"/>
      <c r="AA1597" s="88"/>
      <c r="AB1597" s="88"/>
      <c r="AC1597" s="88"/>
      <c r="AD1597" s="88"/>
      <c r="AE1597" s="88"/>
      <c r="AF1597" s="88"/>
      <c r="AG1597" s="88"/>
    </row>
    <row x14ac:dyDescent="0.25" r="1598" customHeight="1" ht="36">
      <c r="A1598" s="67"/>
      <c r="B1598" s="68"/>
      <c r="C1598" s="68"/>
      <c r="D1598" s="69"/>
      <c r="E1598" s="70"/>
      <c r="F1598" s="69"/>
      <c r="G1598" s="69"/>
      <c r="H1598" s="70"/>
      <c r="I1598" s="69"/>
      <c r="J1598" s="69"/>
      <c r="K1598" s="69"/>
      <c r="L1598" s="69"/>
      <c r="M1598" s="69"/>
      <c r="N1598" s="72"/>
      <c r="O1598" s="106"/>
      <c r="P1598" s="72"/>
      <c r="Q1598" s="107"/>
      <c r="R1598" s="75"/>
      <c r="S1598" s="75"/>
      <c r="T1598" s="76">
        <f>IF(B1598="",0,TEXT(B1598,"mmmm"))</f>
      </c>
      <c r="U1598" s="77"/>
      <c r="V1598" s="77"/>
      <c r="W1598" s="77"/>
      <c r="X1598" s="77"/>
      <c r="Y1598" s="77"/>
      <c r="Z1598" s="77"/>
      <c r="AA1598" s="77"/>
      <c r="AB1598" s="77"/>
      <c r="AC1598" s="77"/>
      <c r="AD1598" s="77"/>
      <c r="AE1598" s="77"/>
      <c r="AF1598" s="77"/>
      <c r="AG1598" s="77"/>
    </row>
    <row x14ac:dyDescent="0.25" r="1599" customHeight="1" ht="36">
      <c r="A1599" s="78"/>
      <c r="B1599" s="79"/>
      <c r="C1599" s="79"/>
      <c r="D1599" s="80"/>
      <c r="E1599" s="81"/>
      <c r="F1599" s="80"/>
      <c r="G1599" s="80"/>
      <c r="H1599" s="81"/>
      <c r="I1599" s="80"/>
      <c r="J1599" s="80"/>
      <c r="K1599" s="80"/>
      <c r="L1599" s="80"/>
      <c r="M1599" s="80"/>
      <c r="N1599" s="93"/>
      <c r="O1599" s="104"/>
      <c r="P1599" s="93"/>
      <c r="Q1599" s="105"/>
      <c r="R1599" s="96"/>
      <c r="S1599" s="96"/>
      <c r="T1599" s="87">
        <f>IF(B1599="",0,TEXT(B1599,"mmmm"))</f>
      </c>
      <c r="U1599" s="88"/>
      <c r="V1599" s="88"/>
      <c r="W1599" s="88"/>
      <c r="X1599" s="88"/>
      <c r="Y1599" s="88"/>
      <c r="Z1599" s="88"/>
      <c r="AA1599" s="88"/>
      <c r="AB1599" s="88"/>
      <c r="AC1599" s="88"/>
      <c r="AD1599" s="88"/>
      <c r="AE1599" s="88"/>
      <c r="AF1599" s="88"/>
      <c r="AG1599" s="88"/>
    </row>
    <row x14ac:dyDescent="0.25" r="1600" customHeight="1" ht="36">
      <c r="A1600" s="67"/>
      <c r="B1600" s="68"/>
      <c r="C1600" s="68"/>
      <c r="D1600" s="69"/>
      <c r="E1600" s="70"/>
      <c r="F1600" s="69"/>
      <c r="G1600" s="69"/>
      <c r="H1600" s="70"/>
      <c r="I1600" s="69"/>
      <c r="J1600" s="69"/>
      <c r="K1600" s="69"/>
      <c r="L1600" s="69"/>
      <c r="M1600" s="69"/>
      <c r="N1600" s="72"/>
      <c r="O1600" s="106"/>
      <c r="P1600" s="72"/>
      <c r="Q1600" s="107"/>
      <c r="R1600" s="75"/>
      <c r="S1600" s="75"/>
      <c r="T1600" s="76">
        <f>IF(B1600="",0,TEXT(B1600,"mmmm"))</f>
      </c>
      <c r="U1600" s="77"/>
      <c r="V1600" s="77"/>
      <c r="W1600" s="77"/>
      <c r="X1600" s="77"/>
      <c r="Y1600" s="77"/>
      <c r="Z1600" s="77"/>
      <c r="AA1600" s="77"/>
      <c r="AB1600" s="77"/>
      <c r="AC1600" s="77"/>
      <c r="AD1600" s="77"/>
      <c r="AE1600" s="77"/>
      <c r="AF1600" s="77"/>
      <c r="AG1600" s="77"/>
    </row>
    <row x14ac:dyDescent="0.25" r="1601" customHeight="1" ht="36">
      <c r="A1601" s="78"/>
      <c r="B1601" s="79"/>
      <c r="C1601" s="79"/>
      <c r="D1601" s="80"/>
      <c r="E1601" s="81"/>
      <c r="F1601" s="80"/>
      <c r="G1601" s="80"/>
      <c r="H1601" s="81"/>
      <c r="I1601" s="80"/>
      <c r="J1601" s="80"/>
      <c r="K1601" s="80"/>
      <c r="L1601" s="80"/>
      <c r="M1601" s="80"/>
      <c r="N1601" s="93"/>
      <c r="O1601" s="104"/>
      <c r="P1601" s="93"/>
      <c r="Q1601" s="105"/>
      <c r="R1601" s="96"/>
      <c r="S1601" s="96"/>
      <c r="T1601" s="87">
        <f>IF(B1601="",0,TEXT(B1601,"mmmm"))</f>
      </c>
      <c r="U1601" s="88"/>
      <c r="V1601" s="88"/>
      <c r="W1601" s="88"/>
      <c r="X1601" s="88"/>
      <c r="Y1601" s="88"/>
      <c r="Z1601" s="88"/>
      <c r="AA1601" s="88"/>
      <c r="AB1601" s="88"/>
      <c r="AC1601" s="88"/>
      <c r="AD1601" s="88"/>
      <c r="AE1601" s="88"/>
      <c r="AF1601" s="88"/>
      <c r="AG1601" s="88"/>
    </row>
    <row x14ac:dyDescent="0.25" r="1602" customHeight="1" ht="36">
      <c r="A1602" s="67"/>
      <c r="B1602" s="68"/>
      <c r="C1602" s="68"/>
      <c r="D1602" s="69"/>
      <c r="E1602" s="70"/>
      <c r="F1602" s="69"/>
      <c r="G1602" s="69"/>
      <c r="H1602" s="70"/>
      <c r="I1602" s="69"/>
      <c r="J1602" s="69"/>
      <c r="K1602" s="69"/>
      <c r="L1602" s="69"/>
      <c r="M1602" s="69"/>
      <c r="N1602" s="72"/>
      <c r="O1602" s="106"/>
      <c r="P1602" s="72"/>
      <c r="Q1602" s="107"/>
      <c r="R1602" s="75"/>
      <c r="S1602" s="75"/>
      <c r="T1602" s="76">
        <f>IF(B1602="",0,TEXT(B1602,"mmmm"))</f>
      </c>
      <c r="U1602" s="77"/>
      <c r="V1602" s="77"/>
      <c r="W1602" s="77"/>
      <c r="X1602" s="77"/>
      <c r="Y1602" s="77"/>
      <c r="Z1602" s="77"/>
      <c r="AA1602" s="77"/>
      <c r="AB1602" s="77"/>
      <c r="AC1602" s="77"/>
      <c r="AD1602" s="77"/>
      <c r="AE1602" s="77"/>
      <c r="AF1602" s="77"/>
      <c r="AG1602" s="77"/>
    </row>
    <row x14ac:dyDescent="0.25" r="1603" customHeight="1" ht="36">
      <c r="A1603" s="78"/>
      <c r="B1603" s="79"/>
      <c r="C1603" s="79"/>
      <c r="D1603" s="80"/>
      <c r="E1603" s="81"/>
      <c r="F1603" s="80"/>
      <c r="G1603" s="80"/>
      <c r="H1603" s="81"/>
      <c r="I1603" s="80"/>
      <c r="J1603" s="80"/>
      <c r="K1603" s="80"/>
      <c r="L1603" s="80"/>
      <c r="M1603" s="80"/>
      <c r="N1603" s="93"/>
      <c r="O1603" s="104"/>
      <c r="P1603" s="93"/>
      <c r="Q1603" s="105"/>
      <c r="R1603" s="96"/>
      <c r="S1603" s="96"/>
      <c r="T1603" s="87">
        <f>IF(B1603="",0,TEXT(B1603,"mmmm"))</f>
      </c>
      <c r="U1603" s="88"/>
      <c r="V1603" s="88"/>
      <c r="W1603" s="88"/>
      <c r="X1603" s="88"/>
      <c r="Y1603" s="88"/>
      <c r="Z1603" s="88"/>
      <c r="AA1603" s="88"/>
      <c r="AB1603" s="88"/>
      <c r="AC1603" s="88"/>
      <c r="AD1603" s="88"/>
      <c r="AE1603" s="88"/>
      <c r="AF1603" s="88"/>
      <c r="AG1603" s="88"/>
    </row>
    <row x14ac:dyDescent="0.25" r="1604" customHeight="1" ht="36">
      <c r="A1604" s="67"/>
      <c r="B1604" s="68"/>
      <c r="C1604" s="68"/>
      <c r="D1604" s="69"/>
      <c r="E1604" s="70"/>
      <c r="F1604" s="69"/>
      <c r="G1604" s="69"/>
      <c r="H1604" s="70"/>
      <c r="I1604" s="69"/>
      <c r="J1604" s="69"/>
      <c r="K1604" s="69"/>
      <c r="L1604" s="69"/>
      <c r="M1604" s="69"/>
      <c r="N1604" s="72"/>
      <c r="O1604" s="106"/>
      <c r="P1604" s="72"/>
      <c r="Q1604" s="107"/>
      <c r="R1604" s="75"/>
      <c r="S1604" s="75"/>
      <c r="T1604" s="76">
        <f>IF(B1604="",0,TEXT(B1604,"mmmm"))</f>
      </c>
      <c r="U1604" s="77"/>
      <c r="V1604" s="77"/>
      <c r="W1604" s="77"/>
      <c r="X1604" s="77"/>
      <c r="Y1604" s="77"/>
      <c r="Z1604" s="77"/>
      <c r="AA1604" s="77"/>
      <c r="AB1604" s="77"/>
      <c r="AC1604" s="77"/>
      <c r="AD1604" s="77"/>
      <c r="AE1604" s="77"/>
      <c r="AF1604" s="77"/>
      <c r="AG1604" s="77"/>
    </row>
    <row x14ac:dyDescent="0.25" r="1605" customHeight="1" ht="36">
      <c r="A1605" s="78"/>
      <c r="B1605" s="79"/>
      <c r="C1605" s="79"/>
      <c r="D1605" s="80"/>
      <c r="E1605" s="81"/>
      <c r="F1605" s="80"/>
      <c r="G1605" s="80"/>
      <c r="H1605" s="81"/>
      <c r="I1605" s="80"/>
      <c r="J1605" s="80"/>
      <c r="K1605" s="80"/>
      <c r="L1605" s="80"/>
      <c r="M1605" s="80"/>
      <c r="N1605" s="93"/>
      <c r="O1605" s="104"/>
      <c r="P1605" s="93"/>
      <c r="Q1605" s="105"/>
      <c r="R1605" s="96"/>
      <c r="S1605" s="96"/>
      <c r="T1605" s="87">
        <f>IF(B1605="",0,TEXT(B1605,"mmmm"))</f>
      </c>
      <c r="U1605" s="88"/>
      <c r="V1605" s="88"/>
      <c r="W1605" s="88"/>
      <c r="X1605" s="88"/>
      <c r="Y1605" s="88"/>
      <c r="Z1605" s="88"/>
      <c r="AA1605" s="88"/>
      <c r="AB1605" s="88"/>
      <c r="AC1605" s="88"/>
      <c r="AD1605" s="88"/>
      <c r="AE1605" s="88"/>
      <c r="AF1605" s="88"/>
      <c r="AG1605" s="88"/>
    </row>
    <row x14ac:dyDescent="0.25" r="1606" customHeight="1" ht="36">
      <c r="A1606" s="67"/>
      <c r="B1606" s="68"/>
      <c r="C1606" s="68"/>
      <c r="D1606" s="69"/>
      <c r="E1606" s="70"/>
      <c r="F1606" s="69"/>
      <c r="G1606" s="69"/>
      <c r="H1606" s="70"/>
      <c r="I1606" s="69"/>
      <c r="J1606" s="69"/>
      <c r="K1606" s="69"/>
      <c r="L1606" s="69"/>
      <c r="M1606" s="69"/>
      <c r="N1606" s="72"/>
      <c r="O1606" s="106"/>
      <c r="P1606" s="72"/>
      <c r="Q1606" s="107"/>
      <c r="R1606" s="75"/>
      <c r="S1606" s="75"/>
      <c r="T1606" s="76">
        <f>IF(B1606="",0,TEXT(B1606,"mmmm"))</f>
      </c>
      <c r="U1606" s="77"/>
      <c r="V1606" s="77"/>
      <c r="W1606" s="77"/>
      <c r="X1606" s="77"/>
      <c r="Y1606" s="77"/>
      <c r="Z1606" s="77"/>
      <c r="AA1606" s="77"/>
      <c r="AB1606" s="77"/>
      <c r="AC1606" s="77"/>
      <c r="AD1606" s="77"/>
      <c r="AE1606" s="77"/>
      <c r="AF1606" s="77"/>
      <c r="AG1606" s="77"/>
    </row>
    <row x14ac:dyDescent="0.25" r="1607" customHeight="1" ht="36">
      <c r="A1607" s="78"/>
      <c r="B1607" s="79"/>
      <c r="C1607" s="79"/>
      <c r="D1607" s="80"/>
      <c r="E1607" s="81"/>
      <c r="F1607" s="80"/>
      <c r="G1607" s="80"/>
      <c r="H1607" s="81"/>
      <c r="I1607" s="80"/>
      <c r="J1607" s="80"/>
      <c r="K1607" s="80"/>
      <c r="L1607" s="80"/>
      <c r="M1607" s="80"/>
      <c r="N1607" s="93"/>
      <c r="O1607" s="104"/>
      <c r="P1607" s="93"/>
      <c r="Q1607" s="105"/>
      <c r="R1607" s="96"/>
      <c r="S1607" s="96"/>
      <c r="T1607" s="87">
        <f>IF(B1607="",0,TEXT(B1607,"mmmm"))</f>
      </c>
      <c r="U1607" s="88"/>
      <c r="V1607" s="88"/>
      <c r="W1607" s="88"/>
      <c r="X1607" s="88"/>
      <c r="Y1607" s="88"/>
      <c r="Z1607" s="88"/>
      <c r="AA1607" s="88"/>
      <c r="AB1607" s="88"/>
      <c r="AC1607" s="88"/>
      <c r="AD1607" s="88"/>
      <c r="AE1607" s="88"/>
      <c r="AF1607" s="88"/>
      <c r="AG1607" s="88"/>
    </row>
    <row x14ac:dyDescent="0.25" r="1608" customHeight="1" ht="36">
      <c r="A1608" s="67"/>
      <c r="B1608" s="68"/>
      <c r="C1608" s="68"/>
      <c r="D1608" s="69"/>
      <c r="E1608" s="70"/>
      <c r="F1608" s="69"/>
      <c r="G1608" s="69"/>
      <c r="H1608" s="70"/>
      <c r="I1608" s="69"/>
      <c r="J1608" s="69"/>
      <c r="K1608" s="69"/>
      <c r="L1608" s="69"/>
      <c r="M1608" s="69"/>
      <c r="N1608" s="72"/>
      <c r="O1608" s="106"/>
      <c r="P1608" s="72"/>
      <c r="Q1608" s="107"/>
      <c r="R1608" s="75"/>
      <c r="S1608" s="75"/>
      <c r="T1608" s="76">
        <f>IF(B1608="",0,TEXT(B1608,"mmmm"))</f>
      </c>
      <c r="U1608" s="77"/>
      <c r="V1608" s="77"/>
      <c r="W1608" s="77"/>
      <c r="X1608" s="77"/>
      <c r="Y1608" s="77"/>
      <c r="Z1608" s="77"/>
      <c r="AA1608" s="77"/>
      <c r="AB1608" s="77"/>
      <c r="AC1608" s="77"/>
      <c r="AD1608" s="77"/>
      <c r="AE1608" s="77"/>
      <c r="AF1608" s="77"/>
      <c r="AG1608" s="77"/>
    </row>
    <row x14ac:dyDescent="0.25" r="1609" customHeight="1" ht="36">
      <c r="A1609" s="78"/>
      <c r="B1609" s="79"/>
      <c r="C1609" s="79"/>
      <c r="D1609" s="80"/>
      <c r="E1609" s="81"/>
      <c r="F1609" s="80"/>
      <c r="G1609" s="80"/>
      <c r="H1609" s="81"/>
      <c r="I1609" s="80"/>
      <c r="J1609" s="80"/>
      <c r="K1609" s="80"/>
      <c r="L1609" s="80"/>
      <c r="M1609" s="80"/>
      <c r="N1609" s="93"/>
      <c r="O1609" s="104"/>
      <c r="P1609" s="93"/>
      <c r="Q1609" s="105"/>
      <c r="R1609" s="96"/>
      <c r="S1609" s="96"/>
      <c r="T1609" s="87">
        <f>IF(B1609="",0,TEXT(B1609,"mmmm"))</f>
      </c>
      <c r="U1609" s="88"/>
      <c r="V1609" s="88"/>
      <c r="W1609" s="88"/>
      <c r="X1609" s="88"/>
      <c r="Y1609" s="88"/>
      <c r="Z1609" s="88"/>
      <c r="AA1609" s="88"/>
      <c r="AB1609" s="88"/>
      <c r="AC1609" s="88"/>
      <c r="AD1609" s="88"/>
      <c r="AE1609" s="88"/>
      <c r="AF1609" s="88"/>
      <c r="AG1609" s="88"/>
    </row>
    <row x14ac:dyDescent="0.25" r="1610" customHeight="1" ht="36">
      <c r="A1610" s="67"/>
      <c r="B1610" s="68"/>
      <c r="C1610" s="68"/>
      <c r="D1610" s="69"/>
      <c r="E1610" s="70"/>
      <c r="F1610" s="69"/>
      <c r="G1610" s="69"/>
      <c r="H1610" s="70"/>
      <c r="I1610" s="69"/>
      <c r="J1610" s="69"/>
      <c r="K1610" s="69"/>
      <c r="L1610" s="69"/>
      <c r="M1610" s="69"/>
      <c r="N1610" s="72"/>
      <c r="O1610" s="106"/>
      <c r="P1610" s="72"/>
      <c r="Q1610" s="107"/>
      <c r="R1610" s="75"/>
      <c r="S1610" s="75"/>
      <c r="T1610" s="76">
        <f>IF(B1610="",0,TEXT(B1610,"mmmm"))</f>
      </c>
      <c r="U1610" s="77"/>
      <c r="V1610" s="77"/>
      <c r="W1610" s="77"/>
      <c r="X1610" s="77"/>
      <c r="Y1610" s="77"/>
      <c r="Z1610" s="77"/>
      <c r="AA1610" s="77"/>
      <c r="AB1610" s="77"/>
      <c r="AC1610" s="77"/>
      <c r="AD1610" s="77"/>
      <c r="AE1610" s="77"/>
      <c r="AF1610" s="77"/>
      <c r="AG1610" s="77"/>
    </row>
    <row x14ac:dyDescent="0.25" r="1611" customHeight="1" ht="36">
      <c r="A1611" s="78"/>
      <c r="B1611" s="79"/>
      <c r="C1611" s="79"/>
      <c r="D1611" s="80"/>
      <c r="E1611" s="81"/>
      <c r="F1611" s="80"/>
      <c r="G1611" s="80"/>
      <c r="H1611" s="81"/>
      <c r="I1611" s="80"/>
      <c r="J1611" s="80"/>
      <c r="K1611" s="80"/>
      <c r="L1611" s="80"/>
      <c r="M1611" s="80"/>
      <c r="N1611" s="93"/>
      <c r="O1611" s="104"/>
      <c r="P1611" s="93"/>
      <c r="Q1611" s="105"/>
      <c r="R1611" s="96"/>
      <c r="S1611" s="96"/>
      <c r="T1611" s="87">
        <f>IF(B1611="",0,TEXT(B1611,"mmmm"))</f>
      </c>
      <c r="U1611" s="88"/>
      <c r="V1611" s="88"/>
      <c r="W1611" s="88"/>
      <c r="X1611" s="88"/>
      <c r="Y1611" s="88"/>
      <c r="Z1611" s="88"/>
      <c r="AA1611" s="88"/>
      <c r="AB1611" s="88"/>
      <c r="AC1611" s="88"/>
      <c r="AD1611" s="88"/>
      <c r="AE1611" s="88"/>
      <c r="AF1611" s="88"/>
      <c r="AG1611" s="88"/>
    </row>
    <row x14ac:dyDescent="0.25" r="1612" customHeight="1" ht="36">
      <c r="A1612" s="67"/>
      <c r="B1612" s="68"/>
      <c r="C1612" s="68"/>
      <c r="D1612" s="69"/>
      <c r="E1612" s="70"/>
      <c r="F1612" s="69"/>
      <c r="G1612" s="69"/>
      <c r="H1612" s="70"/>
      <c r="I1612" s="69"/>
      <c r="J1612" s="69"/>
      <c r="K1612" s="69"/>
      <c r="L1612" s="69"/>
      <c r="M1612" s="69"/>
      <c r="N1612" s="72"/>
      <c r="O1612" s="106"/>
      <c r="P1612" s="72"/>
      <c r="Q1612" s="107"/>
      <c r="R1612" s="75"/>
      <c r="S1612" s="75"/>
      <c r="T1612" s="76">
        <f>IF(B1612="",0,TEXT(B1612,"mmmm"))</f>
      </c>
      <c r="U1612" s="77"/>
      <c r="V1612" s="77"/>
      <c r="W1612" s="77"/>
      <c r="X1612" s="77"/>
      <c r="Y1612" s="77"/>
      <c r="Z1612" s="77"/>
      <c r="AA1612" s="77"/>
      <c r="AB1612" s="77"/>
      <c r="AC1612" s="77"/>
      <c r="AD1612" s="77"/>
      <c r="AE1612" s="77"/>
      <c r="AF1612" s="77"/>
      <c r="AG1612" s="77"/>
    </row>
    <row x14ac:dyDescent="0.25" r="1613" customHeight="1" ht="36">
      <c r="A1613" s="78"/>
      <c r="B1613" s="79"/>
      <c r="C1613" s="79"/>
      <c r="D1613" s="80"/>
      <c r="E1613" s="81"/>
      <c r="F1613" s="80"/>
      <c r="G1613" s="80"/>
      <c r="H1613" s="81"/>
      <c r="I1613" s="80"/>
      <c r="J1613" s="80"/>
      <c r="K1613" s="80"/>
      <c r="L1613" s="80"/>
      <c r="M1613" s="80"/>
      <c r="N1613" s="93"/>
      <c r="O1613" s="104"/>
      <c r="P1613" s="93"/>
      <c r="Q1613" s="105"/>
      <c r="R1613" s="96"/>
      <c r="S1613" s="96"/>
      <c r="T1613" s="87">
        <f>IF(B1613="",0,TEXT(B1613,"mmmm"))</f>
      </c>
      <c r="U1613" s="88"/>
      <c r="V1613" s="88"/>
      <c r="W1613" s="88"/>
      <c r="X1613" s="88"/>
      <c r="Y1613" s="88"/>
      <c r="Z1613" s="88"/>
      <c r="AA1613" s="88"/>
      <c r="AB1613" s="88"/>
      <c r="AC1613" s="88"/>
      <c r="AD1613" s="88"/>
      <c r="AE1613" s="88"/>
      <c r="AF1613" s="88"/>
      <c r="AG1613" s="88"/>
    </row>
    <row x14ac:dyDescent="0.25" r="1614" customHeight="1" ht="36">
      <c r="A1614" s="67"/>
      <c r="B1614" s="68"/>
      <c r="C1614" s="68"/>
      <c r="D1614" s="69"/>
      <c r="E1614" s="70"/>
      <c r="F1614" s="69"/>
      <c r="G1614" s="69"/>
      <c r="H1614" s="70"/>
      <c r="I1614" s="69"/>
      <c r="J1614" s="69"/>
      <c r="K1614" s="69"/>
      <c r="L1614" s="69"/>
      <c r="M1614" s="69"/>
      <c r="N1614" s="72"/>
      <c r="O1614" s="106"/>
      <c r="P1614" s="72"/>
      <c r="Q1614" s="107"/>
      <c r="R1614" s="75"/>
      <c r="S1614" s="75"/>
      <c r="T1614" s="76">
        <f>IF(B1614="",0,TEXT(B1614,"mmmm"))</f>
      </c>
      <c r="U1614" s="77"/>
      <c r="V1614" s="77"/>
      <c r="W1614" s="77"/>
      <c r="X1614" s="77"/>
      <c r="Y1614" s="77"/>
      <c r="Z1614" s="77"/>
      <c r="AA1614" s="77"/>
      <c r="AB1614" s="77"/>
      <c r="AC1614" s="77"/>
      <c r="AD1614" s="77"/>
      <c r="AE1614" s="77"/>
      <c r="AF1614" s="77"/>
      <c r="AG1614" s="77"/>
    </row>
    <row x14ac:dyDescent="0.25" r="1615" customHeight="1" ht="36">
      <c r="A1615" s="78"/>
      <c r="B1615" s="79"/>
      <c r="C1615" s="79"/>
      <c r="D1615" s="80"/>
      <c r="E1615" s="81"/>
      <c r="F1615" s="80"/>
      <c r="G1615" s="80"/>
      <c r="H1615" s="81"/>
      <c r="I1615" s="80"/>
      <c r="J1615" s="80"/>
      <c r="K1615" s="80"/>
      <c r="L1615" s="80"/>
      <c r="M1615" s="80"/>
      <c r="N1615" s="93"/>
      <c r="O1615" s="104"/>
      <c r="P1615" s="93"/>
      <c r="Q1615" s="105"/>
      <c r="R1615" s="96"/>
      <c r="S1615" s="96"/>
      <c r="T1615" s="87">
        <f>IF(B1615="",0,TEXT(B1615,"mmmm"))</f>
      </c>
      <c r="U1615" s="88"/>
      <c r="V1615" s="88"/>
      <c r="W1615" s="88"/>
      <c r="X1615" s="88"/>
      <c r="Y1615" s="88"/>
      <c r="Z1615" s="88"/>
      <c r="AA1615" s="88"/>
      <c r="AB1615" s="88"/>
      <c r="AC1615" s="88"/>
      <c r="AD1615" s="88"/>
      <c r="AE1615" s="88"/>
      <c r="AF1615" s="88"/>
      <c r="AG1615" s="88"/>
    </row>
    <row x14ac:dyDescent="0.25" r="1616" customHeight="1" ht="36">
      <c r="A1616" s="67"/>
      <c r="B1616" s="68"/>
      <c r="C1616" s="68"/>
      <c r="D1616" s="69"/>
      <c r="E1616" s="70"/>
      <c r="F1616" s="69"/>
      <c r="G1616" s="69"/>
      <c r="H1616" s="70"/>
      <c r="I1616" s="69"/>
      <c r="J1616" s="69"/>
      <c r="K1616" s="69"/>
      <c r="L1616" s="69"/>
      <c r="M1616" s="69"/>
      <c r="N1616" s="72"/>
      <c r="O1616" s="106"/>
      <c r="P1616" s="72"/>
      <c r="Q1616" s="107"/>
      <c r="R1616" s="75"/>
      <c r="S1616" s="75"/>
      <c r="T1616" s="76">
        <f>IF(B1616="",0,TEXT(B1616,"mmmm"))</f>
      </c>
      <c r="U1616" s="77"/>
      <c r="V1616" s="77"/>
      <c r="W1616" s="77"/>
      <c r="X1616" s="77"/>
      <c r="Y1616" s="77"/>
      <c r="Z1616" s="77"/>
      <c r="AA1616" s="77"/>
      <c r="AB1616" s="77"/>
      <c r="AC1616" s="77"/>
      <c r="AD1616" s="77"/>
      <c r="AE1616" s="77"/>
      <c r="AF1616" s="77"/>
      <c r="AG1616" s="77"/>
    </row>
    <row x14ac:dyDescent="0.25" r="1617" customHeight="1" ht="36">
      <c r="A1617" s="78"/>
      <c r="B1617" s="79"/>
      <c r="C1617" s="79"/>
      <c r="D1617" s="80"/>
      <c r="E1617" s="81"/>
      <c r="F1617" s="80"/>
      <c r="G1617" s="80"/>
      <c r="H1617" s="81"/>
      <c r="I1617" s="80"/>
      <c r="J1617" s="80"/>
      <c r="K1617" s="80"/>
      <c r="L1617" s="80"/>
      <c r="M1617" s="80"/>
      <c r="N1617" s="93"/>
      <c r="O1617" s="104"/>
      <c r="P1617" s="93"/>
      <c r="Q1617" s="105"/>
      <c r="R1617" s="96"/>
      <c r="S1617" s="96"/>
      <c r="T1617" s="87">
        <f>IF(B1617="",0,TEXT(B1617,"mmmm"))</f>
      </c>
      <c r="U1617" s="88"/>
      <c r="V1617" s="88"/>
      <c r="W1617" s="88"/>
      <c r="X1617" s="88"/>
      <c r="Y1617" s="88"/>
      <c r="Z1617" s="88"/>
      <c r="AA1617" s="88"/>
      <c r="AB1617" s="88"/>
      <c r="AC1617" s="88"/>
      <c r="AD1617" s="88"/>
      <c r="AE1617" s="88"/>
      <c r="AF1617" s="88"/>
      <c r="AG1617" s="88"/>
    </row>
    <row x14ac:dyDescent="0.25" r="1618" customHeight="1" ht="36">
      <c r="A1618" s="67"/>
      <c r="B1618" s="68"/>
      <c r="C1618" s="68"/>
      <c r="D1618" s="69"/>
      <c r="E1618" s="70"/>
      <c r="F1618" s="69"/>
      <c r="G1618" s="69"/>
      <c r="H1618" s="70"/>
      <c r="I1618" s="69"/>
      <c r="J1618" s="69"/>
      <c r="K1618" s="69"/>
      <c r="L1618" s="69"/>
      <c r="M1618" s="69"/>
      <c r="N1618" s="72"/>
      <c r="O1618" s="106"/>
      <c r="P1618" s="72"/>
      <c r="Q1618" s="107"/>
      <c r="R1618" s="75"/>
      <c r="S1618" s="75"/>
      <c r="T1618" s="76">
        <f>IF(B1618="",0,TEXT(B1618,"mmmm"))</f>
      </c>
      <c r="U1618" s="77"/>
      <c r="V1618" s="77"/>
      <c r="W1618" s="77"/>
      <c r="X1618" s="77"/>
      <c r="Y1618" s="77"/>
      <c r="Z1618" s="77"/>
      <c r="AA1618" s="77"/>
      <c r="AB1618" s="77"/>
      <c r="AC1618" s="77"/>
      <c r="AD1618" s="77"/>
      <c r="AE1618" s="77"/>
      <c r="AF1618" s="77"/>
      <c r="AG1618" s="77"/>
    </row>
    <row x14ac:dyDescent="0.25" r="1619" customHeight="1" ht="36">
      <c r="A1619" s="78"/>
      <c r="B1619" s="79"/>
      <c r="C1619" s="79"/>
      <c r="D1619" s="80"/>
      <c r="E1619" s="81"/>
      <c r="F1619" s="80"/>
      <c r="G1619" s="80"/>
      <c r="H1619" s="81"/>
      <c r="I1619" s="80"/>
      <c r="J1619" s="80"/>
      <c r="K1619" s="80"/>
      <c r="L1619" s="80"/>
      <c r="M1619" s="80"/>
      <c r="N1619" s="93"/>
      <c r="O1619" s="104"/>
      <c r="P1619" s="93"/>
      <c r="Q1619" s="105"/>
      <c r="R1619" s="96"/>
      <c r="S1619" s="96"/>
      <c r="T1619" s="87">
        <f>IF(B1619="",0,TEXT(B1619,"mmmm"))</f>
      </c>
      <c r="U1619" s="88"/>
      <c r="V1619" s="88"/>
      <c r="W1619" s="88"/>
      <c r="X1619" s="88"/>
      <c r="Y1619" s="88"/>
      <c r="Z1619" s="88"/>
      <c r="AA1619" s="88"/>
      <c r="AB1619" s="88"/>
      <c r="AC1619" s="88"/>
      <c r="AD1619" s="88"/>
      <c r="AE1619" s="88"/>
      <c r="AF1619" s="88"/>
      <c r="AG1619" s="88"/>
    </row>
    <row x14ac:dyDescent="0.25" r="1620" customHeight="1" ht="30.75">
      <c r="A1620" s="67"/>
      <c r="B1620" s="68"/>
      <c r="C1620" s="68"/>
      <c r="D1620" s="69"/>
      <c r="E1620" s="70"/>
      <c r="F1620" s="69"/>
      <c r="G1620" s="69"/>
      <c r="H1620" s="70"/>
      <c r="I1620" s="69"/>
      <c r="J1620" s="69"/>
      <c r="K1620" s="69"/>
      <c r="L1620" s="69"/>
      <c r="M1620" s="69"/>
      <c r="N1620" s="72"/>
      <c r="O1620" s="106"/>
      <c r="P1620" s="72"/>
      <c r="Q1620" s="107"/>
      <c r="R1620" s="75"/>
      <c r="S1620" s="75"/>
      <c r="T1620" s="76">
        <f>IF(B1620="",0,TEXT(B1620,"mmmm"))</f>
      </c>
      <c r="U1620" s="77"/>
      <c r="V1620" s="77"/>
      <c r="W1620" s="77"/>
      <c r="X1620" s="77"/>
      <c r="Y1620" s="77"/>
      <c r="Z1620" s="77"/>
      <c r="AA1620" s="77"/>
      <c r="AB1620" s="77"/>
      <c r="AC1620" s="77"/>
      <c r="AD1620" s="77"/>
      <c r="AE1620" s="77"/>
      <c r="AF1620" s="77"/>
      <c r="AG1620" s="77"/>
    </row>
    <row x14ac:dyDescent="0.25" r="1621" customHeight="1" ht="30.75">
      <c r="A1621" s="78"/>
      <c r="B1621" s="79"/>
      <c r="C1621" s="79"/>
      <c r="D1621" s="80"/>
      <c r="E1621" s="81"/>
      <c r="F1621" s="80"/>
      <c r="G1621" s="80"/>
      <c r="H1621" s="81"/>
      <c r="I1621" s="80"/>
      <c r="J1621" s="80"/>
      <c r="K1621" s="80"/>
      <c r="L1621" s="80"/>
      <c r="M1621" s="80"/>
      <c r="N1621" s="93"/>
      <c r="O1621" s="104"/>
      <c r="P1621" s="93"/>
      <c r="Q1621" s="105"/>
      <c r="R1621" s="96"/>
      <c r="S1621" s="96"/>
      <c r="T1621" s="87">
        <f>IF(B1621="",0,TEXT(B1621,"mmmm"))</f>
      </c>
      <c r="U1621" s="88"/>
      <c r="V1621" s="88"/>
      <c r="W1621" s="88"/>
      <c r="X1621" s="88"/>
      <c r="Y1621" s="88"/>
      <c r="Z1621" s="88"/>
      <c r="AA1621" s="88"/>
      <c r="AB1621" s="88"/>
      <c r="AC1621" s="88"/>
      <c r="AD1621" s="88"/>
      <c r="AE1621" s="88"/>
      <c r="AF1621" s="88"/>
      <c r="AG1621" s="88"/>
    </row>
    <row x14ac:dyDescent="0.25" r="1622" customHeight="1" ht="30.75">
      <c r="A1622" s="67"/>
      <c r="B1622" s="68"/>
      <c r="C1622" s="68"/>
      <c r="D1622" s="69"/>
      <c r="E1622" s="70"/>
      <c r="F1622" s="69"/>
      <c r="G1622" s="69"/>
      <c r="H1622" s="70"/>
      <c r="I1622" s="69"/>
      <c r="J1622" s="69"/>
      <c r="K1622" s="69"/>
      <c r="L1622" s="69"/>
      <c r="M1622" s="69"/>
      <c r="N1622" s="72"/>
      <c r="O1622" s="106"/>
      <c r="P1622" s="72"/>
      <c r="Q1622" s="107"/>
      <c r="R1622" s="75"/>
      <c r="S1622" s="75"/>
      <c r="T1622" s="76">
        <f>IF(B1622="",0,TEXT(B1622,"mmmm"))</f>
      </c>
      <c r="U1622" s="77"/>
      <c r="V1622" s="77"/>
      <c r="W1622" s="77"/>
      <c r="X1622" s="77"/>
      <c r="Y1622" s="77"/>
      <c r="Z1622" s="77"/>
      <c r="AA1622" s="77"/>
      <c r="AB1622" s="77"/>
      <c r="AC1622" s="77"/>
      <c r="AD1622" s="77"/>
      <c r="AE1622" s="77"/>
      <c r="AF1622" s="77"/>
      <c r="AG1622" s="77"/>
    </row>
    <row x14ac:dyDescent="0.25" r="1623" customHeight="1" ht="16.5">
      <c r="A1623" s="78"/>
      <c r="B1623" s="79"/>
      <c r="C1623" s="115"/>
      <c r="D1623" s="82"/>
      <c r="E1623" s="87"/>
      <c r="F1623" s="82"/>
      <c r="G1623" s="82"/>
      <c r="H1623" s="87"/>
      <c r="I1623" s="82"/>
      <c r="J1623" s="82"/>
      <c r="K1623" s="82"/>
      <c r="L1623" s="82"/>
      <c r="M1623" s="82"/>
      <c r="N1623" s="104"/>
      <c r="O1623" s="104"/>
      <c r="P1623" s="104"/>
      <c r="Q1623" s="104"/>
      <c r="R1623" s="104"/>
      <c r="S1623" s="104"/>
      <c r="T1623" s="116">
        <f>IF(B1623="",0,TEXT(B1623,"mmmm"))</f>
      </c>
      <c r="U1623" s="88"/>
      <c r="V1623" s="88"/>
      <c r="W1623" s="88"/>
      <c r="X1623" s="88"/>
      <c r="Y1623" s="88"/>
      <c r="Z1623" s="88"/>
      <c r="AA1623" s="88"/>
      <c r="AB1623" s="88"/>
      <c r="AC1623" s="88"/>
      <c r="AD1623" s="88"/>
      <c r="AE1623" s="88"/>
      <c r="AF1623" s="88"/>
      <c r="AG1623" s="88"/>
    </row>
    <row x14ac:dyDescent="0.25" r="1624" customHeight="1" ht="16.5">
      <c r="A1624" s="67"/>
      <c r="B1624" s="68"/>
      <c r="C1624" s="117"/>
      <c r="D1624" s="71"/>
      <c r="E1624" s="76"/>
      <c r="F1624" s="71"/>
      <c r="G1624" s="71"/>
      <c r="H1624" s="76"/>
      <c r="I1624" s="71"/>
      <c r="J1624" s="71"/>
      <c r="K1624" s="71"/>
      <c r="L1624" s="71"/>
      <c r="M1624" s="71"/>
      <c r="N1624" s="106"/>
      <c r="O1624" s="106"/>
      <c r="P1624" s="106"/>
      <c r="Q1624" s="106"/>
      <c r="R1624" s="106"/>
      <c r="S1624" s="106"/>
      <c r="T1624" s="118">
        <f>IF(B1624="",0,TEXT(B1624,"mmmm"))</f>
      </c>
      <c r="U1624" s="77"/>
      <c r="V1624" s="77"/>
      <c r="W1624" s="77"/>
      <c r="X1624" s="77"/>
      <c r="Y1624" s="77"/>
      <c r="Z1624" s="77"/>
      <c r="AA1624" s="77"/>
      <c r="AB1624" s="77"/>
      <c r="AC1624" s="77"/>
      <c r="AD1624" s="77"/>
      <c r="AE1624" s="77"/>
      <c r="AF1624" s="77"/>
      <c r="AG1624" s="77"/>
    </row>
    <row x14ac:dyDescent="0.25" r="1625" customHeight="1" ht="16.5">
      <c r="A1625" s="78"/>
      <c r="B1625" s="79"/>
      <c r="C1625" s="115"/>
      <c r="D1625" s="82"/>
      <c r="E1625" s="87"/>
      <c r="F1625" s="82"/>
      <c r="G1625" s="82"/>
      <c r="H1625" s="87"/>
      <c r="I1625" s="82"/>
      <c r="J1625" s="82"/>
      <c r="K1625" s="82"/>
      <c r="L1625" s="82"/>
      <c r="M1625" s="82"/>
      <c r="N1625" s="104"/>
      <c r="O1625" s="104"/>
      <c r="P1625" s="104"/>
      <c r="Q1625" s="104"/>
      <c r="R1625" s="104"/>
      <c r="S1625" s="104"/>
      <c r="T1625" s="116">
        <f>IF(B1625="",0,TEXT(B1625,"mmmm"))</f>
      </c>
      <c r="U1625" s="88"/>
      <c r="V1625" s="88"/>
      <c r="W1625" s="88"/>
      <c r="X1625" s="88"/>
      <c r="Y1625" s="88"/>
      <c r="Z1625" s="88"/>
      <c r="AA1625" s="88"/>
      <c r="AB1625" s="88"/>
      <c r="AC1625" s="88"/>
      <c r="AD1625" s="88"/>
      <c r="AE1625" s="88"/>
      <c r="AF1625" s="88"/>
      <c r="AG1625" s="88"/>
    </row>
    <row x14ac:dyDescent="0.25" r="1626" customHeight="1" ht="16.5">
      <c r="A1626" s="67"/>
      <c r="B1626" s="68"/>
      <c r="C1626" s="117"/>
      <c r="D1626" s="71"/>
      <c r="E1626" s="76"/>
      <c r="F1626" s="71"/>
      <c r="G1626" s="71"/>
      <c r="H1626" s="76"/>
      <c r="I1626" s="71"/>
      <c r="J1626" s="71"/>
      <c r="K1626" s="71"/>
      <c r="L1626" s="71"/>
      <c r="M1626" s="71"/>
      <c r="N1626" s="106"/>
      <c r="O1626" s="106"/>
      <c r="P1626" s="106"/>
      <c r="Q1626" s="106"/>
      <c r="R1626" s="106"/>
      <c r="S1626" s="106"/>
      <c r="T1626" s="118">
        <f>IF(B1626="",0,TEXT(B1626,"mmmm"))</f>
      </c>
      <c r="U1626" s="77"/>
      <c r="V1626" s="77"/>
      <c r="W1626" s="77"/>
      <c r="X1626" s="77"/>
      <c r="Y1626" s="77"/>
      <c r="Z1626" s="77"/>
      <c r="AA1626" s="77"/>
      <c r="AB1626" s="77"/>
      <c r="AC1626" s="77"/>
      <c r="AD1626" s="77"/>
      <c r="AE1626" s="77"/>
      <c r="AF1626" s="77"/>
      <c r="AG1626" s="77"/>
    </row>
    <row x14ac:dyDescent="0.25" r="1627" customHeight="1" ht="16.5">
      <c r="A1627" s="78"/>
      <c r="B1627" s="79"/>
      <c r="C1627" s="115"/>
      <c r="D1627" s="82"/>
      <c r="E1627" s="87"/>
      <c r="F1627" s="82"/>
      <c r="G1627" s="82"/>
      <c r="H1627" s="87"/>
      <c r="I1627" s="82"/>
      <c r="J1627" s="82"/>
      <c r="K1627" s="82"/>
      <c r="L1627" s="82"/>
      <c r="M1627" s="82"/>
      <c r="N1627" s="104"/>
      <c r="O1627" s="104"/>
      <c r="P1627" s="104"/>
      <c r="Q1627" s="104"/>
      <c r="R1627" s="104"/>
      <c r="S1627" s="104"/>
      <c r="T1627" s="116">
        <f>IF(B1627="",0,TEXT(B1627,"mmmm"))</f>
      </c>
      <c r="U1627" s="88"/>
      <c r="V1627" s="88"/>
      <c r="W1627" s="88"/>
      <c r="X1627" s="88"/>
      <c r="Y1627" s="88"/>
      <c r="Z1627" s="88"/>
      <c r="AA1627" s="88"/>
      <c r="AB1627" s="88"/>
      <c r="AC1627" s="88"/>
      <c r="AD1627" s="88"/>
      <c r="AE1627" s="88"/>
      <c r="AF1627" s="88"/>
      <c r="AG1627" s="88"/>
    </row>
    <row x14ac:dyDescent="0.25" r="1628" customHeight="1" ht="16.5">
      <c r="A1628" s="67"/>
      <c r="B1628" s="68"/>
      <c r="C1628" s="117"/>
      <c r="D1628" s="71"/>
      <c r="E1628" s="76"/>
      <c r="F1628" s="71"/>
      <c r="G1628" s="71"/>
      <c r="H1628" s="76"/>
      <c r="I1628" s="71"/>
      <c r="J1628" s="71"/>
      <c r="K1628" s="71"/>
      <c r="L1628" s="71"/>
      <c r="M1628" s="71"/>
      <c r="N1628" s="106"/>
      <c r="O1628" s="106"/>
      <c r="P1628" s="106"/>
      <c r="Q1628" s="106"/>
      <c r="R1628" s="106"/>
      <c r="S1628" s="106"/>
      <c r="T1628" s="118">
        <f>IF(B1628="",0,TEXT(B1628,"mmmm"))</f>
      </c>
      <c r="U1628" s="77"/>
      <c r="V1628" s="77"/>
      <c r="W1628" s="77"/>
      <c r="X1628" s="77"/>
      <c r="Y1628" s="77"/>
      <c r="Z1628" s="77"/>
      <c r="AA1628" s="77"/>
      <c r="AB1628" s="77"/>
      <c r="AC1628" s="77"/>
      <c r="AD1628" s="77"/>
      <c r="AE1628" s="77"/>
      <c r="AF1628" s="77"/>
      <c r="AG1628" s="77"/>
    </row>
    <row x14ac:dyDescent="0.25" r="1629" customHeight="1" ht="16.5">
      <c r="A1629" s="78"/>
      <c r="B1629" s="79"/>
      <c r="C1629" s="115"/>
      <c r="D1629" s="82"/>
      <c r="E1629" s="87"/>
      <c r="F1629" s="82"/>
      <c r="G1629" s="82"/>
      <c r="H1629" s="87"/>
      <c r="I1629" s="82"/>
      <c r="J1629" s="82"/>
      <c r="K1629" s="82"/>
      <c r="L1629" s="82"/>
      <c r="M1629" s="82"/>
      <c r="N1629" s="104"/>
      <c r="O1629" s="104"/>
      <c r="P1629" s="104"/>
      <c r="Q1629" s="104"/>
      <c r="R1629" s="104"/>
      <c r="S1629" s="104"/>
      <c r="T1629" s="116">
        <f>IF(B1629="",0,TEXT(B1629,"mmmm"))</f>
      </c>
      <c r="U1629" s="88"/>
      <c r="V1629" s="88"/>
      <c r="W1629" s="88"/>
      <c r="X1629" s="88"/>
      <c r="Y1629" s="88"/>
      <c r="Z1629" s="88"/>
      <c r="AA1629" s="88"/>
      <c r="AB1629" s="88"/>
      <c r="AC1629" s="88"/>
      <c r="AD1629" s="88"/>
      <c r="AE1629" s="88"/>
      <c r="AF1629" s="88"/>
      <c r="AG1629" s="88"/>
    </row>
    <row x14ac:dyDescent="0.25" r="1630" customHeight="1" ht="16.5">
      <c r="A1630" s="67"/>
      <c r="B1630" s="68"/>
      <c r="C1630" s="117"/>
      <c r="D1630" s="71"/>
      <c r="E1630" s="76"/>
      <c r="F1630" s="71"/>
      <c r="G1630" s="71"/>
      <c r="H1630" s="76"/>
      <c r="I1630" s="71"/>
      <c r="J1630" s="71"/>
      <c r="K1630" s="71"/>
      <c r="L1630" s="71"/>
      <c r="M1630" s="71"/>
      <c r="N1630" s="106"/>
      <c r="O1630" s="106"/>
      <c r="P1630" s="106"/>
      <c r="Q1630" s="106"/>
      <c r="R1630" s="106"/>
      <c r="S1630" s="106"/>
      <c r="T1630" s="118">
        <f>IF(B1630="",0,TEXT(B1630,"mmmm"))</f>
      </c>
      <c r="U1630" s="77"/>
      <c r="V1630" s="77"/>
      <c r="W1630" s="77"/>
      <c r="X1630" s="77"/>
      <c r="Y1630" s="77"/>
      <c r="Z1630" s="77"/>
      <c r="AA1630" s="77"/>
      <c r="AB1630" s="77"/>
      <c r="AC1630" s="77"/>
      <c r="AD1630" s="77"/>
      <c r="AE1630" s="77"/>
      <c r="AF1630" s="77"/>
      <c r="AG1630" s="77"/>
    </row>
    <row x14ac:dyDescent="0.25" r="1631" customHeight="1" ht="16.5">
      <c r="A1631" s="78"/>
      <c r="B1631" s="79"/>
      <c r="C1631" s="115"/>
      <c r="D1631" s="82"/>
      <c r="E1631" s="87"/>
      <c r="F1631" s="82"/>
      <c r="G1631" s="82"/>
      <c r="H1631" s="87"/>
      <c r="I1631" s="82"/>
      <c r="J1631" s="82"/>
      <c r="K1631" s="82"/>
      <c r="L1631" s="82"/>
      <c r="M1631" s="82"/>
      <c r="N1631" s="104"/>
      <c r="O1631" s="104"/>
      <c r="P1631" s="104"/>
      <c r="Q1631" s="104"/>
      <c r="R1631" s="104"/>
      <c r="S1631" s="104"/>
      <c r="T1631" s="116">
        <f>IF(B1631="",0,TEXT(B1631,"mmmm"))</f>
      </c>
      <c r="U1631" s="88"/>
      <c r="V1631" s="88"/>
      <c r="W1631" s="88"/>
      <c r="X1631" s="88"/>
      <c r="Y1631" s="88"/>
      <c r="Z1631" s="88"/>
      <c r="AA1631" s="88"/>
      <c r="AB1631" s="88"/>
      <c r="AC1631" s="88"/>
      <c r="AD1631" s="88"/>
      <c r="AE1631" s="88"/>
      <c r="AF1631" s="88"/>
      <c r="AG1631" s="88"/>
    </row>
    <row x14ac:dyDescent="0.25" r="1632" customHeight="1" ht="16.5">
      <c r="A1632" s="67"/>
      <c r="B1632" s="68"/>
      <c r="C1632" s="117"/>
      <c r="D1632" s="71"/>
      <c r="E1632" s="76"/>
      <c r="F1632" s="71"/>
      <c r="G1632" s="71"/>
      <c r="H1632" s="76"/>
      <c r="I1632" s="71"/>
      <c r="J1632" s="71"/>
      <c r="K1632" s="71"/>
      <c r="L1632" s="71"/>
      <c r="M1632" s="71"/>
      <c r="N1632" s="106"/>
      <c r="O1632" s="106"/>
      <c r="P1632" s="106"/>
      <c r="Q1632" s="106"/>
      <c r="R1632" s="106"/>
      <c r="S1632" s="106"/>
      <c r="T1632" s="118">
        <f>IF(B1632="",0,TEXT(B1632,"mmmm"))</f>
      </c>
      <c r="U1632" s="77"/>
      <c r="V1632" s="77"/>
      <c r="W1632" s="77"/>
      <c r="X1632" s="77"/>
      <c r="Y1632" s="77"/>
      <c r="Z1632" s="77"/>
      <c r="AA1632" s="77"/>
      <c r="AB1632" s="77"/>
      <c r="AC1632" s="77"/>
      <c r="AD1632" s="77"/>
      <c r="AE1632" s="77"/>
      <c r="AF1632" s="77"/>
      <c r="AG1632" s="77"/>
    </row>
    <row x14ac:dyDescent="0.25" r="1633" customHeight="1" ht="16.5">
      <c r="A1633" s="78"/>
      <c r="B1633" s="79"/>
      <c r="C1633" s="115"/>
      <c r="D1633" s="82"/>
      <c r="E1633" s="87"/>
      <c r="F1633" s="82"/>
      <c r="G1633" s="82"/>
      <c r="H1633" s="87"/>
      <c r="I1633" s="82"/>
      <c r="J1633" s="82"/>
      <c r="K1633" s="82"/>
      <c r="L1633" s="82"/>
      <c r="M1633" s="82"/>
      <c r="N1633" s="104"/>
      <c r="O1633" s="104"/>
      <c r="P1633" s="104"/>
      <c r="Q1633" s="104"/>
      <c r="R1633" s="104"/>
      <c r="S1633" s="104"/>
      <c r="T1633" s="116">
        <f>IF(B1633="",0,TEXT(B1633,"mmmm"))</f>
      </c>
      <c r="U1633" s="88"/>
      <c r="V1633" s="88"/>
      <c r="W1633" s="88"/>
      <c r="X1633" s="88"/>
      <c r="Y1633" s="88"/>
      <c r="Z1633" s="88"/>
      <c r="AA1633" s="88"/>
      <c r="AB1633" s="88"/>
      <c r="AC1633" s="88"/>
      <c r="AD1633" s="88"/>
      <c r="AE1633" s="88"/>
      <c r="AF1633" s="88"/>
      <c r="AG1633" s="88"/>
    </row>
    <row x14ac:dyDescent="0.25" r="1634" customHeight="1" ht="16.5">
      <c r="A1634" s="67"/>
      <c r="B1634" s="68"/>
      <c r="C1634" s="117"/>
      <c r="D1634" s="71"/>
      <c r="E1634" s="76"/>
      <c r="F1634" s="71"/>
      <c r="G1634" s="71"/>
      <c r="H1634" s="76"/>
      <c r="I1634" s="71"/>
      <c r="J1634" s="71"/>
      <c r="K1634" s="71"/>
      <c r="L1634" s="71"/>
      <c r="M1634" s="71"/>
      <c r="N1634" s="106"/>
      <c r="O1634" s="106"/>
      <c r="P1634" s="106"/>
      <c r="Q1634" s="106"/>
      <c r="R1634" s="106"/>
      <c r="S1634" s="106"/>
      <c r="T1634" s="118">
        <f>IF(B1634="",0,TEXT(B1634,"mmmm"))</f>
      </c>
      <c r="U1634" s="77"/>
      <c r="V1634" s="77"/>
      <c r="W1634" s="77"/>
      <c r="X1634" s="77"/>
      <c r="Y1634" s="77"/>
      <c r="Z1634" s="77"/>
      <c r="AA1634" s="77"/>
      <c r="AB1634" s="77"/>
      <c r="AC1634" s="77"/>
      <c r="AD1634" s="77"/>
      <c r="AE1634" s="77"/>
      <c r="AF1634" s="77"/>
      <c r="AG1634" s="77"/>
    </row>
    <row x14ac:dyDescent="0.25" r="1635" customHeight="1" ht="16.5">
      <c r="A1635" s="78"/>
      <c r="B1635" s="79"/>
      <c r="C1635" s="115"/>
      <c r="D1635" s="82"/>
      <c r="E1635" s="87"/>
      <c r="F1635" s="82"/>
      <c r="G1635" s="82"/>
      <c r="H1635" s="87"/>
      <c r="I1635" s="82"/>
      <c r="J1635" s="82"/>
      <c r="K1635" s="82"/>
      <c r="L1635" s="82"/>
      <c r="M1635" s="82"/>
      <c r="N1635" s="104"/>
      <c r="O1635" s="104"/>
      <c r="P1635" s="104"/>
      <c r="Q1635" s="104"/>
      <c r="R1635" s="104"/>
      <c r="S1635" s="104"/>
      <c r="T1635" s="116">
        <f>IF(B1635="",0,TEXT(B1635,"mmmm"))</f>
      </c>
      <c r="U1635" s="88"/>
      <c r="V1635" s="88"/>
      <c r="W1635" s="88"/>
      <c r="X1635" s="88"/>
      <c r="Y1635" s="88"/>
      <c r="Z1635" s="88"/>
      <c r="AA1635" s="88"/>
      <c r="AB1635" s="88"/>
      <c r="AC1635" s="88"/>
      <c r="AD1635" s="88"/>
      <c r="AE1635" s="88"/>
      <c r="AF1635" s="88"/>
      <c r="AG1635" s="88"/>
    </row>
    <row x14ac:dyDescent="0.25" r="1636" customHeight="1" ht="16.5">
      <c r="A1636" s="67"/>
      <c r="B1636" s="68"/>
      <c r="C1636" s="117"/>
      <c r="D1636" s="71"/>
      <c r="E1636" s="76"/>
      <c r="F1636" s="71"/>
      <c r="G1636" s="71"/>
      <c r="H1636" s="76"/>
      <c r="I1636" s="71"/>
      <c r="J1636" s="71"/>
      <c r="K1636" s="71"/>
      <c r="L1636" s="71"/>
      <c r="M1636" s="71"/>
      <c r="N1636" s="106"/>
      <c r="O1636" s="106"/>
      <c r="P1636" s="106"/>
      <c r="Q1636" s="106"/>
      <c r="R1636" s="106"/>
      <c r="S1636" s="106"/>
      <c r="T1636" s="118">
        <f>IF(B1636="",0,TEXT(B1636,"mmmm"))</f>
      </c>
      <c r="U1636" s="77"/>
      <c r="V1636" s="77"/>
      <c r="W1636" s="77"/>
      <c r="X1636" s="77"/>
      <c r="Y1636" s="77"/>
      <c r="Z1636" s="77"/>
      <c r="AA1636" s="77"/>
      <c r="AB1636" s="77"/>
      <c r="AC1636" s="77"/>
      <c r="AD1636" s="77"/>
      <c r="AE1636" s="77"/>
      <c r="AF1636" s="77"/>
      <c r="AG1636" s="77"/>
    </row>
    <row x14ac:dyDescent="0.25" r="1637" customHeight="1" ht="16.5">
      <c r="A1637" s="78"/>
      <c r="B1637" s="79"/>
      <c r="C1637" s="115"/>
      <c r="D1637" s="82"/>
      <c r="E1637" s="87"/>
      <c r="F1637" s="82"/>
      <c r="G1637" s="82"/>
      <c r="H1637" s="87"/>
      <c r="I1637" s="82"/>
      <c r="J1637" s="82"/>
      <c r="K1637" s="82"/>
      <c r="L1637" s="82"/>
      <c r="M1637" s="82"/>
      <c r="N1637" s="104"/>
      <c r="O1637" s="104"/>
      <c r="P1637" s="104"/>
      <c r="Q1637" s="104"/>
      <c r="R1637" s="104"/>
      <c r="S1637" s="104"/>
      <c r="T1637" s="116">
        <f>IF(B1637="",0,TEXT(B1637,"mmmm"))</f>
      </c>
      <c r="U1637" s="88"/>
      <c r="V1637" s="88"/>
      <c r="W1637" s="88"/>
      <c r="X1637" s="88"/>
      <c r="Y1637" s="88"/>
      <c r="Z1637" s="88"/>
      <c r="AA1637" s="88"/>
      <c r="AB1637" s="88"/>
      <c r="AC1637" s="88"/>
      <c r="AD1637" s="88"/>
      <c r="AE1637" s="88"/>
      <c r="AF1637" s="88"/>
      <c r="AG1637" s="88"/>
    </row>
    <row x14ac:dyDescent="0.25" r="1638" customHeight="1" ht="16.5">
      <c r="A1638" s="67"/>
      <c r="B1638" s="68"/>
      <c r="C1638" s="117"/>
      <c r="D1638" s="71"/>
      <c r="E1638" s="76"/>
      <c r="F1638" s="71"/>
      <c r="G1638" s="71"/>
      <c r="H1638" s="76"/>
      <c r="I1638" s="71"/>
      <c r="J1638" s="71"/>
      <c r="K1638" s="71"/>
      <c r="L1638" s="71"/>
      <c r="M1638" s="71"/>
      <c r="N1638" s="106"/>
      <c r="O1638" s="106"/>
      <c r="P1638" s="106"/>
      <c r="Q1638" s="106"/>
      <c r="R1638" s="106"/>
      <c r="S1638" s="106"/>
      <c r="T1638" s="118">
        <f>IF(B1638="",0,TEXT(B1638,"mmmm"))</f>
      </c>
      <c r="U1638" s="77"/>
      <c r="V1638" s="77"/>
      <c r="W1638" s="77"/>
      <c r="X1638" s="77"/>
      <c r="Y1638" s="77"/>
      <c r="Z1638" s="77"/>
      <c r="AA1638" s="77"/>
      <c r="AB1638" s="77"/>
      <c r="AC1638" s="77"/>
      <c r="AD1638" s="77"/>
      <c r="AE1638" s="77"/>
      <c r="AF1638" s="77"/>
      <c r="AG1638" s="77"/>
    </row>
    <row x14ac:dyDescent="0.25" r="1639" customHeight="1" ht="16.5">
      <c r="A1639" s="78"/>
      <c r="B1639" s="79"/>
      <c r="C1639" s="115"/>
      <c r="D1639" s="82"/>
      <c r="E1639" s="87"/>
      <c r="F1639" s="82"/>
      <c r="G1639" s="82"/>
      <c r="H1639" s="87"/>
      <c r="I1639" s="82"/>
      <c r="J1639" s="82"/>
      <c r="K1639" s="82"/>
      <c r="L1639" s="82"/>
      <c r="M1639" s="82"/>
      <c r="N1639" s="104"/>
      <c r="O1639" s="104"/>
      <c r="P1639" s="104"/>
      <c r="Q1639" s="104"/>
      <c r="R1639" s="104"/>
      <c r="S1639" s="104"/>
      <c r="T1639" s="116">
        <f>IF(B1639="",0,TEXT(B1639,"mmmm"))</f>
      </c>
      <c r="U1639" s="88"/>
      <c r="V1639" s="88"/>
      <c r="W1639" s="88"/>
      <c r="X1639" s="88"/>
      <c r="Y1639" s="88"/>
      <c r="Z1639" s="88"/>
      <c r="AA1639" s="88"/>
      <c r="AB1639" s="88"/>
      <c r="AC1639" s="88"/>
      <c r="AD1639" s="88"/>
      <c r="AE1639" s="88"/>
      <c r="AF1639" s="88"/>
      <c r="AG1639" s="88"/>
    </row>
    <row x14ac:dyDescent="0.25" r="1640" customHeight="1" ht="16.5">
      <c r="A1640" s="67"/>
      <c r="B1640" s="68"/>
      <c r="C1640" s="117"/>
      <c r="D1640" s="71"/>
      <c r="E1640" s="76"/>
      <c r="F1640" s="71"/>
      <c r="G1640" s="71"/>
      <c r="H1640" s="76"/>
      <c r="I1640" s="71"/>
      <c r="J1640" s="71"/>
      <c r="K1640" s="71"/>
      <c r="L1640" s="71"/>
      <c r="M1640" s="71"/>
      <c r="N1640" s="106"/>
      <c r="O1640" s="106"/>
      <c r="P1640" s="106"/>
      <c r="Q1640" s="106"/>
      <c r="R1640" s="106"/>
      <c r="S1640" s="106"/>
      <c r="T1640" s="118">
        <f>IF(B1640="",0,TEXT(B1640,"mmmm"))</f>
      </c>
      <c r="U1640" s="77"/>
      <c r="V1640" s="77"/>
      <c r="W1640" s="77"/>
      <c r="X1640" s="77"/>
      <c r="Y1640" s="77"/>
      <c r="Z1640" s="77"/>
      <c r="AA1640" s="77"/>
      <c r="AB1640" s="77"/>
      <c r="AC1640" s="77"/>
      <c r="AD1640" s="77"/>
      <c r="AE1640" s="77"/>
      <c r="AF1640" s="77"/>
      <c r="AG1640" s="77"/>
    </row>
    <row x14ac:dyDescent="0.25" r="1641" customHeight="1" ht="16.5">
      <c r="A1641" s="78"/>
      <c r="B1641" s="79"/>
      <c r="C1641" s="115"/>
      <c r="D1641" s="82"/>
      <c r="E1641" s="87"/>
      <c r="F1641" s="82"/>
      <c r="G1641" s="82"/>
      <c r="H1641" s="87"/>
      <c r="I1641" s="82"/>
      <c r="J1641" s="82"/>
      <c r="K1641" s="82"/>
      <c r="L1641" s="82"/>
      <c r="M1641" s="82"/>
      <c r="N1641" s="104"/>
      <c r="O1641" s="104"/>
      <c r="P1641" s="104"/>
      <c r="Q1641" s="104"/>
      <c r="R1641" s="104"/>
      <c r="S1641" s="104"/>
      <c r="T1641" s="116">
        <f>IF(B1641="",0,TEXT(B1641,"mmmm"))</f>
      </c>
      <c r="U1641" s="88"/>
      <c r="V1641" s="88"/>
      <c r="W1641" s="88"/>
      <c r="X1641" s="88"/>
      <c r="Y1641" s="88"/>
      <c r="Z1641" s="88"/>
      <c r="AA1641" s="88"/>
      <c r="AB1641" s="88"/>
      <c r="AC1641" s="88"/>
      <c r="AD1641" s="88"/>
      <c r="AE1641" s="88"/>
      <c r="AF1641" s="88"/>
      <c r="AG1641" s="88"/>
    </row>
    <row x14ac:dyDescent="0.25" r="1642" customHeight="1" ht="16.5">
      <c r="A1642" s="67"/>
      <c r="B1642" s="68"/>
      <c r="C1642" s="117"/>
      <c r="D1642" s="71"/>
      <c r="E1642" s="76"/>
      <c r="F1642" s="71"/>
      <c r="G1642" s="71"/>
      <c r="H1642" s="76"/>
      <c r="I1642" s="71"/>
      <c r="J1642" s="71"/>
      <c r="K1642" s="71"/>
      <c r="L1642" s="71"/>
      <c r="M1642" s="71"/>
      <c r="N1642" s="106"/>
      <c r="O1642" s="106"/>
      <c r="P1642" s="106"/>
      <c r="Q1642" s="106"/>
      <c r="R1642" s="106"/>
      <c r="S1642" s="106"/>
      <c r="T1642" s="118">
        <f>IF(B1642="",0,TEXT(B1642,"mmmm"))</f>
      </c>
      <c r="U1642" s="77"/>
      <c r="V1642" s="77"/>
      <c r="W1642" s="77"/>
      <c r="X1642" s="77"/>
      <c r="Y1642" s="77"/>
      <c r="Z1642" s="77"/>
      <c r="AA1642" s="77"/>
      <c r="AB1642" s="77"/>
      <c r="AC1642" s="77"/>
      <c r="AD1642" s="77"/>
      <c r="AE1642" s="77"/>
      <c r="AF1642" s="77"/>
      <c r="AG1642" s="77"/>
    </row>
    <row x14ac:dyDescent="0.25" r="1643" customHeight="1" ht="16.5">
      <c r="A1643" s="78"/>
      <c r="B1643" s="79"/>
      <c r="C1643" s="115"/>
      <c r="D1643" s="82"/>
      <c r="E1643" s="87"/>
      <c r="F1643" s="82"/>
      <c r="G1643" s="82"/>
      <c r="H1643" s="87"/>
      <c r="I1643" s="82"/>
      <c r="J1643" s="82"/>
      <c r="K1643" s="82"/>
      <c r="L1643" s="82"/>
      <c r="M1643" s="82"/>
      <c r="N1643" s="104"/>
      <c r="O1643" s="104"/>
      <c r="P1643" s="104"/>
      <c r="Q1643" s="104"/>
      <c r="R1643" s="104"/>
      <c r="S1643" s="104"/>
      <c r="T1643" s="116">
        <f>IF(B1643="",0,TEXT(B1643,"mmmm"))</f>
      </c>
      <c r="U1643" s="88"/>
      <c r="V1643" s="88"/>
      <c r="W1643" s="88"/>
      <c r="X1643" s="88"/>
      <c r="Y1643" s="88"/>
      <c r="Z1643" s="88"/>
      <c r="AA1643" s="88"/>
      <c r="AB1643" s="88"/>
      <c r="AC1643" s="88"/>
      <c r="AD1643" s="88"/>
      <c r="AE1643" s="88"/>
      <c r="AF1643" s="88"/>
      <c r="AG1643" s="88"/>
    </row>
    <row x14ac:dyDescent="0.25" r="1644" customHeight="1" ht="16.5">
      <c r="A1644" s="35"/>
      <c r="B1644" s="68"/>
      <c r="C1644" s="119"/>
      <c r="D1644" s="23"/>
      <c r="E1644" s="35"/>
      <c r="F1644" s="23"/>
      <c r="G1644" s="23"/>
      <c r="H1644" s="35"/>
      <c r="I1644" s="23"/>
      <c r="J1644" s="23"/>
      <c r="K1644" s="23"/>
      <c r="L1644" s="23"/>
      <c r="M1644" s="23"/>
      <c r="N1644" s="120"/>
      <c r="O1644" s="120"/>
      <c r="P1644" s="120"/>
      <c r="Q1644" s="120"/>
      <c r="R1644" s="120"/>
      <c r="S1644" s="120"/>
      <c r="T1644" s="121">
        <f>IF(B1644="",0,TEXT(B1644,"mmmm"))</f>
      </c>
      <c r="U1644" s="77"/>
      <c r="V1644" s="77"/>
      <c r="W1644" s="77"/>
      <c r="X1644" s="77"/>
      <c r="Y1644" s="77"/>
      <c r="Z1644" s="77"/>
      <c r="AA1644" s="77"/>
      <c r="AB1644" s="77"/>
      <c r="AC1644" s="77"/>
      <c r="AD1644" s="77"/>
      <c r="AE1644" s="77"/>
      <c r="AF1644" s="77"/>
      <c r="AG1644" s="77"/>
    </row>
    <row x14ac:dyDescent="0.25" r="1645" customHeight="1" ht="16.5">
      <c r="A1645" s="122"/>
      <c r="B1645" s="79"/>
      <c r="C1645" s="123"/>
      <c r="D1645" s="124"/>
      <c r="E1645" s="122"/>
      <c r="F1645" s="124"/>
      <c r="G1645" s="124"/>
      <c r="H1645" s="122"/>
      <c r="I1645" s="124"/>
      <c r="J1645" s="124"/>
      <c r="K1645" s="124"/>
      <c r="L1645" s="124"/>
      <c r="M1645" s="124"/>
      <c r="N1645" s="125"/>
      <c r="O1645" s="125"/>
      <c r="P1645" s="125"/>
      <c r="Q1645" s="125"/>
      <c r="R1645" s="125"/>
      <c r="S1645" s="125"/>
      <c r="T1645" s="126">
        <f>IF(B1645="",0,TEXT(B1645,"mmmm"))</f>
      </c>
      <c r="U1645" s="88"/>
      <c r="V1645" s="88"/>
      <c r="W1645" s="88"/>
      <c r="X1645" s="88"/>
      <c r="Y1645" s="88"/>
      <c r="Z1645" s="88"/>
      <c r="AA1645" s="88"/>
      <c r="AB1645" s="88"/>
      <c r="AC1645" s="88"/>
      <c r="AD1645" s="88"/>
      <c r="AE1645" s="88"/>
      <c r="AF1645" s="88"/>
      <c r="AG1645" s="88"/>
    </row>
    <row x14ac:dyDescent="0.25" r="1646" customHeight="1" ht="16.5">
      <c r="A1646" s="35"/>
      <c r="B1646" s="68"/>
      <c r="C1646" s="119"/>
      <c r="D1646" s="23"/>
      <c r="E1646" s="35"/>
      <c r="F1646" s="23"/>
      <c r="G1646" s="23"/>
      <c r="H1646" s="35"/>
      <c r="I1646" s="23"/>
      <c r="J1646" s="23"/>
      <c r="K1646" s="23"/>
      <c r="L1646" s="23"/>
      <c r="M1646" s="23"/>
      <c r="N1646" s="120"/>
      <c r="O1646" s="120"/>
      <c r="P1646" s="120"/>
      <c r="Q1646" s="120"/>
      <c r="R1646" s="120"/>
      <c r="S1646" s="120"/>
      <c r="T1646" s="121">
        <f>IF(B1646="",0,TEXT(B1646,"mmmm"))</f>
      </c>
      <c r="U1646" s="77"/>
      <c r="V1646" s="77"/>
      <c r="W1646" s="77"/>
      <c r="X1646" s="77"/>
      <c r="Y1646" s="77"/>
      <c r="Z1646" s="77"/>
      <c r="AA1646" s="77"/>
      <c r="AB1646" s="77"/>
      <c r="AC1646" s="77"/>
      <c r="AD1646" s="77"/>
      <c r="AE1646" s="77"/>
      <c r="AF1646" s="77"/>
      <c r="AG1646" s="77"/>
    </row>
    <row x14ac:dyDescent="0.25" r="1647" customHeight="1" ht="16.5">
      <c r="A1647" s="122"/>
      <c r="B1647" s="79"/>
      <c r="C1647" s="123"/>
      <c r="D1647" s="124"/>
      <c r="E1647" s="122"/>
      <c r="F1647" s="124"/>
      <c r="G1647" s="124"/>
      <c r="H1647" s="122"/>
      <c r="I1647" s="124"/>
      <c r="J1647" s="124"/>
      <c r="K1647" s="124"/>
      <c r="L1647" s="124"/>
      <c r="M1647" s="124"/>
      <c r="N1647" s="125"/>
      <c r="O1647" s="125"/>
      <c r="P1647" s="125"/>
      <c r="Q1647" s="125"/>
      <c r="R1647" s="125"/>
      <c r="S1647" s="125"/>
      <c r="T1647" s="126">
        <f>IF(B1647="",0,TEXT(B1647,"mmmm"))</f>
      </c>
      <c r="U1647" s="88"/>
      <c r="V1647" s="88"/>
      <c r="W1647" s="88"/>
      <c r="X1647" s="88"/>
      <c r="Y1647" s="88"/>
      <c r="Z1647" s="88"/>
      <c r="AA1647" s="88"/>
      <c r="AB1647" s="88"/>
      <c r="AC1647" s="88"/>
      <c r="AD1647" s="88"/>
      <c r="AE1647" s="88"/>
      <c r="AF1647" s="88"/>
      <c r="AG1647" s="88"/>
    </row>
    <row x14ac:dyDescent="0.25" r="1648" customHeight="1" ht="16.5">
      <c r="A1648" s="35"/>
      <c r="B1648" s="68"/>
      <c r="C1648" s="119"/>
      <c r="D1648" s="23"/>
      <c r="E1648" s="35"/>
      <c r="F1648" s="23"/>
      <c r="G1648" s="23"/>
      <c r="H1648" s="35"/>
      <c r="I1648" s="23"/>
      <c r="J1648" s="23"/>
      <c r="K1648" s="23"/>
      <c r="L1648" s="23"/>
      <c r="M1648" s="23"/>
      <c r="N1648" s="120"/>
      <c r="O1648" s="120"/>
      <c r="P1648" s="120"/>
      <c r="Q1648" s="120"/>
      <c r="R1648" s="120"/>
      <c r="S1648" s="120"/>
      <c r="T1648" s="121">
        <f>IF(B1648="",0,TEXT(B1648,"mmmm"))</f>
      </c>
      <c r="U1648" s="77"/>
      <c r="V1648" s="77"/>
      <c r="W1648" s="77"/>
      <c r="X1648" s="77"/>
      <c r="Y1648" s="77"/>
      <c r="Z1648" s="77"/>
      <c r="AA1648" s="77"/>
      <c r="AB1648" s="77"/>
      <c r="AC1648" s="77"/>
      <c r="AD1648" s="77"/>
      <c r="AE1648" s="77"/>
      <c r="AF1648" s="77"/>
      <c r="AG1648" s="77"/>
    </row>
    <row x14ac:dyDescent="0.25" r="1649" customHeight="1" ht="16.5">
      <c r="A1649" s="122"/>
      <c r="B1649" s="79"/>
      <c r="C1649" s="123"/>
      <c r="D1649" s="124"/>
      <c r="E1649" s="122"/>
      <c r="F1649" s="124"/>
      <c r="G1649" s="124"/>
      <c r="H1649" s="122"/>
      <c r="I1649" s="124"/>
      <c r="J1649" s="124"/>
      <c r="K1649" s="124"/>
      <c r="L1649" s="124"/>
      <c r="M1649" s="124"/>
      <c r="N1649" s="125"/>
      <c r="O1649" s="125"/>
      <c r="P1649" s="125"/>
      <c r="Q1649" s="125"/>
      <c r="R1649" s="125"/>
      <c r="S1649" s="125"/>
      <c r="T1649" s="126">
        <f>IF(B1649="",0,TEXT(B1649,"mmmm"))</f>
      </c>
      <c r="U1649" s="88"/>
      <c r="V1649" s="88"/>
      <c r="W1649" s="88"/>
      <c r="X1649" s="88"/>
      <c r="Y1649" s="88"/>
      <c r="Z1649" s="88"/>
      <c r="AA1649" s="88"/>
      <c r="AB1649" s="88"/>
      <c r="AC1649" s="88"/>
      <c r="AD1649" s="88"/>
      <c r="AE1649" s="88"/>
      <c r="AF1649" s="88"/>
      <c r="AG1649" s="88"/>
    </row>
    <row x14ac:dyDescent="0.25" r="1650" customHeight="1" ht="16.5">
      <c r="A1650" s="35"/>
      <c r="B1650" s="68"/>
      <c r="C1650" s="119"/>
      <c r="D1650" s="23"/>
      <c r="E1650" s="35"/>
      <c r="F1650" s="23"/>
      <c r="G1650" s="23"/>
      <c r="H1650" s="35"/>
      <c r="I1650" s="23"/>
      <c r="J1650" s="23"/>
      <c r="K1650" s="23"/>
      <c r="L1650" s="23"/>
      <c r="M1650" s="23"/>
      <c r="N1650" s="120"/>
      <c r="O1650" s="120"/>
      <c r="P1650" s="120"/>
      <c r="Q1650" s="120"/>
      <c r="R1650" s="120"/>
      <c r="S1650" s="120"/>
      <c r="T1650" s="121">
        <f>IF(B1650="",0,TEXT(B1650,"mmmm"))</f>
      </c>
      <c r="U1650" s="77"/>
      <c r="V1650" s="77"/>
      <c r="W1650" s="77"/>
      <c r="X1650" s="77"/>
      <c r="Y1650" s="77"/>
      <c r="Z1650" s="77"/>
      <c r="AA1650" s="77"/>
      <c r="AB1650" s="77"/>
      <c r="AC1650" s="77"/>
      <c r="AD1650" s="77"/>
      <c r="AE1650" s="77"/>
      <c r="AF1650" s="77"/>
      <c r="AG1650" s="77"/>
    </row>
    <row x14ac:dyDescent="0.25" r="1651" customHeight="1" ht="16.5">
      <c r="A1651" s="122"/>
      <c r="B1651" s="79"/>
      <c r="C1651" s="123"/>
      <c r="D1651" s="124"/>
      <c r="E1651" s="122"/>
      <c r="F1651" s="124"/>
      <c r="G1651" s="124"/>
      <c r="H1651" s="122"/>
      <c r="I1651" s="124"/>
      <c r="J1651" s="124"/>
      <c r="K1651" s="124"/>
      <c r="L1651" s="124"/>
      <c r="M1651" s="124"/>
      <c r="N1651" s="125"/>
      <c r="O1651" s="125"/>
      <c r="P1651" s="125"/>
      <c r="Q1651" s="125"/>
      <c r="R1651" s="125"/>
      <c r="S1651" s="125"/>
      <c r="T1651" s="126">
        <f>IF(B1651="",0,TEXT(B1651,"mmmm"))</f>
      </c>
      <c r="U1651" s="88"/>
      <c r="V1651" s="88"/>
      <c r="W1651" s="88"/>
      <c r="X1651" s="88"/>
      <c r="Y1651" s="88"/>
      <c r="Z1651" s="88"/>
      <c r="AA1651" s="88"/>
      <c r="AB1651" s="88"/>
      <c r="AC1651" s="88"/>
      <c r="AD1651" s="88"/>
      <c r="AE1651" s="88"/>
      <c r="AF1651" s="88"/>
      <c r="AG1651" s="88"/>
    </row>
    <row x14ac:dyDescent="0.25" r="1652" customHeight="1" ht="16.5">
      <c r="A1652" s="35"/>
      <c r="B1652" s="68"/>
      <c r="C1652" s="119"/>
      <c r="D1652" s="23"/>
      <c r="E1652" s="35"/>
      <c r="F1652" s="23"/>
      <c r="G1652" s="23"/>
      <c r="H1652" s="35"/>
      <c r="I1652" s="23"/>
      <c r="J1652" s="23"/>
      <c r="K1652" s="23"/>
      <c r="L1652" s="23"/>
      <c r="M1652" s="23"/>
      <c r="N1652" s="120"/>
      <c r="O1652" s="120"/>
      <c r="P1652" s="120"/>
      <c r="Q1652" s="120"/>
      <c r="R1652" s="120"/>
      <c r="S1652" s="120"/>
      <c r="T1652" s="121">
        <f>IF(B1652="",0,TEXT(B1652,"mmmm"))</f>
      </c>
      <c r="U1652" s="77"/>
      <c r="V1652" s="77"/>
      <c r="W1652" s="77"/>
      <c r="X1652" s="77"/>
      <c r="Y1652" s="77"/>
      <c r="Z1652" s="77"/>
      <c r="AA1652" s="77"/>
      <c r="AB1652" s="77"/>
      <c r="AC1652" s="77"/>
      <c r="AD1652" s="77"/>
      <c r="AE1652" s="77"/>
      <c r="AF1652" s="77"/>
      <c r="AG1652" s="77"/>
    </row>
    <row x14ac:dyDescent="0.25" r="1653" customHeight="1" ht="16.5">
      <c r="A1653" s="122"/>
      <c r="B1653" s="79"/>
      <c r="C1653" s="123"/>
      <c r="D1653" s="124"/>
      <c r="E1653" s="122"/>
      <c r="F1653" s="124"/>
      <c r="G1653" s="124"/>
      <c r="H1653" s="122"/>
      <c r="I1653" s="124"/>
      <c r="J1653" s="124"/>
      <c r="K1653" s="124"/>
      <c r="L1653" s="124"/>
      <c r="M1653" s="124"/>
      <c r="N1653" s="125"/>
      <c r="O1653" s="125"/>
      <c r="P1653" s="125"/>
      <c r="Q1653" s="125"/>
      <c r="R1653" s="125"/>
      <c r="S1653" s="125"/>
      <c r="T1653" s="126">
        <f>IF(B1653="",0,TEXT(B1653,"mmmm"))</f>
      </c>
      <c r="U1653" s="88"/>
      <c r="V1653" s="88"/>
      <c r="W1653" s="88"/>
      <c r="X1653" s="88"/>
      <c r="Y1653" s="88"/>
      <c r="Z1653" s="88"/>
      <c r="AA1653" s="88"/>
      <c r="AB1653" s="88"/>
      <c r="AC1653" s="88"/>
      <c r="AD1653" s="88"/>
      <c r="AE1653" s="88"/>
      <c r="AF1653" s="88"/>
      <c r="AG1653" s="88"/>
    </row>
    <row x14ac:dyDescent="0.25" r="1654" customHeight="1" ht="16.5">
      <c r="A1654" s="35"/>
      <c r="B1654" s="68"/>
      <c r="C1654" s="119"/>
      <c r="D1654" s="23"/>
      <c r="E1654" s="35"/>
      <c r="F1654" s="23"/>
      <c r="G1654" s="23"/>
      <c r="H1654" s="35"/>
      <c r="I1654" s="23"/>
      <c r="J1654" s="23"/>
      <c r="K1654" s="23"/>
      <c r="L1654" s="23"/>
      <c r="M1654" s="23"/>
      <c r="N1654" s="120"/>
      <c r="O1654" s="120"/>
      <c r="P1654" s="120"/>
      <c r="Q1654" s="120"/>
      <c r="R1654" s="120"/>
      <c r="S1654" s="120"/>
      <c r="T1654" s="121">
        <f>IF(B1654="",0,TEXT(B1654,"mmmm"))</f>
      </c>
      <c r="U1654" s="77"/>
      <c r="V1654" s="77"/>
      <c r="W1654" s="77"/>
      <c r="X1654" s="77"/>
      <c r="Y1654" s="77"/>
      <c r="Z1654" s="77"/>
      <c r="AA1654" s="77"/>
      <c r="AB1654" s="77"/>
      <c r="AC1654" s="77"/>
      <c r="AD1654" s="77"/>
      <c r="AE1654" s="77"/>
      <c r="AF1654" s="77"/>
      <c r="AG1654" s="77"/>
    </row>
    <row x14ac:dyDescent="0.25" r="1655" customHeight="1" ht="16.5">
      <c r="A1655" s="122"/>
      <c r="B1655" s="79"/>
      <c r="C1655" s="123"/>
      <c r="D1655" s="124"/>
      <c r="E1655" s="122"/>
      <c r="F1655" s="124"/>
      <c r="G1655" s="124"/>
      <c r="H1655" s="122"/>
      <c r="I1655" s="124"/>
      <c r="J1655" s="124"/>
      <c r="K1655" s="124"/>
      <c r="L1655" s="124"/>
      <c r="M1655" s="124"/>
      <c r="N1655" s="125"/>
      <c r="O1655" s="125"/>
      <c r="P1655" s="125"/>
      <c r="Q1655" s="125"/>
      <c r="R1655" s="125"/>
      <c r="S1655" s="125"/>
      <c r="T1655" s="126">
        <f>IF(B1655="",0,TEXT(B1655,"mmmm"))</f>
      </c>
      <c r="U1655" s="88"/>
      <c r="V1655" s="88"/>
      <c r="W1655" s="88"/>
      <c r="X1655" s="88"/>
      <c r="Y1655" s="88"/>
      <c r="Z1655" s="88"/>
      <c r="AA1655" s="88"/>
      <c r="AB1655" s="88"/>
      <c r="AC1655" s="88"/>
      <c r="AD1655" s="88"/>
      <c r="AE1655" s="88"/>
      <c r="AF1655" s="88"/>
      <c r="AG1655" s="88"/>
    </row>
    <row x14ac:dyDescent="0.25" r="1656" customHeight="1" ht="16.5">
      <c r="A1656" s="35"/>
      <c r="B1656" s="68"/>
      <c r="C1656" s="119"/>
      <c r="D1656" s="23"/>
      <c r="E1656" s="35"/>
      <c r="F1656" s="23"/>
      <c r="G1656" s="23"/>
      <c r="H1656" s="35"/>
      <c r="I1656" s="23"/>
      <c r="J1656" s="23"/>
      <c r="K1656" s="23"/>
      <c r="L1656" s="23"/>
      <c r="M1656" s="23"/>
      <c r="N1656" s="120"/>
      <c r="O1656" s="120"/>
      <c r="P1656" s="120"/>
      <c r="Q1656" s="120"/>
      <c r="R1656" s="120"/>
      <c r="S1656" s="120"/>
      <c r="T1656" s="121">
        <f>IF(B1656="",0,TEXT(B1656,"mmmm"))</f>
      </c>
      <c r="U1656" s="77"/>
      <c r="V1656" s="77"/>
      <c r="W1656" s="77"/>
      <c r="X1656" s="77"/>
      <c r="Y1656" s="77"/>
      <c r="Z1656" s="77"/>
      <c r="AA1656" s="77"/>
      <c r="AB1656" s="77"/>
      <c r="AC1656" s="77"/>
      <c r="AD1656" s="77"/>
      <c r="AE1656" s="77"/>
      <c r="AF1656" s="77"/>
      <c r="AG1656" s="77"/>
    </row>
    <row x14ac:dyDescent="0.25" r="1657" customHeight="1" ht="16.5">
      <c r="A1657" s="122"/>
      <c r="B1657" s="79"/>
      <c r="C1657" s="123"/>
      <c r="D1657" s="124"/>
      <c r="E1657" s="122"/>
      <c r="F1657" s="124"/>
      <c r="G1657" s="124"/>
      <c r="H1657" s="122"/>
      <c r="I1657" s="124"/>
      <c r="J1657" s="124"/>
      <c r="K1657" s="124"/>
      <c r="L1657" s="124"/>
      <c r="M1657" s="124"/>
      <c r="N1657" s="125"/>
      <c r="O1657" s="125"/>
      <c r="P1657" s="125"/>
      <c r="Q1657" s="125"/>
      <c r="R1657" s="125"/>
      <c r="S1657" s="125"/>
      <c r="T1657" s="126">
        <f>IF(B1657="",0,TEXT(B1657,"mmmm"))</f>
      </c>
      <c r="U1657" s="88"/>
      <c r="V1657" s="88"/>
      <c r="W1657" s="88"/>
      <c r="X1657" s="88"/>
      <c r="Y1657" s="88"/>
      <c r="Z1657" s="88"/>
      <c r="AA1657" s="88"/>
      <c r="AB1657" s="88"/>
      <c r="AC1657" s="88"/>
      <c r="AD1657" s="88"/>
      <c r="AE1657" s="88"/>
      <c r="AF1657" s="88"/>
      <c r="AG1657" s="88"/>
    </row>
    <row x14ac:dyDescent="0.25" r="1658" customHeight="1" ht="16.5">
      <c r="A1658" s="35"/>
      <c r="B1658" s="68"/>
      <c r="C1658" s="119"/>
      <c r="D1658" s="23"/>
      <c r="E1658" s="35"/>
      <c r="F1658" s="23"/>
      <c r="G1658" s="23"/>
      <c r="H1658" s="35"/>
      <c r="I1658" s="23"/>
      <c r="J1658" s="23"/>
      <c r="K1658" s="23"/>
      <c r="L1658" s="23"/>
      <c r="M1658" s="23"/>
      <c r="N1658" s="120"/>
      <c r="O1658" s="120"/>
      <c r="P1658" s="120"/>
      <c r="Q1658" s="120"/>
      <c r="R1658" s="120"/>
      <c r="S1658" s="120"/>
      <c r="T1658" s="121">
        <f>IF(B1658="",0,TEXT(B1658,"mmmm"))</f>
      </c>
      <c r="U1658" s="77"/>
      <c r="V1658" s="77"/>
      <c r="W1658" s="77"/>
      <c r="X1658" s="77"/>
      <c r="Y1658" s="77"/>
      <c r="Z1658" s="77"/>
      <c r="AA1658" s="77"/>
      <c r="AB1658" s="77"/>
      <c r="AC1658" s="77"/>
      <c r="AD1658" s="77"/>
      <c r="AE1658" s="77"/>
      <c r="AF1658" s="77"/>
      <c r="AG1658" s="77"/>
    </row>
    <row x14ac:dyDescent="0.25" r="1659" customHeight="1" ht="16.5">
      <c r="A1659" s="122"/>
      <c r="B1659" s="79"/>
      <c r="C1659" s="123"/>
      <c r="D1659" s="124"/>
      <c r="E1659" s="122"/>
      <c r="F1659" s="124"/>
      <c r="G1659" s="124"/>
      <c r="H1659" s="122"/>
      <c r="I1659" s="124"/>
      <c r="J1659" s="124"/>
      <c r="K1659" s="124"/>
      <c r="L1659" s="124"/>
      <c r="M1659" s="124"/>
      <c r="N1659" s="125"/>
      <c r="O1659" s="125"/>
      <c r="P1659" s="125"/>
      <c r="Q1659" s="125"/>
      <c r="R1659" s="125"/>
      <c r="S1659" s="125"/>
      <c r="T1659" s="126">
        <f>IF(B1659="",0,TEXT(B1659,"mmmm"))</f>
      </c>
      <c r="U1659" s="88"/>
      <c r="V1659" s="88"/>
      <c r="W1659" s="88"/>
      <c r="X1659" s="88"/>
      <c r="Y1659" s="88"/>
      <c r="Z1659" s="88"/>
      <c r="AA1659" s="88"/>
      <c r="AB1659" s="88"/>
      <c r="AC1659" s="88"/>
      <c r="AD1659" s="88"/>
      <c r="AE1659" s="88"/>
      <c r="AF1659" s="88"/>
      <c r="AG1659" s="88"/>
    </row>
    <row x14ac:dyDescent="0.25" r="1660" customHeight="1" ht="16.5">
      <c r="A1660" s="35"/>
      <c r="B1660" s="68"/>
      <c r="C1660" s="119"/>
      <c r="D1660" s="23"/>
      <c r="E1660" s="35"/>
      <c r="F1660" s="23"/>
      <c r="G1660" s="23"/>
      <c r="H1660" s="35"/>
      <c r="I1660" s="23"/>
      <c r="J1660" s="23"/>
      <c r="K1660" s="23"/>
      <c r="L1660" s="23"/>
      <c r="M1660" s="23"/>
      <c r="N1660" s="120"/>
      <c r="O1660" s="120"/>
      <c r="P1660" s="120"/>
      <c r="Q1660" s="120"/>
      <c r="R1660" s="120"/>
      <c r="S1660" s="120"/>
      <c r="T1660" s="121">
        <f>IF(B1660="",0,TEXT(B1660,"mmmm"))</f>
      </c>
      <c r="U1660" s="77"/>
      <c r="V1660" s="77"/>
      <c r="W1660" s="77"/>
      <c r="X1660" s="77"/>
      <c r="Y1660" s="77"/>
      <c r="Z1660" s="77"/>
      <c r="AA1660" s="77"/>
      <c r="AB1660" s="77"/>
      <c r="AC1660" s="77"/>
      <c r="AD1660" s="77"/>
      <c r="AE1660" s="77"/>
      <c r="AF1660" s="77"/>
      <c r="AG1660" s="77"/>
    </row>
    <row x14ac:dyDescent="0.25" r="1661" customHeight="1" ht="16.5">
      <c r="A1661" s="122"/>
      <c r="B1661" s="79"/>
      <c r="C1661" s="123"/>
      <c r="D1661" s="124"/>
      <c r="E1661" s="122"/>
      <c r="F1661" s="124"/>
      <c r="G1661" s="124"/>
      <c r="H1661" s="122"/>
      <c r="I1661" s="124"/>
      <c r="J1661" s="124"/>
      <c r="K1661" s="124"/>
      <c r="L1661" s="124"/>
      <c r="M1661" s="124"/>
      <c r="N1661" s="125"/>
      <c r="O1661" s="125"/>
      <c r="P1661" s="125"/>
      <c r="Q1661" s="125"/>
      <c r="R1661" s="125"/>
      <c r="S1661" s="125"/>
      <c r="T1661" s="126">
        <f>IF(B1661="",0,TEXT(B1661,"mmmm"))</f>
      </c>
      <c r="U1661" s="88"/>
      <c r="V1661" s="88"/>
      <c r="W1661" s="88"/>
      <c r="X1661" s="88"/>
      <c r="Y1661" s="88"/>
      <c r="Z1661" s="88"/>
      <c r="AA1661" s="88"/>
      <c r="AB1661" s="88"/>
      <c r="AC1661" s="88"/>
      <c r="AD1661" s="88"/>
      <c r="AE1661" s="88"/>
      <c r="AF1661" s="88"/>
      <c r="AG1661" s="88"/>
    </row>
    <row x14ac:dyDescent="0.25" r="1662" customHeight="1" ht="16.5">
      <c r="A1662" s="35"/>
      <c r="B1662" s="68"/>
      <c r="C1662" s="119"/>
      <c r="D1662" s="23"/>
      <c r="E1662" s="35"/>
      <c r="F1662" s="23"/>
      <c r="G1662" s="23"/>
      <c r="H1662" s="35"/>
      <c r="I1662" s="23"/>
      <c r="J1662" s="23"/>
      <c r="K1662" s="23"/>
      <c r="L1662" s="23"/>
      <c r="M1662" s="23"/>
      <c r="N1662" s="120"/>
      <c r="O1662" s="120"/>
      <c r="P1662" s="120"/>
      <c r="Q1662" s="120"/>
      <c r="R1662" s="120"/>
      <c r="S1662" s="120"/>
      <c r="T1662" s="121">
        <f>IF(B1662="",0,TEXT(B1662,"mmmm"))</f>
      </c>
      <c r="U1662" s="77"/>
      <c r="V1662" s="77"/>
      <c r="W1662" s="77"/>
      <c r="X1662" s="77"/>
      <c r="Y1662" s="77"/>
      <c r="Z1662" s="77"/>
      <c r="AA1662" s="77"/>
      <c r="AB1662" s="77"/>
      <c r="AC1662" s="77"/>
      <c r="AD1662" s="77"/>
      <c r="AE1662" s="77"/>
      <c r="AF1662" s="77"/>
      <c r="AG1662" s="77"/>
    </row>
    <row x14ac:dyDescent="0.25" r="1663" customHeight="1" ht="16.5">
      <c r="A1663" s="122"/>
      <c r="B1663" s="79"/>
      <c r="C1663" s="123"/>
      <c r="D1663" s="124"/>
      <c r="E1663" s="122"/>
      <c r="F1663" s="124"/>
      <c r="G1663" s="124"/>
      <c r="H1663" s="122"/>
      <c r="I1663" s="124"/>
      <c r="J1663" s="124"/>
      <c r="K1663" s="124"/>
      <c r="L1663" s="124"/>
      <c r="M1663" s="124"/>
      <c r="N1663" s="125"/>
      <c r="O1663" s="125"/>
      <c r="P1663" s="125"/>
      <c r="Q1663" s="125"/>
      <c r="R1663" s="125"/>
      <c r="S1663" s="125"/>
      <c r="T1663" s="126">
        <f>IF(B1663="",0,TEXT(B1663,"mmmm"))</f>
      </c>
      <c r="U1663" s="88"/>
      <c r="V1663" s="88"/>
      <c r="W1663" s="88"/>
      <c r="X1663" s="88"/>
      <c r="Y1663" s="88"/>
      <c r="Z1663" s="88"/>
      <c r="AA1663" s="88"/>
      <c r="AB1663" s="88"/>
      <c r="AC1663" s="88"/>
      <c r="AD1663" s="88"/>
      <c r="AE1663" s="88"/>
      <c r="AF1663" s="88"/>
      <c r="AG1663" s="88"/>
    </row>
    <row x14ac:dyDescent="0.25" r="1664" customHeight="1" ht="16.5">
      <c r="A1664" s="35"/>
      <c r="B1664" s="68"/>
      <c r="C1664" s="119"/>
      <c r="D1664" s="23"/>
      <c r="E1664" s="35"/>
      <c r="F1664" s="23"/>
      <c r="G1664" s="23"/>
      <c r="H1664" s="35"/>
      <c r="I1664" s="23"/>
      <c r="J1664" s="23"/>
      <c r="K1664" s="23"/>
      <c r="L1664" s="23"/>
      <c r="M1664" s="23"/>
      <c r="N1664" s="120"/>
      <c r="O1664" s="120"/>
      <c r="P1664" s="120"/>
      <c r="Q1664" s="120"/>
      <c r="R1664" s="120"/>
      <c r="S1664" s="120"/>
      <c r="T1664" s="121">
        <f>IF(B1664="",0,TEXT(B1664,"mmmm"))</f>
      </c>
      <c r="U1664" s="77"/>
      <c r="V1664" s="77"/>
      <c r="W1664" s="77"/>
      <c r="X1664" s="77"/>
      <c r="Y1664" s="77"/>
      <c r="Z1664" s="77"/>
      <c r="AA1664" s="77"/>
      <c r="AB1664" s="77"/>
      <c r="AC1664" s="77"/>
      <c r="AD1664" s="77"/>
      <c r="AE1664" s="77"/>
      <c r="AF1664" s="77"/>
      <c r="AG1664" s="77"/>
    </row>
    <row x14ac:dyDescent="0.25" r="1665" customHeight="1" ht="16.5">
      <c r="A1665" s="122"/>
      <c r="B1665" s="79"/>
      <c r="C1665" s="123"/>
      <c r="D1665" s="124"/>
      <c r="E1665" s="122"/>
      <c r="F1665" s="124"/>
      <c r="G1665" s="124"/>
      <c r="H1665" s="122"/>
      <c r="I1665" s="124"/>
      <c r="J1665" s="124"/>
      <c r="K1665" s="124"/>
      <c r="L1665" s="124"/>
      <c r="M1665" s="124"/>
      <c r="N1665" s="125"/>
      <c r="O1665" s="125"/>
      <c r="P1665" s="125"/>
      <c r="Q1665" s="125"/>
      <c r="R1665" s="125"/>
      <c r="S1665" s="125"/>
      <c r="T1665" s="126">
        <f>IF(B1665="",0,TEXT(B1665,"mmmm"))</f>
      </c>
      <c r="U1665" s="88"/>
      <c r="V1665" s="88"/>
      <c r="W1665" s="88"/>
      <c r="X1665" s="88"/>
      <c r="Y1665" s="88"/>
      <c r="Z1665" s="88"/>
      <c r="AA1665" s="88"/>
      <c r="AB1665" s="88"/>
      <c r="AC1665" s="88"/>
      <c r="AD1665" s="88"/>
      <c r="AE1665" s="88"/>
      <c r="AF1665" s="88"/>
      <c r="AG1665" s="88"/>
    </row>
    <row x14ac:dyDescent="0.25" r="1666" customHeight="1" ht="16.5">
      <c r="A1666" s="35"/>
      <c r="B1666" s="68"/>
      <c r="C1666" s="119"/>
      <c r="D1666" s="23"/>
      <c r="E1666" s="35"/>
      <c r="F1666" s="23"/>
      <c r="G1666" s="23"/>
      <c r="H1666" s="35"/>
      <c r="I1666" s="23"/>
      <c r="J1666" s="23"/>
      <c r="K1666" s="23"/>
      <c r="L1666" s="23"/>
      <c r="M1666" s="23"/>
      <c r="N1666" s="120"/>
      <c r="O1666" s="120"/>
      <c r="P1666" s="120"/>
      <c r="Q1666" s="120"/>
      <c r="R1666" s="120"/>
      <c r="S1666" s="120"/>
      <c r="T1666" s="121">
        <f>IF(B1666="",0,TEXT(B1666,"mmmm"))</f>
      </c>
      <c r="U1666" s="77"/>
      <c r="V1666" s="77"/>
      <c r="W1666" s="77"/>
      <c r="X1666" s="77"/>
      <c r="Y1666" s="77"/>
      <c r="Z1666" s="77"/>
      <c r="AA1666" s="77"/>
      <c r="AB1666" s="77"/>
      <c r="AC1666" s="77"/>
      <c r="AD1666" s="77"/>
      <c r="AE1666" s="77"/>
      <c r="AF1666" s="77"/>
      <c r="AG1666" s="77"/>
    </row>
    <row x14ac:dyDescent="0.25" r="1667" customHeight="1" ht="16.5">
      <c r="A1667" s="122"/>
      <c r="B1667" s="79"/>
      <c r="C1667" s="123"/>
      <c r="D1667" s="124"/>
      <c r="E1667" s="122"/>
      <c r="F1667" s="124"/>
      <c r="G1667" s="124"/>
      <c r="H1667" s="122"/>
      <c r="I1667" s="124"/>
      <c r="J1667" s="124"/>
      <c r="K1667" s="124"/>
      <c r="L1667" s="124"/>
      <c r="M1667" s="124"/>
      <c r="N1667" s="125"/>
      <c r="O1667" s="125"/>
      <c r="P1667" s="125"/>
      <c r="Q1667" s="125"/>
      <c r="R1667" s="125"/>
      <c r="S1667" s="125"/>
      <c r="T1667" s="126">
        <f>IF(B1667="",0,TEXT(B1667,"mmmm"))</f>
      </c>
      <c r="U1667" s="88"/>
      <c r="V1667" s="88"/>
      <c r="W1667" s="88"/>
      <c r="X1667" s="88"/>
      <c r="Y1667" s="88"/>
      <c r="Z1667" s="88"/>
      <c r="AA1667" s="88"/>
      <c r="AB1667" s="88"/>
      <c r="AC1667" s="88"/>
      <c r="AD1667" s="88"/>
      <c r="AE1667" s="88"/>
      <c r="AF1667" s="88"/>
      <c r="AG1667" s="88"/>
    </row>
    <row x14ac:dyDescent="0.25" r="1668" customHeight="1" ht="16.5">
      <c r="A1668" s="35"/>
      <c r="B1668" s="68"/>
      <c r="C1668" s="119"/>
      <c r="D1668" s="23"/>
      <c r="E1668" s="35"/>
      <c r="F1668" s="23"/>
      <c r="G1668" s="23"/>
      <c r="H1668" s="35"/>
      <c r="I1668" s="23"/>
      <c r="J1668" s="23"/>
      <c r="K1668" s="23"/>
      <c r="L1668" s="23"/>
      <c r="M1668" s="23"/>
      <c r="N1668" s="120"/>
      <c r="O1668" s="120"/>
      <c r="P1668" s="120"/>
      <c r="Q1668" s="120"/>
      <c r="R1668" s="120"/>
      <c r="S1668" s="120"/>
      <c r="T1668" s="121">
        <f>IF(B1668="",0,TEXT(B1668,"mmmm"))</f>
      </c>
      <c r="U1668" s="77"/>
      <c r="V1668" s="77"/>
      <c r="W1668" s="77"/>
      <c r="X1668" s="77"/>
      <c r="Y1668" s="77"/>
      <c r="Z1668" s="77"/>
      <c r="AA1668" s="77"/>
      <c r="AB1668" s="77"/>
      <c r="AC1668" s="77"/>
      <c r="AD1668" s="77"/>
      <c r="AE1668" s="77"/>
      <c r="AF1668" s="77"/>
      <c r="AG1668" s="77"/>
    </row>
    <row x14ac:dyDescent="0.25" r="1669" customHeight="1" ht="16.5">
      <c r="A1669" s="122"/>
      <c r="B1669" s="79"/>
      <c r="C1669" s="123"/>
      <c r="D1669" s="124"/>
      <c r="E1669" s="122"/>
      <c r="F1669" s="124"/>
      <c r="G1669" s="124"/>
      <c r="H1669" s="122"/>
      <c r="I1669" s="124"/>
      <c r="J1669" s="124"/>
      <c r="K1669" s="124"/>
      <c r="L1669" s="124"/>
      <c r="M1669" s="124"/>
      <c r="N1669" s="125"/>
      <c r="O1669" s="125"/>
      <c r="P1669" s="125"/>
      <c r="Q1669" s="125"/>
      <c r="R1669" s="125"/>
      <c r="S1669" s="125"/>
      <c r="T1669" s="126">
        <f>IF(B1669="",0,TEXT(B1669,"mmmm"))</f>
      </c>
      <c r="U1669" s="88"/>
      <c r="V1669" s="88"/>
      <c r="W1669" s="88"/>
      <c r="X1669" s="88"/>
      <c r="Y1669" s="88"/>
      <c r="Z1669" s="88"/>
      <c r="AA1669" s="88"/>
      <c r="AB1669" s="88"/>
      <c r="AC1669" s="88"/>
      <c r="AD1669" s="88"/>
      <c r="AE1669" s="88"/>
      <c r="AF1669" s="88"/>
      <c r="AG1669" s="88"/>
    </row>
    <row x14ac:dyDescent="0.25" r="1670" customHeight="1" ht="16.5">
      <c r="A1670" s="35"/>
      <c r="B1670" s="68"/>
      <c r="C1670" s="119"/>
      <c r="D1670" s="23"/>
      <c r="E1670" s="35"/>
      <c r="F1670" s="23"/>
      <c r="G1670" s="23"/>
      <c r="H1670" s="35"/>
      <c r="I1670" s="23"/>
      <c r="J1670" s="23"/>
      <c r="K1670" s="23"/>
      <c r="L1670" s="23"/>
      <c r="M1670" s="23"/>
      <c r="N1670" s="120"/>
      <c r="O1670" s="120"/>
      <c r="P1670" s="120"/>
      <c r="Q1670" s="120"/>
      <c r="R1670" s="120"/>
      <c r="S1670" s="120"/>
      <c r="T1670" s="121">
        <f>IF(B1670="",0,TEXT(B1670,"mmmm"))</f>
      </c>
      <c r="U1670" s="77"/>
      <c r="V1670" s="77"/>
      <c r="W1670" s="77"/>
      <c r="X1670" s="77"/>
      <c r="Y1670" s="77"/>
      <c r="Z1670" s="77"/>
      <c r="AA1670" s="77"/>
      <c r="AB1670" s="77"/>
      <c r="AC1670" s="77"/>
      <c r="AD1670" s="77"/>
      <c r="AE1670" s="77"/>
      <c r="AF1670" s="77"/>
      <c r="AG1670" s="77"/>
    </row>
    <row x14ac:dyDescent="0.25" r="1671" customHeight="1" ht="16.5">
      <c r="A1671" s="122"/>
      <c r="B1671" s="79"/>
      <c r="C1671" s="123"/>
      <c r="D1671" s="124"/>
      <c r="E1671" s="122"/>
      <c r="F1671" s="124"/>
      <c r="G1671" s="124"/>
      <c r="H1671" s="122"/>
      <c r="I1671" s="124"/>
      <c r="J1671" s="124"/>
      <c r="K1671" s="124"/>
      <c r="L1671" s="124"/>
      <c r="M1671" s="124"/>
      <c r="N1671" s="125"/>
      <c r="O1671" s="125"/>
      <c r="P1671" s="125"/>
      <c r="Q1671" s="125"/>
      <c r="R1671" s="125"/>
      <c r="S1671" s="125"/>
      <c r="T1671" s="126">
        <f>IF(B1671="",0,TEXT(B1671,"mmmm"))</f>
      </c>
      <c r="U1671" s="88"/>
      <c r="V1671" s="88"/>
      <c r="W1671" s="88"/>
      <c r="X1671" s="88"/>
      <c r="Y1671" s="88"/>
      <c r="Z1671" s="88"/>
      <c r="AA1671" s="88"/>
      <c r="AB1671" s="88"/>
      <c r="AC1671" s="88"/>
      <c r="AD1671" s="88"/>
      <c r="AE1671" s="88"/>
      <c r="AF1671" s="88"/>
      <c r="AG1671" s="88"/>
    </row>
    <row x14ac:dyDescent="0.25" r="1672" customHeight="1" ht="16.5">
      <c r="A1672" s="35"/>
      <c r="B1672" s="68"/>
      <c r="C1672" s="119"/>
      <c r="D1672" s="23"/>
      <c r="E1672" s="35"/>
      <c r="F1672" s="23"/>
      <c r="G1672" s="23"/>
      <c r="H1672" s="35"/>
      <c r="I1672" s="23"/>
      <c r="J1672" s="23"/>
      <c r="K1672" s="23"/>
      <c r="L1672" s="23"/>
      <c r="M1672" s="23"/>
      <c r="N1672" s="120"/>
      <c r="O1672" s="120"/>
      <c r="P1672" s="120"/>
      <c r="Q1672" s="120"/>
      <c r="R1672" s="120"/>
      <c r="S1672" s="120"/>
      <c r="T1672" s="121">
        <f>IF(B1672="",0,TEXT(B1672,"mmmm"))</f>
      </c>
      <c r="U1672" s="77"/>
      <c r="V1672" s="77"/>
      <c r="W1672" s="77"/>
      <c r="X1672" s="77"/>
      <c r="Y1672" s="77"/>
      <c r="Z1672" s="77"/>
      <c r="AA1672" s="77"/>
      <c r="AB1672" s="77"/>
      <c r="AC1672" s="77"/>
      <c r="AD1672" s="77"/>
      <c r="AE1672" s="77"/>
      <c r="AF1672" s="77"/>
      <c r="AG1672" s="77"/>
    </row>
    <row x14ac:dyDescent="0.25" r="1673" customHeight="1" ht="16.5">
      <c r="A1673" s="122"/>
      <c r="B1673" s="79"/>
      <c r="C1673" s="123"/>
      <c r="D1673" s="124"/>
      <c r="E1673" s="122"/>
      <c r="F1673" s="124"/>
      <c r="G1673" s="124"/>
      <c r="H1673" s="122"/>
      <c r="I1673" s="124"/>
      <c r="J1673" s="124"/>
      <c r="K1673" s="124"/>
      <c r="L1673" s="124"/>
      <c r="M1673" s="124"/>
      <c r="N1673" s="125"/>
      <c r="O1673" s="125"/>
      <c r="P1673" s="125"/>
      <c r="Q1673" s="125"/>
      <c r="R1673" s="125"/>
      <c r="S1673" s="125"/>
      <c r="T1673" s="126">
        <f>IF(B1673="",0,TEXT(B1673,"mmmm"))</f>
      </c>
      <c r="U1673" s="88"/>
      <c r="V1673" s="88"/>
      <c r="W1673" s="88"/>
      <c r="X1673" s="88"/>
      <c r="Y1673" s="88"/>
      <c r="Z1673" s="88"/>
      <c r="AA1673" s="88"/>
      <c r="AB1673" s="88"/>
      <c r="AC1673" s="88"/>
      <c r="AD1673" s="88"/>
      <c r="AE1673" s="88"/>
      <c r="AF1673" s="88"/>
      <c r="AG1673" s="88"/>
    </row>
    <row x14ac:dyDescent="0.25" r="1674" customHeight="1" ht="16.5">
      <c r="A1674" s="35"/>
      <c r="B1674" s="68"/>
      <c r="C1674" s="119"/>
      <c r="D1674" s="23"/>
      <c r="E1674" s="35"/>
      <c r="F1674" s="23"/>
      <c r="G1674" s="23"/>
      <c r="H1674" s="35"/>
      <c r="I1674" s="23"/>
      <c r="J1674" s="23"/>
      <c r="K1674" s="23"/>
      <c r="L1674" s="23"/>
      <c r="M1674" s="23"/>
      <c r="N1674" s="120"/>
      <c r="O1674" s="120"/>
      <c r="P1674" s="120"/>
      <c r="Q1674" s="120"/>
      <c r="R1674" s="120"/>
      <c r="S1674" s="120"/>
      <c r="T1674" s="121">
        <f>IF(B1674="",0,TEXT(B1674,"mmmm"))</f>
      </c>
      <c r="U1674" s="77"/>
      <c r="V1674" s="77"/>
      <c r="W1674" s="77"/>
      <c r="X1674" s="77"/>
      <c r="Y1674" s="77"/>
      <c r="Z1674" s="77"/>
      <c r="AA1674" s="77"/>
      <c r="AB1674" s="77"/>
      <c r="AC1674" s="77"/>
      <c r="AD1674" s="77"/>
      <c r="AE1674" s="77"/>
      <c r="AF1674" s="77"/>
      <c r="AG1674" s="77"/>
    </row>
    <row x14ac:dyDescent="0.25" r="1675" customHeight="1" ht="16.5">
      <c r="A1675" s="122"/>
      <c r="B1675" s="79"/>
      <c r="C1675" s="123"/>
      <c r="D1675" s="124"/>
      <c r="E1675" s="122"/>
      <c r="F1675" s="124"/>
      <c r="G1675" s="124"/>
      <c r="H1675" s="122"/>
      <c r="I1675" s="124"/>
      <c r="J1675" s="124"/>
      <c r="K1675" s="124"/>
      <c r="L1675" s="124"/>
      <c r="M1675" s="124"/>
      <c r="N1675" s="125"/>
      <c r="O1675" s="125"/>
      <c r="P1675" s="125"/>
      <c r="Q1675" s="125"/>
      <c r="R1675" s="125"/>
      <c r="S1675" s="125"/>
      <c r="T1675" s="126">
        <f>IF(B1675="",0,TEXT(B1675,"mmmm"))</f>
      </c>
      <c r="U1675" s="88"/>
      <c r="V1675" s="88"/>
      <c r="W1675" s="88"/>
      <c r="X1675" s="88"/>
      <c r="Y1675" s="88"/>
      <c r="Z1675" s="88"/>
      <c r="AA1675" s="88"/>
      <c r="AB1675" s="88"/>
      <c r="AC1675" s="88"/>
      <c r="AD1675" s="88"/>
      <c r="AE1675" s="88"/>
      <c r="AF1675" s="88"/>
      <c r="AG1675" s="88"/>
    </row>
    <row x14ac:dyDescent="0.25" r="1676" customHeight="1" ht="16.5">
      <c r="A1676" s="35"/>
      <c r="B1676" s="68"/>
      <c r="C1676" s="119"/>
      <c r="D1676" s="23"/>
      <c r="E1676" s="35"/>
      <c r="F1676" s="23"/>
      <c r="G1676" s="23"/>
      <c r="H1676" s="35"/>
      <c r="I1676" s="23"/>
      <c r="J1676" s="23"/>
      <c r="K1676" s="23"/>
      <c r="L1676" s="23"/>
      <c r="M1676" s="23"/>
      <c r="N1676" s="120"/>
      <c r="O1676" s="120"/>
      <c r="P1676" s="120"/>
      <c r="Q1676" s="120"/>
      <c r="R1676" s="120"/>
      <c r="S1676" s="120"/>
      <c r="T1676" s="121">
        <f>IF(B1676="",0,TEXT(B1676,"mmmm"))</f>
      </c>
      <c r="U1676" s="77"/>
      <c r="V1676" s="77"/>
      <c r="W1676" s="77"/>
      <c r="X1676" s="77"/>
      <c r="Y1676" s="77"/>
      <c r="Z1676" s="77"/>
      <c r="AA1676" s="77"/>
      <c r="AB1676" s="77"/>
      <c r="AC1676" s="77"/>
      <c r="AD1676" s="77"/>
      <c r="AE1676" s="77"/>
      <c r="AF1676" s="77"/>
      <c r="AG1676" s="77"/>
    </row>
    <row x14ac:dyDescent="0.25" r="1677" customHeight="1" ht="16.5">
      <c r="A1677" s="122"/>
      <c r="B1677" s="79"/>
      <c r="C1677" s="123"/>
      <c r="D1677" s="124"/>
      <c r="E1677" s="122"/>
      <c r="F1677" s="124"/>
      <c r="G1677" s="124"/>
      <c r="H1677" s="122"/>
      <c r="I1677" s="124"/>
      <c r="J1677" s="124"/>
      <c r="K1677" s="124"/>
      <c r="L1677" s="124"/>
      <c r="M1677" s="124"/>
      <c r="N1677" s="125"/>
      <c r="O1677" s="125"/>
      <c r="P1677" s="125"/>
      <c r="Q1677" s="125"/>
      <c r="R1677" s="125"/>
      <c r="S1677" s="125"/>
      <c r="T1677" s="126">
        <f>IF(B1677="",0,TEXT(B1677,"mmmm"))</f>
      </c>
      <c r="U1677" s="88"/>
      <c r="V1677" s="88"/>
      <c r="W1677" s="88"/>
      <c r="X1677" s="88"/>
      <c r="Y1677" s="88"/>
      <c r="Z1677" s="88"/>
      <c r="AA1677" s="88"/>
      <c r="AB1677" s="88"/>
      <c r="AC1677" s="88"/>
      <c r="AD1677" s="88"/>
      <c r="AE1677" s="88"/>
      <c r="AF1677" s="88"/>
      <c r="AG1677" s="88"/>
    </row>
    <row x14ac:dyDescent="0.25" r="1678" customHeight="1" ht="16.5">
      <c r="A1678" s="35"/>
      <c r="B1678" s="68"/>
      <c r="C1678" s="119"/>
      <c r="D1678" s="23"/>
      <c r="E1678" s="35"/>
      <c r="F1678" s="23"/>
      <c r="G1678" s="23"/>
      <c r="H1678" s="35"/>
      <c r="I1678" s="23"/>
      <c r="J1678" s="23"/>
      <c r="K1678" s="23"/>
      <c r="L1678" s="23"/>
      <c r="M1678" s="23"/>
      <c r="N1678" s="120"/>
      <c r="O1678" s="120"/>
      <c r="P1678" s="120"/>
      <c r="Q1678" s="120"/>
      <c r="R1678" s="120"/>
      <c r="S1678" s="120"/>
      <c r="T1678" s="121">
        <f>IF(B1678="",0,TEXT(B1678,"mmmm"))</f>
      </c>
      <c r="U1678" s="77"/>
      <c r="V1678" s="77"/>
      <c r="W1678" s="77"/>
      <c r="X1678" s="77"/>
      <c r="Y1678" s="77"/>
      <c r="Z1678" s="77"/>
      <c r="AA1678" s="77"/>
      <c r="AB1678" s="77"/>
      <c r="AC1678" s="77"/>
      <c r="AD1678" s="77"/>
      <c r="AE1678" s="77"/>
      <c r="AF1678" s="77"/>
      <c r="AG1678" s="77"/>
    </row>
    <row x14ac:dyDescent="0.25" r="1679" customHeight="1" ht="16.5">
      <c r="A1679" s="122"/>
      <c r="B1679" s="79"/>
      <c r="C1679" s="123"/>
      <c r="D1679" s="124"/>
      <c r="E1679" s="122"/>
      <c r="F1679" s="124"/>
      <c r="G1679" s="124"/>
      <c r="H1679" s="122"/>
      <c r="I1679" s="124"/>
      <c r="J1679" s="124"/>
      <c r="K1679" s="124"/>
      <c r="L1679" s="124"/>
      <c r="M1679" s="124"/>
      <c r="N1679" s="125"/>
      <c r="O1679" s="125"/>
      <c r="P1679" s="125"/>
      <c r="Q1679" s="125"/>
      <c r="R1679" s="125"/>
      <c r="S1679" s="125"/>
      <c r="T1679" s="126">
        <f>IF(B1679="",0,TEXT(B1679,"mmmm"))</f>
      </c>
      <c r="U1679" s="88"/>
      <c r="V1679" s="88"/>
      <c r="W1679" s="88"/>
      <c r="X1679" s="88"/>
      <c r="Y1679" s="88"/>
      <c r="Z1679" s="88"/>
      <c r="AA1679" s="88"/>
      <c r="AB1679" s="88"/>
      <c r="AC1679" s="88"/>
      <c r="AD1679" s="88"/>
      <c r="AE1679" s="88"/>
      <c r="AF1679" s="88"/>
      <c r="AG1679" s="88"/>
    </row>
    <row x14ac:dyDescent="0.25" r="1680" customHeight="1" ht="16.5">
      <c r="A1680" s="35"/>
      <c r="B1680" s="68"/>
      <c r="C1680" s="119"/>
      <c r="D1680" s="23"/>
      <c r="E1680" s="35"/>
      <c r="F1680" s="23"/>
      <c r="G1680" s="23"/>
      <c r="H1680" s="35"/>
      <c r="I1680" s="23"/>
      <c r="J1680" s="23"/>
      <c r="K1680" s="23"/>
      <c r="L1680" s="23"/>
      <c r="M1680" s="23"/>
      <c r="N1680" s="120"/>
      <c r="O1680" s="120"/>
      <c r="P1680" s="120"/>
      <c r="Q1680" s="120"/>
      <c r="R1680" s="120"/>
      <c r="S1680" s="120"/>
      <c r="T1680" s="121">
        <f>IF(B1680="",0,TEXT(B1680,"mmmm"))</f>
      </c>
      <c r="U1680" s="77"/>
      <c r="V1680" s="77"/>
      <c r="W1680" s="77"/>
      <c r="X1680" s="77"/>
      <c r="Y1680" s="77"/>
      <c r="Z1680" s="77"/>
      <c r="AA1680" s="77"/>
      <c r="AB1680" s="77"/>
      <c r="AC1680" s="77"/>
      <c r="AD1680" s="77"/>
      <c r="AE1680" s="77"/>
      <c r="AF1680" s="77"/>
      <c r="AG1680" s="77"/>
    </row>
    <row x14ac:dyDescent="0.25" r="1681" customHeight="1" ht="16.5">
      <c r="A1681" s="122"/>
      <c r="B1681" s="79"/>
      <c r="C1681" s="123"/>
      <c r="D1681" s="124"/>
      <c r="E1681" s="122"/>
      <c r="F1681" s="124"/>
      <c r="G1681" s="124"/>
      <c r="H1681" s="122"/>
      <c r="I1681" s="124"/>
      <c r="J1681" s="124"/>
      <c r="K1681" s="124"/>
      <c r="L1681" s="124"/>
      <c r="M1681" s="124"/>
      <c r="N1681" s="125"/>
      <c r="O1681" s="125"/>
      <c r="P1681" s="125"/>
      <c r="Q1681" s="125"/>
      <c r="R1681" s="125"/>
      <c r="S1681" s="125"/>
      <c r="T1681" s="126">
        <f>IF(B1681="",0,TEXT(B1681,"mmmm"))</f>
      </c>
      <c r="U1681" s="88"/>
      <c r="V1681" s="88"/>
      <c r="W1681" s="88"/>
      <c r="X1681" s="88"/>
      <c r="Y1681" s="88"/>
      <c r="Z1681" s="88"/>
      <c r="AA1681" s="88"/>
      <c r="AB1681" s="88"/>
      <c r="AC1681" s="88"/>
      <c r="AD1681" s="88"/>
      <c r="AE1681" s="88"/>
      <c r="AF1681" s="88"/>
      <c r="AG1681" s="88"/>
    </row>
    <row x14ac:dyDescent="0.25" r="1682" customHeight="1" ht="16.5">
      <c r="A1682" s="35"/>
      <c r="B1682" s="68"/>
      <c r="C1682" s="119"/>
      <c r="D1682" s="23"/>
      <c r="E1682" s="35"/>
      <c r="F1682" s="23"/>
      <c r="G1682" s="23"/>
      <c r="H1682" s="35"/>
      <c r="I1682" s="23"/>
      <c r="J1682" s="23"/>
      <c r="K1682" s="23"/>
      <c r="L1682" s="23"/>
      <c r="M1682" s="23"/>
      <c r="N1682" s="120"/>
      <c r="O1682" s="120"/>
      <c r="P1682" s="120"/>
      <c r="Q1682" s="120"/>
      <c r="R1682" s="120"/>
      <c r="S1682" s="120"/>
      <c r="T1682" s="121">
        <f>IF(B1682="",0,TEXT(B1682,"mmmm"))</f>
      </c>
      <c r="U1682" s="77"/>
      <c r="V1682" s="77"/>
      <c r="W1682" s="77"/>
      <c r="X1682" s="77"/>
      <c r="Y1682" s="77"/>
      <c r="Z1682" s="77"/>
      <c r="AA1682" s="77"/>
      <c r="AB1682" s="77"/>
      <c r="AC1682" s="77"/>
      <c r="AD1682" s="77"/>
      <c r="AE1682" s="77"/>
      <c r="AF1682" s="77"/>
      <c r="AG1682" s="77"/>
    </row>
    <row x14ac:dyDescent="0.25" r="1683" customHeight="1" ht="16.5">
      <c r="A1683" s="122"/>
      <c r="B1683" s="79"/>
      <c r="C1683" s="123"/>
      <c r="D1683" s="124"/>
      <c r="E1683" s="122"/>
      <c r="F1683" s="124"/>
      <c r="G1683" s="124"/>
      <c r="H1683" s="122"/>
      <c r="I1683" s="124"/>
      <c r="J1683" s="124"/>
      <c r="K1683" s="124"/>
      <c r="L1683" s="124"/>
      <c r="M1683" s="124"/>
      <c r="N1683" s="125"/>
      <c r="O1683" s="125"/>
      <c r="P1683" s="125"/>
      <c r="Q1683" s="125"/>
      <c r="R1683" s="125"/>
      <c r="S1683" s="125"/>
      <c r="T1683" s="126">
        <f>IF(B1683="",0,TEXT(B1683,"mmmm"))</f>
      </c>
      <c r="U1683" s="88"/>
      <c r="V1683" s="88"/>
      <c r="W1683" s="88"/>
      <c r="X1683" s="88"/>
      <c r="Y1683" s="88"/>
      <c r="Z1683" s="88"/>
      <c r="AA1683" s="88"/>
      <c r="AB1683" s="88"/>
      <c r="AC1683" s="88"/>
      <c r="AD1683" s="88"/>
      <c r="AE1683" s="88"/>
      <c r="AF1683" s="88"/>
      <c r="AG1683" s="88"/>
    </row>
    <row x14ac:dyDescent="0.25" r="1684" customHeight="1" ht="16.5">
      <c r="A1684" s="35"/>
      <c r="B1684" s="68"/>
      <c r="C1684" s="119"/>
      <c r="D1684" s="23"/>
      <c r="E1684" s="35"/>
      <c r="F1684" s="23"/>
      <c r="G1684" s="23"/>
      <c r="H1684" s="35"/>
      <c r="I1684" s="23"/>
      <c r="J1684" s="23"/>
      <c r="K1684" s="23"/>
      <c r="L1684" s="23"/>
      <c r="M1684" s="23"/>
      <c r="N1684" s="120"/>
      <c r="O1684" s="120"/>
      <c r="P1684" s="120"/>
      <c r="Q1684" s="120"/>
      <c r="R1684" s="120"/>
      <c r="S1684" s="120"/>
      <c r="T1684" s="121">
        <f>IF(B1684="",0,TEXT(B1684,"mmmm"))</f>
      </c>
      <c r="U1684" s="77"/>
      <c r="V1684" s="77"/>
      <c r="W1684" s="77"/>
      <c r="X1684" s="77"/>
      <c r="Y1684" s="77"/>
      <c r="Z1684" s="77"/>
      <c r="AA1684" s="77"/>
      <c r="AB1684" s="77"/>
      <c r="AC1684" s="77"/>
      <c r="AD1684" s="77"/>
      <c r="AE1684" s="77"/>
      <c r="AF1684" s="77"/>
      <c r="AG1684" s="77"/>
    </row>
    <row x14ac:dyDescent="0.25" r="1685" customHeight="1" ht="16.5">
      <c r="A1685" s="122"/>
      <c r="B1685" s="79"/>
      <c r="C1685" s="123"/>
      <c r="D1685" s="124"/>
      <c r="E1685" s="122"/>
      <c r="F1685" s="124"/>
      <c r="G1685" s="124"/>
      <c r="H1685" s="122"/>
      <c r="I1685" s="124"/>
      <c r="J1685" s="124"/>
      <c r="K1685" s="124"/>
      <c r="L1685" s="124"/>
      <c r="M1685" s="124"/>
      <c r="N1685" s="125"/>
      <c r="O1685" s="125"/>
      <c r="P1685" s="125"/>
      <c r="Q1685" s="125"/>
      <c r="R1685" s="125"/>
      <c r="S1685" s="125"/>
      <c r="T1685" s="126">
        <f>IF(B1685="",0,TEXT(B1685,"mmmm"))</f>
      </c>
      <c r="U1685" s="88"/>
      <c r="V1685" s="88"/>
      <c r="W1685" s="88"/>
      <c r="X1685" s="88"/>
      <c r="Y1685" s="88"/>
      <c r="Z1685" s="88"/>
      <c r="AA1685" s="88"/>
      <c r="AB1685" s="88"/>
      <c r="AC1685" s="88"/>
      <c r="AD1685" s="88"/>
      <c r="AE1685" s="88"/>
      <c r="AF1685" s="88"/>
      <c r="AG1685" s="88"/>
    </row>
    <row x14ac:dyDescent="0.25" r="1686" customHeight="1" ht="16.5">
      <c r="A1686" s="35"/>
      <c r="B1686" s="68"/>
      <c r="C1686" s="119"/>
      <c r="D1686" s="23"/>
      <c r="E1686" s="35"/>
      <c r="F1686" s="23"/>
      <c r="G1686" s="23"/>
      <c r="H1686" s="35"/>
      <c r="I1686" s="23"/>
      <c r="J1686" s="23"/>
      <c r="K1686" s="23"/>
      <c r="L1686" s="23"/>
      <c r="M1686" s="23"/>
      <c r="N1686" s="120"/>
      <c r="O1686" s="120"/>
      <c r="P1686" s="120"/>
      <c r="Q1686" s="120"/>
      <c r="R1686" s="120"/>
      <c r="S1686" s="120"/>
      <c r="T1686" s="121">
        <f>IF(B1686="",0,TEXT(B1686,"mmmm"))</f>
      </c>
      <c r="U1686" s="77"/>
      <c r="V1686" s="77"/>
      <c r="W1686" s="77"/>
      <c r="X1686" s="77"/>
      <c r="Y1686" s="77"/>
      <c r="Z1686" s="77"/>
      <c r="AA1686" s="77"/>
      <c r="AB1686" s="77"/>
      <c r="AC1686" s="77"/>
      <c r="AD1686" s="77"/>
      <c r="AE1686" s="77"/>
      <c r="AF1686" s="77"/>
      <c r="AG1686" s="77"/>
    </row>
    <row x14ac:dyDescent="0.25" r="1687" customHeight="1" ht="16.5">
      <c r="A1687" s="122"/>
      <c r="B1687" s="79"/>
      <c r="C1687" s="123"/>
      <c r="D1687" s="124"/>
      <c r="E1687" s="122"/>
      <c r="F1687" s="124"/>
      <c r="G1687" s="124"/>
      <c r="H1687" s="122"/>
      <c r="I1687" s="124"/>
      <c r="J1687" s="124"/>
      <c r="K1687" s="124"/>
      <c r="L1687" s="124"/>
      <c r="M1687" s="124"/>
      <c r="N1687" s="125"/>
      <c r="O1687" s="125"/>
      <c r="P1687" s="125"/>
      <c r="Q1687" s="125"/>
      <c r="R1687" s="125"/>
      <c r="S1687" s="125"/>
      <c r="T1687" s="126">
        <f>IF(B1687="",0,TEXT(B1687,"mmmm"))</f>
      </c>
      <c r="U1687" s="88"/>
      <c r="V1687" s="88"/>
      <c r="W1687" s="88"/>
      <c r="X1687" s="88"/>
      <c r="Y1687" s="88"/>
      <c r="Z1687" s="88"/>
      <c r="AA1687" s="88"/>
      <c r="AB1687" s="88"/>
      <c r="AC1687" s="88"/>
      <c r="AD1687" s="88"/>
      <c r="AE1687" s="88"/>
      <c r="AF1687" s="88"/>
      <c r="AG1687" s="88"/>
    </row>
    <row x14ac:dyDescent="0.25" r="1688" customHeight="1" ht="16.5">
      <c r="A1688" s="35"/>
      <c r="B1688" s="68"/>
      <c r="C1688" s="119"/>
      <c r="D1688" s="23"/>
      <c r="E1688" s="35"/>
      <c r="F1688" s="23"/>
      <c r="G1688" s="23"/>
      <c r="H1688" s="35"/>
      <c r="I1688" s="23"/>
      <c r="J1688" s="23"/>
      <c r="K1688" s="23"/>
      <c r="L1688" s="23"/>
      <c r="M1688" s="23"/>
      <c r="N1688" s="120"/>
      <c r="O1688" s="120"/>
      <c r="P1688" s="120"/>
      <c r="Q1688" s="120"/>
      <c r="R1688" s="120"/>
      <c r="S1688" s="120"/>
      <c r="T1688" s="121">
        <f>IF(B1688="",0,TEXT(B1688,"mmmm"))</f>
      </c>
      <c r="U1688" s="77"/>
      <c r="V1688" s="77"/>
      <c r="W1688" s="77"/>
      <c r="X1688" s="77"/>
      <c r="Y1688" s="77"/>
      <c r="Z1688" s="77"/>
      <c r="AA1688" s="77"/>
      <c r="AB1688" s="77"/>
      <c r="AC1688" s="77"/>
      <c r="AD1688" s="77"/>
      <c r="AE1688" s="77"/>
      <c r="AF1688" s="77"/>
      <c r="AG1688" s="77"/>
    </row>
    <row x14ac:dyDescent="0.25" r="1689" customHeight="1" ht="16.5">
      <c r="A1689" s="122"/>
      <c r="B1689" s="79"/>
      <c r="C1689" s="123"/>
      <c r="D1689" s="124"/>
      <c r="E1689" s="122"/>
      <c r="F1689" s="124"/>
      <c r="G1689" s="124"/>
      <c r="H1689" s="122"/>
      <c r="I1689" s="124"/>
      <c r="J1689" s="124"/>
      <c r="K1689" s="124"/>
      <c r="L1689" s="124"/>
      <c r="M1689" s="124"/>
      <c r="N1689" s="125"/>
      <c r="O1689" s="125"/>
      <c r="P1689" s="125"/>
      <c r="Q1689" s="125"/>
      <c r="R1689" s="125"/>
      <c r="S1689" s="125"/>
      <c r="T1689" s="126">
        <f>IF(B1689="",0,TEXT(B1689,"mmmm"))</f>
      </c>
      <c r="U1689" s="88"/>
      <c r="V1689" s="88"/>
      <c r="W1689" s="88"/>
      <c r="X1689" s="88"/>
      <c r="Y1689" s="88"/>
      <c r="Z1689" s="88"/>
      <c r="AA1689" s="88"/>
      <c r="AB1689" s="88"/>
      <c r="AC1689" s="88"/>
      <c r="AD1689" s="88"/>
      <c r="AE1689" s="88"/>
      <c r="AF1689" s="88"/>
      <c r="AG1689" s="88"/>
    </row>
    <row x14ac:dyDescent="0.25" r="1690" customHeight="1" ht="16.5">
      <c r="A1690" s="35"/>
      <c r="B1690" s="68"/>
      <c r="C1690" s="119"/>
      <c r="D1690" s="23"/>
      <c r="E1690" s="35"/>
      <c r="F1690" s="23"/>
      <c r="G1690" s="23"/>
      <c r="H1690" s="35"/>
      <c r="I1690" s="23"/>
      <c r="J1690" s="23"/>
      <c r="K1690" s="23"/>
      <c r="L1690" s="23"/>
      <c r="M1690" s="23"/>
      <c r="N1690" s="120"/>
      <c r="O1690" s="120"/>
      <c r="P1690" s="120"/>
      <c r="Q1690" s="120"/>
      <c r="R1690" s="120"/>
      <c r="S1690" s="120"/>
      <c r="T1690" s="121">
        <f>IF(B1690="",0,TEXT(B1690,"mmmm"))</f>
      </c>
      <c r="U1690" s="77"/>
      <c r="V1690" s="77"/>
      <c r="W1690" s="77"/>
      <c r="X1690" s="77"/>
      <c r="Y1690" s="77"/>
      <c r="Z1690" s="77"/>
      <c r="AA1690" s="77"/>
      <c r="AB1690" s="77"/>
      <c r="AC1690" s="77"/>
      <c r="AD1690" s="77"/>
      <c r="AE1690" s="77"/>
      <c r="AF1690" s="77"/>
      <c r="AG1690" s="77"/>
    </row>
    <row x14ac:dyDescent="0.25" r="1691" customHeight="1" ht="16.5">
      <c r="A1691" s="122"/>
      <c r="B1691" s="79"/>
      <c r="C1691" s="123"/>
      <c r="D1691" s="124"/>
      <c r="E1691" s="122"/>
      <c r="F1691" s="124"/>
      <c r="G1691" s="124"/>
      <c r="H1691" s="122"/>
      <c r="I1691" s="124"/>
      <c r="J1691" s="124"/>
      <c r="K1691" s="124"/>
      <c r="L1691" s="124"/>
      <c r="M1691" s="124"/>
      <c r="N1691" s="125"/>
      <c r="O1691" s="125"/>
      <c r="P1691" s="125"/>
      <c r="Q1691" s="125"/>
      <c r="R1691" s="125"/>
      <c r="S1691" s="125"/>
      <c r="T1691" s="126">
        <f>IF(B1691="",0,TEXT(B1691,"mmmm"))</f>
      </c>
      <c r="U1691" s="88"/>
      <c r="V1691" s="88"/>
      <c r="W1691" s="88"/>
      <c r="X1691" s="88"/>
      <c r="Y1691" s="88"/>
      <c r="Z1691" s="88"/>
      <c r="AA1691" s="88"/>
      <c r="AB1691" s="88"/>
      <c r="AC1691" s="88"/>
      <c r="AD1691" s="88"/>
      <c r="AE1691" s="88"/>
      <c r="AF1691" s="88"/>
      <c r="AG1691" s="88"/>
    </row>
    <row x14ac:dyDescent="0.25" r="1692" customHeight="1" ht="16.5">
      <c r="A1692" s="35"/>
      <c r="B1692" s="68"/>
      <c r="C1692" s="119"/>
      <c r="D1692" s="23"/>
      <c r="E1692" s="35"/>
      <c r="F1692" s="23"/>
      <c r="G1692" s="23"/>
      <c r="H1692" s="35"/>
      <c r="I1692" s="23"/>
      <c r="J1692" s="23"/>
      <c r="K1692" s="23"/>
      <c r="L1692" s="23"/>
      <c r="M1692" s="23"/>
      <c r="N1692" s="120"/>
      <c r="O1692" s="120"/>
      <c r="P1692" s="120"/>
      <c r="Q1692" s="120"/>
      <c r="R1692" s="120"/>
      <c r="S1692" s="120"/>
      <c r="T1692" s="121">
        <f>IF(B1692="",0,TEXT(B1692,"mmmm"))</f>
      </c>
      <c r="U1692" s="77"/>
      <c r="V1692" s="77"/>
      <c r="W1692" s="77"/>
      <c r="X1692" s="77"/>
      <c r="Y1692" s="77"/>
      <c r="Z1692" s="77"/>
      <c r="AA1692" s="77"/>
      <c r="AB1692" s="77"/>
      <c r="AC1692" s="77"/>
      <c r="AD1692" s="77"/>
      <c r="AE1692" s="77"/>
      <c r="AF1692" s="77"/>
      <c r="AG1692" s="77"/>
    </row>
    <row x14ac:dyDescent="0.25" r="1693" customHeight="1" ht="16.5">
      <c r="A1693" s="122"/>
      <c r="B1693" s="79"/>
      <c r="C1693" s="123"/>
      <c r="D1693" s="124"/>
      <c r="E1693" s="122"/>
      <c r="F1693" s="124"/>
      <c r="G1693" s="124"/>
      <c r="H1693" s="122"/>
      <c r="I1693" s="124"/>
      <c r="J1693" s="124"/>
      <c r="K1693" s="124"/>
      <c r="L1693" s="124"/>
      <c r="M1693" s="124"/>
      <c r="N1693" s="125"/>
      <c r="O1693" s="125"/>
      <c r="P1693" s="125"/>
      <c r="Q1693" s="125"/>
      <c r="R1693" s="125"/>
      <c r="S1693" s="125"/>
      <c r="T1693" s="126">
        <f>IF(B1693="",0,TEXT(B1693,"mmmm"))</f>
      </c>
      <c r="U1693" s="88"/>
      <c r="V1693" s="88"/>
      <c r="W1693" s="88"/>
      <c r="X1693" s="88"/>
      <c r="Y1693" s="88"/>
      <c r="Z1693" s="88"/>
      <c r="AA1693" s="88"/>
      <c r="AB1693" s="88"/>
      <c r="AC1693" s="88"/>
      <c r="AD1693" s="88"/>
      <c r="AE1693" s="88"/>
      <c r="AF1693" s="88"/>
      <c r="AG1693" s="88"/>
    </row>
    <row x14ac:dyDescent="0.25" r="1694" customHeight="1" ht="16.5">
      <c r="A1694" s="35"/>
      <c r="B1694" s="68"/>
      <c r="C1694" s="119"/>
      <c r="D1694" s="23"/>
      <c r="E1694" s="35"/>
      <c r="F1694" s="23"/>
      <c r="G1694" s="23"/>
      <c r="H1694" s="35"/>
      <c r="I1694" s="23"/>
      <c r="J1694" s="23"/>
      <c r="K1694" s="23"/>
      <c r="L1694" s="23"/>
      <c r="M1694" s="23"/>
      <c r="N1694" s="120"/>
      <c r="O1694" s="120"/>
      <c r="P1694" s="120"/>
      <c r="Q1694" s="120"/>
      <c r="R1694" s="120"/>
      <c r="S1694" s="120"/>
      <c r="T1694" s="121">
        <f>IF(B1694="",0,TEXT(B1694,"mmmm"))</f>
      </c>
      <c r="U1694" s="77"/>
      <c r="V1694" s="77"/>
      <c r="W1694" s="77"/>
      <c r="X1694" s="77"/>
      <c r="Y1694" s="77"/>
      <c r="Z1694" s="77"/>
      <c r="AA1694" s="77"/>
      <c r="AB1694" s="77"/>
      <c r="AC1694" s="77"/>
      <c r="AD1694" s="77"/>
      <c r="AE1694" s="77"/>
      <c r="AF1694" s="77"/>
      <c r="AG1694" s="77"/>
    </row>
    <row x14ac:dyDescent="0.25" r="1695" customHeight="1" ht="16.5">
      <c r="A1695" s="122"/>
      <c r="B1695" s="79"/>
      <c r="C1695" s="123"/>
      <c r="D1695" s="124"/>
      <c r="E1695" s="122"/>
      <c r="F1695" s="124"/>
      <c r="G1695" s="124"/>
      <c r="H1695" s="122"/>
      <c r="I1695" s="124"/>
      <c r="J1695" s="124"/>
      <c r="K1695" s="124"/>
      <c r="L1695" s="124"/>
      <c r="M1695" s="124"/>
      <c r="N1695" s="125"/>
      <c r="O1695" s="125"/>
      <c r="P1695" s="125"/>
      <c r="Q1695" s="125"/>
      <c r="R1695" s="125"/>
      <c r="S1695" s="125"/>
      <c r="T1695" s="126">
        <f>IF(B1695="",0,TEXT(B1695,"mmmm"))</f>
      </c>
      <c r="U1695" s="88"/>
      <c r="V1695" s="88"/>
      <c r="W1695" s="88"/>
      <c r="X1695" s="88"/>
      <c r="Y1695" s="88"/>
      <c r="Z1695" s="88"/>
      <c r="AA1695" s="88"/>
      <c r="AB1695" s="88"/>
      <c r="AC1695" s="88"/>
      <c r="AD1695" s="88"/>
      <c r="AE1695" s="88"/>
      <c r="AF1695" s="88"/>
      <c r="AG1695" s="88"/>
    </row>
    <row x14ac:dyDescent="0.25" r="1696" customHeight="1" ht="16.5">
      <c r="A1696" s="35"/>
      <c r="B1696" s="68"/>
      <c r="C1696" s="119"/>
      <c r="D1696" s="23"/>
      <c r="E1696" s="35"/>
      <c r="F1696" s="23"/>
      <c r="G1696" s="23"/>
      <c r="H1696" s="35"/>
      <c r="I1696" s="23"/>
      <c r="J1696" s="23"/>
      <c r="K1696" s="23"/>
      <c r="L1696" s="23"/>
      <c r="M1696" s="23"/>
      <c r="N1696" s="120"/>
      <c r="O1696" s="120"/>
      <c r="P1696" s="120"/>
      <c r="Q1696" s="120"/>
      <c r="R1696" s="120"/>
      <c r="S1696" s="120"/>
      <c r="T1696" s="121">
        <f>IF(B1696="",0,TEXT(B1696,"mmmm"))</f>
      </c>
      <c r="U1696" s="77"/>
      <c r="V1696" s="77"/>
      <c r="W1696" s="77"/>
      <c r="X1696" s="77"/>
      <c r="Y1696" s="77"/>
      <c r="Z1696" s="77"/>
      <c r="AA1696" s="77"/>
      <c r="AB1696" s="77"/>
      <c r="AC1696" s="77"/>
      <c r="AD1696" s="77"/>
      <c r="AE1696" s="77"/>
      <c r="AF1696" s="77"/>
      <c r="AG1696" s="77"/>
    </row>
    <row x14ac:dyDescent="0.25" r="1697" customHeight="1" ht="16.5">
      <c r="A1697" s="122"/>
      <c r="B1697" s="79"/>
      <c r="C1697" s="123"/>
      <c r="D1697" s="124"/>
      <c r="E1697" s="122"/>
      <c r="F1697" s="124"/>
      <c r="G1697" s="124"/>
      <c r="H1697" s="122"/>
      <c r="I1697" s="124"/>
      <c r="J1697" s="124"/>
      <c r="K1697" s="124"/>
      <c r="L1697" s="124"/>
      <c r="M1697" s="124"/>
      <c r="N1697" s="125"/>
      <c r="O1697" s="125"/>
      <c r="P1697" s="125"/>
      <c r="Q1697" s="125"/>
      <c r="R1697" s="125"/>
      <c r="S1697" s="125"/>
      <c r="T1697" s="126">
        <f>IF(B1697="",0,TEXT(B1697,"mmmm"))</f>
      </c>
      <c r="U1697" s="88"/>
      <c r="V1697" s="88"/>
      <c r="W1697" s="88"/>
      <c r="X1697" s="88"/>
      <c r="Y1697" s="88"/>
      <c r="Z1697" s="88"/>
      <c r="AA1697" s="88"/>
      <c r="AB1697" s="88"/>
      <c r="AC1697" s="88"/>
      <c r="AD1697" s="88"/>
      <c r="AE1697" s="88"/>
      <c r="AF1697" s="88"/>
      <c r="AG1697" s="88"/>
    </row>
    <row x14ac:dyDescent="0.25" r="1698" customHeight="1" ht="16.5">
      <c r="A1698" s="35"/>
      <c r="B1698" s="68"/>
      <c r="C1698" s="119"/>
      <c r="D1698" s="23"/>
      <c r="E1698" s="35"/>
      <c r="F1698" s="23"/>
      <c r="G1698" s="23"/>
      <c r="H1698" s="35"/>
      <c r="I1698" s="23"/>
      <c r="J1698" s="23"/>
      <c r="K1698" s="23"/>
      <c r="L1698" s="23"/>
      <c r="M1698" s="23"/>
      <c r="N1698" s="120"/>
      <c r="O1698" s="120"/>
      <c r="P1698" s="120"/>
      <c r="Q1698" s="120"/>
      <c r="R1698" s="120"/>
      <c r="S1698" s="120"/>
      <c r="T1698" s="121">
        <f>IF(B1698="",0,TEXT(B1698,"mmmm"))</f>
      </c>
      <c r="U1698" s="77"/>
      <c r="V1698" s="77"/>
      <c r="W1698" s="77"/>
      <c r="X1698" s="77"/>
      <c r="Y1698" s="77"/>
      <c r="Z1698" s="77"/>
      <c r="AA1698" s="77"/>
      <c r="AB1698" s="77"/>
      <c r="AC1698" s="77"/>
      <c r="AD1698" s="77"/>
      <c r="AE1698" s="77"/>
      <c r="AF1698" s="77"/>
      <c r="AG1698" s="77"/>
    </row>
    <row x14ac:dyDescent="0.25" r="1699" customHeight="1" ht="16.5">
      <c r="A1699" s="122"/>
      <c r="B1699" s="79"/>
      <c r="C1699" s="123"/>
      <c r="D1699" s="124"/>
      <c r="E1699" s="122"/>
      <c r="F1699" s="124"/>
      <c r="G1699" s="124"/>
      <c r="H1699" s="122"/>
      <c r="I1699" s="124"/>
      <c r="J1699" s="124"/>
      <c r="K1699" s="124"/>
      <c r="L1699" s="124"/>
      <c r="M1699" s="124"/>
      <c r="N1699" s="125"/>
      <c r="O1699" s="125"/>
      <c r="P1699" s="125"/>
      <c r="Q1699" s="125"/>
      <c r="R1699" s="125"/>
      <c r="S1699" s="125"/>
      <c r="T1699" s="126">
        <f>IF(B1699="",0,TEXT(B1699,"mmmm"))</f>
      </c>
      <c r="U1699" s="88"/>
      <c r="V1699" s="88"/>
      <c r="W1699" s="88"/>
      <c r="X1699" s="88"/>
      <c r="Y1699" s="88"/>
      <c r="Z1699" s="88"/>
      <c r="AA1699" s="88"/>
      <c r="AB1699" s="88"/>
      <c r="AC1699" s="88"/>
      <c r="AD1699" s="88"/>
      <c r="AE1699" s="88"/>
      <c r="AF1699" s="88"/>
      <c r="AG1699" s="88"/>
    </row>
    <row x14ac:dyDescent="0.25" r="1700" customHeight="1" ht="16.5">
      <c r="A1700" s="35"/>
      <c r="B1700" s="68"/>
      <c r="C1700" s="119"/>
      <c r="D1700" s="23"/>
      <c r="E1700" s="35"/>
      <c r="F1700" s="23"/>
      <c r="G1700" s="23"/>
      <c r="H1700" s="35"/>
      <c r="I1700" s="23"/>
      <c r="J1700" s="23"/>
      <c r="K1700" s="23"/>
      <c r="L1700" s="23"/>
      <c r="M1700" s="23"/>
      <c r="N1700" s="120"/>
      <c r="O1700" s="120"/>
      <c r="P1700" s="120"/>
      <c r="Q1700" s="120"/>
      <c r="R1700" s="120"/>
      <c r="S1700" s="120"/>
      <c r="T1700" s="121">
        <f>IF(B1700="",0,TEXT(B1700,"mmmm"))</f>
      </c>
      <c r="U1700" s="77"/>
      <c r="V1700" s="77"/>
      <c r="W1700" s="77"/>
      <c r="X1700" s="77"/>
      <c r="Y1700" s="77"/>
      <c r="Z1700" s="77"/>
      <c r="AA1700" s="77"/>
      <c r="AB1700" s="77"/>
      <c r="AC1700" s="77"/>
      <c r="AD1700" s="77"/>
      <c r="AE1700" s="77"/>
      <c r="AF1700" s="77"/>
      <c r="AG1700" s="77"/>
    </row>
    <row x14ac:dyDescent="0.25" r="1701" customHeight="1" ht="16.5">
      <c r="A1701" s="122"/>
      <c r="B1701" s="79"/>
      <c r="C1701" s="123"/>
      <c r="D1701" s="124"/>
      <c r="E1701" s="122"/>
      <c r="F1701" s="124"/>
      <c r="G1701" s="124"/>
      <c r="H1701" s="122"/>
      <c r="I1701" s="124"/>
      <c r="J1701" s="124"/>
      <c r="K1701" s="124"/>
      <c r="L1701" s="124"/>
      <c r="M1701" s="124"/>
      <c r="N1701" s="125"/>
      <c r="O1701" s="125"/>
      <c r="P1701" s="125"/>
      <c r="Q1701" s="125"/>
      <c r="R1701" s="125"/>
      <c r="S1701" s="125"/>
      <c r="T1701" s="126">
        <f>IF(B1701="",0,TEXT(B1701,"mmmm"))</f>
      </c>
      <c r="U1701" s="88"/>
      <c r="V1701" s="88"/>
      <c r="W1701" s="88"/>
      <c r="X1701" s="88"/>
      <c r="Y1701" s="88"/>
      <c r="Z1701" s="88"/>
      <c r="AA1701" s="88"/>
      <c r="AB1701" s="88"/>
      <c r="AC1701" s="88"/>
      <c r="AD1701" s="88"/>
      <c r="AE1701" s="88"/>
      <c r="AF1701" s="88"/>
      <c r="AG1701" s="88"/>
    </row>
    <row x14ac:dyDescent="0.25" r="1702" customHeight="1" ht="16.5">
      <c r="A1702" s="35"/>
      <c r="B1702" s="68"/>
      <c r="C1702" s="119"/>
      <c r="D1702" s="23"/>
      <c r="E1702" s="35"/>
      <c r="F1702" s="23"/>
      <c r="G1702" s="23"/>
      <c r="H1702" s="35"/>
      <c r="I1702" s="23"/>
      <c r="J1702" s="23"/>
      <c r="K1702" s="23"/>
      <c r="L1702" s="23"/>
      <c r="M1702" s="23"/>
      <c r="N1702" s="120"/>
      <c r="O1702" s="120"/>
      <c r="P1702" s="120"/>
      <c r="Q1702" s="120"/>
      <c r="R1702" s="120"/>
      <c r="S1702" s="120"/>
      <c r="T1702" s="121">
        <f>IF(B1702="",0,TEXT(B1702,"mmmm"))</f>
      </c>
      <c r="U1702" s="77"/>
      <c r="V1702" s="77"/>
      <c r="W1702" s="77"/>
      <c r="X1702" s="77"/>
      <c r="Y1702" s="77"/>
      <c r="Z1702" s="77"/>
      <c r="AA1702" s="77"/>
      <c r="AB1702" s="77"/>
      <c r="AC1702" s="77"/>
      <c r="AD1702" s="77"/>
      <c r="AE1702" s="77"/>
      <c r="AF1702" s="77"/>
      <c r="AG1702" s="77"/>
    </row>
    <row x14ac:dyDescent="0.25" r="1703" customHeight="1" ht="16.5">
      <c r="A1703" s="122"/>
      <c r="B1703" s="79"/>
      <c r="C1703" s="123"/>
      <c r="D1703" s="124"/>
      <c r="E1703" s="122"/>
      <c r="F1703" s="124"/>
      <c r="G1703" s="124"/>
      <c r="H1703" s="122"/>
      <c r="I1703" s="124"/>
      <c r="J1703" s="124"/>
      <c r="K1703" s="124"/>
      <c r="L1703" s="124"/>
      <c r="M1703" s="124"/>
      <c r="N1703" s="125"/>
      <c r="O1703" s="125"/>
      <c r="P1703" s="125"/>
      <c r="Q1703" s="125"/>
      <c r="R1703" s="125"/>
      <c r="S1703" s="125"/>
      <c r="T1703" s="126">
        <f>IF(B1703="",0,TEXT(B1703,"mmmm"))</f>
      </c>
      <c r="U1703" s="88"/>
      <c r="V1703" s="88"/>
      <c r="W1703" s="88"/>
      <c r="X1703" s="88"/>
      <c r="Y1703" s="88"/>
      <c r="Z1703" s="88"/>
      <c r="AA1703" s="88"/>
      <c r="AB1703" s="88"/>
      <c r="AC1703" s="88"/>
      <c r="AD1703" s="88"/>
      <c r="AE1703" s="88"/>
      <c r="AF1703" s="88"/>
      <c r="AG1703" s="88"/>
    </row>
    <row x14ac:dyDescent="0.25" r="1704" customHeight="1" ht="16.5">
      <c r="A1704" s="35"/>
      <c r="B1704" s="68"/>
      <c r="C1704" s="119"/>
      <c r="D1704" s="23"/>
      <c r="E1704" s="35"/>
      <c r="F1704" s="23"/>
      <c r="G1704" s="23"/>
      <c r="H1704" s="35"/>
      <c r="I1704" s="23"/>
      <c r="J1704" s="23"/>
      <c r="K1704" s="23"/>
      <c r="L1704" s="23"/>
      <c r="M1704" s="23"/>
      <c r="N1704" s="120"/>
      <c r="O1704" s="120"/>
      <c r="P1704" s="120"/>
      <c r="Q1704" s="120"/>
      <c r="R1704" s="120"/>
      <c r="S1704" s="120"/>
      <c r="T1704" s="121">
        <f>IF(B1704="",0,TEXT(B1704,"mmmm"))</f>
      </c>
      <c r="U1704" s="77"/>
      <c r="V1704" s="77"/>
      <c r="W1704" s="77"/>
      <c r="X1704" s="77"/>
      <c r="Y1704" s="77"/>
      <c r="Z1704" s="77"/>
      <c r="AA1704" s="77"/>
      <c r="AB1704" s="77"/>
      <c r="AC1704" s="77"/>
      <c r="AD1704" s="77"/>
      <c r="AE1704" s="77"/>
      <c r="AF1704" s="77"/>
      <c r="AG1704" s="77"/>
    </row>
    <row x14ac:dyDescent="0.25" r="1705" customHeight="1" ht="16.5">
      <c r="A1705" s="122"/>
      <c r="B1705" s="79"/>
      <c r="C1705" s="123"/>
      <c r="D1705" s="124"/>
      <c r="E1705" s="122"/>
      <c r="F1705" s="124"/>
      <c r="G1705" s="124"/>
      <c r="H1705" s="122"/>
      <c r="I1705" s="124"/>
      <c r="J1705" s="124"/>
      <c r="K1705" s="124"/>
      <c r="L1705" s="124"/>
      <c r="M1705" s="124"/>
      <c r="N1705" s="125"/>
      <c r="O1705" s="125"/>
      <c r="P1705" s="125"/>
      <c r="Q1705" s="125"/>
      <c r="R1705" s="125"/>
      <c r="S1705" s="125"/>
      <c r="T1705" s="126">
        <f>IF(B1705="",0,TEXT(B1705,"mmmm"))</f>
      </c>
      <c r="U1705" s="88"/>
      <c r="V1705" s="88"/>
      <c r="W1705" s="88"/>
      <c r="X1705" s="88"/>
      <c r="Y1705" s="88"/>
      <c r="Z1705" s="88"/>
      <c r="AA1705" s="88"/>
      <c r="AB1705" s="88"/>
      <c r="AC1705" s="88"/>
      <c r="AD1705" s="88"/>
      <c r="AE1705" s="88"/>
      <c r="AF1705" s="88"/>
      <c r="AG1705" s="88"/>
    </row>
    <row x14ac:dyDescent="0.25" r="1706" customHeight="1" ht="16.5">
      <c r="A1706" s="35"/>
      <c r="B1706" s="68"/>
      <c r="C1706" s="119"/>
      <c r="D1706" s="23"/>
      <c r="E1706" s="35"/>
      <c r="F1706" s="23"/>
      <c r="G1706" s="23"/>
      <c r="H1706" s="35"/>
      <c r="I1706" s="23"/>
      <c r="J1706" s="23"/>
      <c r="K1706" s="23"/>
      <c r="L1706" s="23"/>
      <c r="M1706" s="23"/>
      <c r="N1706" s="120"/>
      <c r="O1706" s="120"/>
      <c r="P1706" s="120"/>
      <c r="Q1706" s="120"/>
      <c r="R1706" s="120"/>
      <c r="S1706" s="120"/>
      <c r="T1706" s="121">
        <f>IF(B1706="",0,TEXT(B1706,"mmmm"))</f>
      </c>
      <c r="U1706" s="77"/>
      <c r="V1706" s="77"/>
      <c r="W1706" s="77"/>
      <c r="X1706" s="77"/>
      <c r="Y1706" s="77"/>
      <c r="Z1706" s="77"/>
      <c r="AA1706" s="77"/>
      <c r="AB1706" s="77"/>
      <c r="AC1706" s="77"/>
      <c r="AD1706" s="77"/>
      <c r="AE1706" s="77"/>
      <c r="AF1706" s="77"/>
      <c r="AG1706" s="77"/>
    </row>
    <row x14ac:dyDescent="0.25" r="1707" customHeight="1" ht="16.5">
      <c r="A1707" s="122"/>
      <c r="B1707" s="79"/>
      <c r="C1707" s="123"/>
      <c r="D1707" s="124"/>
      <c r="E1707" s="122"/>
      <c r="F1707" s="124"/>
      <c r="G1707" s="124"/>
      <c r="H1707" s="122"/>
      <c r="I1707" s="124"/>
      <c r="J1707" s="124"/>
      <c r="K1707" s="124"/>
      <c r="L1707" s="124"/>
      <c r="M1707" s="124"/>
      <c r="N1707" s="125"/>
      <c r="O1707" s="125"/>
      <c r="P1707" s="125"/>
      <c r="Q1707" s="125"/>
      <c r="R1707" s="125"/>
      <c r="S1707" s="125"/>
      <c r="T1707" s="126">
        <f>IF(B1707="",0,TEXT(B1707,"mmmm"))</f>
      </c>
      <c r="U1707" s="88"/>
      <c r="V1707" s="88"/>
      <c r="W1707" s="88"/>
      <c r="X1707" s="88"/>
      <c r="Y1707" s="88"/>
      <c r="Z1707" s="88"/>
      <c r="AA1707" s="88"/>
      <c r="AB1707" s="88"/>
      <c r="AC1707" s="88"/>
      <c r="AD1707" s="88"/>
      <c r="AE1707" s="88"/>
      <c r="AF1707" s="88"/>
      <c r="AG1707" s="88"/>
    </row>
    <row x14ac:dyDescent="0.25" r="1708" customHeight="1" ht="16.5">
      <c r="A1708" s="35"/>
      <c r="B1708" s="68"/>
      <c r="C1708" s="119"/>
      <c r="D1708" s="23"/>
      <c r="E1708" s="35"/>
      <c r="F1708" s="23"/>
      <c r="G1708" s="23"/>
      <c r="H1708" s="35"/>
      <c r="I1708" s="23"/>
      <c r="J1708" s="23"/>
      <c r="K1708" s="23"/>
      <c r="L1708" s="23"/>
      <c r="M1708" s="23"/>
      <c r="N1708" s="120"/>
      <c r="O1708" s="120"/>
      <c r="P1708" s="120"/>
      <c r="Q1708" s="120"/>
      <c r="R1708" s="120"/>
      <c r="S1708" s="120"/>
      <c r="T1708" s="121">
        <f>IF(B1708="",0,TEXT(B1708,"mmmm"))</f>
      </c>
      <c r="U1708" s="77"/>
      <c r="V1708" s="77"/>
      <c r="W1708" s="77"/>
      <c r="X1708" s="77"/>
      <c r="Y1708" s="77"/>
      <c r="Z1708" s="77"/>
      <c r="AA1708" s="77"/>
      <c r="AB1708" s="77"/>
      <c r="AC1708" s="77"/>
      <c r="AD1708" s="77"/>
      <c r="AE1708" s="77"/>
      <c r="AF1708" s="77"/>
      <c r="AG1708" s="77"/>
    </row>
    <row x14ac:dyDescent="0.25" r="1709" customHeight="1" ht="16.5">
      <c r="A1709" s="122"/>
      <c r="B1709" s="79"/>
      <c r="C1709" s="123"/>
      <c r="D1709" s="124"/>
      <c r="E1709" s="122"/>
      <c r="F1709" s="124"/>
      <c r="G1709" s="124"/>
      <c r="H1709" s="122"/>
      <c r="I1709" s="124"/>
      <c r="J1709" s="124"/>
      <c r="K1709" s="124"/>
      <c r="L1709" s="124"/>
      <c r="M1709" s="124"/>
      <c r="N1709" s="125"/>
      <c r="O1709" s="125"/>
      <c r="P1709" s="125"/>
      <c r="Q1709" s="125"/>
      <c r="R1709" s="125"/>
      <c r="S1709" s="125"/>
      <c r="T1709" s="126">
        <f>IF(B1709="",0,TEXT(B1709,"mmmm"))</f>
      </c>
      <c r="U1709" s="88"/>
      <c r="V1709" s="88"/>
      <c r="W1709" s="88"/>
      <c r="X1709" s="88"/>
      <c r="Y1709" s="88"/>
      <c r="Z1709" s="88"/>
      <c r="AA1709" s="88"/>
      <c r="AB1709" s="88"/>
      <c r="AC1709" s="88"/>
      <c r="AD1709" s="88"/>
      <c r="AE1709" s="88"/>
      <c r="AF1709" s="88"/>
      <c r="AG1709" s="88"/>
    </row>
    <row x14ac:dyDescent="0.25" r="1710" customHeight="1" ht="16.5">
      <c r="A1710" s="35"/>
      <c r="B1710" s="68"/>
      <c r="C1710" s="119"/>
      <c r="D1710" s="23"/>
      <c r="E1710" s="35"/>
      <c r="F1710" s="23"/>
      <c r="G1710" s="23"/>
      <c r="H1710" s="35"/>
      <c r="I1710" s="23"/>
      <c r="J1710" s="23"/>
      <c r="K1710" s="23"/>
      <c r="L1710" s="23"/>
      <c r="M1710" s="23"/>
      <c r="N1710" s="120"/>
      <c r="O1710" s="120"/>
      <c r="P1710" s="120"/>
      <c r="Q1710" s="120"/>
      <c r="R1710" s="120"/>
      <c r="S1710" s="120"/>
      <c r="T1710" s="121">
        <f>IF(B1710="",0,TEXT(B1710,"mmmm"))</f>
      </c>
      <c r="U1710" s="77"/>
      <c r="V1710" s="77"/>
      <c r="W1710" s="77"/>
      <c r="X1710" s="77"/>
      <c r="Y1710" s="77"/>
      <c r="Z1710" s="77"/>
      <c r="AA1710" s="77"/>
      <c r="AB1710" s="77"/>
      <c r="AC1710" s="77"/>
      <c r="AD1710" s="77"/>
      <c r="AE1710" s="77"/>
      <c r="AF1710" s="77"/>
      <c r="AG1710" s="77"/>
    </row>
    <row x14ac:dyDescent="0.25" r="1711" customHeight="1" ht="16.5">
      <c r="A1711" s="122"/>
      <c r="B1711" s="79"/>
      <c r="C1711" s="123"/>
      <c r="D1711" s="124"/>
      <c r="E1711" s="122"/>
      <c r="F1711" s="124"/>
      <c r="G1711" s="124"/>
      <c r="H1711" s="122"/>
      <c r="I1711" s="124"/>
      <c r="J1711" s="124"/>
      <c r="K1711" s="124"/>
      <c r="L1711" s="124"/>
      <c r="M1711" s="124"/>
      <c r="N1711" s="125"/>
      <c r="O1711" s="125"/>
      <c r="P1711" s="125"/>
      <c r="Q1711" s="125"/>
      <c r="R1711" s="125"/>
      <c r="S1711" s="125"/>
      <c r="T1711" s="126">
        <f>IF(B1711="",0,TEXT(B1711,"mmmm"))</f>
      </c>
      <c r="U1711" s="88"/>
      <c r="V1711" s="88"/>
      <c r="W1711" s="88"/>
      <c r="X1711" s="88"/>
      <c r="Y1711" s="88"/>
      <c r="Z1711" s="88"/>
      <c r="AA1711" s="88"/>
      <c r="AB1711" s="88"/>
      <c r="AC1711" s="88"/>
      <c r="AD1711" s="88"/>
      <c r="AE1711" s="88"/>
      <c r="AF1711" s="88"/>
      <c r="AG1711" s="88"/>
    </row>
    <row x14ac:dyDescent="0.25" r="1712" customHeight="1" ht="16.5">
      <c r="A1712" s="35"/>
      <c r="B1712" s="68"/>
      <c r="C1712" s="119"/>
      <c r="D1712" s="23"/>
      <c r="E1712" s="35"/>
      <c r="F1712" s="23"/>
      <c r="G1712" s="23"/>
      <c r="H1712" s="35"/>
      <c r="I1712" s="23"/>
      <c r="J1712" s="23"/>
      <c r="K1712" s="23"/>
      <c r="L1712" s="23"/>
      <c r="M1712" s="23"/>
      <c r="N1712" s="120"/>
      <c r="O1712" s="120"/>
      <c r="P1712" s="120"/>
      <c r="Q1712" s="120"/>
      <c r="R1712" s="120"/>
      <c r="S1712" s="120"/>
      <c r="T1712" s="121">
        <f>IF(B1712="",0,TEXT(B1712,"mmmm"))</f>
      </c>
      <c r="U1712" s="77"/>
      <c r="V1712" s="77"/>
      <c r="W1712" s="77"/>
      <c r="X1712" s="77"/>
      <c r="Y1712" s="77"/>
      <c r="Z1712" s="77"/>
      <c r="AA1712" s="77"/>
      <c r="AB1712" s="77"/>
      <c r="AC1712" s="77"/>
      <c r="AD1712" s="77"/>
      <c r="AE1712" s="77"/>
      <c r="AF1712" s="77"/>
      <c r="AG1712" s="77"/>
    </row>
    <row x14ac:dyDescent="0.25" r="1713" customHeight="1" ht="16.5">
      <c r="A1713" s="122"/>
      <c r="B1713" s="79"/>
      <c r="C1713" s="123"/>
      <c r="D1713" s="124"/>
      <c r="E1713" s="122"/>
      <c r="F1713" s="124"/>
      <c r="G1713" s="124"/>
      <c r="H1713" s="122"/>
      <c r="I1713" s="124"/>
      <c r="J1713" s="124"/>
      <c r="K1713" s="124"/>
      <c r="L1713" s="124"/>
      <c r="M1713" s="124"/>
      <c r="N1713" s="125"/>
      <c r="O1713" s="125"/>
      <c r="P1713" s="125"/>
      <c r="Q1713" s="125"/>
      <c r="R1713" s="125"/>
      <c r="S1713" s="125"/>
      <c r="T1713" s="126">
        <f>IF(B1713="",0,TEXT(B1713,"mmmm"))</f>
      </c>
      <c r="U1713" s="88"/>
      <c r="V1713" s="88"/>
      <c r="W1713" s="88"/>
      <c r="X1713" s="88"/>
      <c r="Y1713" s="88"/>
      <c r="Z1713" s="88"/>
      <c r="AA1713" s="88"/>
      <c r="AB1713" s="88"/>
      <c r="AC1713" s="88"/>
      <c r="AD1713" s="88"/>
      <c r="AE1713" s="88"/>
      <c r="AF1713" s="88"/>
      <c r="AG1713" s="88"/>
    </row>
    <row x14ac:dyDescent="0.25" r="1714" customHeight="1" ht="16.5">
      <c r="A1714" s="35"/>
      <c r="B1714" s="68"/>
      <c r="C1714" s="119"/>
      <c r="D1714" s="23"/>
      <c r="E1714" s="35"/>
      <c r="F1714" s="23"/>
      <c r="G1714" s="23"/>
      <c r="H1714" s="35"/>
      <c r="I1714" s="23"/>
      <c r="J1714" s="23"/>
      <c r="K1714" s="23"/>
      <c r="L1714" s="23"/>
      <c r="M1714" s="23"/>
      <c r="N1714" s="120"/>
      <c r="O1714" s="120"/>
      <c r="P1714" s="120"/>
      <c r="Q1714" s="120"/>
      <c r="R1714" s="120"/>
      <c r="S1714" s="120"/>
      <c r="T1714" s="121">
        <f>IF(B1714="",0,TEXT(B1714,"mmmm"))</f>
      </c>
      <c r="U1714" s="77"/>
      <c r="V1714" s="77"/>
      <c r="W1714" s="77"/>
      <c r="X1714" s="77"/>
      <c r="Y1714" s="77"/>
      <c r="Z1714" s="77"/>
      <c r="AA1714" s="77"/>
      <c r="AB1714" s="77"/>
      <c r="AC1714" s="77"/>
      <c r="AD1714" s="77"/>
      <c r="AE1714" s="77"/>
      <c r="AF1714" s="77"/>
      <c r="AG1714" s="77"/>
    </row>
    <row x14ac:dyDescent="0.25" r="1715" customHeight="1" ht="16.5">
      <c r="A1715" s="122"/>
      <c r="B1715" s="79"/>
      <c r="C1715" s="123"/>
      <c r="D1715" s="124"/>
      <c r="E1715" s="122"/>
      <c r="F1715" s="124"/>
      <c r="G1715" s="124"/>
      <c r="H1715" s="122"/>
      <c r="I1715" s="124"/>
      <c r="J1715" s="124"/>
      <c r="K1715" s="124"/>
      <c r="L1715" s="124"/>
      <c r="M1715" s="124"/>
      <c r="N1715" s="125"/>
      <c r="O1715" s="125"/>
      <c r="P1715" s="125"/>
      <c r="Q1715" s="125"/>
      <c r="R1715" s="125"/>
      <c r="S1715" s="125"/>
      <c r="T1715" s="126">
        <f>IF(B1715="",0,TEXT(B1715,"mmmm"))</f>
      </c>
      <c r="U1715" s="88"/>
      <c r="V1715" s="88"/>
      <c r="W1715" s="88"/>
      <c r="X1715" s="88"/>
      <c r="Y1715" s="88"/>
      <c r="Z1715" s="88"/>
      <c r="AA1715" s="88"/>
      <c r="AB1715" s="88"/>
      <c r="AC1715" s="88"/>
      <c r="AD1715" s="88"/>
      <c r="AE1715" s="88"/>
      <c r="AF1715" s="88"/>
      <c r="AG1715" s="88"/>
    </row>
    <row x14ac:dyDescent="0.25" r="1716" customHeight="1" ht="16.5">
      <c r="A1716" s="35"/>
      <c r="B1716" s="68"/>
      <c r="C1716" s="119"/>
      <c r="D1716" s="23"/>
      <c r="E1716" s="35"/>
      <c r="F1716" s="23"/>
      <c r="G1716" s="23"/>
      <c r="H1716" s="35"/>
      <c r="I1716" s="23"/>
      <c r="J1716" s="23"/>
      <c r="K1716" s="23"/>
      <c r="L1716" s="23"/>
      <c r="M1716" s="23"/>
      <c r="N1716" s="120"/>
      <c r="O1716" s="120"/>
      <c r="P1716" s="120"/>
      <c r="Q1716" s="120"/>
      <c r="R1716" s="120"/>
      <c r="S1716" s="120"/>
      <c r="T1716" s="121">
        <f>IF(B1716="",0,TEXT(B1716,"mmmm"))</f>
      </c>
      <c r="U1716" s="77"/>
      <c r="V1716" s="77"/>
      <c r="W1716" s="77"/>
      <c r="X1716" s="77"/>
      <c r="Y1716" s="77"/>
      <c r="Z1716" s="77"/>
      <c r="AA1716" s="77"/>
      <c r="AB1716" s="77"/>
      <c r="AC1716" s="77"/>
      <c r="AD1716" s="77"/>
      <c r="AE1716" s="77"/>
      <c r="AF1716" s="77"/>
      <c r="AG1716" s="77"/>
    </row>
    <row x14ac:dyDescent="0.25" r="1717" customHeight="1" ht="16.5">
      <c r="A1717" s="122"/>
      <c r="B1717" s="79"/>
      <c r="C1717" s="123"/>
      <c r="D1717" s="124"/>
      <c r="E1717" s="122"/>
      <c r="F1717" s="124"/>
      <c r="G1717" s="124"/>
      <c r="H1717" s="122"/>
      <c r="I1717" s="124"/>
      <c r="J1717" s="124"/>
      <c r="K1717" s="124"/>
      <c r="L1717" s="124"/>
      <c r="M1717" s="124"/>
      <c r="N1717" s="125"/>
      <c r="O1717" s="125"/>
      <c r="P1717" s="125"/>
      <c r="Q1717" s="125"/>
      <c r="R1717" s="125"/>
      <c r="S1717" s="125"/>
      <c r="T1717" s="126">
        <f>IF(B1717="",0,TEXT(B1717,"mmmm"))</f>
      </c>
      <c r="U1717" s="88"/>
      <c r="V1717" s="88"/>
      <c r="W1717" s="88"/>
      <c r="X1717" s="88"/>
      <c r="Y1717" s="88"/>
      <c r="Z1717" s="88"/>
      <c r="AA1717" s="88"/>
      <c r="AB1717" s="88"/>
      <c r="AC1717" s="88"/>
      <c r="AD1717" s="88"/>
      <c r="AE1717" s="88"/>
      <c r="AF1717" s="88"/>
      <c r="AG1717" s="88"/>
    </row>
    <row x14ac:dyDescent="0.25" r="1718" customHeight="1" ht="16.5">
      <c r="A1718" s="35"/>
      <c r="B1718" s="68"/>
      <c r="C1718" s="119"/>
      <c r="D1718" s="23"/>
      <c r="E1718" s="35"/>
      <c r="F1718" s="23"/>
      <c r="G1718" s="23"/>
      <c r="H1718" s="35"/>
      <c r="I1718" s="23"/>
      <c r="J1718" s="23"/>
      <c r="K1718" s="23"/>
      <c r="L1718" s="23"/>
      <c r="M1718" s="23"/>
      <c r="N1718" s="120"/>
      <c r="O1718" s="120"/>
      <c r="P1718" s="120"/>
      <c r="Q1718" s="120"/>
      <c r="R1718" s="120"/>
      <c r="S1718" s="120"/>
      <c r="T1718" s="121">
        <f>IF(B1718="",0,TEXT(B1718,"mmmm"))</f>
      </c>
      <c r="U1718" s="77"/>
      <c r="V1718" s="77"/>
      <c r="W1718" s="77"/>
      <c r="X1718" s="77"/>
      <c r="Y1718" s="77"/>
      <c r="Z1718" s="77"/>
      <c r="AA1718" s="77"/>
      <c r="AB1718" s="77"/>
      <c r="AC1718" s="77"/>
      <c r="AD1718" s="77"/>
      <c r="AE1718" s="77"/>
      <c r="AF1718" s="77"/>
      <c r="AG1718" s="77"/>
    </row>
    <row x14ac:dyDescent="0.25" r="1719" customHeight="1" ht="16.5">
      <c r="A1719" s="122"/>
      <c r="B1719" s="79"/>
      <c r="C1719" s="123"/>
      <c r="D1719" s="124"/>
      <c r="E1719" s="122"/>
      <c r="F1719" s="124"/>
      <c r="G1719" s="124"/>
      <c r="H1719" s="122"/>
      <c r="I1719" s="124"/>
      <c r="J1719" s="124"/>
      <c r="K1719" s="124"/>
      <c r="L1719" s="124"/>
      <c r="M1719" s="124"/>
      <c r="N1719" s="125"/>
      <c r="O1719" s="125"/>
      <c r="P1719" s="125"/>
      <c r="Q1719" s="125"/>
      <c r="R1719" s="125"/>
      <c r="S1719" s="125"/>
      <c r="T1719" s="126">
        <f>IF(B1719="",0,TEXT(B1719,"mmmm"))</f>
      </c>
      <c r="U1719" s="88"/>
      <c r="V1719" s="88"/>
      <c r="W1719" s="88"/>
      <c r="X1719" s="88"/>
      <c r="Y1719" s="88"/>
      <c r="Z1719" s="88"/>
      <c r="AA1719" s="88"/>
      <c r="AB1719" s="88"/>
      <c r="AC1719" s="88"/>
      <c r="AD1719" s="88"/>
      <c r="AE1719" s="88"/>
      <c r="AF1719" s="88"/>
      <c r="AG1719" s="88"/>
    </row>
    <row x14ac:dyDescent="0.25" r="1720" customHeight="1" ht="16.5">
      <c r="A1720" s="35"/>
      <c r="B1720" s="68"/>
      <c r="C1720" s="119"/>
      <c r="D1720" s="23"/>
      <c r="E1720" s="35"/>
      <c r="F1720" s="23"/>
      <c r="G1720" s="23"/>
      <c r="H1720" s="35"/>
      <c r="I1720" s="23"/>
      <c r="J1720" s="23"/>
      <c r="K1720" s="23"/>
      <c r="L1720" s="23"/>
      <c r="M1720" s="23"/>
      <c r="N1720" s="120"/>
      <c r="O1720" s="120"/>
      <c r="P1720" s="120"/>
      <c r="Q1720" s="120"/>
      <c r="R1720" s="120"/>
      <c r="S1720" s="120"/>
      <c r="T1720" s="121">
        <f>IF(B1720="",0,TEXT(B1720,"mmmm"))</f>
      </c>
      <c r="U1720" s="77"/>
      <c r="V1720" s="77"/>
      <c r="W1720" s="77"/>
      <c r="X1720" s="77"/>
      <c r="Y1720" s="77"/>
      <c r="Z1720" s="77"/>
      <c r="AA1720" s="77"/>
      <c r="AB1720" s="77"/>
      <c r="AC1720" s="77"/>
      <c r="AD1720" s="77"/>
      <c r="AE1720" s="77"/>
      <c r="AF1720" s="77"/>
      <c r="AG1720" s="77"/>
    </row>
    <row x14ac:dyDescent="0.25" r="1721" customHeight="1" ht="16.5">
      <c r="A1721" s="122"/>
      <c r="B1721" s="79"/>
      <c r="C1721" s="123"/>
      <c r="D1721" s="124"/>
      <c r="E1721" s="122"/>
      <c r="F1721" s="124"/>
      <c r="G1721" s="124"/>
      <c r="H1721" s="122"/>
      <c r="I1721" s="124"/>
      <c r="J1721" s="124"/>
      <c r="K1721" s="124"/>
      <c r="L1721" s="124"/>
      <c r="M1721" s="124"/>
      <c r="N1721" s="125"/>
      <c r="O1721" s="125"/>
      <c r="P1721" s="125"/>
      <c r="Q1721" s="125"/>
      <c r="R1721" s="125"/>
      <c r="S1721" s="125"/>
      <c r="T1721" s="126">
        <f>IF(B1721="",0,TEXT(B1721,"mmmm"))</f>
      </c>
      <c r="U1721" s="88"/>
      <c r="V1721" s="88"/>
      <c r="W1721" s="88"/>
      <c r="X1721" s="88"/>
      <c r="Y1721" s="88"/>
      <c r="Z1721" s="88"/>
      <c r="AA1721" s="88"/>
      <c r="AB1721" s="88"/>
      <c r="AC1721" s="88"/>
      <c r="AD1721" s="88"/>
      <c r="AE1721" s="88"/>
      <c r="AF1721" s="88"/>
      <c r="AG1721" s="88"/>
    </row>
    <row x14ac:dyDescent="0.25" r="1722" customHeight="1" ht="16.5">
      <c r="A1722" s="35"/>
      <c r="B1722" s="68"/>
      <c r="C1722" s="119"/>
      <c r="D1722" s="23"/>
      <c r="E1722" s="35"/>
      <c r="F1722" s="23"/>
      <c r="G1722" s="23"/>
      <c r="H1722" s="35"/>
      <c r="I1722" s="23"/>
      <c r="J1722" s="23"/>
      <c r="K1722" s="23"/>
      <c r="L1722" s="23"/>
      <c r="M1722" s="23"/>
      <c r="N1722" s="120"/>
      <c r="O1722" s="120"/>
      <c r="P1722" s="120"/>
      <c r="Q1722" s="120"/>
      <c r="R1722" s="120"/>
      <c r="S1722" s="120"/>
      <c r="T1722" s="121">
        <f>IF(B1722="",0,TEXT(B1722,"mmmm"))</f>
      </c>
      <c r="U1722" s="77"/>
      <c r="V1722" s="77"/>
      <c r="W1722" s="77"/>
      <c r="X1722" s="77"/>
      <c r="Y1722" s="77"/>
      <c r="Z1722" s="77"/>
      <c r="AA1722" s="77"/>
      <c r="AB1722" s="77"/>
      <c r="AC1722" s="77"/>
      <c r="AD1722" s="77"/>
      <c r="AE1722" s="77"/>
      <c r="AF1722" s="77"/>
      <c r="AG1722" s="77"/>
    </row>
    <row x14ac:dyDescent="0.25" r="1723" customHeight="1" ht="16.5">
      <c r="A1723" s="122"/>
      <c r="B1723" s="79"/>
      <c r="C1723" s="123"/>
      <c r="D1723" s="124"/>
      <c r="E1723" s="122"/>
      <c r="F1723" s="124"/>
      <c r="G1723" s="124"/>
      <c r="H1723" s="122"/>
      <c r="I1723" s="124"/>
      <c r="J1723" s="124"/>
      <c r="K1723" s="124"/>
      <c r="L1723" s="124"/>
      <c r="M1723" s="124"/>
      <c r="N1723" s="125"/>
      <c r="O1723" s="125"/>
      <c r="P1723" s="125"/>
      <c r="Q1723" s="125"/>
      <c r="R1723" s="125"/>
      <c r="S1723" s="125"/>
      <c r="T1723" s="126">
        <f>IF(B1723="",0,TEXT(B1723,"mmmm"))</f>
      </c>
      <c r="U1723" s="88"/>
      <c r="V1723" s="88"/>
      <c r="W1723" s="88"/>
      <c r="X1723" s="88"/>
      <c r="Y1723" s="88"/>
      <c r="Z1723" s="88"/>
      <c r="AA1723" s="88"/>
      <c r="AB1723" s="88"/>
      <c r="AC1723" s="88"/>
      <c r="AD1723" s="88"/>
      <c r="AE1723" s="88"/>
      <c r="AF1723" s="88"/>
      <c r="AG1723" s="88"/>
    </row>
    <row x14ac:dyDescent="0.25" r="1724" customHeight="1" ht="16.5">
      <c r="A1724" s="35"/>
      <c r="B1724" s="68"/>
      <c r="C1724" s="119"/>
      <c r="D1724" s="23"/>
      <c r="E1724" s="35"/>
      <c r="F1724" s="23"/>
      <c r="G1724" s="23"/>
      <c r="H1724" s="35"/>
      <c r="I1724" s="23"/>
      <c r="J1724" s="23"/>
      <c r="K1724" s="23"/>
      <c r="L1724" s="23"/>
      <c r="M1724" s="23"/>
      <c r="N1724" s="120"/>
      <c r="O1724" s="120"/>
      <c r="P1724" s="120"/>
      <c r="Q1724" s="120"/>
      <c r="R1724" s="120"/>
      <c r="S1724" s="120"/>
      <c r="T1724" s="121">
        <f>IF(B1724="",0,TEXT(B1724,"mmmm"))</f>
      </c>
      <c r="U1724" s="77"/>
      <c r="V1724" s="77"/>
      <c r="W1724" s="77"/>
      <c r="X1724" s="77"/>
      <c r="Y1724" s="77"/>
      <c r="Z1724" s="77"/>
      <c r="AA1724" s="77"/>
      <c r="AB1724" s="77"/>
      <c r="AC1724" s="77"/>
      <c r="AD1724" s="77"/>
      <c r="AE1724" s="77"/>
      <c r="AF1724" s="77"/>
      <c r="AG1724" s="77"/>
    </row>
    <row x14ac:dyDescent="0.25" r="1725" customHeight="1" ht="16.5">
      <c r="A1725" s="122"/>
      <c r="B1725" s="79"/>
      <c r="C1725" s="123"/>
      <c r="D1725" s="124"/>
      <c r="E1725" s="122"/>
      <c r="F1725" s="124"/>
      <c r="G1725" s="124"/>
      <c r="H1725" s="122"/>
      <c r="I1725" s="124"/>
      <c r="J1725" s="124"/>
      <c r="K1725" s="124"/>
      <c r="L1725" s="124"/>
      <c r="M1725" s="124"/>
      <c r="N1725" s="125"/>
      <c r="O1725" s="125"/>
      <c r="P1725" s="125"/>
      <c r="Q1725" s="125"/>
      <c r="R1725" s="125"/>
      <c r="S1725" s="125"/>
      <c r="T1725" s="126">
        <f>IF(B1725="",0,TEXT(B1725,"mmmm"))</f>
      </c>
      <c r="U1725" s="88"/>
      <c r="V1725" s="88"/>
      <c r="W1725" s="88"/>
      <c r="X1725" s="88"/>
      <c r="Y1725" s="88"/>
      <c r="Z1725" s="88"/>
      <c r="AA1725" s="88"/>
      <c r="AB1725" s="88"/>
      <c r="AC1725" s="88"/>
      <c r="AD1725" s="88"/>
      <c r="AE1725" s="88"/>
      <c r="AF1725" s="88"/>
      <c r="AG1725" s="88"/>
    </row>
    <row x14ac:dyDescent="0.25" r="1726" customHeight="1" ht="16.5">
      <c r="A1726" s="35"/>
      <c r="B1726" s="68"/>
      <c r="C1726" s="119"/>
      <c r="D1726" s="23"/>
      <c r="E1726" s="35"/>
      <c r="F1726" s="23"/>
      <c r="G1726" s="23"/>
      <c r="H1726" s="35"/>
      <c r="I1726" s="23"/>
      <c r="J1726" s="23"/>
      <c r="K1726" s="23"/>
      <c r="L1726" s="23"/>
      <c r="M1726" s="23"/>
      <c r="N1726" s="120"/>
      <c r="O1726" s="120"/>
      <c r="P1726" s="120"/>
      <c r="Q1726" s="120"/>
      <c r="R1726" s="120"/>
      <c r="S1726" s="120"/>
      <c r="T1726" s="121">
        <f>IF(B1726="",0,TEXT(B1726,"mmmm"))</f>
      </c>
      <c r="U1726" s="77"/>
      <c r="V1726" s="77"/>
      <c r="W1726" s="77"/>
      <c r="X1726" s="77"/>
      <c r="Y1726" s="77"/>
      <c r="Z1726" s="77"/>
      <c r="AA1726" s="77"/>
      <c r="AB1726" s="77"/>
      <c r="AC1726" s="77"/>
      <c r="AD1726" s="77"/>
      <c r="AE1726" s="77"/>
      <c r="AF1726" s="77"/>
      <c r="AG1726" s="77"/>
    </row>
    <row x14ac:dyDescent="0.25" r="1727" customHeight="1" ht="16.5">
      <c r="A1727" s="122"/>
      <c r="B1727" s="79"/>
      <c r="C1727" s="123"/>
      <c r="D1727" s="124"/>
      <c r="E1727" s="122"/>
      <c r="F1727" s="124"/>
      <c r="G1727" s="124"/>
      <c r="H1727" s="122"/>
      <c r="I1727" s="124"/>
      <c r="J1727" s="124"/>
      <c r="K1727" s="124"/>
      <c r="L1727" s="124"/>
      <c r="M1727" s="124"/>
      <c r="N1727" s="125"/>
      <c r="O1727" s="125"/>
      <c r="P1727" s="125"/>
      <c r="Q1727" s="125"/>
      <c r="R1727" s="125"/>
      <c r="S1727" s="125"/>
      <c r="T1727" s="126">
        <f>IF(B1727="",0,TEXT(B1727,"mmmm"))</f>
      </c>
      <c r="U1727" s="88"/>
      <c r="V1727" s="88"/>
      <c r="W1727" s="88"/>
      <c r="X1727" s="88"/>
      <c r="Y1727" s="88"/>
      <c r="Z1727" s="88"/>
      <c r="AA1727" s="88"/>
      <c r="AB1727" s="88"/>
      <c r="AC1727" s="88"/>
      <c r="AD1727" s="88"/>
      <c r="AE1727" s="88"/>
      <c r="AF1727" s="88"/>
      <c r="AG1727" s="88"/>
    </row>
    <row x14ac:dyDescent="0.25" r="1728" customHeight="1" ht="16.5">
      <c r="A1728" s="35"/>
      <c r="B1728" s="68"/>
      <c r="C1728" s="119"/>
      <c r="D1728" s="23"/>
      <c r="E1728" s="35"/>
      <c r="F1728" s="23"/>
      <c r="G1728" s="23"/>
      <c r="H1728" s="35"/>
      <c r="I1728" s="23"/>
      <c r="J1728" s="23"/>
      <c r="K1728" s="23"/>
      <c r="L1728" s="23"/>
      <c r="M1728" s="23"/>
      <c r="N1728" s="120"/>
      <c r="O1728" s="120"/>
      <c r="P1728" s="120"/>
      <c r="Q1728" s="120"/>
      <c r="R1728" s="120"/>
      <c r="S1728" s="120"/>
      <c r="T1728" s="121">
        <f>IF(B1728="",0,TEXT(B1728,"mmmm"))</f>
      </c>
      <c r="U1728" s="77"/>
      <c r="V1728" s="77"/>
      <c r="W1728" s="77"/>
      <c r="X1728" s="77"/>
      <c r="Y1728" s="77"/>
      <c r="Z1728" s="77"/>
      <c r="AA1728" s="77"/>
      <c r="AB1728" s="77"/>
      <c r="AC1728" s="77"/>
      <c r="AD1728" s="77"/>
      <c r="AE1728" s="77"/>
      <c r="AF1728" s="77"/>
      <c r="AG1728" s="77"/>
    </row>
    <row x14ac:dyDescent="0.25" r="1729" customHeight="1" ht="16.5">
      <c r="A1729" s="122"/>
      <c r="B1729" s="79"/>
      <c r="C1729" s="123"/>
      <c r="D1729" s="124"/>
      <c r="E1729" s="122"/>
      <c r="F1729" s="124"/>
      <c r="G1729" s="124"/>
      <c r="H1729" s="122"/>
      <c r="I1729" s="124"/>
      <c r="J1729" s="124"/>
      <c r="K1729" s="124"/>
      <c r="L1729" s="124"/>
      <c r="M1729" s="124"/>
      <c r="N1729" s="125"/>
      <c r="O1729" s="125"/>
      <c r="P1729" s="125"/>
      <c r="Q1729" s="125"/>
      <c r="R1729" s="125"/>
      <c r="S1729" s="125"/>
      <c r="T1729" s="126">
        <f>IF(B1729="",0,TEXT(B1729,"mmmm"))</f>
      </c>
      <c r="U1729" s="88"/>
      <c r="V1729" s="88"/>
      <c r="W1729" s="88"/>
      <c r="X1729" s="88"/>
      <c r="Y1729" s="88"/>
      <c r="Z1729" s="88"/>
      <c r="AA1729" s="88"/>
      <c r="AB1729" s="88"/>
      <c r="AC1729" s="88"/>
      <c r="AD1729" s="88"/>
      <c r="AE1729" s="88"/>
      <c r="AF1729" s="88"/>
      <c r="AG1729" s="88"/>
    </row>
    <row x14ac:dyDescent="0.25" r="1730" customHeight="1" ht="16.5">
      <c r="A1730" s="35"/>
      <c r="B1730" s="68"/>
      <c r="C1730" s="119"/>
      <c r="D1730" s="23"/>
      <c r="E1730" s="35"/>
      <c r="F1730" s="23"/>
      <c r="G1730" s="23"/>
      <c r="H1730" s="35"/>
      <c r="I1730" s="23"/>
      <c r="J1730" s="23"/>
      <c r="K1730" s="23"/>
      <c r="L1730" s="23"/>
      <c r="M1730" s="23"/>
      <c r="N1730" s="120"/>
      <c r="O1730" s="120"/>
      <c r="P1730" s="120"/>
      <c r="Q1730" s="120"/>
      <c r="R1730" s="120"/>
      <c r="S1730" s="120"/>
      <c r="T1730" s="121">
        <f>IF(B1730="",0,TEXT(B1730,"mmmm"))</f>
      </c>
      <c r="U1730" s="77"/>
      <c r="V1730" s="77"/>
      <c r="W1730" s="77"/>
      <c r="X1730" s="77"/>
      <c r="Y1730" s="77"/>
      <c r="Z1730" s="77"/>
      <c r="AA1730" s="77"/>
      <c r="AB1730" s="77"/>
      <c r="AC1730" s="77"/>
      <c r="AD1730" s="77"/>
      <c r="AE1730" s="77"/>
      <c r="AF1730" s="77"/>
      <c r="AG1730" s="77"/>
    </row>
    <row x14ac:dyDescent="0.25" r="1731" customHeight="1" ht="16.5">
      <c r="A1731" s="122"/>
      <c r="B1731" s="79"/>
      <c r="C1731" s="123"/>
      <c r="D1731" s="124"/>
      <c r="E1731" s="122"/>
      <c r="F1731" s="124"/>
      <c r="G1731" s="124"/>
      <c r="H1731" s="122"/>
      <c r="I1731" s="124"/>
      <c r="J1731" s="124"/>
      <c r="K1731" s="124"/>
      <c r="L1731" s="124"/>
      <c r="M1731" s="124"/>
      <c r="N1731" s="125"/>
      <c r="O1731" s="125"/>
      <c r="P1731" s="125"/>
      <c r="Q1731" s="125"/>
      <c r="R1731" s="125"/>
      <c r="S1731" s="125"/>
      <c r="T1731" s="126">
        <f>IF(B1731="",0,TEXT(B1731,"mmmm"))</f>
      </c>
      <c r="U1731" s="88"/>
      <c r="V1731" s="88"/>
      <c r="W1731" s="88"/>
      <c r="X1731" s="88"/>
      <c r="Y1731" s="88"/>
      <c r="Z1731" s="88"/>
      <c r="AA1731" s="88"/>
      <c r="AB1731" s="88"/>
      <c r="AC1731" s="88"/>
      <c r="AD1731" s="88"/>
      <c r="AE1731" s="88"/>
      <c r="AF1731" s="88"/>
      <c r="AG1731" s="88"/>
    </row>
    <row x14ac:dyDescent="0.25" r="1732" customHeight="1" ht="16.5">
      <c r="A1732" s="35"/>
      <c r="B1732" s="68"/>
      <c r="C1732" s="119"/>
      <c r="D1732" s="23"/>
      <c r="E1732" s="35"/>
      <c r="F1732" s="23"/>
      <c r="G1732" s="23"/>
      <c r="H1732" s="35"/>
      <c r="I1732" s="23"/>
      <c r="J1732" s="23"/>
      <c r="K1732" s="23"/>
      <c r="L1732" s="23"/>
      <c r="M1732" s="23"/>
      <c r="N1732" s="120"/>
      <c r="O1732" s="120"/>
      <c r="P1732" s="120"/>
      <c r="Q1732" s="120"/>
      <c r="R1732" s="120"/>
      <c r="S1732" s="120"/>
      <c r="T1732" s="121">
        <f>IF(B1732="",0,TEXT(B1732,"mmmm"))</f>
      </c>
      <c r="U1732" s="77"/>
      <c r="V1732" s="77"/>
      <c r="W1732" s="77"/>
      <c r="X1732" s="77"/>
      <c r="Y1732" s="77"/>
      <c r="Z1732" s="77"/>
      <c r="AA1732" s="77"/>
      <c r="AB1732" s="77"/>
      <c r="AC1732" s="77"/>
      <c r="AD1732" s="77"/>
      <c r="AE1732" s="77"/>
      <c r="AF1732" s="77"/>
      <c r="AG1732" s="77"/>
    </row>
    <row x14ac:dyDescent="0.25" r="1733" customHeight="1" ht="16.5">
      <c r="A1733" s="122"/>
      <c r="B1733" s="79"/>
      <c r="C1733" s="123"/>
      <c r="D1733" s="124"/>
      <c r="E1733" s="122"/>
      <c r="F1733" s="124"/>
      <c r="G1733" s="124"/>
      <c r="H1733" s="122"/>
      <c r="I1733" s="124"/>
      <c r="J1733" s="124"/>
      <c r="K1733" s="124"/>
      <c r="L1733" s="124"/>
      <c r="M1733" s="124"/>
      <c r="N1733" s="125"/>
      <c r="O1733" s="125"/>
      <c r="P1733" s="125"/>
      <c r="Q1733" s="125"/>
      <c r="R1733" s="125"/>
      <c r="S1733" s="125"/>
      <c r="T1733" s="126">
        <f>IF(B1733="",0,TEXT(B1733,"mmmm"))</f>
      </c>
      <c r="U1733" s="88"/>
      <c r="V1733" s="88"/>
      <c r="W1733" s="88"/>
      <c r="X1733" s="88"/>
      <c r="Y1733" s="88"/>
      <c r="Z1733" s="88"/>
      <c r="AA1733" s="88"/>
      <c r="AB1733" s="88"/>
      <c r="AC1733" s="88"/>
      <c r="AD1733" s="88"/>
      <c r="AE1733" s="88"/>
      <c r="AF1733" s="88"/>
      <c r="AG1733" s="88"/>
    </row>
    <row x14ac:dyDescent="0.25" r="1734" customHeight="1" ht="16.5">
      <c r="A1734" s="35"/>
      <c r="B1734" s="68"/>
      <c r="C1734" s="119"/>
      <c r="D1734" s="23"/>
      <c r="E1734" s="35"/>
      <c r="F1734" s="23"/>
      <c r="G1734" s="23"/>
      <c r="H1734" s="35"/>
      <c r="I1734" s="23"/>
      <c r="J1734" s="23"/>
      <c r="K1734" s="23"/>
      <c r="L1734" s="23"/>
      <c r="M1734" s="23"/>
      <c r="N1734" s="120"/>
      <c r="O1734" s="120"/>
      <c r="P1734" s="120"/>
      <c r="Q1734" s="120"/>
      <c r="R1734" s="120"/>
      <c r="S1734" s="120"/>
      <c r="T1734" s="121">
        <f>IF(B1734="",0,TEXT(B1734,"mmmm"))</f>
      </c>
      <c r="U1734" s="77"/>
      <c r="V1734" s="77"/>
      <c r="W1734" s="77"/>
      <c r="X1734" s="77"/>
      <c r="Y1734" s="77"/>
      <c r="Z1734" s="77"/>
      <c r="AA1734" s="77"/>
      <c r="AB1734" s="77"/>
      <c r="AC1734" s="77"/>
      <c r="AD1734" s="77"/>
      <c r="AE1734" s="77"/>
      <c r="AF1734" s="77"/>
      <c r="AG1734" s="77"/>
    </row>
    <row x14ac:dyDescent="0.25" r="1735" customHeight="1" ht="16.5">
      <c r="A1735" s="122"/>
      <c r="B1735" s="79"/>
      <c r="C1735" s="123"/>
      <c r="D1735" s="124"/>
      <c r="E1735" s="122"/>
      <c r="F1735" s="124"/>
      <c r="G1735" s="124"/>
      <c r="H1735" s="122"/>
      <c r="I1735" s="124"/>
      <c r="J1735" s="124"/>
      <c r="K1735" s="124"/>
      <c r="L1735" s="124"/>
      <c r="M1735" s="124"/>
      <c r="N1735" s="125"/>
      <c r="O1735" s="125"/>
      <c r="P1735" s="125"/>
      <c r="Q1735" s="125"/>
      <c r="R1735" s="125"/>
      <c r="S1735" s="125"/>
      <c r="T1735" s="126">
        <f>IF(B1735="",0,TEXT(B1735,"mmmm"))</f>
      </c>
      <c r="U1735" s="88"/>
      <c r="V1735" s="88"/>
      <c r="W1735" s="88"/>
      <c r="X1735" s="88"/>
      <c r="Y1735" s="88"/>
      <c r="Z1735" s="88"/>
      <c r="AA1735" s="88"/>
      <c r="AB1735" s="88"/>
      <c r="AC1735" s="88"/>
      <c r="AD1735" s="88"/>
      <c r="AE1735" s="88"/>
      <c r="AF1735" s="88"/>
      <c r="AG1735" s="88"/>
    </row>
    <row x14ac:dyDescent="0.25" r="1736" customHeight="1" ht="16.5">
      <c r="A1736" s="35"/>
      <c r="B1736" s="68"/>
      <c r="C1736" s="119"/>
      <c r="D1736" s="23"/>
      <c r="E1736" s="35"/>
      <c r="F1736" s="23"/>
      <c r="G1736" s="23"/>
      <c r="H1736" s="35"/>
      <c r="I1736" s="23"/>
      <c r="J1736" s="23"/>
      <c r="K1736" s="23"/>
      <c r="L1736" s="23"/>
      <c r="M1736" s="23"/>
      <c r="N1736" s="120"/>
      <c r="O1736" s="120"/>
      <c r="P1736" s="120"/>
      <c r="Q1736" s="120"/>
      <c r="R1736" s="120"/>
      <c r="S1736" s="120"/>
      <c r="T1736" s="121">
        <f>IF(B1736="",0,TEXT(B1736,"mmmm"))</f>
      </c>
      <c r="U1736" s="77"/>
      <c r="V1736" s="77"/>
      <c r="W1736" s="77"/>
      <c r="X1736" s="77"/>
      <c r="Y1736" s="77"/>
      <c r="Z1736" s="77"/>
      <c r="AA1736" s="77"/>
      <c r="AB1736" s="77"/>
      <c r="AC1736" s="77"/>
      <c r="AD1736" s="77"/>
      <c r="AE1736" s="77"/>
      <c r="AF1736" s="77"/>
      <c r="AG1736" s="77"/>
    </row>
    <row x14ac:dyDescent="0.25" r="1737" customHeight="1" ht="16.5">
      <c r="A1737" s="122"/>
      <c r="B1737" s="79"/>
      <c r="C1737" s="123"/>
      <c r="D1737" s="124"/>
      <c r="E1737" s="122"/>
      <c r="F1737" s="124"/>
      <c r="G1737" s="124"/>
      <c r="H1737" s="122"/>
      <c r="I1737" s="124"/>
      <c r="J1737" s="124"/>
      <c r="K1737" s="124"/>
      <c r="L1737" s="124"/>
      <c r="M1737" s="124"/>
      <c r="N1737" s="125"/>
      <c r="O1737" s="125"/>
      <c r="P1737" s="125"/>
      <c r="Q1737" s="125"/>
      <c r="R1737" s="125"/>
      <c r="S1737" s="125"/>
      <c r="T1737" s="126">
        <f>IF(B1737="",0,TEXT(B1737,"mmmm"))</f>
      </c>
      <c r="U1737" s="88"/>
      <c r="V1737" s="88"/>
      <c r="W1737" s="88"/>
      <c r="X1737" s="88"/>
      <c r="Y1737" s="88"/>
      <c r="Z1737" s="88"/>
      <c r="AA1737" s="88"/>
      <c r="AB1737" s="88"/>
      <c r="AC1737" s="88"/>
      <c r="AD1737" s="88"/>
      <c r="AE1737" s="88"/>
      <c r="AF1737" s="88"/>
      <c r="AG1737" s="88"/>
    </row>
    <row x14ac:dyDescent="0.25" r="1738" customHeight="1" ht="16.5">
      <c r="A1738" s="35"/>
      <c r="B1738" s="68"/>
      <c r="C1738" s="119"/>
      <c r="D1738" s="23"/>
      <c r="E1738" s="35"/>
      <c r="F1738" s="23"/>
      <c r="G1738" s="23"/>
      <c r="H1738" s="35"/>
      <c r="I1738" s="23"/>
      <c r="J1738" s="23"/>
      <c r="K1738" s="23"/>
      <c r="L1738" s="23"/>
      <c r="M1738" s="23"/>
      <c r="N1738" s="120"/>
      <c r="O1738" s="120"/>
      <c r="P1738" s="120"/>
      <c r="Q1738" s="120"/>
      <c r="R1738" s="120"/>
      <c r="S1738" s="120"/>
      <c r="T1738" s="121">
        <f>IF(B1738="",0,TEXT(B1738,"mmmm"))</f>
      </c>
      <c r="U1738" s="77"/>
      <c r="V1738" s="77"/>
      <c r="W1738" s="77"/>
      <c r="X1738" s="77"/>
      <c r="Y1738" s="77"/>
      <c r="Z1738" s="77"/>
      <c r="AA1738" s="77"/>
      <c r="AB1738" s="77"/>
      <c r="AC1738" s="77"/>
      <c r="AD1738" s="77"/>
      <c r="AE1738" s="77"/>
      <c r="AF1738" s="77"/>
      <c r="AG1738" s="77"/>
    </row>
    <row x14ac:dyDescent="0.25" r="1739" customHeight="1" ht="16.5">
      <c r="A1739" s="122"/>
      <c r="B1739" s="79"/>
      <c r="C1739" s="123"/>
      <c r="D1739" s="124"/>
      <c r="E1739" s="122"/>
      <c r="F1739" s="124"/>
      <c r="G1739" s="124"/>
      <c r="H1739" s="122"/>
      <c r="I1739" s="124"/>
      <c r="J1739" s="124"/>
      <c r="K1739" s="124"/>
      <c r="L1739" s="124"/>
      <c r="M1739" s="124"/>
      <c r="N1739" s="125"/>
      <c r="O1739" s="125"/>
      <c r="P1739" s="125"/>
      <c r="Q1739" s="125"/>
      <c r="R1739" s="125"/>
      <c r="S1739" s="125"/>
      <c r="T1739" s="126">
        <f>IF(B1739="",0,TEXT(B1739,"mmmm"))</f>
      </c>
      <c r="U1739" s="88"/>
      <c r="V1739" s="88"/>
      <c r="W1739" s="88"/>
      <c r="X1739" s="88"/>
      <c r="Y1739" s="88"/>
      <c r="Z1739" s="88"/>
      <c r="AA1739" s="88"/>
      <c r="AB1739" s="88"/>
      <c r="AC1739" s="88"/>
      <c r="AD1739" s="88"/>
      <c r="AE1739" s="88"/>
      <c r="AF1739" s="88"/>
      <c r="AG1739" s="88"/>
    </row>
    <row x14ac:dyDescent="0.25" r="1740" customHeight="1" ht="16.5">
      <c r="A1740" s="35"/>
      <c r="B1740" s="68"/>
      <c r="C1740" s="119"/>
      <c r="D1740" s="23"/>
      <c r="E1740" s="35"/>
      <c r="F1740" s="23"/>
      <c r="G1740" s="23"/>
      <c r="H1740" s="35"/>
      <c r="I1740" s="23"/>
      <c r="J1740" s="23"/>
      <c r="K1740" s="23"/>
      <c r="L1740" s="23"/>
      <c r="M1740" s="23"/>
      <c r="N1740" s="120"/>
      <c r="O1740" s="120"/>
      <c r="P1740" s="120"/>
      <c r="Q1740" s="120"/>
      <c r="R1740" s="120"/>
      <c r="S1740" s="120"/>
      <c r="T1740" s="121">
        <f>IF(B1740="",0,TEXT(B1740,"mmmm"))</f>
      </c>
      <c r="U1740" s="77"/>
      <c r="V1740" s="77"/>
      <c r="W1740" s="77"/>
      <c r="X1740" s="77"/>
      <c r="Y1740" s="77"/>
      <c r="Z1740" s="77"/>
      <c r="AA1740" s="77"/>
      <c r="AB1740" s="77"/>
      <c r="AC1740" s="77"/>
      <c r="AD1740" s="77"/>
      <c r="AE1740" s="77"/>
      <c r="AF1740" s="77"/>
      <c r="AG1740" s="77"/>
    </row>
    <row x14ac:dyDescent="0.25" r="1741" customHeight="1" ht="16.5">
      <c r="A1741" s="122"/>
      <c r="B1741" s="79"/>
      <c r="C1741" s="123"/>
      <c r="D1741" s="124"/>
      <c r="E1741" s="122"/>
      <c r="F1741" s="124"/>
      <c r="G1741" s="124"/>
      <c r="H1741" s="122"/>
      <c r="I1741" s="124"/>
      <c r="J1741" s="124"/>
      <c r="K1741" s="124"/>
      <c r="L1741" s="124"/>
      <c r="M1741" s="124"/>
      <c r="N1741" s="125"/>
      <c r="O1741" s="125"/>
      <c r="P1741" s="125"/>
      <c r="Q1741" s="125"/>
      <c r="R1741" s="125"/>
      <c r="S1741" s="125"/>
      <c r="T1741" s="126">
        <f>IF(B1741="",0,TEXT(B1741,"mmmm"))</f>
      </c>
      <c r="U1741" s="88"/>
      <c r="V1741" s="88"/>
      <c r="W1741" s="88"/>
      <c r="X1741" s="88"/>
      <c r="Y1741" s="88"/>
      <c r="Z1741" s="88"/>
      <c r="AA1741" s="88"/>
      <c r="AB1741" s="88"/>
      <c r="AC1741" s="88"/>
      <c r="AD1741" s="88"/>
      <c r="AE1741" s="88"/>
      <c r="AF1741" s="88"/>
      <c r="AG1741" s="88"/>
    </row>
    <row x14ac:dyDescent="0.25" r="1742" customHeight="1" ht="16.5">
      <c r="A1742" s="35"/>
      <c r="B1742" s="68"/>
      <c r="C1742" s="119"/>
      <c r="D1742" s="23"/>
      <c r="E1742" s="35"/>
      <c r="F1742" s="23"/>
      <c r="G1742" s="23"/>
      <c r="H1742" s="35"/>
      <c r="I1742" s="23"/>
      <c r="J1742" s="23"/>
      <c r="K1742" s="23"/>
      <c r="L1742" s="23"/>
      <c r="M1742" s="23"/>
      <c r="N1742" s="120"/>
      <c r="O1742" s="120"/>
      <c r="P1742" s="120"/>
      <c r="Q1742" s="120"/>
      <c r="R1742" s="120"/>
      <c r="S1742" s="120"/>
      <c r="T1742" s="121">
        <f>IF(B1742="",0,TEXT(B1742,"mmmm"))</f>
      </c>
      <c r="U1742" s="77"/>
      <c r="V1742" s="77"/>
      <c r="W1742" s="77"/>
      <c r="X1742" s="77"/>
      <c r="Y1742" s="77"/>
      <c r="Z1742" s="77"/>
      <c r="AA1742" s="77"/>
      <c r="AB1742" s="77"/>
      <c r="AC1742" s="77"/>
      <c r="AD1742" s="77"/>
      <c r="AE1742" s="77"/>
      <c r="AF1742" s="77"/>
      <c r="AG1742" s="77"/>
    </row>
    <row x14ac:dyDescent="0.25" r="1743" customHeight="1" ht="16.5">
      <c r="A1743" s="122"/>
      <c r="B1743" s="79"/>
      <c r="C1743" s="123"/>
      <c r="D1743" s="124"/>
      <c r="E1743" s="122"/>
      <c r="F1743" s="124"/>
      <c r="G1743" s="124"/>
      <c r="H1743" s="122"/>
      <c r="I1743" s="124"/>
      <c r="J1743" s="124"/>
      <c r="K1743" s="124"/>
      <c r="L1743" s="124"/>
      <c r="M1743" s="124"/>
      <c r="N1743" s="125"/>
      <c r="O1743" s="125"/>
      <c r="P1743" s="125"/>
      <c r="Q1743" s="125"/>
      <c r="R1743" s="125"/>
      <c r="S1743" s="125"/>
      <c r="T1743" s="126">
        <f>IF(B1743="",0,TEXT(B1743,"mmmm"))</f>
      </c>
      <c r="U1743" s="88"/>
      <c r="V1743" s="88"/>
      <c r="W1743" s="88"/>
      <c r="X1743" s="88"/>
      <c r="Y1743" s="88"/>
      <c r="Z1743" s="88"/>
      <c r="AA1743" s="88"/>
      <c r="AB1743" s="88"/>
      <c r="AC1743" s="88"/>
      <c r="AD1743" s="88"/>
      <c r="AE1743" s="88"/>
      <c r="AF1743" s="88"/>
      <c r="AG1743" s="88"/>
    </row>
    <row x14ac:dyDescent="0.25" r="1744" customHeight="1" ht="16.5">
      <c r="A1744" s="35"/>
      <c r="B1744" s="68"/>
      <c r="C1744" s="119"/>
      <c r="D1744" s="23"/>
      <c r="E1744" s="35"/>
      <c r="F1744" s="23"/>
      <c r="G1744" s="23"/>
      <c r="H1744" s="35"/>
      <c r="I1744" s="23"/>
      <c r="J1744" s="23"/>
      <c r="K1744" s="23"/>
      <c r="L1744" s="23"/>
      <c r="M1744" s="23"/>
      <c r="N1744" s="120"/>
      <c r="O1744" s="120"/>
      <c r="P1744" s="120"/>
      <c r="Q1744" s="120"/>
      <c r="R1744" s="120"/>
      <c r="S1744" s="120"/>
      <c r="T1744" s="121">
        <f>IF(B1744="",0,TEXT(B1744,"mmmm"))</f>
      </c>
      <c r="U1744" s="77"/>
      <c r="V1744" s="77"/>
      <c r="W1744" s="77"/>
      <c r="X1744" s="77"/>
      <c r="Y1744" s="77"/>
      <c r="Z1744" s="77"/>
      <c r="AA1744" s="77"/>
      <c r="AB1744" s="77"/>
      <c r="AC1744" s="77"/>
      <c r="AD1744" s="77"/>
      <c r="AE1744" s="77"/>
      <c r="AF1744" s="77"/>
      <c r="AG1744" s="77"/>
    </row>
    <row x14ac:dyDescent="0.25" r="1745" customHeight="1" ht="16.5">
      <c r="A1745" s="122"/>
      <c r="B1745" s="79"/>
      <c r="C1745" s="123"/>
      <c r="D1745" s="124"/>
      <c r="E1745" s="122"/>
      <c r="F1745" s="124"/>
      <c r="G1745" s="124"/>
      <c r="H1745" s="122"/>
      <c r="I1745" s="124"/>
      <c r="J1745" s="124"/>
      <c r="K1745" s="124"/>
      <c r="L1745" s="124"/>
      <c r="M1745" s="124"/>
      <c r="N1745" s="125"/>
      <c r="O1745" s="125"/>
      <c r="P1745" s="125"/>
      <c r="Q1745" s="125"/>
      <c r="R1745" s="125"/>
      <c r="S1745" s="125"/>
      <c r="T1745" s="126">
        <f>IF(B1745="",0,TEXT(B1745,"mmmm"))</f>
      </c>
      <c r="U1745" s="88"/>
      <c r="V1745" s="88"/>
      <c r="W1745" s="88"/>
      <c r="X1745" s="88"/>
      <c r="Y1745" s="88"/>
      <c r="Z1745" s="88"/>
      <c r="AA1745" s="88"/>
      <c r="AB1745" s="88"/>
      <c r="AC1745" s="88"/>
      <c r="AD1745" s="88"/>
      <c r="AE1745" s="88"/>
      <c r="AF1745" s="88"/>
      <c r="AG1745" s="88"/>
    </row>
    <row x14ac:dyDescent="0.25" r="1746" customHeight="1" ht="16.5">
      <c r="A1746" s="35"/>
      <c r="B1746" s="68"/>
      <c r="C1746" s="119"/>
      <c r="D1746" s="23"/>
      <c r="E1746" s="35"/>
      <c r="F1746" s="23"/>
      <c r="G1746" s="23"/>
      <c r="H1746" s="35"/>
      <c r="I1746" s="23"/>
      <c r="J1746" s="23"/>
      <c r="K1746" s="23"/>
      <c r="L1746" s="23"/>
      <c r="M1746" s="23"/>
      <c r="N1746" s="120"/>
      <c r="O1746" s="120"/>
      <c r="P1746" s="120"/>
      <c r="Q1746" s="120"/>
      <c r="R1746" s="120"/>
      <c r="S1746" s="120"/>
      <c r="T1746" s="121">
        <f>IF(B1746="",0,TEXT(B1746,"mmmm"))</f>
      </c>
      <c r="U1746" s="77"/>
      <c r="V1746" s="77"/>
      <c r="W1746" s="77"/>
      <c r="X1746" s="77"/>
      <c r="Y1746" s="77"/>
      <c r="Z1746" s="77"/>
      <c r="AA1746" s="77"/>
      <c r="AB1746" s="77"/>
      <c r="AC1746" s="77"/>
      <c r="AD1746" s="77"/>
      <c r="AE1746" s="77"/>
      <c r="AF1746" s="77"/>
      <c r="AG1746" s="77"/>
    </row>
    <row x14ac:dyDescent="0.25" r="1747" customHeight="1" ht="16.5">
      <c r="A1747" s="122"/>
      <c r="B1747" s="79"/>
      <c r="C1747" s="123"/>
      <c r="D1747" s="124"/>
      <c r="E1747" s="122"/>
      <c r="F1747" s="124"/>
      <c r="G1747" s="124"/>
      <c r="H1747" s="122"/>
      <c r="I1747" s="124"/>
      <c r="J1747" s="124"/>
      <c r="K1747" s="124"/>
      <c r="L1747" s="124"/>
      <c r="M1747" s="124"/>
      <c r="N1747" s="125"/>
      <c r="O1747" s="125"/>
      <c r="P1747" s="125"/>
      <c r="Q1747" s="125"/>
      <c r="R1747" s="125"/>
      <c r="S1747" s="125"/>
      <c r="T1747" s="126">
        <f>IF(B1747="",0,TEXT(B1747,"mmmm"))</f>
      </c>
      <c r="U1747" s="88"/>
      <c r="V1747" s="88"/>
      <c r="W1747" s="88"/>
      <c r="X1747" s="88"/>
      <c r="Y1747" s="88"/>
      <c r="Z1747" s="88"/>
      <c r="AA1747" s="88"/>
      <c r="AB1747" s="88"/>
      <c r="AC1747" s="88"/>
      <c r="AD1747" s="88"/>
      <c r="AE1747" s="88"/>
      <c r="AF1747" s="88"/>
      <c r="AG1747" s="88"/>
    </row>
    <row x14ac:dyDescent="0.25" r="1748" customHeight="1" ht="16.5">
      <c r="A1748" s="35"/>
      <c r="B1748" s="68"/>
      <c r="C1748" s="119"/>
      <c r="D1748" s="23"/>
      <c r="E1748" s="35"/>
      <c r="F1748" s="23"/>
      <c r="G1748" s="23"/>
      <c r="H1748" s="35"/>
      <c r="I1748" s="23"/>
      <c r="J1748" s="23"/>
      <c r="K1748" s="23"/>
      <c r="L1748" s="23"/>
      <c r="M1748" s="23"/>
      <c r="N1748" s="120"/>
      <c r="O1748" s="120"/>
      <c r="P1748" s="120"/>
      <c r="Q1748" s="120"/>
      <c r="R1748" s="120"/>
      <c r="S1748" s="120"/>
      <c r="T1748" s="121">
        <f>IF(B1748="",0,TEXT(B1748,"mmmm"))</f>
      </c>
      <c r="U1748" s="77"/>
      <c r="V1748" s="77"/>
      <c r="W1748" s="77"/>
      <c r="X1748" s="77"/>
      <c r="Y1748" s="77"/>
      <c r="Z1748" s="77"/>
      <c r="AA1748" s="77"/>
      <c r="AB1748" s="77"/>
      <c r="AC1748" s="77"/>
      <c r="AD1748" s="77"/>
      <c r="AE1748" s="77"/>
      <c r="AF1748" s="77"/>
      <c r="AG1748" s="77"/>
    </row>
    <row x14ac:dyDescent="0.25" r="1749" customHeight="1" ht="16.5">
      <c r="A1749" s="122"/>
      <c r="B1749" s="79"/>
      <c r="C1749" s="123"/>
      <c r="D1749" s="124"/>
      <c r="E1749" s="122"/>
      <c r="F1749" s="124"/>
      <c r="G1749" s="124"/>
      <c r="H1749" s="122"/>
      <c r="I1749" s="124"/>
      <c r="J1749" s="124"/>
      <c r="K1749" s="124"/>
      <c r="L1749" s="124"/>
      <c r="M1749" s="124"/>
      <c r="N1749" s="125"/>
      <c r="O1749" s="125"/>
      <c r="P1749" s="125"/>
      <c r="Q1749" s="125"/>
      <c r="R1749" s="125"/>
      <c r="S1749" s="125"/>
      <c r="T1749" s="126">
        <f>IF(B1749="",0,TEXT(B1749,"mmmm"))</f>
      </c>
      <c r="U1749" s="88"/>
      <c r="V1749" s="88"/>
      <c r="W1749" s="88"/>
      <c r="X1749" s="88"/>
      <c r="Y1749" s="88"/>
      <c r="Z1749" s="88"/>
      <c r="AA1749" s="88"/>
      <c r="AB1749" s="88"/>
      <c r="AC1749" s="88"/>
      <c r="AD1749" s="88"/>
      <c r="AE1749" s="88"/>
      <c r="AF1749" s="88"/>
      <c r="AG1749" s="88"/>
    </row>
    <row x14ac:dyDescent="0.25" r="1750" customHeight="1" ht="16.5">
      <c r="A1750" s="35"/>
      <c r="B1750" s="68"/>
      <c r="C1750" s="119"/>
      <c r="D1750" s="23"/>
      <c r="E1750" s="35"/>
      <c r="F1750" s="23"/>
      <c r="G1750" s="23"/>
      <c r="H1750" s="35"/>
      <c r="I1750" s="23"/>
      <c r="J1750" s="23"/>
      <c r="K1750" s="23"/>
      <c r="L1750" s="23"/>
      <c r="M1750" s="23"/>
      <c r="N1750" s="120"/>
      <c r="O1750" s="120"/>
      <c r="P1750" s="120"/>
      <c r="Q1750" s="120"/>
      <c r="R1750" s="120"/>
      <c r="S1750" s="120"/>
      <c r="T1750" s="121">
        <f>IF(B1750="",0,TEXT(B1750,"mmmm"))</f>
      </c>
      <c r="U1750" s="77"/>
      <c r="V1750" s="77"/>
      <c r="W1750" s="77"/>
      <c r="X1750" s="77"/>
      <c r="Y1750" s="77"/>
      <c r="Z1750" s="77"/>
      <c r="AA1750" s="77"/>
      <c r="AB1750" s="77"/>
      <c r="AC1750" s="77"/>
      <c r="AD1750" s="77"/>
      <c r="AE1750" s="77"/>
      <c r="AF1750" s="77"/>
      <c r="AG1750" s="77"/>
    </row>
    <row x14ac:dyDescent="0.25" r="1751" customHeight="1" ht="16.5">
      <c r="A1751" s="122"/>
      <c r="B1751" s="79"/>
      <c r="C1751" s="123"/>
      <c r="D1751" s="124"/>
      <c r="E1751" s="122"/>
      <c r="F1751" s="124"/>
      <c r="G1751" s="124"/>
      <c r="H1751" s="122"/>
      <c r="I1751" s="124"/>
      <c r="J1751" s="124"/>
      <c r="K1751" s="124"/>
      <c r="L1751" s="124"/>
      <c r="M1751" s="124"/>
      <c r="N1751" s="125"/>
      <c r="O1751" s="125"/>
      <c r="P1751" s="125"/>
      <c r="Q1751" s="125"/>
      <c r="R1751" s="125"/>
      <c r="S1751" s="125"/>
      <c r="T1751" s="126">
        <f>IF(B1751="",0,TEXT(B1751,"mmmm"))</f>
      </c>
      <c r="U1751" s="88"/>
      <c r="V1751" s="88"/>
      <c r="W1751" s="88"/>
      <c r="X1751" s="88"/>
      <c r="Y1751" s="88"/>
      <c r="Z1751" s="88"/>
      <c r="AA1751" s="88"/>
      <c r="AB1751" s="88"/>
      <c r="AC1751" s="88"/>
      <c r="AD1751" s="88"/>
      <c r="AE1751" s="88"/>
      <c r="AF1751" s="88"/>
      <c r="AG1751" s="88"/>
    </row>
    <row x14ac:dyDescent="0.25" r="1752" customHeight="1" ht="16.5">
      <c r="A1752" s="35"/>
      <c r="B1752" s="68"/>
      <c r="C1752" s="119"/>
      <c r="D1752" s="23"/>
      <c r="E1752" s="35"/>
      <c r="F1752" s="23"/>
      <c r="G1752" s="23"/>
      <c r="H1752" s="35"/>
      <c r="I1752" s="23"/>
      <c r="J1752" s="23"/>
      <c r="K1752" s="23"/>
      <c r="L1752" s="23"/>
      <c r="M1752" s="23"/>
      <c r="N1752" s="120"/>
      <c r="O1752" s="120"/>
      <c r="P1752" s="120"/>
      <c r="Q1752" s="120"/>
      <c r="R1752" s="120"/>
      <c r="S1752" s="120"/>
      <c r="T1752" s="121">
        <f>IF(B1752="",0,TEXT(B1752,"mmmm"))</f>
      </c>
      <c r="U1752" s="77"/>
      <c r="V1752" s="77"/>
      <c r="W1752" s="77"/>
      <c r="X1752" s="77"/>
      <c r="Y1752" s="77"/>
      <c r="Z1752" s="77"/>
      <c r="AA1752" s="77"/>
      <c r="AB1752" s="77"/>
      <c r="AC1752" s="77"/>
      <c r="AD1752" s="77"/>
      <c r="AE1752" s="77"/>
      <c r="AF1752" s="77"/>
      <c r="AG1752" s="77"/>
    </row>
    <row x14ac:dyDescent="0.25" r="1753" customHeight="1" ht="16.5">
      <c r="A1753" s="122"/>
      <c r="B1753" s="79"/>
      <c r="C1753" s="123"/>
      <c r="D1753" s="124"/>
      <c r="E1753" s="122"/>
      <c r="F1753" s="124"/>
      <c r="G1753" s="124"/>
      <c r="H1753" s="122"/>
      <c r="I1753" s="124"/>
      <c r="J1753" s="124"/>
      <c r="K1753" s="124"/>
      <c r="L1753" s="124"/>
      <c r="M1753" s="124"/>
      <c r="N1753" s="125"/>
      <c r="O1753" s="125"/>
      <c r="P1753" s="125"/>
      <c r="Q1753" s="125"/>
      <c r="R1753" s="125"/>
      <c r="S1753" s="125"/>
      <c r="T1753" s="126">
        <f>IF(B1753="",0,TEXT(B1753,"mmmm"))</f>
      </c>
      <c r="U1753" s="88"/>
      <c r="V1753" s="88"/>
      <c r="W1753" s="88"/>
      <c r="X1753" s="88"/>
      <c r="Y1753" s="88"/>
      <c r="Z1753" s="88"/>
      <c r="AA1753" s="88"/>
      <c r="AB1753" s="88"/>
      <c r="AC1753" s="88"/>
      <c r="AD1753" s="88"/>
      <c r="AE1753" s="88"/>
      <c r="AF1753" s="88"/>
      <c r="AG1753" s="88"/>
    </row>
    <row x14ac:dyDescent="0.25" r="1754" customHeight="1" ht="16.5">
      <c r="A1754" s="35"/>
      <c r="B1754" s="68"/>
      <c r="C1754" s="119"/>
      <c r="D1754" s="23"/>
      <c r="E1754" s="35"/>
      <c r="F1754" s="23"/>
      <c r="G1754" s="23"/>
      <c r="H1754" s="35"/>
      <c r="I1754" s="23"/>
      <c r="J1754" s="23"/>
      <c r="K1754" s="23"/>
      <c r="L1754" s="23"/>
      <c r="M1754" s="23"/>
      <c r="N1754" s="120"/>
      <c r="O1754" s="120"/>
      <c r="P1754" s="120"/>
      <c r="Q1754" s="120"/>
      <c r="R1754" s="120"/>
      <c r="S1754" s="120"/>
      <c r="T1754" s="121">
        <f>IF(B1754="",0,TEXT(B1754,"mmmm"))</f>
      </c>
      <c r="U1754" s="77"/>
      <c r="V1754" s="77"/>
      <c r="W1754" s="77"/>
      <c r="X1754" s="77"/>
      <c r="Y1754" s="77"/>
      <c r="Z1754" s="77"/>
      <c r="AA1754" s="77"/>
      <c r="AB1754" s="77"/>
      <c r="AC1754" s="77"/>
      <c r="AD1754" s="77"/>
      <c r="AE1754" s="77"/>
      <c r="AF1754" s="77"/>
      <c r="AG1754" s="77"/>
    </row>
    <row x14ac:dyDescent="0.25" r="1755" customHeight="1" ht="16.5">
      <c r="A1755" s="122"/>
      <c r="B1755" s="79"/>
      <c r="C1755" s="123"/>
      <c r="D1755" s="124"/>
      <c r="E1755" s="122"/>
      <c r="F1755" s="124"/>
      <c r="G1755" s="124"/>
      <c r="H1755" s="122"/>
      <c r="I1755" s="124"/>
      <c r="J1755" s="124"/>
      <c r="K1755" s="124"/>
      <c r="L1755" s="124"/>
      <c r="M1755" s="124"/>
      <c r="N1755" s="125"/>
      <c r="O1755" s="125"/>
      <c r="P1755" s="125"/>
      <c r="Q1755" s="125"/>
      <c r="R1755" s="125"/>
      <c r="S1755" s="125"/>
      <c r="T1755" s="126">
        <f>IF(B1755="",0,TEXT(B1755,"mmmm"))</f>
      </c>
      <c r="U1755" s="88"/>
      <c r="V1755" s="88"/>
      <c r="W1755" s="88"/>
      <c r="X1755" s="88"/>
      <c r="Y1755" s="88"/>
      <c r="Z1755" s="88"/>
      <c r="AA1755" s="88"/>
      <c r="AB1755" s="88"/>
      <c r="AC1755" s="88"/>
      <c r="AD1755" s="88"/>
      <c r="AE1755" s="88"/>
      <c r="AF1755" s="88"/>
      <c r="AG1755" s="88"/>
    </row>
    <row x14ac:dyDescent="0.25" r="1756" customHeight="1" ht="16.5">
      <c r="A1756" s="35"/>
      <c r="B1756" s="68"/>
      <c r="C1756" s="119"/>
      <c r="D1756" s="23"/>
      <c r="E1756" s="35"/>
      <c r="F1756" s="23"/>
      <c r="G1756" s="23"/>
      <c r="H1756" s="35"/>
      <c r="I1756" s="23"/>
      <c r="J1756" s="23"/>
      <c r="K1756" s="23"/>
      <c r="L1756" s="23"/>
      <c r="M1756" s="23"/>
      <c r="N1756" s="120"/>
      <c r="O1756" s="120"/>
      <c r="P1756" s="120"/>
      <c r="Q1756" s="120"/>
      <c r="R1756" s="120"/>
      <c r="S1756" s="120"/>
      <c r="T1756" s="121">
        <f>IF(B1756="",0,TEXT(B1756,"mmmm"))</f>
      </c>
      <c r="U1756" s="77"/>
      <c r="V1756" s="77"/>
      <c r="W1756" s="77"/>
      <c r="X1756" s="77"/>
      <c r="Y1756" s="77"/>
      <c r="Z1756" s="77"/>
      <c r="AA1756" s="77"/>
      <c r="AB1756" s="77"/>
      <c r="AC1756" s="77"/>
      <c r="AD1756" s="77"/>
      <c r="AE1756" s="77"/>
      <c r="AF1756" s="77"/>
      <c r="AG1756" s="77"/>
    </row>
    <row x14ac:dyDescent="0.25" r="1757" customHeight="1" ht="16.5">
      <c r="A1757" s="122"/>
      <c r="B1757" s="79"/>
      <c r="C1757" s="123"/>
      <c r="D1757" s="124"/>
      <c r="E1757" s="122"/>
      <c r="F1757" s="124"/>
      <c r="G1757" s="124"/>
      <c r="H1757" s="122"/>
      <c r="I1757" s="124"/>
      <c r="J1757" s="124"/>
      <c r="K1757" s="124"/>
      <c r="L1757" s="124"/>
      <c r="M1757" s="124"/>
      <c r="N1757" s="125"/>
      <c r="O1757" s="125"/>
      <c r="P1757" s="125"/>
      <c r="Q1757" s="125"/>
      <c r="R1757" s="125"/>
      <c r="S1757" s="125"/>
      <c r="T1757" s="126">
        <f>IF(B1757="",0,TEXT(B1757,"mmmm"))</f>
      </c>
      <c r="U1757" s="88"/>
      <c r="V1757" s="88"/>
      <c r="W1757" s="88"/>
      <c r="X1757" s="88"/>
      <c r="Y1757" s="88"/>
      <c r="Z1757" s="88"/>
      <c r="AA1757" s="88"/>
      <c r="AB1757" s="88"/>
      <c r="AC1757" s="88"/>
      <c r="AD1757" s="88"/>
      <c r="AE1757" s="88"/>
      <c r="AF1757" s="88"/>
      <c r="AG1757" s="88"/>
    </row>
    <row x14ac:dyDescent="0.25" r="1758" customHeight="1" ht="16.5">
      <c r="A1758" s="35"/>
      <c r="B1758" s="68"/>
      <c r="C1758" s="119"/>
      <c r="D1758" s="23"/>
      <c r="E1758" s="35"/>
      <c r="F1758" s="23"/>
      <c r="G1758" s="23"/>
      <c r="H1758" s="35"/>
      <c r="I1758" s="23"/>
      <c r="J1758" s="23"/>
      <c r="K1758" s="23"/>
      <c r="L1758" s="23"/>
      <c r="M1758" s="23"/>
      <c r="N1758" s="120"/>
      <c r="O1758" s="120"/>
      <c r="P1758" s="120"/>
      <c r="Q1758" s="120"/>
      <c r="R1758" s="120"/>
      <c r="S1758" s="120"/>
      <c r="T1758" s="121">
        <f>IF(B1758="",0,TEXT(B1758,"mmmm"))</f>
      </c>
      <c r="U1758" s="77"/>
      <c r="V1758" s="77"/>
      <c r="W1758" s="77"/>
      <c r="X1758" s="77"/>
      <c r="Y1758" s="77"/>
      <c r="Z1758" s="77"/>
      <c r="AA1758" s="77"/>
      <c r="AB1758" s="77"/>
      <c r="AC1758" s="77"/>
      <c r="AD1758" s="77"/>
      <c r="AE1758" s="77"/>
      <c r="AF1758" s="77"/>
      <c r="AG1758" s="77"/>
    </row>
    <row x14ac:dyDescent="0.25" r="1759" customHeight="1" ht="16.5">
      <c r="A1759" s="122"/>
      <c r="B1759" s="79"/>
      <c r="C1759" s="123"/>
      <c r="D1759" s="124"/>
      <c r="E1759" s="122"/>
      <c r="F1759" s="124"/>
      <c r="G1759" s="124"/>
      <c r="H1759" s="122"/>
      <c r="I1759" s="124"/>
      <c r="J1759" s="124"/>
      <c r="K1759" s="124"/>
      <c r="L1759" s="124"/>
      <c r="M1759" s="124"/>
      <c r="N1759" s="125"/>
      <c r="O1759" s="125"/>
      <c r="P1759" s="125"/>
      <c r="Q1759" s="125"/>
      <c r="R1759" s="125"/>
      <c r="S1759" s="125"/>
      <c r="T1759" s="126">
        <f>IF(B1759="",0,TEXT(B1759,"mmmm"))</f>
      </c>
      <c r="U1759" s="88"/>
      <c r="V1759" s="88"/>
      <c r="W1759" s="88"/>
      <c r="X1759" s="88"/>
      <c r="Y1759" s="88"/>
      <c r="Z1759" s="88"/>
      <c r="AA1759" s="88"/>
      <c r="AB1759" s="88"/>
      <c r="AC1759" s="88"/>
      <c r="AD1759" s="88"/>
      <c r="AE1759" s="88"/>
      <c r="AF1759" s="88"/>
      <c r="AG1759" s="88"/>
    </row>
    <row x14ac:dyDescent="0.25" r="1760" customHeight="1" ht="16.5">
      <c r="A1760" s="35"/>
      <c r="B1760" s="68"/>
      <c r="C1760" s="119"/>
      <c r="D1760" s="23"/>
      <c r="E1760" s="35"/>
      <c r="F1760" s="23"/>
      <c r="G1760" s="23"/>
      <c r="H1760" s="35"/>
      <c r="I1760" s="23"/>
      <c r="J1760" s="23"/>
      <c r="K1760" s="23"/>
      <c r="L1760" s="23"/>
      <c r="M1760" s="23"/>
      <c r="N1760" s="120"/>
      <c r="O1760" s="120"/>
      <c r="P1760" s="120"/>
      <c r="Q1760" s="120"/>
      <c r="R1760" s="120"/>
      <c r="S1760" s="120"/>
      <c r="T1760" s="121">
        <f>IF(B1760="",0,TEXT(B1760,"mmmm"))</f>
      </c>
      <c r="U1760" s="77"/>
      <c r="V1760" s="77"/>
      <c r="W1760" s="77"/>
      <c r="X1760" s="77"/>
      <c r="Y1760" s="77"/>
      <c r="Z1760" s="77"/>
      <c r="AA1760" s="77"/>
      <c r="AB1760" s="77"/>
      <c r="AC1760" s="77"/>
      <c r="AD1760" s="77"/>
      <c r="AE1760" s="77"/>
      <c r="AF1760" s="77"/>
      <c r="AG1760" s="77"/>
    </row>
    <row x14ac:dyDescent="0.25" r="1761" customHeight="1" ht="16.5">
      <c r="A1761" s="122"/>
      <c r="B1761" s="79"/>
      <c r="C1761" s="123"/>
      <c r="D1761" s="124"/>
      <c r="E1761" s="122"/>
      <c r="F1761" s="124"/>
      <c r="G1761" s="124"/>
      <c r="H1761" s="122"/>
      <c r="I1761" s="124"/>
      <c r="J1761" s="124"/>
      <c r="K1761" s="124"/>
      <c r="L1761" s="124"/>
      <c r="M1761" s="124"/>
      <c r="N1761" s="125"/>
      <c r="O1761" s="125"/>
      <c r="P1761" s="125"/>
      <c r="Q1761" s="125"/>
      <c r="R1761" s="125"/>
      <c r="S1761" s="125"/>
      <c r="T1761" s="126">
        <f>IF(B1761="",0,TEXT(B1761,"mmmm"))</f>
      </c>
      <c r="U1761" s="88"/>
      <c r="V1761" s="88"/>
      <c r="W1761" s="88"/>
      <c r="X1761" s="88"/>
      <c r="Y1761" s="88"/>
      <c r="Z1761" s="88"/>
      <c r="AA1761" s="88"/>
      <c r="AB1761" s="88"/>
      <c r="AC1761" s="88"/>
      <c r="AD1761" s="88"/>
      <c r="AE1761" s="88"/>
      <c r="AF1761" s="88"/>
      <c r="AG1761" s="88"/>
    </row>
    <row x14ac:dyDescent="0.25" r="1762" customHeight="1" ht="16.5">
      <c r="A1762" s="35"/>
      <c r="B1762" s="68"/>
      <c r="C1762" s="119"/>
      <c r="D1762" s="23"/>
      <c r="E1762" s="35"/>
      <c r="F1762" s="23"/>
      <c r="G1762" s="23"/>
      <c r="H1762" s="35"/>
      <c r="I1762" s="23"/>
      <c r="J1762" s="23"/>
      <c r="K1762" s="23"/>
      <c r="L1762" s="23"/>
      <c r="M1762" s="23"/>
      <c r="N1762" s="120"/>
      <c r="O1762" s="120"/>
      <c r="P1762" s="120"/>
      <c r="Q1762" s="120"/>
      <c r="R1762" s="120"/>
      <c r="S1762" s="120"/>
      <c r="T1762" s="121">
        <f>IF(B1762="",0,TEXT(B1762,"mmmm"))</f>
      </c>
      <c r="U1762" s="77"/>
      <c r="V1762" s="77"/>
      <c r="W1762" s="77"/>
      <c r="X1762" s="77"/>
      <c r="Y1762" s="77"/>
      <c r="Z1762" s="77"/>
      <c r="AA1762" s="77"/>
      <c r="AB1762" s="77"/>
      <c r="AC1762" s="77"/>
      <c r="AD1762" s="77"/>
      <c r="AE1762" s="77"/>
      <c r="AF1762" s="77"/>
      <c r="AG1762" s="77"/>
    </row>
    <row x14ac:dyDescent="0.25" r="1763" customHeight="1" ht="16.5">
      <c r="A1763" s="122"/>
      <c r="B1763" s="79"/>
      <c r="C1763" s="123"/>
      <c r="D1763" s="124"/>
      <c r="E1763" s="122"/>
      <c r="F1763" s="124"/>
      <c r="G1763" s="124"/>
      <c r="H1763" s="122"/>
      <c r="I1763" s="124"/>
      <c r="J1763" s="124"/>
      <c r="K1763" s="124"/>
      <c r="L1763" s="124"/>
      <c r="M1763" s="124"/>
      <c r="N1763" s="125"/>
      <c r="O1763" s="125"/>
      <c r="P1763" s="125"/>
      <c r="Q1763" s="125"/>
      <c r="R1763" s="125"/>
      <c r="S1763" s="125"/>
      <c r="T1763" s="126">
        <f>IF(B1763="",0,TEXT(B1763,"mmmm"))</f>
      </c>
      <c r="U1763" s="88"/>
      <c r="V1763" s="88"/>
      <c r="W1763" s="88"/>
      <c r="X1763" s="88"/>
      <c r="Y1763" s="88"/>
      <c r="Z1763" s="88"/>
      <c r="AA1763" s="88"/>
      <c r="AB1763" s="88"/>
      <c r="AC1763" s="88"/>
      <c r="AD1763" s="88"/>
      <c r="AE1763" s="88"/>
      <c r="AF1763" s="88"/>
      <c r="AG1763" s="88"/>
    </row>
    <row x14ac:dyDescent="0.25" r="1764" customHeight="1" ht="16.5">
      <c r="A1764" s="35"/>
      <c r="B1764" s="68"/>
      <c r="C1764" s="119"/>
      <c r="D1764" s="23"/>
      <c r="E1764" s="35"/>
      <c r="F1764" s="23"/>
      <c r="G1764" s="23"/>
      <c r="H1764" s="35"/>
      <c r="I1764" s="23"/>
      <c r="J1764" s="23"/>
      <c r="K1764" s="23"/>
      <c r="L1764" s="23"/>
      <c r="M1764" s="23"/>
      <c r="N1764" s="120"/>
      <c r="O1764" s="120"/>
      <c r="P1764" s="120"/>
      <c r="Q1764" s="120"/>
      <c r="R1764" s="120"/>
      <c r="S1764" s="120"/>
      <c r="T1764" s="121">
        <f>IF(B1764="",0,TEXT(B1764,"mmmm"))</f>
      </c>
      <c r="U1764" s="77"/>
      <c r="V1764" s="77"/>
      <c r="W1764" s="77"/>
      <c r="X1764" s="77"/>
      <c r="Y1764" s="77"/>
      <c r="Z1764" s="77"/>
      <c r="AA1764" s="77"/>
      <c r="AB1764" s="77"/>
      <c r="AC1764" s="77"/>
      <c r="AD1764" s="77"/>
      <c r="AE1764" s="77"/>
      <c r="AF1764" s="77"/>
      <c r="AG1764" s="77"/>
    </row>
    <row x14ac:dyDescent="0.25" r="1765" customHeight="1" ht="16.5">
      <c r="A1765" s="122"/>
      <c r="B1765" s="79"/>
      <c r="C1765" s="123"/>
      <c r="D1765" s="124"/>
      <c r="E1765" s="122"/>
      <c r="F1765" s="124"/>
      <c r="G1765" s="124"/>
      <c r="H1765" s="122"/>
      <c r="I1765" s="124"/>
      <c r="J1765" s="124"/>
      <c r="K1765" s="124"/>
      <c r="L1765" s="124"/>
      <c r="M1765" s="124"/>
      <c r="N1765" s="125"/>
      <c r="O1765" s="125"/>
      <c r="P1765" s="125"/>
      <c r="Q1765" s="125"/>
      <c r="R1765" s="125"/>
      <c r="S1765" s="125"/>
      <c r="T1765" s="126">
        <f>IF(B1765="",0,TEXT(B1765,"mmmm"))</f>
      </c>
      <c r="U1765" s="88"/>
      <c r="V1765" s="88"/>
      <c r="W1765" s="88"/>
      <c r="X1765" s="88"/>
      <c r="Y1765" s="88"/>
      <c r="Z1765" s="88"/>
      <c r="AA1765" s="88"/>
      <c r="AB1765" s="88"/>
      <c r="AC1765" s="88"/>
      <c r="AD1765" s="88"/>
      <c r="AE1765" s="88"/>
      <c r="AF1765" s="88"/>
      <c r="AG1765" s="88"/>
    </row>
    <row x14ac:dyDescent="0.25" r="1766" customHeight="1" ht="16.5">
      <c r="A1766" s="35"/>
      <c r="B1766" s="68"/>
      <c r="C1766" s="119"/>
      <c r="D1766" s="23"/>
      <c r="E1766" s="35"/>
      <c r="F1766" s="23"/>
      <c r="G1766" s="23"/>
      <c r="H1766" s="35"/>
      <c r="I1766" s="23"/>
      <c r="J1766" s="23"/>
      <c r="K1766" s="23"/>
      <c r="L1766" s="23"/>
      <c r="M1766" s="23"/>
      <c r="N1766" s="120"/>
      <c r="O1766" s="120"/>
      <c r="P1766" s="120"/>
      <c r="Q1766" s="120"/>
      <c r="R1766" s="120"/>
      <c r="S1766" s="120"/>
      <c r="T1766" s="121">
        <f>IF(B1766="",0,TEXT(B1766,"mmmm"))</f>
      </c>
      <c r="U1766" s="77"/>
      <c r="V1766" s="77"/>
      <c r="W1766" s="77"/>
      <c r="X1766" s="77"/>
      <c r="Y1766" s="77"/>
      <c r="Z1766" s="77"/>
      <c r="AA1766" s="77"/>
      <c r="AB1766" s="77"/>
      <c r="AC1766" s="77"/>
      <c r="AD1766" s="77"/>
      <c r="AE1766" s="77"/>
      <c r="AF1766" s="77"/>
      <c r="AG1766" s="77"/>
    </row>
    <row x14ac:dyDescent="0.25" r="1767" customHeight="1" ht="16.5">
      <c r="A1767" s="122"/>
      <c r="B1767" s="79"/>
      <c r="C1767" s="123"/>
      <c r="D1767" s="124"/>
      <c r="E1767" s="122"/>
      <c r="F1767" s="124"/>
      <c r="G1767" s="124"/>
      <c r="H1767" s="122"/>
      <c r="I1767" s="124"/>
      <c r="J1767" s="124"/>
      <c r="K1767" s="124"/>
      <c r="L1767" s="124"/>
      <c r="M1767" s="124"/>
      <c r="N1767" s="125"/>
      <c r="O1767" s="125"/>
      <c r="P1767" s="125"/>
      <c r="Q1767" s="125"/>
      <c r="R1767" s="125"/>
      <c r="S1767" s="125"/>
      <c r="T1767" s="126">
        <f>IF(B1767="",0,TEXT(B1767,"mmmm"))</f>
      </c>
      <c r="U1767" s="88"/>
      <c r="V1767" s="88"/>
      <c r="W1767" s="88"/>
      <c r="X1767" s="88"/>
      <c r="Y1767" s="88"/>
      <c r="Z1767" s="88"/>
      <c r="AA1767" s="88"/>
      <c r="AB1767" s="88"/>
      <c r="AC1767" s="88"/>
      <c r="AD1767" s="88"/>
      <c r="AE1767" s="88"/>
      <c r="AF1767" s="88"/>
      <c r="AG1767" s="88"/>
    </row>
    <row x14ac:dyDescent="0.25" r="1768" customHeight="1" ht="16.5">
      <c r="A1768" s="35"/>
      <c r="B1768" s="68"/>
      <c r="C1768" s="119"/>
      <c r="D1768" s="23"/>
      <c r="E1768" s="35"/>
      <c r="F1768" s="23"/>
      <c r="G1768" s="23"/>
      <c r="H1768" s="35"/>
      <c r="I1768" s="23"/>
      <c r="J1768" s="23"/>
      <c r="K1768" s="23"/>
      <c r="L1768" s="23"/>
      <c r="M1768" s="23"/>
      <c r="N1768" s="120"/>
      <c r="O1768" s="120"/>
      <c r="P1768" s="120"/>
      <c r="Q1768" s="120"/>
      <c r="R1768" s="120"/>
      <c r="S1768" s="120"/>
      <c r="T1768" s="121">
        <f>IF(B1768="",0,TEXT(B1768,"mmmm"))</f>
      </c>
      <c r="U1768" s="77"/>
      <c r="V1768" s="77"/>
      <c r="W1768" s="77"/>
      <c r="X1768" s="77"/>
      <c r="Y1768" s="77"/>
      <c r="Z1768" s="77"/>
      <c r="AA1768" s="77"/>
      <c r="AB1768" s="77"/>
      <c r="AC1768" s="77"/>
      <c r="AD1768" s="77"/>
      <c r="AE1768" s="77"/>
      <c r="AF1768" s="77"/>
      <c r="AG1768" s="77"/>
    </row>
    <row x14ac:dyDescent="0.25" r="1769" customHeight="1" ht="16.5">
      <c r="A1769" s="122"/>
      <c r="B1769" s="79"/>
      <c r="C1769" s="123"/>
      <c r="D1769" s="124"/>
      <c r="E1769" s="122"/>
      <c r="F1769" s="124"/>
      <c r="G1769" s="124"/>
      <c r="H1769" s="122"/>
      <c r="I1769" s="124"/>
      <c r="J1769" s="124"/>
      <c r="K1769" s="124"/>
      <c r="L1769" s="124"/>
      <c r="M1769" s="124"/>
      <c r="N1769" s="125"/>
      <c r="O1769" s="125"/>
      <c r="P1769" s="125"/>
      <c r="Q1769" s="125"/>
      <c r="R1769" s="125"/>
      <c r="S1769" s="125"/>
      <c r="T1769" s="126">
        <f>IF(B1769="",0,TEXT(B1769,"mmmm"))</f>
      </c>
      <c r="U1769" s="88"/>
      <c r="V1769" s="88"/>
      <c r="W1769" s="88"/>
      <c r="X1769" s="88"/>
      <c r="Y1769" s="88"/>
      <c r="Z1769" s="88"/>
      <c r="AA1769" s="88"/>
      <c r="AB1769" s="88"/>
      <c r="AC1769" s="88"/>
      <c r="AD1769" s="88"/>
      <c r="AE1769" s="88"/>
      <c r="AF1769" s="88"/>
      <c r="AG1769" s="88"/>
    </row>
    <row x14ac:dyDescent="0.25" r="1770" customHeight="1" ht="16.5">
      <c r="A1770" s="35"/>
      <c r="B1770" s="68"/>
      <c r="C1770" s="119"/>
      <c r="D1770" s="23"/>
      <c r="E1770" s="35"/>
      <c r="F1770" s="23"/>
      <c r="G1770" s="23"/>
      <c r="H1770" s="35"/>
      <c r="I1770" s="23"/>
      <c r="J1770" s="23"/>
      <c r="K1770" s="23"/>
      <c r="L1770" s="23"/>
      <c r="M1770" s="23"/>
      <c r="N1770" s="120"/>
      <c r="O1770" s="120"/>
      <c r="P1770" s="120"/>
      <c r="Q1770" s="120"/>
      <c r="R1770" s="120"/>
      <c r="S1770" s="120"/>
      <c r="T1770" s="121">
        <f>IF(B1770="",0,TEXT(B1770,"mmmm"))</f>
      </c>
      <c r="U1770" s="77"/>
      <c r="V1770" s="77"/>
      <c r="W1770" s="77"/>
      <c r="X1770" s="77"/>
      <c r="Y1770" s="77"/>
      <c r="Z1770" s="77"/>
      <c r="AA1770" s="77"/>
      <c r="AB1770" s="77"/>
      <c r="AC1770" s="77"/>
      <c r="AD1770" s="77"/>
      <c r="AE1770" s="77"/>
      <c r="AF1770" s="77"/>
      <c r="AG1770" s="77"/>
    </row>
    <row x14ac:dyDescent="0.25" r="1771" customHeight="1" ht="16.5">
      <c r="A1771" s="122"/>
      <c r="B1771" s="79"/>
      <c r="C1771" s="123"/>
      <c r="D1771" s="124"/>
      <c r="E1771" s="122"/>
      <c r="F1771" s="124"/>
      <c r="G1771" s="124"/>
      <c r="H1771" s="122"/>
      <c r="I1771" s="124"/>
      <c r="J1771" s="124"/>
      <c r="K1771" s="124"/>
      <c r="L1771" s="124"/>
      <c r="M1771" s="124"/>
      <c r="N1771" s="125"/>
      <c r="O1771" s="125"/>
      <c r="P1771" s="125"/>
      <c r="Q1771" s="125"/>
      <c r="R1771" s="125"/>
      <c r="S1771" s="125"/>
      <c r="T1771" s="126">
        <f>IF(B1771="",0,TEXT(B1771,"mmmm"))</f>
      </c>
      <c r="U1771" s="88"/>
      <c r="V1771" s="88"/>
      <c r="W1771" s="88"/>
      <c r="X1771" s="88"/>
      <c r="Y1771" s="88"/>
      <c r="Z1771" s="88"/>
      <c r="AA1771" s="88"/>
      <c r="AB1771" s="88"/>
      <c r="AC1771" s="88"/>
      <c r="AD1771" s="88"/>
      <c r="AE1771" s="88"/>
      <c r="AF1771" s="88"/>
      <c r="AG1771" s="88"/>
    </row>
    <row x14ac:dyDescent="0.25" r="1772" customHeight="1" ht="16.5">
      <c r="A1772" s="35"/>
      <c r="B1772" s="68"/>
      <c r="C1772" s="119"/>
      <c r="D1772" s="23"/>
      <c r="E1772" s="35"/>
      <c r="F1772" s="23"/>
      <c r="G1772" s="23"/>
      <c r="H1772" s="35"/>
      <c r="I1772" s="23"/>
      <c r="J1772" s="23"/>
      <c r="K1772" s="23"/>
      <c r="L1772" s="23"/>
      <c r="M1772" s="23"/>
      <c r="N1772" s="120"/>
      <c r="O1772" s="120"/>
      <c r="P1772" s="120"/>
      <c r="Q1772" s="120"/>
      <c r="R1772" s="120"/>
      <c r="S1772" s="120"/>
      <c r="T1772" s="121">
        <f>IF(B1772="",0,TEXT(B1772,"mmmm"))</f>
      </c>
      <c r="U1772" s="77"/>
      <c r="V1772" s="77"/>
      <c r="W1772" s="77"/>
      <c r="X1772" s="77"/>
      <c r="Y1772" s="77"/>
      <c r="Z1772" s="77"/>
      <c r="AA1772" s="77"/>
      <c r="AB1772" s="77"/>
      <c r="AC1772" s="77"/>
      <c r="AD1772" s="77"/>
      <c r="AE1772" s="77"/>
      <c r="AF1772" s="77"/>
      <c r="AG1772" s="77"/>
    </row>
    <row x14ac:dyDescent="0.25" r="1773" customHeight="1" ht="16.5">
      <c r="A1773" s="122"/>
      <c r="B1773" s="79"/>
      <c r="C1773" s="123"/>
      <c r="D1773" s="124"/>
      <c r="E1773" s="122"/>
      <c r="F1773" s="124"/>
      <c r="G1773" s="124"/>
      <c r="H1773" s="122"/>
      <c r="I1773" s="124"/>
      <c r="J1773" s="124"/>
      <c r="K1773" s="124"/>
      <c r="L1773" s="124"/>
      <c r="M1773" s="124"/>
      <c r="N1773" s="125"/>
      <c r="O1773" s="125"/>
      <c r="P1773" s="125"/>
      <c r="Q1773" s="125"/>
      <c r="R1773" s="125"/>
      <c r="S1773" s="125"/>
      <c r="T1773" s="126">
        <f>IF(B1773="",0,TEXT(B1773,"mmmm"))</f>
      </c>
      <c r="U1773" s="88"/>
      <c r="V1773" s="88"/>
      <c r="W1773" s="88"/>
      <c r="X1773" s="88"/>
      <c r="Y1773" s="88"/>
      <c r="Z1773" s="88"/>
      <c r="AA1773" s="88"/>
      <c r="AB1773" s="88"/>
      <c r="AC1773" s="88"/>
      <c r="AD1773" s="88"/>
      <c r="AE1773" s="88"/>
      <c r="AF1773" s="88"/>
      <c r="AG1773" s="88"/>
    </row>
    <row x14ac:dyDescent="0.25" r="1774" customHeight="1" ht="16.5">
      <c r="A1774" s="35"/>
      <c r="B1774" s="68"/>
      <c r="C1774" s="119"/>
      <c r="D1774" s="23"/>
      <c r="E1774" s="35"/>
      <c r="F1774" s="23"/>
      <c r="G1774" s="23"/>
      <c r="H1774" s="35"/>
      <c r="I1774" s="23"/>
      <c r="J1774" s="23"/>
      <c r="K1774" s="23"/>
      <c r="L1774" s="23"/>
      <c r="M1774" s="23"/>
      <c r="N1774" s="120"/>
      <c r="O1774" s="120"/>
      <c r="P1774" s="120"/>
      <c r="Q1774" s="120"/>
      <c r="R1774" s="120"/>
      <c r="S1774" s="120"/>
      <c r="T1774" s="121">
        <f>IF(B1774="",0,TEXT(B1774,"mmmm"))</f>
      </c>
      <c r="U1774" s="77"/>
      <c r="V1774" s="77"/>
      <c r="W1774" s="77"/>
      <c r="X1774" s="77"/>
      <c r="Y1774" s="77"/>
      <c r="Z1774" s="77"/>
      <c r="AA1774" s="77"/>
      <c r="AB1774" s="77"/>
      <c r="AC1774" s="77"/>
      <c r="AD1774" s="77"/>
      <c r="AE1774" s="77"/>
      <c r="AF1774" s="77"/>
      <c r="AG1774" s="77"/>
    </row>
    <row x14ac:dyDescent="0.25" r="1775" customHeight="1" ht="16.5">
      <c r="A1775" s="122"/>
      <c r="B1775" s="79"/>
      <c r="C1775" s="123"/>
      <c r="D1775" s="124"/>
      <c r="E1775" s="122"/>
      <c r="F1775" s="124"/>
      <c r="G1775" s="124"/>
      <c r="H1775" s="122"/>
      <c r="I1775" s="124"/>
      <c r="J1775" s="124"/>
      <c r="K1775" s="124"/>
      <c r="L1775" s="124"/>
      <c r="M1775" s="124"/>
      <c r="N1775" s="125"/>
      <c r="O1775" s="125"/>
      <c r="P1775" s="125"/>
      <c r="Q1775" s="125"/>
      <c r="R1775" s="125"/>
      <c r="S1775" s="125"/>
      <c r="T1775" s="126">
        <f>IF(B1775="",0,TEXT(B1775,"mmmm"))</f>
      </c>
      <c r="U1775" s="88"/>
      <c r="V1775" s="88"/>
      <c r="W1775" s="88"/>
      <c r="X1775" s="88"/>
      <c r="Y1775" s="88"/>
      <c r="Z1775" s="88"/>
      <c r="AA1775" s="88"/>
      <c r="AB1775" s="88"/>
      <c r="AC1775" s="88"/>
      <c r="AD1775" s="88"/>
      <c r="AE1775" s="88"/>
      <c r="AF1775" s="88"/>
      <c r="AG1775" s="88"/>
    </row>
    <row x14ac:dyDescent="0.25" r="1776" customHeight="1" ht="16.5">
      <c r="A1776" s="35"/>
      <c r="B1776" s="68"/>
      <c r="C1776" s="119"/>
      <c r="D1776" s="23"/>
      <c r="E1776" s="35"/>
      <c r="F1776" s="23"/>
      <c r="G1776" s="23"/>
      <c r="H1776" s="35"/>
      <c r="I1776" s="23"/>
      <c r="J1776" s="23"/>
      <c r="K1776" s="23"/>
      <c r="L1776" s="23"/>
      <c r="M1776" s="23"/>
      <c r="N1776" s="120"/>
      <c r="O1776" s="120"/>
      <c r="P1776" s="120"/>
      <c r="Q1776" s="120"/>
      <c r="R1776" s="120"/>
      <c r="S1776" s="120"/>
      <c r="T1776" s="121">
        <f>IF(B1776="",0,TEXT(B1776,"mmmm"))</f>
      </c>
      <c r="U1776" s="77"/>
      <c r="V1776" s="77"/>
      <c r="W1776" s="77"/>
      <c r="X1776" s="77"/>
      <c r="Y1776" s="77"/>
      <c r="Z1776" s="77"/>
      <c r="AA1776" s="77"/>
      <c r="AB1776" s="77"/>
      <c r="AC1776" s="77"/>
      <c r="AD1776" s="77"/>
      <c r="AE1776" s="77"/>
      <c r="AF1776" s="77"/>
      <c r="AG1776" s="77"/>
    </row>
    <row x14ac:dyDescent="0.25" r="1777" customHeight="1" ht="16.5">
      <c r="A1777" s="122"/>
      <c r="B1777" s="79"/>
      <c r="C1777" s="123"/>
      <c r="D1777" s="124"/>
      <c r="E1777" s="122"/>
      <c r="F1777" s="124"/>
      <c r="G1777" s="124"/>
      <c r="H1777" s="122"/>
      <c r="I1777" s="124"/>
      <c r="J1777" s="124"/>
      <c r="K1777" s="124"/>
      <c r="L1777" s="124"/>
      <c r="M1777" s="124"/>
      <c r="N1777" s="125"/>
      <c r="O1777" s="125"/>
      <c r="P1777" s="125"/>
      <c r="Q1777" s="125"/>
      <c r="R1777" s="125"/>
      <c r="S1777" s="125"/>
      <c r="T1777" s="126">
        <f>IF(B1777="",0,TEXT(B1777,"mmmm"))</f>
      </c>
      <c r="U1777" s="88"/>
      <c r="V1777" s="88"/>
      <c r="W1777" s="88"/>
      <c r="X1777" s="88"/>
      <c r="Y1777" s="88"/>
      <c r="Z1777" s="88"/>
      <c r="AA1777" s="88"/>
      <c r="AB1777" s="88"/>
      <c r="AC1777" s="88"/>
      <c r="AD1777" s="88"/>
      <c r="AE1777" s="88"/>
      <c r="AF1777" s="88"/>
      <c r="AG1777" s="88"/>
    </row>
    <row x14ac:dyDescent="0.25" r="1778" customHeight="1" ht="16.5">
      <c r="A1778" s="35"/>
      <c r="B1778" s="68"/>
      <c r="C1778" s="119"/>
      <c r="D1778" s="23"/>
      <c r="E1778" s="35"/>
      <c r="F1778" s="23"/>
      <c r="G1778" s="23"/>
      <c r="H1778" s="35"/>
      <c r="I1778" s="23"/>
      <c r="J1778" s="23"/>
      <c r="K1778" s="23"/>
      <c r="L1778" s="23"/>
      <c r="M1778" s="23"/>
      <c r="N1778" s="120"/>
      <c r="O1778" s="120"/>
      <c r="P1778" s="120"/>
      <c r="Q1778" s="120"/>
      <c r="R1778" s="120"/>
      <c r="S1778" s="120"/>
      <c r="T1778" s="121">
        <f>IF(B1778="",0,TEXT(B1778,"mmmm"))</f>
      </c>
      <c r="U1778" s="77"/>
      <c r="V1778" s="77"/>
      <c r="W1778" s="77"/>
      <c r="X1778" s="77"/>
      <c r="Y1778" s="77"/>
      <c r="Z1778" s="77"/>
      <c r="AA1778" s="77"/>
      <c r="AB1778" s="77"/>
      <c r="AC1778" s="77"/>
      <c r="AD1778" s="77"/>
      <c r="AE1778" s="77"/>
      <c r="AF1778" s="77"/>
      <c r="AG1778" s="77"/>
    </row>
    <row x14ac:dyDescent="0.25" r="1779" customHeight="1" ht="16.5">
      <c r="A1779" s="122"/>
      <c r="B1779" s="79"/>
      <c r="C1779" s="123"/>
      <c r="D1779" s="124"/>
      <c r="E1779" s="122"/>
      <c r="F1779" s="124"/>
      <c r="G1779" s="124"/>
      <c r="H1779" s="122"/>
      <c r="I1779" s="124"/>
      <c r="J1779" s="124"/>
      <c r="K1779" s="124"/>
      <c r="L1779" s="124"/>
      <c r="M1779" s="124"/>
      <c r="N1779" s="125"/>
      <c r="O1779" s="125"/>
      <c r="P1779" s="125"/>
      <c r="Q1779" s="125"/>
      <c r="R1779" s="125"/>
      <c r="S1779" s="125"/>
      <c r="T1779" s="126">
        <f>IF(B1779="",0,TEXT(B1779,"mmmm"))</f>
      </c>
      <c r="U1779" s="88"/>
      <c r="V1779" s="88"/>
      <c r="W1779" s="88"/>
      <c r="X1779" s="88"/>
      <c r="Y1779" s="88"/>
      <c r="Z1779" s="88"/>
      <c r="AA1779" s="88"/>
      <c r="AB1779" s="88"/>
      <c r="AC1779" s="88"/>
      <c r="AD1779" s="88"/>
      <c r="AE1779" s="88"/>
      <c r="AF1779" s="88"/>
      <c r="AG1779" s="88"/>
    </row>
    <row x14ac:dyDescent="0.25" r="1780" customHeight="1" ht="16.5">
      <c r="A1780" s="35"/>
      <c r="B1780" s="68"/>
      <c r="C1780" s="119"/>
      <c r="D1780" s="23"/>
      <c r="E1780" s="35"/>
      <c r="F1780" s="23"/>
      <c r="G1780" s="23"/>
      <c r="H1780" s="35"/>
      <c r="I1780" s="23"/>
      <c r="J1780" s="23"/>
      <c r="K1780" s="23"/>
      <c r="L1780" s="23"/>
      <c r="M1780" s="23"/>
      <c r="N1780" s="120"/>
      <c r="O1780" s="120"/>
      <c r="P1780" s="120"/>
      <c r="Q1780" s="120"/>
      <c r="R1780" s="120"/>
      <c r="S1780" s="120"/>
      <c r="T1780" s="121">
        <f>IF(B1780="",0,TEXT(B1780,"mmmm"))</f>
      </c>
      <c r="U1780" s="77"/>
      <c r="V1780" s="77"/>
      <c r="W1780" s="77"/>
      <c r="X1780" s="77"/>
      <c r="Y1780" s="77"/>
      <c r="Z1780" s="77"/>
      <c r="AA1780" s="77"/>
      <c r="AB1780" s="77"/>
      <c r="AC1780" s="77"/>
      <c r="AD1780" s="77"/>
      <c r="AE1780" s="77"/>
      <c r="AF1780" s="77"/>
      <c r="AG1780" s="77"/>
    </row>
    <row x14ac:dyDescent="0.25" r="1781" customHeight="1" ht="16.5">
      <c r="A1781" s="122"/>
      <c r="B1781" s="79"/>
      <c r="C1781" s="123"/>
      <c r="D1781" s="124"/>
      <c r="E1781" s="122"/>
      <c r="F1781" s="124"/>
      <c r="G1781" s="124"/>
      <c r="H1781" s="122"/>
      <c r="I1781" s="124"/>
      <c r="J1781" s="124"/>
      <c r="K1781" s="124"/>
      <c r="L1781" s="124"/>
      <c r="M1781" s="124"/>
      <c r="N1781" s="125"/>
      <c r="O1781" s="125"/>
      <c r="P1781" s="125"/>
      <c r="Q1781" s="125"/>
      <c r="R1781" s="125"/>
      <c r="S1781" s="125"/>
      <c r="T1781" s="126">
        <f>IF(B1781="",0,TEXT(B1781,"mmmm"))</f>
      </c>
      <c r="U1781" s="88"/>
      <c r="V1781" s="88"/>
      <c r="W1781" s="88"/>
      <c r="X1781" s="88"/>
      <c r="Y1781" s="88"/>
      <c r="Z1781" s="88"/>
      <c r="AA1781" s="88"/>
      <c r="AB1781" s="88"/>
      <c r="AC1781" s="88"/>
      <c r="AD1781" s="88"/>
      <c r="AE1781" s="88"/>
      <c r="AF1781" s="88"/>
      <c r="AG1781" s="88"/>
    </row>
    <row x14ac:dyDescent="0.25" r="1782" customHeight="1" ht="16.5">
      <c r="A1782" s="35"/>
      <c r="B1782" s="68"/>
      <c r="C1782" s="119"/>
      <c r="D1782" s="23"/>
      <c r="E1782" s="35"/>
      <c r="F1782" s="23"/>
      <c r="G1782" s="23"/>
      <c r="H1782" s="35"/>
      <c r="I1782" s="23"/>
      <c r="J1782" s="23"/>
      <c r="K1782" s="23"/>
      <c r="L1782" s="23"/>
      <c r="M1782" s="23"/>
      <c r="N1782" s="120"/>
      <c r="O1782" s="120"/>
      <c r="P1782" s="120"/>
      <c r="Q1782" s="120"/>
      <c r="R1782" s="120"/>
      <c r="S1782" s="120"/>
      <c r="T1782" s="121">
        <f>IF(B1782="",0,TEXT(B1782,"mmmm"))</f>
      </c>
      <c r="U1782" s="77"/>
      <c r="V1782" s="77"/>
      <c r="W1782" s="77"/>
      <c r="X1782" s="77"/>
      <c r="Y1782" s="77"/>
      <c r="Z1782" s="77"/>
      <c r="AA1782" s="77"/>
      <c r="AB1782" s="77"/>
      <c r="AC1782" s="77"/>
      <c r="AD1782" s="77"/>
      <c r="AE1782" s="77"/>
      <c r="AF1782" s="77"/>
      <c r="AG1782" s="77"/>
    </row>
    <row x14ac:dyDescent="0.25" r="1783" customHeight="1" ht="16.5">
      <c r="A1783" s="122"/>
      <c r="B1783" s="79"/>
      <c r="C1783" s="123"/>
      <c r="D1783" s="124"/>
      <c r="E1783" s="122"/>
      <c r="F1783" s="124"/>
      <c r="G1783" s="124"/>
      <c r="H1783" s="122"/>
      <c r="I1783" s="124"/>
      <c r="J1783" s="124"/>
      <c r="K1783" s="124"/>
      <c r="L1783" s="124"/>
      <c r="M1783" s="124"/>
      <c r="N1783" s="125"/>
      <c r="O1783" s="125"/>
      <c r="P1783" s="125"/>
      <c r="Q1783" s="125"/>
      <c r="R1783" s="125"/>
      <c r="S1783" s="125"/>
      <c r="T1783" s="126">
        <f>IF(B1783="",0,TEXT(B1783,"mmmm"))</f>
      </c>
      <c r="U1783" s="88"/>
      <c r="V1783" s="88"/>
      <c r="W1783" s="88"/>
      <c r="X1783" s="88"/>
      <c r="Y1783" s="88"/>
      <c r="Z1783" s="88"/>
      <c r="AA1783" s="88"/>
      <c r="AB1783" s="88"/>
      <c r="AC1783" s="88"/>
      <c r="AD1783" s="88"/>
      <c r="AE1783" s="88"/>
      <c r="AF1783" s="88"/>
      <c r="AG1783" s="88"/>
    </row>
    <row x14ac:dyDescent="0.25" r="1784" customHeight="1" ht="16.5">
      <c r="A1784" s="35"/>
      <c r="B1784" s="68"/>
      <c r="C1784" s="119"/>
      <c r="D1784" s="23"/>
      <c r="E1784" s="35"/>
      <c r="F1784" s="23"/>
      <c r="G1784" s="23"/>
      <c r="H1784" s="35"/>
      <c r="I1784" s="23"/>
      <c r="J1784" s="23"/>
      <c r="K1784" s="23"/>
      <c r="L1784" s="23"/>
      <c r="M1784" s="23"/>
      <c r="N1784" s="120"/>
      <c r="O1784" s="120"/>
      <c r="P1784" s="120"/>
      <c r="Q1784" s="120"/>
      <c r="R1784" s="120"/>
      <c r="S1784" s="120"/>
      <c r="T1784" s="121">
        <f>IF(B1784="",0,TEXT(B1784,"mmmm"))</f>
      </c>
      <c r="U1784" s="77"/>
      <c r="V1784" s="77"/>
      <c r="W1784" s="77"/>
      <c r="X1784" s="77"/>
      <c r="Y1784" s="77"/>
      <c r="Z1784" s="77"/>
      <c r="AA1784" s="77"/>
      <c r="AB1784" s="77"/>
      <c r="AC1784" s="77"/>
      <c r="AD1784" s="77"/>
      <c r="AE1784" s="77"/>
      <c r="AF1784" s="77"/>
      <c r="AG1784" s="77"/>
    </row>
    <row x14ac:dyDescent="0.25" r="1785" customHeight="1" ht="16.5">
      <c r="A1785" s="122"/>
      <c r="B1785" s="79"/>
      <c r="C1785" s="123"/>
      <c r="D1785" s="124"/>
      <c r="E1785" s="122"/>
      <c r="F1785" s="124"/>
      <c r="G1785" s="124"/>
      <c r="H1785" s="122"/>
      <c r="I1785" s="124"/>
      <c r="J1785" s="124"/>
      <c r="K1785" s="124"/>
      <c r="L1785" s="124"/>
      <c r="M1785" s="124"/>
      <c r="N1785" s="125"/>
      <c r="O1785" s="125"/>
      <c r="P1785" s="125"/>
      <c r="Q1785" s="125"/>
      <c r="R1785" s="125"/>
      <c r="S1785" s="125"/>
      <c r="T1785" s="126">
        <f>IF(B1785="",0,TEXT(B1785,"mmmm"))</f>
      </c>
      <c r="U1785" s="88"/>
      <c r="V1785" s="88"/>
      <c r="W1785" s="88"/>
      <c r="X1785" s="88"/>
      <c r="Y1785" s="88"/>
      <c r="Z1785" s="88"/>
      <c r="AA1785" s="88"/>
      <c r="AB1785" s="88"/>
      <c r="AC1785" s="88"/>
      <c r="AD1785" s="88"/>
      <c r="AE1785" s="88"/>
      <c r="AF1785" s="88"/>
      <c r="AG1785" s="88"/>
    </row>
    <row x14ac:dyDescent="0.25" r="1786" customHeight="1" ht="16.5">
      <c r="A1786" s="35"/>
      <c r="B1786" s="68"/>
      <c r="C1786" s="119"/>
      <c r="D1786" s="23"/>
      <c r="E1786" s="35"/>
      <c r="F1786" s="23"/>
      <c r="G1786" s="23"/>
      <c r="H1786" s="35"/>
      <c r="I1786" s="23"/>
      <c r="J1786" s="23"/>
      <c r="K1786" s="23"/>
      <c r="L1786" s="23"/>
      <c r="M1786" s="23"/>
      <c r="N1786" s="120"/>
      <c r="O1786" s="120"/>
      <c r="P1786" s="120"/>
      <c r="Q1786" s="120"/>
      <c r="R1786" s="120"/>
      <c r="S1786" s="120"/>
      <c r="T1786" s="121">
        <f>IF(B1786="",0,TEXT(B1786,"mmmm"))</f>
      </c>
      <c r="U1786" s="77"/>
      <c r="V1786" s="77"/>
      <c r="W1786" s="77"/>
      <c r="X1786" s="77"/>
      <c r="Y1786" s="77"/>
      <c r="Z1786" s="77"/>
      <c r="AA1786" s="77"/>
      <c r="AB1786" s="77"/>
      <c r="AC1786" s="77"/>
      <c r="AD1786" s="77"/>
      <c r="AE1786" s="77"/>
      <c r="AF1786" s="77"/>
      <c r="AG1786" s="77"/>
    </row>
    <row x14ac:dyDescent="0.25" r="1787" customHeight="1" ht="16.5">
      <c r="A1787" s="122"/>
      <c r="B1787" s="79"/>
      <c r="C1787" s="123"/>
      <c r="D1787" s="124"/>
      <c r="E1787" s="122"/>
      <c r="F1787" s="124"/>
      <c r="G1787" s="124"/>
      <c r="H1787" s="122"/>
      <c r="I1787" s="124"/>
      <c r="J1787" s="124"/>
      <c r="K1787" s="124"/>
      <c r="L1787" s="124"/>
      <c r="M1787" s="124"/>
      <c r="N1787" s="125"/>
      <c r="O1787" s="125"/>
      <c r="P1787" s="125"/>
      <c r="Q1787" s="125"/>
      <c r="R1787" s="125"/>
      <c r="S1787" s="125"/>
      <c r="T1787" s="126">
        <f>IF(B1787="",0,TEXT(B1787,"mmmm"))</f>
      </c>
      <c r="U1787" s="88"/>
      <c r="V1787" s="88"/>
      <c r="W1787" s="88"/>
      <c r="X1787" s="88"/>
      <c r="Y1787" s="88"/>
      <c r="Z1787" s="88"/>
      <c r="AA1787" s="88"/>
      <c r="AB1787" s="88"/>
      <c r="AC1787" s="88"/>
      <c r="AD1787" s="88"/>
      <c r="AE1787" s="88"/>
      <c r="AF1787" s="88"/>
      <c r="AG1787" s="88"/>
    </row>
    <row x14ac:dyDescent="0.25" r="1788" customHeight="1" ht="16.5">
      <c r="A1788" s="35"/>
      <c r="B1788" s="68"/>
      <c r="C1788" s="119"/>
      <c r="D1788" s="23"/>
      <c r="E1788" s="35"/>
      <c r="F1788" s="23"/>
      <c r="G1788" s="23"/>
      <c r="H1788" s="35"/>
      <c r="I1788" s="23"/>
      <c r="J1788" s="23"/>
      <c r="K1788" s="23"/>
      <c r="L1788" s="23"/>
      <c r="M1788" s="23"/>
      <c r="N1788" s="120"/>
      <c r="O1788" s="120"/>
      <c r="P1788" s="120"/>
      <c r="Q1788" s="120"/>
      <c r="R1788" s="120"/>
      <c r="S1788" s="120"/>
      <c r="T1788" s="121">
        <f>IF(B1788="",0,TEXT(B1788,"mmmm"))</f>
      </c>
      <c r="U1788" s="77"/>
      <c r="V1788" s="77"/>
      <c r="W1788" s="77"/>
      <c r="X1788" s="77"/>
      <c r="Y1788" s="77"/>
      <c r="Z1788" s="77"/>
      <c r="AA1788" s="77"/>
      <c r="AB1788" s="77"/>
      <c r="AC1788" s="77"/>
      <c r="AD1788" s="77"/>
      <c r="AE1788" s="77"/>
      <c r="AF1788" s="77"/>
      <c r="AG1788" s="77"/>
    </row>
    <row x14ac:dyDescent="0.25" r="1789" customHeight="1" ht="16.5">
      <c r="A1789" s="122"/>
      <c r="B1789" s="79"/>
      <c r="C1789" s="123"/>
      <c r="D1789" s="124"/>
      <c r="E1789" s="122"/>
      <c r="F1789" s="124"/>
      <c r="G1789" s="124"/>
      <c r="H1789" s="122"/>
      <c r="I1789" s="124"/>
      <c r="J1789" s="124"/>
      <c r="K1789" s="124"/>
      <c r="L1789" s="124"/>
      <c r="M1789" s="124"/>
      <c r="N1789" s="125"/>
      <c r="O1789" s="125"/>
      <c r="P1789" s="125"/>
      <c r="Q1789" s="125"/>
      <c r="R1789" s="125"/>
      <c r="S1789" s="125"/>
      <c r="T1789" s="126">
        <f>IF(B1789="",0,TEXT(B1789,"mmmm"))</f>
      </c>
      <c r="U1789" s="88"/>
      <c r="V1789" s="88"/>
      <c r="W1789" s="88"/>
      <c r="X1789" s="88"/>
      <c r="Y1789" s="88"/>
      <c r="Z1789" s="88"/>
      <c r="AA1789" s="88"/>
      <c r="AB1789" s="88"/>
      <c r="AC1789" s="88"/>
      <c r="AD1789" s="88"/>
      <c r="AE1789" s="88"/>
      <c r="AF1789" s="88"/>
      <c r="AG1789" s="88"/>
    </row>
    <row x14ac:dyDescent="0.25" r="1790" customHeight="1" ht="16.5">
      <c r="A1790" s="35"/>
      <c r="B1790" s="68"/>
      <c r="C1790" s="119"/>
      <c r="D1790" s="23"/>
      <c r="E1790" s="35"/>
      <c r="F1790" s="23"/>
      <c r="G1790" s="23"/>
      <c r="H1790" s="35"/>
      <c r="I1790" s="23"/>
      <c r="J1790" s="23"/>
      <c r="K1790" s="23"/>
      <c r="L1790" s="23"/>
      <c r="M1790" s="23"/>
      <c r="N1790" s="120"/>
      <c r="O1790" s="120"/>
      <c r="P1790" s="120"/>
      <c r="Q1790" s="120"/>
      <c r="R1790" s="120"/>
      <c r="S1790" s="120"/>
      <c r="T1790" s="121">
        <f>IF(B1790="",0,TEXT(B1790,"mmmm"))</f>
      </c>
      <c r="U1790" s="77"/>
      <c r="V1790" s="77"/>
      <c r="W1790" s="77"/>
      <c r="X1790" s="77"/>
      <c r="Y1790" s="77"/>
      <c r="Z1790" s="77"/>
      <c r="AA1790" s="77"/>
      <c r="AB1790" s="77"/>
      <c r="AC1790" s="77"/>
      <c r="AD1790" s="77"/>
      <c r="AE1790" s="77"/>
      <c r="AF1790" s="77"/>
      <c r="AG1790" s="77"/>
    </row>
    <row x14ac:dyDescent="0.25" r="1791" customHeight="1" ht="16.5">
      <c r="A1791" s="122"/>
      <c r="B1791" s="79"/>
      <c r="C1791" s="123"/>
      <c r="D1791" s="124"/>
      <c r="E1791" s="122"/>
      <c r="F1791" s="124"/>
      <c r="G1791" s="124"/>
      <c r="H1791" s="122"/>
      <c r="I1791" s="124"/>
      <c r="J1791" s="124"/>
      <c r="K1791" s="124"/>
      <c r="L1791" s="124"/>
      <c r="M1791" s="124"/>
      <c r="N1791" s="125"/>
      <c r="O1791" s="125"/>
      <c r="P1791" s="125"/>
      <c r="Q1791" s="125"/>
      <c r="R1791" s="125"/>
      <c r="S1791" s="125"/>
      <c r="T1791" s="126">
        <f>IF(B1791="",0,TEXT(B1791,"mmmm"))</f>
      </c>
      <c r="U1791" s="88"/>
      <c r="V1791" s="88"/>
      <c r="W1791" s="88"/>
      <c r="X1791" s="88"/>
      <c r="Y1791" s="88"/>
      <c r="Z1791" s="88"/>
      <c r="AA1791" s="88"/>
      <c r="AB1791" s="88"/>
      <c r="AC1791" s="88"/>
      <c r="AD1791" s="88"/>
      <c r="AE1791" s="88"/>
      <c r="AF1791" s="88"/>
      <c r="AG1791" s="88"/>
    </row>
    <row x14ac:dyDescent="0.25" r="1792" customHeight="1" ht="16.5">
      <c r="A1792" s="35"/>
      <c r="B1792" s="68"/>
      <c r="C1792" s="119"/>
      <c r="D1792" s="23"/>
      <c r="E1792" s="35"/>
      <c r="F1792" s="23"/>
      <c r="G1792" s="23"/>
      <c r="H1792" s="35"/>
      <c r="I1792" s="23"/>
      <c r="J1792" s="23"/>
      <c r="K1792" s="23"/>
      <c r="L1792" s="23"/>
      <c r="M1792" s="23"/>
      <c r="N1792" s="120"/>
      <c r="O1792" s="120"/>
      <c r="P1792" s="120"/>
      <c r="Q1792" s="120"/>
      <c r="R1792" s="120"/>
      <c r="S1792" s="120"/>
      <c r="T1792" s="121">
        <f>IF(B1792="",0,TEXT(B1792,"mmmm"))</f>
      </c>
      <c r="U1792" s="77"/>
      <c r="V1792" s="77"/>
      <c r="W1792" s="77"/>
      <c r="X1792" s="77"/>
      <c r="Y1792" s="77"/>
      <c r="Z1792" s="77"/>
      <c r="AA1792" s="77"/>
      <c r="AB1792" s="77"/>
      <c r="AC1792" s="77"/>
      <c r="AD1792" s="77"/>
      <c r="AE1792" s="77"/>
      <c r="AF1792" s="77"/>
      <c r="AG1792" s="77"/>
    </row>
    <row x14ac:dyDescent="0.25" r="1793" customHeight="1" ht="16.5">
      <c r="A1793" s="122"/>
      <c r="B1793" s="79"/>
      <c r="C1793" s="123"/>
      <c r="D1793" s="124"/>
      <c r="E1793" s="122"/>
      <c r="F1793" s="124"/>
      <c r="G1793" s="124"/>
      <c r="H1793" s="122"/>
      <c r="I1793" s="124"/>
      <c r="J1793" s="124"/>
      <c r="K1793" s="124"/>
      <c r="L1793" s="124"/>
      <c r="M1793" s="124"/>
      <c r="N1793" s="125"/>
      <c r="O1793" s="125"/>
      <c r="P1793" s="125"/>
      <c r="Q1793" s="125"/>
      <c r="R1793" s="125"/>
      <c r="S1793" s="125"/>
      <c r="T1793" s="126">
        <f>IF(B1793="",0,TEXT(B1793,"mmmm"))</f>
      </c>
      <c r="U1793" s="88"/>
      <c r="V1793" s="88"/>
      <c r="W1793" s="88"/>
      <c r="X1793" s="88"/>
      <c r="Y1793" s="88"/>
      <c r="Z1793" s="88"/>
      <c r="AA1793" s="88"/>
      <c r="AB1793" s="88"/>
      <c r="AC1793" s="88"/>
      <c r="AD1793" s="88"/>
      <c r="AE1793" s="88"/>
      <c r="AF1793" s="88"/>
      <c r="AG1793" s="88"/>
    </row>
    <row x14ac:dyDescent="0.25" r="1794" customHeight="1" ht="16.5">
      <c r="A1794" s="35"/>
      <c r="B1794" s="68"/>
      <c r="C1794" s="119"/>
      <c r="D1794" s="23"/>
      <c r="E1794" s="35"/>
      <c r="F1794" s="23"/>
      <c r="G1794" s="23"/>
      <c r="H1794" s="35"/>
      <c r="I1794" s="23"/>
      <c r="J1794" s="23"/>
      <c r="K1794" s="23"/>
      <c r="L1794" s="23"/>
      <c r="M1794" s="23"/>
      <c r="N1794" s="120"/>
      <c r="O1794" s="120"/>
      <c r="P1794" s="120"/>
      <c r="Q1794" s="120"/>
      <c r="R1794" s="120"/>
      <c r="S1794" s="120"/>
      <c r="T1794" s="121">
        <f>IF(B1794="",0,TEXT(B1794,"mmmm"))</f>
      </c>
      <c r="U1794" s="77"/>
      <c r="V1794" s="77"/>
      <c r="W1794" s="77"/>
      <c r="X1794" s="77"/>
      <c r="Y1794" s="77"/>
      <c r="Z1794" s="77"/>
      <c r="AA1794" s="77"/>
      <c r="AB1794" s="77"/>
      <c r="AC1794" s="77"/>
      <c r="AD1794" s="77"/>
      <c r="AE1794" s="77"/>
      <c r="AF1794" s="77"/>
      <c r="AG1794" s="77"/>
    </row>
    <row x14ac:dyDescent="0.25" r="1795" customHeight="1" ht="16.5">
      <c r="A1795" s="122"/>
      <c r="B1795" s="79"/>
      <c r="C1795" s="123"/>
      <c r="D1795" s="124"/>
      <c r="E1795" s="122"/>
      <c r="F1795" s="124"/>
      <c r="G1795" s="124"/>
      <c r="H1795" s="122"/>
      <c r="I1795" s="124"/>
      <c r="J1795" s="124"/>
      <c r="K1795" s="124"/>
      <c r="L1795" s="124"/>
      <c r="M1795" s="124"/>
      <c r="N1795" s="125"/>
      <c r="O1795" s="125"/>
      <c r="P1795" s="125"/>
      <c r="Q1795" s="125"/>
      <c r="R1795" s="125"/>
      <c r="S1795" s="125"/>
      <c r="T1795" s="126">
        <f>IF(B1795="",0,TEXT(B1795,"mmmm"))</f>
      </c>
      <c r="U1795" s="88"/>
      <c r="V1795" s="88"/>
      <c r="W1795" s="88"/>
      <c r="X1795" s="88"/>
      <c r="Y1795" s="88"/>
      <c r="Z1795" s="88"/>
      <c r="AA1795" s="88"/>
      <c r="AB1795" s="88"/>
      <c r="AC1795" s="88"/>
      <c r="AD1795" s="88"/>
      <c r="AE1795" s="88"/>
      <c r="AF1795" s="88"/>
      <c r="AG1795" s="88"/>
    </row>
    <row x14ac:dyDescent="0.25" r="1796" customHeight="1" ht="16.5">
      <c r="A1796" s="35"/>
      <c r="B1796" s="68"/>
      <c r="C1796" s="119"/>
      <c r="D1796" s="23"/>
      <c r="E1796" s="35"/>
      <c r="F1796" s="23"/>
      <c r="G1796" s="23"/>
      <c r="H1796" s="35"/>
      <c r="I1796" s="23"/>
      <c r="J1796" s="23"/>
      <c r="K1796" s="23"/>
      <c r="L1796" s="23"/>
      <c r="M1796" s="23"/>
      <c r="N1796" s="120"/>
      <c r="O1796" s="120"/>
      <c r="P1796" s="120"/>
      <c r="Q1796" s="120"/>
      <c r="R1796" s="120"/>
      <c r="S1796" s="120"/>
      <c r="T1796" s="121">
        <f>IF(B1796="",0,TEXT(B1796,"mmmm"))</f>
      </c>
      <c r="U1796" s="77"/>
      <c r="V1796" s="77"/>
      <c r="W1796" s="77"/>
      <c r="X1796" s="77"/>
      <c r="Y1796" s="77"/>
      <c r="Z1796" s="77"/>
      <c r="AA1796" s="77"/>
      <c r="AB1796" s="77"/>
      <c r="AC1796" s="77"/>
      <c r="AD1796" s="77"/>
      <c r="AE1796" s="77"/>
      <c r="AF1796" s="77"/>
      <c r="AG1796" s="77"/>
    </row>
    <row x14ac:dyDescent="0.25" r="1797" customHeight="1" ht="16.5">
      <c r="A1797" s="122"/>
      <c r="B1797" s="79"/>
      <c r="C1797" s="123"/>
      <c r="D1797" s="124"/>
      <c r="E1797" s="122"/>
      <c r="F1797" s="124"/>
      <c r="G1797" s="124"/>
      <c r="H1797" s="122"/>
      <c r="I1797" s="124"/>
      <c r="J1797" s="124"/>
      <c r="K1797" s="124"/>
      <c r="L1797" s="124"/>
      <c r="M1797" s="124"/>
      <c r="N1797" s="125"/>
      <c r="O1797" s="125"/>
      <c r="P1797" s="125"/>
      <c r="Q1797" s="125"/>
      <c r="R1797" s="125"/>
      <c r="S1797" s="125"/>
      <c r="T1797" s="126">
        <f>IF(B1797="",0,TEXT(B1797,"mmmm"))</f>
      </c>
      <c r="U1797" s="88"/>
      <c r="V1797" s="88"/>
      <c r="W1797" s="88"/>
      <c r="X1797" s="88"/>
      <c r="Y1797" s="88"/>
      <c r="Z1797" s="88"/>
      <c r="AA1797" s="88"/>
      <c r="AB1797" s="88"/>
      <c r="AC1797" s="88"/>
      <c r="AD1797" s="88"/>
      <c r="AE1797" s="88"/>
      <c r="AF1797" s="88"/>
      <c r="AG1797" s="88"/>
    </row>
    <row x14ac:dyDescent="0.25" r="1798" customHeight="1" ht="16.5">
      <c r="A1798" s="35"/>
      <c r="B1798" s="68"/>
      <c r="C1798" s="119"/>
      <c r="D1798" s="23"/>
      <c r="E1798" s="35"/>
      <c r="F1798" s="23"/>
      <c r="G1798" s="23"/>
      <c r="H1798" s="35"/>
      <c r="I1798" s="23"/>
      <c r="J1798" s="23"/>
      <c r="K1798" s="23"/>
      <c r="L1798" s="23"/>
      <c r="M1798" s="23"/>
      <c r="N1798" s="120"/>
      <c r="O1798" s="120"/>
      <c r="P1798" s="120"/>
      <c r="Q1798" s="120"/>
      <c r="R1798" s="120"/>
      <c r="S1798" s="120"/>
      <c r="T1798" s="121">
        <f>IF(B1798="",0,TEXT(B1798,"mmmm"))</f>
      </c>
      <c r="U1798" s="77"/>
      <c r="V1798" s="77"/>
      <c r="W1798" s="77"/>
      <c r="X1798" s="77"/>
      <c r="Y1798" s="77"/>
      <c r="Z1798" s="77"/>
      <c r="AA1798" s="77"/>
      <c r="AB1798" s="77"/>
      <c r="AC1798" s="77"/>
      <c r="AD1798" s="77"/>
      <c r="AE1798" s="77"/>
      <c r="AF1798" s="77"/>
      <c r="AG1798" s="77"/>
    </row>
    <row x14ac:dyDescent="0.25" r="1799" customHeight="1" ht="16.5">
      <c r="A1799" s="122"/>
      <c r="B1799" s="79"/>
      <c r="C1799" s="123"/>
      <c r="D1799" s="124"/>
      <c r="E1799" s="122"/>
      <c r="F1799" s="124"/>
      <c r="G1799" s="124"/>
      <c r="H1799" s="122"/>
      <c r="I1799" s="124"/>
      <c r="J1799" s="124"/>
      <c r="K1799" s="124"/>
      <c r="L1799" s="124"/>
      <c r="M1799" s="124"/>
      <c r="N1799" s="125"/>
      <c r="O1799" s="125"/>
      <c r="P1799" s="125"/>
      <c r="Q1799" s="125"/>
      <c r="R1799" s="125"/>
      <c r="S1799" s="125"/>
      <c r="T1799" s="126">
        <f>IF(B1799="",0,TEXT(B1799,"mmmm"))</f>
      </c>
      <c r="U1799" s="88"/>
      <c r="V1799" s="88"/>
      <c r="W1799" s="88"/>
      <c r="X1799" s="88"/>
      <c r="Y1799" s="88"/>
      <c r="Z1799" s="88"/>
      <c r="AA1799" s="88"/>
      <c r="AB1799" s="88"/>
      <c r="AC1799" s="88"/>
      <c r="AD1799" s="88"/>
      <c r="AE1799" s="88"/>
      <c r="AF1799" s="88"/>
      <c r="AG1799" s="88"/>
    </row>
    <row x14ac:dyDescent="0.25" r="1800" customHeight="1" ht="16.5">
      <c r="A1800" s="35"/>
      <c r="B1800" s="68"/>
      <c r="C1800" s="119"/>
      <c r="D1800" s="23"/>
      <c r="E1800" s="35"/>
      <c r="F1800" s="23"/>
      <c r="G1800" s="23"/>
      <c r="H1800" s="35"/>
      <c r="I1800" s="23"/>
      <c r="J1800" s="23"/>
      <c r="K1800" s="23"/>
      <c r="L1800" s="23"/>
      <c r="M1800" s="23"/>
      <c r="N1800" s="120"/>
      <c r="O1800" s="120"/>
      <c r="P1800" s="120"/>
      <c r="Q1800" s="120"/>
      <c r="R1800" s="120"/>
      <c r="S1800" s="120"/>
      <c r="T1800" s="121">
        <f>IF(B1800="",0,TEXT(B1800,"mmmm"))</f>
      </c>
      <c r="U1800" s="77"/>
      <c r="V1800" s="77"/>
      <c r="W1800" s="77"/>
      <c r="X1800" s="77"/>
      <c r="Y1800" s="77"/>
      <c r="Z1800" s="77"/>
      <c r="AA1800" s="77"/>
      <c r="AB1800" s="77"/>
      <c r="AC1800" s="77"/>
      <c r="AD1800" s="77"/>
      <c r="AE1800" s="77"/>
      <c r="AF1800" s="77"/>
      <c r="AG1800" s="77"/>
    </row>
    <row x14ac:dyDescent="0.25" r="1801" customHeight="1" ht="16.5">
      <c r="A1801" s="122"/>
      <c r="B1801" s="79"/>
      <c r="C1801" s="123"/>
      <c r="D1801" s="124"/>
      <c r="E1801" s="122"/>
      <c r="F1801" s="124"/>
      <c r="G1801" s="124"/>
      <c r="H1801" s="122"/>
      <c r="I1801" s="124"/>
      <c r="J1801" s="124"/>
      <c r="K1801" s="124"/>
      <c r="L1801" s="124"/>
      <c r="M1801" s="124"/>
      <c r="N1801" s="125"/>
      <c r="O1801" s="125"/>
      <c r="P1801" s="125"/>
      <c r="Q1801" s="125"/>
      <c r="R1801" s="125"/>
      <c r="S1801" s="125"/>
      <c r="T1801" s="126">
        <f>IF(B1801="",0,TEXT(B1801,"mmmm"))</f>
      </c>
      <c r="U1801" s="88"/>
      <c r="V1801" s="88"/>
      <c r="W1801" s="88"/>
      <c r="X1801" s="88"/>
      <c r="Y1801" s="88"/>
      <c r="Z1801" s="88"/>
      <c r="AA1801" s="88"/>
      <c r="AB1801" s="88"/>
      <c r="AC1801" s="88"/>
      <c r="AD1801" s="88"/>
      <c r="AE1801" s="88"/>
      <c r="AF1801" s="88"/>
      <c r="AG1801" s="88"/>
    </row>
    <row x14ac:dyDescent="0.25" r="1802" customHeight="1" ht="16.5">
      <c r="A1802" s="35"/>
      <c r="B1802" s="68"/>
      <c r="C1802" s="119"/>
      <c r="D1802" s="23"/>
      <c r="E1802" s="35"/>
      <c r="F1802" s="23"/>
      <c r="G1802" s="23"/>
      <c r="H1802" s="35"/>
      <c r="I1802" s="23"/>
      <c r="J1802" s="23"/>
      <c r="K1802" s="23"/>
      <c r="L1802" s="23"/>
      <c r="M1802" s="23"/>
      <c r="N1802" s="120"/>
      <c r="O1802" s="120"/>
      <c r="P1802" s="120"/>
      <c r="Q1802" s="120"/>
      <c r="R1802" s="120"/>
      <c r="S1802" s="120"/>
      <c r="T1802" s="121">
        <f>IF(B1802="",0,TEXT(B1802,"mmmm"))</f>
      </c>
      <c r="U1802" s="77"/>
      <c r="V1802" s="77"/>
      <c r="W1802" s="77"/>
      <c r="X1802" s="77"/>
      <c r="Y1802" s="77"/>
      <c r="Z1802" s="77"/>
      <c r="AA1802" s="77"/>
      <c r="AB1802" s="77"/>
      <c r="AC1802" s="77"/>
      <c r="AD1802" s="77"/>
      <c r="AE1802" s="77"/>
      <c r="AF1802" s="77"/>
      <c r="AG1802" s="77"/>
    </row>
    <row x14ac:dyDescent="0.25" r="1803" customHeight="1" ht="16.5">
      <c r="A1803" s="122"/>
      <c r="B1803" s="79"/>
      <c r="C1803" s="123"/>
      <c r="D1803" s="124"/>
      <c r="E1803" s="122"/>
      <c r="F1803" s="124"/>
      <c r="G1803" s="124"/>
      <c r="H1803" s="122"/>
      <c r="I1803" s="124"/>
      <c r="J1803" s="124"/>
      <c r="K1803" s="124"/>
      <c r="L1803" s="124"/>
      <c r="M1803" s="124"/>
      <c r="N1803" s="125"/>
      <c r="O1803" s="125"/>
      <c r="P1803" s="125"/>
      <c r="Q1803" s="125"/>
      <c r="R1803" s="125"/>
      <c r="S1803" s="125"/>
      <c r="T1803" s="126">
        <f>IF(B1803="",0,TEXT(B1803,"mmmm"))</f>
      </c>
      <c r="U1803" s="88"/>
      <c r="V1803" s="88"/>
      <c r="W1803" s="88"/>
      <c r="X1803" s="88"/>
      <c r="Y1803" s="88"/>
      <c r="Z1803" s="88"/>
      <c r="AA1803" s="88"/>
      <c r="AB1803" s="88"/>
      <c r="AC1803" s="88"/>
      <c r="AD1803" s="88"/>
      <c r="AE1803" s="88"/>
      <c r="AF1803" s="88"/>
      <c r="AG1803" s="88"/>
    </row>
    <row x14ac:dyDescent="0.25" r="1804" customHeight="1" ht="16.5">
      <c r="A1804" s="35"/>
      <c r="B1804" s="68"/>
      <c r="C1804" s="119"/>
      <c r="D1804" s="23"/>
      <c r="E1804" s="35"/>
      <c r="F1804" s="23"/>
      <c r="G1804" s="23"/>
      <c r="H1804" s="35"/>
      <c r="I1804" s="23"/>
      <c r="J1804" s="23"/>
      <c r="K1804" s="23"/>
      <c r="L1804" s="23"/>
      <c r="M1804" s="23"/>
      <c r="N1804" s="120"/>
      <c r="O1804" s="120"/>
      <c r="P1804" s="120"/>
      <c r="Q1804" s="120"/>
      <c r="R1804" s="120"/>
      <c r="S1804" s="120"/>
      <c r="T1804" s="121">
        <f>IF(B1804="",0,TEXT(B1804,"mmmm"))</f>
      </c>
      <c r="U1804" s="77"/>
      <c r="V1804" s="77"/>
      <c r="W1804" s="77"/>
      <c r="X1804" s="77"/>
      <c r="Y1804" s="77"/>
      <c r="Z1804" s="77"/>
      <c r="AA1804" s="77"/>
      <c r="AB1804" s="77"/>
      <c r="AC1804" s="77"/>
      <c r="AD1804" s="77"/>
      <c r="AE1804" s="77"/>
      <c r="AF1804" s="77"/>
      <c r="AG1804" s="77"/>
    </row>
    <row x14ac:dyDescent="0.25" r="1805" customHeight="1" ht="16.5">
      <c r="A1805" s="122"/>
      <c r="B1805" s="79"/>
      <c r="C1805" s="123"/>
      <c r="D1805" s="124"/>
      <c r="E1805" s="122"/>
      <c r="F1805" s="124"/>
      <c r="G1805" s="124"/>
      <c r="H1805" s="122"/>
      <c r="I1805" s="124"/>
      <c r="J1805" s="124"/>
      <c r="K1805" s="124"/>
      <c r="L1805" s="124"/>
      <c r="M1805" s="124"/>
      <c r="N1805" s="125"/>
      <c r="O1805" s="125"/>
      <c r="P1805" s="125"/>
      <c r="Q1805" s="125"/>
      <c r="R1805" s="125"/>
      <c r="S1805" s="125"/>
      <c r="T1805" s="126">
        <f>IF(B1805="",0,TEXT(B1805,"mmmm"))</f>
      </c>
      <c r="U1805" s="88"/>
      <c r="V1805" s="88"/>
      <c r="W1805" s="88"/>
      <c r="X1805" s="88"/>
      <c r="Y1805" s="88"/>
      <c r="Z1805" s="88"/>
      <c r="AA1805" s="88"/>
      <c r="AB1805" s="88"/>
      <c r="AC1805" s="88"/>
      <c r="AD1805" s="88"/>
      <c r="AE1805" s="88"/>
      <c r="AF1805" s="88"/>
      <c r="AG1805" s="88"/>
    </row>
    <row x14ac:dyDescent="0.25" r="1806" customHeight="1" ht="16.5">
      <c r="A1806" s="35"/>
      <c r="B1806" s="68"/>
      <c r="C1806" s="119"/>
      <c r="D1806" s="23"/>
      <c r="E1806" s="35"/>
      <c r="F1806" s="23"/>
      <c r="G1806" s="23"/>
      <c r="H1806" s="35"/>
      <c r="I1806" s="23"/>
      <c r="J1806" s="23"/>
      <c r="K1806" s="23"/>
      <c r="L1806" s="23"/>
      <c r="M1806" s="23"/>
      <c r="N1806" s="120"/>
      <c r="O1806" s="120"/>
      <c r="P1806" s="120"/>
      <c r="Q1806" s="120"/>
      <c r="R1806" s="120"/>
      <c r="S1806" s="120"/>
      <c r="T1806" s="121">
        <f>IF(B1806="",0,TEXT(B1806,"mmmm"))</f>
      </c>
      <c r="U1806" s="77"/>
      <c r="V1806" s="77"/>
      <c r="W1806" s="77"/>
      <c r="X1806" s="77"/>
      <c r="Y1806" s="77"/>
      <c r="Z1806" s="77"/>
      <c r="AA1806" s="77"/>
      <c r="AB1806" s="77"/>
      <c r="AC1806" s="77"/>
      <c r="AD1806" s="77"/>
      <c r="AE1806" s="77"/>
      <c r="AF1806" s="77"/>
      <c r="AG1806" s="77"/>
    </row>
    <row x14ac:dyDescent="0.25" r="1807" customHeight="1" ht="16.5">
      <c r="A1807" s="122"/>
      <c r="B1807" s="79"/>
      <c r="C1807" s="123"/>
      <c r="D1807" s="124"/>
      <c r="E1807" s="122"/>
      <c r="F1807" s="124"/>
      <c r="G1807" s="124"/>
      <c r="H1807" s="122"/>
      <c r="I1807" s="124"/>
      <c r="J1807" s="124"/>
      <c r="K1807" s="124"/>
      <c r="L1807" s="124"/>
      <c r="M1807" s="124"/>
      <c r="N1807" s="125"/>
      <c r="O1807" s="125"/>
      <c r="P1807" s="125"/>
      <c r="Q1807" s="125"/>
      <c r="R1807" s="125"/>
      <c r="S1807" s="125"/>
      <c r="T1807" s="126">
        <f>IF(B1807="",0,TEXT(B1807,"mmmm"))</f>
      </c>
      <c r="U1807" s="88"/>
      <c r="V1807" s="88"/>
      <c r="W1807" s="88"/>
      <c r="X1807" s="88"/>
      <c r="Y1807" s="88"/>
      <c r="Z1807" s="88"/>
      <c r="AA1807" s="88"/>
      <c r="AB1807" s="88"/>
      <c r="AC1807" s="88"/>
      <c r="AD1807" s="88"/>
      <c r="AE1807" s="88"/>
      <c r="AF1807" s="88"/>
      <c r="AG1807" s="88"/>
    </row>
    <row x14ac:dyDescent="0.25" r="1808" customHeight="1" ht="16.5">
      <c r="A1808" s="35"/>
      <c r="B1808" s="68"/>
      <c r="C1808" s="119"/>
      <c r="D1808" s="23"/>
      <c r="E1808" s="35"/>
      <c r="F1808" s="23"/>
      <c r="G1808" s="23"/>
      <c r="H1808" s="35"/>
      <c r="I1808" s="23"/>
      <c r="J1808" s="23"/>
      <c r="K1808" s="23"/>
      <c r="L1808" s="23"/>
      <c r="M1808" s="23"/>
      <c r="N1808" s="120"/>
      <c r="O1808" s="120"/>
      <c r="P1808" s="120"/>
      <c r="Q1808" s="120"/>
      <c r="R1808" s="120"/>
      <c r="S1808" s="120"/>
      <c r="T1808" s="121">
        <f>IF(B1808="",0,TEXT(B1808,"mmmm"))</f>
      </c>
      <c r="U1808" s="77"/>
      <c r="V1808" s="77"/>
      <c r="W1808" s="77"/>
      <c r="X1808" s="77"/>
      <c r="Y1808" s="77"/>
      <c r="Z1808" s="77"/>
      <c r="AA1808" s="77"/>
      <c r="AB1808" s="77"/>
      <c r="AC1808" s="77"/>
      <c r="AD1808" s="77"/>
      <c r="AE1808" s="77"/>
      <c r="AF1808" s="77"/>
      <c r="AG1808" s="77"/>
    </row>
    <row x14ac:dyDescent="0.25" r="1809" customHeight="1" ht="16.5">
      <c r="A1809" s="122"/>
      <c r="B1809" s="79"/>
      <c r="C1809" s="123"/>
      <c r="D1809" s="124"/>
      <c r="E1809" s="122"/>
      <c r="F1809" s="124"/>
      <c r="G1809" s="124"/>
      <c r="H1809" s="122"/>
      <c r="I1809" s="124"/>
      <c r="J1809" s="124"/>
      <c r="K1809" s="124"/>
      <c r="L1809" s="124"/>
      <c r="M1809" s="124"/>
      <c r="N1809" s="125"/>
      <c r="O1809" s="125"/>
      <c r="P1809" s="125"/>
      <c r="Q1809" s="125"/>
      <c r="R1809" s="125"/>
      <c r="S1809" s="125"/>
      <c r="T1809" s="126">
        <f>IF(B1809="",0,TEXT(B1809,"mmmm"))</f>
      </c>
      <c r="U1809" s="88"/>
      <c r="V1809" s="88"/>
      <c r="W1809" s="88"/>
      <c r="X1809" s="88"/>
      <c r="Y1809" s="88"/>
      <c r="Z1809" s="88"/>
      <c r="AA1809" s="88"/>
      <c r="AB1809" s="88"/>
      <c r="AC1809" s="88"/>
      <c r="AD1809" s="88"/>
      <c r="AE1809" s="88"/>
      <c r="AF1809" s="88"/>
      <c r="AG1809" s="88"/>
    </row>
    <row x14ac:dyDescent="0.25" r="1810" customHeight="1" ht="16.5">
      <c r="A1810" s="35"/>
      <c r="B1810" s="68"/>
      <c r="C1810" s="119"/>
      <c r="D1810" s="23"/>
      <c r="E1810" s="35"/>
      <c r="F1810" s="23"/>
      <c r="G1810" s="23"/>
      <c r="H1810" s="35"/>
      <c r="I1810" s="23"/>
      <c r="J1810" s="23"/>
      <c r="K1810" s="23"/>
      <c r="L1810" s="23"/>
      <c r="M1810" s="23"/>
      <c r="N1810" s="120"/>
      <c r="O1810" s="120"/>
      <c r="P1810" s="120"/>
      <c r="Q1810" s="120"/>
      <c r="R1810" s="120"/>
      <c r="S1810" s="120"/>
      <c r="T1810" s="121">
        <f>IF(B1810="",0,TEXT(B1810,"mmmm"))</f>
      </c>
      <c r="U1810" s="77"/>
      <c r="V1810" s="77"/>
      <c r="W1810" s="77"/>
      <c r="X1810" s="77"/>
      <c r="Y1810" s="77"/>
      <c r="Z1810" s="77"/>
      <c r="AA1810" s="77"/>
      <c r="AB1810" s="77"/>
      <c r="AC1810" s="77"/>
      <c r="AD1810" s="77"/>
      <c r="AE1810" s="77"/>
      <c r="AF1810" s="77"/>
      <c r="AG1810" s="77"/>
    </row>
    <row x14ac:dyDescent="0.25" r="1811" customHeight="1" ht="16.5">
      <c r="A1811" s="122"/>
      <c r="B1811" s="79"/>
      <c r="C1811" s="123"/>
      <c r="D1811" s="124"/>
      <c r="E1811" s="122"/>
      <c r="F1811" s="124"/>
      <c r="G1811" s="124"/>
      <c r="H1811" s="122"/>
      <c r="I1811" s="124"/>
      <c r="J1811" s="124"/>
      <c r="K1811" s="124"/>
      <c r="L1811" s="124"/>
      <c r="M1811" s="124"/>
      <c r="N1811" s="125"/>
      <c r="O1811" s="125"/>
      <c r="P1811" s="125"/>
      <c r="Q1811" s="125"/>
      <c r="R1811" s="125"/>
      <c r="S1811" s="125"/>
      <c r="T1811" s="126">
        <f>IF(B1811="",0,TEXT(B1811,"mmmm"))</f>
      </c>
      <c r="U1811" s="88"/>
      <c r="V1811" s="88"/>
      <c r="W1811" s="88"/>
      <c r="X1811" s="88"/>
      <c r="Y1811" s="88"/>
      <c r="Z1811" s="88"/>
      <c r="AA1811" s="88"/>
      <c r="AB1811" s="88"/>
      <c r="AC1811" s="88"/>
      <c r="AD1811" s="88"/>
      <c r="AE1811" s="88"/>
      <c r="AF1811" s="88"/>
      <c r="AG1811" s="88"/>
    </row>
    <row x14ac:dyDescent="0.25" r="1812" customHeight="1" ht="16.5">
      <c r="A1812" s="35"/>
      <c r="B1812" s="68"/>
      <c r="C1812" s="119"/>
      <c r="D1812" s="23"/>
      <c r="E1812" s="35"/>
      <c r="F1812" s="23"/>
      <c r="G1812" s="23"/>
      <c r="H1812" s="35"/>
      <c r="I1812" s="23"/>
      <c r="J1812" s="23"/>
      <c r="K1812" s="23"/>
      <c r="L1812" s="23"/>
      <c r="M1812" s="23"/>
      <c r="N1812" s="120"/>
      <c r="O1812" s="120"/>
      <c r="P1812" s="120"/>
      <c r="Q1812" s="120"/>
      <c r="R1812" s="120"/>
      <c r="S1812" s="120"/>
      <c r="T1812" s="121">
        <f>IF(B1812="",0,TEXT(B1812,"mmmm"))</f>
      </c>
      <c r="U1812" s="77"/>
      <c r="V1812" s="77"/>
      <c r="W1812" s="77"/>
      <c r="X1812" s="77"/>
      <c r="Y1812" s="77"/>
      <c r="Z1812" s="77"/>
      <c r="AA1812" s="77"/>
      <c r="AB1812" s="77"/>
      <c r="AC1812" s="77"/>
      <c r="AD1812" s="77"/>
      <c r="AE1812" s="77"/>
      <c r="AF1812" s="77"/>
      <c r="AG1812" s="77"/>
    </row>
    <row x14ac:dyDescent="0.25" r="1813" customHeight="1" ht="16.5">
      <c r="A1813" s="122"/>
      <c r="B1813" s="79"/>
      <c r="C1813" s="123"/>
      <c r="D1813" s="124"/>
      <c r="E1813" s="122"/>
      <c r="F1813" s="124"/>
      <c r="G1813" s="124"/>
      <c r="H1813" s="122"/>
      <c r="I1813" s="124"/>
      <c r="J1813" s="124"/>
      <c r="K1813" s="124"/>
      <c r="L1813" s="124"/>
      <c r="M1813" s="124"/>
      <c r="N1813" s="125"/>
      <c r="O1813" s="125"/>
      <c r="P1813" s="125"/>
      <c r="Q1813" s="125"/>
      <c r="R1813" s="125"/>
      <c r="S1813" s="125"/>
      <c r="T1813" s="126">
        <f>IF(B1813="",0,TEXT(B1813,"mmmm"))</f>
      </c>
      <c r="U1813" s="88"/>
      <c r="V1813" s="88"/>
      <c r="W1813" s="88"/>
      <c r="X1813" s="88"/>
      <c r="Y1813" s="88"/>
      <c r="Z1813" s="88"/>
      <c r="AA1813" s="88"/>
      <c r="AB1813" s="88"/>
      <c r="AC1813" s="88"/>
      <c r="AD1813" s="88"/>
      <c r="AE1813" s="88"/>
      <c r="AF1813" s="88"/>
      <c r="AG1813" s="88"/>
    </row>
    <row x14ac:dyDescent="0.25" r="1814" customHeight="1" ht="16.5">
      <c r="A1814" s="35"/>
      <c r="B1814" s="68"/>
      <c r="C1814" s="119"/>
      <c r="D1814" s="23"/>
      <c r="E1814" s="35"/>
      <c r="F1814" s="23"/>
      <c r="G1814" s="23"/>
      <c r="H1814" s="35"/>
      <c r="I1814" s="23"/>
      <c r="J1814" s="23"/>
      <c r="K1814" s="23"/>
      <c r="L1814" s="23"/>
      <c r="M1814" s="23"/>
      <c r="N1814" s="120"/>
      <c r="O1814" s="120"/>
      <c r="P1814" s="120"/>
      <c r="Q1814" s="120"/>
      <c r="R1814" s="120"/>
      <c r="S1814" s="120"/>
      <c r="T1814" s="121">
        <f>IF(B1814="",0,TEXT(B1814,"mmmm"))</f>
      </c>
      <c r="U1814" s="77"/>
      <c r="V1814" s="77"/>
      <c r="W1814" s="77"/>
      <c r="X1814" s="77"/>
      <c r="Y1814" s="77"/>
      <c r="Z1814" s="77"/>
      <c r="AA1814" s="77"/>
      <c r="AB1814" s="77"/>
      <c r="AC1814" s="77"/>
      <c r="AD1814" s="77"/>
      <c r="AE1814" s="77"/>
      <c r="AF1814" s="77"/>
      <c r="AG1814" s="77"/>
    </row>
    <row x14ac:dyDescent="0.25" r="1815" customHeight="1" ht="16.5">
      <c r="A1815" s="122"/>
      <c r="B1815" s="79"/>
      <c r="C1815" s="123"/>
      <c r="D1815" s="124"/>
      <c r="E1815" s="122"/>
      <c r="F1815" s="124"/>
      <c r="G1815" s="124"/>
      <c r="H1815" s="122"/>
      <c r="I1815" s="124"/>
      <c r="J1815" s="124"/>
      <c r="K1815" s="124"/>
      <c r="L1815" s="124"/>
      <c r="M1815" s="124"/>
      <c r="N1815" s="125"/>
      <c r="O1815" s="125"/>
      <c r="P1815" s="125"/>
      <c r="Q1815" s="125"/>
      <c r="R1815" s="125"/>
      <c r="S1815" s="125"/>
      <c r="T1815" s="126">
        <f>IF(B1815="",0,TEXT(B1815,"mmmm"))</f>
      </c>
      <c r="U1815" s="88"/>
      <c r="V1815" s="88"/>
      <c r="W1815" s="88"/>
      <c r="X1815" s="88"/>
      <c r="Y1815" s="88"/>
      <c r="Z1815" s="88"/>
      <c r="AA1815" s="88"/>
      <c r="AB1815" s="88"/>
      <c r="AC1815" s="88"/>
      <c r="AD1815" s="88"/>
      <c r="AE1815" s="88"/>
      <c r="AF1815" s="88"/>
      <c r="AG1815" s="88"/>
    </row>
    <row x14ac:dyDescent="0.25" r="1816" customHeight="1" ht="16.5">
      <c r="A1816" s="35"/>
      <c r="B1816" s="68"/>
      <c r="C1816" s="119"/>
      <c r="D1816" s="23"/>
      <c r="E1816" s="35"/>
      <c r="F1816" s="23"/>
      <c r="G1816" s="23"/>
      <c r="H1816" s="35"/>
      <c r="I1816" s="23"/>
      <c r="J1816" s="23"/>
      <c r="K1816" s="23"/>
      <c r="L1816" s="23"/>
      <c r="M1816" s="23"/>
      <c r="N1816" s="120"/>
      <c r="O1816" s="120"/>
      <c r="P1816" s="120"/>
      <c r="Q1816" s="120"/>
      <c r="R1816" s="120"/>
      <c r="S1816" s="120"/>
      <c r="T1816" s="121">
        <f>IF(B1816="",0,TEXT(B1816,"mmmm"))</f>
      </c>
      <c r="U1816" s="77"/>
      <c r="V1816" s="77"/>
      <c r="W1816" s="77"/>
      <c r="X1816" s="77"/>
      <c r="Y1816" s="77"/>
      <c r="Z1816" s="77"/>
      <c r="AA1816" s="77"/>
      <c r="AB1816" s="77"/>
      <c r="AC1816" s="77"/>
      <c r="AD1816" s="77"/>
      <c r="AE1816" s="77"/>
      <c r="AF1816" s="77"/>
      <c r="AG1816" s="77"/>
    </row>
    <row x14ac:dyDescent="0.25" r="1817" customHeight="1" ht="16.5">
      <c r="A1817" s="122"/>
      <c r="B1817" s="79"/>
      <c r="C1817" s="123"/>
      <c r="D1817" s="124"/>
      <c r="E1817" s="122"/>
      <c r="F1817" s="124"/>
      <c r="G1817" s="124"/>
      <c r="H1817" s="122"/>
      <c r="I1817" s="124"/>
      <c r="J1817" s="124"/>
      <c r="K1817" s="124"/>
      <c r="L1817" s="124"/>
      <c r="M1817" s="124"/>
      <c r="N1817" s="125"/>
      <c r="O1817" s="125"/>
      <c r="P1817" s="125"/>
      <c r="Q1817" s="125"/>
      <c r="R1817" s="125"/>
      <c r="S1817" s="125"/>
      <c r="T1817" s="126">
        <f>IF(B1817="",0,TEXT(B1817,"mmmm"))</f>
      </c>
      <c r="U1817" s="88"/>
      <c r="V1817" s="88"/>
      <c r="W1817" s="88"/>
      <c r="X1817" s="88"/>
      <c r="Y1817" s="88"/>
      <c r="Z1817" s="88"/>
      <c r="AA1817" s="88"/>
      <c r="AB1817" s="88"/>
      <c r="AC1817" s="88"/>
      <c r="AD1817" s="88"/>
      <c r="AE1817" s="88"/>
      <c r="AF1817" s="88"/>
      <c r="AG1817" s="88"/>
    </row>
    <row x14ac:dyDescent="0.25" r="1818" customHeight="1" ht="16.5">
      <c r="A1818" s="35"/>
      <c r="B1818" s="68"/>
      <c r="C1818" s="119"/>
      <c r="D1818" s="23"/>
      <c r="E1818" s="35"/>
      <c r="F1818" s="23"/>
      <c r="G1818" s="23"/>
      <c r="H1818" s="35"/>
      <c r="I1818" s="23"/>
      <c r="J1818" s="23"/>
      <c r="K1818" s="23"/>
      <c r="L1818" s="23"/>
      <c r="M1818" s="23"/>
      <c r="N1818" s="120"/>
      <c r="O1818" s="120"/>
      <c r="P1818" s="120"/>
      <c r="Q1818" s="120"/>
      <c r="R1818" s="120"/>
      <c r="S1818" s="120"/>
      <c r="T1818" s="121">
        <f>IF(B1818="",0,TEXT(B1818,"mmmm"))</f>
      </c>
      <c r="U1818" s="77"/>
      <c r="V1818" s="77"/>
      <c r="W1818" s="77"/>
      <c r="X1818" s="77"/>
      <c r="Y1818" s="77"/>
      <c r="Z1818" s="77"/>
      <c r="AA1818" s="77"/>
      <c r="AB1818" s="77"/>
      <c r="AC1818" s="77"/>
      <c r="AD1818" s="77"/>
      <c r="AE1818" s="77"/>
      <c r="AF1818" s="77"/>
      <c r="AG1818" s="77"/>
    </row>
    <row x14ac:dyDescent="0.25" r="1819" customHeight="1" ht="16.5">
      <c r="A1819" s="122"/>
      <c r="B1819" s="79"/>
      <c r="C1819" s="123"/>
      <c r="D1819" s="124"/>
      <c r="E1819" s="122"/>
      <c r="F1819" s="124"/>
      <c r="G1819" s="124"/>
      <c r="H1819" s="122"/>
      <c r="I1819" s="124"/>
      <c r="J1819" s="124"/>
      <c r="K1819" s="124"/>
      <c r="L1819" s="124"/>
      <c r="M1819" s="124"/>
      <c r="N1819" s="125"/>
      <c r="O1819" s="125"/>
      <c r="P1819" s="125"/>
      <c r="Q1819" s="125"/>
      <c r="R1819" s="125"/>
      <c r="S1819" s="125"/>
      <c r="T1819" s="126">
        <f>IF(B1819="",0,TEXT(B1819,"mmmm"))</f>
      </c>
      <c r="U1819" s="88"/>
      <c r="V1819" s="88"/>
      <c r="W1819" s="88"/>
      <c r="X1819" s="88"/>
      <c r="Y1819" s="88"/>
      <c r="Z1819" s="88"/>
      <c r="AA1819" s="88"/>
      <c r="AB1819" s="88"/>
      <c r="AC1819" s="88"/>
      <c r="AD1819" s="88"/>
      <c r="AE1819" s="88"/>
      <c r="AF1819" s="88"/>
      <c r="AG1819" s="88"/>
    </row>
    <row x14ac:dyDescent="0.25" r="1820" customHeight="1" ht="16.5">
      <c r="A1820" s="35"/>
      <c r="B1820" s="68"/>
      <c r="C1820" s="119"/>
      <c r="D1820" s="23"/>
      <c r="E1820" s="35"/>
      <c r="F1820" s="23"/>
      <c r="G1820" s="23"/>
      <c r="H1820" s="35"/>
      <c r="I1820" s="23"/>
      <c r="J1820" s="23"/>
      <c r="K1820" s="23"/>
      <c r="L1820" s="23"/>
      <c r="M1820" s="23"/>
      <c r="N1820" s="120"/>
      <c r="O1820" s="120"/>
      <c r="P1820" s="120"/>
      <c r="Q1820" s="120"/>
      <c r="R1820" s="120"/>
      <c r="S1820" s="120"/>
      <c r="T1820" s="121">
        <f>IF(B1820="",0,TEXT(B1820,"mmmm"))</f>
      </c>
      <c r="U1820" s="77"/>
      <c r="V1820" s="77"/>
      <c r="W1820" s="77"/>
      <c r="X1820" s="77"/>
      <c r="Y1820" s="77"/>
      <c r="Z1820" s="77"/>
      <c r="AA1820" s="77"/>
      <c r="AB1820" s="77"/>
      <c r="AC1820" s="77"/>
      <c r="AD1820" s="77"/>
      <c r="AE1820" s="77"/>
      <c r="AF1820" s="77"/>
      <c r="AG1820" s="77"/>
    </row>
    <row x14ac:dyDescent="0.25" r="1821" customHeight="1" ht="16.5">
      <c r="A1821" s="122"/>
      <c r="B1821" s="79"/>
      <c r="C1821" s="123"/>
      <c r="D1821" s="124"/>
      <c r="E1821" s="122"/>
      <c r="F1821" s="124"/>
      <c r="G1821" s="124"/>
      <c r="H1821" s="122"/>
      <c r="I1821" s="124"/>
      <c r="J1821" s="124"/>
      <c r="K1821" s="124"/>
      <c r="L1821" s="124"/>
      <c r="M1821" s="124"/>
      <c r="N1821" s="125"/>
      <c r="O1821" s="125"/>
      <c r="P1821" s="125"/>
      <c r="Q1821" s="125"/>
      <c r="R1821" s="125"/>
      <c r="S1821" s="125"/>
      <c r="T1821" s="126">
        <f>IF(B1821="",0,TEXT(B1821,"mmmm"))</f>
      </c>
      <c r="U1821" s="88"/>
      <c r="V1821" s="88"/>
      <c r="W1821" s="88"/>
      <c r="X1821" s="88"/>
      <c r="Y1821" s="88"/>
      <c r="Z1821" s="88"/>
      <c r="AA1821" s="88"/>
      <c r="AB1821" s="88"/>
      <c r="AC1821" s="88"/>
      <c r="AD1821" s="88"/>
      <c r="AE1821" s="88"/>
      <c r="AF1821" s="88"/>
      <c r="AG1821" s="88"/>
    </row>
    <row x14ac:dyDescent="0.25" r="1822" customHeight="1" ht="16.5">
      <c r="A1822" s="35"/>
      <c r="B1822" s="68"/>
      <c r="C1822" s="119"/>
      <c r="D1822" s="23"/>
      <c r="E1822" s="35"/>
      <c r="F1822" s="23"/>
      <c r="G1822" s="23"/>
      <c r="H1822" s="35"/>
      <c r="I1822" s="23"/>
      <c r="J1822" s="23"/>
      <c r="K1822" s="23"/>
      <c r="L1822" s="23"/>
      <c r="M1822" s="23"/>
      <c r="N1822" s="120"/>
      <c r="O1822" s="120"/>
      <c r="P1822" s="120"/>
      <c r="Q1822" s="120"/>
      <c r="R1822" s="120"/>
      <c r="S1822" s="120"/>
      <c r="T1822" s="121">
        <f>IF(B1822="",0,TEXT(B1822,"mmmm"))</f>
      </c>
      <c r="U1822" s="77"/>
      <c r="V1822" s="77"/>
      <c r="W1822" s="77"/>
      <c r="X1822" s="77"/>
      <c r="Y1822" s="77"/>
      <c r="Z1822" s="77"/>
      <c r="AA1822" s="77"/>
      <c r="AB1822" s="77"/>
      <c r="AC1822" s="77"/>
      <c r="AD1822" s="77"/>
      <c r="AE1822" s="77"/>
      <c r="AF1822" s="77"/>
      <c r="AG1822" s="77"/>
    </row>
    <row x14ac:dyDescent="0.25" r="1823" customHeight="1" ht="16.5">
      <c r="A1823" s="122"/>
      <c r="B1823" s="79"/>
      <c r="C1823" s="123"/>
      <c r="D1823" s="124"/>
      <c r="E1823" s="122"/>
      <c r="F1823" s="124"/>
      <c r="G1823" s="124"/>
      <c r="H1823" s="122"/>
      <c r="I1823" s="124"/>
      <c r="J1823" s="124"/>
      <c r="K1823" s="124"/>
      <c r="L1823" s="124"/>
      <c r="M1823" s="124"/>
      <c r="N1823" s="125"/>
      <c r="O1823" s="125"/>
      <c r="P1823" s="125"/>
      <c r="Q1823" s="125"/>
      <c r="R1823" s="125"/>
      <c r="S1823" s="125"/>
      <c r="T1823" s="126">
        <f>IF(B1823="",0,TEXT(B1823,"mmmm"))</f>
      </c>
      <c r="U1823" s="88"/>
      <c r="V1823" s="88"/>
      <c r="W1823" s="88"/>
      <c r="X1823" s="88"/>
      <c r="Y1823" s="88"/>
      <c r="Z1823" s="88"/>
      <c r="AA1823" s="88"/>
      <c r="AB1823" s="88"/>
      <c r="AC1823" s="88"/>
      <c r="AD1823" s="88"/>
      <c r="AE1823" s="88"/>
      <c r="AF1823" s="88"/>
      <c r="AG1823" s="88"/>
    </row>
    <row x14ac:dyDescent="0.25" r="1824" customHeight="1" ht="16.5">
      <c r="A1824" s="35"/>
      <c r="B1824" s="68"/>
      <c r="C1824" s="119"/>
      <c r="D1824" s="23"/>
      <c r="E1824" s="35"/>
      <c r="F1824" s="23"/>
      <c r="G1824" s="23"/>
      <c r="H1824" s="35"/>
      <c r="I1824" s="23"/>
      <c r="J1824" s="23"/>
      <c r="K1824" s="23"/>
      <c r="L1824" s="23"/>
      <c r="M1824" s="23"/>
      <c r="N1824" s="120"/>
      <c r="O1824" s="120"/>
      <c r="P1824" s="120"/>
      <c r="Q1824" s="120"/>
      <c r="R1824" s="120"/>
      <c r="S1824" s="120"/>
      <c r="T1824" s="121">
        <f>IF(B1824="",0,TEXT(B1824,"mmmm"))</f>
      </c>
      <c r="U1824" s="77"/>
      <c r="V1824" s="77"/>
      <c r="W1824" s="77"/>
      <c r="X1824" s="77"/>
      <c r="Y1824" s="77"/>
      <c r="Z1824" s="77"/>
      <c r="AA1824" s="77"/>
      <c r="AB1824" s="77"/>
      <c r="AC1824" s="77"/>
      <c r="AD1824" s="77"/>
      <c r="AE1824" s="77"/>
      <c r="AF1824" s="77"/>
      <c r="AG1824" s="77"/>
    </row>
    <row x14ac:dyDescent="0.25" r="1825" customHeight="1" ht="16.5">
      <c r="A1825" s="122"/>
      <c r="B1825" s="79"/>
      <c r="C1825" s="123"/>
      <c r="D1825" s="124"/>
      <c r="E1825" s="122"/>
      <c r="F1825" s="124"/>
      <c r="G1825" s="124"/>
      <c r="H1825" s="122"/>
      <c r="I1825" s="124"/>
      <c r="J1825" s="124"/>
      <c r="K1825" s="124"/>
      <c r="L1825" s="124"/>
      <c r="M1825" s="124"/>
      <c r="N1825" s="125"/>
      <c r="O1825" s="125"/>
      <c r="P1825" s="125"/>
      <c r="Q1825" s="125"/>
      <c r="R1825" s="125"/>
      <c r="S1825" s="125"/>
      <c r="T1825" s="126">
        <f>IF(B1825="",0,TEXT(B1825,"mmmm"))</f>
      </c>
      <c r="U1825" s="88"/>
      <c r="V1825" s="88"/>
      <c r="W1825" s="88"/>
      <c r="X1825" s="88"/>
      <c r="Y1825" s="88"/>
      <c r="Z1825" s="88"/>
      <c r="AA1825" s="88"/>
      <c r="AB1825" s="88"/>
      <c r="AC1825" s="88"/>
      <c r="AD1825" s="88"/>
      <c r="AE1825" s="88"/>
      <c r="AF1825" s="88"/>
      <c r="AG1825" s="88"/>
    </row>
    <row x14ac:dyDescent="0.25" r="1826" customHeight="1" ht="16.5">
      <c r="A1826" s="35"/>
      <c r="B1826" s="68"/>
      <c r="C1826" s="119"/>
      <c r="D1826" s="23"/>
      <c r="E1826" s="35"/>
      <c r="F1826" s="23"/>
      <c r="G1826" s="23"/>
      <c r="H1826" s="35"/>
      <c r="I1826" s="23"/>
      <c r="J1826" s="23"/>
      <c r="K1826" s="23"/>
      <c r="L1826" s="23"/>
      <c r="M1826" s="23"/>
      <c r="N1826" s="120"/>
      <c r="O1826" s="120"/>
      <c r="P1826" s="120"/>
      <c r="Q1826" s="120"/>
      <c r="R1826" s="120"/>
      <c r="S1826" s="120"/>
      <c r="T1826" s="121">
        <f>IF(B1826="",0,TEXT(B1826,"mmmm"))</f>
      </c>
      <c r="U1826" s="77"/>
      <c r="V1826" s="77"/>
      <c r="W1826" s="77"/>
      <c r="X1826" s="77"/>
      <c r="Y1826" s="77"/>
      <c r="Z1826" s="77"/>
      <c r="AA1826" s="77"/>
      <c r="AB1826" s="77"/>
      <c r="AC1826" s="77"/>
      <c r="AD1826" s="77"/>
      <c r="AE1826" s="77"/>
      <c r="AF1826" s="77"/>
      <c r="AG1826" s="77"/>
    </row>
    <row x14ac:dyDescent="0.25" r="1827" customHeight="1" ht="16.5">
      <c r="A1827" s="122"/>
      <c r="B1827" s="79"/>
      <c r="C1827" s="123"/>
      <c r="D1827" s="124"/>
      <c r="E1827" s="122"/>
      <c r="F1827" s="124"/>
      <c r="G1827" s="124"/>
      <c r="H1827" s="122"/>
      <c r="I1827" s="124"/>
      <c r="J1827" s="124"/>
      <c r="K1827" s="124"/>
      <c r="L1827" s="124"/>
      <c r="M1827" s="124"/>
      <c r="N1827" s="125"/>
      <c r="O1827" s="125"/>
      <c r="P1827" s="125"/>
      <c r="Q1827" s="125"/>
      <c r="R1827" s="125"/>
      <c r="S1827" s="125"/>
      <c r="T1827" s="126">
        <f>IF(B1827="",0,TEXT(B1827,"mmmm"))</f>
      </c>
      <c r="U1827" s="88"/>
      <c r="V1827" s="88"/>
      <c r="W1827" s="88"/>
      <c r="X1827" s="88"/>
      <c r="Y1827" s="88"/>
      <c r="Z1827" s="88"/>
      <c r="AA1827" s="88"/>
      <c r="AB1827" s="88"/>
      <c r="AC1827" s="88"/>
      <c r="AD1827" s="88"/>
      <c r="AE1827" s="88"/>
      <c r="AF1827" s="88"/>
      <c r="AG1827" s="88"/>
    </row>
    <row x14ac:dyDescent="0.25" r="1828" customHeight="1" ht="16.5">
      <c r="A1828" s="35"/>
      <c r="B1828" s="68"/>
      <c r="C1828" s="119"/>
      <c r="D1828" s="23"/>
      <c r="E1828" s="35"/>
      <c r="F1828" s="23"/>
      <c r="G1828" s="23"/>
      <c r="H1828" s="35"/>
      <c r="I1828" s="23"/>
      <c r="J1828" s="23"/>
      <c r="K1828" s="23"/>
      <c r="L1828" s="23"/>
      <c r="M1828" s="23"/>
      <c r="N1828" s="120"/>
      <c r="O1828" s="120"/>
      <c r="P1828" s="120"/>
      <c r="Q1828" s="120"/>
      <c r="R1828" s="120"/>
      <c r="S1828" s="120"/>
      <c r="T1828" s="121">
        <f>IF(B1828="",0,TEXT(B1828,"mmmm"))</f>
      </c>
      <c r="U1828" s="77"/>
      <c r="V1828" s="77"/>
      <c r="W1828" s="77"/>
      <c r="X1828" s="77"/>
      <c r="Y1828" s="77"/>
      <c r="Z1828" s="77"/>
      <c r="AA1828" s="77"/>
      <c r="AB1828" s="77"/>
      <c r="AC1828" s="77"/>
      <c r="AD1828" s="77"/>
      <c r="AE1828" s="77"/>
      <c r="AF1828" s="77"/>
      <c r="AG1828" s="77"/>
    </row>
    <row x14ac:dyDescent="0.25" r="1829" customHeight="1" ht="16.5">
      <c r="A1829" s="122"/>
      <c r="B1829" s="79"/>
      <c r="C1829" s="123"/>
      <c r="D1829" s="124"/>
      <c r="E1829" s="122"/>
      <c r="F1829" s="124"/>
      <c r="G1829" s="124"/>
      <c r="H1829" s="122"/>
      <c r="I1829" s="124"/>
      <c r="J1829" s="124"/>
      <c r="K1829" s="124"/>
      <c r="L1829" s="124"/>
      <c r="M1829" s="124"/>
      <c r="N1829" s="125"/>
      <c r="O1829" s="125"/>
      <c r="P1829" s="125"/>
      <c r="Q1829" s="125"/>
      <c r="R1829" s="125"/>
      <c r="S1829" s="125"/>
      <c r="T1829" s="126">
        <f>IF(B1829="",0,TEXT(B1829,"mmmm"))</f>
      </c>
      <c r="U1829" s="88"/>
      <c r="V1829" s="88"/>
      <c r="W1829" s="88"/>
      <c r="X1829" s="88"/>
      <c r="Y1829" s="88"/>
      <c r="Z1829" s="88"/>
      <c r="AA1829" s="88"/>
      <c r="AB1829" s="88"/>
      <c r="AC1829" s="88"/>
      <c r="AD1829" s="88"/>
      <c r="AE1829" s="88"/>
      <c r="AF1829" s="88"/>
      <c r="AG1829" s="88"/>
    </row>
    <row x14ac:dyDescent="0.25" r="1830" customHeight="1" ht="16.5">
      <c r="A1830" s="35"/>
      <c r="B1830" s="68"/>
      <c r="C1830" s="119"/>
      <c r="D1830" s="23"/>
      <c r="E1830" s="35"/>
      <c r="F1830" s="23"/>
      <c r="G1830" s="23"/>
      <c r="H1830" s="35"/>
      <c r="I1830" s="23"/>
      <c r="J1830" s="23"/>
      <c r="K1830" s="23"/>
      <c r="L1830" s="23"/>
      <c r="M1830" s="23"/>
      <c r="N1830" s="120"/>
      <c r="O1830" s="120"/>
      <c r="P1830" s="120"/>
      <c r="Q1830" s="120"/>
      <c r="R1830" s="120"/>
      <c r="S1830" s="120"/>
      <c r="T1830" s="121">
        <f>IF(B1830="",0,TEXT(B1830,"mmmm"))</f>
      </c>
      <c r="U1830" s="77"/>
      <c r="V1830" s="77"/>
      <c r="W1830" s="77"/>
      <c r="X1830" s="77"/>
      <c r="Y1830" s="77"/>
      <c r="Z1830" s="77"/>
      <c r="AA1830" s="77"/>
      <c r="AB1830" s="77"/>
      <c r="AC1830" s="77"/>
      <c r="AD1830" s="77"/>
      <c r="AE1830" s="77"/>
      <c r="AF1830" s="77"/>
      <c r="AG1830" s="77"/>
    </row>
    <row x14ac:dyDescent="0.25" r="1831" customHeight="1" ht="16.5">
      <c r="A1831" s="122"/>
      <c r="B1831" s="79"/>
      <c r="C1831" s="123"/>
      <c r="D1831" s="124"/>
      <c r="E1831" s="122"/>
      <c r="F1831" s="124"/>
      <c r="G1831" s="124"/>
      <c r="H1831" s="122"/>
      <c r="I1831" s="124"/>
      <c r="J1831" s="124"/>
      <c r="K1831" s="124"/>
      <c r="L1831" s="124"/>
      <c r="M1831" s="124"/>
      <c r="N1831" s="125"/>
      <c r="O1831" s="125"/>
      <c r="P1831" s="125"/>
      <c r="Q1831" s="125"/>
      <c r="R1831" s="125"/>
      <c r="S1831" s="125"/>
      <c r="T1831" s="126">
        <f>IF(B1831="",0,TEXT(B1831,"mmmm"))</f>
      </c>
      <c r="U1831" s="88"/>
      <c r="V1831" s="88"/>
      <c r="W1831" s="88"/>
      <c r="X1831" s="88"/>
      <c r="Y1831" s="88"/>
      <c r="Z1831" s="88"/>
      <c r="AA1831" s="88"/>
      <c r="AB1831" s="88"/>
      <c r="AC1831" s="88"/>
      <c r="AD1831" s="88"/>
      <c r="AE1831" s="88"/>
      <c r="AF1831" s="88"/>
      <c r="AG1831" s="88"/>
    </row>
    <row x14ac:dyDescent="0.25" r="1832" customHeight="1" ht="16.5">
      <c r="A1832" s="35"/>
      <c r="B1832" s="68"/>
      <c r="C1832" s="119"/>
      <c r="D1832" s="23"/>
      <c r="E1832" s="35"/>
      <c r="F1832" s="23"/>
      <c r="G1832" s="23"/>
      <c r="H1832" s="35"/>
      <c r="I1832" s="23"/>
      <c r="J1832" s="23"/>
      <c r="K1832" s="23"/>
      <c r="L1832" s="23"/>
      <c r="M1832" s="23"/>
      <c r="N1832" s="120"/>
      <c r="O1832" s="120"/>
      <c r="P1832" s="120"/>
      <c r="Q1832" s="120"/>
      <c r="R1832" s="120"/>
      <c r="S1832" s="120"/>
      <c r="T1832" s="121">
        <f>IF(B1832="",0,TEXT(B1832,"mmmm"))</f>
      </c>
      <c r="U1832" s="77"/>
      <c r="V1832" s="77"/>
      <c r="W1832" s="77"/>
      <c r="X1832" s="77"/>
      <c r="Y1832" s="77"/>
      <c r="Z1832" s="77"/>
      <c r="AA1832" s="77"/>
      <c r="AB1832" s="77"/>
      <c r="AC1832" s="77"/>
      <c r="AD1832" s="77"/>
      <c r="AE1832" s="77"/>
      <c r="AF1832" s="77"/>
      <c r="AG1832" s="77"/>
    </row>
    <row x14ac:dyDescent="0.25" r="1833" customHeight="1" ht="16.5">
      <c r="A1833" s="122"/>
      <c r="B1833" s="79"/>
      <c r="C1833" s="123"/>
      <c r="D1833" s="124"/>
      <c r="E1833" s="122"/>
      <c r="F1833" s="124"/>
      <c r="G1833" s="124"/>
      <c r="H1833" s="122"/>
      <c r="I1833" s="124"/>
      <c r="J1833" s="124"/>
      <c r="K1833" s="124"/>
      <c r="L1833" s="124"/>
      <c r="M1833" s="124"/>
      <c r="N1833" s="125"/>
      <c r="O1833" s="125"/>
      <c r="P1833" s="125"/>
      <c r="Q1833" s="125"/>
      <c r="R1833" s="125"/>
      <c r="S1833" s="125"/>
      <c r="T1833" s="126">
        <f>IF(B1833="",0,TEXT(B1833,"mmmm"))</f>
      </c>
      <c r="U1833" s="88"/>
      <c r="V1833" s="88"/>
      <c r="W1833" s="88"/>
      <c r="X1833" s="88"/>
      <c r="Y1833" s="88"/>
      <c r="Z1833" s="88"/>
      <c r="AA1833" s="88"/>
      <c r="AB1833" s="88"/>
      <c r="AC1833" s="88"/>
      <c r="AD1833" s="88"/>
      <c r="AE1833" s="88"/>
      <c r="AF1833" s="88"/>
      <c r="AG1833" s="88"/>
    </row>
    <row x14ac:dyDescent="0.25" r="1834" customHeight="1" ht="16.5">
      <c r="A1834" s="35"/>
      <c r="B1834" s="68"/>
      <c r="C1834" s="119"/>
      <c r="D1834" s="23"/>
      <c r="E1834" s="35"/>
      <c r="F1834" s="23"/>
      <c r="G1834" s="23"/>
      <c r="H1834" s="35"/>
      <c r="I1834" s="23"/>
      <c r="J1834" s="23"/>
      <c r="K1834" s="23"/>
      <c r="L1834" s="23"/>
      <c r="M1834" s="23"/>
      <c r="N1834" s="120"/>
      <c r="O1834" s="120"/>
      <c r="P1834" s="120"/>
      <c r="Q1834" s="120"/>
      <c r="R1834" s="120"/>
      <c r="S1834" s="120"/>
      <c r="T1834" s="121">
        <f>IF(B1834="",0,TEXT(B1834,"mmmm"))</f>
      </c>
      <c r="U1834" s="77"/>
      <c r="V1834" s="77"/>
      <c r="W1834" s="77"/>
      <c r="X1834" s="77"/>
      <c r="Y1834" s="77"/>
      <c r="Z1834" s="77"/>
      <c r="AA1834" s="77"/>
      <c r="AB1834" s="77"/>
      <c r="AC1834" s="77"/>
      <c r="AD1834" s="77"/>
      <c r="AE1834" s="77"/>
      <c r="AF1834" s="77"/>
      <c r="AG1834" s="77"/>
    </row>
    <row x14ac:dyDescent="0.25" r="1835" customHeight="1" ht="16.5">
      <c r="A1835" s="122"/>
      <c r="B1835" s="79"/>
      <c r="C1835" s="123"/>
      <c r="D1835" s="124"/>
      <c r="E1835" s="122"/>
      <c r="F1835" s="124"/>
      <c r="G1835" s="124"/>
      <c r="H1835" s="122"/>
      <c r="I1835" s="124"/>
      <c r="J1835" s="124"/>
      <c r="K1835" s="124"/>
      <c r="L1835" s="124"/>
      <c r="M1835" s="124"/>
      <c r="N1835" s="125"/>
      <c r="O1835" s="125"/>
      <c r="P1835" s="125"/>
      <c r="Q1835" s="125"/>
      <c r="R1835" s="125"/>
      <c r="S1835" s="125"/>
      <c r="T1835" s="126">
        <f>IF(B1835="",0,TEXT(B1835,"mmmm"))</f>
      </c>
      <c r="U1835" s="88"/>
      <c r="V1835" s="88"/>
      <c r="W1835" s="88"/>
      <c r="X1835" s="88"/>
      <c r="Y1835" s="88"/>
      <c r="Z1835" s="88"/>
      <c r="AA1835" s="88"/>
      <c r="AB1835" s="88"/>
      <c r="AC1835" s="88"/>
      <c r="AD1835" s="88"/>
      <c r="AE1835" s="88"/>
      <c r="AF1835" s="88"/>
      <c r="AG1835" s="88"/>
    </row>
    <row x14ac:dyDescent="0.25" r="1836" customHeight="1" ht="16.5">
      <c r="A1836" s="35"/>
      <c r="B1836" s="68"/>
      <c r="C1836" s="119"/>
      <c r="D1836" s="23"/>
      <c r="E1836" s="35"/>
      <c r="F1836" s="23"/>
      <c r="G1836" s="23"/>
      <c r="H1836" s="35"/>
      <c r="I1836" s="23"/>
      <c r="J1836" s="23"/>
      <c r="K1836" s="23"/>
      <c r="L1836" s="23"/>
      <c r="M1836" s="23"/>
      <c r="N1836" s="120"/>
      <c r="O1836" s="120"/>
      <c r="P1836" s="120"/>
      <c r="Q1836" s="120"/>
      <c r="R1836" s="120"/>
      <c r="S1836" s="120"/>
      <c r="T1836" s="121">
        <f>IF(B1836="",0,TEXT(B1836,"mmmm"))</f>
      </c>
      <c r="U1836" s="77"/>
      <c r="V1836" s="77"/>
      <c r="W1836" s="77"/>
      <c r="X1836" s="77"/>
      <c r="Y1836" s="77"/>
      <c r="Z1836" s="77"/>
      <c r="AA1836" s="77"/>
      <c r="AB1836" s="77"/>
      <c r="AC1836" s="77"/>
      <c r="AD1836" s="77"/>
      <c r="AE1836" s="77"/>
      <c r="AF1836" s="77"/>
      <c r="AG1836" s="77"/>
    </row>
    <row x14ac:dyDescent="0.25" r="1837" customHeight="1" ht="16.5">
      <c r="A1837" s="122"/>
      <c r="B1837" s="79"/>
      <c r="C1837" s="123"/>
      <c r="D1837" s="124"/>
      <c r="E1837" s="122"/>
      <c r="F1837" s="124"/>
      <c r="G1837" s="124"/>
      <c r="H1837" s="122"/>
      <c r="I1837" s="124"/>
      <c r="J1837" s="124"/>
      <c r="K1837" s="124"/>
      <c r="L1837" s="124"/>
      <c r="M1837" s="124"/>
      <c r="N1837" s="125"/>
      <c r="O1837" s="125"/>
      <c r="P1837" s="125"/>
      <c r="Q1837" s="125"/>
      <c r="R1837" s="125"/>
      <c r="S1837" s="125"/>
      <c r="T1837" s="126">
        <f>IF(B1837="",0,TEXT(B1837,"mmmm"))</f>
      </c>
      <c r="U1837" s="88"/>
      <c r="V1837" s="88"/>
      <c r="W1837" s="88"/>
      <c r="X1837" s="88"/>
      <c r="Y1837" s="88"/>
      <c r="Z1837" s="88"/>
      <c r="AA1837" s="88"/>
      <c r="AB1837" s="88"/>
      <c r="AC1837" s="88"/>
      <c r="AD1837" s="88"/>
      <c r="AE1837" s="88"/>
      <c r="AF1837" s="88"/>
      <c r="AG1837" s="88"/>
    </row>
    <row x14ac:dyDescent="0.25" r="1838" customHeight="1" ht="16.5">
      <c r="A1838" s="35"/>
      <c r="B1838" s="68"/>
      <c r="C1838" s="119"/>
      <c r="D1838" s="23"/>
      <c r="E1838" s="35"/>
      <c r="F1838" s="23"/>
      <c r="G1838" s="23"/>
      <c r="H1838" s="35"/>
      <c r="I1838" s="23"/>
      <c r="J1838" s="23"/>
      <c r="K1838" s="23"/>
      <c r="L1838" s="23"/>
      <c r="M1838" s="23"/>
      <c r="N1838" s="120"/>
      <c r="O1838" s="120"/>
      <c r="P1838" s="120"/>
      <c r="Q1838" s="120"/>
      <c r="R1838" s="120"/>
      <c r="S1838" s="120"/>
      <c r="T1838" s="121">
        <f>IF(B1838="",0,TEXT(B1838,"mmmm"))</f>
      </c>
      <c r="U1838" s="77"/>
      <c r="V1838" s="77"/>
      <c r="W1838" s="77"/>
      <c r="X1838" s="77"/>
      <c r="Y1838" s="77"/>
      <c r="Z1838" s="77"/>
      <c r="AA1838" s="77"/>
      <c r="AB1838" s="77"/>
      <c r="AC1838" s="77"/>
      <c r="AD1838" s="77"/>
      <c r="AE1838" s="77"/>
      <c r="AF1838" s="77"/>
      <c r="AG1838" s="77"/>
    </row>
    <row x14ac:dyDescent="0.25" r="1839" customHeight="1" ht="16.5">
      <c r="A1839" s="122"/>
      <c r="B1839" s="79"/>
      <c r="C1839" s="123"/>
      <c r="D1839" s="124"/>
      <c r="E1839" s="122"/>
      <c r="F1839" s="124"/>
      <c r="G1839" s="124"/>
      <c r="H1839" s="122"/>
      <c r="I1839" s="124"/>
      <c r="J1839" s="124"/>
      <c r="K1839" s="124"/>
      <c r="L1839" s="124"/>
      <c r="M1839" s="124"/>
      <c r="N1839" s="125"/>
      <c r="O1839" s="125"/>
      <c r="P1839" s="125"/>
      <c r="Q1839" s="125"/>
      <c r="R1839" s="125"/>
      <c r="S1839" s="125"/>
      <c r="T1839" s="126">
        <f>IF(B1839="",0,TEXT(B1839,"mmmm"))</f>
      </c>
      <c r="U1839" s="88"/>
      <c r="V1839" s="88"/>
      <c r="W1839" s="88"/>
      <c r="X1839" s="88"/>
      <c r="Y1839" s="88"/>
      <c r="Z1839" s="88"/>
      <c r="AA1839" s="88"/>
      <c r="AB1839" s="88"/>
      <c r="AC1839" s="88"/>
      <c r="AD1839" s="88"/>
      <c r="AE1839" s="88"/>
      <c r="AF1839" s="88"/>
      <c r="AG1839" s="88"/>
    </row>
    <row x14ac:dyDescent="0.25" r="1840" customHeight="1" ht="16.5">
      <c r="A1840" s="35"/>
      <c r="B1840" s="68"/>
      <c r="C1840" s="119"/>
      <c r="D1840" s="23"/>
      <c r="E1840" s="35"/>
      <c r="F1840" s="23"/>
      <c r="G1840" s="23"/>
      <c r="H1840" s="35"/>
      <c r="I1840" s="23"/>
      <c r="J1840" s="23"/>
      <c r="K1840" s="23"/>
      <c r="L1840" s="23"/>
      <c r="M1840" s="23"/>
      <c r="N1840" s="120"/>
      <c r="O1840" s="120"/>
      <c r="P1840" s="120"/>
      <c r="Q1840" s="120"/>
      <c r="R1840" s="120"/>
      <c r="S1840" s="120"/>
      <c r="T1840" s="121">
        <f>IF(B1840="",0,TEXT(B1840,"mmmm"))</f>
      </c>
      <c r="U1840" s="77"/>
      <c r="V1840" s="77"/>
      <c r="W1840" s="77"/>
      <c r="X1840" s="77"/>
      <c r="Y1840" s="77"/>
      <c r="Z1840" s="77"/>
      <c r="AA1840" s="77"/>
      <c r="AB1840" s="77"/>
      <c r="AC1840" s="77"/>
      <c r="AD1840" s="77"/>
      <c r="AE1840" s="77"/>
      <c r="AF1840" s="77"/>
      <c r="AG1840" s="77"/>
    </row>
    <row x14ac:dyDescent="0.25" r="1841" customHeight="1" ht="16.5">
      <c r="A1841" s="122"/>
      <c r="B1841" s="79"/>
      <c r="C1841" s="123"/>
      <c r="D1841" s="124"/>
      <c r="E1841" s="122"/>
      <c r="F1841" s="124"/>
      <c r="G1841" s="124"/>
      <c r="H1841" s="122"/>
      <c r="I1841" s="124"/>
      <c r="J1841" s="124"/>
      <c r="K1841" s="124"/>
      <c r="L1841" s="124"/>
      <c r="M1841" s="124"/>
      <c r="N1841" s="125"/>
      <c r="O1841" s="125"/>
      <c r="P1841" s="125"/>
      <c r="Q1841" s="125"/>
      <c r="R1841" s="125"/>
      <c r="S1841" s="125"/>
      <c r="T1841" s="126">
        <f>IF(B1841="",0,TEXT(B1841,"mmmm"))</f>
      </c>
      <c r="U1841" s="88"/>
      <c r="V1841" s="88"/>
      <c r="W1841" s="88"/>
      <c r="X1841" s="88"/>
      <c r="Y1841" s="88"/>
      <c r="Z1841" s="88"/>
      <c r="AA1841" s="88"/>
      <c r="AB1841" s="88"/>
      <c r="AC1841" s="88"/>
      <c r="AD1841" s="88"/>
      <c r="AE1841" s="88"/>
      <c r="AF1841" s="88"/>
      <c r="AG1841" s="88"/>
    </row>
    <row x14ac:dyDescent="0.25" r="1842" customHeight="1" ht="16.5">
      <c r="A1842" s="35"/>
      <c r="B1842" s="68"/>
      <c r="C1842" s="119"/>
      <c r="D1842" s="23"/>
      <c r="E1842" s="35"/>
      <c r="F1842" s="23"/>
      <c r="G1842" s="23"/>
      <c r="H1842" s="35"/>
      <c r="I1842" s="23"/>
      <c r="J1842" s="23"/>
      <c r="K1842" s="23"/>
      <c r="L1842" s="23"/>
      <c r="M1842" s="23"/>
      <c r="N1842" s="120"/>
      <c r="O1842" s="120"/>
      <c r="P1842" s="120"/>
      <c r="Q1842" s="120"/>
      <c r="R1842" s="120"/>
      <c r="S1842" s="120"/>
      <c r="T1842" s="121">
        <f>IF(B1842="",0,TEXT(B1842,"mmmm"))</f>
      </c>
      <c r="U1842" s="77"/>
      <c r="V1842" s="77"/>
      <c r="W1842" s="77"/>
      <c r="X1842" s="77"/>
      <c r="Y1842" s="77"/>
      <c r="Z1842" s="77"/>
      <c r="AA1842" s="77"/>
      <c r="AB1842" s="77"/>
      <c r="AC1842" s="77"/>
      <c r="AD1842" s="77"/>
      <c r="AE1842" s="77"/>
      <c r="AF1842" s="77"/>
      <c r="AG1842" s="77"/>
    </row>
    <row x14ac:dyDescent="0.25" r="1843" customHeight="1" ht="16.5">
      <c r="A1843" s="122"/>
      <c r="B1843" s="79"/>
      <c r="C1843" s="123"/>
      <c r="D1843" s="124"/>
      <c r="E1843" s="122"/>
      <c r="F1843" s="124"/>
      <c r="G1843" s="124"/>
      <c r="H1843" s="122"/>
      <c r="I1843" s="124"/>
      <c r="J1843" s="124"/>
      <c r="K1843" s="124"/>
      <c r="L1843" s="124"/>
      <c r="M1843" s="124"/>
      <c r="N1843" s="125"/>
      <c r="O1843" s="125"/>
      <c r="P1843" s="125"/>
      <c r="Q1843" s="125"/>
      <c r="R1843" s="125"/>
      <c r="S1843" s="125"/>
      <c r="T1843" s="126">
        <f>IF(B1843="",0,TEXT(B1843,"mmmm"))</f>
      </c>
      <c r="U1843" s="88"/>
      <c r="V1843" s="88"/>
      <c r="W1843" s="88"/>
      <c r="X1843" s="88"/>
      <c r="Y1843" s="88"/>
      <c r="Z1843" s="88"/>
      <c r="AA1843" s="88"/>
      <c r="AB1843" s="88"/>
      <c r="AC1843" s="88"/>
      <c r="AD1843" s="88"/>
      <c r="AE1843" s="88"/>
      <c r="AF1843" s="88"/>
      <c r="AG1843" s="88"/>
    </row>
    <row x14ac:dyDescent="0.25" r="1844" customHeight="1" ht="16.5">
      <c r="A1844" s="35"/>
      <c r="B1844" s="68"/>
      <c r="C1844" s="119"/>
      <c r="D1844" s="23"/>
      <c r="E1844" s="35"/>
      <c r="F1844" s="23"/>
      <c r="G1844" s="23"/>
      <c r="H1844" s="35"/>
      <c r="I1844" s="23"/>
      <c r="J1844" s="23"/>
      <c r="K1844" s="23"/>
      <c r="L1844" s="23"/>
      <c r="M1844" s="23"/>
      <c r="N1844" s="120"/>
      <c r="O1844" s="120"/>
      <c r="P1844" s="120"/>
      <c r="Q1844" s="120"/>
      <c r="R1844" s="120"/>
      <c r="S1844" s="120"/>
      <c r="T1844" s="121">
        <f>IF(B1844="",0,TEXT(B1844,"mmmm"))</f>
      </c>
      <c r="U1844" s="77"/>
      <c r="V1844" s="77"/>
      <c r="W1844" s="77"/>
      <c r="X1844" s="77"/>
      <c r="Y1844" s="77"/>
      <c r="Z1844" s="77"/>
      <c r="AA1844" s="77"/>
      <c r="AB1844" s="77"/>
      <c r="AC1844" s="77"/>
      <c r="AD1844" s="77"/>
      <c r="AE1844" s="77"/>
      <c r="AF1844" s="77"/>
      <c r="AG1844" s="77"/>
    </row>
    <row x14ac:dyDescent="0.25" r="1845" customHeight="1" ht="16.5">
      <c r="A1845" s="122"/>
      <c r="B1845" s="79"/>
      <c r="C1845" s="123"/>
      <c r="D1845" s="124"/>
      <c r="E1845" s="122"/>
      <c r="F1845" s="124"/>
      <c r="G1845" s="124"/>
      <c r="H1845" s="122"/>
      <c r="I1845" s="124"/>
      <c r="J1845" s="124"/>
      <c r="K1845" s="124"/>
      <c r="L1845" s="124"/>
      <c r="M1845" s="124"/>
      <c r="N1845" s="125"/>
      <c r="O1845" s="125"/>
      <c r="P1845" s="125"/>
      <c r="Q1845" s="125"/>
      <c r="R1845" s="125"/>
      <c r="S1845" s="125"/>
      <c r="T1845" s="126">
        <f>IF(B1845="",0,TEXT(B1845,"mmmm"))</f>
      </c>
      <c r="U1845" s="88"/>
      <c r="V1845" s="88"/>
      <c r="W1845" s="88"/>
      <c r="X1845" s="88"/>
      <c r="Y1845" s="88"/>
      <c r="Z1845" s="88"/>
      <c r="AA1845" s="88"/>
      <c r="AB1845" s="88"/>
      <c r="AC1845" s="88"/>
      <c r="AD1845" s="88"/>
      <c r="AE1845" s="88"/>
      <c r="AF1845" s="88"/>
      <c r="AG1845" s="88"/>
    </row>
    <row x14ac:dyDescent="0.25" r="1846" customHeight="1" ht="16.5">
      <c r="A1846" s="35"/>
      <c r="B1846" s="68"/>
      <c r="C1846" s="119"/>
      <c r="D1846" s="23"/>
      <c r="E1846" s="35"/>
      <c r="F1846" s="23"/>
      <c r="G1846" s="23"/>
      <c r="H1846" s="35"/>
      <c r="I1846" s="23"/>
      <c r="J1846" s="23"/>
      <c r="K1846" s="23"/>
      <c r="L1846" s="23"/>
      <c r="M1846" s="23"/>
      <c r="N1846" s="120"/>
      <c r="O1846" s="120"/>
      <c r="P1846" s="120"/>
      <c r="Q1846" s="120"/>
      <c r="R1846" s="120"/>
      <c r="S1846" s="120"/>
      <c r="T1846" s="121">
        <f>IF(B1846="",0,TEXT(B1846,"mmmm"))</f>
      </c>
      <c r="U1846" s="77"/>
      <c r="V1846" s="77"/>
      <c r="W1846" s="77"/>
      <c r="X1846" s="77"/>
      <c r="Y1846" s="77"/>
      <c r="Z1846" s="77"/>
      <c r="AA1846" s="77"/>
      <c r="AB1846" s="77"/>
      <c r="AC1846" s="77"/>
      <c r="AD1846" s="77"/>
      <c r="AE1846" s="77"/>
      <c r="AF1846" s="77"/>
      <c r="AG1846" s="77"/>
    </row>
    <row x14ac:dyDescent="0.25" r="1847" customHeight="1" ht="16.5">
      <c r="A1847" s="122"/>
      <c r="B1847" s="79"/>
      <c r="C1847" s="123"/>
      <c r="D1847" s="124"/>
      <c r="E1847" s="122"/>
      <c r="F1847" s="124"/>
      <c r="G1847" s="124"/>
      <c r="H1847" s="122"/>
      <c r="I1847" s="124"/>
      <c r="J1847" s="124"/>
      <c r="K1847" s="124"/>
      <c r="L1847" s="124"/>
      <c r="M1847" s="124"/>
      <c r="N1847" s="125"/>
      <c r="O1847" s="125"/>
      <c r="P1847" s="125"/>
      <c r="Q1847" s="125"/>
      <c r="R1847" s="125"/>
      <c r="S1847" s="125"/>
      <c r="T1847" s="126">
        <f>IF(B1847="",0,TEXT(B1847,"mmmm"))</f>
      </c>
      <c r="U1847" s="88"/>
      <c r="V1847" s="88"/>
      <c r="W1847" s="88"/>
      <c r="X1847" s="88"/>
      <c r="Y1847" s="88"/>
      <c r="Z1847" s="88"/>
      <c r="AA1847" s="88"/>
      <c r="AB1847" s="88"/>
      <c r="AC1847" s="88"/>
      <c r="AD1847" s="88"/>
      <c r="AE1847" s="88"/>
      <c r="AF1847" s="88"/>
      <c r="AG1847" s="88"/>
    </row>
    <row x14ac:dyDescent="0.25" r="1848" customHeight="1" ht="16.5">
      <c r="A1848" s="35"/>
      <c r="B1848" s="68"/>
      <c r="C1848" s="119"/>
      <c r="D1848" s="23"/>
      <c r="E1848" s="35"/>
      <c r="F1848" s="23"/>
      <c r="G1848" s="23"/>
      <c r="H1848" s="35"/>
      <c r="I1848" s="23"/>
      <c r="J1848" s="23"/>
      <c r="K1848" s="23"/>
      <c r="L1848" s="23"/>
      <c r="M1848" s="23"/>
      <c r="N1848" s="120"/>
      <c r="O1848" s="120"/>
      <c r="P1848" s="120"/>
      <c r="Q1848" s="120"/>
      <c r="R1848" s="120"/>
      <c r="S1848" s="120"/>
      <c r="T1848" s="121">
        <f>IF(B1848="",0,TEXT(B1848,"mmmm"))</f>
      </c>
      <c r="U1848" s="77"/>
      <c r="V1848" s="77"/>
      <c r="W1848" s="77"/>
      <c r="X1848" s="77"/>
      <c r="Y1848" s="77"/>
      <c r="Z1848" s="77"/>
      <c r="AA1848" s="77"/>
      <c r="AB1848" s="77"/>
      <c r="AC1848" s="77"/>
      <c r="AD1848" s="77"/>
      <c r="AE1848" s="77"/>
      <c r="AF1848" s="77"/>
      <c r="AG1848" s="77"/>
    </row>
    <row x14ac:dyDescent="0.25" r="1849" customHeight="1" ht="16.5">
      <c r="A1849" s="122"/>
      <c r="B1849" s="79"/>
      <c r="C1849" s="123"/>
      <c r="D1849" s="124"/>
      <c r="E1849" s="122"/>
      <c r="F1849" s="124"/>
      <c r="G1849" s="124"/>
      <c r="H1849" s="122"/>
      <c r="I1849" s="124"/>
      <c r="J1849" s="124"/>
      <c r="K1849" s="124"/>
      <c r="L1849" s="124"/>
      <c r="M1849" s="124"/>
      <c r="N1849" s="125"/>
      <c r="O1849" s="125"/>
      <c r="P1849" s="125"/>
      <c r="Q1849" s="125"/>
      <c r="R1849" s="125"/>
      <c r="S1849" s="125"/>
      <c r="T1849" s="126">
        <f>IF(B1849="",0,TEXT(B1849,"mmmm"))</f>
      </c>
      <c r="U1849" s="88"/>
      <c r="V1849" s="88"/>
      <c r="W1849" s="88"/>
      <c r="X1849" s="88"/>
      <c r="Y1849" s="88"/>
      <c r="Z1849" s="88"/>
      <c r="AA1849" s="88"/>
      <c r="AB1849" s="88"/>
      <c r="AC1849" s="88"/>
      <c r="AD1849" s="88"/>
      <c r="AE1849" s="88"/>
      <c r="AF1849" s="88"/>
      <c r="AG1849" s="88"/>
    </row>
    <row x14ac:dyDescent="0.25" r="1850" customHeight="1" ht="16.5">
      <c r="A1850" s="35"/>
      <c r="B1850" s="68"/>
      <c r="C1850" s="119"/>
      <c r="D1850" s="23"/>
      <c r="E1850" s="35"/>
      <c r="F1850" s="23"/>
      <c r="G1850" s="23"/>
      <c r="H1850" s="35"/>
      <c r="I1850" s="23"/>
      <c r="J1850" s="23"/>
      <c r="K1850" s="23"/>
      <c r="L1850" s="23"/>
      <c r="M1850" s="23"/>
      <c r="N1850" s="120"/>
      <c r="O1850" s="120"/>
      <c r="P1850" s="120"/>
      <c r="Q1850" s="120"/>
      <c r="R1850" s="120"/>
      <c r="S1850" s="120"/>
      <c r="T1850" s="121">
        <f>IF(B1850="",0,TEXT(B1850,"mmmm"))</f>
      </c>
      <c r="U1850" s="77"/>
      <c r="V1850" s="77"/>
      <c r="W1850" s="77"/>
      <c r="X1850" s="77"/>
      <c r="Y1850" s="77"/>
      <c r="Z1850" s="77"/>
      <c r="AA1850" s="77"/>
      <c r="AB1850" s="77"/>
      <c r="AC1850" s="77"/>
      <c r="AD1850" s="77"/>
      <c r="AE1850" s="77"/>
      <c r="AF1850" s="77"/>
      <c r="AG1850" s="77"/>
    </row>
    <row x14ac:dyDescent="0.25" r="1851" customHeight="1" ht="16.5">
      <c r="A1851" s="122"/>
      <c r="B1851" s="79"/>
      <c r="C1851" s="123"/>
      <c r="D1851" s="124"/>
      <c r="E1851" s="122"/>
      <c r="F1851" s="124"/>
      <c r="G1851" s="124"/>
      <c r="H1851" s="122"/>
      <c r="I1851" s="124"/>
      <c r="J1851" s="124"/>
      <c r="K1851" s="124"/>
      <c r="L1851" s="124"/>
      <c r="M1851" s="124"/>
      <c r="N1851" s="125"/>
      <c r="O1851" s="125"/>
      <c r="P1851" s="125"/>
      <c r="Q1851" s="125"/>
      <c r="R1851" s="125"/>
      <c r="S1851" s="125"/>
      <c r="T1851" s="126">
        <f>IF(B1851="",0,TEXT(B1851,"mmmm"))</f>
      </c>
      <c r="U1851" s="88"/>
      <c r="V1851" s="88"/>
      <c r="W1851" s="88"/>
      <c r="X1851" s="88"/>
      <c r="Y1851" s="88"/>
      <c r="Z1851" s="88"/>
      <c r="AA1851" s="88"/>
      <c r="AB1851" s="88"/>
      <c r="AC1851" s="88"/>
      <c r="AD1851" s="88"/>
      <c r="AE1851" s="88"/>
      <c r="AF1851" s="88"/>
      <c r="AG1851" s="88"/>
    </row>
    <row x14ac:dyDescent="0.25" r="1852" customHeight="1" ht="16.5">
      <c r="A1852" s="35"/>
      <c r="B1852" s="68"/>
      <c r="C1852" s="119"/>
      <c r="D1852" s="23"/>
      <c r="E1852" s="35"/>
      <c r="F1852" s="23"/>
      <c r="G1852" s="23"/>
      <c r="H1852" s="35"/>
      <c r="I1852" s="23"/>
      <c r="J1852" s="23"/>
      <c r="K1852" s="23"/>
      <c r="L1852" s="23"/>
      <c r="M1852" s="23"/>
      <c r="N1852" s="120"/>
      <c r="O1852" s="120"/>
      <c r="P1852" s="120"/>
      <c r="Q1852" s="120"/>
      <c r="R1852" s="120"/>
      <c r="S1852" s="120"/>
      <c r="T1852" s="121">
        <f>IF(B1852="",0,TEXT(B1852,"mmmm"))</f>
      </c>
      <c r="U1852" s="77"/>
      <c r="V1852" s="77"/>
      <c r="W1852" s="77"/>
      <c r="X1852" s="77"/>
      <c r="Y1852" s="77"/>
      <c r="Z1852" s="77"/>
      <c r="AA1852" s="77"/>
      <c r="AB1852" s="77"/>
      <c r="AC1852" s="77"/>
      <c r="AD1852" s="77"/>
      <c r="AE1852" s="77"/>
      <c r="AF1852" s="77"/>
      <c r="AG1852" s="77"/>
    </row>
    <row x14ac:dyDescent="0.25" r="1853" customHeight="1" ht="16.5">
      <c r="A1853" s="122"/>
      <c r="B1853" s="79"/>
      <c r="C1853" s="123"/>
      <c r="D1853" s="124"/>
      <c r="E1853" s="122"/>
      <c r="F1853" s="124"/>
      <c r="G1853" s="124"/>
      <c r="H1853" s="122"/>
      <c r="I1853" s="124"/>
      <c r="J1853" s="124"/>
      <c r="K1853" s="124"/>
      <c r="L1853" s="124"/>
      <c r="M1853" s="124"/>
      <c r="N1853" s="125"/>
      <c r="O1853" s="125"/>
      <c r="P1853" s="125"/>
      <c r="Q1853" s="125"/>
      <c r="R1853" s="125"/>
      <c r="S1853" s="125"/>
      <c r="T1853" s="126">
        <f>IF(B1853="",0,TEXT(B1853,"mmmm"))</f>
      </c>
      <c r="U1853" s="88"/>
      <c r="V1853" s="88"/>
      <c r="W1853" s="88"/>
      <c r="X1853" s="88"/>
      <c r="Y1853" s="88"/>
      <c r="Z1853" s="88"/>
      <c r="AA1853" s="88"/>
      <c r="AB1853" s="88"/>
      <c r="AC1853" s="88"/>
      <c r="AD1853" s="88"/>
      <c r="AE1853" s="88"/>
      <c r="AF1853" s="88"/>
      <c r="AG1853" s="88"/>
    </row>
    <row x14ac:dyDescent="0.25" r="1854" customHeight="1" ht="16.5">
      <c r="A1854" s="35"/>
      <c r="B1854" s="68"/>
      <c r="C1854" s="119"/>
      <c r="D1854" s="23"/>
      <c r="E1854" s="35"/>
      <c r="F1854" s="23"/>
      <c r="G1854" s="23"/>
      <c r="H1854" s="35"/>
      <c r="I1854" s="23"/>
      <c r="J1854" s="23"/>
      <c r="K1854" s="23"/>
      <c r="L1854" s="23"/>
      <c r="M1854" s="23"/>
      <c r="N1854" s="120"/>
      <c r="O1854" s="120"/>
      <c r="P1854" s="120"/>
      <c r="Q1854" s="120"/>
      <c r="R1854" s="120"/>
      <c r="S1854" s="120"/>
      <c r="T1854" s="121">
        <f>IF(B1854="",0,TEXT(B1854,"mmmm"))</f>
      </c>
      <c r="U1854" s="77"/>
      <c r="V1854" s="77"/>
      <c r="W1854" s="77"/>
      <c r="X1854" s="77"/>
      <c r="Y1854" s="77"/>
      <c r="Z1854" s="77"/>
      <c r="AA1854" s="77"/>
      <c r="AB1854" s="77"/>
      <c r="AC1854" s="77"/>
      <c r="AD1854" s="77"/>
      <c r="AE1854" s="77"/>
      <c r="AF1854" s="77"/>
      <c r="AG1854" s="77"/>
    </row>
    <row x14ac:dyDescent="0.25" r="1855" customHeight="1" ht="16.5">
      <c r="A1855" s="122"/>
      <c r="B1855" s="79"/>
      <c r="C1855" s="123"/>
      <c r="D1855" s="124"/>
      <c r="E1855" s="122"/>
      <c r="F1855" s="124"/>
      <c r="G1855" s="124"/>
      <c r="H1855" s="122"/>
      <c r="I1855" s="124"/>
      <c r="J1855" s="124"/>
      <c r="K1855" s="124"/>
      <c r="L1855" s="124"/>
      <c r="M1855" s="124"/>
      <c r="N1855" s="125"/>
      <c r="O1855" s="125"/>
      <c r="P1855" s="125"/>
      <c r="Q1855" s="125"/>
      <c r="R1855" s="125"/>
      <c r="S1855" s="125"/>
      <c r="T1855" s="126">
        <f>IF(B1855="",0,TEXT(B1855,"mmmm"))</f>
      </c>
      <c r="U1855" s="88"/>
      <c r="V1855" s="88"/>
      <c r="W1855" s="88"/>
      <c r="X1855" s="88"/>
      <c r="Y1855" s="88"/>
      <c r="Z1855" s="88"/>
      <c r="AA1855" s="88"/>
      <c r="AB1855" s="88"/>
      <c r="AC1855" s="88"/>
      <c r="AD1855" s="88"/>
      <c r="AE1855" s="88"/>
      <c r="AF1855" s="88"/>
      <c r="AG1855" s="88"/>
    </row>
    <row x14ac:dyDescent="0.25" r="1856" customHeight="1" ht="16.5">
      <c r="A1856" s="35"/>
      <c r="B1856" s="68"/>
      <c r="C1856" s="119"/>
      <c r="D1856" s="23"/>
      <c r="E1856" s="35"/>
      <c r="F1856" s="23"/>
      <c r="G1856" s="23"/>
      <c r="H1856" s="35"/>
      <c r="I1856" s="23"/>
      <c r="J1856" s="23"/>
      <c r="K1856" s="23"/>
      <c r="L1856" s="23"/>
      <c r="M1856" s="23"/>
      <c r="N1856" s="120"/>
      <c r="O1856" s="120"/>
      <c r="P1856" s="120"/>
      <c r="Q1856" s="120"/>
      <c r="R1856" s="120"/>
      <c r="S1856" s="120"/>
      <c r="T1856" s="121">
        <f>IF(B1856="",0,TEXT(B1856,"mmmm"))</f>
      </c>
      <c r="U1856" s="77"/>
      <c r="V1856" s="77"/>
      <c r="W1856" s="77"/>
      <c r="X1856" s="77"/>
      <c r="Y1856" s="77"/>
      <c r="Z1856" s="77"/>
      <c r="AA1856" s="77"/>
      <c r="AB1856" s="77"/>
      <c r="AC1856" s="77"/>
      <c r="AD1856" s="77"/>
      <c r="AE1856" s="77"/>
      <c r="AF1856" s="77"/>
      <c r="AG1856" s="77"/>
    </row>
    <row x14ac:dyDescent="0.25" r="1857" customHeight="1" ht="16.5">
      <c r="A1857" s="122"/>
      <c r="B1857" s="79"/>
      <c r="C1857" s="123"/>
      <c r="D1857" s="124"/>
      <c r="E1857" s="122"/>
      <c r="F1857" s="124"/>
      <c r="G1857" s="124"/>
      <c r="H1857" s="122"/>
      <c r="I1857" s="124"/>
      <c r="J1857" s="124"/>
      <c r="K1857" s="124"/>
      <c r="L1857" s="124"/>
      <c r="M1857" s="124"/>
      <c r="N1857" s="125"/>
      <c r="O1857" s="125"/>
      <c r="P1857" s="125"/>
      <c r="Q1857" s="125"/>
      <c r="R1857" s="125"/>
      <c r="S1857" s="125"/>
      <c r="T1857" s="126">
        <f>IF(B1857="",0,TEXT(B1857,"mmmm"))</f>
      </c>
      <c r="U1857" s="88"/>
      <c r="V1857" s="88"/>
      <c r="W1857" s="88"/>
      <c r="X1857" s="88"/>
      <c r="Y1857" s="88"/>
      <c r="Z1857" s="88"/>
      <c r="AA1857" s="88"/>
      <c r="AB1857" s="88"/>
      <c r="AC1857" s="88"/>
      <c r="AD1857" s="88"/>
      <c r="AE1857" s="88"/>
      <c r="AF1857" s="88"/>
      <c r="AG1857" s="88"/>
    </row>
    <row x14ac:dyDescent="0.25" r="1858" customHeight="1" ht="16.5">
      <c r="A1858" s="35"/>
      <c r="B1858" s="68"/>
      <c r="C1858" s="119"/>
      <c r="D1858" s="23"/>
      <c r="E1858" s="35"/>
      <c r="F1858" s="23"/>
      <c r="G1858" s="23"/>
      <c r="H1858" s="35"/>
      <c r="I1858" s="23"/>
      <c r="J1858" s="23"/>
      <c r="K1858" s="23"/>
      <c r="L1858" s="23"/>
      <c r="M1858" s="23"/>
      <c r="N1858" s="120"/>
      <c r="O1858" s="120"/>
      <c r="P1858" s="120"/>
      <c r="Q1858" s="120"/>
      <c r="R1858" s="120"/>
      <c r="S1858" s="120"/>
      <c r="T1858" s="121">
        <f>IF(B1858="",0,TEXT(B1858,"mmmm"))</f>
      </c>
      <c r="U1858" s="77"/>
      <c r="V1858" s="77"/>
      <c r="W1858" s="77"/>
      <c r="X1858" s="77"/>
      <c r="Y1858" s="77"/>
      <c r="Z1858" s="77"/>
      <c r="AA1858" s="77"/>
      <c r="AB1858" s="77"/>
      <c r="AC1858" s="77"/>
      <c r="AD1858" s="77"/>
      <c r="AE1858" s="77"/>
      <c r="AF1858" s="77"/>
      <c r="AG1858" s="77"/>
    </row>
    <row x14ac:dyDescent="0.25" r="1859" customHeight="1" ht="16.5">
      <c r="A1859" s="122"/>
      <c r="B1859" s="79"/>
      <c r="C1859" s="123"/>
      <c r="D1859" s="124"/>
      <c r="E1859" s="122"/>
      <c r="F1859" s="124"/>
      <c r="G1859" s="124"/>
      <c r="H1859" s="122"/>
      <c r="I1859" s="124"/>
      <c r="J1859" s="124"/>
      <c r="K1859" s="124"/>
      <c r="L1859" s="124"/>
      <c r="M1859" s="124"/>
      <c r="N1859" s="125"/>
      <c r="O1859" s="125"/>
      <c r="P1859" s="125"/>
      <c r="Q1859" s="125"/>
      <c r="R1859" s="125"/>
      <c r="S1859" s="125"/>
      <c r="T1859" s="126">
        <f>IF(B1859="",0,TEXT(B1859,"mmmm"))</f>
      </c>
      <c r="U1859" s="88"/>
      <c r="V1859" s="88"/>
      <c r="W1859" s="88"/>
      <c r="X1859" s="88"/>
      <c r="Y1859" s="88"/>
      <c r="Z1859" s="88"/>
      <c r="AA1859" s="88"/>
      <c r="AB1859" s="88"/>
      <c r="AC1859" s="88"/>
      <c r="AD1859" s="88"/>
      <c r="AE1859" s="88"/>
      <c r="AF1859" s="88"/>
      <c r="AG1859" s="88"/>
    </row>
    <row x14ac:dyDescent="0.25" r="1860" customHeight="1" ht="16.5">
      <c r="A1860" s="35"/>
      <c r="B1860" s="68"/>
      <c r="C1860" s="119"/>
      <c r="D1860" s="23"/>
      <c r="E1860" s="35"/>
      <c r="F1860" s="23"/>
      <c r="G1860" s="23"/>
      <c r="H1860" s="35"/>
      <c r="I1860" s="23"/>
      <c r="J1860" s="23"/>
      <c r="K1860" s="23"/>
      <c r="L1860" s="23"/>
      <c r="M1860" s="23"/>
      <c r="N1860" s="120"/>
      <c r="O1860" s="120"/>
      <c r="P1860" s="120"/>
      <c r="Q1860" s="120"/>
      <c r="R1860" s="120"/>
      <c r="S1860" s="120"/>
      <c r="T1860" s="121">
        <f>IF(B1860="",0,TEXT(B1860,"mmmm"))</f>
      </c>
      <c r="U1860" s="77"/>
      <c r="V1860" s="77"/>
      <c r="W1860" s="77"/>
      <c r="X1860" s="77"/>
      <c r="Y1860" s="77"/>
      <c r="Z1860" s="77"/>
      <c r="AA1860" s="77"/>
      <c r="AB1860" s="77"/>
      <c r="AC1860" s="77"/>
      <c r="AD1860" s="77"/>
      <c r="AE1860" s="77"/>
      <c r="AF1860" s="77"/>
      <c r="AG1860" s="77"/>
    </row>
    <row x14ac:dyDescent="0.25" r="1861" customHeight="1" ht="16.5">
      <c r="A1861" s="122"/>
      <c r="B1861" s="79"/>
      <c r="C1861" s="123"/>
      <c r="D1861" s="124"/>
      <c r="E1861" s="122"/>
      <c r="F1861" s="124"/>
      <c r="G1861" s="124"/>
      <c r="H1861" s="122"/>
      <c r="I1861" s="124"/>
      <c r="J1861" s="124"/>
      <c r="K1861" s="124"/>
      <c r="L1861" s="124"/>
      <c r="M1861" s="124"/>
      <c r="N1861" s="125"/>
      <c r="O1861" s="125"/>
      <c r="P1861" s="125"/>
      <c r="Q1861" s="125"/>
      <c r="R1861" s="125"/>
      <c r="S1861" s="125"/>
      <c r="T1861" s="126">
        <f>IF(B1861="",0,TEXT(B1861,"mmmm"))</f>
      </c>
      <c r="U1861" s="88"/>
      <c r="V1861" s="88"/>
      <c r="W1861" s="88"/>
      <c r="X1861" s="88"/>
      <c r="Y1861" s="88"/>
      <c r="Z1861" s="88"/>
      <c r="AA1861" s="88"/>
      <c r="AB1861" s="88"/>
      <c r="AC1861" s="88"/>
      <c r="AD1861" s="88"/>
      <c r="AE1861" s="88"/>
      <c r="AF1861" s="88"/>
      <c r="AG1861" s="88"/>
    </row>
    <row x14ac:dyDescent="0.25" r="1862" customHeight="1" ht="16.5">
      <c r="A1862" s="35"/>
      <c r="B1862" s="68"/>
      <c r="C1862" s="119"/>
      <c r="D1862" s="23"/>
      <c r="E1862" s="35"/>
      <c r="F1862" s="23"/>
      <c r="G1862" s="23"/>
      <c r="H1862" s="35"/>
      <c r="I1862" s="23"/>
      <c r="J1862" s="23"/>
      <c r="K1862" s="23"/>
      <c r="L1862" s="23"/>
      <c r="M1862" s="23"/>
      <c r="N1862" s="120"/>
      <c r="O1862" s="120"/>
      <c r="P1862" s="120"/>
      <c r="Q1862" s="120"/>
      <c r="R1862" s="120"/>
      <c r="S1862" s="120"/>
      <c r="T1862" s="121">
        <f>IF(B1862="",0,TEXT(B1862,"mmmm"))</f>
      </c>
      <c r="U1862" s="77"/>
      <c r="V1862" s="77"/>
      <c r="W1862" s="77"/>
      <c r="X1862" s="77"/>
      <c r="Y1862" s="77"/>
      <c r="Z1862" s="77"/>
      <c r="AA1862" s="77"/>
      <c r="AB1862" s="77"/>
      <c r="AC1862" s="77"/>
      <c r="AD1862" s="77"/>
      <c r="AE1862" s="77"/>
      <c r="AF1862" s="77"/>
      <c r="AG1862" s="77"/>
    </row>
    <row x14ac:dyDescent="0.25" r="1863" customHeight="1" ht="16.5">
      <c r="A1863" s="122"/>
      <c r="B1863" s="79"/>
      <c r="C1863" s="123"/>
      <c r="D1863" s="124"/>
      <c r="E1863" s="122"/>
      <c r="F1863" s="124"/>
      <c r="G1863" s="124"/>
      <c r="H1863" s="122"/>
      <c r="I1863" s="124"/>
      <c r="J1863" s="124"/>
      <c r="K1863" s="124"/>
      <c r="L1863" s="124"/>
      <c r="M1863" s="124"/>
      <c r="N1863" s="125"/>
      <c r="O1863" s="125"/>
      <c r="P1863" s="125"/>
      <c r="Q1863" s="125"/>
      <c r="R1863" s="125"/>
      <c r="S1863" s="125"/>
      <c r="T1863" s="126">
        <f>IF(B1863="",0,TEXT(B1863,"mmmm"))</f>
      </c>
      <c r="U1863" s="88"/>
      <c r="V1863" s="88"/>
      <c r="W1863" s="88"/>
      <c r="X1863" s="88"/>
      <c r="Y1863" s="88"/>
      <c r="Z1863" s="88"/>
      <c r="AA1863" s="88"/>
      <c r="AB1863" s="88"/>
      <c r="AC1863" s="88"/>
      <c r="AD1863" s="88"/>
      <c r="AE1863" s="88"/>
      <c r="AF1863" s="88"/>
      <c r="AG1863" s="88"/>
    </row>
    <row x14ac:dyDescent="0.25" r="1864" customHeight="1" ht="16.5">
      <c r="A1864" s="35"/>
      <c r="B1864" s="68"/>
      <c r="C1864" s="119"/>
      <c r="D1864" s="23"/>
      <c r="E1864" s="35"/>
      <c r="F1864" s="23"/>
      <c r="G1864" s="23"/>
      <c r="H1864" s="35"/>
      <c r="I1864" s="23"/>
      <c r="J1864" s="23"/>
      <c r="K1864" s="23"/>
      <c r="L1864" s="23"/>
      <c r="M1864" s="23"/>
      <c r="N1864" s="120"/>
      <c r="O1864" s="120"/>
      <c r="P1864" s="120"/>
      <c r="Q1864" s="120"/>
      <c r="R1864" s="120"/>
      <c r="S1864" s="120"/>
      <c r="T1864" s="121">
        <f>IF(B1864="",0,TEXT(B1864,"mmmm"))</f>
      </c>
      <c r="U1864" s="77"/>
      <c r="V1864" s="77"/>
      <c r="W1864" s="77"/>
      <c r="X1864" s="77"/>
      <c r="Y1864" s="77"/>
      <c r="Z1864" s="77"/>
      <c r="AA1864" s="77"/>
      <c r="AB1864" s="77"/>
      <c r="AC1864" s="77"/>
      <c r="AD1864" s="77"/>
      <c r="AE1864" s="77"/>
      <c r="AF1864" s="77"/>
      <c r="AG1864" s="77"/>
    </row>
    <row x14ac:dyDescent="0.25" r="1865" customHeight="1" ht="16.5">
      <c r="A1865" s="122"/>
      <c r="B1865" s="79"/>
      <c r="C1865" s="123"/>
      <c r="D1865" s="124"/>
      <c r="E1865" s="122"/>
      <c r="F1865" s="124"/>
      <c r="G1865" s="124"/>
      <c r="H1865" s="122"/>
      <c r="I1865" s="124"/>
      <c r="J1865" s="124"/>
      <c r="K1865" s="124"/>
      <c r="L1865" s="124"/>
      <c r="M1865" s="124"/>
      <c r="N1865" s="125"/>
      <c r="O1865" s="125"/>
      <c r="P1865" s="125"/>
      <c r="Q1865" s="125"/>
      <c r="R1865" s="125"/>
      <c r="S1865" s="125"/>
      <c r="T1865" s="126">
        <f>IF(B1865="",0,TEXT(B1865,"mmmm"))</f>
      </c>
      <c r="U1865" s="88"/>
      <c r="V1865" s="88"/>
      <c r="W1865" s="88"/>
      <c r="X1865" s="88"/>
      <c r="Y1865" s="88"/>
      <c r="Z1865" s="88"/>
      <c r="AA1865" s="88"/>
      <c r="AB1865" s="88"/>
      <c r="AC1865" s="88"/>
      <c r="AD1865" s="88"/>
      <c r="AE1865" s="88"/>
      <c r="AF1865" s="88"/>
      <c r="AG1865" s="88"/>
    </row>
    <row x14ac:dyDescent="0.25" r="1866" customHeight="1" ht="16.5">
      <c r="A1866" s="35"/>
      <c r="B1866" s="68"/>
      <c r="C1866" s="119"/>
      <c r="D1866" s="23"/>
      <c r="E1866" s="35"/>
      <c r="F1866" s="23"/>
      <c r="G1866" s="23"/>
      <c r="H1866" s="35"/>
      <c r="I1866" s="23"/>
      <c r="J1866" s="23"/>
      <c r="K1866" s="23"/>
      <c r="L1866" s="23"/>
      <c r="M1866" s="23"/>
      <c r="N1866" s="120"/>
      <c r="O1866" s="120"/>
      <c r="P1866" s="120"/>
      <c r="Q1866" s="120"/>
      <c r="R1866" s="120"/>
      <c r="S1866" s="120"/>
      <c r="T1866" s="121">
        <f>IF(B1866="",0,TEXT(B1866,"mmmm"))</f>
      </c>
      <c r="U1866" s="77"/>
      <c r="V1866" s="77"/>
      <c r="W1866" s="77"/>
      <c r="X1866" s="77"/>
      <c r="Y1866" s="77"/>
      <c r="Z1866" s="77"/>
      <c r="AA1866" s="77"/>
      <c r="AB1866" s="77"/>
      <c r="AC1866" s="77"/>
      <c r="AD1866" s="77"/>
      <c r="AE1866" s="77"/>
      <c r="AF1866" s="77"/>
      <c r="AG1866" s="77"/>
    </row>
    <row x14ac:dyDescent="0.25" r="1867" customHeight="1" ht="16.5">
      <c r="A1867" s="122"/>
      <c r="B1867" s="79"/>
      <c r="C1867" s="123"/>
      <c r="D1867" s="124"/>
      <c r="E1867" s="122"/>
      <c r="F1867" s="124"/>
      <c r="G1867" s="124"/>
      <c r="H1867" s="122"/>
      <c r="I1867" s="124"/>
      <c r="J1867" s="124"/>
      <c r="K1867" s="124"/>
      <c r="L1867" s="124"/>
      <c r="M1867" s="124"/>
      <c r="N1867" s="125"/>
      <c r="O1867" s="125"/>
      <c r="P1867" s="125"/>
      <c r="Q1867" s="125"/>
      <c r="R1867" s="125"/>
      <c r="S1867" s="125"/>
      <c r="T1867" s="126">
        <f>IF(B1867="",0,TEXT(B1867,"mmmm"))</f>
      </c>
      <c r="U1867" s="88"/>
      <c r="V1867" s="88"/>
      <c r="W1867" s="88"/>
      <c r="X1867" s="88"/>
      <c r="Y1867" s="88"/>
      <c r="Z1867" s="88"/>
      <c r="AA1867" s="88"/>
      <c r="AB1867" s="88"/>
      <c r="AC1867" s="88"/>
      <c r="AD1867" s="88"/>
      <c r="AE1867" s="88"/>
      <c r="AF1867" s="88"/>
      <c r="AG1867" s="88"/>
    </row>
    <row x14ac:dyDescent="0.25" r="1868" customHeight="1" ht="16.5">
      <c r="A1868" s="35"/>
      <c r="B1868" s="68"/>
      <c r="C1868" s="119"/>
      <c r="D1868" s="23"/>
      <c r="E1868" s="35"/>
      <c r="F1868" s="23"/>
      <c r="G1868" s="23"/>
      <c r="H1868" s="35"/>
      <c r="I1868" s="23"/>
      <c r="J1868" s="23"/>
      <c r="K1868" s="23"/>
      <c r="L1868" s="23"/>
      <c r="M1868" s="23"/>
      <c r="N1868" s="120"/>
      <c r="O1868" s="120"/>
      <c r="P1868" s="120"/>
      <c r="Q1868" s="120"/>
      <c r="R1868" s="120"/>
      <c r="S1868" s="120"/>
      <c r="T1868" s="121">
        <f>IF(B1868="",0,TEXT(B1868,"mmmm"))</f>
      </c>
      <c r="U1868" s="77"/>
      <c r="V1868" s="77"/>
      <c r="W1868" s="77"/>
      <c r="X1868" s="77"/>
      <c r="Y1868" s="77"/>
      <c r="Z1868" s="77"/>
      <c r="AA1868" s="77"/>
      <c r="AB1868" s="77"/>
      <c r="AC1868" s="77"/>
      <c r="AD1868" s="77"/>
      <c r="AE1868" s="77"/>
      <c r="AF1868" s="77"/>
      <c r="AG1868" s="77"/>
    </row>
    <row x14ac:dyDescent="0.25" r="1869" customHeight="1" ht="16.5">
      <c r="A1869" s="122"/>
      <c r="B1869" s="79"/>
      <c r="C1869" s="123"/>
      <c r="D1869" s="124"/>
      <c r="E1869" s="122"/>
      <c r="F1869" s="124"/>
      <c r="G1869" s="124"/>
      <c r="H1869" s="122"/>
      <c r="I1869" s="124"/>
      <c r="J1869" s="124"/>
      <c r="K1869" s="124"/>
      <c r="L1869" s="124"/>
      <c r="M1869" s="124"/>
      <c r="N1869" s="125"/>
      <c r="O1869" s="125"/>
      <c r="P1869" s="125"/>
      <c r="Q1869" s="125"/>
      <c r="R1869" s="125"/>
      <c r="S1869" s="125"/>
      <c r="T1869" s="126">
        <f>IF(B1869="",0,TEXT(B1869,"mmmm"))</f>
      </c>
      <c r="U1869" s="88"/>
      <c r="V1869" s="88"/>
      <c r="W1869" s="88"/>
      <c r="X1869" s="88"/>
      <c r="Y1869" s="88"/>
      <c r="Z1869" s="88"/>
      <c r="AA1869" s="88"/>
      <c r="AB1869" s="88"/>
      <c r="AC1869" s="88"/>
      <c r="AD1869" s="88"/>
      <c r="AE1869" s="88"/>
      <c r="AF1869" s="88"/>
      <c r="AG1869" s="88"/>
    </row>
    <row x14ac:dyDescent="0.25" r="1870" customHeight="1" ht="16.5">
      <c r="A1870" s="35"/>
      <c r="B1870" s="68"/>
      <c r="C1870" s="119"/>
      <c r="D1870" s="23"/>
      <c r="E1870" s="35"/>
      <c r="F1870" s="23"/>
      <c r="G1870" s="23"/>
      <c r="H1870" s="35"/>
      <c r="I1870" s="23"/>
      <c r="J1870" s="23"/>
      <c r="K1870" s="23"/>
      <c r="L1870" s="23"/>
      <c r="M1870" s="23"/>
      <c r="N1870" s="120"/>
      <c r="O1870" s="120"/>
      <c r="P1870" s="120"/>
      <c r="Q1870" s="120"/>
      <c r="R1870" s="120"/>
      <c r="S1870" s="120"/>
      <c r="T1870" s="121">
        <f>IF(B1870="",0,TEXT(B1870,"mmmm"))</f>
      </c>
      <c r="U1870" s="77"/>
      <c r="V1870" s="77"/>
      <c r="W1870" s="77"/>
      <c r="X1870" s="77"/>
      <c r="Y1870" s="77"/>
      <c r="Z1870" s="77"/>
      <c r="AA1870" s="77"/>
      <c r="AB1870" s="77"/>
      <c r="AC1870" s="77"/>
      <c r="AD1870" s="77"/>
      <c r="AE1870" s="77"/>
      <c r="AF1870" s="77"/>
      <c r="AG1870" s="77"/>
    </row>
    <row x14ac:dyDescent="0.25" r="1871" customHeight="1" ht="16.5">
      <c r="A1871" s="122"/>
      <c r="B1871" s="79"/>
      <c r="C1871" s="123"/>
      <c r="D1871" s="124"/>
      <c r="E1871" s="122"/>
      <c r="F1871" s="124"/>
      <c r="G1871" s="124"/>
      <c r="H1871" s="122"/>
      <c r="I1871" s="124"/>
      <c r="J1871" s="124"/>
      <c r="K1871" s="124"/>
      <c r="L1871" s="124"/>
      <c r="M1871" s="124"/>
      <c r="N1871" s="125"/>
      <c r="O1871" s="125"/>
      <c r="P1871" s="125"/>
      <c r="Q1871" s="125"/>
      <c r="R1871" s="125"/>
      <c r="S1871" s="125"/>
      <c r="T1871" s="126">
        <f>IF(B1871="",0,TEXT(B1871,"mmmm"))</f>
      </c>
      <c r="U1871" s="88"/>
      <c r="V1871" s="88"/>
      <c r="W1871" s="88"/>
      <c r="X1871" s="88"/>
      <c r="Y1871" s="88"/>
      <c r="Z1871" s="88"/>
      <c r="AA1871" s="88"/>
      <c r="AB1871" s="88"/>
      <c r="AC1871" s="88"/>
      <c r="AD1871" s="88"/>
      <c r="AE1871" s="88"/>
      <c r="AF1871" s="88"/>
      <c r="AG1871" s="88"/>
    </row>
    <row x14ac:dyDescent="0.25" r="1872" customHeight="1" ht="16.5">
      <c r="A1872" s="35"/>
      <c r="B1872" s="68"/>
      <c r="C1872" s="119"/>
      <c r="D1872" s="23"/>
      <c r="E1872" s="35"/>
      <c r="F1872" s="23"/>
      <c r="G1872" s="23"/>
      <c r="H1872" s="35"/>
      <c r="I1872" s="23"/>
      <c r="J1872" s="23"/>
      <c r="K1872" s="23"/>
      <c r="L1872" s="23"/>
      <c r="M1872" s="23"/>
      <c r="N1872" s="120"/>
      <c r="O1872" s="120"/>
      <c r="P1872" s="120"/>
      <c r="Q1872" s="120"/>
      <c r="R1872" s="120"/>
      <c r="S1872" s="120"/>
      <c r="T1872" s="121">
        <f>IF(B1872="",0,TEXT(B1872,"mmmm"))</f>
      </c>
      <c r="U1872" s="77"/>
      <c r="V1872" s="77"/>
      <c r="W1872" s="77"/>
      <c r="X1872" s="77"/>
      <c r="Y1872" s="77"/>
      <c r="Z1872" s="77"/>
      <c r="AA1872" s="77"/>
      <c r="AB1872" s="77"/>
      <c r="AC1872" s="77"/>
      <c r="AD1872" s="77"/>
      <c r="AE1872" s="77"/>
      <c r="AF1872" s="77"/>
      <c r="AG1872" s="77"/>
    </row>
    <row x14ac:dyDescent="0.25" r="1873" customHeight="1" ht="16.5">
      <c r="A1873" s="122"/>
      <c r="B1873" s="79"/>
      <c r="C1873" s="123"/>
      <c r="D1873" s="124"/>
      <c r="E1873" s="122"/>
      <c r="F1873" s="124"/>
      <c r="G1873" s="124"/>
      <c r="H1873" s="122"/>
      <c r="I1873" s="124"/>
      <c r="J1873" s="124"/>
      <c r="K1873" s="124"/>
      <c r="L1873" s="124"/>
      <c r="M1873" s="124"/>
      <c r="N1873" s="125"/>
      <c r="O1873" s="125"/>
      <c r="P1873" s="125"/>
      <c r="Q1873" s="125"/>
      <c r="R1873" s="125"/>
      <c r="S1873" s="125"/>
      <c r="T1873" s="126">
        <f>IF(B1873="",0,TEXT(B1873,"mmmm"))</f>
      </c>
      <c r="U1873" s="88"/>
      <c r="V1873" s="88"/>
      <c r="W1873" s="88"/>
      <c r="X1873" s="88"/>
      <c r="Y1873" s="88"/>
      <c r="Z1873" s="88"/>
      <c r="AA1873" s="88"/>
      <c r="AB1873" s="88"/>
      <c r="AC1873" s="88"/>
      <c r="AD1873" s="88"/>
      <c r="AE1873" s="88"/>
      <c r="AF1873" s="88"/>
      <c r="AG1873" s="88"/>
    </row>
    <row x14ac:dyDescent="0.25" r="1874" customHeight="1" ht="16.5">
      <c r="A1874" s="35"/>
      <c r="B1874" s="68"/>
      <c r="C1874" s="119"/>
      <c r="D1874" s="23"/>
      <c r="E1874" s="35"/>
      <c r="F1874" s="23"/>
      <c r="G1874" s="23"/>
      <c r="H1874" s="35"/>
      <c r="I1874" s="23"/>
      <c r="J1874" s="23"/>
      <c r="K1874" s="23"/>
      <c r="L1874" s="23"/>
      <c r="M1874" s="23"/>
      <c r="N1874" s="120"/>
      <c r="O1874" s="120"/>
      <c r="P1874" s="120"/>
      <c r="Q1874" s="120"/>
      <c r="R1874" s="120"/>
      <c r="S1874" s="120"/>
      <c r="T1874" s="121">
        <f>IF(B1874="",0,TEXT(B1874,"mmmm"))</f>
      </c>
      <c r="U1874" s="77"/>
      <c r="V1874" s="77"/>
      <c r="W1874" s="77"/>
      <c r="X1874" s="77"/>
      <c r="Y1874" s="77"/>
      <c r="Z1874" s="77"/>
      <c r="AA1874" s="77"/>
      <c r="AB1874" s="77"/>
      <c r="AC1874" s="77"/>
      <c r="AD1874" s="77"/>
      <c r="AE1874" s="77"/>
      <c r="AF1874" s="77"/>
      <c r="AG1874" s="77"/>
    </row>
    <row x14ac:dyDescent="0.25" r="1875" customHeight="1" ht="16.5">
      <c r="A1875" s="122"/>
      <c r="B1875" s="79"/>
      <c r="C1875" s="123"/>
      <c r="D1875" s="124"/>
      <c r="E1875" s="122"/>
      <c r="F1875" s="124"/>
      <c r="G1875" s="124"/>
      <c r="H1875" s="122"/>
      <c r="I1875" s="124"/>
      <c r="J1875" s="124"/>
      <c r="K1875" s="124"/>
      <c r="L1875" s="124"/>
      <c r="M1875" s="124"/>
      <c r="N1875" s="125"/>
      <c r="O1875" s="125"/>
      <c r="P1875" s="125"/>
      <c r="Q1875" s="125"/>
      <c r="R1875" s="125"/>
      <c r="S1875" s="125"/>
      <c r="T1875" s="126">
        <f>IF(B1875="",0,TEXT(B1875,"mmmm"))</f>
      </c>
      <c r="U1875" s="88"/>
      <c r="V1875" s="88"/>
      <c r="W1875" s="88"/>
      <c r="X1875" s="88"/>
      <c r="Y1875" s="88"/>
      <c r="Z1875" s="88"/>
      <c r="AA1875" s="88"/>
      <c r="AB1875" s="88"/>
      <c r="AC1875" s="88"/>
      <c r="AD1875" s="88"/>
      <c r="AE1875" s="88"/>
      <c r="AF1875" s="88"/>
      <c r="AG1875" s="88"/>
    </row>
    <row x14ac:dyDescent="0.25" r="1876" customHeight="1" ht="16.5">
      <c r="A1876" s="35"/>
      <c r="B1876" s="68"/>
      <c r="C1876" s="119"/>
      <c r="D1876" s="23"/>
      <c r="E1876" s="35"/>
      <c r="F1876" s="23"/>
      <c r="G1876" s="23"/>
      <c r="H1876" s="35"/>
      <c r="I1876" s="23"/>
      <c r="J1876" s="23"/>
      <c r="K1876" s="23"/>
      <c r="L1876" s="23"/>
      <c r="M1876" s="23"/>
      <c r="N1876" s="120"/>
      <c r="O1876" s="120"/>
      <c r="P1876" s="120"/>
      <c r="Q1876" s="120"/>
      <c r="R1876" s="120"/>
      <c r="S1876" s="120"/>
      <c r="T1876" s="121">
        <f>IF(B1876="",0,TEXT(B1876,"mmmm"))</f>
      </c>
      <c r="U1876" s="77"/>
      <c r="V1876" s="77"/>
      <c r="W1876" s="77"/>
      <c r="X1876" s="77"/>
      <c r="Y1876" s="77"/>
      <c r="Z1876" s="77"/>
      <c r="AA1876" s="77"/>
      <c r="AB1876" s="77"/>
      <c r="AC1876" s="77"/>
      <c r="AD1876" s="77"/>
      <c r="AE1876" s="77"/>
      <c r="AF1876" s="77"/>
      <c r="AG1876" s="77"/>
    </row>
    <row x14ac:dyDescent="0.25" r="1877" customHeight="1" ht="16.5">
      <c r="A1877" s="122"/>
      <c r="B1877" s="79"/>
      <c r="C1877" s="123"/>
      <c r="D1877" s="124"/>
      <c r="E1877" s="122"/>
      <c r="F1877" s="124"/>
      <c r="G1877" s="124"/>
      <c r="H1877" s="122"/>
      <c r="I1877" s="124"/>
      <c r="J1877" s="124"/>
      <c r="K1877" s="124"/>
      <c r="L1877" s="124"/>
      <c r="M1877" s="124"/>
      <c r="N1877" s="125"/>
      <c r="O1877" s="125"/>
      <c r="P1877" s="125"/>
      <c r="Q1877" s="125"/>
      <c r="R1877" s="125"/>
      <c r="S1877" s="125"/>
      <c r="T1877" s="126">
        <f>IF(B1877="",0,TEXT(B1877,"mmmm"))</f>
      </c>
      <c r="U1877" s="88"/>
      <c r="V1877" s="88"/>
      <c r="W1877" s="88"/>
      <c r="X1877" s="88"/>
      <c r="Y1877" s="88"/>
      <c r="Z1877" s="88"/>
      <c r="AA1877" s="88"/>
      <c r="AB1877" s="88"/>
      <c r="AC1877" s="88"/>
      <c r="AD1877" s="88"/>
      <c r="AE1877" s="88"/>
      <c r="AF1877" s="88"/>
      <c r="AG1877" s="88"/>
    </row>
    <row x14ac:dyDescent="0.25" r="1878" customHeight="1" ht="16.5">
      <c r="A1878" s="35"/>
      <c r="B1878" s="68"/>
      <c r="C1878" s="119"/>
      <c r="D1878" s="23"/>
      <c r="E1878" s="35"/>
      <c r="F1878" s="23"/>
      <c r="G1878" s="23"/>
      <c r="H1878" s="35"/>
      <c r="I1878" s="23"/>
      <c r="J1878" s="23"/>
      <c r="K1878" s="23"/>
      <c r="L1878" s="23"/>
      <c r="M1878" s="23"/>
      <c r="N1878" s="120"/>
      <c r="O1878" s="120"/>
      <c r="P1878" s="120"/>
      <c r="Q1878" s="120"/>
      <c r="R1878" s="120"/>
      <c r="S1878" s="120"/>
      <c r="T1878" s="121">
        <f>IF(B1878="",0,TEXT(B1878,"mmmm"))</f>
      </c>
      <c r="U1878" s="77"/>
      <c r="V1878" s="77"/>
      <c r="W1878" s="77"/>
      <c r="X1878" s="77"/>
      <c r="Y1878" s="77"/>
      <c r="Z1878" s="77"/>
      <c r="AA1878" s="77"/>
      <c r="AB1878" s="77"/>
      <c r="AC1878" s="77"/>
      <c r="AD1878" s="77"/>
      <c r="AE1878" s="77"/>
      <c r="AF1878" s="77"/>
      <c r="AG1878" s="77"/>
    </row>
    <row x14ac:dyDescent="0.25" r="1879" customHeight="1" ht="16.5">
      <c r="A1879" s="122"/>
      <c r="B1879" s="79"/>
      <c r="C1879" s="123"/>
      <c r="D1879" s="124"/>
      <c r="E1879" s="122"/>
      <c r="F1879" s="124"/>
      <c r="G1879" s="124"/>
      <c r="H1879" s="122"/>
      <c r="I1879" s="124"/>
      <c r="J1879" s="124"/>
      <c r="K1879" s="124"/>
      <c r="L1879" s="124"/>
      <c r="M1879" s="124"/>
      <c r="N1879" s="125"/>
      <c r="O1879" s="125"/>
      <c r="P1879" s="125"/>
      <c r="Q1879" s="125"/>
      <c r="R1879" s="125"/>
      <c r="S1879" s="125"/>
      <c r="T1879" s="126">
        <f>IF(B1879="",0,TEXT(B1879,"mmmm"))</f>
      </c>
      <c r="U1879" s="88"/>
      <c r="V1879" s="88"/>
      <c r="W1879" s="88"/>
      <c r="X1879" s="88"/>
      <c r="Y1879" s="88"/>
      <c r="Z1879" s="88"/>
      <c r="AA1879" s="88"/>
      <c r="AB1879" s="88"/>
      <c r="AC1879" s="88"/>
      <c r="AD1879" s="88"/>
      <c r="AE1879" s="88"/>
      <c r="AF1879" s="88"/>
      <c r="AG1879" s="88"/>
    </row>
    <row x14ac:dyDescent="0.25" r="1880" customHeight="1" ht="16.5">
      <c r="A1880" s="35"/>
      <c r="B1880" s="68"/>
      <c r="C1880" s="119"/>
      <c r="D1880" s="23"/>
      <c r="E1880" s="35"/>
      <c r="F1880" s="23"/>
      <c r="G1880" s="23"/>
      <c r="H1880" s="35"/>
      <c r="I1880" s="23"/>
      <c r="J1880" s="23"/>
      <c r="K1880" s="23"/>
      <c r="L1880" s="23"/>
      <c r="M1880" s="23"/>
      <c r="N1880" s="120"/>
      <c r="O1880" s="120"/>
      <c r="P1880" s="120"/>
      <c r="Q1880" s="120"/>
      <c r="R1880" s="120"/>
      <c r="S1880" s="120"/>
      <c r="T1880" s="121">
        <f>IF(B1880="",0,TEXT(B1880,"mmmm"))</f>
      </c>
      <c r="U1880" s="77"/>
      <c r="V1880" s="77"/>
      <c r="W1880" s="77"/>
      <c r="X1880" s="77"/>
      <c r="Y1880" s="77"/>
      <c r="Z1880" s="77"/>
      <c r="AA1880" s="77"/>
      <c r="AB1880" s="77"/>
      <c r="AC1880" s="77"/>
      <c r="AD1880" s="77"/>
      <c r="AE1880" s="77"/>
      <c r="AF1880" s="77"/>
      <c r="AG1880" s="77"/>
    </row>
    <row x14ac:dyDescent="0.25" r="1881" customHeight="1" ht="16.5">
      <c r="A1881" s="122"/>
      <c r="B1881" s="79"/>
      <c r="C1881" s="123"/>
      <c r="D1881" s="124"/>
      <c r="E1881" s="122"/>
      <c r="F1881" s="124"/>
      <c r="G1881" s="124"/>
      <c r="H1881" s="122"/>
      <c r="I1881" s="124"/>
      <c r="J1881" s="124"/>
      <c r="K1881" s="124"/>
      <c r="L1881" s="124"/>
      <c r="M1881" s="124"/>
      <c r="N1881" s="125"/>
      <c r="O1881" s="125"/>
      <c r="P1881" s="125"/>
      <c r="Q1881" s="125"/>
      <c r="R1881" s="125"/>
      <c r="S1881" s="125"/>
      <c r="T1881" s="126">
        <f>IF(B1881="",0,TEXT(B1881,"mmmm"))</f>
      </c>
      <c r="U1881" s="88"/>
      <c r="V1881" s="88"/>
      <c r="W1881" s="88"/>
      <c r="X1881" s="88"/>
      <c r="Y1881" s="88"/>
      <c r="Z1881" s="88"/>
      <c r="AA1881" s="88"/>
      <c r="AB1881" s="88"/>
      <c r="AC1881" s="88"/>
      <c r="AD1881" s="88"/>
      <c r="AE1881" s="88"/>
      <c r="AF1881" s="88"/>
      <c r="AG1881" s="88"/>
    </row>
    <row x14ac:dyDescent="0.25" r="1882" customHeight="1" ht="16.5">
      <c r="A1882" s="35"/>
      <c r="B1882" s="68"/>
      <c r="C1882" s="119"/>
      <c r="D1882" s="23"/>
      <c r="E1882" s="35"/>
      <c r="F1882" s="23"/>
      <c r="G1882" s="23"/>
      <c r="H1882" s="35"/>
      <c r="I1882" s="23"/>
      <c r="J1882" s="23"/>
      <c r="K1882" s="23"/>
      <c r="L1882" s="23"/>
      <c r="M1882" s="23"/>
      <c r="N1882" s="120"/>
      <c r="O1882" s="120"/>
      <c r="P1882" s="120"/>
      <c r="Q1882" s="120"/>
      <c r="R1882" s="120"/>
      <c r="S1882" s="120"/>
      <c r="T1882" s="121">
        <f>IF(B1882="",0,TEXT(B1882,"mmmm"))</f>
      </c>
      <c r="U1882" s="77"/>
      <c r="V1882" s="77"/>
      <c r="W1882" s="77"/>
      <c r="X1882" s="77"/>
      <c r="Y1882" s="77"/>
      <c r="Z1882" s="77"/>
      <c r="AA1882" s="77"/>
      <c r="AB1882" s="77"/>
      <c r="AC1882" s="77"/>
      <c r="AD1882" s="77"/>
      <c r="AE1882" s="77"/>
      <c r="AF1882" s="77"/>
      <c r="AG1882" s="77"/>
    </row>
    <row x14ac:dyDescent="0.25" r="1883" customHeight="1" ht="16.5">
      <c r="A1883" s="122"/>
      <c r="B1883" s="79"/>
      <c r="C1883" s="123"/>
      <c r="D1883" s="124"/>
      <c r="E1883" s="122"/>
      <c r="F1883" s="124"/>
      <c r="G1883" s="124"/>
      <c r="H1883" s="122"/>
      <c r="I1883" s="124"/>
      <c r="J1883" s="124"/>
      <c r="K1883" s="124"/>
      <c r="L1883" s="124"/>
      <c r="M1883" s="124"/>
      <c r="N1883" s="125"/>
      <c r="O1883" s="125"/>
      <c r="P1883" s="125"/>
      <c r="Q1883" s="125"/>
      <c r="R1883" s="125"/>
      <c r="S1883" s="125"/>
      <c r="T1883" s="126">
        <f>IF(B1883="",0,TEXT(B1883,"mmmm"))</f>
      </c>
      <c r="U1883" s="88"/>
      <c r="V1883" s="88"/>
      <c r="W1883" s="88"/>
      <c r="X1883" s="88"/>
      <c r="Y1883" s="88"/>
      <c r="Z1883" s="88"/>
      <c r="AA1883" s="88"/>
      <c r="AB1883" s="88"/>
      <c r="AC1883" s="88"/>
      <c r="AD1883" s="88"/>
      <c r="AE1883" s="88"/>
      <c r="AF1883" s="88"/>
      <c r="AG1883" s="88"/>
    </row>
    <row x14ac:dyDescent="0.25" r="1884" customHeight="1" ht="16.5">
      <c r="A1884" s="35"/>
      <c r="B1884" s="68"/>
      <c r="C1884" s="119"/>
      <c r="D1884" s="23"/>
      <c r="E1884" s="35"/>
      <c r="F1884" s="23"/>
      <c r="G1884" s="23"/>
      <c r="H1884" s="35"/>
      <c r="I1884" s="23"/>
      <c r="J1884" s="23"/>
      <c r="K1884" s="23"/>
      <c r="L1884" s="23"/>
      <c r="M1884" s="23"/>
      <c r="N1884" s="120"/>
      <c r="O1884" s="120"/>
      <c r="P1884" s="120"/>
      <c r="Q1884" s="120"/>
      <c r="R1884" s="120"/>
      <c r="S1884" s="120"/>
      <c r="T1884" s="121">
        <f>IF(B1884="",0,TEXT(B1884,"mmmm"))</f>
      </c>
      <c r="U1884" s="77"/>
      <c r="V1884" s="77"/>
      <c r="W1884" s="77"/>
      <c r="X1884" s="77"/>
      <c r="Y1884" s="77"/>
      <c r="Z1884" s="77"/>
      <c r="AA1884" s="77"/>
      <c r="AB1884" s="77"/>
      <c r="AC1884" s="77"/>
      <c r="AD1884" s="77"/>
      <c r="AE1884" s="77"/>
      <c r="AF1884" s="77"/>
      <c r="AG1884" s="77"/>
    </row>
    <row x14ac:dyDescent="0.25" r="1885" customHeight="1" ht="16.5">
      <c r="A1885" s="122"/>
      <c r="B1885" s="79"/>
      <c r="C1885" s="123"/>
      <c r="D1885" s="124"/>
      <c r="E1885" s="122"/>
      <c r="F1885" s="124"/>
      <c r="G1885" s="124"/>
      <c r="H1885" s="122"/>
      <c r="I1885" s="124"/>
      <c r="J1885" s="124"/>
      <c r="K1885" s="124"/>
      <c r="L1885" s="124"/>
      <c r="M1885" s="124"/>
      <c r="N1885" s="125"/>
      <c r="O1885" s="125"/>
      <c r="P1885" s="125"/>
      <c r="Q1885" s="125"/>
      <c r="R1885" s="125"/>
      <c r="S1885" s="125"/>
      <c r="T1885" s="126">
        <f>IF(B1885="",0,TEXT(B1885,"mmmm"))</f>
      </c>
      <c r="U1885" s="88"/>
      <c r="V1885" s="88"/>
      <c r="W1885" s="88"/>
      <c r="X1885" s="88"/>
      <c r="Y1885" s="88"/>
      <c r="Z1885" s="88"/>
      <c r="AA1885" s="88"/>
      <c r="AB1885" s="88"/>
      <c r="AC1885" s="88"/>
      <c r="AD1885" s="88"/>
      <c r="AE1885" s="88"/>
      <c r="AF1885" s="88"/>
      <c r="AG1885" s="88"/>
    </row>
    <row x14ac:dyDescent="0.25" r="1886" customHeight="1" ht="16.5">
      <c r="A1886" s="35"/>
      <c r="B1886" s="68"/>
      <c r="C1886" s="119"/>
      <c r="D1886" s="23"/>
      <c r="E1886" s="35"/>
      <c r="F1886" s="23"/>
      <c r="G1886" s="23"/>
      <c r="H1886" s="35"/>
      <c r="I1886" s="23"/>
      <c r="J1886" s="23"/>
      <c r="K1886" s="23"/>
      <c r="L1886" s="23"/>
      <c r="M1886" s="23"/>
      <c r="N1886" s="120"/>
      <c r="O1886" s="120"/>
      <c r="P1886" s="120"/>
      <c r="Q1886" s="120"/>
      <c r="R1886" s="120"/>
      <c r="S1886" s="120"/>
      <c r="T1886" s="121">
        <f>IF(B1886="",0,TEXT(B1886,"mmmm"))</f>
      </c>
      <c r="U1886" s="77"/>
      <c r="V1886" s="77"/>
      <c r="W1886" s="77"/>
      <c r="X1886" s="77"/>
      <c r="Y1886" s="77"/>
      <c r="Z1886" s="77"/>
      <c r="AA1886" s="77"/>
      <c r="AB1886" s="77"/>
      <c r="AC1886" s="77"/>
      <c r="AD1886" s="77"/>
      <c r="AE1886" s="77"/>
      <c r="AF1886" s="77"/>
      <c r="AG1886" s="77"/>
    </row>
    <row x14ac:dyDescent="0.25" r="1887" customHeight="1" ht="16.5">
      <c r="A1887" s="122"/>
      <c r="B1887" s="79"/>
      <c r="C1887" s="123"/>
      <c r="D1887" s="124"/>
      <c r="E1887" s="122"/>
      <c r="F1887" s="124"/>
      <c r="G1887" s="124"/>
      <c r="H1887" s="122"/>
      <c r="I1887" s="124"/>
      <c r="J1887" s="124"/>
      <c r="K1887" s="124"/>
      <c r="L1887" s="124"/>
      <c r="M1887" s="124"/>
      <c r="N1887" s="125"/>
      <c r="O1887" s="125"/>
      <c r="P1887" s="125"/>
      <c r="Q1887" s="125"/>
      <c r="R1887" s="125"/>
      <c r="S1887" s="125"/>
      <c r="T1887" s="126">
        <f>IF(B1887="",0,TEXT(B1887,"mmmm"))</f>
      </c>
      <c r="U1887" s="88"/>
      <c r="V1887" s="88"/>
      <c r="W1887" s="88"/>
      <c r="X1887" s="88"/>
      <c r="Y1887" s="88"/>
      <c r="Z1887" s="88"/>
      <c r="AA1887" s="88"/>
      <c r="AB1887" s="88"/>
      <c r="AC1887" s="88"/>
      <c r="AD1887" s="88"/>
      <c r="AE1887" s="88"/>
      <c r="AF1887" s="88"/>
      <c r="AG1887" s="88"/>
    </row>
    <row x14ac:dyDescent="0.25" r="1888" customHeight="1" ht="16.5">
      <c r="A1888" s="35"/>
      <c r="B1888" s="68"/>
      <c r="C1888" s="119"/>
      <c r="D1888" s="23"/>
      <c r="E1888" s="35"/>
      <c r="F1888" s="23"/>
      <c r="G1888" s="23"/>
      <c r="H1888" s="35"/>
      <c r="I1888" s="23"/>
      <c r="J1888" s="23"/>
      <c r="K1888" s="23"/>
      <c r="L1888" s="23"/>
      <c r="M1888" s="23"/>
      <c r="N1888" s="120"/>
      <c r="O1888" s="120"/>
      <c r="P1888" s="120"/>
      <c r="Q1888" s="120"/>
      <c r="R1888" s="120"/>
      <c r="S1888" s="120"/>
      <c r="T1888" s="121">
        <f>IF(B1888="",0,TEXT(B1888,"mmmm"))</f>
      </c>
      <c r="U1888" s="77"/>
      <c r="V1888" s="77"/>
      <c r="W1888" s="77"/>
      <c r="X1888" s="77"/>
      <c r="Y1888" s="77"/>
      <c r="Z1888" s="77"/>
      <c r="AA1888" s="77"/>
      <c r="AB1888" s="77"/>
      <c r="AC1888" s="77"/>
      <c r="AD1888" s="77"/>
      <c r="AE1888" s="77"/>
      <c r="AF1888" s="77"/>
      <c r="AG1888" s="77"/>
    </row>
    <row x14ac:dyDescent="0.25" r="1889" customHeight="1" ht="16.5">
      <c r="A1889" s="122"/>
      <c r="B1889" s="79"/>
      <c r="C1889" s="123"/>
      <c r="D1889" s="124"/>
      <c r="E1889" s="122"/>
      <c r="F1889" s="124"/>
      <c r="G1889" s="124"/>
      <c r="H1889" s="122"/>
      <c r="I1889" s="124"/>
      <c r="J1889" s="124"/>
      <c r="K1889" s="124"/>
      <c r="L1889" s="124"/>
      <c r="M1889" s="124"/>
      <c r="N1889" s="125"/>
      <c r="O1889" s="125"/>
      <c r="P1889" s="125"/>
      <c r="Q1889" s="125"/>
      <c r="R1889" s="125"/>
      <c r="S1889" s="125"/>
      <c r="T1889" s="126">
        <f>IF(B1889="",0,TEXT(B1889,"mmmm"))</f>
      </c>
      <c r="U1889" s="88"/>
      <c r="V1889" s="88"/>
      <c r="W1889" s="88"/>
      <c r="X1889" s="88"/>
      <c r="Y1889" s="88"/>
      <c r="Z1889" s="88"/>
      <c r="AA1889" s="88"/>
      <c r="AB1889" s="88"/>
      <c r="AC1889" s="88"/>
      <c r="AD1889" s="88"/>
      <c r="AE1889" s="88"/>
      <c r="AF1889" s="88"/>
      <c r="AG1889" s="88"/>
    </row>
    <row x14ac:dyDescent="0.25" r="1890" customHeight="1" ht="16.5">
      <c r="A1890" s="35"/>
      <c r="B1890" s="68"/>
      <c r="C1890" s="119"/>
      <c r="D1890" s="23"/>
      <c r="E1890" s="35"/>
      <c r="F1890" s="23"/>
      <c r="G1890" s="23"/>
      <c r="H1890" s="35"/>
      <c r="I1890" s="23"/>
      <c r="J1890" s="23"/>
      <c r="K1890" s="23"/>
      <c r="L1890" s="23"/>
      <c r="M1890" s="23"/>
      <c r="N1890" s="120"/>
      <c r="O1890" s="120"/>
      <c r="P1890" s="120"/>
      <c r="Q1890" s="120"/>
      <c r="R1890" s="120"/>
      <c r="S1890" s="120"/>
      <c r="T1890" s="121">
        <f>IF(B1890="",0,TEXT(B1890,"mmmm"))</f>
      </c>
      <c r="U1890" s="77"/>
      <c r="V1890" s="77"/>
      <c r="W1890" s="77"/>
      <c r="X1890" s="77"/>
      <c r="Y1890" s="77"/>
      <c r="Z1890" s="77"/>
      <c r="AA1890" s="77"/>
      <c r="AB1890" s="77"/>
      <c r="AC1890" s="77"/>
      <c r="AD1890" s="77"/>
      <c r="AE1890" s="77"/>
      <c r="AF1890" s="77"/>
      <c r="AG1890" s="77"/>
    </row>
    <row x14ac:dyDescent="0.25" r="1891" customHeight="1" ht="16.5">
      <c r="A1891" s="122"/>
      <c r="B1891" s="79"/>
      <c r="C1891" s="123"/>
      <c r="D1891" s="124"/>
      <c r="E1891" s="122"/>
      <c r="F1891" s="124"/>
      <c r="G1891" s="124"/>
      <c r="H1891" s="122"/>
      <c r="I1891" s="124"/>
      <c r="J1891" s="124"/>
      <c r="K1891" s="124"/>
      <c r="L1891" s="124"/>
      <c r="M1891" s="124"/>
      <c r="N1891" s="125"/>
      <c r="O1891" s="125"/>
      <c r="P1891" s="125"/>
      <c r="Q1891" s="125"/>
      <c r="R1891" s="125"/>
      <c r="S1891" s="125"/>
      <c r="T1891" s="126">
        <f>IF(B1891="",0,TEXT(B1891,"mmmm"))</f>
      </c>
      <c r="U1891" s="88"/>
      <c r="V1891" s="88"/>
      <c r="W1891" s="88"/>
      <c r="X1891" s="88"/>
      <c r="Y1891" s="88"/>
      <c r="Z1891" s="88"/>
      <c r="AA1891" s="88"/>
      <c r="AB1891" s="88"/>
      <c r="AC1891" s="88"/>
      <c r="AD1891" s="88"/>
      <c r="AE1891" s="88"/>
      <c r="AF1891" s="88"/>
      <c r="AG1891" s="88"/>
    </row>
    <row x14ac:dyDescent="0.25" r="1892" customHeight="1" ht="16.5">
      <c r="A1892" s="35"/>
      <c r="B1892" s="68"/>
      <c r="C1892" s="119"/>
      <c r="D1892" s="23"/>
      <c r="E1892" s="35"/>
      <c r="F1892" s="23"/>
      <c r="G1892" s="23"/>
      <c r="H1892" s="35"/>
      <c r="I1892" s="23"/>
      <c r="J1892" s="23"/>
      <c r="K1892" s="23"/>
      <c r="L1892" s="23"/>
      <c r="M1892" s="23"/>
      <c r="N1892" s="120"/>
      <c r="O1892" s="120"/>
      <c r="P1892" s="120"/>
      <c r="Q1892" s="120"/>
      <c r="R1892" s="120"/>
      <c r="S1892" s="120"/>
      <c r="T1892" s="121">
        <f>IF(B1892="",0,TEXT(B1892,"mmmm"))</f>
      </c>
      <c r="U1892" s="77"/>
      <c r="V1892" s="77"/>
      <c r="W1892" s="77"/>
      <c r="X1892" s="77"/>
      <c r="Y1892" s="77"/>
      <c r="Z1892" s="77"/>
      <c r="AA1892" s="77"/>
      <c r="AB1892" s="77"/>
      <c r="AC1892" s="77"/>
      <c r="AD1892" s="77"/>
      <c r="AE1892" s="77"/>
      <c r="AF1892" s="77"/>
      <c r="AG1892" s="77"/>
    </row>
    <row x14ac:dyDescent="0.25" r="1893" customHeight="1" ht="16.5">
      <c r="A1893" s="122"/>
      <c r="B1893" s="79"/>
      <c r="C1893" s="123"/>
      <c r="D1893" s="124"/>
      <c r="E1893" s="122"/>
      <c r="F1893" s="124"/>
      <c r="G1893" s="124"/>
      <c r="H1893" s="122"/>
      <c r="I1893" s="124"/>
      <c r="J1893" s="124"/>
      <c r="K1893" s="124"/>
      <c r="L1893" s="124"/>
      <c r="M1893" s="124"/>
      <c r="N1893" s="125"/>
      <c r="O1893" s="125"/>
      <c r="P1893" s="125"/>
      <c r="Q1893" s="125"/>
      <c r="R1893" s="125"/>
      <c r="S1893" s="125"/>
      <c r="T1893" s="126">
        <f>IF(B1893="",0,TEXT(B1893,"mmmm"))</f>
      </c>
      <c r="U1893" s="88"/>
      <c r="V1893" s="88"/>
      <c r="W1893" s="88"/>
      <c r="X1893" s="88"/>
      <c r="Y1893" s="88"/>
      <c r="Z1893" s="88"/>
      <c r="AA1893" s="88"/>
      <c r="AB1893" s="88"/>
      <c r="AC1893" s="88"/>
      <c r="AD1893" s="88"/>
      <c r="AE1893" s="88"/>
      <c r="AF1893" s="88"/>
      <c r="AG1893" s="88"/>
    </row>
    <row x14ac:dyDescent="0.25" r="1894" customHeight="1" ht="16.5">
      <c r="A1894" s="35"/>
      <c r="B1894" s="68"/>
      <c r="C1894" s="119"/>
      <c r="D1894" s="23"/>
      <c r="E1894" s="35"/>
      <c r="F1894" s="23"/>
      <c r="G1894" s="23"/>
      <c r="H1894" s="35"/>
      <c r="I1894" s="23"/>
      <c r="J1894" s="23"/>
      <c r="K1894" s="23"/>
      <c r="L1894" s="23"/>
      <c r="M1894" s="23"/>
      <c r="N1894" s="120"/>
      <c r="O1894" s="120"/>
      <c r="P1894" s="120"/>
      <c r="Q1894" s="120"/>
      <c r="R1894" s="120"/>
      <c r="S1894" s="120"/>
      <c r="T1894" s="121">
        <f>IF(B1894="",0,TEXT(B1894,"mmmm"))</f>
      </c>
      <c r="U1894" s="77"/>
      <c r="V1894" s="77"/>
      <c r="W1894" s="77"/>
      <c r="X1894" s="77"/>
      <c r="Y1894" s="77"/>
      <c r="Z1894" s="77"/>
      <c r="AA1894" s="77"/>
      <c r="AB1894" s="77"/>
      <c r="AC1894" s="77"/>
      <c r="AD1894" s="77"/>
      <c r="AE1894" s="77"/>
      <c r="AF1894" s="77"/>
      <c r="AG1894" s="77"/>
    </row>
    <row x14ac:dyDescent="0.25" r="1895" customHeight="1" ht="16.5">
      <c r="A1895" s="122"/>
      <c r="B1895" s="79"/>
      <c r="C1895" s="123"/>
      <c r="D1895" s="124"/>
      <c r="E1895" s="122"/>
      <c r="F1895" s="124"/>
      <c r="G1895" s="124"/>
      <c r="H1895" s="122"/>
      <c r="I1895" s="124"/>
      <c r="J1895" s="124"/>
      <c r="K1895" s="124"/>
      <c r="L1895" s="124"/>
      <c r="M1895" s="124"/>
      <c r="N1895" s="125"/>
      <c r="O1895" s="125"/>
      <c r="P1895" s="125"/>
      <c r="Q1895" s="125"/>
      <c r="R1895" s="125"/>
      <c r="S1895" s="125"/>
      <c r="T1895" s="126">
        <f>IF(B1895="",0,TEXT(B1895,"mmmm"))</f>
      </c>
      <c r="U1895" s="88"/>
      <c r="V1895" s="88"/>
      <c r="W1895" s="88"/>
      <c r="X1895" s="88"/>
      <c r="Y1895" s="88"/>
      <c r="Z1895" s="88"/>
      <c r="AA1895" s="88"/>
      <c r="AB1895" s="88"/>
      <c r="AC1895" s="88"/>
      <c r="AD1895" s="88"/>
      <c r="AE1895" s="88"/>
      <c r="AF1895" s="88"/>
      <c r="AG1895" s="88"/>
    </row>
    <row x14ac:dyDescent="0.25" r="1896" customHeight="1" ht="16.5">
      <c r="A1896" s="35"/>
      <c r="B1896" s="68"/>
      <c r="C1896" s="119"/>
      <c r="D1896" s="23"/>
      <c r="E1896" s="35"/>
      <c r="F1896" s="23"/>
      <c r="G1896" s="23"/>
      <c r="H1896" s="35"/>
      <c r="I1896" s="23"/>
      <c r="J1896" s="23"/>
      <c r="K1896" s="23"/>
      <c r="L1896" s="23"/>
      <c r="M1896" s="23"/>
      <c r="N1896" s="120"/>
      <c r="O1896" s="120"/>
      <c r="P1896" s="120"/>
      <c r="Q1896" s="120"/>
      <c r="R1896" s="120"/>
      <c r="S1896" s="120"/>
      <c r="T1896" s="121">
        <f>IF(B1896="",0,TEXT(B1896,"mmmm"))</f>
      </c>
      <c r="U1896" s="77"/>
      <c r="V1896" s="77"/>
      <c r="W1896" s="77"/>
      <c r="X1896" s="77"/>
      <c r="Y1896" s="77"/>
      <c r="Z1896" s="77"/>
      <c r="AA1896" s="77"/>
      <c r="AB1896" s="77"/>
      <c r="AC1896" s="77"/>
      <c r="AD1896" s="77"/>
      <c r="AE1896" s="77"/>
      <c r="AF1896" s="77"/>
      <c r="AG1896" s="77"/>
    </row>
    <row x14ac:dyDescent="0.25" r="1897" customHeight="1" ht="16.5">
      <c r="A1897" s="122"/>
      <c r="B1897" s="79"/>
      <c r="C1897" s="123"/>
      <c r="D1897" s="124"/>
      <c r="E1897" s="122"/>
      <c r="F1897" s="124"/>
      <c r="G1897" s="124"/>
      <c r="H1897" s="122"/>
      <c r="I1897" s="124"/>
      <c r="J1897" s="124"/>
      <c r="K1897" s="124"/>
      <c r="L1897" s="124"/>
      <c r="M1897" s="124"/>
      <c r="N1897" s="125"/>
      <c r="O1897" s="125"/>
      <c r="P1897" s="125"/>
      <c r="Q1897" s="125"/>
      <c r="R1897" s="125"/>
      <c r="S1897" s="125"/>
      <c r="T1897" s="126">
        <f>IF(B1897="",0,TEXT(B1897,"mmmm"))</f>
      </c>
      <c r="U1897" s="88"/>
      <c r="V1897" s="88"/>
      <c r="W1897" s="88"/>
      <c r="X1897" s="88"/>
      <c r="Y1897" s="88"/>
      <c r="Z1897" s="88"/>
      <c r="AA1897" s="88"/>
      <c r="AB1897" s="88"/>
      <c r="AC1897" s="88"/>
      <c r="AD1897" s="88"/>
      <c r="AE1897" s="88"/>
      <c r="AF1897" s="88"/>
      <c r="AG1897" s="88"/>
    </row>
    <row x14ac:dyDescent="0.25" r="1898" customHeight="1" ht="16.5">
      <c r="A1898" s="35"/>
      <c r="B1898" s="68"/>
      <c r="C1898" s="119"/>
      <c r="D1898" s="23"/>
      <c r="E1898" s="35"/>
      <c r="F1898" s="23"/>
      <c r="G1898" s="23"/>
      <c r="H1898" s="35"/>
      <c r="I1898" s="23"/>
      <c r="J1898" s="23"/>
      <c r="K1898" s="23"/>
      <c r="L1898" s="23"/>
      <c r="M1898" s="23"/>
      <c r="N1898" s="120"/>
      <c r="O1898" s="120"/>
      <c r="P1898" s="120"/>
      <c r="Q1898" s="120"/>
      <c r="R1898" s="120"/>
      <c r="S1898" s="120"/>
      <c r="T1898" s="121">
        <f>IF(B1898="",0,TEXT(B1898,"mmmm"))</f>
      </c>
      <c r="U1898" s="77"/>
      <c r="V1898" s="77"/>
      <c r="W1898" s="77"/>
      <c r="X1898" s="77"/>
      <c r="Y1898" s="77"/>
      <c r="Z1898" s="77"/>
      <c r="AA1898" s="77"/>
      <c r="AB1898" s="77"/>
      <c r="AC1898" s="77"/>
      <c r="AD1898" s="77"/>
      <c r="AE1898" s="77"/>
      <c r="AF1898" s="77"/>
      <c r="AG1898" s="77"/>
    </row>
    <row x14ac:dyDescent="0.25" r="1899" customHeight="1" ht="16.5">
      <c r="A1899" s="122"/>
      <c r="B1899" s="79"/>
      <c r="C1899" s="123"/>
      <c r="D1899" s="124"/>
      <c r="E1899" s="122"/>
      <c r="F1899" s="124"/>
      <c r="G1899" s="124"/>
      <c r="H1899" s="122"/>
      <c r="I1899" s="124"/>
      <c r="J1899" s="124"/>
      <c r="K1899" s="124"/>
      <c r="L1899" s="124"/>
      <c r="M1899" s="124"/>
      <c r="N1899" s="125"/>
      <c r="O1899" s="125"/>
      <c r="P1899" s="125"/>
      <c r="Q1899" s="125"/>
      <c r="R1899" s="125"/>
      <c r="S1899" s="125"/>
      <c r="T1899" s="126">
        <f>IF(B1899="",0,TEXT(B1899,"mmmm"))</f>
      </c>
      <c r="U1899" s="88"/>
      <c r="V1899" s="88"/>
      <c r="W1899" s="88"/>
      <c r="X1899" s="88"/>
      <c r="Y1899" s="88"/>
      <c r="Z1899" s="88"/>
      <c r="AA1899" s="88"/>
      <c r="AB1899" s="88"/>
      <c r="AC1899" s="88"/>
      <c r="AD1899" s="88"/>
      <c r="AE1899" s="88"/>
      <c r="AF1899" s="88"/>
      <c r="AG1899" s="88"/>
    </row>
    <row x14ac:dyDescent="0.25" r="1900" customHeight="1" ht="16.5">
      <c r="A1900" s="35"/>
      <c r="B1900" s="68"/>
      <c r="C1900" s="119"/>
      <c r="D1900" s="23"/>
      <c r="E1900" s="35"/>
      <c r="F1900" s="23"/>
      <c r="G1900" s="23"/>
      <c r="H1900" s="35"/>
      <c r="I1900" s="23"/>
      <c r="J1900" s="23"/>
      <c r="K1900" s="23"/>
      <c r="L1900" s="23"/>
      <c r="M1900" s="23"/>
      <c r="N1900" s="120"/>
      <c r="O1900" s="120"/>
      <c r="P1900" s="120"/>
      <c r="Q1900" s="120"/>
      <c r="R1900" s="120"/>
      <c r="S1900" s="120"/>
      <c r="T1900" s="121">
        <f>IF(B1900="",0,TEXT(B1900,"mmmm"))</f>
      </c>
      <c r="U1900" s="77"/>
      <c r="V1900" s="77"/>
      <c r="W1900" s="77"/>
      <c r="X1900" s="77"/>
      <c r="Y1900" s="77"/>
      <c r="Z1900" s="77"/>
      <c r="AA1900" s="77"/>
      <c r="AB1900" s="77"/>
      <c r="AC1900" s="77"/>
      <c r="AD1900" s="77"/>
      <c r="AE1900" s="77"/>
      <c r="AF1900" s="77"/>
      <c r="AG1900" s="77"/>
    </row>
    <row x14ac:dyDescent="0.25" r="1901" customHeight="1" ht="16.5">
      <c r="A1901" s="122"/>
      <c r="B1901" s="79"/>
      <c r="C1901" s="123"/>
      <c r="D1901" s="124"/>
      <c r="E1901" s="122"/>
      <c r="F1901" s="124"/>
      <c r="G1901" s="124"/>
      <c r="H1901" s="122"/>
      <c r="I1901" s="124"/>
      <c r="J1901" s="124"/>
      <c r="K1901" s="124"/>
      <c r="L1901" s="124"/>
      <c r="M1901" s="124"/>
      <c r="N1901" s="125"/>
      <c r="O1901" s="125"/>
      <c r="P1901" s="125"/>
      <c r="Q1901" s="125"/>
      <c r="R1901" s="125"/>
      <c r="S1901" s="125"/>
      <c r="T1901" s="126">
        <f>IF(B1901="",0,TEXT(B1901,"mmmm"))</f>
      </c>
      <c r="U1901" s="88"/>
      <c r="V1901" s="88"/>
      <c r="W1901" s="88"/>
      <c r="X1901" s="88"/>
      <c r="Y1901" s="88"/>
      <c r="Z1901" s="88"/>
      <c r="AA1901" s="88"/>
      <c r="AB1901" s="88"/>
      <c r="AC1901" s="88"/>
      <c r="AD1901" s="88"/>
      <c r="AE1901" s="88"/>
      <c r="AF1901" s="88"/>
      <c r="AG1901" s="88"/>
    </row>
    <row x14ac:dyDescent="0.25" r="1902" customHeight="1" ht="16.5">
      <c r="A1902" s="35"/>
      <c r="B1902" s="68"/>
      <c r="C1902" s="119"/>
      <c r="D1902" s="23"/>
      <c r="E1902" s="35"/>
      <c r="F1902" s="23"/>
      <c r="G1902" s="23"/>
      <c r="H1902" s="35"/>
      <c r="I1902" s="23"/>
      <c r="J1902" s="23"/>
      <c r="K1902" s="23"/>
      <c r="L1902" s="23"/>
      <c r="M1902" s="23"/>
      <c r="N1902" s="120"/>
      <c r="O1902" s="120"/>
      <c r="P1902" s="120"/>
      <c r="Q1902" s="120"/>
      <c r="R1902" s="120"/>
      <c r="S1902" s="120"/>
      <c r="T1902" s="121">
        <f>IF(B1902="",0,TEXT(B1902,"mmmm"))</f>
      </c>
      <c r="U1902" s="77"/>
      <c r="V1902" s="77"/>
      <c r="W1902" s="77"/>
      <c r="X1902" s="77"/>
      <c r="Y1902" s="77"/>
      <c r="Z1902" s="77"/>
      <c r="AA1902" s="77"/>
      <c r="AB1902" s="77"/>
      <c r="AC1902" s="77"/>
      <c r="AD1902" s="77"/>
      <c r="AE1902" s="77"/>
      <c r="AF1902" s="77"/>
      <c r="AG1902" s="77"/>
    </row>
    <row x14ac:dyDescent="0.25" r="1903" customHeight="1" ht="16.5">
      <c r="A1903" s="122"/>
      <c r="B1903" s="79"/>
      <c r="C1903" s="123"/>
      <c r="D1903" s="124"/>
      <c r="E1903" s="122"/>
      <c r="F1903" s="124"/>
      <c r="G1903" s="124"/>
      <c r="H1903" s="122"/>
      <c r="I1903" s="124"/>
      <c r="J1903" s="124"/>
      <c r="K1903" s="124"/>
      <c r="L1903" s="124"/>
      <c r="M1903" s="124"/>
      <c r="N1903" s="125"/>
      <c r="O1903" s="125"/>
      <c r="P1903" s="125"/>
      <c r="Q1903" s="125"/>
      <c r="R1903" s="125"/>
      <c r="S1903" s="125"/>
      <c r="T1903" s="126">
        <f>IF(B1903="",0,TEXT(B1903,"mmmm"))</f>
      </c>
      <c r="U1903" s="88"/>
      <c r="V1903" s="88"/>
      <c r="W1903" s="88"/>
      <c r="X1903" s="88"/>
      <c r="Y1903" s="88"/>
      <c r="Z1903" s="88"/>
      <c r="AA1903" s="88"/>
      <c r="AB1903" s="88"/>
      <c r="AC1903" s="88"/>
      <c r="AD1903" s="88"/>
      <c r="AE1903" s="88"/>
      <c r="AF1903" s="88"/>
      <c r="AG1903" s="88"/>
    </row>
    <row x14ac:dyDescent="0.25" r="1904" customHeight="1" ht="16.5">
      <c r="A1904" s="35"/>
      <c r="B1904" s="68"/>
      <c r="C1904" s="119"/>
      <c r="D1904" s="23"/>
      <c r="E1904" s="35"/>
      <c r="F1904" s="23"/>
      <c r="G1904" s="23"/>
      <c r="H1904" s="35"/>
      <c r="I1904" s="23"/>
      <c r="J1904" s="23"/>
      <c r="K1904" s="23"/>
      <c r="L1904" s="23"/>
      <c r="M1904" s="23"/>
      <c r="N1904" s="120"/>
      <c r="O1904" s="120"/>
      <c r="P1904" s="120"/>
      <c r="Q1904" s="120"/>
      <c r="R1904" s="120"/>
      <c r="S1904" s="120"/>
      <c r="T1904" s="121">
        <f>IF(B1904="",0,TEXT(B1904,"mmmm"))</f>
      </c>
      <c r="U1904" s="77"/>
      <c r="V1904" s="77"/>
      <c r="W1904" s="77"/>
      <c r="X1904" s="77"/>
      <c r="Y1904" s="77"/>
      <c r="Z1904" s="77"/>
      <c r="AA1904" s="77"/>
      <c r="AB1904" s="77"/>
      <c r="AC1904" s="77"/>
      <c r="AD1904" s="77"/>
      <c r="AE1904" s="77"/>
      <c r="AF1904" s="77"/>
      <c r="AG1904" s="77"/>
    </row>
    <row x14ac:dyDescent="0.25" r="1905" customHeight="1" ht="16.5">
      <c r="A1905" s="122"/>
      <c r="B1905" s="79"/>
      <c r="C1905" s="123"/>
      <c r="D1905" s="124"/>
      <c r="E1905" s="122"/>
      <c r="F1905" s="124"/>
      <c r="G1905" s="124"/>
      <c r="H1905" s="122"/>
      <c r="I1905" s="124"/>
      <c r="J1905" s="124"/>
      <c r="K1905" s="124"/>
      <c r="L1905" s="124"/>
      <c r="M1905" s="124"/>
      <c r="N1905" s="125"/>
      <c r="O1905" s="125"/>
      <c r="P1905" s="125"/>
      <c r="Q1905" s="125"/>
      <c r="R1905" s="125"/>
      <c r="S1905" s="125"/>
      <c r="T1905" s="126">
        <f>IF(B1905="",0,TEXT(B1905,"mmmm"))</f>
      </c>
      <c r="U1905" s="88"/>
      <c r="V1905" s="88"/>
      <c r="W1905" s="88"/>
      <c r="X1905" s="88"/>
      <c r="Y1905" s="88"/>
      <c r="Z1905" s="88"/>
      <c r="AA1905" s="88"/>
      <c r="AB1905" s="88"/>
      <c r="AC1905" s="88"/>
      <c r="AD1905" s="88"/>
      <c r="AE1905" s="88"/>
      <c r="AF1905" s="88"/>
      <c r="AG1905" s="88"/>
    </row>
    <row x14ac:dyDescent="0.25" r="1906" customHeight="1" ht="16.5">
      <c r="A1906" s="35"/>
      <c r="B1906" s="68"/>
      <c r="C1906" s="119"/>
      <c r="D1906" s="23"/>
      <c r="E1906" s="35"/>
      <c r="F1906" s="23"/>
      <c r="G1906" s="23"/>
      <c r="H1906" s="35"/>
      <c r="I1906" s="23"/>
      <c r="J1906" s="23"/>
      <c r="K1906" s="23"/>
      <c r="L1906" s="23"/>
      <c r="M1906" s="23"/>
      <c r="N1906" s="120"/>
      <c r="O1906" s="120"/>
      <c r="P1906" s="120"/>
      <c r="Q1906" s="120"/>
      <c r="R1906" s="120"/>
      <c r="S1906" s="120"/>
      <c r="T1906" s="121">
        <f>IF(B1906="",0,TEXT(B1906,"mmmm"))</f>
      </c>
      <c r="U1906" s="77"/>
      <c r="V1906" s="77"/>
      <c r="W1906" s="77"/>
      <c r="X1906" s="77"/>
      <c r="Y1906" s="77"/>
      <c r="Z1906" s="77"/>
      <c r="AA1906" s="77"/>
      <c r="AB1906" s="77"/>
      <c r="AC1906" s="77"/>
      <c r="AD1906" s="77"/>
      <c r="AE1906" s="77"/>
      <c r="AF1906" s="77"/>
      <c r="AG1906" s="77"/>
    </row>
    <row x14ac:dyDescent="0.25" r="1907" customHeight="1" ht="16.5">
      <c r="A1907" s="122"/>
      <c r="B1907" s="79"/>
      <c r="C1907" s="123"/>
      <c r="D1907" s="124"/>
      <c r="E1907" s="122"/>
      <c r="F1907" s="124"/>
      <c r="G1907" s="124"/>
      <c r="H1907" s="122"/>
      <c r="I1907" s="124"/>
      <c r="J1907" s="124"/>
      <c r="K1907" s="124"/>
      <c r="L1907" s="124"/>
      <c r="M1907" s="124"/>
      <c r="N1907" s="125"/>
      <c r="O1907" s="125"/>
      <c r="P1907" s="125"/>
      <c r="Q1907" s="125"/>
      <c r="R1907" s="125"/>
      <c r="S1907" s="125"/>
      <c r="T1907" s="126">
        <f>IF(B1907="",0,TEXT(B1907,"mmmm"))</f>
      </c>
      <c r="U1907" s="88"/>
      <c r="V1907" s="88"/>
      <c r="W1907" s="88"/>
      <c r="X1907" s="88"/>
      <c r="Y1907" s="88"/>
      <c r="Z1907" s="88"/>
      <c r="AA1907" s="88"/>
      <c r="AB1907" s="88"/>
      <c r="AC1907" s="88"/>
      <c r="AD1907" s="88"/>
      <c r="AE1907" s="88"/>
      <c r="AF1907" s="88"/>
      <c r="AG1907" s="88"/>
    </row>
    <row x14ac:dyDescent="0.25" r="1908" customHeight="1" ht="16.5">
      <c r="A1908" s="35"/>
      <c r="B1908" s="68"/>
      <c r="C1908" s="119"/>
      <c r="D1908" s="23"/>
      <c r="E1908" s="35"/>
      <c r="F1908" s="23"/>
      <c r="G1908" s="23"/>
      <c r="H1908" s="35"/>
      <c r="I1908" s="23"/>
      <c r="J1908" s="23"/>
      <c r="K1908" s="23"/>
      <c r="L1908" s="23"/>
      <c r="M1908" s="23"/>
      <c r="N1908" s="120"/>
      <c r="O1908" s="120"/>
      <c r="P1908" s="120"/>
      <c r="Q1908" s="120"/>
      <c r="R1908" s="120"/>
      <c r="S1908" s="120"/>
      <c r="T1908" s="121">
        <f>IF(B1908="",0,TEXT(B1908,"mmmm"))</f>
      </c>
      <c r="U1908" s="77"/>
      <c r="V1908" s="77"/>
      <c r="W1908" s="77"/>
      <c r="X1908" s="77"/>
      <c r="Y1908" s="77"/>
      <c r="Z1908" s="77"/>
      <c r="AA1908" s="77"/>
      <c r="AB1908" s="77"/>
      <c r="AC1908" s="77"/>
      <c r="AD1908" s="77"/>
      <c r="AE1908" s="77"/>
      <c r="AF1908" s="77"/>
      <c r="AG1908" s="77"/>
    </row>
    <row x14ac:dyDescent="0.25" r="1909" customHeight="1" ht="16.5">
      <c r="A1909" s="122"/>
      <c r="B1909" s="79"/>
      <c r="C1909" s="123"/>
      <c r="D1909" s="124"/>
      <c r="E1909" s="122"/>
      <c r="F1909" s="124"/>
      <c r="G1909" s="124"/>
      <c r="H1909" s="122"/>
      <c r="I1909" s="124"/>
      <c r="J1909" s="124"/>
      <c r="K1909" s="124"/>
      <c r="L1909" s="124"/>
      <c r="M1909" s="124"/>
      <c r="N1909" s="125"/>
      <c r="O1909" s="125"/>
      <c r="P1909" s="125"/>
      <c r="Q1909" s="125"/>
      <c r="R1909" s="125"/>
      <c r="S1909" s="125"/>
      <c r="T1909" s="126">
        <f>IF(B1909="",0,TEXT(B1909,"mmmm"))</f>
      </c>
      <c r="U1909" s="88"/>
      <c r="V1909" s="88"/>
      <c r="W1909" s="88"/>
      <c r="X1909" s="88"/>
      <c r="Y1909" s="88"/>
      <c r="Z1909" s="88"/>
      <c r="AA1909" s="88"/>
      <c r="AB1909" s="88"/>
      <c r="AC1909" s="88"/>
      <c r="AD1909" s="88"/>
      <c r="AE1909" s="88"/>
      <c r="AF1909" s="88"/>
      <c r="AG1909" s="88"/>
    </row>
    <row x14ac:dyDescent="0.25" r="1910" customHeight="1" ht="16.5">
      <c r="A1910" s="35"/>
      <c r="B1910" s="68"/>
      <c r="C1910" s="119"/>
      <c r="D1910" s="23"/>
      <c r="E1910" s="35"/>
      <c r="F1910" s="23"/>
      <c r="G1910" s="23"/>
      <c r="H1910" s="35"/>
      <c r="I1910" s="23"/>
      <c r="J1910" s="23"/>
      <c r="K1910" s="23"/>
      <c r="L1910" s="23"/>
      <c r="M1910" s="23"/>
      <c r="N1910" s="120"/>
      <c r="O1910" s="120"/>
      <c r="P1910" s="120"/>
      <c r="Q1910" s="120"/>
      <c r="R1910" s="120"/>
      <c r="S1910" s="120"/>
      <c r="T1910" s="121">
        <f>IF(B1910="",0,TEXT(B1910,"mmmm"))</f>
      </c>
      <c r="U1910" s="77"/>
      <c r="V1910" s="77"/>
      <c r="W1910" s="77"/>
      <c r="X1910" s="77"/>
      <c r="Y1910" s="77"/>
      <c r="Z1910" s="77"/>
      <c r="AA1910" s="77"/>
      <c r="AB1910" s="77"/>
      <c r="AC1910" s="77"/>
      <c r="AD1910" s="77"/>
      <c r="AE1910" s="77"/>
      <c r="AF1910" s="77"/>
      <c r="AG1910" s="77"/>
    </row>
    <row x14ac:dyDescent="0.25" r="1911" customHeight="1" ht="16.5">
      <c r="A1911" s="122"/>
      <c r="B1911" s="79"/>
      <c r="C1911" s="123"/>
      <c r="D1911" s="124"/>
      <c r="E1911" s="122"/>
      <c r="F1911" s="124"/>
      <c r="G1911" s="124"/>
      <c r="H1911" s="122"/>
      <c r="I1911" s="124"/>
      <c r="J1911" s="124"/>
      <c r="K1911" s="124"/>
      <c r="L1911" s="124"/>
      <c r="M1911" s="124"/>
      <c r="N1911" s="125"/>
      <c r="O1911" s="125"/>
      <c r="P1911" s="125"/>
      <c r="Q1911" s="125"/>
      <c r="R1911" s="125"/>
      <c r="S1911" s="125"/>
      <c r="T1911" s="126">
        <f>IF(B1911="",0,TEXT(B1911,"mmmm"))</f>
      </c>
      <c r="U1911" s="88"/>
      <c r="V1911" s="88"/>
      <c r="W1911" s="88"/>
      <c r="X1911" s="88"/>
      <c r="Y1911" s="88"/>
      <c r="Z1911" s="88"/>
      <c r="AA1911" s="88"/>
      <c r="AB1911" s="88"/>
      <c r="AC1911" s="88"/>
      <c r="AD1911" s="88"/>
      <c r="AE1911" s="88"/>
      <c r="AF1911" s="88"/>
      <c r="AG1911" s="88"/>
    </row>
    <row x14ac:dyDescent="0.25" r="1912" customHeight="1" ht="16.5">
      <c r="A1912" s="35"/>
      <c r="B1912" s="68"/>
      <c r="C1912" s="119"/>
      <c r="D1912" s="23"/>
      <c r="E1912" s="35"/>
      <c r="F1912" s="23"/>
      <c r="G1912" s="23"/>
      <c r="H1912" s="35"/>
      <c r="I1912" s="23"/>
      <c r="J1912" s="23"/>
      <c r="K1912" s="23"/>
      <c r="L1912" s="23"/>
      <c r="M1912" s="23"/>
      <c r="N1912" s="120"/>
      <c r="O1912" s="120"/>
      <c r="P1912" s="120"/>
      <c r="Q1912" s="120"/>
      <c r="R1912" s="120"/>
      <c r="S1912" s="120"/>
      <c r="T1912" s="121">
        <f>IF(B1912="",0,TEXT(B1912,"mmmm"))</f>
      </c>
      <c r="U1912" s="77"/>
      <c r="V1912" s="77"/>
      <c r="W1912" s="77"/>
      <c r="X1912" s="77"/>
      <c r="Y1912" s="77"/>
      <c r="Z1912" s="77"/>
      <c r="AA1912" s="77"/>
      <c r="AB1912" s="77"/>
      <c r="AC1912" s="77"/>
      <c r="AD1912" s="77"/>
      <c r="AE1912" s="77"/>
      <c r="AF1912" s="77"/>
      <c r="AG1912" s="77"/>
    </row>
    <row x14ac:dyDescent="0.25" r="1913" customHeight="1" ht="16.5">
      <c r="A1913" s="122"/>
      <c r="B1913" s="79"/>
      <c r="C1913" s="123"/>
      <c r="D1913" s="124"/>
      <c r="E1913" s="122"/>
      <c r="F1913" s="124"/>
      <c r="G1913" s="124"/>
      <c r="H1913" s="122"/>
      <c r="I1913" s="124"/>
      <c r="J1913" s="124"/>
      <c r="K1913" s="124"/>
      <c r="L1913" s="124"/>
      <c r="M1913" s="124"/>
      <c r="N1913" s="125"/>
      <c r="O1913" s="125"/>
      <c r="P1913" s="125"/>
      <c r="Q1913" s="125"/>
      <c r="R1913" s="125"/>
      <c r="S1913" s="125"/>
      <c r="T1913" s="126">
        <f>IF(B1913="",0,TEXT(B1913,"mmmm"))</f>
      </c>
      <c r="U1913" s="88"/>
      <c r="V1913" s="88"/>
      <c r="W1913" s="88"/>
      <c r="X1913" s="88"/>
      <c r="Y1913" s="88"/>
      <c r="Z1913" s="88"/>
      <c r="AA1913" s="88"/>
      <c r="AB1913" s="88"/>
      <c r="AC1913" s="88"/>
      <c r="AD1913" s="88"/>
      <c r="AE1913" s="88"/>
      <c r="AF1913" s="88"/>
      <c r="AG1913" s="88"/>
    </row>
    <row x14ac:dyDescent="0.25" r="1914" customHeight="1" ht="16.5">
      <c r="A1914" s="35"/>
      <c r="B1914" s="68"/>
      <c r="C1914" s="119"/>
      <c r="D1914" s="23"/>
      <c r="E1914" s="35"/>
      <c r="F1914" s="23"/>
      <c r="G1914" s="23"/>
      <c r="H1914" s="35"/>
      <c r="I1914" s="23"/>
      <c r="J1914" s="23"/>
      <c r="K1914" s="23"/>
      <c r="L1914" s="23"/>
      <c r="M1914" s="23"/>
      <c r="N1914" s="120"/>
      <c r="O1914" s="120"/>
      <c r="P1914" s="120"/>
      <c r="Q1914" s="120"/>
      <c r="R1914" s="120"/>
      <c r="S1914" s="120"/>
      <c r="T1914" s="121">
        <f>IF(B1914="",0,TEXT(B1914,"mmmm"))</f>
      </c>
      <c r="U1914" s="77"/>
      <c r="V1914" s="77"/>
      <c r="W1914" s="77"/>
      <c r="X1914" s="77"/>
      <c r="Y1914" s="77"/>
      <c r="Z1914" s="77"/>
      <c r="AA1914" s="77"/>
      <c r="AB1914" s="77"/>
      <c r="AC1914" s="77"/>
      <c r="AD1914" s="77"/>
      <c r="AE1914" s="77"/>
      <c r="AF1914" s="77"/>
      <c r="AG1914" s="77"/>
    </row>
    <row x14ac:dyDescent="0.25" r="1915" customHeight="1" ht="16.5">
      <c r="A1915" s="122"/>
      <c r="B1915" s="79"/>
      <c r="C1915" s="123"/>
      <c r="D1915" s="124"/>
      <c r="E1915" s="122"/>
      <c r="F1915" s="124"/>
      <c r="G1915" s="124"/>
      <c r="H1915" s="122"/>
      <c r="I1915" s="124"/>
      <c r="J1915" s="124"/>
      <c r="K1915" s="124"/>
      <c r="L1915" s="124"/>
      <c r="M1915" s="124"/>
      <c r="N1915" s="125"/>
      <c r="O1915" s="125"/>
      <c r="P1915" s="125"/>
      <c r="Q1915" s="125"/>
      <c r="R1915" s="125"/>
      <c r="S1915" s="125"/>
      <c r="T1915" s="126">
        <f>IF(B1915="",0,TEXT(B1915,"mmmm"))</f>
      </c>
      <c r="U1915" s="88"/>
      <c r="V1915" s="88"/>
      <c r="W1915" s="88"/>
      <c r="X1915" s="88"/>
      <c r="Y1915" s="88"/>
      <c r="Z1915" s="88"/>
      <c r="AA1915" s="88"/>
      <c r="AB1915" s="88"/>
      <c r="AC1915" s="88"/>
      <c r="AD1915" s="88"/>
      <c r="AE1915" s="88"/>
      <c r="AF1915" s="88"/>
      <c r="AG1915" s="88"/>
    </row>
    <row x14ac:dyDescent="0.25" r="1916" customHeight="1" ht="16.5">
      <c r="A1916" s="35"/>
      <c r="B1916" s="68"/>
      <c r="C1916" s="119"/>
      <c r="D1916" s="23"/>
      <c r="E1916" s="35"/>
      <c r="F1916" s="23"/>
      <c r="G1916" s="23"/>
      <c r="H1916" s="35"/>
      <c r="I1916" s="23"/>
      <c r="J1916" s="23"/>
      <c r="K1916" s="23"/>
      <c r="L1916" s="23"/>
      <c r="M1916" s="23"/>
      <c r="N1916" s="120"/>
      <c r="O1916" s="120"/>
      <c r="P1916" s="120"/>
      <c r="Q1916" s="120"/>
      <c r="R1916" s="120"/>
      <c r="S1916" s="120"/>
      <c r="T1916" s="121">
        <f>IF(B1916="",0,TEXT(B1916,"mmmm"))</f>
      </c>
      <c r="U1916" s="77"/>
      <c r="V1916" s="77"/>
      <c r="W1916" s="77"/>
      <c r="X1916" s="77"/>
      <c r="Y1916" s="77"/>
      <c r="Z1916" s="77"/>
      <c r="AA1916" s="77"/>
      <c r="AB1916" s="77"/>
      <c r="AC1916" s="77"/>
      <c r="AD1916" s="77"/>
      <c r="AE1916" s="77"/>
      <c r="AF1916" s="77"/>
      <c r="AG1916" s="77"/>
    </row>
    <row x14ac:dyDescent="0.25" r="1917" customHeight="1" ht="16.5">
      <c r="A1917" s="122"/>
      <c r="B1917" s="79"/>
      <c r="C1917" s="123"/>
      <c r="D1917" s="124"/>
      <c r="E1917" s="122"/>
      <c r="F1917" s="124"/>
      <c r="G1917" s="124"/>
      <c r="H1917" s="122"/>
      <c r="I1917" s="124"/>
      <c r="J1917" s="124"/>
      <c r="K1917" s="124"/>
      <c r="L1917" s="124"/>
      <c r="M1917" s="124"/>
      <c r="N1917" s="125"/>
      <c r="O1917" s="125"/>
      <c r="P1917" s="125"/>
      <c r="Q1917" s="125"/>
      <c r="R1917" s="125"/>
      <c r="S1917" s="125"/>
      <c r="T1917" s="126">
        <f>IF(B1917="",0,TEXT(B1917,"mmmm"))</f>
      </c>
      <c r="U1917" s="88"/>
      <c r="V1917" s="88"/>
      <c r="W1917" s="88"/>
      <c r="X1917" s="88"/>
      <c r="Y1917" s="88"/>
      <c r="Z1917" s="88"/>
      <c r="AA1917" s="88"/>
      <c r="AB1917" s="88"/>
      <c r="AC1917" s="88"/>
      <c r="AD1917" s="88"/>
      <c r="AE1917" s="88"/>
      <c r="AF1917" s="88"/>
      <c r="AG1917" s="88"/>
    </row>
    <row x14ac:dyDescent="0.25" r="1918" customHeight="1" ht="16.5">
      <c r="A1918" s="35"/>
      <c r="B1918" s="68"/>
      <c r="C1918" s="119"/>
      <c r="D1918" s="23"/>
      <c r="E1918" s="35"/>
      <c r="F1918" s="23"/>
      <c r="G1918" s="23"/>
      <c r="H1918" s="35"/>
      <c r="I1918" s="23"/>
      <c r="J1918" s="23"/>
      <c r="K1918" s="23"/>
      <c r="L1918" s="23"/>
      <c r="M1918" s="23"/>
      <c r="N1918" s="120"/>
      <c r="O1918" s="120"/>
      <c r="P1918" s="120"/>
      <c r="Q1918" s="120"/>
      <c r="R1918" s="120"/>
      <c r="S1918" s="120"/>
      <c r="T1918" s="121">
        <f>IF(B1918="",0,TEXT(B1918,"mmmm"))</f>
      </c>
      <c r="U1918" s="77"/>
      <c r="V1918" s="77"/>
      <c r="W1918" s="77"/>
      <c r="X1918" s="77"/>
      <c r="Y1918" s="77"/>
      <c r="Z1918" s="77"/>
      <c r="AA1918" s="77"/>
      <c r="AB1918" s="77"/>
      <c r="AC1918" s="77"/>
      <c r="AD1918" s="77"/>
      <c r="AE1918" s="77"/>
      <c r="AF1918" s="77"/>
      <c r="AG1918" s="77"/>
    </row>
    <row x14ac:dyDescent="0.25" r="1919" customHeight="1" ht="16.5">
      <c r="A1919" s="122"/>
      <c r="B1919" s="79"/>
      <c r="C1919" s="123"/>
      <c r="D1919" s="124"/>
      <c r="E1919" s="122"/>
      <c r="F1919" s="124"/>
      <c r="G1919" s="124"/>
      <c r="H1919" s="122"/>
      <c r="I1919" s="124"/>
      <c r="J1919" s="124"/>
      <c r="K1919" s="124"/>
      <c r="L1919" s="124"/>
      <c r="M1919" s="124"/>
      <c r="N1919" s="125"/>
      <c r="O1919" s="125"/>
      <c r="P1919" s="125"/>
      <c r="Q1919" s="125"/>
      <c r="R1919" s="125"/>
      <c r="S1919" s="125"/>
      <c r="T1919" s="126">
        <f>IF(B1919="",0,TEXT(B1919,"mmmm"))</f>
      </c>
      <c r="U1919" s="88"/>
      <c r="V1919" s="88"/>
      <c r="W1919" s="88"/>
      <c r="X1919" s="88"/>
      <c r="Y1919" s="88"/>
      <c r="Z1919" s="88"/>
      <c r="AA1919" s="88"/>
      <c r="AB1919" s="88"/>
      <c r="AC1919" s="88"/>
      <c r="AD1919" s="88"/>
      <c r="AE1919" s="88"/>
      <c r="AF1919" s="88"/>
      <c r="AG1919" s="88"/>
    </row>
    <row x14ac:dyDescent="0.25" r="1920" customHeight="1" ht="16.5">
      <c r="A1920" s="35"/>
      <c r="B1920" s="68"/>
      <c r="C1920" s="119"/>
      <c r="D1920" s="23"/>
      <c r="E1920" s="35"/>
      <c r="F1920" s="23"/>
      <c r="G1920" s="23"/>
      <c r="H1920" s="35"/>
      <c r="I1920" s="23"/>
      <c r="J1920" s="23"/>
      <c r="K1920" s="23"/>
      <c r="L1920" s="23"/>
      <c r="M1920" s="23"/>
      <c r="N1920" s="120"/>
      <c r="O1920" s="120"/>
      <c r="P1920" s="120"/>
      <c r="Q1920" s="120"/>
      <c r="R1920" s="120"/>
      <c r="S1920" s="120"/>
      <c r="T1920" s="121">
        <f>IF(B1920="",0,TEXT(B1920,"mmmm"))</f>
      </c>
      <c r="U1920" s="77"/>
      <c r="V1920" s="77"/>
      <c r="W1920" s="77"/>
      <c r="X1920" s="77"/>
      <c r="Y1920" s="77"/>
      <c r="Z1920" s="77"/>
      <c r="AA1920" s="77"/>
      <c r="AB1920" s="77"/>
      <c r="AC1920" s="77"/>
      <c r="AD1920" s="77"/>
      <c r="AE1920" s="77"/>
      <c r="AF1920" s="77"/>
      <c r="AG1920" s="77"/>
    </row>
    <row x14ac:dyDescent="0.25" r="1921" customHeight="1" ht="16.5">
      <c r="A1921" s="122"/>
      <c r="B1921" s="79"/>
      <c r="C1921" s="123"/>
      <c r="D1921" s="124"/>
      <c r="E1921" s="122"/>
      <c r="F1921" s="124"/>
      <c r="G1921" s="124"/>
      <c r="H1921" s="122"/>
      <c r="I1921" s="124"/>
      <c r="J1921" s="124"/>
      <c r="K1921" s="124"/>
      <c r="L1921" s="124"/>
      <c r="M1921" s="124"/>
      <c r="N1921" s="125"/>
      <c r="O1921" s="125"/>
      <c r="P1921" s="125"/>
      <c r="Q1921" s="125"/>
      <c r="R1921" s="125"/>
      <c r="S1921" s="125"/>
      <c r="T1921" s="126">
        <f>IF(B1921="",0,TEXT(B1921,"mmmm"))</f>
      </c>
      <c r="U1921" s="88"/>
      <c r="V1921" s="88"/>
      <c r="W1921" s="88"/>
      <c r="X1921" s="88"/>
      <c r="Y1921" s="88"/>
      <c r="Z1921" s="88"/>
      <c r="AA1921" s="88"/>
      <c r="AB1921" s="88"/>
      <c r="AC1921" s="88"/>
      <c r="AD1921" s="88"/>
      <c r="AE1921" s="88"/>
      <c r="AF1921" s="88"/>
      <c r="AG1921" s="88"/>
    </row>
    <row x14ac:dyDescent="0.25" r="1922" customHeight="1" ht="16.5">
      <c r="A1922" s="35"/>
      <c r="B1922" s="68"/>
      <c r="C1922" s="119"/>
      <c r="D1922" s="23"/>
      <c r="E1922" s="35"/>
      <c r="F1922" s="23"/>
      <c r="G1922" s="23"/>
      <c r="H1922" s="35"/>
      <c r="I1922" s="23"/>
      <c r="J1922" s="23"/>
      <c r="K1922" s="23"/>
      <c r="L1922" s="23"/>
      <c r="M1922" s="23"/>
      <c r="N1922" s="120"/>
      <c r="O1922" s="120"/>
      <c r="P1922" s="120"/>
      <c r="Q1922" s="120"/>
      <c r="R1922" s="120"/>
      <c r="S1922" s="120"/>
      <c r="T1922" s="121">
        <f>IF(B1922="",0,TEXT(B1922,"mmmm"))</f>
      </c>
      <c r="U1922" s="77"/>
      <c r="V1922" s="77"/>
      <c r="W1922" s="77"/>
      <c r="X1922" s="77"/>
      <c r="Y1922" s="77"/>
      <c r="Z1922" s="77"/>
      <c r="AA1922" s="77"/>
      <c r="AB1922" s="77"/>
      <c r="AC1922" s="77"/>
      <c r="AD1922" s="77"/>
      <c r="AE1922" s="77"/>
      <c r="AF1922" s="77"/>
      <c r="AG1922" s="77"/>
    </row>
    <row x14ac:dyDescent="0.25" r="1923" customHeight="1" ht="16.5">
      <c r="A1923" s="122"/>
      <c r="B1923" s="79"/>
      <c r="C1923" s="123"/>
      <c r="D1923" s="124"/>
      <c r="E1923" s="122"/>
      <c r="F1923" s="124"/>
      <c r="G1923" s="124"/>
      <c r="H1923" s="122"/>
      <c r="I1923" s="124"/>
      <c r="J1923" s="124"/>
      <c r="K1923" s="124"/>
      <c r="L1923" s="124"/>
      <c r="M1923" s="124"/>
      <c r="N1923" s="125"/>
      <c r="O1923" s="125"/>
      <c r="P1923" s="125"/>
      <c r="Q1923" s="125"/>
      <c r="R1923" s="125"/>
      <c r="S1923" s="125"/>
      <c r="T1923" s="126">
        <f>IF(B1923="",0,TEXT(B1923,"mmmm"))</f>
      </c>
      <c r="U1923" s="88"/>
      <c r="V1923" s="88"/>
      <c r="W1923" s="88"/>
      <c r="X1923" s="88"/>
      <c r="Y1923" s="88"/>
      <c r="Z1923" s="88"/>
      <c r="AA1923" s="88"/>
      <c r="AB1923" s="88"/>
      <c r="AC1923" s="88"/>
      <c r="AD1923" s="88"/>
      <c r="AE1923" s="88"/>
      <c r="AF1923" s="88"/>
      <c r="AG1923" s="88"/>
    </row>
    <row x14ac:dyDescent="0.25" r="1924" customHeight="1" ht="16.5">
      <c r="A1924" s="35"/>
      <c r="B1924" s="68"/>
      <c r="C1924" s="119"/>
      <c r="D1924" s="23"/>
      <c r="E1924" s="35"/>
      <c r="F1924" s="23"/>
      <c r="G1924" s="23"/>
      <c r="H1924" s="35"/>
      <c r="I1924" s="23"/>
      <c r="J1924" s="23"/>
      <c r="K1924" s="23"/>
      <c r="L1924" s="23"/>
      <c r="M1924" s="23"/>
      <c r="N1924" s="120"/>
      <c r="O1924" s="120"/>
      <c r="P1924" s="120"/>
      <c r="Q1924" s="120"/>
      <c r="R1924" s="120"/>
      <c r="S1924" s="120"/>
      <c r="T1924" s="121">
        <f>IF(B1924="",0,TEXT(B1924,"mmmm"))</f>
      </c>
      <c r="U1924" s="77"/>
      <c r="V1924" s="77"/>
      <c r="W1924" s="77"/>
      <c r="X1924" s="77"/>
      <c r="Y1924" s="77"/>
      <c r="Z1924" s="77"/>
      <c r="AA1924" s="77"/>
      <c r="AB1924" s="77"/>
      <c r="AC1924" s="77"/>
      <c r="AD1924" s="77"/>
      <c r="AE1924" s="77"/>
      <c r="AF1924" s="77"/>
      <c r="AG1924" s="77"/>
    </row>
    <row x14ac:dyDescent="0.25" r="1925" customHeight="1" ht="16.5">
      <c r="A1925" s="122"/>
      <c r="B1925" s="79"/>
      <c r="C1925" s="123"/>
      <c r="D1925" s="124"/>
      <c r="E1925" s="122"/>
      <c r="F1925" s="124"/>
      <c r="G1925" s="124"/>
      <c r="H1925" s="122"/>
      <c r="I1925" s="124"/>
      <c r="J1925" s="124"/>
      <c r="K1925" s="124"/>
      <c r="L1925" s="124"/>
      <c r="M1925" s="124"/>
      <c r="N1925" s="125"/>
      <c r="O1925" s="125"/>
      <c r="P1925" s="125"/>
      <c r="Q1925" s="125"/>
      <c r="R1925" s="125"/>
      <c r="S1925" s="125"/>
      <c r="T1925" s="126">
        <f>IF(B1925="",0,TEXT(B1925,"mmmm"))</f>
      </c>
      <c r="U1925" s="88"/>
      <c r="V1925" s="88"/>
      <c r="W1925" s="88"/>
      <c r="X1925" s="88"/>
      <c r="Y1925" s="88"/>
      <c r="Z1925" s="88"/>
      <c r="AA1925" s="88"/>
      <c r="AB1925" s="88"/>
      <c r="AC1925" s="88"/>
      <c r="AD1925" s="88"/>
      <c r="AE1925" s="88"/>
      <c r="AF1925" s="88"/>
      <c r="AG1925" s="88"/>
    </row>
    <row x14ac:dyDescent="0.25" r="1926" customHeight="1" ht="16.5">
      <c r="A1926" s="35"/>
      <c r="B1926" s="68"/>
      <c r="C1926" s="119"/>
      <c r="D1926" s="23"/>
      <c r="E1926" s="35"/>
      <c r="F1926" s="23"/>
      <c r="G1926" s="23"/>
      <c r="H1926" s="35"/>
      <c r="I1926" s="23"/>
      <c r="J1926" s="23"/>
      <c r="K1926" s="23"/>
      <c r="L1926" s="23"/>
      <c r="M1926" s="23"/>
      <c r="N1926" s="120"/>
      <c r="O1926" s="120"/>
      <c r="P1926" s="120"/>
      <c r="Q1926" s="120"/>
      <c r="R1926" s="120"/>
      <c r="S1926" s="120"/>
      <c r="T1926" s="121">
        <f>IF(B1926="",0,TEXT(B1926,"mmmm"))</f>
      </c>
      <c r="U1926" s="77"/>
      <c r="V1926" s="77"/>
      <c r="W1926" s="77"/>
      <c r="X1926" s="77"/>
      <c r="Y1926" s="77"/>
      <c r="Z1926" s="77"/>
      <c r="AA1926" s="77"/>
      <c r="AB1926" s="77"/>
      <c r="AC1926" s="77"/>
      <c r="AD1926" s="77"/>
      <c r="AE1926" s="77"/>
      <c r="AF1926" s="77"/>
      <c r="AG1926" s="77"/>
    </row>
    <row x14ac:dyDescent="0.25" r="1927" customHeight="1" ht="16.5">
      <c r="A1927" s="122"/>
      <c r="B1927" s="79"/>
      <c r="C1927" s="123"/>
      <c r="D1927" s="124"/>
      <c r="E1927" s="122"/>
      <c r="F1927" s="124"/>
      <c r="G1927" s="124"/>
      <c r="H1927" s="122"/>
      <c r="I1927" s="124"/>
      <c r="J1927" s="124"/>
      <c r="K1927" s="124"/>
      <c r="L1927" s="124"/>
      <c r="M1927" s="124"/>
      <c r="N1927" s="125"/>
      <c r="O1927" s="125"/>
      <c r="P1927" s="125"/>
      <c r="Q1927" s="125"/>
      <c r="R1927" s="125"/>
      <c r="S1927" s="125"/>
      <c r="T1927" s="126">
        <f>IF(B1927="",0,TEXT(B1927,"mmmm"))</f>
      </c>
      <c r="U1927" s="88"/>
      <c r="V1927" s="88"/>
      <c r="W1927" s="88"/>
      <c r="X1927" s="88"/>
      <c r="Y1927" s="88"/>
      <c r="Z1927" s="88"/>
      <c r="AA1927" s="88"/>
      <c r="AB1927" s="88"/>
      <c r="AC1927" s="88"/>
      <c r="AD1927" s="88"/>
      <c r="AE1927" s="88"/>
      <c r="AF1927" s="88"/>
      <c r="AG1927" s="88"/>
    </row>
    <row x14ac:dyDescent="0.25" r="1928" customHeight="1" ht="16.5">
      <c r="A1928" s="35"/>
      <c r="B1928" s="68"/>
      <c r="C1928" s="119"/>
      <c r="D1928" s="23"/>
      <c r="E1928" s="35"/>
      <c r="F1928" s="23"/>
      <c r="G1928" s="23"/>
      <c r="H1928" s="35"/>
      <c r="I1928" s="23"/>
      <c r="J1928" s="23"/>
      <c r="K1928" s="23"/>
      <c r="L1928" s="23"/>
      <c r="M1928" s="23"/>
      <c r="N1928" s="120"/>
      <c r="O1928" s="120"/>
      <c r="P1928" s="120"/>
      <c r="Q1928" s="120"/>
      <c r="R1928" s="120"/>
      <c r="S1928" s="120"/>
      <c r="T1928" s="121">
        <f>IF(B1928="",0,TEXT(B1928,"mmmm"))</f>
      </c>
      <c r="U1928" s="77"/>
      <c r="V1928" s="77"/>
      <c r="W1928" s="77"/>
      <c r="X1928" s="77"/>
      <c r="Y1928" s="77"/>
      <c r="Z1928" s="77"/>
      <c r="AA1928" s="77"/>
      <c r="AB1928" s="77"/>
      <c r="AC1928" s="77"/>
      <c r="AD1928" s="77"/>
      <c r="AE1928" s="77"/>
      <c r="AF1928" s="77"/>
      <c r="AG1928" s="77"/>
    </row>
    <row x14ac:dyDescent="0.25" r="1929" customHeight="1" ht="16.5">
      <c r="A1929" s="122"/>
      <c r="B1929" s="79"/>
      <c r="C1929" s="123"/>
      <c r="D1929" s="124"/>
      <c r="E1929" s="122"/>
      <c r="F1929" s="124"/>
      <c r="G1929" s="124"/>
      <c r="H1929" s="122"/>
      <c r="I1929" s="124"/>
      <c r="J1929" s="124"/>
      <c r="K1929" s="124"/>
      <c r="L1929" s="124"/>
      <c r="M1929" s="124"/>
      <c r="N1929" s="125"/>
      <c r="O1929" s="125"/>
      <c r="P1929" s="125"/>
      <c r="Q1929" s="125"/>
      <c r="R1929" s="125"/>
      <c r="S1929" s="125"/>
      <c r="T1929" s="126">
        <f>IF(B1929="",0,TEXT(B1929,"mmmm"))</f>
      </c>
      <c r="U1929" s="88"/>
      <c r="V1929" s="88"/>
      <c r="W1929" s="88"/>
      <c r="X1929" s="88"/>
      <c r="Y1929" s="88"/>
      <c r="Z1929" s="88"/>
      <c r="AA1929" s="88"/>
      <c r="AB1929" s="88"/>
      <c r="AC1929" s="88"/>
      <c r="AD1929" s="88"/>
      <c r="AE1929" s="88"/>
      <c r="AF1929" s="88"/>
      <c r="AG1929" s="88"/>
    </row>
    <row x14ac:dyDescent="0.25" r="1930" customHeight="1" ht="16.5">
      <c r="A1930" s="35"/>
      <c r="B1930" s="68"/>
      <c r="C1930" s="119"/>
      <c r="D1930" s="23"/>
      <c r="E1930" s="35"/>
      <c r="F1930" s="23"/>
      <c r="G1930" s="23"/>
      <c r="H1930" s="35"/>
      <c r="I1930" s="23"/>
      <c r="J1930" s="23"/>
      <c r="K1930" s="23"/>
      <c r="L1930" s="23"/>
      <c r="M1930" s="23"/>
      <c r="N1930" s="120"/>
      <c r="O1930" s="120"/>
      <c r="P1930" s="120"/>
      <c r="Q1930" s="120"/>
      <c r="R1930" s="120"/>
      <c r="S1930" s="120"/>
      <c r="T1930" s="121">
        <f>IF(B1930="",0,TEXT(B1930,"mmmm"))</f>
      </c>
      <c r="U1930" s="77"/>
      <c r="V1930" s="77"/>
      <c r="W1930" s="77"/>
      <c r="X1930" s="77"/>
      <c r="Y1930" s="77"/>
      <c r="Z1930" s="77"/>
      <c r="AA1930" s="77"/>
      <c r="AB1930" s="77"/>
      <c r="AC1930" s="77"/>
      <c r="AD1930" s="77"/>
      <c r="AE1930" s="77"/>
      <c r="AF1930" s="77"/>
      <c r="AG1930" s="77"/>
    </row>
    <row x14ac:dyDescent="0.25" r="1931" customHeight="1" ht="16.5">
      <c r="A1931" s="122"/>
      <c r="B1931" s="79"/>
      <c r="C1931" s="123"/>
      <c r="D1931" s="124"/>
      <c r="E1931" s="122"/>
      <c r="F1931" s="124"/>
      <c r="G1931" s="124"/>
      <c r="H1931" s="122"/>
      <c r="I1931" s="124"/>
      <c r="J1931" s="124"/>
      <c r="K1931" s="124"/>
      <c r="L1931" s="124"/>
      <c r="M1931" s="124"/>
      <c r="N1931" s="125"/>
      <c r="O1931" s="125"/>
      <c r="P1931" s="125"/>
      <c r="Q1931" s="125"/>
      <c r="R1931" s="125"/>
      <c r="S1931" s="125"/>
      <c r="T1931" s="126">
        <f>IF(B1931="",0,TEXT(B1931,"mmmm"))</f>
      </c>
      <c r="U1931" s="88"/>
      <c r="V1931" s="88"/>
      <c r="W1931" s="88"/>
      <c r="X1931" s="88"/>
      <c r="Y1931" s="88"/>
      <c r="Z1931" s="88"/>
      <c r="AA1931" s="88"/>
      <c r="AB1931" s="88"/>
      <c r="AC1931" s="88"/>
      <c r="AD1931" s="88"/>
      <c r="AE1931" s="88"/>
      <c r="AF1931" s="88"/>
      <c r="AG1931" s="88"/>
    </row>
    <row x14ac:dyDescent="0.25" r="1932" customHeight="1" ht="16.5">
      <c r="A1932" s="35"/>
      <c r="B1932" s="68"/>
      <c r="C1932" s="119"/>
      <c r="D1932" s="23"/>
      <c r="E1932" s="35"/>
      <c r="F1932" s="23"/>
      <c r="G1932" s="23"/>
      <c r="H1932" s="35"/>
      <c r="I1932" s="23"/>
      <c r="J1932" s="23"/>
      <c r="K1932" s="23"/>
      <c r="L1932" s="23"/>
      <c r="M1932" s="23"/>
      <c r="N1932" s="120"/>
      <c r="O1932" s="120"/>
      <c r="P1932" s="120"/>
      <c r="Q1932" s="120"/>
      <c r="R1932" s="120"/>
      <c r="S1932" s="120"/>
      <c r="T1932" s="121">
        <f>IF(B1932="",0,TEXT(B1932,"mmmm"))</f>
      </c>
      <c r="U1932" s="77"/>
      <c r="V1932" s="77"/>
      <c r="W1932" s="77"/>
      <c r="X1932" s="77"/>
      <c r="Y1932" s="77"/>
      <c r="Z1932" s="77"/>
      <c r="AA1932" s="77"/>
      <c r="AB1932" s="77"/>
      <c r="AC1932" s="77"/>
      <c r="AD1932" s="77"/>
      <c r="AE1932" s="77"/>
      <c r="AF1932" s="77"/>
      <c r="AG1932" s="77"/>
    </row>
    <row x14ac:dyDescent="0.25" r="1933" customHeight="1" ht="16.5">
      <c r="A1933" s="122"/>
      <c r="B1933" s="79"/>
      <c r="C1933" s="123"/>
      <c r="D1933" s="124"/>
      <c r="E1933" s="122"/>
      <c r="F1933" s="124"/>
      <c r="G1933" s="124"/>
      <c r="H1933" s="122"/>
      <c r="I1933" s="124"/>
      <c r="J1933" s="124"/>
      <c r="K1933" s="124"/>
      <c r="L1933" s="124"/>
      <c r="M1933" s="124"/>
      <c r="N1933" s="125"/>
      <c r="O1933" s="125"/>
      <c r="P1933" s="125"/>
      <c r="Q1933" s="125"/>
      <c r="R1933" s="125"/>
      <c r="S1933" s="125"/>
      <c r="T1933" s="126">
        <f>IF(B1933="",0,TEXT(B1933,"mmmm"))</f>
      </c>
      <c r="U1933" s="88"/>
      <c r="V1933" s="88"/>
      <c r="W1933" s="88"/>
      <c r="X1933" s="88"/>
      <c r="Y1933" s="88"/>
      <c r="Z1933" s="88"/>
      <c r="AA1933" s="88"/>
      <c r="AB1933" s="88"/>
      <c r="AC1933" s="88"/>
      <c r="AD1933" s="88"/>
      <c r="AE1933" s="88"/>
      <c r="AF1933" s="88"/>
      <c r="AG1933" s="88"/>
    </row>
    <row x14ac:dyDescent="0.25" r="1934" customHeight="1" ht="16.5">
      <c r="A1934" s="35"/>
      <c r="B1934" s="68"/>
      <c r="C1934" s="119"/>
      <c r="D1934" s="23"/>
      <c r="E1934" s="35"/>
      <c r="F1934" s="23"/>
      <c r="G1934" s="23"/>
      <c r="H1934" s="35"/>
      <c r="I1934" s="23"/>
      <c r="J1934" s="23"/>
      <c r="K1934" s="23"/>
      <c r="L1934" s="23"/>
      <c r="M1934" s="23"/>
      <c r="N1934" s="120"/>
      <c r="O1934" s="120"/>
      <c r="P1934" s="120"/>
      <c r="Q1934" s="120"/>
      <c r="R1934" s="120"/>
      <c r="S1934" s="120"/>
      <c r="T1934" s="121">
        <f>IF(B1934="",0,TEXT(B1934,"mmmm"))</f>
      </c>
      <c r="U1934" s="77"/>
      <c r="V1934" s="77"/>
      <c r="W1934" s="77"/>
      <c r="X1934" s="77"/>
      <c r="Y1934" s="77"/>
      <c r="Z1934" s="77"/>
      <c r="AA1934" s="77"/>
      <c r="AB1934" s="77"/>
      <c r="AC1934" s="77"/>
      <c r="AD1934" s="77"/>
      <c r="AE1934" s="77"/>
      <c r="AF1934" s="77"/>
      <c r="AG1934" s="77"/>
    </row>
    <row x14ac:dyDescent="0.25" r="1935" customHeight="1" ht="16.5">
      <c r="A1935" s="122"/>
      <c r="B1935" s="79"/>
      <c r="C1935" s="123"/>
      <c r="D1935" s="124"/>
      <c r="E1935" s="122"/>
      <c r="F1935" s="124"/>
      <c r="G1935" s="124"/>
      <c r="H1935" s="122"/>
      <c r="I1935" s="124"/>
      <c r="J1935" s="124"/>
      <c r="K1935" s="124"/>
      <c r="L1935" s="124"/>
      <c r="M1935" s="124"/>
      <c r="N1935" s="125"/>
      <c r="O1935" s="125"/>
      <c r="P1935" s="125"/>
      <c r="Q1935" s="125"/>
      <c r="R1935" s="125"/>
      <c r="S1935" s="125"/>
      <c r="T1935" s="126">
        <f>IF(B1935="",0,TEXT(B1935,"mmmm"))</f>
      </c>
      <c r="U1935" s="88"/>
      <c r="V1935" s="88"/>
      <c r="W1935" s="88"/>
      <c r="X1935" s="88"/>
      <c r="Y1935" s="88"/>
      <c r="Z1935" s="88"/>
      <c r="AA1935" s="88"/>
      <c r="AB1935" s="88"/>
      <c r="AC1935" s="88"/>
      <c r="AD1935" s="88"/>
      <c r="AE1935" s="88"/>
      <c r="AF1935" s="88"/>
      <c r="AG1935" s="88"/>
    </row>
    <row x14ac:dyDescent="0.25" r="1936" customHeight="1" ht="16.5">
      <c r="A1936" s="35"/>
      <c r="B1936" s="68"/>
      <c r="C1936" s="119"/>
      <c r="D1936" s="23"/>
      <c r="E1936" s="35"/>
      <c r="F1936" s="23"/>
      <c r="G1936" s="23"/>
      <c r="H1936" s="35"/>
      <c r="I1936" s="23"/>
      <c r="J1936" s="23"/>
      <c r="K1936" s="23"/>
      <c r="L1936" s="23"/>
      <c r="M1936" s="23"/>
      <c r="N1936" s="120"/>
      <c r="O1936" s="120"/>
      <c r="P1936" s="120"/>
      <c r="Q1936" s="120"/>
      <c r="R1936" s="120"/>
      <c r="S1936" s="120"/>
      <c r="T1936" s="121">
        <f>IF(B1936="",0,TEXT(B1936,"mmmm"))</f>
      </c>
      <c r="U1936" s="77"/>
      <c r="V1936" s="77"/>
      <c r="W1936" s="77"/>
      <c r="X1936" s="77"/>
      <c r="Y1936" s="77"/>
      <c r="Z1936" s="77"/>
      <c r="AA1936" s="77"/>
      <c r="AB1936" s="77"/>
      <c r="AC1936" s="77"/>
      <c r="AD1936" s="77"/>
      <c r="AE1936" s="77"/>
      <c r="AF1936" s="77"/>
      <c r="AG1936" s="77"/>
    </row>
    <row x14ac:dyDescent="0.25" r="1937" customHeight="1" ht="16.5">
      <c r="A1937" s="122"/>
      <c r="B1937" s="79"/>
      <c r="C1937" s="123"/>
      <c r="D1937" s="124"/>
      <c r="E1937" s="122"/>
      <c r="F1937" s="124"/>
      <c r="G1937" s="124"/>
      <c r="H1937" s="122"/>
      <c r="I1937" s="124"/>
      <c r="J1937" s="124"/>
      <c r="K1937" s="124"/>
      <c r="L1937" s="124"/>
      <c r="M1937" s="124"/>
      <c r="N1937" s="125"/>
      <c r="O1937" s="125"/>
      <c r="P1937" s="125"/>
      <c r="Q1937" s="125"/>
      <c r="R1937" s="125"/>
      <c r="S1937" s="125"/>
      <c r="T1937" s="126">
        <f>IF(B1937="",0,TEXT(B1937,"mmmm"))</f>
      </c>
      <c r="U1937" s="88"/>
      <c r="V1937" s="88"/>
      <c r="W1937" s="88"/>
      <c r="X1937" s="88"/>
      <c r="Y1937" s="88"/>
      <c r="Z1937" s="88"/>
      <c r="AA1937" s="88"/>
      <c r="AB1937" s="88"/>
      <c r="AC1937" s="88"/>
      <c r="AD1937" s="88"/>
      <c r="AE1937" s="88"/>
      <c r="AF1937" s="88"/>
      <c r="AG1937" s="88"/>
    </row>
    <row x14ac:dyDescent="0.25" r="1938" customHeight="1" ht="16.5">
      <c r="A1938" s="35"/>
      <c r="B1938" s="68"/>
      <c r="C1938" s="119"/>
      <c r="D1938" s="23"/>
      <c r="E1938" s="35"/>
      <c r="F1938" s="23"/>
      <c r="G1938" s="23"/>
      <c r="H1938" s="35"/>
      <c r="I1938" s="23"/>
      <c r="J1938" s="23"/>
      <c r="K1938" s="23"/>
      <c r="L1938" s="23"/>
      <c r="M1938" s="23"/>
      <c r="N1938" s="120"/>
      <c r="O1938" s="120"/>
      <c r="P1938" s="120"/>
      <c r="Q1938" s="120"/>
      <c r="R1938" s="120"/>
      <c r="S1938" s="120"/>
      <c r="T1938" s="121">
        <f>IF(B1938="",0,TEXT(B1938,"mmmm"))</f>
      </c>
      <c r="U1938" s="77"/>
      <c r="V1938" s="77"/>
      <c r="W1938" s="77"/>
      <c r="X1938" s="77"/>
      <c r="Y1938" s="77"/>
      <c r="Z1938" s="77"/>
      <c r="AA1938" s="77"/>
      <c r="AB1938" s="77"/>
      <c r="AC1938" s="77"/>
      <c r="AD1938" s="77"/>
      <c r="AE1938" s="77"/>
      <c r="AF1938" s="77"/>
      <c r="AG1938" s="77"/>
    </row>
    <row x14ac:dyDescent="0.25" r="1939" customHeight="1" ht="16.5">
      <c r="A1939" s="122"/>
      <c r="B1939" s="79"/>
      <c r="C1939" s="123"/>
      <c r="D1939" s="124"/>
      <c r="E1939" s="122"/>
      <c r="F1939" s="124"/>
      <c r="G1939" s="124"/>
      <c r="H1939" s="122"/>
      <c r="I1939" s="124"/>
      <c r="J1939" s="124"/>
      <c r="K1939" s="124"/>
      <c r="L1939" s="124"/>
      <c r="M1939" s="124"/>
      <c r="N1939" s="125"/>
      <c r="O1939" s="125"/>
      <c r="P1939" s="125"/>
      <c r="Q1939" s="125"/>
      <c r="R1939" s="125"/>
      <c r="S1939" s="125"/>
      <c r="T1939" s="126">
        <f>IF(B1939="",0,TEXT(B1939,"mmmm"))</f>
      </c>
      <c r="U1939" s="88"/>
      <c r="V1939" s="88"/>
      <c r="W1939" s="88"/>
      <c r="X1939" s="88"/>
      <c r="Y1939" s="88"/>
      <c r="Z1939" s="88"/>
      <c r="AA1939" s="88"/>
      <c r="AB1939" s="88"/>
      <c r="AC1939" s="88"/>
      <c r="AD1939" s="88"/>
      <c r="AE1939" s="88"/>
      <c r="AF1939" s="88"/>
      <c r="AG1939" s="88"/>
    </row>
    <row x14ac:dyDescent="0.25" r="1940" customHeight="1" ht="16.5">
      <c r="A1940" s="35"/>
      <c r="B1940" s="68"/>
      <c r="C1940" s="119"/>
      <c r="D1940" s="23"/>
      <c r="E1940" s="35"/>
      <c r="F1940" s="23"/>
      <c r="G1940" s="23"/>
      <c r="H1940" s="35"/>
      <c r="I1940" s="23"/>
      <c r="J1940" s="23"/>
      <c r="K1940" s="23"/>
      <c r="L1940" s="23"/>
      <c r="M1940" s="23"/>
      <c r="N1940" s="120"/>
      <c r="O1940" s="120"/>
      <c r="P1940" s="120"/>
      <c r="Q1940" s="120"/>
      <c r="R1940" s="120"/>
      <c r="S1940" s="120"/>
      <c r="T1940" s="121">
        <f>IF(B1940="",0,TEXT(B1940,"mmmm"))</f>
      </c>
      <c r="U1940" s="77"/>
      <c r="V1940" s="77"/>
      <c r="W1940" s="77"/>
      <c r="X1940" s="77"/>
      <c r="Y1940" s="77"/>
      <c r="Z1940" s="77"/>
      <c r="AA1940" s="77"/>
      <c r="AB1940" s="77"/>
      <c r="AC1940" s="77"/>
      <c r="AD1940" s="77"/>
      <c r="AE1940" s="77"/>
      <c r="AF1940" s="77"/>
      <c r="AG1940" s="77"/>
    </row>
    <row x14ac:dyDescent="0.25" r="1941" customHeight="1" ht="16.5">
      <c r="A1941" s="122"/>
      <c r="B1941" s="79"/>
      <c r="C1941" s="123"/>
      <c r="D1941" s="124"/>
      <c r="E1941" s="122"/>
      <c r="F1941" s="124"/>
      <c r="G1941" s="124"/>
      <c r="H1941" s="122"/>
      <c r="I1941" s="124"/>
      <c r="J1941" s="124"/>
      <c r="K1941" s="124"/>
      <c r="L1941" s="124"/>
      <c r="M1941" s="124"/>
      <c r="N1941" s="125"/>
      <c r="O1941" s="125"/>
      <c r="P1941" s="125"/>
      <c r="Q1941" s="125"/>
      <c r="R1941" s="125"/>
      <c r="S1941" s="125"/>
      <c r="T1941" s="126">
        <f>IF(B1941="",0,TEXT(B1941,"mmmm"))</f>
      </c>
      <c r="U1941" s="88"/>
      <c r="V1941" s="88"/>
      <c r="W1941" s="88"/>
      <c r="X1941" s="88"/>
      <c r="Y1941" s="88"/>
      <c r="Z1941" s="88"/>
      <c r="AA1941" s="88"/>
      <c r="AB1941" s="88"/>
      <c r="AC1941" s="88"/>
      <c r="AD1941" s="88"/>
      <c r="AE1941" s="88"/>
      <c r="AF1941" s="88"/>
      <c r="AG1941" s="88"/>
    </row>
    <row x14ac:dyDescent="0.25" r="1942" customHeight="1" ht="16.5">
      <c r="A1942" s="35"/>
      <c r="B1942" s="68"/>
      <c r="C1942" s="119"/>
      <c r="D1942" s="23"/>
      <c r="E1942" s="35"/>
      <c r="F1942" s="23"/>
      <c r="G1942" s="23"/>
      <c r="H1942" s="35"/>
      <c r="I1942" s="23"/>
      <c r="J1942" s="23"/>
      <c r="K1942" s="23"/>
      <c r="L1942" s="23"/>
      <c r="M1942" s="23"/>
      <c r="N1942" s="120"/>
      <c r="O1942" s="120"/>
      <c r="P1942" s="120"/>
      <c r="Q1942" s="120"/>
      <c r="R1942" s="120"/>
      <c r="S1942" s="120"/>
      <c r="T1942" s="121">
        <f>IF(B1942="",0,TEXT(B1942,"mmmm"))</f>
      </c>
      <c r="U1942" s="77"/>
      <c r="V1942" s="77"/>
      <c r="W1942" s="77"/>
      <c r="X1942" s="77"/>
      <c r="Y1942" s="77"/>
      <c r="Z1942" s="77"/>
      <c r="AA1942" s="77"/>
      <c r="AB1942" s="77"/>
      <c r="AC1942" s="77"/>
      <c r="AD1942" s="77"/>
      <c r="AE1942" s="77"/>
      <c r="AF1942" s="77"/>
      <c r="AG1942" s="77"/>
    </row>
    <row x14ac:dyDescent="0.25" r="1943" customHeight="1" ht="16.5">
      <c r="A1943" s="122"/>
      <c r="B1943" s="79"/>
      <c r="C1943" s="123"/>
      <c r="D1943" s="124"/>
      <c r="E1943" s="122"/>
      <c r="F1943" s="124"/>
      <c r="G1943" s="124"/>
      <c r="H1943" s="122"/>
      <c r="I1943" s="124"/>
      <c r="J1943" s="124"/>
      <c r="K1943" s="124"/>
      <c r="L1943" s="124"/>
      <c r="M1943" s="124"/>
      <c r="N1943" s="125"/>
      <c r="O1943" s="125"/>
      <c r="P1943" s="125"/>
      <c r="Q1943" s="125"/>
      <c r="R1943" s="125"/>
      <c r="S1943" s="125"/>
      <c r="T1943" s="126">
        <f>IF(B1943="",0,TEXT(B1943,"mmmm"))</f>
      </c>
      <c r="U1943" s="88"/>
      <c r="V1943" s="88"/>
      <c r="W1943" s="88"/>
      <c r="X1943" s="88"/>
      <c r="Y1943" s="88"/>
      <c r="Z1943" s="88"/>
      <c r="AA1943" s="88"/>
      <c r="AB1943" s="88"/>
      <c r="AC1943" s="88"/>
      <c r="AD1943" s="88"/>
      <c r="AE1943" s="88"/>
      <c r="AF1943" s="88"/>
      <c r="AG1943" s="88"/>
    </row>
    <row x14ac:dyDescent="0.25" r="1944" customHeight="1" ht="16.5">
      <c r="A1944" s="35"/>
      <c r="B1944" s="68"/>
      <c r="C1944" s="119"/>
      <c r="D1944" s="23"/>
      <c r="E1944" s="35"/>
      <c r="F1944" s="23"/>
      <c r="G1944" s="23"/>
      <c r="H1944" s="35"/>
      <c r="I1944" s="23"/>
      <c r="J1944" s="23"/>
      <c r="K1944" s="23"/>
      <c r="L1944" s="23"/>
      <c r="M1944" s="23"/>
      <c r="N1944" s="120"/>
      <c r="O1944" s="120"/>
      <c r="P1944" s="120"/>
      <c r="Q1944" s="120"/>
      <c r="R1944" s="120"/>
      <c r="S1944" s="120"/>
      <c r="T1944" s="121">
        <f>IF(B1944="",0,TEXT(B1944,"mmmm"))</f>
      </c>
      <c r="U1944" s="77"/>
      <c r="V1944" s="77"/>
      <c r="W1944" s="77"/>
      <c r="X1944" s="77"/>
      <c r="Y1944" s="77"/>
      <c r="Z1944" s="77"/>
      <c r="AA1944" s="77"/>
      <c r="AB1944" s="77"/>
      <c r="AC1944" s="77"/>
      <c r="AD1944" s="77"/>
      <c r="AE1944" s="77"/>
      <c r="AF1944" s="77"/>
      <c r="AG1944" s="77"/>
    </row>
    <row x14ac:dyDescent="0.25" r="1945" customHeight="1" ht="16.5">
      <c r="A1945" s="122"/>
      <c r="B1945" s="79"/>
      <c r="C1945" s="123"/>
      <c r="D1945" s="124"/>
      <c r="E1945" s="122"/>
      <c r="F1945" s="124"/>
      <c r="G1945" s="124"/>
      <c r="H1945" s="122"/>
      <c r="I1945" s="124"/>
      <c r="J1945" s="124"/>
      <c r="K1945" s="124"/>
      <c r="L1945" s="124"/>
      <c r="M1945" s="124"/>
      <c r="N1945" s="125"/>
      <c r="O1945" s="125"/>
      <c r="P1945" s="125"/>
      <c r="Q1945" s="125"/>
      <c r="R1945" s="125"/>
      <c r="S1945" s="125"/>
      <c r="T1945" s="126">
        <f>IF(B1945="",0,TEXT(B1945,"mmmm"))</f>
      </c>
      <c r="U1945" s="88"/>
      <c r="V1945" s="88"/>
      <c r="W1945" s="88"/>
      <c r="X1945" s="88"/>
      <c r="Y1945" s="88"/>
      <c r="Z1945" s="88"/>
      <c r="AA1945" s="88"/>
      <c r="AB1945" s="88"/>
      <c r="AC1945" s="88"/>
      <c r="AD1945" s="88"/>
      <c r="AE1945" s="88"/>
      <c r="AF1945" s="88"/>
      <c r="AG1945" s="88"/>
    </row>
    <row x14ac:dyDescent="0.25" r="1946" customHeight="1" ht="16.5">
      <c r="A1946" s="35"/>
      <c r="B1946" s="68"/>
      <c r="C1946" s="119"/>
      <c r="D1946" s="23"/>
      <c r="E1946" s="35"/>
      <c r="F1946" s="23"/>
      <c r="G1946" s="23"/>
      <c r="H1946" s="35"/>
      <c r="I1946" s="23"/>
      <c r="J1946" s="23"/>
      <c r="K1946" s="23"/>
      <c r="L1946" s="23"/>
      <c r="M1946" s="23"/>
      <c r="N1946" s="120"/>
      <c r="O1946" s="120"/>
      <c r="P1946" s="120"/>
      <c r="Q1946" s="120"/>
      <c r="R1946" s="120"/>
      <c r="S1946" s="120"/>
      <c r="T1946" s="121">
        <f>IF(B1946="",0,TEXT(B1946,"mmmm"))</f>
      </c>
      <c r="U1946" s="77"/>
      <c r="V1946" s="77"/>
      <c r="W1946" s="77"/>
      <c r="X1946" s="77"/>
      <c r="Y1946" s="77"/>
      <c r="Z1946" s="77"/>
      <c r="AA1946" s="77"/>
      <c r="AB1946" s="77"/>
      <c r="AC1946" s="77"/>
      <c r="AD1946" s="77"/>
      <c r="AE1946" s="77"/>
      <c r="AF1946" s="77"/>
      <c r="AG1946" s="77"/>
    </row>
    <row x14ac:dyDescent="0.25" r="1947" customHeight="1" ht="16.5">
      <c r="A1947" s="122"/>
      <c r="B1947" s="79"/>
      <c r="C1947" s="123"/>
      <c r="D1947" s="124"/>
      <c r="E1947" s="122"/>
      <c r="F1947" s="124"/>
      <c r="G1947" s="124"/>
      <c r="H1947" s="122"/>
      <c r="I1947" s="124"/>
      <c r="J1947" s="124"/>
      <c r="K1947" s="124"/>
      <c r="L1947" s="124"/>
      <c r="M1947" s="124"/>
      <c r="N1947" s="125"/>
      <c r="O1947" s="125"/>
      <c r="P1947" s="125"/>
      <c r="Q1947" s="125"/>
      <c r="R1947" s="125"/>
      <c r="S1947" s="125"/>
      <c r="T1947" s="126">
        <f>IF(B1947="",0,TEXT(B1947,"mmmm"))</f>
      </c>
      <c r="U1947" s="88"/>
      <c r="V1947" s="88"/>
      <c r="W1947" s="88"/>
      <c r="X1947" s="88"/>
      <c r="Y1947" s="88"/>
      <c r="Z1947" s="88"/>
      <c r="AA1947" s="88"/>
      <c r="AB1947" s="88"/>
      <c r="AC1947" s="88"/>
      <c r="AD1947" s="88"/>
      <c r="AE1947" s="88"/>
      <c r="AF1947" s="88"/>
      <c r="AG1947" s="88"/>
    </row>
    <row x14ac:dyDescent="0.25" r="1948" customHeight="1" ht="16.5">
      <c r="A1948" s="35"/>
      <c r="B1948" s="68"/>
      <c r="C1948" s="119"/>
      <c r="D1948" s="23"/>
      <c r="E1948" s="35"/>
      <c r="F1948" s="23"/>
      <c r="G1948" s="23"/>
      <c r="H1948" s="35"/>
      <c r="I1948" s="23"/>
      <c r="J1948" s="23"/>
      <c r="K1948" s="23"/>
      <c r="L1948" s="23"/>
      <c r="M1948" s="23"/>
      <c r="N1948" s="120"/>
      <c r="O1948" s="120"/>
      <c r="P1948" s="120"/>
      <c r="Q1948" s="120"/>
      <c r="R1948" s="120"/>
      <c r="S1948" s="120"/>
      <c r="T1948" s="121">
        <f>IF(B1948="",0,TEXT(B1948,"mmmm"))</f>
      </c>
      <c r="U1948" s="77"/>
      <c r="V1948" s="77"/>
      <c r="W1948" s="77"/>
      <c r="X1948" s="77"/>
      <c r="Y1948" s="77"/>
      <c r="Z1948" s="77"/>
      <c r="AA1948" s="77"/>
      <c r="AB1948" s="77"/>
      <c r="AC1948" s="77"/>
      <c r="AD1948" s="77"/>
      <c r="AE1948" s="77"/>
      <c r="AF1948" s="77"/>
      <c r="AG1948" s="77"/>
    </row>
    <row x14ac:dyDescent="0.25" r="1949" customHeight="1" ht="16.5">
      <c r="A1949" s="122"/>
      <c r="B1949" s="79"/>
      <c r="C1949" s="123"/>
      <c r="D1949" s="124"/>
      <c r="E1949" s="122"/>
      <c r="F1949" s="124"/>
      <c r="G1949" s="124"/>
      <c r="H1949" s="122"/>
      <c r="I1949" s="124"/>
      <c r="J1949" s="124"/>
      <c r="K1949" s="124"/>
      <c r="L1949" s="124"/>
      <c r="M1949" s="124"/>
      <c r="N1949" s="125"/>
      <c r="O1949" s="125"/>
      <c r="P1949" s="125"/>
      <c r="Q1949" s="125"/>
      <c r="R1949" s="125"/>
      <c r="S1949" s="125"/>
      <c r="T1949" s="126">
        <f>IF(B1949="",0,TEXT(B1949,"mmmm"))</f>
      </c>
      <c r="U1949" s="88"/>
      <c r="V1949" s="88"/>
      <c r="W1949" s="88"/>
      <c r="X1949" s="88"/>
      <c r="Y1949" s="88"/>
      <c r="Z1949" s="88"/>
      <c r="AA1949" s="88"/>
      <c r="AB1949" s="88"/>
      <c r="AC1949" s="88"/>
      <c r="AD1949" s="88"/>
      <c r="AE1949" s="88"/>
      <c r="AF1949" s="88"/>
      <c r="AG1949" s="88"/>
    </row>
    <row x14ac:dyDescent="0.25" r="1950" customHeight="1" ht="16.5">
      <c r="A1950" s="35"/>
      <c r="B1950" s="68"/>
      <c r="C1950" s="119"/>
      <c r="D1950" s="23"/>
      <c r="E1950" s="35"/>
      <c r="F1950" s="23"/>
      <c r="G1950" s="23"/>
      <c r="H1950" s="35"/>
      <c r="I1950" s="23"/>
      <c r="J1950" s="23"/>
      <c r="K1950" s="23"/>
      <c r="L1950" s="23"/>
      <c r="M1950" s="23"/>
      <c r="N1950" s="120"/>
      <c r="O1950" s="120"/>
      <c r="P1950" s="120"/>
      <c r="Q1950" s="120"/>
      <c r="R1950" s="120"/>
      <c r="S1950" s="120"/>
      <c r="T1950" s="121">
        <f>IF(B1950="",0,TEXT(B1950,"mmmm"))</f>
      </c>
      <c r="U1950" s="77"/>
      <c r="V1950" s="77"/>
      <c r="W1950" s="77"/>
      <c r="X1950" s="77"/>
      <c r="Y1950" s="77"/>
      <c r="Z1950" s="77"/>
      <c r="AA1950" s="77"/>
      <c r="AB1950" s="77"/>
      <c r="AC1950" s="77"/>
      <c r="AD1950" s="77"/>
      <c r="AE1950" s="77"/>
      <c r="AF1950" s="77"/>
      <c r="AG1950" s="77"/>
    </row>
    <row x14ac:dyDescent="0.25" r="1951" customHeight="1" ht="16.5">
      <c r="A1951" s="122"/>
      <c r="B1951" s="79"/>
      <c r="C1951" s="123"/>
      <c r="D1951" s="124"/>
      <c r="E1951" s="122"/>
      <c r="F1951" s="124"/>
      <c r="G1951" s="124"/>
      <c r="H1951" s="122"/>
      <c r="I1951" s="124"/>
      <c r="J1951" s="124"/>
      <c r="K1951" s="124"/>
      <c r="L1951" s="124"/>
      <c r="M1951" s="124"/>
      <c r="N1951" s="125"/>
      <c r="O1951" s="125"/>
      <c r="P1951" s="125"/>
      <c r="Q1951" s="125"/>
      <c r="R1951" s="125"/>
      <c r="S1951" s="125"/>
      <c r="T1951" s="126">
        <f>IF(B1951="",0,TEXT(B1951,"mmmm"))</f>
      </c>
      <c r="U1951" s="88"/>
      <c r="V1951" s="88"/>
      <c r="W1951" s="88"/>
      <c r="X1951" s="88"/>
      <c r="Y1951" s="88"/>
      <c r="Z1951" s="88"/>
      <c r="AA1951" s="88"/>
      <c r="AB1951" s="88"/>
      <c r="AC1951" s="88"/>
      <c r="AD1951" s="88"/>
      <c r="AE1951" s="88"/>
      <c r="AF1951" s="88"/>
      <c r="AG1951" s="88"/>
    </row>
    <row x14ac:dyDescent="0.25" r="1952" customHeight="1" ht="16.5">
      <c r="A1952" s="35"/>
      <c r="B1952" s="68"/>
      <c r="C1952" s="119"/>
      <c r="D1952" s="23"/>
      <c r="E1952" s="35"/>
      <c r="F1952" s="23"/>
      <c r="G1952" s="23"/>
      <c r="H1952" s="35"/>
      <c r="I1952" s="23"/>
      <c r="J1952" s="23"/>
      <c r="K1952" s="23"/>
      <c r="L1952" s="23"/>
      <c r="M1952" s="23"/>
      <c r="N1952" s="120"/>
      <c r="O1952" s="120"/>
      <c r="P1952" s="120"/>
      <c r="Q1952" s="120"/>
      <c r="R1952" s="120"/>
      <c r="S1952" s="120"/>
      <c r="T1952" s="121">
        <f>IF(B1952="",0,TEXT(B1952,"mmmm"))</f>
      </c>
      <c r="U1952" s="77"/>
      <c r="V1952" s="77"/>
      <c r="W1952" s="77"/>
      <c r="X1952" s="77"/>
      <c r="Y1952" s="77"/>
      <c r="Z1952" s="77"/>
      <c r="AA1952" s="77"/>
      <c r="AB1952" s="77"/>
      <c r="AC1952" s="77"/>
      <c r="AD1952" s="77"/>
      <c r="AE1952" s="77"/>
      <c r="AF1952" s="77"/>
      <c r="AG1952" s="77"/>
    </row>
    <row x14ac:dyDescent="0.25" r="1953" customHeight="1" ht="16.5">
      <c r="A1953" s="122"/>
      <c r="B1953" s="79"/>
      <c r="C1953" s="123"/>
      <c r="D1953" s="124"/>
      <c r="E1953" s="122"/>
      <c r="F1953" s="124"/>
      <c r="G1953" s="124"/>
      <c r="H1953" s="122"/>
      <c r="I1953" s="124"/>
      <c r="J1953" s="124"/>
      <c r="K1953" s="124"/>
      <c r="L1953" s="124"/>
      <c r="M1953" s="124"/>
      <c r="N1953" s="125"/>
      <c r="O1953" s="125"/>
      <c r="P1953" s="125"/>
      <c r="Q1953" s="125"/>
      <c r="R1953" s="125"/>
      <c r="S1953" s="125"/>
      <c r="T1953" s="126">
        <f>IF(B1953="",0,TEXT(B1953,"mmmm"))</f>
      </c>
      <c r="U1953" s="88"/>
      <c r="V1953" s="88"/>
      <c r="W1953" s="88"/>
      <c r="X1953" s="88"/>
      <c r="Y1953" s="88"/>
      <c r="Z1953" s="88"/>
      <c r="AA1953" s="88"/>
      <c r="AB1953" s="88"/>
      <c r="AC1953" s="88"/>
      <c r="AD1953" s="88"/>
      <c r="AE1953" s="88"/>
      <c r="AF1953" s="88"/>
      <c r="AG1953" s="88"/>
    </row>
    <row x14ac:dyDescent="0.25" r="1954" customHeight="1" ht="16.5">
      <c r="A1954" s="35"/>
      <c r="B1954" s="68"/>
      <c r="C1954" s="119"/>
      <c r="D1954" s="23"/>
      <c r="E1954" s="35"/>
      <c r="F1954" s="23"/>
      <c r="G1954" s="23"/>
      <c r="H1954" s="35"/>
      <c r="I1954" s="23"/>
      <c r="J1954" s="23"/>
      <c r="K1954" s="23"/>
      <c r="L1954" s="23"/>
      <c r="M1954" s="23"/>
      <c r="N1954" s="120"/>
      <c r="O1954" s="120"/>
      <c r="P1954" s="120"/>
      <c r="Q1954" s="120"/>
      <c r="R1954" s="120"/>
      <c r="S1954" s="120"/>
      <c r="T1954" s="121">
        <f>IF(B1954="",0,TEXT(B1954,"mmmm"))</f>
      </c>
      <c r="U1954" s="77"/>
      <c r="V1954" s="77"/>
      <c r="W1954" s="77"/>
      <c r="X1954" s="77"/>
      <c r="Y1954" s="77"/>
      <c r="Z1954" s="77"/>
      <c r="AA1954" s="77"/>
      <c r="AB1954" s="77"/>
      <c r="AC1954" s="77"/>
      <c r="AD1954" s="77"/>
      <c r="AE1954" s="77"/>
      <c r="AF1954" s="77"/>
      <c r="AG1954" s="77"/>
    </row>
    <row x14ac:dyDescent="0.25" r="1955" customHeight="1" ht="16.5">
      <c r="A1955" s="122"/>
      <c r="B1955" s="79"/>
      <c r="C1955" s="123"/>
      <c r="D1955" s="124"/>
      <c r="E1955" s="122"/>
      <c r="F1955" s="124"/>
      <c r="G1955" s="124"/>
      <c r="H1955" s="122"/>
      <c r="I1955" s="124"/>
      <c r="J1955" s="124"/>
      <c r="K1955" s="124"/>
      <c r="L1955" s="124"/>
      <c r="M1955" s="124"/>
      <c r="N1955" s="125"/>
      <c r="O1955" s="125"/>
      <c r="P1955" s="125"/>
      <c r="Q1955" s="125"/>
      <c r="R1955" s="125"/>
      <c r="S1955" s="125"/>
      <c r="T1955" s="126">
        <f>IF(B1955="",0,TEXT(B1955,"mmmm"))</f>
      </c>
      <c r="U1955" s="88"/>
      <c r="V1955" s="88"/>
      <c r="W1955" s="88"/>
      <c r="X1955" s="88"/>
      <c r="Y1955" s="88"/>
      <c r="Z1955" s="88"/>
      <c r="AA1955" s="88"/>
      <c r="AB1955" s="88"/>
      <c r="AC1955" s="88"/>
      <c r="AD1955" s="88"/>
      <c r="AE1955" s="88"/>
      <c r="AF1955" s="88"/>
      <c r="AG1955" s="88"/>
    </row>
    <row x14ac:dyDescent="0.25" r="1956" customHeight="1" ht="16.5">
      <c r="A1956" s="35"/>
      <c r="B1956" s="68"/>
      <c r="C1956" s="119"/>
      <c r="D1956" s="23"/>
      <c r="E1956" s="35"/>
      <c r="F1956" s="23"/>
      <c r="G1956" s="23"/>
      <c r="H1956" s="35"/>
      <c r="I1956" s="23"/>
      <c r="J1956" s="23"/>
      <c r="K1956" s="23"/>
      <c r="L1956" s="23"/>
      <c r="M1956" s="23"/>
      <c r="N1956" s="120"/>
      <c r="O1956" s="120"/>
      <c r="P1956" s="120"/>
      <c r="Q1956" s="120"/>
      <c r="R1956" s="120"/>
      <c r="S1956" s="120"/>
      <c r="T1956" s="121">
        <f>IF(B1956="",0,TEXT(B1956,"mmmm"))</f>
      </c>
      <c r="U1956" s="77"/>
      <c r="V1956" s="77"/>
      <c r="W1956" s="77"/>
      <c r="X1956" s="77"/>
      <c r="Y1956" s="77"/>
      <c r="Z1956" s="77"/>
      <c r="AA1956" s="77"/>
      <c r="AB1956" s="77"/>
      <c r="AC1956" s="77"/>
      <c r="AD1956" s="77"/>
      <c r="AE1956" s="77"/>
      <c r="AF1956" s="77"/>
      <c r="AG1956" s="77"/>
    </row>
    <row x14ac:dyDescent="0.25" r="1957" customHeight="1" ht="16.5">
      <c r="A1957" s="122"/>
      <c r="B1957" s="79"/>
      <c r="C1957" s="123"/>
      <c r="D1957" s="124"/>
      <c r="E1957" s="122"/>
      <c r="F1957" s="124"/>
      <c r="G1957" s="124"/>
      <c r="H1957" s="122"/>
      <c r="I1957" s="124"/>
      <c r="J1957" s="124"/>
      <c r="K1957" s="124"/>
      <c r="L1957" s="124"/>
      <c r="M1957" s="124"/>
      <c r="N1957" s="125"/>
      <c r="O1957" s="125"/>
      <c r="P1957" s="125"/>
      <c r="Q1957" s="125"/>
      <c r="R1957" s="125"/>
      <c r="S1957" s="125"/>
      <c r="T1957" s="126">
        <f>IF(B1957="",0,TEXT(B1957,"mmmm"))</f>
      </c>
      <c r="U1957" s="88"/>
      <c r="V1957" s="88"/>
      <c r="W1957" s="88"/>
      <c r="X1957" s="88"/>
      <c r="Y1957" s="88"/>
      <c r="Z1957" s="88"/>
      <c r="AA1957" s="88"/>
      <c r="AB1957" s="88"/>
      <c r="AC1957" s="88"/>
      <c r="AD1957" s="88"/>
      <c r="AE1957" s="88"/>
      <c r="AF1957" s="88"/>
      <c r="AG1957" s="88"/>
    </row>
    <row x14ac:dyDescent="0.25" r="1958" customHeight="1" ht="16.5">
      <c r="A1958" s="35"/>
      <c r="B1958" s="68"/>
      <c r="C1958" s="119"/>
      <c r="D1958" s="23"/>
      <c r="E1958" s="35"/>
      <c r="F1958" s="23"/>
      <c r="G1958" s="23"/>
      <c r="H1958" s="35"/>
      <c r="I1958" s="23"/>
      <c r="J1958" s="23"/>
      <c r="K1958" s="23"/>
      <c r="L1958" s="23"/>
      <c r="M1958" s="23"/>
      <c r="N1958" s="120"/>
      <c r="O1958" s="120"/>
      <c r="P1958" s="120"/>
      <c r="Q1958" s="120"/>
      <c r="R1958" s="120"/>
      <c r="S1958" s="120"/>
      <c r="T1958" s="121">
        <f>IF(B1958="",0,TEXT(B1958,"mmmm"))</f>
      </c>
      <c r="U1958" s="77"/>
      <c r="V1958" s="77"/>
      <c r="W1958" s="77"/>
      <c r="X1958" s="77"/>
      <c r="Y1958" s="77"/>
      <c r="Z1958" s="77"/>
      <c r="AA1958" s="77"/>
      <c r="AB1958" s="77"/>
      <c r="AC1958" s="77"/>
      <c r="AD1958" s="77"/>
      <c r="AE1958" s="77"/>
      <c r="AF1958" s="77"/>
      <c r="AG1958" s="77"/>
    </row>
    <row x14ac:dyDescent="0.25" r="1959" customHeight="1" ht="16.5">
      <c r="A1959" s="122"/>
      <c r="B1959" s="79"/>
      <c r="C1959" s="123"/>
      <c r="D1959" s="124"/>
      <c r="E1959" s="122"/>
      <c r="F1959" s="124"/>
      <c r="G1959" s="124"/>
      <c r="H1959" s="122"/>
      <c r="I1959" s="124"/>
      <c r="J1959" s="124"/>
      <c r="K1959" s="124"/>
      <c r="L1959" s="124"/>
      <c r="M1959" s="124"/>
      <c r="N1959" s="125"/>
      <c r="O1959" s="125"/>
      <c r="P1959" s="125"/>
      <c r="Q1959" s="125"/>
      <c r="R1959" s="125"/>
      <c r="S1959" s="125"/>
      <c r="T1959" s="126">
        <f>IF(B1959="",0,TEXT(B1959,"mmmm"))</f>
      </c>
      <c r="U1959" s="88"/>
      <c r="V1959" s="88"/>
      <c r="W1959" s="88"/>
      <c r="X1959" s="88"/>
      <c r="Y1959" s="88"/>
      <c r="Z1959" s="88"/>
      <c r="AA1959" s="88"/>
      <c r="AB1959" s="88"/>
      <c r="AC1959" s="88"/>
      <c r="AD1959" s="88"/>
      <c r="AE1959" s="88"/>
      <c r="AF1959" s="88"/>
      <c r="AG1959" s="88"/>
    </row>
    <row x14ac:dyDescent="0.25" r="1960" customHeight="1" ht="16.5">
      <c r="A1960" s="35"/>
      <c r="B1960" s="68"/>
      <c r="C1960" s="119"/>
      <c r="D1960" s="23"/>
      <c r="E1960" s="35"/>
      <c r="F1960" s="23"/>
      <c r="G1960" s="23"/>
      <c r="H1960" s="35"/>
      <c r="I1960" s="23"/>
      <c r="J1960" s="23"/>
      <c r="K1960" s="23"/>
      <c r="L1960" s="23"/>
      <c r="M1960" s="23"/>
      <c r="N1960" s="120"/>
      <c r="O1960" s="120"/>
      <c r="P1960" s="120"/>
      <c r="Q1960" s="120"/>
      <c r="R1960" s="120"/>
      <c r="S1960" s="120"/>
      <c r="T1960" s="121">
        <f>IF(B1960="",0,TEXT(B1960,"mmmm"))</f>
      </c>
      <c r="U1960" s="77"/>
      <c r="V1960" s="77"/>
      <c r="W1960" s="77"/>
      <c r="X1960" s="77"/>
      <c r="Y1960" s="77"/>
      <c r="Z1960" s="77"/>
      <c r="AA1960" s="77"/>
      <c r="AB1960" s="77"/>
      <c r="AC1960" s="77"/>
      <c r="AD1960" s="77"/>
      <c r="AE1960" s="77"/>
      <c r="AF1960" s="77"/>
      <c r="AG1960" s="77"/>
    </row>
    <row x14ac:dyDescent="0.25" r="1961" customHeight="1" ht="16.5">
      <c r="A1961" s="122"/>
      <c r="B1961" s="79"/>
      <c r="C1961" s="123"/>
      <c r="D1961" s="124"/>
      <c r="E1961" s="122"/>
      <c r="F1961" s="124"/>
      <c r="G1961" s="124"/>
      <c r="H1961" s="122"/>
      <c r="I1961" s="124"/>
      <c r="J1961" s="124"/>
      <c r="K1961" s="124"/>
      <c r="L1961" s="124"/>
      <c r="M1961" s="124"/>
      <c r="N1961" s="125"/>
      <c r="O1961" s="125"/>
      <c r="P1961" s="125"/>
      <c r="Q1961" s="125"/>
      <c r="R1961" s="125"/>
      <c r="S1961" s="125"/>
      <c r="T1961" s="126">
        <f>IF(B1961="",0,TEXT(B1961,"mmmm"))</f>
      </c>
      <c r="U1961" s="88"/>
      <c r="V1961" s="88"/>
      <c r="W1961" s="88"/>
      <c r="X1961" s="88"/>
      <c r="Y1961" s="88"/>
      <c r="Z1961" s="88"/>
      <c r="AA1961" s="88"/>
      <c r="AB1961" s="88"/>
      <c r="AC1961" s="88"/>
      <c r="AD1961" s="88"/>
      <c r="AE1961" s="88"/>
      <c r="AF1961" s="88"/>
      <c r="AG1961" s="88"/>
    </row>
    <row x14ac:dyDescent="0.25" r="1962" customHeight="1" ht="16.5">
      <c r="A1962" s="35"/>
      <c r="B1962" s="68"/>
      <c r="C1962" s="119"/>
      <c r="D1962" s="23"/>
      <c r="E1962" s="35"/>
      <c r="F1962" s="23"/>
      <c r="G1962" s="23"/>
      <c r="H1962" s="35"/>
      <c r="I1962" s="23"/>
      <c r="J1962" s="23"/>
      <c r="K1962" s="23"/>
      <c r="L1962" s="23"/>
      <c r="M1962" s="23"/>
      <c r="N1962" s="120"/>
      <c r="O1962" s="120"/>
      <c r="P1962" s="120"/>
      <c r="Q1962" s="120"/>
      <c r="R1962" s="120"/>
      <c r="S1962" s="120"/>
      <c r="T1962" s="121">
        <f>IF(B1962="",0,TEXT(B1962,"mmmm"))</f>
      </c>
      <c r="U1962" s="77"/>
      <c r="V1962" s="77"/>
      <c r="W1962" s="77"/>
      <c r="X1962" s="77"/>
      <c r="Y1962" s="77"/>
      <c r="Z1962" s="77"/>
      <c r="AA1962" s="77"/>
      <c r="AB1962" s="77"/>
      <c r="AC1962" s="77"/>
      <c r="AD1962" s="77"/>
      <c r="AE1962" s="77"/>
      <c r="AF1962" s="77"/>
      <c r="AG1962" s="77"/>
    </row>
    <row x14ac:dyDescent="0.25" r="1963" customHeight="1" ht="16.5">
      <c r="A1963" s="122"/>
      <c r="B1963" s="79"/>
      <c r="C1963" s="123"/>
      <c r="D1963" s="124"/>
      <c r="E1963" s="122"/>
      <c r="F1963" s="124"/>
      <c r="G1963" s="124"/>
      <c r="H1963" s="122"/>
      <c r="I1963" s="124"/>
      <c r="J1963" s="124"/>
      <c r="K1963" s="124"/>
      <c r="L1963" s="124"/>
      <c r="M1963" s="124"/>
      <c r="N1963" s="125"/>
      <c r="O1963" s="125"/>
      <c r="P1963" s="125"/>
      <c r="Q1963" s="125"/>
      <c r="R1963" s="125"/>
      <c r="S1963" s="125"/>
      <c r="T1963" s="126">
        <f>IF(B1963="",0,TEXT(B1963,"mmmm"))</f>
      </c>
      <c r="U1963" s="88"/>
      <c r="V1963" s="88"/>
      <c r="W1963" s="88"/>
      <c r="X1963" s="88"/>
      <c r="Y1963" s="88"/>
      <c r="Z1963" s="88"/>
      <c r="AA1963" s="88"/>
      <c r="AB1963" s="88"/>
      <c r="AC1963" s="88"/>
      <c r="AD1963" s="88"/>
      <c r="AE1963" s="88"/>
      <c r="AF1963" s="88"/>
      <c r="AG1963" s="88"/>
    </row>
    <row x14ac:dyDescent="0.25" r="1964" customHeight="1" ht="16.5">
      <c r="A1964" s="35"/>
      <c r="B1964" s="68"/>
      <c r="C1964" s="119"/>
      <c r="D1964" s="23"/>
      <c r="E1964" s="35"/>
      <c r="F1964" s="23"/>
      <c r="G1964" s="23"/>
      <c r="H1964" s="35"/>
      <c r="I1964" s="23"/>
      <c r="J1964" s="23"/>
      <c r="K1964" s="23"/>
      <c r="L1964" s="23"/>
      <c r="M1964" s="23"/>
      <c r="N1964" s="120"/>
      <c r="O1964" s="120"/>
      <c r="P1964" s="120"/>
      <c r="Q1964" s="120"/>
      <c r="R1964" s="120"/>
      <c r="S1964" s="120"/>
      <c r="T1964" s="121">
        <f>IF(B1964="",0,TEXT(B1964,"mmmm"))</f>
      </c>
      <c r="U1964" s="77"/>
      <c r="V1964" s="77"/>
      <c r="W1964" s="77"/>
      <c r="X1964" s="77"/>
      <c r="Y1964" s="77"/>
      <c r="Z1964" s="77"/>
      <c r="AA1964" s="77"/>
      <c r="AB1964" s="77"/>
      <c r="AC1964" s="77"/>
      <c r="AD1964" s="77"/>
      <c r="AE1964" s="77"/>
      <c r="AF1964" s="77"/>
      <c r="AG1964" s="77"/>
    </row>
    <row x14ac:dyDescent="0.25" r="1965" customHeight="1" ht="16.5">
      <c r="A1965" s="122"/>
      <c r="B1965" s="79"/>
      <c r="C1965" s="123"/>
      <c r="D1965" s="124"/>
      <c r="E1965" s="122"/>
      <c r="F1965" s="124"/>
      <c r="G1965" s="124"/>
      <c r="H1965" s="122"/>
      <c r="I1965" s="124"/>
      <c r="J1965" s="124"/>
      <c r="K1965" s="124"/>
      <c r="L1965" s="124"/>
      <c r="M1965" s="124"/>
      <c r="N1965" s="125"/>
      <c r="O1965" s="125"/>
      <c r="P1965" s="125"/>
      <c r="Q1965" s="125"/>
      <c r="R1965" s="125"/>
      <c r="S1965" s="125"/>
      <c r="T1965" s="126">
        <f>IF(B1965="",0,TEXT(B1965,"mmmm"))</f>
      </c>
      <c r="U1965" s="88"/>
      <c r="V1965" s="88"/>
      <c r="W1965" s="88"/>
      <c r="X1965" s="88"/>
      <c r="Y1965" s="88"/>
      <c r="Z1965" s="88"/>
      <c r="AA1965" s="88"/>
      <c r="AB1965" s="88"/>
      <c r="AC1965" s="88"/>
      <c r="AD1965" s="88"/>
      <c r="AE1965" s="88"/>
      <c r="AF1965" s="88"/>
      <c r="AG1965" s="88"/>
    </row>
    <row x14ac:dyDescent="0.25" r="1966" customHeight="1" ht="16.5">
      <c r="A1966" s="35"/>
      <c r="B1966" s="68"/>
      <c r="C1966" s="119"/>
      <c r="D1966" s="23"/>
      <c r="E1966" s="35"/>
      <c r="F1966" s="23"/>
      <c r="G1966" s="23"/>
      <c r="H1966" s="35"/>
      <c r="I1966" s="23"/>
      <c r="J1966" s="23"/>
      <c r="K1966" s="23"/>
      <c r="L1966" s="23"/>
      <c r="M1966" s="23"/>
      <c r="N1966" s="120"/>
      <c r="O1966" s="120"/>
      <c r="P1966" s="120"/>
      <c r="Q1966" s="120"/>
      <c r="R1966" s="120"/>
      <c r="S1966" s="120"/>
      <c r="T1966" s="121">
        <f>IF(B1966="",0,TEXT(B1966,"mmmm"))</f>
      </c>
      <c r="U1966" s="77"/>
      <c r="V1966" s="77"/>
      <c r="W1966" s="77"/>
      <c r="X1966" s="77"/>
      <c r="Y1966" s="77"/>
      <c r="Z1966" s="77"/>
      <c r="AA1966" s="77"/>
      <c r="AB1966" s="77"/>
      <c r="AC1966" s="77"/>
      <c r="AD1966" s="77"/>
      <c r="AE1966" s="77"/>
      <c r="AF1966" s="77"/>
      <c r="AG1966" s="77"/>
    </row>
    <row x14ac:dyDescent="0.25" r="1967" customHeight="1" ht="16.5">
      <c r="A1967" s="122"/>
      <c r="B1967" s="79"/>
      <c r="C1967" s="123"/>
      <c r="D1967" s="124"/>
      <c r="E1967" s="122"/>
      <c r="F1967" s="124"/>
      <c r="G1967" s="124"/>
      <c r="H1967" s="122"/>
      <c r="I1967" s="124"/>
      <c r="J1967" s="124"/>
      <c r="K1967" s="124"/>
      <c r="L1967" s="124"/>
      <c r="M1967" s="124"/>
      <c r="N1967" s="125"/>
      <c r="O1967" s="125"/>
      <c r="P1967" s="125"/>
      <c r="Q1967" s="125"/>
      <c r="R1967" s="125"/>
      <c r="S1967" s="125"/>
      <c r="T1967" s="126">
        <f>IF(B1967="",0,TEXT(B1967,"mmmm"))</f>
      </c>
      <c r="U1967" s="88"/>
      <c r="V1967" s="88"/>
      <c r="W1967" s="88"/>
      <c r="X1967" s="88"/>
      <c r="Y1967" s="88"/>
      <c r="Z1967" s="88"/>
      <c r="AA1967" s="88"/>
      <c r="AB1967" s="88"/>
      <c r="AC1967" s="88"/>
      <c r="AD1967" s="88"/>
      <c r="AE1967" s="88"/>
      <c r="AF1967" s="88"/>
      <c r="AG1967" s="88"/>
    </row>
    <row x14ac:dyDescent="0.25" r="1968" customHeight="1" ht="16.5">
      <c r="A1968" s="35"/>
      <c r="B1968" s="68"/>
      <c r="C1968" s="119"/>
      <c r="D1968" s="23"/>
      <c r="E1968" s="35"/>
      <c r="F1968" s="23"/>
      <c r="G1968" s="23"/>
      <c r="H1968" s="35"/>
      <c r="I1968" s="23"/>
      <c r="J1968" s="23"/>
      <c r="K1968" s="23"/>
      <c r="L1968" s="23"/>
      <c r="M1968" s="23"/>
      <c r="N1968" s="120"/>
      <c r="O1968" s="120"/>
      <c r="P1968" s="120"/>
      <c r="Q1968" s="120"/>
      <c r="R1968" s="120"/>
      <c r="S1968" s="120"/>
      <c r="T1968" s="121">
        <f>IF(B1968="",0,TEXT(B1968,"mmmm"))</f>
      </c>
      <c r="U1968" s="77"/>
      <c r="V1968" s="77"/>
      <c r="W1968" s="77"/>
      <c r="X1968" s="77"/>
      <c r="Y1968" s="77"/>
      <c r="Z1968" s="77"/>
      <c r="AA1968" s="77"/>
      <c r="AB1968" s="77"/>
      <c r="AC1968" s="77"/>
      <c r="AD1968" s="77"/>
      <c r="AE1968" s="77"/>
      <c r="AF1968" s="77"/>
      <c r="AG1968" s="77"/>
    </row>
    <row x14ac:dyDescent="0.25" r="1969" customHeight="1" ht="16.5">
      <c r="A1969" s="122"/>
      <c r="B1969" s="79"/>
      <c r="C1969" s="123"/>
      <c r="D1969" s="124"/>
      <c r="E1969" s="122"/>
      <c r="F1969" s="124"/>
      <c r="G1969" s="124"/>
      <c r="H1969" s="122"/>
      <c r="I1969" s="124"/>
      <c r="J1969" s="124"/>
      <c r="K1969" s="124"/>
      <c r="L1969" s="124"/>
      <c r="M1969" s="124"/>
      <c r="N1969" s="125"/>
      <c r="O1969" s="125"/>
      <c r="P1969" s="125"/>
      <c r="Q1969" s="125"/>
      <c r="R1969" s="125"/>
      <c r="S1969" s="125"/>
      <c r="T1969" s="126">
        <f>IF(B1969="",0,TEXT(B1969,"mmmm"))</f>
      </c>
      <c r="U1969" s="88"/>
      <c r="V1969" s="88"/>
      <c r="W1969" s="88"/>
      <c r="X1969" s="88"/>
      <c r="Y1969" s="88"/>
      <c r="Z1969" s="88"/>
      <c r="AA1969" s="88"/>
      <c r="AB1969" s="88"/>
      <c r="AC1969" s="88"/>
      <c r="AD1969" s="88"/>
      <c r="AE1969" s="88"/>
      <c r="AF1969" s="88"/>
      <c r="AG1969" s="88"/>
    </row>
    <row x14ac:dyDescent="0.25" r="1970" customHeight="1" ht="16.5">
      <c r="A1970" s="35"/>
      <c r="B1970" s="68"/>
      <c r="C1970" s="119"/>
      <c r="D1970" s="23"/>
      <c r="E1970" s="35"/>
      <c r="F1970" s="23"/>
      <c r="G1970" s="23"/>
      <c r="H1970" s="35"/>
      <c r="I1970" s="23"/>
      <c r="J1970" s="23"/>
      <c r="K1970" s="23"/>
      <c r="L1970" s="23"/>
      <c r="M1970" s="23"/>
      <c r="N1970" s="120"/>
      <c r="O1970" s="120"/>
      <c r="P1970" s="120"/>
      <c r="Q1970" s="120"/>
      <c r="R1970" s="120"/>
      <c r="S1970" s="120"/>
      <c r="T1970" s="121">
        <f>IF(B1970="",0,TEXT(B1970,"mmmm"))</f>
      </c>
      <c r="U1970" s="77"/>
      <c r="V1970" s="77"/>
      <c r="W1970" s="77"/>
      <c r="X1970" s="77"/>
      <c r="Y1970" s="77"/>
      <c r="Z1970" s="77"/>
      <c r="AA1970" s="77"/>
      <c r="AB1970" s="77"/>
      <c r="AC1970" s="77"/>
      <c r="AD1970" s="77"/>
      <c r="AE1970" s="77"/>
      <c r="AF1970" s="77"/>
      <c r="AG1970" s="77"/>
    </row>
    <row x14ac:dyDescent="0.25" r="1971" customHeight="1" ht="16.5">
      <c r="A1971" s="122"/>
      <c r="B1971" s="79"/>
      <c r="C1971" s="123"/>
      <c r="D1971" s="124"/>
      <c r="E1971" s="122"/>
      <c r="F1971" s="124"/>
      <c r="G1971" s="124"/>
      <c r="H1971" s="122"/>
      <c r="I1971" s="124"/>
      <c r="J1971" s="124"/>
      <c r="K1971" s="124"/>
      <c r="L1971" s="124"/>
      <c r="M1971" s="124"/>
      <c r="N1971" s="125"/>
      <c r="O1971" s="125"/>
      <c r="P1971" s="125"/>
      <c r="Q1971" s="125"/>
      <c r="R1971" s="125"/>
      <c r="S1971" s="125"/>
      <c r="T1971" s="126">
        <f>IF(B1971="",0,TEXT(B1971,"mmmm"))</f>
      </c>
      <c r="U1971" s="88"/>
      <c r="V1971" s="88"/>
      <c r="W1971" s="88"/>
      <c r="X1971" s="88"/>
      <c r="Y1971" s="88"/>
      <c r="Z1971" s="88"/>
      <c r="AA1971" s="88"/>
      <c r="AB1971" s="88"/>
      <c r="AC1971" s="88"/>
      <c r="AD1971" s="88"/>
      <c r="AE1971" s="88"/>
      <c r="AF1971" s="88"/>
      <c r="AG1971" s="88"/>
    </row>
    <row x14ac:dyDescent="0.25" r="1972" customHeight="1" ht="16.5">
      <c r="A1972" s="35"/>
      <c r="B1972" s="68"/>
      <c r="C1972" s="119"/>
      <c r="D1972" s="23"/>
      <c r="E1972" s="35"/>
      <c r="F1972" s="23"/>
      <c r="G1972" s="23"/>
      <c r="H1972" s="35"/>
      <c r="I1972" s="23"/>
      <c r="J1972" s="23"/>
      <c r="K1972" s="23"/>
      <c r="L1972" s="23"/>
      <c r="M1972" s="23"/>
      <c r="N1972" s="120"/>
      <c r="O1972" s="120"/>
      <c r="P1972" s="120"/>
      <c r="Q1972" s="120"/>
      <c r="R1972" s="120"/>
      <c r="S1972" s="120"/>
      <c r="T1972" s="121">
        <f>IF(B1972="",0,TEXT(B1972,"mmmm"))</f>
      </c>
      <c r="U1972" s="77"/>
      <c r="V1972" s="77"/>
      <c r="W1972" s="77"/>
      <c r="X1972" s="77"/>
      <c r="Y1972" s="77"/>
      <c r="Z1972" s="77"/>
      <c r="AA1972" s="77"/>
      <c r="AB1972" s="77"/>
      <c r="AC1972" s="77"/>
      <c r="AD1972" s="77"/>
      <c r="AE1972" s="77"/>
      <c r="AF1972" s="77"/>
      <c r="AG1972" s="77"/>
    </row>
    <row x14ac:dyDescent="0.25" r="1973" customHeight="1" ht="16.5">
      <c r="A1973" s="122"/>
      <c r="B1973" s="79"/>
      <c r="C1973" s="123"/>
      <c r="D1973" s="124"/>
      <c r="E1973" s="122"/>
      <c r="F1973" s="124"/>
      <c r="G1973" s="124"/>
      <c r="H1973" s="122"/>
      <c r="I1973" s="124"/>
      <c r="J1973" s="124"/>
      <c r="K1973" s="124"/>
      <c r="L1973" s="124"/>
      <c r="M1973" s="124"/>
      <c r="N1973" s="125"/>
      <c r="O1973" s="125"/>
      <c r="P1973" s="125"/>
      <c r="Q1973" s="125"/>
      <c r="R1973" s="125"/>
      <c r="S1973" s="125"/>
      <c r="T1973" s="126">
        <f>IF(B1973="",0,TEXT(B1973,"mmmm"))</f>
      </c>
      <c r="U1973" s="88"/>
      <c r="V1973" s="88"/>
      <c r="W1973" s="88"/>
      <c r="X1973" s="88"/>
      <c r="Y1973" s="88"/>
      <c r="Z1973" s="88"/>
      <c r="AA1973" s="88"/>
      <c r="AB1973" s="88"/>
      <c r="AC1973" s="88"/>
      <c r="AD1973" s="88"/>
      <c r="AE1973" s="88"/>
      <c r="AF1973" s="88"/>
      <c r="AG1973" s="88"/>
    </row>
    <row x14ac:dyDescent="0.25" r="1974" customHeight="1" ht="16.5">
      <c r="A1974" s="35"/>
      <c r="B1974" s="68"/>
      <c r="C1974" s="119"/>
      <c r="D1974" s="23"/>
      <c r="E1974" s="35"/>
      <c r="F1974" s="23"/>
      <c r="G1974" s="23"/>
      <c r="H1974" s="35"/>
      <c r="I1974" s="23"/>
      <c r="J1974" s="23"/>
      <c r="K1974" s="23"/>
      <c r="L1974" s="23"/>
      <c r="M1974" s="23"/>
      <c r="N1974" s="120"/>
      <c r="O1974" s="120"/>
      <c r="P1974" s="120"/>
      <c r="Q1974" s="120"/>
      <c r="R1974" s="120"/>
      <c r="S1974" s="120"/>
      <c r="T1974" s="121">
        <f>IF(B1974="",0,TEXT(B1974,"mmmm"))</f>
      </c>
      <c r="U1974" s="77"/>
      <c r="V1974" s="77"/>
      <c r="W1974" s="77"/>
      <c r="X1974" s="77"/>
      <c r="Y1974" s="77"/>
      <c r="Z1974" s="77"/>
      <c r="AA1974" s="77"/>
      <c r="AB1974" s="77"/>
      <c r="AC1974" s="77"/>
      <c r="AD1974" s="77"/>
      <c r="AE1974" s="77"/>
      <c r="AF1974" s="77"/>
      <c r="AG1974" s="77"/>
    </row>
    <row x14ac:dyDescent="0.25" r="1975" customHeight="1" ht="16.5">
      <c r="A1975" s="122"/>
      <c r="B1975" s="79"/>
      <c r="C1975" s="123"/>
      <c r="D1975" s="124"/>
      <c r="E1975" s="122"/>
      <c r="F1975" s="124"/>
      <c r="G1975" s="124"/>
      <c r="H1975" s="122"/>
      <c r="I1975" s="124"/>
      <c r="J1975" s="124"/>
      <c r="K1975" s="124"/>
      <c r="L1975" s="124"/>
      <c r="M1975" s="124"/>
      <c r="N1975" s="125"/>
      <c r="O1975" s="125"/>
      <c r="P1975" s="125"/>
      <c r="Q1975" s="125"/>
      <c r="R1975" s="125"/>
      <c r="S1975" s="125"/>
      <c r="T1975" s="126">
        <f>IF(B1975="",0,TEXT(B1975,"mmmm"))</f>
      </c>
      <c r="U1975" s="88"/>
      <c r="V1975" s="88"/>
      <c r="W1975" s="88"/>
      <c r="X1975" s="88"/>
      <c r="Y1975" s="88"/>
      <c r="Z1975" s="88"/>
      <c r="AA1975" s="88"/>
      <c r="AB1975" s="88"/>
      <c r="AC1975" s="88"/>
      <c r="AD1975" s="88"/>
      <c r="AE1975" s="88"/>
      <c r="AF1975" s="88"/>
      <c r="AG1975" s="88"/>
    </row>
    <row x14ac:dyDescent="0.25" r="1976" customHeight="1" ht="16.5">
      <c r="A1976" s="35"/>
      <c r="B1976" s="68"/>
      <c r="C1976" s="119"/>
      <c r="D1976" s="23"/>
      <c r="E1976" s="35"/>
      <c r="F1976" s="23"/>
      <c r="G1976" s="23"/>
      <c r="H1976" s="35"/>
      <c r="I1976" s="23"/>
      <c r="J1976" s="23"/>
      <c r="K1976" s="23"/>
      <c r="L1976" s="23"/>
      <c r="M1976" s="23"/>
      <c r="N1976" s="120"/>
      <c r="O1976" s="120"/>
      <c r="P1976" s="120"/>
      <c r="Q1976" s="120"/>
      <c r="R1976" s="120"/>
      <c r="S1976" s="120"/>
      <c r="T1976" s="121">
        <f>IF(B1976="",0,TEXT(B1976,"mmmm"))</f>
      </c>
      <c r="U1976" s="77"/>
      <c r="V1976" s="77"/>
      <c r="W1976" s="77"/>
      <c r="X1976" s="77"/>
      <c r="Y1976" s="77"/>
      <c r="Z1976" s="77"/>
      <c r="AA1976" s="77"/>
      <c r="AB1976" s="77"/>
      <c r="AC1976" s="77"/>
      <c r="AD1976" s="77"/>
      <c r="AE1976" s="77"/>
      <c r="AF1976" s="77"/>
      <c r="AG1976" s="77"/>
    </row>
    <row x14ac:dyDescent="0.25" r="1977" customHeight="1" ht="16.5">
      <c r="A1977" s="122"/>
      <c r="B1977" s="79"/>
      <c r="C1977" s="123"/>
      <c r="D1977" s="124"/>
      <c r="E1977" s="122"/>
      <c r="F1977" s="124"/>
      <c r="G1977" s="124"/>
      <c r="H1977" s="122"/>
      <c r="I1977" s="124"/>
      <c r="J1977" s="124"/>
      <c r="K1977" s="124"/>
      <c r="L1977" s="124"/>
      <c r="M1977" s="124"/>
      <c r="N1977" s="125"/>
      <c r="O1977" s="125"/>
      <c r="P1977" s="125"/>
      <c r="Q1977" s="125"/>
      <c r="R1977" s="125"/>
      <c r="S1977" s="125"/>
      <c r="T1977" s="126">
        <f>IF(B1977="",0,TEXT(B1977,"mmmm"))</f>
      </c>
      <c r="U1977" s="88"/>
      <c r="V1977" s="88"/>
      <c r="W1977" s="88"/>
      <c r="X1977" s="88"/>
      <c r="Y1977" s="88"/>
      <c r="Z1977" s="88"/>
      <c r="AA1977" s="88"/>
      <c r="AB1977" s="88"/>
      <c r="AC1977" s="88"/>
      <c r="AD1977" s="88"/>
      <c r="AE1977" s="88"/>
      <c r="AF1977" s="88"/>
      <c r="AG1977" s="88"/>
    </row>
    <row x14ac:dyDescent="0.25" r="1978" customHeight="1" ht="16.5">
      <c r="A1978" s="35"/>
      <c r="B1978" s="68"/>
      <c r="C1978" s="119"/>
      <c r="D1978" s="23"/>
      <c r="E1978" s="35"/>
      <c r="F1978" s="23"/>
      <c r="G1978" s="23"/>
      <c r="H1978" s="35"/>
      <c r="I1978" s="23"/>
      <c r="J1978" s="23"/>
      <c r="K1978" s="23"/>
      <c r="L1978" s="23"/>
      <c r="M1978" s="23"/>
      <c r="N1978" s="120"/>
      <c r="O1978" s="120"/>
      <c r="P1978" s="120"/>
      <c r="Q1978" s="120"/>
      <c r="R1978" s="120"/>
      <c r="S1978" s="120"/>
      <c r="T1978" s="121">
        <f>IF(B1978="",0,TEXT(B1978,"mmmm"))</f>
      </c>
      <c r="U1978" s="77"/>
      <c r="V1978" s="77"/>
      <c r="W1978" s="77"/>
      <c r="X1978" s="77"/>
      <c r="Y1978" s="77"/>
      <c r="Z1978" s="77"/>
      <c r="AA1978" s="77"/>
      <c r="AB1978" s="77"/>
      <c r="AC1978" s="77"/>
      <c r="AD1978" s="77"/>
      <c r="AE1978" s="77"/>
      <c r="AF1978" s="77"/>
      <c r="AG1978" s="77"/>
    </row>
    <row x14ac:dyDescent="0.25" r="1979" customHeight="1" ht="16.5">
      <c r="A1979" s="122"/>
      <c r="B1979" s="79"/>
      <c r="C1979" s="123"/>
      <c r="D1979" s="124"/>
      <c r="E1979" s="122"/>
      <c r="F1979" s="124"/>
      <c r="G1979" s="124"/>
      <c r="H1979" s="122"/>
      <c r="I1979" s="124"/>
      <c r="J1979" s="124"/>
      <c r="K1979" s="124"/>
      <c r="L1979" s="124"/>
      <c r="M1979" s="124"/>
      <c r="N1979" s="125"/>
      <c r="O1979" s="125"/>
      <c r="P1979" s="125"/>
      <c r="Q1979" s="125"/>
      <c r="R1979" s="125"/>
      <c r="S1979" s="125"/>
      <c r="T1979" s="126">
        <f>IF(B1979="",0,TEXT(B1979,"mmmm"))</f>
      </c>
      <c r="U1979" s="88"/>
      <c r="V1979" s="88"/>
      <c r="W1979" s="88"/>
      <c r="X1979" s="88"/>
      <c r="Y1979" s="88"/>
      <c r="Z1979" s="88"/>
      <c r="AA1979" s="88"/>
      <c r="AB1979" s="88"/>
      <c r="AC1979" s="88"/>
      <c r="AD1979" s="88"/>
      <c r="AE1979" s="88"/>
      <c r="AF1979" s="88"/>
      <c r="AG1979" s="88"/>
    </row>
    <row x14ac:dyDescent="0.25" r="1980" customHeight="1" ht="16.5">
      <c r="A1980" s="35"/>
      <c r="B1980" s="68"/>
      <c r="C1980" s="119"/>
      <c r="D1980" s="23"/>
      <c r="E1980" s="35"/>
      <c r="F1980" s="23"/>
      <c r="G1980" s="23"/>
      <c r="H1980" s="35"/>
      <c r="I1980" s="23"/>
      <c r="J1980" s="23"/>
      <c r="K1980" s="23"/>
      <c r="L1980" s="23"/>
      <c r="M1980" s="23"/>
      <c r="N1980" s="120"/>
      <c r="O1980" s="120"/>
      <c r="P1980" s="120"/>
      <c r="Q1980" s="120"/>
      <c r="R1980" s="120"/>
      <c r="S1980" s="120"/>
      <c r="T1980" s="121">
        <f>IF(B1980="",0,TEXT(B1980,"mmmm"))</f>
      </c>
      <c r="U1980" s="77"/>
      <c r="V1980" s="77"/>
      <c r="W1980" s="77"/>
      <c r="X1980" s="77"/>
      <c r="Y1980" s="77"/>
      <c r="Z1980" s="77"/>
      <c r="AA1980" s="77"/>
      <c r="AB1980" s="77"/>
      <c r="AC1980" s="77"/>
      <c r="AD1980" s="77"/>
      <c r="AE1980" s="77"/>
      <c r="AF1980" s="77"/>
      <c r="AG1980" s="77"/>
    </row>
    <row x14ac:dyDescent="0.25" r="1981" customHeight="1" ht="16.5">
      <c r="A1981" s="122"/>
      <c r="B1981" s="79"/>
      <c r="C1981" s="123"/>
      <c r="D1981" s="124"/>
      <c r="E1981" s="122"/>
      <c r="F1981" s="124"/>
      <c r="G1981" s="124"/>
      <c r="H1981" s="122"/>
      <c r="I1981" s="124"/>
      <c r="J1981" s="124"/>
      <c r="K1981" s="124"/>
      <c r="L1981" s="124"/>
      <c r="M1981" s="124"/>
      <c r="N1981" s="125"/>
      <c r="O1981" s="125"/>
      <c r="P1981" s="125"/>
      <c r="Q1981" s="125"/>
      <c r="R1981" s="125"/>
      <c r="S1981" s="125"/>
      <c r="T1981" s="126">
        <f>IF(B1981="",0,TEXT(B1981,"mmmm"))</f>
      </c>
      <c r="U1981" s="88"/>
      <c r="V1981" s="88"/>
      <c r="W1981" s="88"/>
      <c r="X1981" s="88"/>
      <c r="Y1981" s="88"/>
      <c r="Z1981" s="88"/>
      <c r="AA1981" s="88"/>
      <c r="AB1981" s="88"/>
      <c r="AC1981" s="88"/>
      <c r="AD1981" s="88"/>
      <c r="AE1981" s="88"/>
      <c r="AF1981" s="88"/>
      <c r="AG1981" s="88"/>
    </row>
    <row x14ac:dyDescent="0.25" r="1982" customHeight="1" ht="16.5">
      <c r="A1982" s="35"/>
      <c r="B1982" s="68"/>
      <c r="C1982" s="119"/>
      <c r="D1982" s="23"/>
      <c r="E1982" s="35"/>
      <c r="F1982" s="23"/>
      <c r="G1982" s="23"/>
      <c r="H1982" s="35"/>
      <c r="I1982" s="23"/>
      <c r="J1982" s="23"/>
      <c r="K1982" s="23"/>
      <c r="L1982" s="23"/>
      <c r="M1982" s="23"/>
      <c r="N1982" s="120"/>
      <c r="O1982" s="120"/>
      <c r="P1982" s="120"/>
      <c r="Q1982" s="120"/>
      <c r="R1982" s="120"/>
      <c r="S1982" s="120"/>
      <c r="T1982" s="121">
        <f>IF(B1982="",0,TEXT(B1982,"mmmm"))</f>
      </c>
      <c r="U1982" s="77"/>
      <c r="V1982" s="77"/>
      <c r="W1982" s="77"/>
      <c r="X1982" s="77"/>
      <c r="Y1982" s="77"/>
      <c r="Z1982" s="77"/>
      <c r="AA1982" s="77"/>
      <c r="AB1982" s="77"/>
      <c r="AC1982" s="77"/>
      <c r="AD1982" s="77"/>
      <c r="AE1982" s="77"/>
      <c r="AF1982" s="77"/>
      <c r="AG1982" s="77"/>
    </row>
    <row x14ac:dyDescent="0.25" r="1983" customHeight="1" ht="16.5">
      <c r="A1983" s="122"/>
      <c r="B1983" s="79"/>
      <c r="C1983" s="123"/>
      <c r="D1983" s="124"/>
      <c r="E1983" s="122"/>
      <c r="F1983" s="124"/>
      <c r="G1983" s="124"/>
      <c r="H1983" s="122"/>
      <c r="I1983" s="124"/>
      <c r="J1983" s="124"/>
      <c r="K1983" s="124"/>
      <c r="L1983" s="124"/>
      <c r="M1983" s="124"/>
      <c r="N1983" s="125"/>
      <c r="O1983" s="125"/>
      <c r="P1983" s="125"/>
      <c r="Q1983" s="125"/>
      <c r="R1983" s="125"/>
      <c r="S1983" s="125"/>
      <c r="T1983" s="126">
        <f>IF(B1983="",0,TEXT(B1983,"mmmm"))</f>
      </c>
      <c r="U1983" s="88"/>
      <c r="V1983" s="88"/>
      <c r="W1983" s="88"/>
      <c r="X1983" s="88"/>
      <c r="Y1983" s="88"/>
      <c r="Z1983" s="88"/>
      <c r="AA1983" s="88"/>
      <c r="AB1983" s="88"/>
      <c r="AC1983" s="88"/>
      <c r="AD1983" s="88"/>
      <c r="AE1983" s="88"/>
      <c r="AF1983" s="88"/>
      <c r="AG1983" s="88"/>
    </row>
    <row x14ac:dyDescent="0.25" r="1984" customHeight="1" ht="16.5">
      <c r="A1984" s="35"/>
      <c r="B1984" s="68"/>
      <c r="C1984" s="119"/>
      <c r="D1984" s="23"/>
      <c r="E1984" s="35"/>
      <c r="F1984" s="23"/>
      <c r="G1984" s="23"/>
      <c r="H1984" s="35"/>
      <c r="I1984" s="23"/>
      <c r="J1984" s="23"/>
      <c r="K1984" s="23"/>
      <c r="L1984" s="23"/>
      <c r="M1984" s="23"/>
      <c r="N1984" s="120"/>
      <c r="O1984" s="120"/>
      <c r="P1984" s="120"/>
      <c r="Q1984" s="120"/>
      <c r="R1984" s="120"/>
      <c r="S1984" s="120"/>
      <c r="T1984" s="121">
        <f>IF(B1984="",0,TEXT(B1984,"mmmm"))</f>
      </c>
      <c r="U1984" s="77"/>
      <c r="V1984" s="77"/>
      <c r="W1984" s="77"/>
      <c r="X1984" s="77"/>
      <c r="Y1984" s="77"/>
      <c r="Z1984" s="77"/>
      <c r="AA1984" s="77"/>
      <c r="AB1984" s="77"/>
      <c r="AC1984" s="77"/>
      <c r="AD1984" s="77"/>
      <c r="AE1984" s="77"/>
      <c r="AF1984" s="77"/>
      <c r="AG1984" s="77"/>
    </row>
    <row x14ac:dyDescent="0.25" r="1985" customHeight="1" ht="16.5">
      <c r="A1985" s="122"/>
      <c r="B1985" s="79"/>
      <c r="C1985" s="123"/>
      <c r="D1985" s="124"/>
      <c r="E1985" s="122"/>
      <c r="F1985" s="124"/>
      <c r="G1985" s="124"/>
      <c r="H1985" s="122"/>
      <c r="I1985" s="124"/>
      <c r="J1985" s="124"/>
      <c r="K1985" s="124"/>
      <c r="L1985" s="124"/>
      <c r="M1985" s="124"/>
      <c r="N1985" s="125"/>
      <c r="O1985" s="125"/>
      <c r="P1985" s="125"/>
      <c r="Q1985" s="125"/>
      <c r="R1985" s="125"/>
      <c r="S1985" s="125"/>
      <c r="T1985" s="126">
        <f>IF(B1985="",0,TEXT(B1985,"mmmm"))</f>
      </c>
      <c r="U1985" s="88"/>
      <c r="V1985" s="88"/>
      <c r="W1985" s="88"/>
      <c r="X1985" s="88"/>
      <c r="Y1985" s="88"/>
      <c r="Z1985" s="88"/>
      <c r="AA1985" s="88"/>
      <c r="AB1985" s="88"/>
      <c r="AC1985" s="88"/>
      <c r="AD1985" s="88"/>
      <c r="AE1985" s="88"/>
      <c r="AF1985" s="88"/>
      <c r="AG1985" s="88"/>
    </row>
    <row x14ac:dyDescent="0.25" r="1986" customHeight="1" ht="16.5">
      <c r="A1986" s="35"/>
      <c r="B1986" s="68"/>
      <c r="C1986" s="119"/>
      <c r="D1986" s="23"/>
      <c r="E1986" s="35"/>
      <c r="F1986" s="23"/>
      <c r="G1986" s="23"/>
      <c r="H1986" s="35"/>
      <c r="I1986" s="23"/>
      <c r="J1986" s="23"/>
      <c r="K1986" s="23"/>
      <c r="L1986" s="23"/>
      <c r="M1986" s="23"/>
      <c r="N1986" s="120"/>
      <c r="O1986" s="120"/>
      <c r="P1986" s="120"/>
      <c r="Q1986" s="120"/>
      <c r="R1986" s="120"/>
      <c r="S1986" s="120"/>
      <c r="T1986" s="121">
        <f>IF(B1986="",0,TEXT(B1986,"mmmm"))</f>
      </c>
      <c r="U1986" s="77"/>
      <c r="V1986" s="77"/>
      <c r="W1986" s="77"/>
      <c r="X1986" s="77"/>
      <c r="Y1986" s="77"/>
      <c r="Z1986" s="77"/>
      <c r="AA1986" s="77"/>
      <c r="AB1986" s="77"/>
      <c r="AC1986" s="77"/>
      <c r="AD1986" s="77"/>
      <c r="AE1986" s="77"/>
      <c r="AF1986" s="77"/>
      <c r="AG1986" s="77"/>
    </row>
    <row x14ac:dyDescent="0.25" r="1987" customHeight="1" ht="16.5">
      <c r="A1987" s="122"/>
      <c r="B1987" s="79"/>
      <c r="C1987" s="123"/>
      <c r="D1987" s="124"/>
      <c r="E1987" s="122"/>
      <c r="F1987" s="124"/>
      <c r="G1987" s="124"/>
      <c r="H1987" s="122"/>
      <c r="I1987" s="124"/>
      <c r="J1987" s="124"/>
      <c r="K1987" s="124"/>
      <c r="L1987" s="124"/>
      <c r="M1987" s="124"/>
      <c r="N1987" s="125"/>
      <c r="O1987" s="125"/>
      <c r="P1987" s="125"/>
      <c r="Q1987" s="125"/>
      <c r="R1987" s="125"/>
      <c r="S1987" s="125"/>
      <c r="T1987" s="126">
        <f>IF(B1987="",0,TEXT(B1987,"mmmm"))</f>
      </c>
      <c r="U1987" s="88"/>
      <c r="V1987" s="88"/>
      <c r="W1987" s="88"/>
      <c r="X1987" s="88"/>
      <c r="Y1987" s="88"/>
      <c r="Z1987" s="88"/>
      <c r="AA1987" s="88"/>
      <c r="AB1987" s="88"/>
      <c r="AC1987" s="88"/>
      <c r="AD1987" s="88"/>
      <c r="AE1987" s="88"/>
      <c r="AF1987" s="88"/>
      <c r="AG1987" s="88"/>
    </row>
    <row x14ac:dyDescent="0.25" r="1988" customHeight="1" ht="16.5">
      <c r="A1988" s="35"/>
      <c r="B1988" s="68"/>
      <c r="C1988" s="119"/>
      <c r="D1988" s="23"/>
      <c r="E1988" s="35"/>
      <c r="F1988" s="23"/>
      <c r="G1988" s="23"/>
      <c r="H1988" s="35"/>
      <c r="I1988" s="23"/>
      <c r="J1988" s="23"/>
      <c r="K1988" s="23"/>
      <c r="L1988" s="23"/>
      <c r="M1988" s="23"/>
      <c r="N1988" s="120"/>
      <c r="O1988" s="120"/>
      <c r="P1988" s="120"/>
      <c r="Q1988" s="120"/>
      <c r="R1988" s="120"/>
      <c r="S1988" s="120"/>
      <c r="T1988" s="121">
        <f>IF(B1988="",0,TEXT(B1988,"mmmm"))</f>
      </c>
      <c r="U1988" s="77"/>
      <c r="V1988" s="77"/>
      <c r="W1988" s="77"/>
      <c r="X1988" s="77"/>
      <c r="Y1988" s="77"/>
      <c r="Z1988" s="77"/>
      <c r="AA1988" s="77"/>
      <c r="AB1988" s="77"/>
      <c r="AC1988" s="77"/>
      <c r="AD1988" s="77"/>
      <c r="AE1988" s="77"/>
      <c r="AF1988" s="77"/>
      <c r="AG1988" s="77"/>
    </row>
    <row x14ac:dyDescent="0.25" r="1989" customHeight="1" ht="16.5">
      <c r="A1989" s="122"/>
      <c r="B1989" s="79"/>
      <c r="C1989" s="123"/>
      <c r="D1989" s="124"/>
      <c r="E1989" s="122"/>
      <c r="F1989" s="124"/>
      <c r="G1989" s="124"/>
      <c r="H1989" s="122"/>
      <c r="I1989" s="124"/>
      <c r="J1989" s="124"/>
      <c r="K1989" s="124"/>
      <c r="L1989" s="124"/>
      <c r="M1989" s="124"/>
      <c r="N1989" s="125"/>
      <c r="O1989" s="125"/>
      <c r="P1989" s="125"/>
      <c r="Q1989" s="125"/>
      <c r="R1989" s="125"/>
      <c r="S1989" s="125"/>
      <c r="T1989" s="126">
        <f>IF(B1989="",0,TEXT(B1989,"mmmm"))</f>
      </c>
      <c r="U1989" s="88"/>
      <c r="V1989" s="88"/>
      <c r="W1989" s="88"/>
      <c r="X1989" s="88"/>
      <c r="Y1989" s="88"/>
      <c r="Z1989" s="88"/>
      <c r="AA1989" s="88"/>
      <c r="AB1989" s="88"/>
      <c r="AC1989" s="88"/>
      <c r="AD1989" s="88"/>
      <c r="AE1989" s="88"/>
      <c r="AF1989" s="88"/>
      <c r="AG1989" s="88"/>
    </row>
    <row x14ac:dyDescent="0.25" r="1990" customHeight="1" ht="16.5">
      <c r="A1990" s="35"/>
      <c r="B1990" s="68"/>
      <c r="C1990" s="119"/>
      <c r="D1990" s="23"/>
      <c r="E1990" s="35"/>
      <c r="F1990" s="23"/>
      <c r="G1990" s="23"/>
      <c r="H1990" s="35"/>
      <c r="I1990" s="23"/>
      <c r="J1990" s="23"/>
      <c r="K1990" s="23"/>
      <c r="L1990" s="23"/>
      <c r="M1990" s="23"/>
      <c r="N1990" s="120"/>
      <c r="O1990" s="120"/>
      <c r="P1990" s="120"/>
      <c r="Q1990" s="120"/>
      <c r="R1990" s="120"/>
      <c r="S1990" s="120"/>
      <c r="T1990" s="121">
        <f>IF(B1990="",0,TEXT(B1990,"mmmm"))</f>
      </c>
      <c r="U1990" s="77"/>
      <c r="V1990" s="77"/>
      <c r="W1990" s="77"/>
      <c r="X1990" s="77"/>
      <c r="Y1990" s="77"/>
      <c r="Z1990" s="77"/>
      <c r="AA1990" s="77"/>
      <c r="AB1990" s="77"/>
      <c r="AC1990" s="77"/>
      <c r="AD1990" s="77"/>
      <c r="AE1990" s="77"/>
      <c r="AF1990" s="77"/>
      <c r="AG1990" s="77"/>
    </row>
    <row x14ac:dyDescent="0.25" r="1991" customHeight="1" ht="16.5">
      <c r="A1991" s="122"/>
      <c r="B1991" s="79"/>
      <c r="C1991" s="123"/>
      <c r="D1991" s="124"/>
      <c r="E1991" s="122"/>
      <c r="F1991" s="124"/>
      <c r="G1991" s="124"/>
      <c r="H1991" s="122"/>
      <c r="I1991" s="124"/>
      <c r="J1991" s="124"/>
      <c r="K1991" s="124"/>
      <c r="L1991" s="124"/>
      <c r="M1991" s="124"/>
      <c r="N1991" s="125"/>
      <c r="O1991" s="125"/>
      <c r="P1991" s="125"/>
      <c r="Q1991" s="125"/>
      <c r="R1991" s="125"/>
      <c r="S1991" s="125"/>
      <c r="T1991" s="126">
        <f>IF(B1991="",0,TEXT(B1991,"mmmm"))</f>
      </c>
      <c r="U1991" s="88"/>
      <c r="V1991" s="88"/>
      <c r="W1991" s="88"/>
      <c r="X1991" s="88"/>
      <c r="Y1991" s="88"/>
      <c r="Z1991" s="88"/>
      <c r="AA1991" s="88"/>
      <c r="AB1991" s="88"/>
      <c r="AC1991" s="88"/>
      <c r="AD1991" s="88"/>
      <c r="AE1991" s="88"/>
      <c r="AF1991" s="88"/>
      <c r="AG1991" s="88"/>
    </row>
    <row x14ac:dyDescent="0.25" r="1992" customHeight="1" ht="16.5">
      <c r="A1992" s="35"/>
      <c r="B1992" s="68"/>
      <c r="C1992" s="119"/>
      <c r="D1992" s="23"/>
      <c r="E1992" s="35"/>
      <c r="F1992" s="23"/>
      <c r="G1992" s="23"/>
      <c r="H1992" s="35"/>
      <c r="I1992" s="23"/>
      <c r="J1992" s="23"/>
      <c r="K1992" s="23"/>
      <c r="L1992" s="23"/>
      <c r="M1992" s="23"/>
      <c r="N1992" s="120"/>
      <c r="O1992" s="120"/>
      <c r="P1992" s="120"/>
      <c r="Q1992" s="120"/>
      <c r="R1992" s="120"/>
      <c r="S1992" s="120"/>
      <c r="T1992" s="121">
        <f>IF(B1992="",0,TEXT(B1992,"mmmm"))</f>
      </c>
      <c r="U1992" s="77"/>
      <c r="V1992" s="77"/>
      <c r="W1992" s="77"/>
      <c r="X1992" s="77"/>
      <c r="Y1992" s="77"/>
      <c r="Z1992" s="77"/>
      <c r="AA1992" s="77"/>
      <c r="AB1992" s="77"/>
      <c r="AC1992" s="77"/>
      <c r="AD1992" s="77"/>
      <c r="AE1992" s="77"/>
      <c r="AF1992" s="77"/>
      <c r="AG1992" s="77"/>
    </row>
    <row x14ac:dyDescent="0.25" r="1993" customHeight="1" ht="16.5">
      <c r="A1993" s="122"/>
      <c r="B1993" s="79"/>
      <c r="C1993" s="123"/>
      <c r="D1993" s="124"/>
      <c r="E1993" s="122"/>
      <c r="F1993" s="124"/>
      <c r="G1993" s="124"/>
      <c r="H1993" s="122"/>
      <c r="I1993" s="124"/>
      <c r="J1993" s="124"/>
      <c r="K1993" s="124"/>
      <c r="L1993" s="124"/>
      <c r="M1993" s="124"/>
      <c r="N1993" s="125"/>
      <c r="O1993" s="125"/>
      <c r="P1993" s="125"/>
      <c r="Q1993" s="125"/>
      <c r="R1993" s="125"/>
      <c r="S1993" s="125"/>
      <c r="T1993" s="126">
        <f>IF(B1993="",0,TEXT(B1993,"mmmm"))</f>
      </c>
      <c r="U1993" s="88"/>
      <c r="V1993" s="88"/>
      <c r="W1993" s="88"/>
      <c r="X1993" s="88"/>
      <c r="Y1993" s="88"/>
      <c r="Z1993" s="88"/>
      <c r="AA1993" s="88"/>
      <c r="AB1993" s="88"/>
      <c r="AC1993" s="88"/>
      <c r="AD1993" s="88"/>
      <c r="AE1993" s="88"/>
      <c r="AF1993" s="88"/>
      <c r="AG1993" s="88"/>
    </row>
    <row x14ac:dyDescent="0.25" r="1994" customHeight="1" ht="16.5">
      <c r="A1994" s="35"/>
      <c r="B1994" s="68"/>
      <c r="C1994" s="119"/>
      <c r="D1994" s="23"/>
      <c r="E1994" s="35"/>
      <c r="F1994" s="23"/>
      <c r="G1994" s="23"/>
      <c r="H1994" s="35"/>
      <c r="I1994" s="23"/>
      <c r="J1994" s="23"/>
      <c r="K1994" s="23"/>
      <c r="L1994" s="23"/>
      <c r="M1994" s="23"/>
      <c r="N1994" s="120"/>
      <c r="O1994" s="120"/>
      <c r="P1994" s="120"/>
      <c r="Q1994" s="120"/>
      <c r="R1994" s="120"/>
      <c r="S1994" s="120"/>
      <c r="T1994" s="121">
        <f>IF(B1994="",0,TEXT(B1994,"mmmm"))</f>
      </c>
      <c r="U1994" s="77"/>
      <c r="V1994" s="77"/>
      <c r="W1994" s="77"/>
      <c r="X1994" s="77"/>
      <c r="Y1994" s="77"/>
      <c r="Z1994" s="77"/>
      <c r="AA1994" s="77"/>
      <c r="AB1994" s="77"/>
      <c r="AC1994" s="77"/>
      <c r="AD1994" s="77"/>
      <c r="AE1994" s="77"/>
      <c r="AF1994" s="77"/>
      <c r="AG1994" s="77"/>
    </row>
    <row x14ac:dyDescent="0.25" r="1995" customHeight="1" ht="16.5">
      <c r="A1995" s="122"/>
      <c r="B1995" s="79"/>
      <c r="C1995" s="123"/>
      <c r="D1995" s="124"/>
      <c r="E1995" s="122"/>
      <c r="F1995" s="124"/>
      <c r="G1995" s="124"/>
      <c r="H1995" s="122"/>
      <c r="I1995" s="124"/>
      <c r="J1995" s="124"/>
      <c r="K1995" s="124"/>
      <c r="L1995" s="124"/>
      <c r="M1995" s="124"/>
      <c r="N1995" s="125"/>
      <c r="O1995" s="125"/>
      <c r="P1995" s="125"/>
      <c r="Q1995" s="125"/>
      <c r="R1995" s="125"/>
      <c r="S1995" s="125"/>
      <c r="T1995" s="126">
        <f>IF(B1995="",0,TEXT(B1995,"mmmm"))</f>
      </c>
      <c r="U1995" s="88"/>
      <c r="V1995" s="88"/>
      <c r="W1995" s="88"/>
      <c r="X1995" s="88"/>
      <c r="Y1995" s="88"/>
      <c r="Z1995" s="88"/>
      <c r="AA1995" s="88"/>
      <c r="AB1995" s="88"/>
      <c r="AC1995" s="88"/>
      <c r="AD1995" s="88"/>
      <c r="AE1995" s="88"/>
      <c r="AF1995" s="88"/>
      <c r="AG1995" s="88"/>
    </row>
    <row x14ac:dyDescent="0.25" r="1996" customHeight="1" ht="16.5">
      <c r="A1996" s="35"/>
      <c r="B1996" s="68"/>
      <c r="C1996" s="119"/>
      <c r="D1996" s="23"/>
      <c r="E1996" s="35"/>
      <c r="F1996" s="23"/>
      <c r="G1996" s="23"/>
      <c r="H1996" s="35"/>
      <c r="I1996" s="23"/>
      <c r="J1996" s="23"/>
      <c r="K1996" s="23"/>
      <c r="L1996" s="23"/>
      <c r="M1996" s="23"/>
      <c r="N1996" s="120"/>
      <c r="O1996" s="120"/>
      <c r="P1996" s="120"/>
      <c r="Q1996" s="120"/>
      <c r="R1996" s="120"/>
      <c r="S1996" s="120"/>
      <c r="T1996" s="121">
        <f>IF(B1996="",0,TEXT(B1996,"mmmm"))</f>
      </c>
      <c r="U1996" s="77"/>
      <c r="V1996" s="77"/>
      <c r="W1996" s="77"/>
      <c r="X1996" s="77"/>
      <c r="Y1996" s="77"/>
      <c r="Z1996" s="77"/>
      <c r="AA1996" s="77"/>
      <c r="AB1996" s="77"/>
      <c r="AC1996" s="77"/>
      <c r="AD1996" s="77"/>
      <c r="AE1996" s="77"/>
      <c r="AF1996" s="77"/>
      <c r="AG1996" s="77"/>
    </row>
    <row x14ac:dyDescent="0.25" r="1997" customHeight="1" ht="16.5">
      <c r="A1997" s="122"/>
      <c r="B1997" s="79"/>
      <c r="C1997" s="123"/>
      <c r="D1997" s="124"/>
      <c r="E1997" s="122"/>
      <c r="F1997" s="124"/>
      <c r="G1997" s="124"/>
      <c r="H1997" s="122"/>
      <c r="I1997" s="124"/>
      <c r="J1997" s="124"/>
      <c r="K1997" s="124"/>
      <c r="L1997" s="124"/>
      <c r="M1997" s="124"/>
      <c r="N1997" s="125"/>
      <c r="O1997" s="125"/>
      <c r="P1997" s="125"/>
      <c r="Q1997" s="125"/>
      <c r="R1997" s="125"/>
      <c r="S1997" s="125"/>
      <c r="T1997" s="126">
        <f>IF(B1997="",0,TEXT(B1997,"mmmm"))</f>
      </c>
      <c r="U1997" s="88"/>
      <c r="V1997" s="88"/>
      <c r="W1997" s="88"/>
      <c r="X1997" s="88"/>
      <c r="Y1997" s="88"/>
      <c r="Z1997" s="88"/>
      <c r="AA1997" s="88"/>
      <c r="AB1997" s="88"/>
      <c r="AC1997" s="88"/>
      <c r="AD1997" s="88"/>
      <c r="AE1997" s="88"/>
      <c r="AF1997" s="88"/>
      <c r="AG1997" s="88"/>
    </row>
    <row x14ac:dyDescent="0.25" r="1998" customHeight="1" ht="16.5">
      <c r="A1998" s="35"/>
      <c r="B1998" s="68"/>
      <c r="C1998" s="119"/>
      <c r="D1998" s="23"/>
      <c r="E1998" s="35"/>
      <c r="F1998" s="23"/>
      <c r="G1998" s="23"/>
      <c r="H1998" s="35"/>
      <c r="I1998" s="23"/>
      <c r="J1998" s="23"/>
      <c r="K1998" s="23"/>
      <c r="L1998" s="23"/>
      <c r="M1998" s="23"/>
      <c r="N1998" s="120"/>
      <c r="O1998" s="120"/>
      <c r="P1998" s="120"/>
      <c r="Q1998" s="120"/>
      <c r="R1998" s="120"/>
      <c r="S1998" s="120"/>
      <c r="T1998" s="121">
        <f>IF(B1998="",0,TEXT(B1998,"mmmm"))</f>
      </c>
      <c r="U1998" s="77"/>
      <c r="V1998" s="77"/>
      <c r="W1998" s="77"/>
      <c r="X1998" s="77"/>
      <c r="Y1998" s="77"/>
      <c r="Z1998" s="77"/>
      <c r="AA1998" s="77"/>
      <c r="AB1998" s="77"/>
      <c r="AC1998" s="77"/>
      <c r="AD1998" s="77"/>
      <c r="AE1998" s="77"/>
      <c r="AF1998" s="77"/>
      <c r="AG1998" s="77"/>
    </row>
    <row x14ac:dyDescent="0.25" r="1999" customHeight="1" ht="16.5">
      <c r="A1999" s="122"/>
      <c r="B1999" s="79"/>
      <c r="C1999" s="123"/>
      <c r="D1999" s="124"/>
      <c r="E1999" s="122"/>
      <c r="F1999" s="124"/>
      <c r="G1999" s="124"/>
      <c r="H1999" s="122"/>
      <c r="I1999" s="124"/>
      <c r="J1999" s="124"/>
      <c r="K1999" s="124"/>
      <c r="L1999" s="124"/>
      <c r="M1999" s="124"/>
      <c r="N1999" s="125"/>
      <c r="O1999" s="125"/>
      <c r="P1999" s="125"/>
      <c r="Q1999" s="125"/>
      <c r="R1999" s="125"/>
      <c r="S1999" s="125"/>
      <c r="T1999" s="126">
        <f>IF(B1999="",0,TEXT(B1999,"mmmm"))</f>
      </c>
      <c r="U1999" s="88"/>
      <c r="V1999" s="88"/>
      <c r="W1999" s="88"/>
      <c r="X1999" s="88"/>
      <c r="Y1999" s="88"/>
      <c r="Z1999" s="88"/>
      <c r="AA1999" s="88"/>
      <c r="AB1999" s="88"/>
      <c r="AC1999" s="88"/>
      <c r="AD1999" s="88"/>
      <c r="AE1999" s="88"/>
      <c r="AF1999" s="88"/>
      <c r="AG1999" s="88"/>
    </row>
    <row x14ac:dyDescent="0.25" r="2000" customHeight="1" ht="16.5">
      <c r="A2000" s="35"/>
      <c r="B2000" s="68"/>
      <c r="C2000" s="119"/>
      <c r="D2000" s="23"/>
      <c r="E2000" s="35"/>
      <c r="F2000" s="23"/>
      <c r="G2000" s="23"/>
      <c r="H2000" s="35"/>
      <c r="I2000" s="23"/>
      <c r="J2000" s="23"/>
      <c r="K2000" s="23"/>
      <c r="L2000" s="23"/>
      <c r="M2000" s="23"/>
      <c r="N2000" s="120"/>
      <c r="O2000" s="120"/>
      <c r="P2000" s="120"/>
      <c r="Q2000" s="120"/>
      <c r="R2000" s="120"/>
      <c r="S2000" s="120"/>
      <c r="T2000" s="121">
        <f>IF(B2000="",0,TEXT(B2000,"mmmm"))</f>
      </c>
      <c r="U2000" s="77"/>
      <c r="V2000" s="77"/>
      <c r="W2000" s="77"/>
      <c r="X2000" s="77"/>
      <c r="Y2000" s="77"/>
      <c r="Z2000" s="77"/>
      <c r="AA2000" s="77"/>
      <c r="AB2000" s="77"/>
      <c r="AC2000" s="77"/>
      <c r="AD2000" s="77"/>
      <c r="AE2000" s="77"/>
      <c r="AF2000" s="77"/>
      <c r="AG2000" s="77"/>
    </row>
    <row x14ac:dyDescent="0.25" r="2001" customHeight="1" ht="16.5">
      <c r="A2001" s="122"/>
      <c r="B2001" s="79"/>
      <c r="C2001" s="123"/>
      <c r="D2001" s="124"/>
      <c r="E2001" s="122"/>
      <c r="F2001" s="124"/>
      <c r="G2001" s="124"/>
      <c r="H2001" s="122"/>
      <c r="I2001" s="124"/>
      <c r="J2001" s="124"/>
      <c r="K2001" s="124"/>
      <c r="L2001" s="124"/>
      <c r="M2001" s="124"/>
      <c r="N2001" s="125"/>
      <c r="O2001" s="125"/>
      <c r="P2001" s="125"/>
      <c r="Q2001" s="125"/>
      <c r="R2001" s="125"/>
      <c r="S2001" s="125"/>
      <c r="T2001" s="126">
        <f>IF(B2001="",0,TEXT(B2001,"mmmm"))</f>
      </c>
      <c r="U2001" s="88"/>
      <c r="V2001" s="88"/>
      <c r="W2001" s="88"/>
      <c r="X2001" s="88"/>
      <c r="Y2001" s="88"/>
      <c r="Z2001" s="88"/>
      <c r="AA2001" s="88"/>
      <c r="AB2001" s="88"/>
      <c r="AC2001" s="88"/>
      <c r="AD2001" s="88"/>
      <c r="AE2001" s="88"/>
      <c r="AF2001" s="88"/>
      <c r="AG2001" s="88"/>
    </row>
    <row x14ac:dyDescent="0.25" r="2002" customHeight="1" ht="16.5">
      <c r="A2002" s="35"/>
      <c r="B2002" s="68"/>
      <c r="C2002" s="119"/>
      <c r="D2002" s="23"/>
      <c r="E2002" s="35"/>
      <c r="F2002" s="23"/>
      <c r="G2002" s="23"/>
      <c r="H2002" s="35"/>
      <c r="I2002" s="23"/>
      <c r="J2002" s="23"/>
      <c r="K2002" s="23"/>
      <c r="L2002" s="23"/>
      <c r="M2002" s="23"/>
      <c r="N2002" s="120"/>
      <c r="O2002" s="120"/>
      <c r="P2002" s="120"/>
      <c r="Q2002" s="120"/>
      <c r="R2002" s="120"/>
      <c r="S2002" s="120"/>
      <c r="T2002" s="121">
        <f>IF(B2002="",0,TEXT(B2002,"mmmm"))</f>
      </c>
      <c r="U2002" s="77"/>
      <c r="V2002" s="77"/>
      <c r="W2002" s="77"/>
      <c r="X2002" s="77"/>
      <c r="Y2002" s="77"/>
      <c r="Z2002" s="77"/>
      <c r="AA2002" s="77"/>
      <c r="AB2002" s="77"/>
      <c r="AC2002" s="77"/>
      <c r="AD2002" s="77"/>
      <c r="AE2002" s="77"/>
      <c r="AF2002" s="77"/>
      <c r="AG2002" s="77"/>
    </row>
    <row x14ac:dyDescent="0.25" r="2003" customHeight="1" ht="16.5">
      <c r="A2003" s="122"/>
      <c r="B2003" s="79"/>
      <c r="C2003" s="123"/>
      <c r="D2003" s="124"/>
      <c r="E2003" s="122"/>
      <c r="F2003" s="124"/>
      <c r="G2003" s="124"/>
      <c r="H2003" s="122"/>
      <c r="I2003" s="124"/>
      <c r="J2003" s="124"/>
      <c r="K2003" s="124"/>
      <c r="L2003" s="124"/>
      <c r="M2003" s="124"/>
      <c r="N2003" s="125"/>
      <c r="O2003" s="125"/>
      <c r="P2003" s="125"/>
      <c r="Q2003" s="125"/>
      <c r="R2003" s="125"/>
      <c r="S2003" s="125"/>
      <c r="T2003" s="126">
        <f>IF(B2003="",0,TEXT(B2003,"mmmm"))</f>
      </c>
      <c r="U2003" s="88"/>
      <c r="V2003" s="88"/>
      <c r="W2003" s="88"/>
      <c r="X2003" s="88"/>
      <c r="Y2003" s="88"/>
      <c r="Z2003" s="88"/>
      <c r="AA2003" s="88"/>
      <c r="AB2003" s="88"/>
      <c r="AC2003" s="88"/>
      <c r="AD2003" s="88"/>
      <c r="AE2003" s="88"/>
      <c r="AF2003" s="88"/>
      <c r="AG2003" s="88"/>
    </row>
    <row x14ac:dyDescent="0.25" r="2004" customHeight="1" ht="16.5">
      <c r="A2004" s="35"/>
      <c r="B2004" s="68"/>
      <c r="C2004" s="119"/>
      <c r="D2004" s="23"/>
      <c r="E2004" s="35"/>
      <c r="F2004" s="23"/>
      <c r="G2004" s="23"/>
      <c r="H2004" s="35"/>
      <c r="I2004" s="23"/>
      <c r="J2004" s="23"/>
      <c r="K2004" s="23"/>
      <c r="L2004" s="23"/>
      <c r="M2004" s="23"/>
      <c r="N2004" s="120"/>
      <c r="O2004" s="120"/>
      <c r="P2004" s="120"/>
      <c r="Q2004" s="120"/>
      <c r="R2004" s="120"/>
      <c r="S2004" s="120"/>
      <c r="T2004" s="121">
        <f>IF(B2004="",0,TEXT(B2004,"mmmm"))</f>
      </c>
      <c r="U2004" s="77"/>
      <c r="V2004" s="77"/>
      <c r="W2004" s="77"/>
      <c r="X2004" s="77"/>
      <c r="Y2004" s="77"/>
      <c r="Z2004" s="77"/>
      <c r="AA2004" s="77"/>
      <c r="AB2004" s="77"/>
      <c r="AC2004" s="77"/>
      <c r="AD2004" s="77"/>
      <c r="AE2004" s="77"/>
      <c r="AF2004" s="77"/>
      <c r="AG2004" s="77"/>
    </row>
    <row x14ac:dyDescent="0.25" r="2005" customHeight="1" ht="16.5">
      <c r="A2005" s="122"/>
      <c r="B2005" s="79"/>
      <c r="C2005" s="123"/>
      <c r="D2005" s="124"/>
      <c r="E2005" s="122"/>
      <c r="F2005" s="124"/>
      <c r="G2005" s="124"/>
      <c r="H2005" s="122"/>
      <c r="I2005" s="124"/>
      <c r="J2005" s="124"/>
      <c r="K2005" s="124"/>
      <c r="L2005" s="124"/>
      <c r="M2005" s="124"/>
      <c r="N2005" s="125"/>
      <c r="O2005" s="125"/>
      <c r="P2005" s="125"/>
      <c r="Q2005" s="125"/>
      <c r="R2005" s="125"/>
      <c r="S2005" s="125"/>
      <c r="T2005" s="126">
        <f>IF(B2005="",0,TEXT(B2005,"mmmm"))</f>
      </c>
      <c r="U2005" s="88"/>
      <c r="V2005" s="88"/>
      <c r="W2005" s="88"/>
      <c r="X2005" s="88"/>
      <c r="Y2005" s="88"/>
      <c r="Z2005" s="88"/>
      <c r="AA2005" s="88"/>
      <c r="AB2005" s="88"/>
      <c r="AC2005" s="88"/>
      <c r="AD2005" s="88"/>
      <c r="AE2005" s="88"/>
      <c r="AF2005" s="88"/>
      <c r="AG2005" s="88"/>
    </row>
    <row x14ac:dyDescent="0.25" r="2006" customHeight="1" ht="16.5">
      <c r="A2006" s="35"/>
      <c r="B2006" s="68"/>
      <c r="C2006" s="119"/>
      <c r="D2006" s="23"/>
      <c r="E2006" s="35"/>
      <c r="F2006" s="23"/>
      <c r="G2006" s="23"/>
      <c r="H2006" s="35"/>
      <c r="I2006" s="23"/>
      <c r="J2006" s="23"/>
      <c r="K2006" s="23"/>
      <c r="L2006" s="23"/>
      <c r="M2006" s="23"/>
      <c r="N2006" s="120"/>
      <c r="O2006" s="120"/>
      <c r="P2006" s="120"/>
      <c r="Q2006" s="120"/>
      <c r="R2006" s="120"/>
      <c r="S2006" s="120"/>
      <c r="T2006" s="121">
        <f>IF(B2006="",0,TEXT(B2006,"mmmm"))</f>
      </c>
      <c r="U2006" s="77"/>
      <c r="V2006" s="77"/>
      <c r="W2006" s="77"/>
      <c r="X2006" s="77"/>
      <c r="Y2006" s="77"/>
      <c r="Z2006" s="77"/>
      <c r="AA2006" s="77"/>
      <c r="AB2006" s="77"/>
      <c r="AC2006" s="77"/>
      <c r="AD2006" s="77"/>
      <c r="AE2006" s="77"/>
      <c r="AF2006" s="77"/>
      <c r="AG2006" s="77"/>
    </row>
    <row x14ac:dyDescent="0.25" r="2007" customHeight="1" ht="16.5">
      <c r="A2007" s="122"/>
      <c r="B2007" s="79"/>
      <c r="C2007" s="123"/>
      <c r="D2007" s="124"/>
      <c r="E2007" s="122"/>
      <c r="F2007" s="124"/>
      <c r="G2007" s="124"/>
      <c r="H2007" s="122"/>
      <c r="I2007" s="124"/>
      <c r="J2007" s="124"/>
      <c r="K2007" s="124"/>
      <c r="L2007" s="124"/>
      <c r="M2007" s="124"/>
      <c r="N2007" s="125"/>
      <c r="O2007" s="125"/>
      <c r="P2007" s="125"/>
      <c r="Q2007" s="125"/>
      <c r="R2007" s="125"/>
      <c r="S2007" s="125"/>
      <c r="T2007" s="126">
        <f>IF(B2007="",0,TEXT(B2007,"mmmm"))</f>
      </c>
      <c r="U2007" s="88"/>
      <c r="V2007" s="88"/>
      <c r="W2007" s="88"/>
      <c r="X2007" s="88"/>
      <c r="Y2007" s="88"/>
      <c r="Z2007" s="88"/>
      <c r="AA2007" s="88"/>
      <c r="AB2007" s="88"/>
      <c r="AC2007" s="88"/>
      <c r="AD2007" s="88"/>
      <c r="AE2007" s="88"/>
      <c r="AF2007" s="88"/>
      <c r="AG2007" s="88"/>
    </row>
    <row x14ac:dyDescent="0.25" r="2008" customHeight="1" ht="16.5">
      <c r="A2008" s="35"/>
      <c r="B2008" s="68"/>
      <c r="C2008" s="119"/>
      <c r="D2008" s="23"/>
      <c r="E2008" s="35"/>
      <c r="F2008" s="23"/>
      <c r="G2008" s="23"/>
      <c r="H2008" s="35"/>
      <c r="I2008" s="23"/>
      <c r="J2008" s="23"/>
      <c r="K2008" s="23"/>
      <c r="L2008" s="23"/>
      <c r="M2008" s="23"/>
      <c r="N2008" s="120"/>
      <c r="O2008" s="120"/>
      <c r="P2008" s="120"/>
      <c r="Q2008" s="120"/>
      <c r="R2008" s="120"/>
      <c r="S2008" s="120"/>
      <c r="T2008" s="121">
        <f>IF(B2008="",0,TEXT(B2008,"mmmm"))</f>
      </c>
      <c r="U2008" s="77"/>
      <c r="V2008" s="77"/>
      <c r="W2008" s="77"/>
      <c r="X2008" s="77"/>
      <c r="Y2008" s="77"/>
      <c r="Z2008" s="77"/>
      <c r="AA2008" s="77"/>
      <c r="AB2008" s="77"/>
      <c r="AC2008" s="77"/>
      <c r="AD2008" s="77"/>
      <c r="AE2008" s="77"/>
      <c r="AF2008" s="77"/>
      <c r="AG2008" s="77"/>
    </row>
    <row x14ac:dyDescent="0.25" r="2009" customHeight="1" ht="16.5">
      <c r="A2009" s="122"/>
      <c r="B2009" s="79"/>
      <c r="C2009" s="123"/>
      <c r="D2009" s="124"/>
      <c r="E2009" s="122"/>
      <c r="F2009" s="124"/>
      <c r="G2009" s="124"/>
      <c r="H2009" s="122"/>
      <c r="I2009" s="124"/>
      <c r="J2009" s="124"/>
      <c r="K2009" s="124"/>
      <c r="L2009" s="124"/>
      <c r="M2009" s="124"/>
      <c r="N2009" s="125"/>
      <c r="O2009" s="125"/>
      <c r="P2009" s="125"/>
      <c r="Q2009" s="125"/>
      <c r="R2009" s="125"/>
      <c r="S2009" s="125"/>
      <c r="T2009" s="126">
        <f>IF(B2009="",0,TEXT(B2009,"mmmm"))</f>
      </c>
      <c r="U2009" s="88"/>
      <c r="V2009" s="88"/>
      <c r="W2009" s="88"/>
      <c r="X2009" s="88"/>
      <c r="Y2009" s="88"/>
      <c r="Z2009" s="88"/>
      <c r="AA2009" s="88"/>
      <c r="AB2009" s="88"/>
      <c r="AC2009" s="88"/>
      <c r="AD2009" s="88"/>
      <c r="AE2009" s="88"/>
      <c r="AF2009" s="88"/>
      <c r="AG2009" s="88"/>
    </row>
    <row x14ac:dyDescent="0.25" r="2010" customHeight="1" ht="16.5">
      <c r="A2010" s="35"/>
      <c r="B2010" s="68"/>
      <c r="C2010" s="119"/>
      <c r="D2010" s="23"/>
      <c r="E2010" s="35"/>
      <c r="F2010" s="23"/>
      <c r="G2010" s="23"/>
      <c r="H2010" s="35"/>
      <c r="I2010" s="23"/>
      <c r="J2010" s="23"/>
      <c r="K2010" s="23"/>
      <c r="L2010" s="23"/>
      <c r="M2010" s="23"/>
      <c r="N2010" s="120"/>
      <c r="O2010" s="120"/>
      <c r="P2010" s="120"/>
      <c r="Q2010" s="120"/>
      <c r="R2010" s="120"/>
      <c r="S2010" s="120"/>
      <c r="T2010" s="121">
        <f>IF(B2010="",0,TEXT(B2010,"mmmm"))</f>
      </c>
      <c r="U2010" s="77"/>
      <c r="V2010" s="77"/>
      <c r="W2010" s="77"/>
      <c r="X2010" s="77"/>
      <c r="Y2010" s="77"/>
      <c r="Z2010" s="77"/>
      <c r="AA2010" s="77"/>
      <c r="AB2010" s="77"/>
      <c r="AC2010" s="77"/>
      <c r="AD2010" s="77"/>
      <c r="AE2010" s="77"/>
      <c r="AF2010" s="77"/>
      <c r="AG2010" s="77"/>
    </row>
    <row x14ac:dyDescent="0.25" r="2011" customHeight="1" ht="16.5">
      <c r="A2011" s="122"/>
      <c r="B2011" s="79"/>
      <c r="C2011" s="123"/>
      <c r="D2011" s="124"/>
      <c r="E2011" s="122"/>
      <c r="F2011" s="124"/>
      <c r="G2011" s="124"/>
      <c r="H2011" s="122"/>
      <c r="I2011" s="124"/>
      <c r="J2011" s="124"/>
      <c r="K2011" s="124"/>
      <c r="L2011" s="124"/>
      <c r="M2011" s="124"/>
      <c r="N2011" s="125"/>
      <c r="O2011" s="125"/>
      <c r="P2011" s="125"/>
      <c r="Q2011" s="125"/>
      <c r="R2011" s="125"/>
      <c r="S2011" s="125"/>
      <c r="T2011" s="126">
        <f>IF(B2011="",0,TEXT(B2011,"mmmm"))</f>
      </c>
      <c r="U2011" s="88"/>
      <c r="V2011" s="88"/>
      <c r="W2011" s="88"/>
      <c r="X2011" s="88"/>
      <c r="Y2011" s="88"/>
      <c r="Z2011" s="88"/>
      <c r="AA2011" s="88"/>
      <c r="AB2011" s="88"/>
      <c r="AC2011" s="88"/>
      <c r="AD2011" s="88"/>
      <c r="AE2011" s="88"/>
      <c r="AF2011" s="88"/>
      <c r="AG2011" s="88"/>
    </row>
    <row x14ac:dyDescent="0.25" r="2012" customHeight="1" ht="16.5">
      <c r="A2012" s="35"/>
      <c r="B2012" s="68"/>
      <c r="C2012" s="119"/>
      <c r="D2012" s="23"/>
      <c r="E2012" s="35"/>
      <c r="F2012" s="23"/>
      <c r="G2012" s="23"/>
      <c r="H2012" s="35"/>
      <c r="I2012" s="23"/>
      <c r="J2012" s="23"/>
      <c r="K2012" s="23"/>
      <c r="L2012" s="23"/>
      <c r="M2012" s="23"/>
      <c r="N2012" s="120"/>
      <c r="O2012" s="120"/>
      <c r="P2012" s="120"/>
      <c r="Q2012" s="120"/>
      <c r="R2012" s="120"/>
      <c r="S2012" s="120"/>
      <c r="T2012" s="121">
        <f>IF(B2012="",0,TEXT(B2012,"mmmm"))</f>
      </c>
      <c r="U2012" s="77"/>
      <c r="V2012" s="77"/>
      <c r="W2012" s="77"/>
      <c r="X2012" s="77"/>
      <c r="Y2012" s="77"/>
      <c r="Z2012" s="77"/>
      <c r="AA2012" s="77"/>
      <c r="AB2012" s="77"/>
      <c r="AC2012" s="77"/>
      <c r="AD2012" s="77"/>
      <c r="AE2012" s="77"/>
      <c r="AF2012" s="77"/>
      <c r="AG2012" s="77"/>
    </row>
    <row x14ac:dyDescent="0.25" r="2013" customHeight="1" ht="16.5">
      <c r="A2013" s="122"/>
      <c r="B2013" s="79"/>
      <c r="C2013" s="123"/>
      <c r="D2013" s="124"/>
      <c r="E2013" s="122"/>
      <c r="F2013" s="124"/>
      <c r="G2013" s="124"/>
      <c r="H2013" s="122"/>
      <c r="I2013" s="124"/>
      <c r="J2013" s="124"/>
      <c r="K2013" s="124"/>
      <c r="L2013" s="124"/>
      <c r="M2013" s="124"/>
      <c r="N2013" s="125"/>
      <c r="O2013" s="125"/>
      <c r="P2013" s="125"/>
      <c r="Q2013" s="125"/>
      <c r="R2013" s="125"/>
      <c r="S2013" s="125"/>
      <c r="T2013" s="126">
        <f>IF(B2013="",0,TEXT(B2013,"mmmm"))</f>
      </c>
      <c r="U2013" s="88"/>
      <c r="V2013" s="88"/>
      <c r="W2013" s="88"/>
      <c r="X2013" s="88"/>
      <c r="Y2013" s="88"/>
      <c r="Z2013" s="88"/>
      <c r="AA2013" s="88"/>
      <c r="AB2013" s="88"/>
      <c r="AC2013" s="88"/>
      <c r="AD2013" s="88"/>
      <c r="AE2013" s="88"/>
      <c r="AF2013" s="88"/>
      <c r="AG2013" s="88"/>
    </row>
    <row x14ac:dyDescent="0.25" r="2014" customHeight="1" ht="16.5">
      <c r="A2014" s="35"/>
      <c r="B2014" s="68"/>
      <c r="C2014" s="119"/>
      <c r="D2014" s="23"/>
      <c r="E2014" s="35"/>
      <c r="F2014" s="23"/>
      <c r="G2014" s="23"/>
      <c r="H2014" s="35"/>
      <c r="I2014" s="23"/>
      <c r="J2014" s="23"/>
      <c r="K2014" s="23"/>
      <c r="L2014" s="23"/>
      <c r="M2014" s="23"/>
      <c r="N2014" s="120"/>
      <c r="O2014" s="120"/>
      <c r="P2014" s="120"/>
      <c r="Q2014" s="120"/>
      <c r="R2014" s="120"/>
      <c r="S2014" s="120"/>
      <c r="T2014" s="121">
        <f>IF(B2014="",0,TEXT(B2014,"mmmm"))</f>
      </c>
      <c r="U2014" s="77"/>
      <c r="V2014" s="77"/>
      <c r="W2014" s="77"/>
      <c r="X2014" s="77"/>
      <c r="Y2014" s="77"/>
      <c r="Z2014" s="77"/>
      <c r="AA2014" s="77"/>
      <c r="AB2014" s="77"/>
      <c r="AC2014" s="77"/>
      <c r="AD2014" s="77"/>
      <c r="AE2014" s="77"/>
      <c r="AF2014" s="77"/>
      <c r="AG2014" s="77"/>
    </row>
    <row x14ac:dyDescent="0.25" r="2015" customHeight="1" ht="16.5">
      <c r="A2015" s="122"/>
      <c r="B2015" s="79"/>
      <c r="C2015" s="123"/>
      <c r="D2015" s="124"/>
      <c r="E2015" s="122"/>
      <c r="F2015" s="124"/>
      <c r="G2015" s="124"/>
      <c r="H2015" s="122"/>
      <c r="I2015" s="124"/>
      <c r="J2015" s="124"/>
      <c r="K2015" s="124"/>
      <c r="L2015" s="124"/>
      <c r="M2015" s="124"/>
      <c r="N2015" s="125"/>
      <c r="O2015" s="125"/>
      <c r="P2015" s="125"/>
      <c r="Q2015" s="125"/>
      <c r="R2015" s="125"/>
      <c r="S2015" s="125"/>
      <c r="T2015" s="126">
        <f>IF(B2015="",0,TEXT(B2015,"mmmm"))</f>
      </c>
      <c r="U2015" s="88"/>
      <c r="V2015" s="88"/>
      <c r="W2015" s="88"/>
      <c r="X2015" s="88"/>
      <c r="Y2015" s="88"/>
      <c r="Z2015" s="88"/>
      <c r="AA2015" s="88"/>
      <c r="AB2015" s="88"/>
      <c r="AC2015" s="88"/>
      <c r="AD2015" s="88"/>
      <c r="AE2015" s="88"/>
      <c r="AF2015" s="88"/>
      <c r="AG2015" s="88"/>
    </row>
    <row x14ac:dyDescent="0.25" r="2016" customHeight="1" ht="16.5">
      <c r="A2016" s="35"/>
      <c r="B2016" s="68"/>
      <c r="C2016" s="119"/>
      <c r="D2016" s="23"/>
      <c r="E2016" s="35"/>
      <c r="F2016" s="23"/>
      <c r="G2016" s="23"/>
      <c r="H2016" s="35"/>
      <c r="I2016" s="23"/>
      <c r="J2016" s="23"/>
      <c r="K2016" s="23"/>
      <c r="L2016" s="23"/>
      <c r="M2016" s="23"/>
      <c r="N2016" s="120"/>
      <c r="O2016" s="120"/>
      <c r="P2016" s="120"/>
      <c r="Q2016" s="120"/>
      <c r="R2016" s="120"/>
      <c r="S2016" s="120"/>
      <c r="T2016" s="121">
        <f>IF(B2016="",0,TEXT(B2016,"mmmm"))</f>
      </c>
      <c r="U2016" s="77"/>
      <c r="V2016" s="77"/>
      <c r="W2016" s="77"/>
      <c r="X2016" s="77"/>
      <c r="Y2016" s="77"/>
      <c r="Z2016" s="77"/>
      <c r="AA2016" s="77"/>
      <c r="AB2016" s="77"/>
      <c r="AC2016" s="77"/>
      <c r="AD2016" s="77"/>
      <c r="AE2016" s="77"/>
      <c r="AF2016" s="77"/>
      <c r="AG2016" s="77"/>
    </row>
    <row x14ac:dyDescent="0.25" r="2017" customHeight="1" ht="16.5">
      <c r="A2017" s="122"/>
      <c r="B2017" s="79"/>
      <c r="C2017" s="123"/>
      <c r="D2017" s="124"/>
      <c r="E2017" s="122"/>
      <c r="F2017" s="124"/>
      <c r="G2017" s="124"/>
      <c r="H2017" s="122"/>
      <c r="I2017" s="124"/>
      <c r="J2017" s="124"/>
      <c r="K2017" s="124"/>
      <c r="L2017" s="124"/>
      <c r="M2017" s="124"/>
      <c r="N2017" s="125"/>
      <c r="O2017" s="125"/>
      <c r="P2017" s="125"/>
      <c r="Q2017" s="125"/>
      <c r="R2017" s="125"/>
      <c r="S2017" s="125"/>
      <c r="T2017" s="126">
        <f>IF(B2017="",0,TEXT(B2017,"mmmm"))</f>
      </c>
      <c r="U2017" s="88"/>
      <c r="V2017" s="88"/>
      <c r="W2017" s="88"/>
      <c r="X2017" s="88"/>
      <c r="Y2017" s="88"/>
      <c r="Z2017" s="88"/>
      <c r="AA2017" s="88"/>
      <c r="AB2017" s="88"/>
      <c r="AC2017" s="88"/>
      <c r="AD2017" s="88"/>
      <c r="AE2017" s="88"/>
      <c r="AF2017" s="88"/>
      <c r="AG2017" s="88"/>
    </row>
    <row x14ac:dyDescent="0.25" r="2018" customHeight="1" ht="16.5">
      <c r="A2018" s="35"/>
      <c r="B2018" s="68"/>
      <c r="C2018" s="119"/>
      <c r="D2018" s="23"/>
      <c r="E2018" s="35"/>
      <c r="F2018" s="23"/>
      <c r="G2018" s="23"/>
      <c r="H2018" s="35"/>
      <c r="I2018" s="23"/>
      <c r="J2018" s="23"/>
      <c r="K2018" s="23"/>
      <c r="L2018" s="23"/>
      <c r="M2018" s="23"/>
      <c r="N2018" s="120"/>
      <c r="O2018" s="120"/>
      <c r="P2018" s="120"/>
      <c r="Q2018" s="120"/>
      <c r="R2018" s="120"/>
      <c r="S2018" s="120"/>
      <c r="T2018" s="121">
        <f>IF(B2018="",0,TEXT(B2018,"mmmm"))</f>
      </c>
      <c r="U2018" s="77"/>
      <c r="V2018" s="77"/>
      <c r="W2018" s="77"/>
      <c r="X2018" s="77"/>
      <c r="Y2018" s="77"/>
      <c r="Z2018" s="77"/>
      <c r="AA2018" s="77"/>
      <c r="AB2018" s="77"/>
      <c r="AC2018" s="77"/>
      <c r="AD2018" s="77"/>
      <c r="AE2018" s="77"/>
      <c r="AF2018" s="77"/>
      <c r="AG2018" s="77"/>
    </row>
    <row x14ac:dyDescent="0.25" r="2019" customHeight="1" ht="16.5">
      <c r="A2019" s="122"/>
      <c r="B2019" s="79"/>
      <c r="C2019" s="123"/>
      <c r="D2019" s="124"/>
      <c r="E2019" s="122"/>
      <c r="F2019" s="124"/>
      <c r="G2019" s="124"/>
      <c r="H2019" s="122"/>
      <c r="I2019" s="124"/>
      <c r="J2019" s="124"/>
      <c r="K2019" s="124"/>
      <c r="L2019" s="124"/>
      <c r="M2019" s="124"/>
      <c r="N2019" s="125"/>
      <c r="O2019" s="125"/>
      <c r="P2019" s="125"/>
      <c r="Q2019" s="125"/>
      <c r="R2019" s="125"/>
      <c r="S2019" s="125"/>
      <c r="T2019" s="126">
        <f>IF(B2019="",0,TEXT(B2019,"mmmm"))</f>
      </c>
      <c r="U2019" s="88"/>
      <c r="V2019" s="88"/>
      <c r="W2019" s="88"/>
      <c r="X2019" s="88"/>
      <c r="Y2019" s="88"/>
      <c r="Z2019" s="88"/>
      <c r="AA2019" s="88"/>
      <c r="AB2019" s="88"/>
      <c r="AC2019" s="88"/>
      <c r="AD2019" s="88"/>
      <c r="AE2019" s="88"/>
      <c r="AF2019" s="88"/>
      <c r="AG2019" s="88"/>
    </row>
    <row x14ac:dyDescent="0.25" r="2020" customHeight="1" ht="16.5">
      <c r="A2020" s="35"/>
      <c r="B2020" s="68"/>
      <c r="C2020" s="119"/>
      <c r="D2020" s="23"/>
      <c r="E2020" s="35"/>
      <c r="F2020" s="23"/>
      <c r="G2020" s="23"/>
      <c r="H2020" s="35"/>
      <c r="I2020" s="23"/>
      <c r="J2020" s="23"/>
      <c r="K2020" s="23"/>
      <c r="L2020" s="23"/>
      <c r="M2020" s="23"/>
      <c r="N2020" s="120"/>
      <c r="O2020" s="120"/>
      <c r="P2020" s="120"/>
      <c r="Q2020" s="120"/>
      <c r="R2020" s="120"/>
      <c r="S2020" s="120"/>
      <c r="T2020" s="121">
        <f>IF(B2020="",0,TEXT(B2020,"mmmm"))</f>
      </c>
      <c r="U2020" s="77"/>
      <c r="V2020" s="77"/>
      <c r="W2020" s="77"/>
      <c r="X2020" s="77"/>
      <c r="Y2020" s="77"/>
      <c r="Z2020" s="77"/>
      <c r="AA2020" s="77"/>
      <c r="AB2020" s="77"/>
      <c r="AC2020" s="77"/>
      <c r="AD2020" s="77"/>
      <c r="AE2020" s="77"/>
      <c r="AF2020" s="77"/>
      <c r="AG2020" s="77"/>
    </row>
    <row x14ac:dyDescent="0.25" r="2021" customHeight="1" ht="16.5">
      <c r="A2021" s="122"/>
      <c r="B2021" s="79"/>
      <c r="C2021" s="123"/>
      <c r="D2021" s="124"/>
      <c r="E2021" s="122"/>
      <c r="F2021" s="124"/>
      <c r="G2021" s="124"/>
      <c r="H2021" s="122"/>
      <c r="I2021" s="124"/>
      <c r="J2021" s="124"/>
      <c r="K2021" s="124"/>
      <c r="L2021" s="124"/>
      <c r="M2021" s="124"/>
      <c r="N2021" s="125"/>
      <c r="O2021" s="125"/>
      <c r="P2021" s="125"/>
      <c r="Q2021" s="125"/>
      <c r="R2021" s="125"/>
      <c r="S2021" s="125"/>
      <c r="T2021" s="126">
        <f>IF(B2021="",0,TEXT(B2021,"mmmm"))</f>
      </c>
      <c r="U2021" s="88"/>
      <c r="V2021" s="88"/>
      <c r="W2021" s="88"/>
      <c r="X2021" s="88"/>
      <c r="Y2021" s="88"/>
      <c r="Z2021" s="88"/>
      <c r="AA2021" s="88"/>
      <c r="AB2021" s="88"/>
      <c r="AC2021" s="88"/>
      <c r="AD2021" s="88"/>
      <c r="AE2021" s="88"/>
      <c r="AF2021" s="88"/>
      <c r="AG2021" s="88"/>
    </row>
    <row x14ac:dyDescent="0.25" r="2022" customHeight="1" ht="16.5">
      <c r="A2022" s="35"/>
      <c r="B2022" s="68"/>
      <c r="C2022" s="119"/>
      <c r="D2022" s="23"/>
      <c r="E2022" s="35"/>
      <c r="F2022" s="23"/>
      <c r="G2022" s="23"/>
      <c r="H2022" s="35"/>
      <c r="I2022" s="23"/>
      <c r="J2022" s="23"/>
      <c r="K2022" s="23"/>
      <c r="L2022" s="23"/>
      <c r="M2022" s="23"/>
      <c r="N2022" s="120"/>
      <c r="O2022" s="120"/>
      <c r="P2022" s="120"/>
      <c r="Q2022" s="120"/>
      <c r="R2022" s="120"/>
      <c r="S2022" s="120"/>
      <c r="T2022" s="121">
        <f>IF(B2022="",0,TEXT(B2022,"mmmm"))</f>
      </c>
      <c r="U2022" s="77"/>
      <c r="V2022" s="77"/>
      <c r="W2022" s="77"/>
      <c r="X2022" s="77"/>
      <c r="Y2022" s="77"/>
      <c r="Z2022" s="77"/>
      <c r="AA2022" s="77"/>
      <c r="AB2022" s="77"/>
      <c r="AC2022" s="77"/>
      <c r="AD2022" s="77"/>
      <c r="AE2022" s="77"/>
      <c r="AF2022" s="77"/>
      <c r="AG2022" s="77"/>
    </row>
    <row x14ac:dyDescent="0.25" r="2023" customHeight="1" ht="16.5">
      <c r="A2023" s="122"/>
      <c r="B2023" s="79"/>
      <c r="C2023" s="123"/>
      <c r="D2023" s="124"/>
      <c r="E2023" s="122"/>
      <c r="F2023" s="124"/>
      <c r="G2023" s="124"/>
      <c r="H2023" s="122"/>
      <c r="I2023" s="124"/>
      <c r="J2023" s="124"/>
      <c r="K2023" s="124"/>
      <c r="L2023" s="124"/>
      <c r="M2023" s="124"/>
      <c r="N2023" s="125"/>
      <c r="O2023" s="125"/>
      <c r="P2023" s="125"/>
      <c r="Q2023" s="125"/>
      <c r="R2023" s="125"/>
      <c r="S2023" s="125"/>
      <c r="T2023" s="126">
        <f>IF(B2023="",0,TEXT(B2023,"mmmm"))</f>
      </c>
      <c r="U2023" s="88"/>
      <c r="V2023" s="88"/>
      <c r="W2023" s="88"/>
      <c r="X2023" s="88"/>
      <c r="Y2023" s="88"/>
      <c r="Z2023" s="88"/>
      <c r="AA2023" s="88"/>
      <c r="AB2023" s="88"/>
      <c r="AC2023" s="88"/>
      <c r="AD2023" s="88"/>
      <c r="AE2023" s="88"/>
      <c r="AF2023" s="88"/>
      <c r="AG2023" s="88"/>
    </row>
    <row x14ac:dyDescent="0.25" r="2024" customHeight="1" ht="16.5">
      <c r="A2024" s="35"/>
      <c r="B2024" s="68"/>
      <c r="C2024" s="119"/>
      <c r="D2024" s="23"/>
      <c r="E2024" s="35"/>
      <c r="F2024" s="23"/>
      <c r="G2024" s="23"/>
      <c r="H2024" s="35"/>
      <c r="I2024" s="23"/>
      <c r="J2024" s="23"/>
      <c r="K2024" s="23"/>
      <c r="L2024" s="23"/>
      <c r="M2024" s="23"/>
      <c r="N2024" s="120"/>
      <c r="O2024" s="120"/>
      <c r="P2024" s="120"/>
      <c r="Q2024" s="120"/>
      <c r="R2024" s="120"/>
      <c r="S2024" s="120"/>
      <c r="T2024" s="121">
        <f>IF(B2024="",0,TEXT(B2024,"mmmm"))</f>
      </c>
      <c r="U2024" s="77"/>
      <c r="V2024" s="77"/>
      <c r="W2024" s="77"/>
      <c r="X2024" s="77"/>
      <c r="Y2024" s="77"/>
      <c r="Z2024" s="77"/>
      <c r="AA2024" s="77"/>
      <c r="AB2024" s="77"/>
      <c r="AC2024" s="77"/>
      <c r="AD2024" s="77"/>
      <c r="AE2024" s="77"/>
      <c r="AF2024" s="77"/>
      <c r="AG2024" s="77"/>
    </row>
    <row x14ac:dyDescent="0.25" r="2025" customHeight="1" ht="16.5">
      <c r="A2025" s="122"/>
      <c r="B2025" s="79"/>
      <c r="C2025" s="123"/>
      <c r="D2025" s="124"/>
      <c r="E2025" s="122"/>
      <c r="F2025" s="124"/>
      <c r="G2025" s="124"/>
      <c r="H2025" s="122"/>
      <c r="I2025" s="124"/>
      <c r="J2025" s="124"/>
      <c r="K2025" s="124"/>
      <c r="L2025" s="124"/>
      <c r="M2025" s="124"/>
      <c r="N2025" s="125"/>
      <c r="O2025" s="125"/>
      <c r="P2025" s="125"/>
      <c r="Q2025" s="125"/>
      <c r="R2025" s="125"/>
      <c r="S2025" s="125"/>
      <c r="T2025" s="126">
        <f>IF(B2025="",0,TEXT(B2025,"mmmm"))</f>
      </c>
      <c r="U2025" s="88"/>
      <c r="V2025" s="88"/>
      <c r="W2025" s="88"/>
      <c r="X2025" s="88"/>
      <c r="Y2025" s="88"/>
      <c r="Z2025" s="88"/>
      <c r="AA2025" s="88"/>
      <c r="AB2025" s="88"/>
      <c r="AC2025" s="88"/>
      <c r="AD2025" s="88"/>
      <c r="AE2025" s="88"/>
      <c r="AF2025" s="88"/>
      <c r="AG2025" s="88"/>
    </row>
    <row x14ac:dyDescent="0.25" r="2026" customHeight="1" ht="16.5">
      <c r="A2026" s="35"/>
      <c r="B2026" s="68"/>
      <c r="C2026" s="119"/>
      <c r="D2026" s="23"/>
      <c r="E2026" s="35"/>
      <c r="F2026" s="23"/>
      <c r="G2026" s="23"/>
      <c r="H2026" s="35"/>
      <c r="I2026" s="23"/>
      <c r="J2026" s="23"/>
      <c r="K2026" s="23"/>
      <c r="L2026" s="23"/>
      <c r="M2026" s="23"/>
      <c r="N2026" s="120"/>
      <c r="O2026" s="120"/>
      <c r="P2026" s="120"/>
      <c r="Q2026" s="120"/>
      <c r="R2026" s="120"/>
      <c r="S2026" s="120"/>
      <c r="T2026" s="121">
        <f>IF(B2026="",0,TEXT(B2026,"mmmm"))</f>
      </c>
      <c r="U2026" s="77"/>
      <c r="V2026" s="77"/>
      <c r="W2026" s="77"/>
      <c r="X2026" s="77"/>
      <c r="Y2026" s="77"/>
      <c r="Z2026" s="77"/>
      <c r="AA2026" s="77"/>
      <c r="AB2026" s="77"/>
      <c r="AC2026" s="77"/>
      <c r="AD2026" s="77"/>
      <c r="AE2026" s="77"/>
      <c r="AF2026" s="77"/>
      <c r="AG2026" s="77"/>
    </row>
    <row x14ac:dyDescent="0.25" r="2027" customHeight="1" ht="16.5">
      <c r="A2027" s="122"/>
      <c r="B2027" s="79"/>
      <c r="C2027" s="123"/>
      <c r="D2027" s="124"/>
      <c r="E2027" s="122"/>
      <c r="F2027" s="124"/>
      <c r="G2027" s="124"/>
      <c r="H2027" s="122"/>
      <c r="I2027" s="124"/>
      <c r="J2027" s="124"/>
      <c r="K2027" s="124"/>
      <c r="L2027" s="124"/>
      <c r="M2027" s="124"/>
      <c r="N2027" s="125"/>
      <c r="O2027" s="125"/>
      <c r="P2027" s="125"/>
      <c r="Q2027" s="125"/>
      <c r="R2027" s="125"/>
      <c r="S2027" s="125"/>
      <c r="T2027" s="126">
        <f>IF(B2027="",0,TEXT(B2027,"mmmm"))</f>
      </c>
      <c r="U2027" s="88"/>
      <c r="V2027" s="88"/>
      <c r="W2027" s="88"/>
      <c r="X2027" s="88"/>
      <c r="Y2027" s="88"/>
      <c r="Z2027" s="88"/>
      <c r="AA2027" s="88"/>
      <c r="AB2027" s="88"/>
      <c r="AC2027" s="88"/>
      <c r="AD2027" s="88"/>
      <c r="AE2027" s="88"/>
      <c r="AF2027" s="88"/>
      <c r="AG2027" s="88"/>
    </row>
    <row x14ac:dyDescent="0.25" r="2028" customHeight="1" ht="16.5">
      <c r="A2028" s="35"/>
      <c r="B2028" s="68"/>
      <c r="C2028" s="119"/>
      <c r="D2028" s="23"/>
      <c r="E2028" s="35"/>
      <c r="F2028" s="23"/>
      <c r="G2028" s="23"/>
      <c r="H2028" s="35"/>
      <c r="I2028" s="23"/>
      <c r="J2028" s="23"/>
      <c r="K2028" s="23"/>
      <c r="L2028" s="23"/>
      <c r="M2028" s="23"/>
      <c r="N2028" s="120"/>
      <c r="O2028" s="120"/>
      <c r="P2028" s="120"/>
      <c r="Q2028" s="120"/>
      <c r="R2028" s="120"/>
      <c r="S2028" s="120"/>
      <c r="T2028" s="121">
        <f>IF(B2028="",0,TEXT(B2028,"mmmm"))</f>
      </c>
      <c r="U2028" s="77"/>
      <c r="V2028" s="77"/>
      <c r="W2028" s="77"/>
      <c r="X2028" s="77"/>
      <c r="Y2028" s="77"/>
      <c r="Z2028" s="77"/>
      <c r="AA2028" s="77"/>
      <c r="AB2028" s="77"/>
      <c r="AC2028" s="77"/>
      <c r="AD2028" s="77"/>
      <c r="AE2028" s="77"/>
      <c r="AF2028" s="77"/>
      <c r="AG2028" s="77"/>
    </row>
    <row x14ac:dyDescent="0.25" r="2029" customHeight="1" ht="16.5">
      <c r="A2029" s="122"/>
      <c r="B2029" s="79"/>
      <c r="C2029" s="123"/>
      <c r="D2029" s="124"/>
      <c r="E2029" s="122"/>
      <c r="F2029" s="124"/>
      <c r="G2029" s="124"/>
      <c r="H2029" s="122"/>
      <c r="I2029" s="124"/>
      <c r="J2029" s="124"/>
      <c r="K2029" s="124"/>
      <c r="L2029" s="124"/>
      <c r="M2029" s="124"/>
      <c r="N2029" s="125"/>
      <c r="O2029" s="125"/>
      <c r="P2029" s="125"/>
      <c r="Q2029" s="125"/>
      <c r="R2029" s="125"/>
      <c r="S2029" s="125"/>
      <c r="T2029" s="126">
        <f>IF(B2029="",0,TEXT(B2029,"mmmm"))</f>
      </c>
      <c r="U2029" s="88"/>
      <c r="V2029" s="88"/>
      <c r="W2029" s="88"/>
      <c r="X2029" s="88"/>
      <c r="Y2029" s="88"/>
      <c r="Z2029" s="88"/>
      <c r="AA2029" s="88"/>
      <c r="AB2029" s="88"/>
      <c r="AC2029" s="88"/>
      <c r="AD2029" s="88"/>
      <c r="AE2029" s="88"/>
      <c r="AF2029" s="88"/>
      <c r="AG2029" s="88"/>
    </row>
    <row x14ac:dyDescent="0.25" r="2030" customHeight="1" ht="16.5">
      <c r="A2030" s="35"/>
      <c r="B2030" s="68"/>
      <c r="C2030" s="119"/>
      <c r="D2030" s="23"/>
      <c r="E2030" s="35"/>
      <c r="F2030" s="23"/>
      <c r="G2030" s="23"/>
      <c r="H2030" s="35"/>
      <c r="I2030" s="23"/>
      <c r="J2030" s="23"/>
      <c r="K2030" s="23"/>
      <c r="L2030" s="23"/>
      <c r="M2030" s="23"/>
      <c r="N2030" s="120"/>
      <c r="O2030" s="120"/>
      <c r="P2030" s="120"/>
      <c r="Q2030" s="120"/>
      <c r="R2030" s="120"/>
      <c r="S2030" s="120"/>
      <c r="T2030" s="121">
        <f>IF(B2030="",0,TEXT(B2030,"mmmm"))</f>
      </c>
      <c r="U2030" s="77"/>
      <c r="V2030" s="77"/>
      <c r="W2030" s="77"/>
      <c r="X2030" s="77"/>
      <c r="Y2030" s="77"/>
      <c r="Z2030" s="77"/>
      <c r="AA2030" s="77"/>
      <c r="AB2030" s="77"/>
      <c r="AC2030" s="77"/>
      <c r="AD2030" s="77"/>
      <c r="AE2030" s="77"/>
      <c r="AF2030" s="77"/>
      <c r="AG2030" s="77"/>
    </row>
    <row x14ac:dyDescent="0.25" r="2031" customHeight="1" ht="16.5">
      <c r="A2031" s="122"/>
      <c r="B2031" s="79"/>
      <c r="C2031" s="123"/>
      <c r="D2031" s="124"/>
      <c r="E2031" s="122"/>
      <c r="F2031" s="124"/>
      <c r="G2031" s="124"/>
      <c r="H2031" s="122"/>
      <c r="I2031" s="124"/>
      <c r="J2031" s="124"/>
      <c r="K2031" s="124"/>
      <c r="L2031" s="124"/>
      <c r="M2031" s="124"/>
      <c r="N2031" s="125"/>
      <c r="O2031" s="125"/>
      <c r="P2031" s="125"/>
      <c r="Q2031" s="125"/>
      <c r="R2031" s="125"/>
      <c r="S2031" s="125"/>
      <c r="T2031" s="126">
        <f>IF(B2031="",0,TEXT(B2031,"mmmm"))</f>
      </c>
      <c r="U2031" s="88"/>
      <c r="V2031" s="88"/>
      <c r="W2031" s="88"/>
      <c r="X2031" s="88"/>
      <c r="Y2031" s="88"/>
      <c r="Z2031" s="88"/>
      <c r="AA2031" s="88"/>
      <c r="AB2031" s="88"/>
      <c r="AC2031" s="88"/>
      <c r="AD2031" s="88"/>
      <c r="AE2031" s="88"/>
      <c r="AF2031" s="88"/>
      <c r="AG2031" s="88"/>
    </row>
    <row x14ac:dyDescent="0.25" r="2032" customHeight="1" ht="16.5">
      <c r="A2032" s="35"/>
      <c r="B2032" s="68"/>
      <c r="C2032" s="119"/>
      <c r="D2032" s="23"/>
      <c r="E2032" s="35"/>
      <c r="F2032" s="23"/>
      <c r="G2032" s="23"/>
      <c r="H2032" s="35"/>
      <c r="I2032" s="23"/>
      <c r="J2032" s="23"/>
      <c r="K2032" s="23"/>
      <c r="L2032" s="23"/>
      <c r="M2032" s="23"/>
      <c r="N2032" s="120"/>
      <c r="O2032" s="120"/>
      <c r="P2032" s="120"/>
      <c r="Q2032" s="120"/>
      <c r="R2032" s="120"/>
      <c r="S2032" s="120"/>
      <c r="T2032" s="121">
        <f>IF(B2032="",0,TEXT(B2032,"mmmm"))</f>
      </c>
      <c r="U2032" s="77"/>
      <c r="V2032" s="77"/>
      <c r="W2032" s="77"/>
      <c r="X2032" s="77"/>
      <c r="Y2032" s="77"/>
      <c r="Z2032" s="77"/>
      <c r="AA2032" s="77"/>
      <c r="AB2032" s="77"/>
      <c r="AC2032" s="77"/>
      <c r="AD2032" s="77"/>
      <c r="AE2032" s="77"/>
      <c r="AF2032" s="77"/>
      <c r="AG2032" s="77"/>
    </row>
    <row x14ac:dyDescent="0.25" r="2033" customHeight="1" ht="16.5">
      <c r="A2033" s="122"/>
      <c r="B2033" s="79"/>
      <c r="C2033" s="123"/>
      <c r="D2033" s="124"/>
      <c r="E2033" s="122"/>
      <c r="F2033" s="124"/>
      <c r="G2033" s="124"/>
      <c r="H2033" s="122"/>
      <c r="I2033" s="124"/>
      <c r="J2033" s="124"/>
      <c r="K2033" s="124"/>
      <c r="L2033" s="124"/>
      <c r="M2033" s="124"/>
      <c r="N2033" s="125"/>
      <c r="O2033" s="125"/>
      <c r="P2033" s="125"/>
      <c r="Q2033" s="125"/>
      <c r="R2033" s="125"/>
      <c r="S2033" s="125"/>
      <c r="T2033" s="126">
        <f>IF(B2033="",0,TEXT(B2033,"mmmm"))</f>
      </c>
      <c r="U2033" s="88"/>
      <c r="V2033" s="88"/>
      <c r="W2033" s="88"/>
      <c r="X2033" s="88"/>
      <c r="Y2033" s="88"/>
      <c r="Z2033" s="88"/>
      <c r="AA2033" s="88"/>
      <c r="AB2033" s="88"/>
      <c r="AC2033" s="88"/>
      <c r="AD2033" s="88"/>
      <c r="AE2033" s="88"/>
      <c r="AF2033" s="88"/>
      <c r="AG2033" s="88"/>
    </row>
    <row x14ac:dyDescent="0.25" r="2034" customHeight="1" ht="16.5">
      <c r="A2034" s="35"/>
      <c r="B2034" s="68"/>
      <c r="C2034" s="119"/>
      <c r="D2034" s="23"/>
      <c r="E2034" s="35"/>
      <c r="F2034" s="23"/>
      <c r="G2034" s="23"/>
      <c r="H2034" s="35"/>
      <c r="I2034" s="23"/>
      <c r="J2034" s="23"/>
      <c r="K2034" s="23"/>
      <c r="L2034" s="23"/>
      <c r="M2034" s="23"/>
      <c r="N2034" s="120"/>
      <c r="O2034" s="120"/>
      <c r="P2034" s="120"/>
      <c r="Q2034" s="120"/>
      <c r="R2034" s="120"/>
      <c r="S2034" s="120"/>
      <c r="T2034" s="121">
        <f>IF(B2034="",0,TEXT(B2034,"mmmm"))</f>
      </c>
      <c r="U2034" s="77"/>
      <c r="V2034" s="77"/>
      <c r="W2034" s="77"/>
      <c r="X2034" s="77"/>
      <c r="Y2034" s="77"/>
      <c r="Z2034" s="77"/>
      <c r="AA2034" s="77"/>
      <c r="AB2034" s="77"/>
      <c r="AC2034" s="77"/>
      <c r="AD2034" s="77"/>
      <c r="AE2034" s="77"/>
      <c r="AF2034" s="77"/>
      <c r="AG2034" s="77"/>
    </row>
    <row x14ac:dyDescent="0.25" r="2035" customHeight="1" ht="16.5">
      <c r="A2035" s="122"/>
      <c r="B2035" s="79"/>
      <c r="C2035" s="123"/>
      <c r="D2035" s="124"/>
      <c r="E2035" s="122"/>
      <c r="F2035" s="124"/>
      <c r="G2035" s="124"/>
      <c r="H2035" s="122"/>
      <c r="I2035" s="124"/>
      <c r="J2035" s="124"/>
      <c r="K2035" s="124"/>
      <c r="L2035" s="124"/>
      <c r="M2035" s="124"/>
      <c r="N2035" s="125"/>
      <c r="O2035" s="125"/>
      <c r="P2035" s="125"/>
      <c r="Q2035" s="125"/>
      <c r="R2035" s="125"/>
      <c r="S2035" s="125"/>
      <c r="T2035" s="126">
        <f>IF(B2035="",0,TEXT(B2035,"mmmm"))</f>
      </c>
      <c r="U2035" s="88"/>
      <c r="V2035" s="88"/>
      <c r="W2035" s="88"/>
      <c r="X2035" s="88"/>
      <c r="Y2035" s="88"/>
      <c r="Z2035" s="88"/>
      <c r="AA2035" s="88"/>
      <c r="AB2035" s="88"/>
      <c r="AC2035" s="88"/>
      <c r="AD2035" s="88"/>
      <c r="AE2035" s="88"/>
      <c r="AF2035" s="88"/>
      <c r="AG2035" s="88"/>
    </row>
    <row x14ac:dyDescent="0.25" r="2036" customHeight="1" ht="16.5">
      <c r="A2036" s="35"/>
      <c r="B2036" s="68"/>
      <c r="C2036" s="119"/>
      <c r="D2036" s="23"/>
      <c r="E2036" s="35"/>
      <c r="F2036" s="23"/>
      <c r="G2036" s="23"/>
      <c r="H2036" s="35"/>
      <c r="I2036" s="23"/>
      <c r="J2036" s="23"/>
      <c r="K2036" s="23"/>
      <c r="L2036" s="23"/>
      <c r="M2036" s="23"/>
      <c r="N2036" s="120"/>
      <c r="O2036" s="120"/>
      <c r="P2036" s="120"/>
      <c r="Q2036" s="120"/>
      <c r="R2036" s="120"/>
      <c r="S2036" s="120"/>
      <c r="T2036" s="121">
        <f>IF(B2036="",0,TEXT(B2036,"mmmm"))</f>
      </c>
      <c r="U2036" s="77"/>
      <c r="V2036" s="77"/>
      <c r="W2036" s="77"/>
      <c r="X2036" s="77"/>
      <c r="Y2036" s="77"/>
      <c r="Z2036" s="77"/>
      <c r="AA2036" s="77"/>
      <c r="AB2036" s="77"/>
      <c r="AC2036" s="77"/>
      <c r="AD2036" s="77"/>
      <c r="AE2036" s="77"/>
      <c r="AF2036" s="77"/>
      <c r="AG2036" s="77"/>
    </row>
    <row x14ac:dyDescent="0.25" r="2037" customHeight="1" ht="16.5">
      <c r="A2037" s="122"/>
      <c r="B2037" s="79"/>
      <c r="C2037" s="123"/>
      <c r="D2037" s="124"/>
      <c r="E2037" s="122"/>
      <c r="F2037" s="124"/>
      <c r="G2037" s="124"/>
      <c r="H2037" s="122"/>
      <c r="I2037" s="124"/>
      <c r="J2037" s="124"/>
      <c r="K2037" s="124"/>
      <c r="L2037" s="124"/>
      <c r="M2037" s="124"/>
      <c r="N2037" s="125"/>
      <c r="O2037" s="125"/>
      <c r="P2037" s="125"/>
      <c r="Q2037" s="125"/>
      <c r="R2037" s="125"/>
      <c r="S2037" s="125"/>
      <c r="T2037" s="126">
        <f>IF(B2037="",0,TEXT(B2037,"mmmm"))</f>
      </c>
      <c r="U2037" s="88"/>
      <c r="V2037" s="88"/>
      <c r="W2037" s="88"/>
      <c r="X2037" s="88"/>
      <c r="Y2037" s="88"/>
      <c r="Z2037" s="88"/>
      <c r="AA2037" s="88"/>
      <c r="AB2037" s="88"/>
      <c r="AC2037" s="88"/>
      <c r="AD2037" s="88"/>
      <c r="AE2037" s="88"/>
      <c r="AF2037" s="88"/>
      <c r="AG2037" s="88"/>
    </row>
    <row x14ac:dyDescent="0.25" r="2038" customHeight="1" ht="16.5">
      <c r="A2038" s="35"/>
      <c r="B2038" s="68"/>
      <c r="C2038" s="119"/>
      <c r="D2038" s="23"/>
      <c r="E2038" s="35"/>
      <c r="F2038" s="23"/>
      <c r="G2038" s="23"/>
      <c r="H2038" s="35"/>
      <c r="I2038" s="23"/>
      <c r="J2038" s="23"/>
      <c r="K2038" s="23"/>
      <c r="L2038" s="23"/>
      <c r="M2038" s="23"/>
      <c r="N2038" s="120"/>
      <c r="O2038" s="120"/>
      <c r="P2038" s="120"/>
      <c r="Q2038" s="120"/>
      <c r="R2038" s="120"/>
      <c r="S2038" s="120"/>
      <c r="T2038" s="121">
        <f>IF(B2038="",0,TEXT(B2038,"mmmm"))</f>
      </c>
      <c r="U2038" s="77"/>
      <c r="V2038" s="77"/>
      <c r="W2038" s="77"/>
      <c r="X2038" s="77"/>
      <c r="Y2038" s="77"/>
      <c r="Z2038" s="77"/>
      <c r="AA2038" s="77"/>
      <c r="AB2038" s="77"/>
      <c r="AC2038" s="77"/>
      <c r="AD2038" s="77"/>
      <c r="AE2038" s="77"/>
      <c r="AF2038" s="77"/>
      <c r="AG2038" s="77"/>
    </row>
    <row x14ac:dyDescent="0.25" r="2039" customHeight="1" ht="16.5">
      <c r="A2039" s="122"/>
      <c r="B2039" s="79"/>
      <c r="C2039" s="123"/>
      <c r="D2039" s="124"/>
      <c r="E2039" s="122"/>
      <c r="F2039" s="124"/>
      <c r="G2039" s="124"/>
      <c r="H2039" s="122"/>
      <c r="I2039" s="124"/>
      <c r="J2039" s="124"/>
      <c r="K2039" s="124"/>
      <c r="L2039" s="124"/>
      <c r="M2039" s="124"/>
      <c r="N2039" s="125"/>
      <c r="O2039" s="125"/>
      <c r="P2039" s="125"/>
      <c r="Q2039" s="125"/>
      <c r="R2039" s="125"/>
      <c r="S2039" s="125"/>
      <c r="T2039" s="126">
        <f>IF(B2039="",0,TEXT(B2039,"mmmm"))</f>
      </c>
      <c r="U2039" s="88"/>
      <c r="V2039" s="88"/>
      <c r="W2039" s="88"/>
      <c r="X2039" s="88"/>
      <c r="Y2039" s="88"/>
      <c r="Z2039" s="88"/>
      <c r="AA2039" s="88"/>
      <c r="AB2039" s="88"/>
      <c r="AC2039" s="88"/>
      <c r="AD2039" s="88"/>
      <c r="AE2039" s="88"/>
      <c r="AF2039" s="88"/>
      <c r="AG2039" s="88"/>
    </row>
    <row x14ac:dyDescent="0.25" r="2040" customHeight="1" ht="16.5">
      <c r="A2040" s="35"/>
      <c r="B2040" s="68"/>
      <c r="C2040" s="119"/>
      <c r="D2040" s="23"/>
      <c r="E2040" s="35"/>
      <c r="F2040" s="23"/>
      <c r="G2040" s="23"/>
      <c r="H2040" s="35"/>
      <c r="I2040" s="23"/>
      <c r="J2040" s="23"/>
      <c r="K2040" s="23"/>
      <c r="L2040" s="23"/>
      <c r="M2040" s="23"/>
      <c r="N2040" s="120"/>
      <c r="O2040" s="120"/>
      <c r="P2040" s="120"/>
      <c r="Q2040" s="120"/>
      <c r="R2040" s="120"/>
      <c r="S2040" s="120"/>
      <c r="T2040" s="121">
        <f>IF(B2040="",0,TEXT(B2040,"mmmm"))</f>
      </c>
      <c r="U2040" s="77"/>
      <c r="V2040" s="77"/>
      <c r="W2040" s="77"/>
      <c r="X2040" s="77"/>
      <c r="Y2040" s="77"/>
      <c r="Z2040" s="77"/>
      <c r="AA2040" s="77"/>
      <c r="AB2040" s="77"/>
      <c r="AC2040" s="77"/>
      <c r="AD2040" s="77"/>
      <c r="AE2040" s="77"/>
      <c r="AF2040" s="77"/>
      <c r="AG2040" s="77"/>
    </row>
    <row x14ac:dyDescent="0.25" r="2041" customHeight="1" ht="16.5">
      <c r="A2041" s="122"/>
      <c r="B2041" s="79"/>
      <c r="C2041" s="123"/>
      <c r="D2041" s="124"/>
      <c r="E2041" s="122"/>
      <c r="F2041" s="124"/>
      <c r="G2041" s="124"/>
      <c r="H2041" s="122"/>
      <c r="I2041" s="124"/>
      <c r="J2041" s="124"/>
      <c r="K2041" s="124"/>
      <c r="L2041" s="124"/>
      <c r="M2041" s="124"/>
      <c r="N2041" s="125"/>
      <c r="O2041" s="125"/>
      <c r="P2041" s="125"/>
      <c r="Q2041" s="125"/>
      <c r="R2041" s="125"/>
      <c r="S2041" s="125"/>
      <c r="T2041" s="126">
        <f>IF(B2041="",0,TEXT(B2041,"mmmm"))</f>
      </c>
      <c r="U2041" s="88"/>
      <c r="V2041" s="88"/>
      <c r="W2041" s="88"/>
      <c r="X2041" s="88"/>
      <c r="Y2041" s="88"/>
      <c r="Z2041" s="88"/>
      <c r="AA2041" s="88"/>
      <c r="AB2041" s="88"/>
      <c r="AC2041" s="88"/>
      <c r="AD2041" s="88"/>
      <c r="AE2041" s="88"/>
      <c r="AF2041" s="88"/>
      <c r="AG2041" s="88"/>
    </row>
    <row x14ac:dyDescent="0.25" r="2042" customHeight="1" ht="16.5">
      <c r="A2042" s="35"/>
      <c r="B2042" s="68"/>
      <c r="C2042" s="119"/>
      <c r="D2042" s="23"/>
      <c r="E2042" s="35"/>
      <c r="F2042" s="23"/>
      <c r="G2042" s="23"/>
      <c r="H2042" s="35"/>
      <c r="I2042" s="23"/>
      <c r="J2042" s="23"/>
      <c r="K2042" s="23"/>
      <c r="L2042" s="23"/>
      <c r="M2042" s="23"/>
      <c r="N2042" s="120"/>
      <c r="O2042" s="120"/>
      <c r="P2042" s="120"/>
      <c r="Q2042" s="120"/>
      <c r="R2042" s="120"/>
      <c r="S2042" s="120"/>
      <c r="T2042" s="121">
        <f>IF(B2042="",0,TEXT(B2042,"mmmm"))</f>
      </c>
      <c r="U2042" s="77"/>
      <c r="V2042" s="77"/>
      <c r="W2042" s="77"/>
      <c r="X2042" s="77"/>
      <c r="Y2042" s="77"/>
      <c r="Z2042" s="77"/>
      <c r="AA2042" s="77"/>
      <c r="AB2042" s="77"/>
      <c r="AC2042" s="77"/>
      <c r="AD2042" s="77"/>
      <c r="AE2042" s="77"/>
      <c r="AF2042" s="77"/>
      <c r="AG2042" s="77"/>
    </row>
    <row x14ac:dyDescent="0.25" r="2043" customHeight="1" ht="16.5">
      <c r="A2043" s="122"/>
      <c r="B2043" s="79"/>
      <c r="C2043" s="123"/>
      <c r="D2043" s="124"/>
      <c r="E2043" s="122"/>
      <c r="F2043" s="124"/>
      <c r="G2043" s="124"/>
      <c r="H2043" s="122"/>
      <c r="I2043" s="124"/>
      <c r="J2043" s="124"/>
      <c r="K2043" s="124"/>
      <c r="L2043" s="124"/>
      <c r="M2043" s="124"/>
      <c r="N2043" s="125"/>
      <c r="O2043" s="125"/>
      <c r="P2043" s="125"/>
      <c r="Q2043" s="125"/>
      <c r="R2043" s="125"/>
      <c r="S2043" s="125"/>
      <c r="T2043" s="126">
        <f>IF(B2043="",0,TEXT(B2043,"mmmm"))</f>
      </c>
      <c r="U2043" s="88"/>
      <c r="V2043" s="88"/>
      <c r="W2043" s="88"/>
      <c r="X2043" s="88"/>
      <c r="Y2043" s="88"/>
      <c r="Z2043" s="88"/>
      <c r="AA2043" s="88"/>
      <c r="AB2043" s="88"/>
      <c r="AC2043" s="88"/>
      <c r="AD2043" s="88"/>
      <c r="AE2043" s="88"/>
      <c r="AF2043" s="88"/>
      <c r="AG2043" s="88"/>
    </row>
    <row x14ac:dyDescent="0.25" r="2044" customHeight="1" ht="16.5">
      <c r="A2044" s="35"/>
      <c r="B2044" s="68"/>
      <c r="C2044" s="119"/>
      <c r="D2044" s="23"/>
      <c r="E2044" s="35"/>
      <c r="F2044" s="23"/>
      <c r="G2044" s="23"/>
      <c r="H2044" s="35"/>
      <c r="I2044" s="23"/>
      <c r="J2044" s="23"/>
      <c r="K2044" s="23"/>
      <c r="L2044" s="23"/>
      <c r="M2044" s="23"/>
      <c r="N2044" s="120"/>
      <c r="O2044" s="120"/>
      <c r="P2044" s="120"/>
      <c r="Q2044" s="120"/>
      <c r="R2044" s="120"/>
      <c r="S2044" s="120"/>
      <c r="T2044" s="121">
        <f>IF(B2044="",0,TEXT(B2044,"mmmm"))</f>
      </c>
      <c r="U2044" s="77"/>
      <c r="V2044" s="77"/>
      <c r="W2044" s="77"/>
      <c r="X2044" s="77"/>
      <c r="Y2044" s="77"/>
      <c r="Z2044" s="77"/>
      <c r="AA2044" s="77"/>
      <c r="AB2044" s="77"/>
      <c r="AC2044" s="77"/>
      <c r="AD2044" s="77"/>
      <c r="AE2044" s="77"/>
      <c r="AF2044" s="77"/>
      <c r="AG2044" s="77"/>
    </row>
    <row x14ac:dyDescent="0.25" r="2045" customHeight="1" ht="16.5">
      <c r="A2045" s="122"/>
      <c r="B2045" s="79"/>
      <c r="C2045" s="123"/>
      <c r="D2045" s="124"/>
      <c r="E2045" s="122"/>
      <c r="F2045" s="124"/>
      <c r="G2045" s="124"/>
      <c r="H2045" s="122"/>
      <c r="I2045" s="124"/>
      <c r="J2045" s="124"/>
      <c r="K2045" s="124"/>
      <c r="L2045" s="124"/>
      <c r="M2045" s="124"/>
      <c r="N2045" s="125"/>
      <c r="O2045" s="125"/>
      <c r="P2045" s="125"/>
      <c r="Q2045" s="125"/>
      <c r="R2045" s="125"/>
      <c r="S2045" s="125"/>
      <c r="T2045" s="126">
        <f>IF(B2045="",0,TEXT(B2045,"mmmm"))</f>
      </c>
      <c r="U2045" s="88"/>
      <c r="V2045" s="88"/>
      <c r="W2045" s="88"/>
      <c r="X2045" s="88"/>
      <c r="Y2045" s="88"/>
      <c r="Z2045" s="88"/>
      <c r="AA2045" s="88"/>
      <c r="AB2045" s="88"/>
      <c r="AC2045" s="88"/>
      <c r="AD2045" s="88"/>
      <c r="AE2045" s="88"/>
      <c r="AF2045" s="88"/>
      <c r="AG2045" s="88"/>
    </row>
    <row x14ac:dyDescent="0.25" r="2046" customHeight="1" ht="16.5">
      <c r="A2046" s="35"/>
      <c r="B2046" s="68"/>
      <c r="C2046" s="119"/>
      <c r="D2046" s="23"/>
      <c r="E2046" s="35"/>
      <c r="F2046" s="23"/>
      <c r="G2046" s="23"/>
      <c r="H2046" s="35"/>
      <c r="I2046" s="23"/>
      <c r="J2046" s="23"/>
      <c r="K2046" s="23"/>
      <c r="L2046" s="23"/>
      <c r="M2046" s="23"/>
      <c r="N2046" s="120"/>
      <c r="O2046" s="120"/>
      <c r="P2046" s="120"/>
      <c r="Q2046" s="120"/>
      <c r="R2046" s="120"/>
      <c r="S2046" s="120"/>
      <c r="T2046" s="121">
        <f>IF(B2046="",0,TEXT(B2046,"mmmm"))</f>
      </c>
      <c r="U2046" s="77"/>
      <c r="V2046" s="77"/>
      <c r="W2046" s="77"/>
      <c r="X2046" s="77"/>
      <c r="Y2046" s="77"/>
      <c r="Z2046" s="77"/>
      <c r="AA2046" s="77"/>
      <c r="AB2046" s="77"/>
      <c r="AC2046" s="77"/>
      <c r="AD2046" s="77"/>
      <c r="AE2046" s="77"/>
      <c r="AF2046" s="77"/>
      <c r="AG2046" s="77"/>
    </row>
    <row x14ac:dyDescent="0.25" r="2047" customHeight="1" ht="16.5">
      <c r="A2047" s="122"/>
      <c r="B2047" s="79"/>
      <c r="C2047" s="123"/>
      <c r="D2047" s="124"/>
      <c r="E2047" s="122"/>
      <c r="F2047" s="124"/>
      <c r="G2047" s="124"/>
      <c r="H2047" s="122"/>
      <c r="I2047" s="124"/>
      <c r="J2047" s="124"/>
      <c r="K2047" s="124"/>
      <c r="L2047" s="124"/>
      <c r="M2047" s="124"/>
      <c r="N2047" s="125"/>
      <c r="O2047" s="125"/>
      <c r="P2047" s="125"/>
      <c r="Q2047" s="125"/>
      <c r="R2047" s="125"/>
      <c r="S2047" s="125"/>
      <c r="T2047" s="126">
        <f>IF(B2047="",0,TEXT(B2047,"mmmm"))</f>
      </c>
      <c r="U2047" s="88"/>
      <c r="V2047" s="88"/>
      <c r="W2047" s="88"/>
      <c r="X2047" s="88"/>
      <c r="Y2047" s="88"/>
      <c r="Z2047" s="88"/>
      <c r="AA2047" s="88"/>
      <c r="AB2047" s="88"/>
      <c r="AC2047" s="88"/>
      <c r="AD2047" s="88"/>
      <c r="AE2047" s="88"/>
      <c r="AF2047" s="88"/>
      <c r="AG2047" s="88"/>
    </row>
    <row x14ac:dyDescent="0.25" r="2048" customHeight="1" ht="16.5">
      <c r="A2048" s="35"/>
      <c r="B2048" s="68"/>
      <c r="C2048" s="119"/>
      <c r="D2048" s="23"/>
      <c r="E2048" s="35"/>
      <c r="F2048" s="23"/>
      <c r="G2048" s="23"/>
      <c r="H2048" s="35"/>
      <c r="I2048" s="23"/>
      <c r="J2048" s="23"/>
      <c r="K2048" s="23"/>
      <c r="L2048" s="23"/>
      <c r="M2048" s="23"/>
      <c r="N2048" s="120"/>
      <c r="O2048" s="120"/>
      <c r="P2048" s="120"/>
      <c r="Q2048" s="120"/>
      <c r="R2048" s="120"/>
      <c r="S2048" s="120"/>
      <c r="T2048" s="121">
        <f>IF(B2048="",0,TEXT(B2048,"mmmm"))</f>
      </c>
      <c r="U2048" s="77"/>
      <c r="V2048" s="77"/>
      <c r="W2048" s="77"/>
      <c r="X2048" s="77"/>
      <c r="Y2048" s="77"/>
      <c r="Z2048" s="77"/>
      <c r="AA2048" s="77"/>
      <c r="AB2048" s="77"/>
      <c r="AC2048" s="77"/>
      <c r="AD2048" s="77"/>
      <c r="AE2048" s="77"/>
      <c r="AF2048" s="77"/>
      <c r="AG2048" s="77"/>
    </row>
    <row x14ac:dyDescent="0.25" r="2049" customHeight="1" ht="16.5">
      <c r="A2049" s="122"/>
      <c r="B2049" s="79"/>
      <c r="C2049" s="123"/>
      <c r="D2049" s="124"/>
      <c r="E2049" s="122"/>
      <c r="F2049" s="124"/>
      <c r="G2049" s="124"/>
      <c r="H2049" s="122"/>
      <c r="I2049" s="124"/>
      <c r="J2049" s="124"/>
      <c r="K2049" s="124"/>
      <c r="L2049" s="124"/>
      <c r="M2049" s="124"/>
      <c r="N2049" s="125"/>
      <c r="O2049" s="125"/>
      <c r="P2049" s="125"/>
      <c r="Q2049" s="125"/>
      <c r="R2049" s="125"/>
      <c r="S2049" s="125"/>
      <c r="T2049" s="126">
        <f>IF(B2049="",0,TEXT(B2049,"mmmm"))</f>
      </c>
      <c r="U2049" s="88"/>
      <c r="V2049" s="88"/>
      <c r="W2049" s="88"/>
      <c r="X2049" s="88"/>
      <c r="Y2049" s="88"/>
      <c r="Z2049" s="88"/>
      <c r="AA2049" s="88"/>
      <c r="AB2049" s="88"/>
      <c r="AC2049" s="88"/>
      <c r="AD2049" s="88"/>
      <c r="AE2049" s="88"/>
      <c r="AF2049" s="88"/>
      <c r="AG2049" s="88"/>
    </row>
    <row x14ac:dyDescent="0.25" r="2050" customHeight="1" ht="16.5">
      <c r="A2050" s="35"/>
      <c r="B2050" s="68"/>
      <c r="C2050" s="119"/>
      <c r="D2050" s="23"/>
      <c r="E2050" s="35"/>
      <c r="F2050" s="23"/>
      <c r="G2050" s="23"/>
      <c r="H2050" s="35"/>
      <c r="I2050" s="23"/>
      <c r="J2050" s="23"/>
      <c r="K2050" s="23"/>
      <c r="L2050" s="23"/>
      <c r="M2050" s="23"/>
      <c r="N2050" s="120"/>
      <c r="O2050" s="120"/>
      <c r="P2050" s="120"/>
      <c r="Q2050" s="120"/>
      <c r="R2050" s="120"/>
      <c r="S2050" s="120"/>
      <c r="T2050" s="121">
        <f>IF(B2050="",0,TEXT(B2050,"mmmm"))</f>
      </c>
      <c r="U2050" s="77"/>
      <c r="V2050" s="77"/>
      <c r="W2050" s="77"/>
      <c r="X2050" s="77"/>
      <c r="Y2050" s="77"/>
      <c r="Z2050" s="77"/>
      <c r="AA2050" s="77"/>
      <c r="AB2050" s="77"/>
      <c r="AC2050" s="77"/>
      <c r="AD2050" s="77"/>
      <c r="AE2050" s="77"/>
      <c r="AF2050" s="77"/>
      <c r="AG2050" s="77"/>
    </row>
    <row x14ac:dyDescent="0.25" r="2051" customHeight="1" ht="16.5">
      <c r="A2051" s="122"/>
      <c r="B2051" s="79"/>
      <c r="C2051" s="123"/>
      <c r="D2051" s="124"/>
      <c r="E2051" s="122"/>
      <c r="F2051" s="124"/>
      <c r="G2051" s="124"/>
      <c r="H2051" s="122"/>
      <c r="I2051" s="124"/>
      <c r="J2051" s="124"/>
      <c r="K2051" s="124"/>
      <c r="L2051" s="124"/>
      <c r="M2051" s="124"/>
      <c r="N2051" s="125"/>
      <c r="O2051" s="125"/>
      <c r="P2051" s="125"/>
      <c r="Q2051" s="125"/>
      <c r="R2051" s="125"/>
      <c r="S2051" s="125"/>
      <c r="T2051" s="126">
        <f>IF(B2051="",0,TEXT(B2051,"mmmm"))</f>
      </c>
      <c r="U2051" s="88"/>
      <c r="V2051" s="88"/>
      <c r="W2051" s="88"/>
      <c r="X2051" s="88"/>
      <c r="Y2051" s="88"/>
      <c r="Z2051" s="88"/>
      <c r="AA2051" s="88"/>
      <c r="AB2051" s="88"/>
      <c r="AC2051" s="88"/>
      <c r="AD2051" s="88"/>
      <c r="AE2051" s="88"/>
      <c r="AF2051" s="88"/>
      <c r="AG2051" s="88"/>
    </row>
    <row x14ac:dyDescent="0.25" r="2052" customHeight="1" ht="16.5">
      <c r="A2052" s="35"/>
      <c r="B2052" s="68"/>
      <c r="C2052" s="119"/>
      <c r="D2052" s="23"/>
      <c r="E2052" s="35"/>
      <c r="F2052" s="23"/>
      <c r="G2052" s="23"/>
      <c r="H2052" s="35"/>
      <c r="I2052" s="23"/>
      <c r="J2052" s="23"/>
      <c r="K2052" s="23"/>
      <c r="L2052" s="23"/>
      <c r="M2052" s="23"/>
      <c r="N2052" s="120"/>
      <c r="O2052" s="120"/>
      <c r="P2052" s="120"/>
      <c r="Q2052" s="120"/>
      <c r="R2052" s="120"/>
      <c r="S2052" s="120"/>
      <c r="T2052" s="121">
        <f>IF(B2052="",0,TEXT(B2052,"mmmm"))</f>
      </c>
      <c r="U2052" s="77"/>
      <c r="V2052" s="77"/>
      <c r="W2052" s="77"/>
      <c r="X2052" s="77"/>
      <c r="Y2052" s="77"/>
      <c r="Z2052" s="77"/>
      <c r="AA2052" s="77"/>
      <c r="AB2052" s="77"/>
      <c r="AC2052" s="77"/>
      <c r="AD2052" s="77"/>
      <c r="AE2052" s="77"/>
      <c r="AF2052" s="77"/>
      <c r="AG2052" s="77"/>
    </row>
    <row x14ac:dyDescent="0.25" r="2053" customHeight="1" ht="16.5">
      <c r="A2053" s="122"/>
      <c r="B2053" s="79"/>
      <c r="C2053" s="123"/>
      <c r="D2053" s="124"/>
      <c r="E2053" s="122"/>
      <c r="F2053" s="124"/>
      <c r="G2053" s="124"/>
      <c r="H2053" s="122"/>
      <c r="I2053" s="124"/>
      <c r="J2053" s="124"/>
      <c r="K2053" s="124"/>
      <c r="L2053" s="124"/>
      <c r="M2053" s="124"/>
      <c r="N2053" s="125"/>
      <c r="O2053" s="125"/>
      <c r="P2053" s="125"/>
      <c r="Q2053" s="125"/>
      <c r="R2053" s="125"/>
      <c r="S2053" s="125"/>
      <c r="T2053" s="126">
        <f>IF(B2053="",0,TEXT(B2053,"mmmm"))</f>
      </c>
      <c r="U2053" s="88"/>
      <c r="V2053" s="88"/>
      <c r="W2053" s="88"/>
      <c r="X2053" s="88"/>
      <c r="Y2053" s="88"/>
      <c r="Z2053" s="88"/>
      <c r="AA2053" s="88"/>
      <c r="AB2053" s="88"/>
      <c r="AC2053" s="88"/>
      <c r="AD2053" s="88"/>
      <c r="AE2053" s="88"/>
      <c r="AF2053" s="88"/>
      <c r="AG2053" s="88"/>
    </row>
    <row x14ac:dyDescent="0.25" r="2054" customHeight="1" ht="16.5">
      <c r="A2054" s="35"/>
      <c r="B2054" s="68"/>
      <c r="C2054" s="119"/>
      <c r="D2054" s="23"/>
      <c r="E2054" s="35"/>
      <c r="F2054" s="23"/>
      <c r="G2054" s="23"/>
      <c r="H2054" s="35"/>
      <c r="I2054" s="23"/>
      <c r="J2054" s="23"/>
      <c r="K2054" s="23"/>
      <c r="L2054" s="23"/>
      <c r="M2054" s="23"/>
      <c r="N2054" s="120"/>
      <c r="O2054" s="120"/>
      <c r="P2054" s="120"/>
      <c r="Q2054" s="120"/>
      <c r="R2054" s="120"/>
      <c r="S2054" s="120"/>
      <c r="T2054" s="121">
        <f>IF(B2054="",0,TEXT(B2054,"mmmm"))</f>
      </c>
      <c r="U2054" s="77"/>
      <c r="V2054" s="77"/>
      <c r="W2054" s="77"/>
      <c r="X2054" s="77"/>
      <c r="Y2054" s="77"/>
      <c r="Z2054" s="77"/>
      <c r="AA2054" s="77"/>
      <c r="AB2054" s="77"/>
      <c r="AC2054" s="77"/>
      <c r="AD2054" s="77"/>
      <c r="AE2054" s="77"/>
      <c r="AF2054" s="77"/>
      <c r="AG2054" s="77"/>
    </row>
    <row x14ac:dyDescent="0.25" r="2055" customHeight="1" ht="16.5">
      <c r="A2055" s="122"/>
      <c r="B2055" s="79"/>
      <c r="C2055" s="123"/>
      <c r="D2055" s="124"/>
      <c r="E2055" s="122"/>
      <c r="F2055" s="124"/>
      <c r="G2055" s="124"/>
      <c r="H2055" s="122"/>
      <c r="I2055" s="124"/>
      <c r="J2055" s="124"/>
      <c r="K2055" s="124"/>
      <c r="L2055" s="124"/>
      <c r="M2055" s="124"/>
      <c r="N2055" s="125"/>
      <c r="O2055" s="125"/>
      <c r="P2055" s="125"/>
      <c r="Q2055" s="125"/>
      <c r="R2055" s="125"/>
      <c r="S2055" s="125"/>
      <c r="T2055" s="126">
        <f>IF(B2055="",0,TEXT(B2055,"mmmm"))</f>
      </c>
      <c r="U2055" s="88"/>
      <c r="V2055" s="88"/>
      <c r="W2055" s="88"/>
      <c r="X2055" s="88"/>
      <c r="Y2055" s="88"/>
      <c r="Z2055" s="88"/>
      <c r="AA2055" s="88"/>
      <c r="AB2055" s="88"/>
      <c r="AC2055" s="88"/>
      <c r="AD2055" s="88"/>
      <c r="AE2055" s="88"/>
      <c r="AF2055" s="88"/>
      <c r="AG2055" s="88"/>
    </row>
    <row x14ac:dyDescent="0.25" r="2056" customHeight="1" ht="16.5">
      <c r="A2056" s="35"/>
      <c r="B2056" s="68"/>
      <c r="C2056" s="119"/>
      <c r="D2056" s="23"/>
      <c r="E2056" s="35"/>
      <c r="F2056" s="23"/>
      <c r="G2056" s="23"/>
      <c r="H2056" s="35"/>
      <c r="I2056" s="23"/>
      <c r="J2056" s="23"/>
      <c r="K2056" s="23"/>
      <c r="L2056" s="23"/>
      <c r="M2056" s="23"/>
      <c r="N2056" s="120"/>
      <c r="O2056" s="120"/>
      <c r="P2056" s="120"/>
      <c r="Q2056" s="120"/>
      <c r="R2056" s="120"/>
      <c r="S2056" s="120"/>
      <c r="T2056" s="121">
        <f>IF(B2056="",0,TEXT(B2056,"mmmm"))</f>
      </c>
      <c r="U2056" s="77"/>
      <c r="V2056" s="77"/>
      <c r="W2056" s="77"/>
      <c r="X2056" s="77"/>
      <c r="Y2056" s="77"/>
      <c r="Z2056" s="77"/>
      <c r="AA2056" s="77"/>
      <c r="AB2056" s="77"/>
      <c r="AC2056" s="77"/>
      <c r="AD2056" s="77"/>
      <c r="AE2056" s="77"/>
      <c r="AF2056" s="77"/>
      <c r="AG2056" s="77"/>
    </row>
    <row x14ac:dyDescent="0.25" r="2057" customHeight="1" ht="16.5">
      <c r="A2057" s="122"/>
      <c r="B2057" s="79"/>
      <c r="C2057" s="123"/>
      <c r="D2057" s="124"/>
      <c r="E2057" s="122"/>
      <c r="F2057" s="124"/>
      <c r="G2057" s="124"/>
      <c r="H2057" s="122"/>
      <c r="I2057" s="124"/>
      <c r="J2057" s="124"/>
      <c r="K2057" s="124"/>
      <c r="L2057" s="124"/>
      <c r="M2057" s="124"/>
      <c r="N2057" s="125"/>
      <c r="O2057" s="125"/>
      <c r="P2057" s="125"/>
      <c r="Q2057" s="125"/>
      <c r="R2057" s="125"/>
      <c r="S2057" s="125"/>
      <c r="T2057" s="126">
        <f>IF(B2057="",0,TEXT(B2057,"mmmm"))</f>
      </c>
      <c r="U2057" s="88"/>
      <c r="V2057" s="88"/>
      <c r="W2057" s="88"/>
      <c r="X2057" s="88"/>
      <c r="Y2057" s="88"/>
      <c r="Z2057" s="88"/>
      <c r="AA2057" s="88"/>
      <c r="AB2057" s="88"/>
      <c r="AC2057" s="88"/>
      <c r="AD2057" s="88"/>
      <c r="AE2057" s="88"/>
      <c r="AF2057" s="88"/>
      <c r="AG2057" s="88"/>
    </row>
    <row x14ac:dyDescent="0.25" r="2058" customHeight="1" ht="16.5">
      <c r="A2058" s="35"/>
      <c r="B2058" s="68"/>
      <c r="C2058" s="119"/>
      <c r="D2058" s="23"/>
      <c r="E2058" s="35"/>
      <c r="F2058" s="23"/>
      <c r="G2058" s="23"/>
      <c r="H2058" s="35"/>
      <c r="I2058" s="23"/>
      <c r="J2058" s="23"/>
      <c r="K2058" s="23"/>
      <c r="L2058" s="23"/>
      <c r="M2058" s="23"/>
      <c r="N2058" s="120"/>
      <c r="O2058" s="120"/>
      <c r="P2058" s="120"/>
      <c r="Q2058" s="120"/>
      <c r="R2058" s="120"/>
      <c r="S2058" s="120"/>
      <c r="T2058" s="121">
        <f>IF(B2058="",0,TEXT(B2058,"mmmm"))</f>
      </c>
      <c r="U2058" s="77"/>
      <c r="V2058" s="77"/>
      <c r="W2058" s="77"/>
      <c r="X2058" s="77"/>
      <c r="Y2058" s="77"/>
      <c r="Z2058" s="77"/>
      <c r="AA2058" s="77"/>
      <c r="AB2058" s="77"/>
      <c r="AC2058" s="77"/>
      <c r="AD2058" s="77"/>
      <c r="AE2058" s="77"/>
      <c r="AF2058" s="77"/>
      <c r="AG2058" s="77"/>
    </row>
    <row x14ac:dyDescent="0.25" r="2059" customHeight="1" ht="16.5">
      <c r="A2059" s="122"/>
      <c r="B2059" s="79"/>
      <c r="C2059" s="123"/>
      <c r="D2059" s="124"/>
      <c r="E2059" s="122"/>
      <c r="F2059" s="124"/>
      <c r="G2059" s="124"/>
      <c r="H2059" s="122"/>
      <c r="I2059" s="124"/>
      <c r="J2059" s="124"/>
      <c r="K2059" s="124"/>
      <c r="L2059" s="124"/>
      <c r="M2059" s="124"/>
      <c r="N2059" s="125"/>
      <c r="O2059" s="125"/>
      <c r="P2059" s="125"/>
      <c r="Q2059" s="125"/>
      <c r="R2059" s="125"/>
      <c r="S2059" s="125"/>
      <c r="T2059" s="126">
        <f>IF(B2059="",0,TEXT(B2059,"mmmm"))</f>
      </c>
      <c r="U2059" s="88"/>
      <c r="V2059" s="88"/>
      <c r="W2059" s="88"/>
      <c r="X2059" s="88"/>
      <c r="Y2059" s="88"/>
      <c r="Z2059" s="88"/>
      <c r="AA2059" s="88"/>
      <c r="AB2059" s="88"/>
      <c r="AC2059" s="88"/>
      <c r="AD2059" s="88"/>
      <c r="AE2059" s="88"/>
      <c r="AF2059" s="88"/>
      <c r="AG2059" s="88"/>
    </row>
    <row x14ac:dyDescent="0.25" r="2060" customHeight="1" ht="16.5">
      <c r="A2060" s="35"/>
      <c r="B2060" s="68"/>
      <c r="C2060" s="119"/>
      <c r="D2060" s="23"/>
      <c r="E2060" s="35"/>
      <c r="F2060" s="23"/>
      <c r="G2060" s="23"/>
      <c r="H2060" s="35"/>
      <c r="I2060" s="23"/>
      <c r="J2060" s="23"/>
      <c r="K2060" s="23"/>
      <c r="L2060" s="23"/>
      <c r="M2060" s="23"/>
      <c r="N2060" s="120"/>
      <c r="O2060" s="120"/>
      <c r="P2060" s="120"/>
      <c r="Q2060" s="120"/>
      <c r="R2060" s="120"/>
      <c r="S2060" s="120"/>
      <c r="T2060" s="121">
        <f>IF(B2060="",0,TEXT(B2060,"mmmm"))</f>
      </c>
      <c r="U2060" s="77"/>
      <c r="V2060" s="77"/>
      <c r="W2060" s="77"/>
      <c r="X2060" s="77"/>
      <c r="Y2060" s="77"/>
      <c r="Z2060" s="77"/>
      <c r="AA2060" s="77"/>
      <c r="AB2060" s="77"/>
      <c r="AC2060" s="77"/>
      <c r="AD2060" s="77"/>
      <c r="AE2060" s="77"/>
      <c r="AF2060" s="77"/>
      <c r="AG2060" s="77"/>
    </row>
    <row x14ac:dyDescent="0.25" r="2061" customHeight="1" ht="16.5">
      <c r="A2061" s="122"/>
      <c r="B2061" s="79"/>
      <c r="C2061" s="123"/>
      <c r="D2061" s="124"/>
      <c r="E2061" s="122"/>
      <c r="F2061" s="124"/>
      <c r="G2061" s="124"/>
      <c r="H2061" s="122"/>
      <c r="I2061" s="124"/>
      <c r="J2061" s="124"/>
      <c r="K2061" s="124"/>
      <c r="L2061" s="124"/>
      <c r="M2061" s="124"/>
      <c r="N2061" s="125"/>
      <c r="O2061" s="125"/>
      <c r="P2061" s="125"/>
      <c r="Q2061" s="125"/>
      <c r="R2061" s="125"/>
      <c r="S2061" s="125"/>
      <c r="T2061" s="126">
        <f>IF(B2061="",0,TEXT(B2061,"mmmm"))</f>
      </c>
      <c r="U2061" s="88"/>
      <c r="V2061" s="88"/>
      <c r="W2061" s="88"/>
      <c r="X2061" s="88"/>
      <c r="Y2061" s="88"/>
      <c r="Z2061" s="88"/>
      <c r="AA2061" s="88"/>
      <c r="AB2061" s="88"/>
      <c r="AC2061" s="88"/>
      <c r="AD2061" s="88"/>
      <c r="AE2061" s="88"/>
      <c r="AF2061" s="88"/>
      <c r="AG2061" s="88"/>
    </row>
    <row x14ac:dyDescent="0.25" r="2062" customHeight="1" ht="16.5">
      <c r="A2062" s="35"/>
      <c r="B2062" s="68"/>
      <c r="C2062" s="119"/>
      <c r="D2062" s="23"/>
      <c r="E2062" s="35"/>
      <c r="F2062" s="23"/>
      <c r="G2062" s="23"/>
      <c r="H2062" s="35"/>
      <c r="I2062" s="23"/>
      <c r="J2062" s="23"/>
      <c r="K2062" s="23"/>
      <c r="L2062" s="23"/>
      <c r="M2062" s="23"/>
      <c r="N2062" s="120"/>
      <c r="O2062" s="120"/>
      <c r="P2062" s="120"/>
      <c r="Q2062" s="120"/>
      <c r="R2062" s="120"/>
      <c r="S2062" s="120"/>
      <c r="T2062" s="121">
        <f>IF(B2062="",0,TEXT(B2062,"mmmm"))</f>
      </c>
      <c r="U2062" s="77"/>
      <c r="V2062" s="77"/>
      <c r="W2062" s="77"/>
      <c r="X2062" s="77"/>
      <c r="Y2062" s="77"/>
      <c r="Z2062" s="77"/>
      <c r="AA2062" s="77"/>
      <c r="AB2062" s="77"/>
      <c r="AC2062" s="77"/>
      <c r="AD2062" s="77"/>
      <c r="AE2062" s="77"/>
      <c r="AF2062" s="77"/>
      <c r="AG2062" s="77"/>
    </row>
    <row x14ac:dyDescent="0.25" r="2063" customHeight="1" ht="16.5">
      <c r="A2063" s="122"/>
      <c r="B2063" s="79"/>
      <c r="C2063" s="123"/>
      <c r="D2063" s="124"/>
      <c r="E2063" s="122"/>
      <c r="F2063" s="124"/>
      <c r="G2063" s="124"/>
      <c r="H2063" s="122"/>
      <c r="I2063" s="124"/>
      <c r="J2063" s="124"/>
      <c r="K2063" s="124"/>
      <c r="L2063" s="124"/>
      <c r="M2063" s="124"/>
      <c r="N2063" s="125"/>
      <c r="O2063" s="125"/>
      <c r="P2063" s="125"/>
      <c r="Q2063" s="125"/>
      <c r="R2063" s="125"/>
      <c r="S2063" s="125"/>
      <c r="T2063" s="126">
        <f>IF(B2063="",0,TEXT(B2063,"mmmm"))</f>
      </c>
      <c r="U2063" s="88"/>
      <c r="V2063" s="88"/>
      <c r="W2063" s="88"/>
      <c r="X2063" s="88"/>
      <c r="Y2063" s="88"/>
      <c r="Z2063" s="88"/>
      <c r="AA2063" s="88"/>
      <c r="AB2063" s="88"/>
      <c r="AC2063" s="88"/>
      <c r="AD2063" s="88"/>
      <c r="AE2063" s="88"/>
      <c r="AF2063" s="88"/>
      <c r="AG2063" s="88"/>
    </row>
    <row x14ac:dyDescent="0.25" r="2064" customHeight="1" ht="16.5">
      <c r="A2064" s="35"/>
      <c r="B2064" s="68"/>
      <c r="C2064" s="119"/>
      <c r="D2064" s="23"/>
      <c r="E2064" s="35"/>
      <c r="F2064" s="23"/>
      <c r="G2064" s="23"/>
      <c r="H2064" s="35"/>
      <c r="I2064" s="23"/>
      <c r="J2064" s="23"/>
      <c r="K2064" s="23"/>
      <c r="L2064" s="23"/>
      <c r="M2064" s="23"/>
      <c r="N2064" s="120"/>
      <c r="O2064" s="120"/>
      <c r="P2064" s="120"/>
      <c r="Q2064" s="120"/>
      <c r="R2064" s="120"/>
      <c r="S2064" s="120"/>
      <c r="T2064" s="121">
        <f>IF(B2064="",0,TEXT(B2064,"mmmm"))</f>
      </c>
      <c r="U2064" s="77"/>
      <c r="V2064" s="77"/>
      <c r="W2064" s="77"/>
      <c r="X2064" s="77"/>
      <c r="Y2064" s="77"/>
      <c r="Z2064" s="77"/>
      <c r="AA2064" s="77"/>
      <c r="AB2064" s="77"/>
      <c r="AC2064" s="77"/>
      <c r="AD2064" s="77"/>
      <c r="AE2064" s="77"/>
      <c r="AF2064" s="77"/>
      <c r="AG2064" s="77"/>
    </row>
    <row x14ac:dyDescent="0.25" r="2065" customHeight="1" ht="16.5">
      <c r="A2065" s="122"/>
      <c r="B2065" s="79"/>
      <c r="C2065" s="123"/>
      <c r="D2065" s="124"/>
      <c r="E2065" s="122"/>
      <c r="F2065" s="124"/>
      <c r="G2065" s="124"/>
      <c r="H2065" s="122"/>
      <c r="I2065" s="124"/>
      <c r="J2065" s="124"/>
      <c r="K2065" s="124"/>
      <c r="L2065" s="124"/>
      <c r="M2065" s="124"/>
      <c r="N2065" s="125"/>
      <c r="O2065" s="125"/>
      <c r="P2065" s="125"/>
      <c r="Q2065" s="125"/>
      <c r="R2065" s="125"/>
      <c r="S2065" s="125"/>
      <c r="T2065" s="126">
        <f>IF(B2065="",0,TEXT(B2065,"mmmm"))</f>
      </c>
      <c r="U2065" s="88"/>
      <c r="V2065" s="88"/>
      <c r="W2065" s="88"/>
      <c r="X2065" s="88"/>
      <c r="Y2065" s="88"/>
      <c r="Z2065" s="88"/>
      <c r="AA2065" s="88"/>
      <c r="AB2065" s="88"/>
      <c r="AC2065" s="88"/>
      <c r="AD2065" s="88"/>
      <c r="AE2065" s="88"/>
      <c r="AF2065" s="88"/>
      <c r="AG2065" s="88"/>
    </row>
    <row x14ac:dyDescent="0.25" r="2066" customHeight="1" ht="16.5">
      <c r="A2066" s="35"/>
      <c r="B2066" s="68"/>
      <c r="C2066" s="119"/>
      <c r="D2066" s="23"/>
      <c r="E2066" s="35"/>
      <c r="F2066" s="23"/>
      <c r="G2066" s="23"/>
      <c r="H2066" s="35"/>
      <c r="I2066" s="23"/>
      <c r="J2066" s="23"/>
      <c r="K2066" s="23"/>
      <c r="L2066" s="23"/>
      <c r="M2066" s="23"/>
      <c r="N2066" s="120"/>
      <c r="O2066" s="120"/>
      <c r="P2066" s="120"/>
      <c r="Q2066" s="120"/>
      <c r="R2066" s="120"/>
      <c r="S2066" s="120"/>
      <c r="T2066" s="121">
        <f>IF(B2066="",0,TEXT(B2066,"mmmm"))</f>
      </c>
      <c r="U2066" s="77"/>
      <c r="V2066" s="77"/>
      <c r="W2066" s="77"/>
      <c r="X2066" s="77"/>
      <c r="Y2066" s="77"/>
      <c r="Z2066" s="77"/>
      <c r="AA2066" s="77"/>
      <c r="AB2066" s="77"/>
      <c r="AC2066" s="77"/>
      <c r="AD2066" s="77"/>
      <c r="AE2066" s="77"/>
      <c r="AF2066" s="77"/>
      <c r="AG2066" s="77"/>
    </row>
    <row x14ac:dyDescent="0.25" r="2067" customHeight="1" ht="16.5">
      <c r="A2067" s="122"/>
      <c r="B2067" s="79"/>
      <c r="C2067" s="123"/>
      <c r="D2067" s="124"/>
      <c r="E2067" s="122"/>
      <c r="F2067" s="124"/>
      <c r="G2067" s="124"/>
      <c r="H2067" s="122"/>
      <c r="I2067" s="124"/>
      <c r="J2067" s="124"/>
      <c r="K2067" s="124"/>
      <c r="L2067" s="124"/>
      <c r="M2067" s="124"/>
      <c r="N2067" s="125"/>
      <c r="O2067" s="125"/>
      <c r="P2067" s="125"/>
      <c r="Q2067" s="125"/>
      <c r="R2067" s="125"/>
      <c r="S2067" s="125"/>
      <c r="T2067" s="126">
        <f>IF(B2067="",0,TEXT(B2067,"mmmm"))</f>
      </c>
      <c r="U2067" s="88"/>
      <c r="V2067" s="88"/>
      <c r="W2067" s="88"/>
      <c r="X2067" s="88"/>
      <c r="Y2067" s="88"/>
      <c r="Z2067" s="88"/>
      <c r="AA2067" s="88"/>
      <c r="AB2067" s="88"/>
      <c r="AC2067" s="88"/>
      <c r="AD2067" s="88"/>
      <c r="AE2067" s="88"/>
      <c r="AF2067" s="88"/>
      <c r="AG2067" s="88"/>
    </row>
    <row x14ac:dyDescent="0.25" r="2068" customHeight="1" ht="16.5">
      <c r="A2068" s="35"/>
      <c r="B2068" s="68"/>
      <c r="C2068" s="119"/>
      <c r="D2068" s="23"/>
      <c r="E2068" s="35"/>
      <c r="F2068" s="23"/>
      <c r="G2068" s="23"/>
      <c r="H2068" s="35"/>
      <c r="I2068" s="23"/>
      <c r="J2068" s="23"/>
      <c r="K2068" s="23"/>
      <c r="L2068" s="23"/>
      <c r="M2068" s="23"/>
      <c r="N2068" s="120"/>
      <c r="O2068" s="120"/>
      <c r="P2068" s="120"/>
      <c r="Q2068" s="120"/>
      <c r="R2068" s="120"/>
      <c r="S2068" s="120"/>
      <c r="T2068" s="121">
        <f>IF(B2068="",0,TEXT(B2068,"mmmm"))</f>
      </c>
      <c r="U2068" s="77"/>
      <c r="V2068" s="77"/>
      <c r="W2068" s="77"/>
      <c r="X2068" s="77"/>
      <c r="Y2068" s="77"/>
      <c r="Z2068" s="77"/>
      <c r="AA2068" s="77"/>
      <c r="AB2068" s="77"/>
      <c r="AC2068" s="77"/>
      <c r="AD2068" s="77"/>
      <c r="AE2068" s="77"/>
      <c r="AF2068" s="77"/>
      <c r="AG2068" s="77"/>
    </row>
    <row x14ac:dyDescent="0.25" r="2069" customHeight="1" ht="16.5">
      <c r="A2069" s="122"/>
      <c r="B2069" s="79"/>
      <c r="C2069" s="123"/>
      <c r="D2069" s="124"/>
      <c r="E2069" s="122"/>
      <c r="F2069" s="124"/>
      <c r="G2069" s="124"/>
      <c r="H2069" s="122"/>
      <c r="I2069" s="124"/>
      <c r="J2069" s="124"/>
      <c r="K2069" s="124"/>
      <c r="L2069" s="124"/>
      <c r="M2069" s="124"/>
      <c r="N2069" s="125"/>
      <c r="O2069" s="125"/>
      <c r="P2069" s="125"/>
      <c r="Q2069" s="125"/>
      <c r="R2069" s="125"/>
      <c r="S2069" s="125"/>
      <c r="T2069" s="126">
        <f>IF(B2069="",0,TEXT(B2069,"mmmm"))</f>
      </c>
      <c r="U2069" s="88"/>
      <c r="V2069" s="88"/>
      <c r="W2069" s="88"/>
      <c r="X2069" s="88"/>
      <c r="Y2069" s="88"/>
      <c r="Z2069" s="88"/>
      <c r="AA2069" s="88"/>
      <c r="AB2069" s="88"/>
      <c r="AC2069" s="88"/>
      <c r="AD2069" s="88"/>
      <c r="AE2069" s="88"/>
      <c r="AF2069" s="88"/>
      <c r="AG2069" s="88"/>
    </row>
    <row x14ac:dyDescent="0.25" r="2070" customHeight="1" ht="16.5">
      <c r="A2070" s="35"/>
      <c r="B2070" s="68"/>
      <c r="C2070" s="119"/>
      <c r="D2070" s="23"/>
      <c r="E2070" s="35"/>
      <c r="F2070" s="23"/>
      <c r="G2070" s="23"/>
      <c r="H2070" s="35"/>
      <c r="I2070" s="23"/>
      <c r="J2070" s="23"/>
      <c r="K2070" s="23"/>
      <c r="L2070" s="23"/>
      <c r="M2070" s="23"/>
      <c r="N2070" s="120"/>
      <c r="O2070" s="120"/>
      <c r="P2070" s="120"/>
      <c r="Q2070" s="120"/>
      <c r="R2070" s="120"/>
      <c r="S2070" s="120"/>
      <c r="T2070" s="121">
        <f>IF(B2070="",0,TEXT(B2070,"mmmm"))</f>
      </c>
      <c r="U2070" s="77"/>
      <c r="V2070" s="77"/>
      <c r="W2070" s="77"/>
      <c r="X2070" s="77"/>
      <c r="Y2070" s="77"/>
      <c r="Z2070" s="77"/>
      <c r="AA2070" s="77"/>
      <c r="AB2070" s="77"/>
      <c r="AC2070" s="77"/>
      <c r="AD2070" s="77"/>
      <c r="AE2070" s="77"/>
      <c r="AF2070" s="77"/>
      <c r="AG2070" s="77"/>
    </row>
    <row x14ac:dyDescent="0.25" r="2071" customHeight="1" ht="16.5">
      <c r="A2071" s="122"/>
      <c r="B2071" s="79"/>
      <c r="C2071" s="123"/>
      <c r="D2071" s="124"/>
      <c r="E2071" s="122"/>
      <c r="F2071" s="124"/>
      <c r="G2071" s="124"/>
      <c r="H2071" s="122"/>
      <c r="I2071" s="124"/>
      <c r="J2071" s="124"/>
      <c r="K2071" s="124"/>
      <c r="L2071" s="124"/>
      <c r="M2071" s="124"/>
      <c r="N2071" s="125"/>
      <c r="O2071" s="125"/>
      <c r="P2071" s="125"/>
      <c r="Q2071" s="125"/>
      <c r="R2071" s="125"/>
      <c r="S2071" s="125"/>
      <c r="T2071" s="126">
        <f>IF(B2071="",0,TEXT(B2071,"mmmm"))</f>
      </c>
      <c r="U2071" s="88"/>
      <c r="V2071" s="88"/>
      <c r="W2071" s="88"/>
      <c r="X2071" s="88"/>
      <c r="Y2071" s="88"/>
      <c r="Z2071" s="88"/>
      <c r="AA2071" s="88"/>
      <c r="AB2071" s="88"/>
      <c r="AC2071" s="88"/>
      <c r="AD2071" s="88"/>
      <c r="AE2071" s="88"/>
      <c r="AF2071" s="88"/>
      <c r="AG2071" s="88"/>
    </row>
    <row x14ac:dyDescent="0.25" r="2072" customHeight="1" ht="16.5">
      <c r="A2072" s="35"/>
      <c r="B2072" s="68"/>
      <c r="C2072" s="119"/>
      <c r="D2072" s="23"/>
      <c r="E2072" s="35"/>
      <c r="F2072" s="23"/>
      <c r="G2072" s="23"/>
      <c r="H2072" s="35"/>
      <c r="I2072" s="23"/>
      <c r="J2072" s="23"/>
      <c r="K2072" s="23"/>
      <c r="L2072" s="23"/>
      <c r="M2072" s="23"/>
      <c r="N2072" s="120"/>
      <c r="O2072" s="120"/>
      <c r="P2072" s="120"/>
      <c r="Q2072" s="120"/>
      <c r="R2072" s="120"/>
      <c r="S2072" s="120"/>
      <c r="T2072" s="121">
        <f>IF(B2072="",0,TEXT(B2072,"mmmm"))</f>
      </c>
      <c r="U2072" s="77"/>
      <c r="V2072" s="77"/>
      <c r="W2072" s="77"/>
      <c r="X2072" s="77"/>
      <c r="Y2072" s="77"/>
      <c r="Z2072" s="77"/>
      <c r="AA2072" s="77"/>
      <c r="AB2072" s="77"/>
      <c r="AC2072" s="77"/>
      <c r="AD2072" s="77"/>
      <c r="AE2072" s="77"/>
      <c r="AF2072" s="77"/>
      <c r="AG2072" s="77"/>
    </row>
    <row x14ac:dyDescent="0.25" r="2073" customHeight="1" ht="16.5">
      <c r="A2073" s="122"/>
      <c r="B2073" s="79"/>
      <c r="C2073" s="123"/>
      <c r="D2073" s="124"/>
      <c r="E2073" s="122"/>
      <c r="F2073" s="124"/>
      <c r="G2073" s="124"/>
      <c r="H2073" s="122"/>
      <c r="I2073" s="124"/>
      <c r="J2073" s="124"/>
      <c r="K2073" s="124"/>
      <c r="L2073" s="124"/>
      <c r="M2073" s="124"/>
      <c r="N2073" s="125"/>
      <c r="O2073" s="125"/>
      <c r="P2073" s="125"/>
      <c r="Q2073" s="125"/>
      <c r="R2073" s="125"/>
      <c r="S2073" s="125"/>
      <c r="T2073" s="126">
        <f>IF(B2073="",0,TEXT(B2073,"mmmm"))</f>
      </c>
      <c r="U2073" s="88"/>
      <c r="V2073" s="88"/>
      <c r="W2073" s="88"/>
      <c r="X2073" s="88"/>
      <c r="Y2073" s="88"/>
      <c r="Z2073" s="88"/>
      <c r="AA2073" s="88"/>
      <c r="AB2073" s="88"/>
      <c r="AC2073" s="88"/>
      <c r="AD2073" s="88"/>
      <c r="AE2073" s="88"/>
      <c r="AF2073" s="88"/>
      <c r="AG2073" s="88"/>
    </row>
    <row x14ac:dyDescent="0.25" r="2074" customHeight="1" ht="16.5">
      <c r="A2074" s="35"/>
      <c r="B2074" s="68"/>
      <c r="C2074" s="119"/>
      <c r="D2074" s="23"/>
      <c r="E2074" s="35"/>
      <c r="F2074" s="23"/>
      <c r="G2074" s="23"/>
      <c r="H2074" s="35"/>
      <c r="I2074" s="23"/>
      <c r="J2074" s="23"/>
      <c r="K2074" s="23"/>
      <c r="L2074" s="23"/>
      <c r="M2074" s="23"/>
      <c r="N2074" s="120"/>
      <c r="O2074" s="120"/>
      <c r="P2074" s="120"/>
      <c r="Q2074" s="120"/>
      <c r="R2074" s="120"/>
      <c r="S2074" s="120"/>
      <c r="T2074" s="121">
        <f>IF(B2074="",0,TEXT(B2074,"mmmm"))</f>
      </c>
      <c r="U2074" s="77"/>
      <c r="V2074" s="77"/>
      <c r="W2074" s="77"/>
      <c r="X2074" s="77"/>
      <c r="Y2074" s="77"/>
      <c r="Z2074" s="77"/>
      <c r="AA2074" s="77"/>
      <c r="AB2074" s="77"/>
      <c r="AC2074" s="77"/>
      <c r="AD2074" s="77"/>
      <c r="AE2074" s="77"/>
      <c r="AF2074" s="77"/>
      <c r="AG2074" s="77"/>
    </row>
    <row x14ac:dyDescent="0.25" r="2075" customHeight="1" ht="16.5">
      <c r="A2075" s="122"/>
      <c r="B2075" s="79"/>
      <c r="C2075" s="123"/>
      <c r="D2075" s="124"/>
      <c r="E2075" s="122"/>
      <c r="F2075" s="124"/>
      <c r="G2075" s="124"/>
      <c r="H2075" s="122"/>
      <c r="I2075" s="124"/>
      <c r="J2075" s="124"/>
      <c r="K2075" s="124"/>
      <c r="L2075" s="124"/>
      <c r="M2075" s="124"/>
      <c r="N2075" s="125"/>
      <c r="O2075" s="125"/>
      <c r="P2075" s="125"/>
      <c r="Q2075" s="125"/>
      <c r="R2075" s="125"/>
      <c r="S2075" s="125"/>
      <c r="T2075" s="126">
        <f>IF(B2075="",0,TEXT(B2075,"mmmm"))</f>
      </c>
      <c r="U2075" s="88"/>
      <c r="V2075" s="88"/>
      <c r="W2075" s="88"/>
      <c r="X2075" s="88"/>
      <c r="Y2075" s="88"/>
      <c r="Z2075" s="88"/>
      <c r="AA2075" s="88"/>
      <c r="AB2075" s="88"/>
      <c r="AC2075" s="88"/>
      <c r="AD2075" s="88"/>
      <c r="AE2075" s="88"/>
      <c r="AF2075" s="88"/>
      <c r="AG2075" s="88"/>
    </row>
    <row x14ac:dyDescent="0.25" r="2076" customHeight="1" ht="16.5">
      <c r="A2076" s="35"/>
      <c r="B2076" s="68"/>
      <c r="C2076" s="119"/>
      <c r="D2076" s="23"/>
      <c r="E2076" s="35"/>
      <c r="F2076" s="23"/>
      <c r="G2076" s="23"/>
      <c r="H2076" s="35"/>
      <c r="I2076" s="23"/>
      <c r="J2076" s="23"/>
      <c r="K2076" s="23"/>
      <c r="L2076" s="23"/>
      <c r="M2076" s="23"/>
      <c r="N2076" s="120"/>
      <c r="O2076" s="120"/>
      <c r="P2076" s="120"/>
      <c r="Q2076" s="120"/>
      <c r="R2076" s="120"/>
      <c r="S2076" s="120"/>
      <c r="T2076" s="121">
        <f>IF(B2076="",0,TEXT(B2076,"mmmm"))</f>
      </c>
      <c r="U2076" s="77"/>
      <c r="V2076" s="77"/>
      <c r="W2076" s="77"/>
      <c r="X2076" s="77"/>
      <c r="Y2076" s="77"/>
      <c r="Z2076" s="77"/>
      <c r="AA2076" s="77"/>
      <c r="AB2076" s="77"/>
      <c r="AC2076" s="77"/>
      <c r="AD2076" s="77"/>
      <c r="AE2076" s="77"/>
      <c r="AF2076" s="77"/>
      <c r="AG2076" s="77"/>
    </row>
    <row x14ac:dyDescent="0.25" r="2077" customHeight="1" ht="16.5">
      <c r="A2077" s="122"/>
      <c r="B2077" s="79"/>
      <c r="C2077" s="123"/>
      <c r="D2077" s="124"/>
      <c r="E2077" s="122"/>
      <c r="F2077" s="124"/>
      <c r="G2077" s="124"/>
      <c r="H2077" s="122"/>
      <c r="I2077" s="124"/>
      <c r="J2077" s="124"/>
      <c r="K2077" s="124"/>
      <c r="L2077" s="124"/>
      <c r="M2077" s="124"/>
      <c r="N2077" s="125"/>
      <c r="O2077" s="125"/>
      <c r="P2077" s="125"/>
      <c r="Q2077" s="125"/>
      <c r="R2077" s="125"/>
      <c r="S2077" s="125"/>
      <c r="T2077" s="126">
        <f>IF(B2077="",0,TEXT(B2077,"mmmm"))</f>
      </c>
      <c r="U2077" s="88"/>
      <c r="V2077" s="88"/>
      <c r="W2077" s="88"/>
      <c r="X2077" s="88"/>
      <c r="Y2077" s="88"/>
      <c r="Z2077" s="88"/>
      <c r="AA2077" s="88"/>
      <c r="AB2077" s="88"/>
      <c r="AC2077" s="88"/>
      <c r="AD2077" s="88"/>
      <c r="AE2077" s="88"/>
      <c r="AF2077" s="88"/>
      <c r="AG2077" s="88"/>
    </row>
    <row x14ac:dyDescent="0.25" r="2078" customHeight="1" ht="16.5">
      <c r="A2078" s="35"/>
      <c r="B2078" s="68"/>
      <c r="C2078" s="119"/>
      <c r="D2078" s="23"/>
      <c r="E2078" s="35"/>
      <c r="F2078" s="23"/>
      <c r="G2078" s="23"/>
      <c r="H2078" s="35"/>
      <c r="I2078" s="23"/>
      <c r="J2078" s="23"/>
      <c r="K2078" s="23"/>
      <c r="L2078" s="23"/>
      <c r="M2078" s="23"/>
      <c r="N2078" s="120"/>
      <c r="O2078" s="120"/>
      <c r="P2078" s="120"/>
      <c r="Q2078" s="120"/>
      <c r="R2078" s="120"/>
      <c r="S2078" s="120"/>
      <c r="T2078" s="121">
        <f>IF(B2078="",0,TEXT(B2078,"mmmm"))</f>
      </c>
      <c r="U2078" s="77"/>
      <c r="V2078" s="77"/>
      <c r="W2078" s="77"/>
      <c r="X2078" s="77"/>
      <c r="Y2078" s="77"/>
      <c r="Z2078" s="77"/>
      <c r="AA2078" s="77"/>
      <c r="AB2078" s="77"/>
      <c r="AC2078" s="77"/>
      <c r="AD2078" s="77"/>
      <c r="AE2078" s="77"/>
      <c r="AF2078" s="77"/>
      <c r="AG2078" s="77"/>
    </row>
    <row x14ac:dyDescent="0.25" r="2079" customHeight="1" ht="16.5">
      <c r="A2079" s="122"/>
      <c r="B2079" s="79"/>
      <c r="C2079" s="123"/>
      <c r="D2079" s="124"/>
      <c r="E2079" s="122"/>
      <c r="F2079" s="124"/>
      <c r="G2079" s="124"/>
      <c r="H2079" s="122"/>
      <c r="I2079" s="124"/>
      <c r="J2079" s="124"/>
      <c r="K2079" s="124"/>
      <c r="L2079" s="124"/>
      <c r="M2079" s="124"/>
      <c r="N2079" s="125"/>
      <c r="O2079" s="125"/>
      <c r="P2079" s="125"/>
      <c r="Q2079" s="125"/>
      <c r="R2079" s="125"/>
      <c r="S2079" s="125"/>
      <c r="T2079" s="126">
        <f>IF(B2079="",0,TEXT(B2079,"mmmm"))</f>
      </c>
      <c r="U2079" s="88"/>
      <c r="V2079" s="88"/>
      <c r="W2079" s="88"/>
      <c r="X2079" s="88"/>
      <c r="Y2079" s="88"/>
      <c r="Z2079" s="88"/>
      <c r="AA2079" s="88"/>
      <c r="AB2079" s="88"/>
      <c r="AC2079" s="88"/>
      <c r="AD2079" s="88"/>
      <c r="AE2079" s="88"/>
      <c r="AF2079" s="88"/>
      <c r="AG2079" s="88"/>
    </row>
    <row x14ac:dyDescent="0.25" r="2080" customHeight="1" ht="16.5">
      <c r="A2080" s="35"/>
      <c r="B2080" s="68"/>
      <c r="C2080" s="119"/>
      <c r="D2080" s="23"/>
      <c r="E2080" s="35"/>
      <c r="F2080" s="23"/>
      <c r="G2080" s="23"/>
      <c r="H2080" s="35"/>
      <c r="I2080" s="23"/>
      <c r="J2080" s="23"/>
      <c r="K2080" s="23"/>
      <c r="L2080" s="23"/>
      <c r="M2080" s="23"/>
      <c r="N2080" s="120"/>
      <c r="O2080" s="120"/>
      <c r="P2080" s="120"/>
      <c r="Q2080" s="120"/>
      <c r="R2080" s="120"/>
      <c r="S2080" s="120"/>
      <c r="T2080" s="121">
        <f>IF(B2080="",0,TEXT(B2080,"mmmm"))</f>
      </c>
      <c r="U2080" s="77"/>
      <c r="V2080" s="77"/>
      <c r="W2080" s="77"/>
      <c r="X2080" s="77"/>
      <c r="Y2080" s="77"/>
      <c r="Z2080" s="77"/>
      <c r="AA2080" s="77"/>
      <c r="AB2080" s="77"/>
      <c r="AC2080" s="77"/>
      <c r="AD2080" s="77"/>
      <c r="AE2080" s="77"/>
      <c r="AF2080" s="77"/>
      <c r="AG2080" s="77"/>
    </row>
    <row x14ac:dyDescent="0.25" r="2081" customHeight="1" ht="16.5">
      <c r="A2081" s="122"/>
      <c r="B2081" s="79"/>
      <c r="C2081" s="123"/>
      <c r="D2081" s="124"/>
      <c r="E2081" s="122"/>
      <c r="F2081" s="124"/>
      <c r="G2081" s="124"/>
      <c r="H2081" s="122"/>
      <c r="I2081" s="124"/>
      <c r="J2081" s="124"/>
      <c r="K2081" s="124"/>
      <c r="L2081" s="124"/>
      <c r="M2081" s="124"/>
      <c r="N2081" s="125"/>
      <c r="O2081" s="125"/>
      <c r="P2081" s="125"/>
      <c r="Q2081" s="125"/>
      <c r="R2081" s="125"/>
      <c r="S2081" s="125"/>
      <c r="T2081" s="126">
        <f>IF(B2081="",0,TEXT(B2081,"mmmm"))</f>
      </c>
      <c r="U2081" s="88"/>
      <c r="V2081" s="88"/>
      <c r="W2081" s="88"/>
      <c r="X2081" s="88"/>
      <c r="Y2081" s="88"/>
      <c r="Z2081" s="88"/>
      <c r="AA2081" s="88"/>
      <c r="AB2081" s="88"/>
      <c r="AC2081" s="88"/>
      <c r="AD2081" s="88"/>
      <c r="AE2081" s="88"/>
      <c r="AF2081" s="88"/>
      <c r="AG2081" s="88"/>
    </row>
    <row x14ac:dyDescent="0.25" r="2082" customHeight="1" ht="16.5">
      <c r="A2082" s="35"/>
      <c r="B2082" s="68"/>
      <c r="C2082" s="119"/>
      <c r="D2082" s="23"/>
      <c r="E2082" s="35"/>
      <c r="F2082" s="23"/>
      <c r="G2082" s="23"/>
      <c r="H2082" s="35"/>
      <c r="I2082" s="23"/>
      <c r="J2082" s="23"/>
      <c r="K2082" s="23"/>
      <c r="L2082" s="23"/>
      <c r="M2082" s="23"/>
      <c r="N2082" s="120"/>
      <c r="O2082" s="120"/>
      <c r="P2082" s="120"/>
      <c r="Q2082" s="120"/>
      <c r="R2082" s="120"/>
      <c r="S2082" s="120"/>
      <c r="T2082" s="121">
        <f>IF(B2082="",0,TEXT(B2082,"mmmm"))</f>
      </c>
      <c r="U2082" s="77"/>
      <c r="V2082" s="77"/>
      <c r="W2082" s="77"/>
      <c r="X2082" s="77"/>
      <c r="Y2082" s="77"/>
      <c r="Z2082" s="77"/>
      <c r="AA2082" s="77"/>
      <c r="AB2082" s="77"/>
      <c r="AC2082" s="77"/>
      <c r="AD2082" s="77"/>
      <c r="AE2082" s="77"/>
      <c r="AF2082" s="77"/>
      <c r="AG2082" s="77"/>
    </row>
    <row x14ac:dyDescent="0.25" r="2083" customHeight="1" ht="16.5">
      <c r="A2083" s="122"/>
      <c r="B2083" s="79"/>
      <c r="C2083" s="123"/>
      <c r="D2083" s="124"/>
      <c r="E2083" s="122"/>
      <c r="F2083" s="124"/>
      <c r="G2083" s="124"/>
      <c r="H2083" s="122"/>
      <c r="I2083" s="124"/>
      <c r="J2083" s="124"/>
      <c r="K2083" s="124"/>
      <c r="L2083" s="124"/>
      <c r="M2083" s="124"/>
      <c r="N2083" s="125"/>
      <c r="O2083" s="125"/>
      <c r="P2083" s="125"/>
      <c r="Q2083" s="125"/>
      <c r="R2083" s="125"/>
      <c r="S2083" s="125"/>
      <c r="T2083" s="126">
        <f>IF(B2083="",0,TEXT(B2083,"mmmm"))</f>
      </c>
      <c r="U2083" s="88"/>
      <c r="V2083" s="88"/>
      <c r="W2083" s="88"/>
      <c r="X2083" s="88"/>
      <c r="Y2083" s="88"/>
      <c r="Z2083" s="88"/>
      <c r="AA2083" s="88"/>
      <c r="AB2083" s="88"/>
      <c r="AC2083" s="88"/>
      <c r="AD2083" s="88"/>
      <c r="AE2083" s="88"/>
      <c r="AF2083" s="88"/>
      <c r="AG2083" s="88"/>
    </row>
    <row x14ac:dyDescent="0.25" r="2084" customHeight="1" ht="16.5">
      <c r="A2084" s="35"/>
      <c r="B2084" s="68"/>
      <c r="C2084" s="119"/>
      <c r="D2084" s="23"/>
      <c r="E2084" s="35"/>
      <c r="F2084" s="23"/>
      <c r="G2084" s="23"/>
      <c r="H2084" s="35"/>
      <c r="I2084" s="23"/>
      <c r="J2084" s="23"/>
      <c r="K2084" s="23"/>
      <c r="L2084" s="23"/>
      <c r="M2084" s="23"/>
      <c r="N2084" s="120"/>
      <c r="O2084" s="120"/>
      <c r="P2084" s="120"/>
      <c r="Q2084" s="120"/>
      <c r="R2084" s="120"/>
      <c r="S2084" s="120"/>
      <c r="T2084" s="121">
        <f>IF(B2084="",0,TEXT(B2084,"mmmm"))</f>
      </c>
      <c r="U2084" s="77"/>
      <c r="V2084" s="77"/>
      <c r="W2084" s="77"/>
      <c r="X2084" s="77"/>
      <c r="Y2084" s="77"/>
      <c r="Z2084" s="77"/>
      <c r="AA2084" s="77"/>
      <c r="AB2084" s="77"/>
      <c r="AC2084" s="77"/>
      <c r="AD2084" s="77"/>
      <c r="AE2084" s="77"/>
      <c r="AF2084" s="77"/>
      <c r="AG2084" s="77"/>
    </row>
    <row x14ac:dyDescent="0.25" r="2085" customHeight="1" ht="16.5">
      <c r="A2085" s="122"/>
      <c r="B2085" s="79"/>
      <c r="C2085" s="123"/>
      <c r="D2085" s="124"/>
      <c r="E2085" s="122"/>
      <c r="F2085" s="124"/>
      <c r="G2085" s="124"/>
      <c r="H2085" s="122"/>
      <c r="I2085" s="124"/>
      <c r="J2085" s="124"/>
      <c r="K2085" s="124"/>
      <c r="L2085" s="124"/>
      <c r="M2085" s="124"/>
      <c r="N2085" s="125"/>
      <c r="O2085" s="125"/>
      <c r="P2085" s="125"/>
      <c r="Q2085" s="125"/>
      <c r="R2085" s="125"/>
      <c r="S2085" s="125"/>
      <c r="T2085" s="126">
        <f>IF(B2085="",0,TEXT(B2085,"mmmm"))</f>
      </c>
      <c r="U2085" s="88"/>
      <c r="V2085" s="88"/>
      <c r="W2085" s="88"/>
      <c r="X2085" s="88"/>
      <c r="Y2085" s="88"/>
      <c r="Z2085" s="88"/>
      <c r="AA2085" s="88"/>
      <c r="AB2085" s="88"/>
      <c r="AC2085" s="88"/>
      <c r="AD2085" s="88"/>
      <c r="AE2085" s="88"/>
      <c r="AF2085" s="88"/>
      <c r="AG2085" s="88"/>
    </row>
    <row x14ac:dyDescent="0.25" r="2086" customHeight="1" ht="16.5">
      <c r="A2086" s="35"/>
      <c r="B2086" s="68"/>
      <c r="C2086" s="119"/>
      <c r="D2086" s="23"/>
      <c r="E2086" s="35"/>
      <c r="F2086" s="23"/>
      <c r="G2086" s="23"/>
      <c r="H2086" s="35"/>
      <c r="I2086" s="23"/>
      <c r="J2086" s="23"/>
      <c r="K2086" s="23"/>
      <c r="L2086" s="23"/>
      <c r="M2086" s="23"/>
      <c r="N2086" s="120"/>
      <c r="O2086" s="120"/>
      <c r="P2086" s="120"/>
      <c r="Q2086" s="120"/>
      <c r="R2086" s="120"/>
      <c r="S2086" s="120"/>
      <c r="T2086" s="121">
        <f>IF(B2086="",0,TEXT(B2086,"mmmm"))</f>
      </c>
      <c r="U2086" s="77"/>
      <c r="V2086" s="77"/>
      <c r="W2086" s="77"/>
      <c r="X2086" s="77"/>
      <c r="Y2086" s="77"/>
      <c r="Z2086" s="77"/>
      <c r="AA2086" s="77"/>
      <c r="AB2086" s="77"/>
      <c r="AC2086" s="77"/>
      <c r="AD2086" s="77"/>
      <c r="AE2086" s="77"/>
      <c r="AF2086" s="77"/>
      <c r="AG2086" s="77"/>
    </row>
    <row x14ac:dyDescent="0.25" r="2087" customHeight="1" ht="16.5">
      <c r="A2087" s="122"/>
      <c r="B2087" s="79"/>
      <c r="C2087" s="123"/>
      <c r="D2087" s="124"/>
      <c r="E2087" s="122"/>
      <c r="F2087" s="124"/>
      <c r="G2087" s="124"/>
      <c r="H2087" s="122"/>
      <c r="I2087" s="124"/>
      <c r="J2087" s="124"/>
      <c r="K2087" s="124"/>
      <c r="L2087" s="124"/>
      <c r="M2087" s="124"/>
      <c r="N2087" s="125"/>
      <c r="O2087" s="125"/>
      <c r="P2087" s="125"/>
      <c r="Q2087" s="125"/>
      <c r="R2087" s="125"/>
      <c r="S2087" s="125"/>
      <c r="T2087" s="126">
        <f>IF(B2087="",0,TEXT(B2087,"mmmm"))</f>
      </c>
      <c r="U2087" s="88"/>
      <c r="V2087" s="88"/>
      <c r="W2087" s="88"/>
      <c r="X2087" s="88"/>
      <c r="Y2087" s="88"/>
      <c r="Z2087" s="88"/>
      <c r="AA2087" s="88"/>
      <c r="AB2087" s="88"/>
      <c r="AC2087" s="88"/>
      <c r="AD2087" s="88"/>
      <c r="AE2087" s="88"/>
      <c r="AF2087" s="88"/>
      <c r="AG2087" s="88"/>
    </row>
    <row x14ac:dyDescent="0.25" r="2088" customHeight="1" ht="16.5">
      <c r="A2088" s="35"/>
      <c r="B2088" s="68"/>
      <c r="C2088" s="119"/>
      <c r="D2088" s="23"/>
      <c r="E2088" s="35"/>
      <c r="F2088" s="23"/>
      <c r="G2088" s="23"/>
      <c r="H2088" s="35"/>
      <c r="I2088" s="23"/>
      <c r="J2088" s="23"/>
      <c r="K2088" s="23"/>
      <c r="L2088" s="23"/>
      <c r="M2088" s="23"/>
      <c r="N2088" s="120"/>
      <c r="O2088" s="120"/>
      <c r="P2088" s="120"/>
      <c r="Q2088" s="120"/>
      <c r="R2088" s="120"/>
      <c r="S2088" s="120"/>
      <c r="T2088" s="121">
        <f>IF(B2088="",0,TEXT(B2088,"mmmm"))</f>
      </c>
      <c r="U2088" s="77"/>
      <c r="V2088" s="77"/>
      <c r="W2088" s="77"/>
      <c r="X2088" s="77"/>
      <c r="Y2088" s="77"/>
      <c r="Z2088" s="77"/>
      <c r="AA2088" s="77"/>
      <c r="AB2088" s="77"/>
      <c r="AC2088" s="77"/>
      <c r="AD2088" s="77"/>
      <c r="AE2088" s="77"/>
      <c r="AF2088" s="77"/>
      <c r="AG2088" s="77"/>
    </row>
    <row x14ac:dyDescent="0.25" r="2089" customHeight="1" ht="16.5">
      <c r="A2089" s="122"/>
      <c r="B2089" s="127"/>
      <c r="C2089" s="123"/>
      <c r="D2089" s="124"/>
      <c r="E2089" s="122"/>
      <c r="F2089" s="124"/>
      <c r="G2089" s="124"/>
      <c r="H2089" s="122"/>
      <c r="I2089" s="124"/>
      <c r="J2089" s="124"/>
      <c r="K2089" s="124"/>
      <c r="L2089" s="124"/>
      <c r="M2089" s="124"/>
      <c r="N2089" s="125"/>
      <c r="O2089" s="125">
        <v>45394</v>
      </c>
      <c r="P2089" s="125"/>
      <c r="Q2089" s="125"/>
      <c r="R2089" s="125"/>
      <c r="S2089" s="125"/>
      <c r="T2089" s="122"/>
      <c r="U2089" s="88"/>
      <c r="V2089" s="88"/>
      <c r="W2089" s="88"/>
      <c r="X2089" s="88"/>
      <c r="Y2089" s="88"/>
      <c r="Z2089" s="88"/>
      <c r="AA2089" s="88"/>
      <c r="AB2089" s="88"/>
      <c r="AC2089" s="88"/>
      <c r="AD2089" s="88"/>
      <c r="AE2089" s="88"/>
      <c r="AF2089" s="88"/>
      <c r="AG2089" s="8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Y1054"/>
  <sheetViews>
    <sheetView workbookViewId="0"/>
  </sheetViews>
  <sheetFormatPr defaultRowHeight="15" x14ac:dyDescent="0.25"/>
  <cols>
    <col min="1" max="1" style="18" width="11.862142857142858" customWidth="1" bestFit="1"/>
    <col min="2" max="2" style="18" width="11.862142857142858" customWidth="1" bestFit="1"/>
    <col min="3" max="3" style="18" width="106.7192857142857" customWidth="1" bestFit="1"/>
    <col min="4" max="4" style="47" width="11.862142857142858" customWidth="1" bestFit="1"/>
    <col min="5" max="5" style="47" width="11.862142857142858" customWidth="1" bestFit="1"/>
    <col min="6" max="6" style="47" width="25.14785714285714" customWidth="1" bestFit="1"/>
    <col min="7" max="7" style="47" width="11.862142857142858" customWidth="1" bestFit="1"/>
    <col min="8" max="8" style="47" width="11.862142857142858" customWidth="1" bestFit="1"/>
    <col min="9" max="9" style="47" width="11.862142857142858" customWidth="1" bestFit="1"/>
    <col min="10" max="10" style="47" width="11.862142857142858" customWidth="1" bestFit="1"/>
    <col min="11" max="11" style="47" width="11.862142857142858" customWidth="1" bestFit="1"/>
    <col min="12" max="12" style="47" width="11.862142857142858" customWidth="1" bestFit="1"/>
    <col min="13" max="13" style="47" width="11.862142857142858" customWidth="1" bestFit="1"/>
    <col min="14" max="14" style="18" width="11.862142857142858" customWidth="1" bestFit="1"/>
    <col min="15" max="15" style="18" width="11.862142857142858" customWidth="1" bestFit="1"/>
    <col min="16" max="16" style="18" width="11.862142857142858" customWidth="1" bestFit="1"/>
    <col min="17" max="17" style="18" width="11.862142857142858" customWidth="1" bestFit="1"/>
    <col min="18" max="18" style="18" width="11.862142857142858" customWidth="1" bestFit="1"/>
    <col min="19" max="19" style="18" width="11.862142857142858" customWidth="1" bestFit="1"/>
    <col min="20" max="20" style="18" width="11.862142857142858" customWidth="1" bestFit="1"/>
    <col min="21" max="21" style="1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s>
  <sheetData>
    <row x14ac:dyDescent="0.25" r="1" customHeight="1" ht="16.5">
      <c r="A1" s="1"/>
      <c r="B1" s="1"/>
      <c r="C1" s="1"/>
      <c r="D1" s="2"/>
      <c r="E1" s="2"/>
      <c r="F1" s="2"/>
      <c r="G1" s="2"/>
      <c r="H1" s="2"/>
      <c r="I1" s="2"/>
      <c r="J1" s="2"/>
      <c r="K1" s="2"/>
      <c r="L1" s="2"/>
      <c r="M1" s="2"/>
      <c r="N1" s="1"/>
      <c r="O1" s="1"/>
      <c r="P1" s="1"/>
      <c r="Q1" s="1"/>
      <c r="R1" s="1"/>
      <c r="S1" s="1"/>
      <c r="T1" s="1"/>
      <c r="U1" s="1"/>
      <c r="V1" s="1"/>
      <c r="W1" s="1"/>
      <c r="X1" s="1"/>
      <c r="Y1" s="1"/>
    </row>
    <row x14ac:dyDescent="0.25" r="2" customHeight="1" ht="16.5">
      <c r="A2" s="1"/>
      <c r="B2" s="1"/>
      <c r="C2" s="3"/>
      <c r="D2" s="4"/>
      <c r="E2" s="2"/>
      <c r="F2" s="4"/>
      <c r="G2" s="4"/>
      <c r="H2" s="2"/>
      <c r="I2" s="2"/>
      <c r="J2" s="2"/>
      <c r="K2" s="2"/>
      <c r="L2" s="2"/>
      <c r="M2" s="2"/>
      <c r="N2" s="1"/>
      <c r="O2" s="1"/>
      <c r="P2" s="1"/>
      <c r="Q2" s="1"/>
      <c r="R2" s="1"/>
      <c r="S2" s="1"/>
      <c r="T2" s="1"/>
      <c r="U2" s="1"/>
      <c r="V2" s="1"/>
      <c r="W2" s="1"/>
      <c r="X2" s="1"/>
      <c r="Y2" s="1"/>
    </row>
    <row x14ac:dyDescent="0.25" r="3" customHeight="1" ht="16.5">
      <c r="A3" s="1"/>
      <c r="B3" s="5"/>
      <c r="C3" s="49" t="s">
        <v>0</v>
      </c>
      <c r="D3" s="7"/>
      <c r="E3" s="50"/>
      <c r="F3" s="51" t="s">
        <v>116</v>
      </c>
      <c r="G3" s="7"/>
      <c r="H3" s="2"/>
      <c r="I3" s="2"/>
      <c r="J3" s="2"/>
      <c r="K3" s="2"/>
      <c r="L3" s="2"/>
      <c r="M3" s="2"/>
      <c r="N3" s="1"/>
      <c r="O3" s="1"/>
      <c r="P3" s="1"/>
      <c r="Q3" s="1"/>
      <c r="R3" s="1"/>
      <c r="S3" s="1"/>
      <c r="T3" s="1"/>
      <c r="U3" s="1"/>
      <c r="V3" s="1"/>
      <c r="W3" s="1"/>
      <c r="X3" s="1"/>
      <c r="Y3" s="1"/>
    </row>
    <row x14ac:dyDescent="0.25" r="4" customHeight="1" ht="16.5">
      <c r="A4" s="1"/>
      <c r="B4" s="5"/>
      <c r="C4" s="10" t="s">
        <v>117</v>
      </c>
      <c r="D4" s="9">
        <f>COUNTIF('Ordens de Serviço - 2023'!$J$2:$J$3017,C4)</f>
      </c>
      <c r="E4" s="50"/>
      <c r="F4" s="52" t="s">
        <v>118</v>
      </c>
      <c r="G4" s="9">
        <f>COUNTIF('Ordens de Serviço - 2023'!$T$2:$T$3017,F4)</f>
      </c>
      <c r="H4" s="2"/>
      <c r="I4" s="2"/>
      <c r="J4" s="2"/>
      <c r="K4" s="2"/>
      <c r="L4" s="2"/>
      <c r="M4" s="2"/>
      <c r="N4" s="1"/>
      <c r="O4" s="1"/>
      <c r="P4" s="1"/>
      <c r="Q4" s="1"/>
      <c r="R4" s="1"/>
      <c r="S4" s="1"/>
      <c r="T4" s="1"/>
      <c r="U4" s="1"/>
      <c r="V4" s="1"/>
      <c r="W4" s="1"/>
      <c r="X4" s="1"/>
      <c r="Y4" s="1"/>
    </row>
    <row x14ac:dyDescent="0.25" r="5" customHeight="1" ht="16.5">
      <c r="A5" s="1"/>
      <c r="B5" s="5"/>
      <c r="C5" s="10" t="s">
        <v>2</v>
      </c>
      <c r="D5" s="9">
        <f>COUNTIF('Ordens de Serviço - 2023'!$J$2:$J$3017,C5)</f>
      </c>
      <c r="E5" s="50"/>
      <c r="F5" s="52" t="s">
        <v>119</v>
      </c>
      <c r="G5" s="9">
        <f>COUNTIF('Ordens de Serviço - 2023'!$T$2:$T$3017,F5)</f>
      </c>
      <c r="H5" s="2"/>
      <c r="I5" s="2"/>
      <c r="J5" s="2"/>
      <c r="K5" s="2"/>
      <c r="L5" s="2"/>
      <c r="M5" s="2"/>
      <c r="N5" s="1"/>
      <c r="O5" s="1"/>
      <c r="P5" s="1"/>
      <c r="Q5" s="1"/>
      <c r="R5" s="1"/>
      <c r="S5" s="1"/>
      <c r="T5" s="1"/>
      <c r="U5" s="1"/>
      <c r="V5" s="1"/>
      <c r="W5" s="1"/>
      <c r="X5" s="1"/>
      <c r="Y5" s="1"/>
    </row>
    <row x14ac:dyDescent="0.25" r="6" customHeight="1" ht="16.5">
      <c r="A6" s="1"/>
      <c r="B6" s="5"/>
      <c r="C6" s="10" t="s">
        <v>3</v>
      </c>
      <c r="D6" s="9">
        <v>9</v>
      </c>
      <c r="E6" s="50"/>
      <c r="F6" s="53" t="s">
        <v>120</v>
      </c>
      <c r="G6" s="9">
        <f>COUNTIF('Ordens de Serviço - 2023'!$T$2:$T$3017,F6)</f>
      </c>
      <c r="H6" s="2"/>
      <c r="I6" s="2"/>
      <c r="J6" s="2"/>
      <c r="K6" s="2"/>
      <c r="L6" s="2"/>
      <c r="M6" s="2"/>
      <c r="N6" s="1"/>
      <c r="O6" s="1"/>
      <c r="P6" s="1"/>
      <c r="Q6" s="1"/>
      <c r="R6" s="1"/>
      <c r="S6" s="1"/>
      <c r="T6" s="1"/>
      <c r="U6" s="1"/>
      <c r="V6" s="1"/>
      <c r="W6" s="1"/>
      <c r="X6" s="1"/>
      <c r="Y6" s="1"/>
    </row>
    <row x14ac:dyDescent="0.25" r="7" customHeight="1" ht="16.5">
      <c r="A7" s="1"/>
      <c r="B7" s="5"/>
      <c r="C7" s="10" t="s">
        <v>4</v>
      </c>
      <c r="D7" s="9">
        <v>7</v>
      </c>
      <c r="E7" s="50"/>
      <c r="F7" s="52" t="s">
        <v>121</v>
      </c>
      <c r="G7" s="9">
        <f>COUNTIF('Ordens de Serviço - 2023'!$T$2:$T$3017,F7)</f>
      </c>
      <c r="H7" s="2"/>
      <c r="I7" s="2"/>
      <c r="J7" s="2"/>
      <c r="K7" s="2"/>
      <c r="L7" s="2"/>
      <c r="M7" s="2"/>
      <c r="N7" s="1"/>
      <c r="O7" s="1"/>
      <c r="P7" s="1"/>
      <c r="Q7" s="1"/>
      <c r="R7" s="1"/>
      <c r="S7" s="1"/>
      <c r="T7" s="1"/>
      <c r="U7" s="1"/>
      <c r="V7" s="1"/>
      <c r="W7" s="1"/>
      <c r="X7" s="1"/>
      <c r="Y7" s="1"/>
    </row>
    <row x14ac:dyDescent="0.25" r="8" customHeight="1" ht="16.5">
      <c r="A8" s="1"/>
      <c r="B8" s="5"/>
      <c r="C8" s="10" t="s">
        <v>5</v>
      </c>
      <c r="D8" s="9">
        <v>1</v>
      </c>
      <c r="E8" s="50"/>
      <c r="F8" s="52" t="s">
        <v>122</v>
      </c>
      <c r="G8" s="9">
        <f>COUNTIF('Ordens de Serviço - 2023'!$T$2:$T$3017,F8)</f>
      </c>
      <c r="H8" s="2"/>
      <c r="I8" s="2"/>
      <c r="J8" s="2"/>
      <c r="K8" s="2"/>
      <c r="L8" s="2"/>
      <c r="M8" s="2"/>
      <c r="N8" s="1"/>
      <c r="O8" s="1"/>
      <c r="P8" s="1"/>
      <c r="Q8" s="1"/>
      <c r="R8" s="1"/>
      <c r="S8" s="1"/>
      <c r="T8" s="1"/>
      <c r="U8" s="1"/>
      <c r="V8" s="1"/>
      <c r="W8" s="1"/>
      <c r="X8" s="1"/>
      <c r="Y8" s="1"/>
    </row>
    <row x14ac:dyDescent="0.25" r="9" customHeight="1" ht="16.5">
      <c r="A9" s="1"/>
      <c r="B9" s="5"/>
      <c r="C9" s="10" t="s">
        <v>6</v>
      </c>
      <c r="D9" s="9">
        <v>2</v>
      </c>
      <c r="E9" s="50"/>
      <c r="F9" s="52" t="s">
        <v>123</v>
      </c>
      <c r="G9" s="9">
        <f>COUNTIF('Ordens de Serviço - 2023'!$T$2:$T$3017,F9)</f>
      </c>
      <c r="H9" s="2"/>
      <c r="I9" s="2"/>
      <c r="J9" s="2"/>
      <c r="K9" s="2"/>
      <c r="L9" s="2"/>
      <c r="M9" s="2"/>
      <c r="N9" s="1"/>
      <c r="O9" s="1"/>
      <c r="P9" s="1"/>
      <c r="Q9" s="1"/>
      <c r="R9" s="1"/>
      <c r="S9" s="1"/>
      <c r="T9" s="1"/>
      <c r="U9" s="1"/>
      <c r="V9" s="1"/>
      <c r="W9" s="1"/>
      <c r="X9" s="1"/>
      <c r="Y9" s="1"/>
    </row>
    <row x14ac:dyDescent="0.25" r="10" customHeight="1" ht="16.5">
      <c r="A10" s="1"/>
      <c r="B10" s="5"/>
      <c r="C10" s="10" t="s">
        <v>7</v>
      </c>
      <c r="D10" s="9">
        <v>19</v>
      </c>
      <c r="E10" s="50"/>
      <c r="F10" s="52" t="s">
        <v>124</v>
      </c>
      <c r="G10" s="9">
        <f>COUNTIF('Ordens de Serviço - 2023'!$T$2:$T$3017,F10)</f>
      </c>
      <c r="H10" s="2"/>
      <c r="I10" s="2"/>
      <c r="J10" s="2"/>
      <c r="K10" s="2"/>
      <c r="L10" s="2"/>
      <c r="M10" s="2"/>
      <c r="N10" s="1"/>
      <c r="O10" s="1"/>
      <c r="P10" s="1"/>
      <c r="Q10" s="1"/>
      <c r="R10" s="1"/>
      <c r="S10" s="1"/>
      <c r="T10" s="1"/>
      <c r="U10" s="1"/>
      <c r="V10" s="1"/>
      <c r="W10" s="1"/>
      <c r="X10" s="1"/>
      <c r="Y10" s="1"/>
    </row>
    <row x14ac:dyDescent="0.25" r="11" customHeight="1" ht="16.5">
      <c r="A11" s="1"/>
      <c r="B11" s="5"/>
      <c r="C11" s="10" t="s">
        <v>8</v>
      </c>
      <c r="D11" s="9">
        <v>52</v>
      </c>
      <c r="E11" s="50"/>
      <c r="F11" s="52" t="s">
        <v>125</v>
      </c>
      <c r="G11" s="9">
        <f>COUNTIF('Ordens de Serviço - 2023'!$T$2:$T$3017,F11)</f>
      </c>
      <c r="H11" s="2"/>
      <c r="I11" s="2"/>
      <c r="J11" s="2"/>
      <c r="K11" s="2"/>
      <c r="L11" s="2"/>
      <c r="M11" s="2"/>
      <c r="N11" s="1"/>
      <c r="O11" s="1"/>
      <c r="P11" s="1"/>
      <c r="Q11" s="1"/>
      <c r="R11" s="1"/>
      <c r="S11" s="1"/>
      <c r="T11" s="1"/>
      <c r="U11" s="1"/>
      <c r="V11" s="1"/>
      <c r="W11" s="1"/>
      <c r="X11" s="1"/>
      <c r="Y11" s="1"/>
    </row>
    <row x14ac:dyDescent="0.25" r="12" customHeight="1" ht="16.5">
      <c r="A12" s="1"/>
      <c r="B12" s="5"/>
      <c r="C12" s="10" t="s">
        <v>9</v>
      </c>
      <c r="D12" s="9">
        <v>1</v>
      </c>
      <c r="E12" s="2"/>
      <c r="F12" s="2"/>
      <c r="G12" s="54">
        <f>SUM(G4:G11)</f>
      </c>
      <c r="H12" s="2"/>
      <c r="I12" s="2"/>
      <c r="J12" s="2"/>
      <c r="K12" s="2"/>
      <c r="L12" s="2"/>
      <c r="M12" s="2"/>
      <c r="N12" s="1"/>
      <c r="O12" s="1"/>
      <c r="P12" s="1"/>
      <c r="Q12" s="1"/>
      <c r="R12" s="1"/>
      <c r="S12" s="1"/>
      <c r="T12" s="1"/>
      <c r="U12" s="1"/>
      <c r="V12" s="1"/>
      <c r="W12" s="1"/>
      <c r="X12" s="1"/>
      <c r="Y12" s="1"/>
    </row>
    <row x14ac:dyDescent="0.25" r="13" customHeight="1" ht="16.5">
      <c r="A13" s="1"/>
      <c r="B13" s="5"/>
      <c r="C13" s="10" t="s">
        <v>10</v>
      </c>
      <c r="D13" s="9">
        <f>COUNTIF('Ordens de Serviço - 2023'!$J$2:$J$3017,C13)</f>
      </c>
      <c r="E13" s="2"/>
      <c r="F13" s="2"/>
      <c r="G13" s="2"/>
      <c r="H13" s="2"/>
      <c r="I13" s="2"/>
      <c r="J13" s="2"/>
      <c r="K13" s="2"/>
      <c r="L13" s="2"/>
      <c r="M13" s="2"/>
      <c r="N13" s="1"/>
      <c r="O13" s="1"/>
      <c r="P13" s="1"/>
      <c r="Q13" s="1"/>
      <c r="R13" s="1"/>
      <c r="S13" s="1"/>
      <c r="T13" s="1"/>
      <c r="U13" s="1"/>
      <c r="V13" s="1"/>
      <c r="W13" s="1"/>
      <c r="X13" s="1"/>
      <c r="Y13" s="1"/>
    </row>
    <row x14ac:dyDescent="0.25" r="14" customHeight="1" ht="16.5">
      <c r="A14" s="1"/>
      <c r="B14" s="5"/>
      <c r="C14" s="10" t="s">
        <v>11</v>
      </c>
      <c r="D14" s="9">
        <f>COUNTIF('Ordens de Serviço - 2023'!$J$2:$J$3017,C14)</f>
      </c>
      <c r="E14" s="2"/>
      <c r="F14" s="2"/>
      <c r="G14" s="2"/>
      <c r="H14" s="2"/>
      <c r="I14" s="2"/>
      <c r="J14" s="2"/>
      <c r="K14" s="2"/>
      <c r="L14" s="2"/>
      <c r="M14" s="2"/>
      <c r="N14" s="1"/>
      <c r="O14" s="1"/>
      <c r="P14" s="1"/>
      <c r="Q14" s="1"/>
      <c r="R14" s="1"/>
      <c r="S14" s="1"/>
      <c r="T14" s="1"/>
      <c r="U14" s="1"/>
      <c r="V14" s="1"/>
      <c r="W14" s="1"/>
      <c r="X14" s="1"/>
      <c r="Y14" s="1"/>
    </row>
    <row x14ac:dyDescent="0.25" r="15" customHeight="1" ht="16.5">
      <c r="A15" s="1"/>
      <c r="B15" s="5"/>
      <c r="C15" s="10" t="s">
        <v>12</v>
      </c>
      <c r="D15" s="9">
        <f>COUNTIF('Ordens de Serviço - 2023'!$J$2:$J$3017,C15)</f>
      </c>
      <c r="E15" s="2"/>
      <c r="F15" s="2"/>
      <c r="G15" s="2"/>
      <c r="H15" s="2"/>
      <c r="I15" s="2"/>
      <c r="J15" s="2"/>
      <c r="K15" s="2"/>
      <c r="L15" s="2"/>
      <c r="M15" s="2"/>
      <c r="N15" s="1"/>
      <c r="O15" s="1"/>
      <c r="P15" s="1"/>
      <c r="Q15" s="1"/>
      <c r="R15" s="1"/>
      <c r="S15" s="1"/>
      <c r="T15" s="1"/>
      <c r="U15" s="1"/>
      <c r="V15" s="1"/>
      <c r="W15" s="1"/>
      <c r="X15" s="1"/>
      <c r="Y15" s="1"/>
    </row>
    <row x14ac:dyDescent="0.25" r="16" customHeight="1" ht="16.5">
      <c r="A16" s="1"/>
      <c r="B16" s="5"/>
      <c r="C16" s="10" t="s">
        <v>13</v>
      </c>
      <c r="D16" s="9">
        <f>COUNTIF('Ordens de Serviço - 2023'!$J$2:$J$3017,C16)</f>
      </c>
      <c r="E16" s="2"/>
      <c r="F16" s="2"/>
      <c r="G16" s="2"/>
      <c r="H16" s="2"/>
      <c r="I16" s="2"/>
      <c r="J16" s="2"/>
      <c r="K16" s="2"/>
      <c r="L16" s="2"/>
      <c r="M16" s="2"/>
      <c r="N16" s="1"/>
      <c r="O16" s="1"/>
      <c r="P16" s="1"/>
      <c r="Q16" s="1"/>
      <c r="R16" s="1"/>
      <c r="S16" s="1"/>
      <c r="T16" s="1"/>
      <c r="U16" s="1"/>
      <c r="V16" s="1"/>
      <c r="W16" s="1"/>
      <c r="X16" s="1"/>
      <c r="Y16" s="1"/>
    </row>
    <row x14ac:dyDescent="0.25" r="17" customHeight="1" ht="16.5">
      <c r="A17" s="1"/>
      <c r="B17" s="5"/>
      <c r="C17" s="10" t="s">
        <v>14</v>
      </c>
      <c r="D17" s="9">
        <f>COUNTIF('Ordens de Serviço - 2023'!$J$2:$J$3017,C17)</f>
      </c>
      <c r="E17" s="2"/>
      <c r="F17" s="2"/>
      <c r="G17" s="2"/>
      <c r="H17" s="2"/>
      <c r="I17" s="2"/>
      <c r="J17" s="2"/>
      <c r="K17" s="2"/>
      <c r="L17" s="2"/>
      <c r="M17" s="2"/>
      <c r="N17" s="1"/>
      <c r="O17" s="1"/>
      <c r="P17" s="1"/>
      <c r="Q17" s="1"/>
      <c r="R17" s="1"/>
      <c r="S17" s="1"/>
      <c r="T17" s="1"/>
      <c r="U17" s="1"/>
      <c r="V17" s="1"/>
      <c r="W17" s="1"/>
      <c r="X17" s="1"/>
      <c r="Y17" s="1"/>
    </row>
    <row x14ac:dyDescent="0.25" r="18" customHeight="1" ht="16.5">
      <c r="A18" s="1"/>
      <c r="B18" s="5"/>
      <c r="C18" s="10" t="s">
        <v>15</v>
      </c>
      <c r="D18" s="9">
        <f>COUNTIF('Ordens de Serviço - 2023'!$J$2:$J$3017,C18)</f>
      </c>
      <c r="E18" s="2"/>
      <c r="F18" s="2"/>
      <c r="G18" s="2"/>
      <c r="H18" s="2"/>
      <c r="I18" s="2"/>
      <c r="J18" s="2"/>
      <c r="K18" s="2"/>
      <c r="L18" s="2"/>
      <c r="M18" s="2"/>
      <c r="N18" s="1"/>
      <c r="O18" s="1"/>
      <c r="P18" s="1"/>
      <c r="Q18" s="1"/>
      <c r="R18" s="1"/>
      <c r="S18" s="1"/>
      <c r="T18" s="1"/>
      <c r="U18" s="1"/>
      <c r="V18" s="1"/>
      <c r="W18" s="1"/>
      <c r="X18" s="1"/>
      <c r="Y18" s="1"/>
    </row>
    <row x14ac:dyDescent="0.25" r="19" customHeight="1" ht="16.5">
      <c r="A19" s="1"/>
      <c r="B19" s="5"/>
      <c r="C19" s="10" t="s">
        <v>16</v>
      </c>
      <c r="D19" s="9">
        <f>COUNTIF('Ordens de Serviço - 2023'!$J$2:$J$3017,C19)</f>
      </c>
      <c r="E19" s="2"/>
      <c r="F19" s="2"/>
      <c r="G19" s="2"/>
      <c r="H19" s="2"/>
      <c r="I19" s="2"/>
      <c r="J19" s="2"/>
      <c r="K19" s="2"/>
      <c r="L19" s="2"/>
      <c r="M19" s="2"/>
      <c r="N19" s="1"/>
      <c r="O19" s="1"/>
      <c r="P19" s="1"/>
      <c r="Q19" s="1"/>
      <c r="R19" s="1"/>
      <c r="S19" s="1"/>
      <c r="T19" s="1"/>
      <c r="U19" s="1"/>
      <c r="V19" s="1"/>
      <c r="W19" s="1"/>
      <c r="X19" s="1"/>
      <c r="Y19" s="1"/>
    </row>
    <row x14ac:dyDescent="0.25" r="20" customHeight="1" ht="16.5">
      <c r="A20" s="1"/>
      <c r="B20" s="5"/>
      <c r="C20" s="10" t="s">
        <v>17</v>
      </c>
      <c r="D20" s="9">
        <f>COUNTIF('Ordens de Serviço - 2023'!$J$2:$J$3017,C20)</f>
      </c>
      <c r="E20" s="2"/>
      <c r="F20" s="2"/>
      <c r="G20" s="2"/>
      <c r="H20" s="2"/>
      <c r="I20" s="2"/>
      <c r="J20" s="2"/>
      <c r="K20" s="2"/>
      <c r="L20" s="2"/>
      <c r="M20" s="2"/>
      <c r="N20" s="1"/>
      <c r="O20" s="1"/>
      <c r="P20" s="1"/>
      <c r="Q20" s="1"/>
      <c r="R20" s="1"/>
      <c r="S20" s="1"/>
      <c r="T20" s="1"/>
      <c r="U20" s="1"/>
      <c r="V20" s="1"/>
      <c r="W20" s="1"/>
      <c r="X20" s="1"/>
      <c r="Y20" s="1"/>
    </row>
    <row x14ac:dyDescent="0.25" r="21" customHeight="1" ht="16.5">
      <c r="A21" s="1"/>
      <c r="B21" s="5"/>
      <c r="C21" s="10" t="s">
        <v>18</v>
      </c>
      <c r="D21" s="9">
        <f>COUNTIF('Ordens de Serviço - 2023'!$J$2:$J$3017,C21)</f>
      </c>
      <c r="E21" s="2"/>
      <c r="F21" s="2"/>
      <c r="G21" s="2"/>
      <c r="H21" s="2"/>
      <c r="I21" s="2"/>
      <c r="J21" s="2"/>
      <c r="K21" s="2"/>
      <c r="L21" s="2"/>
      <c r="M21" s="2"/>
      <c r="N21" s="1"/>
      <c r="O21" s="1"/>
      <c r="P21" s="1"/>
      <c r="Q21" s="1"/>
      <c r="R21" s="1"/>
      <c r="S21" s="1"/>
      <c r="T21" s="1"/>
      <c r="U21" s="1"/>
      <c r="V21" s="1"/>
      <c r="W21" s="1"/>
      <c r="X21" s="1"/>
      <c r="Y21" s="1"/>
    </row>
    <row x14ac:dyDescent="0.25" r="22" customHeight="1" ht="16.5">
      <c r="A22" s="1"/>
      <c r="B22" s="5"/>
      <c r="C22" s="10" t="s">
        <v>19</v>
      </c>
      <c r="D22" s="9">
        <f>COUNTIF('Ordens de Serviço - 2023'!$J$2:$J$3017,C22)</f>
      </c>
      <c r="E22" s="2"/>
      <c r="F22" s="2"/>
      <c r="G22" s="2"/>
      <c r="H22" s="2"/>
      <c r="I22" s="2"/>
      <c r="J22" s="2"/>
      <c r="K22" s="2"/>
      <c r="L22" s="2"/>
      <c r="M22" s="2"/>
      <c r="N22" s="1"/>
      <c r="O22" s="1"/>
      <c r="P22" s="1"/>
      <c r="Q22" s="1"/>
      <c r="R22" s="1"/>
      <c r="S22" s="1"/>
      <c r="T22" s="1"/>
      <c r="U22" s="1"/>
      <c r="V22" s="1"/>
      <c r="W22" s="1"/>
      <c r="X22" s="1"/>
      <c r="Y22" s="1"/>
    </row>
    <row x14ac:dyDescent="0.25" r="23" customHeight="1" ht="16.5">
      <c r="A23" s="1"/>
      <c r="B23" s="5"/>
      <c r="C23" s="10" t="s">
        <v>20</v>
      </c>
      <c r="D23" s="9">
        <f>COUNTIF('Ordens de Serviço - 2023'!$J$2:$J$3017,C23)</f>
      </c>
      <c r="E23" s="2"/>
      <c r="F23" s="2"/>
      <c r="G23" s="2"/>
      <c r="H23" s="2"/>
      <c r="I23" s="2"/>
      <c r="J23" s="2"/>
      <c r="K23" s="2"/>
      <c r="L23" s="2"/>
      <c r="M23" s="2"/>
      <c r="N23" s="1"/>
      <c r="O23" s="1"/>
      <c r="P23" s="1"/>
      <c r="Q23" s="1"/>
      <c r="R23" s="1"/>
      <c r="S23" s="1"/>
      <c r="T23" s="1"/>
      <c r="U23" s="1"/>
      <c r="V23" s="1"/>
      <c r="W23" s="1"/>
      <c r="X23" s="1"/>
      <c r="Y23" s="1"/>
    </row>
    <row x14ac:dyDescent="0.25" r="24" customHeight="1" ht="16.5">
      <c r="A24" s="1"/>
      <c r="B24" s="5"/>
      <c r="C24" s="10" t="s">
        <v>21</v>
      </c>
      <c r="D24" s="9">
        <f>COUNTIF('Ordens de Serviço - 2023'!$J$2:$J$3017,C24)</f>
      </c>
      <c r="E24" s="2"/>
      <c r="F24" s="2"/>
      <c r="G24" s="2"/>
      <c r="H24" s="2"/>
      <c r="I24" s="2"/>
      <c r="J24" s="2"/>
      <c r="K24" s="2"/>
      <c r="L24" s="2"/>
      <c r="M24" s="2"/>
      <c r="N24" s="1"/>
      <c r="O24" s="1"/>
      <c r="P24" s="1"/>
      <c r="Q24" s="1"/>
      <c r="R24" s="1"/>
      <c r="S24" s="1"/>
      <c r="T24" s="1"/>
      <c r="U24" s="1"/>
      <c r="V24" s="1"/>
      <c r="W24" s="1"/>
      <c r="X24" s="1"/>
      <c r="Y24" s="1"/>
    </row>
    <row x14ac:dyDescent="0.25" r="25" customHeight="1" ht="16.5">
      <c r="A25" s="1"/>
      <c r="B25" s="5"/>
      <c r="C25" s="10" t="s">
        <v>22</v>
      </c>
      <c r="D25" s="9">
        <f>COUNTIF('Ordens de Serviço - 2023'!$J$2:$J$3017,C25)</f>
      </c>
      <c r="E25" s="2"/>
      <c r="F25" s="2"/>
      <c r="G25" s="2"/>
      <c r="H25" s="2"/>
      <c r="I25" s="2"/>
      <c r="J25" s="2"/>
      <c r="K25" s="2"/>
      <c r="L25" s="2"/>
      <c r="M25" s="2"/>
      <c r="N25" s="1"/>
      <c r="O25" s="1"/>
      <c r="P25" s="1"/>
      <c r="Q25" s="1"/>
      <c r="R25" s="1"/>
      <c r="S25" s="1"/>
      <c r="T25" s="1"/>
      <c r="U25" s="1"/>
      <c r="V25" s="1"/>
      <c r="W25" s="1"/>
      <c r="X25" s="1"/>
      <c r="Y25" s="1"/>
    </row>
    <row x14ac:dyDescent="0.25" r="26" customHeight="1" ht="16.5">
      <c r="A26" s="1"/>
      <c r="B26" s="5"/>
      <c r="C26" s="10" t="s">
        <v>23</v>
      </c>
      <c r="D26" s="9">
        <f>COUNTIF('Ordens de Serviço - 2023'!$J$2:$J$3017,C26)</f>
      </c>
      <c r="E26" s="2"/>
      <c r="F26" s="2"/>
      <c r="G26" s="2"/>
      <c r="H26" s="2"/>
      <c r="I26" s="2"/>
      <c r="J26" s="2"/>
      <c r="K26" s="2"/>
      <c r="L26" s="2"/>
      <c r="M26" s="2"/>
      <c r="N26" s="1"/>
      <c r="O26" s="1"/>
      <c r="P26" s="1"/>
      <c r="Q26" s="1"/>
      <c r="R26" s="1"/>
      <c r="S26" s="1"/>
      <c r="T26" s="1"/>
      <c r="U26" s="1"/>
      <c r="V26" s="1"/>
      <c r="W26" s="1"/>
      <c r="X26" s="1"/>
      <c r="Y26" s="1"/>
    </row>
    <row x14ac:dyDescent="0.25" r="27" customHeight="1" ht="16.5">
      <c r="A27" s="1"/>
      <c r="B27" s="5"/>
      <c r="C27" s="10" t="s">
        <v>24</v>
      </c>
      <c r="D27" s="9">
        <f>COUNTIF('Ordens de Serviço - 2023'!$J$2:$J$3017,C27)</f>
      </c>
      <c r="E27" s="2"/>
      <c r="F27" s="2"/>
      <c r="G27" s="2"/>
      <c r="H27" s="2"/>
      <c r="I27" s="2"/>
      <c r="J27" s="2"/>
      <c r="K27" s="2"/>
      <c r="L27" s="2"/>
      <c r="M27" s="2"/>
      <c r="N27" s="1"/>
      <c r="O27" s="1"/>
      <c r="P27" s="1"/>
      <c r="Q27" s="1"/>
      <c r="R27" s="1"/>
      <c r="S27" s="1"/>
      <c r="T27" s="1"/>
      <c r="U27" s="1"/>
      <c r="V27" s="1"/>
      <c r="W27" s="1"/>
      <c r="X27" s="1"/>
      <c r="Y27" s="1"/>
    </row>
    <row x14ac:dyDescent="0.25" r="28" customHeight="1" ht="16.5">
      <c r="A28" s="1"/>
      <c r="B28" s="5"/>
      <c r="C28" s="10" t="s">
        <v>25</v>
      </c>
      <c r="D28" s="9">
        <f>COUNTIF('Ordens de Serviço - 2023'!$J$2:$J$3017,C28)</f>
      </c>
      <c r="E28" s="2"/>
      <c r="F28" s="2"/>
      <c r="G28" s="2"/>
      <c r="H28" s="2"/>
      <c r="I28" s="2"/>
      <c r="J28" s="2"/>
      <c r="K28" s="2"/>
      <c r="L28" s="2"/>
      <c r="M28" s="2"/>
      <c r="N28" s="1"/>
      <c r="O28" s="1"/>
      <c r="P28" s="1"/>
      <c r="Q28" s="1"/>
      <c r="R28" s="1"/>
      <c r="S28" s="1"/>
      <c r="T28" s="1"/>
      <c r="U28" s="1"/>
      <c r="V28" s="1"/>
      <c r="W28" s="1"/>
      <c r="X28" s="1"/>
      <c r="Y28" s="1"/>
    </row>
    <row x14ac:dyDescent="0.25" r="29" customHeight="1" ht="16.5">
      <c r="A29" s="1"/>
      <c r="B29" s="5"/>
      <c r="C29" s="10" t="s">
        <v>26</v>
      </c>
      <c r="D29" s="9">
        <f>COUNTIF('Ordens de Serviço - 2023'!$J$2:$J$3017,C29)</f>
      </c>
      <c r="E29" s="2"/>
      <c r="F29" s="2"/>
      <c r="G29" s="2"/>
      <c r="H29" s="2"/>
      <c r="I29" s="2"/>
      <c r="J29" s="2"/>
      <c r="K29" s="2"/>
      <c r="L29" s="2"/>
      <c r="M29" s="2"/>
      <c r="N29" s="1"/>
      <c r="O29" s="1"/>
      <c r="P29" s="1"/>
      <c r="Q29" s="1"/>
      <c r="R29" s="1"/>
      <c r="S29" s="1"/>
      <c r="T29" s="1"/>
      <c r="U29" s="1"/>
      <c r="V29" s="1"/>
      <c r="W29" s="1"/>
      <c r="X29" s="1"/>
      <c r="Y29" s="1"/>
    </row>
    <row x14ac:dyDescent="0.25" r="30" customHeight="1" ht="16.5">
      <c r="A30" s="1"/>
      <c r="B30" s="5"/>
      <c r="C30" s="10" t="s">
        <v>27</v>
      </c>
      <c r="D30" s="9">
        <f>COUNTIF('Ordens de Serviço - 2023'!$J$2:$J$3017,C30)</f>
      </c>
      <c r="E30" s="2"/>
      <c r="F30" s="2"/>
      <c r="G30" s="2"/>
      <c r="H30" s="2"/>
      <c r="I30" s="2"/>
      <c r="J30" s="2"/>
      <c r="K30" s="2"/>
      <c r="L30" s="2"/>
      <c r="M30" s="2"/>
      <c r="N30" s="1"/>
      <c r="O30" s="1"/>
      <c r="P30" s="1"/>
      <c r="Q30" s="1"/>
      <c r="R30" s="1"/>
      <c r="S30" s="1"/>
      <c r="T30" s="1"/>
      <c r="U30" s="1"/>
      <c r="V30" s="1"/>
      <c r="W30" s="1"/>
      <c r="X30" s="1"/>
      <c r="Y30" s="1"/>
    </row>
    <row x14ac:dyDescent="0.25" r="31" customHeight="1" ht="16.5">
      <c r="A31" s="1"/>
      <c r="B31" s="5"/>
      <c r="C31" s="10" t="s">
        <v>28</v>
      </c>
      <c r="D31" s="9">
        <f>COUNTIF('Ordens de Serviço - 2023'!$J$2:$J$3017,C31)</f>
      </c>
      <c r="E31" s="2"/>
      <c r="F31" s="2"/>
      <c r="G31" s="2"/>
      <c r="H31" s="2"/>
      <c r="I31" s="2"/>
      <c r="J31" s="2"/>
      <c r="K31" s="2"/>
      <c r="L31" s="2"/>
      <c r="M31" s="2"/>
      <c r="N31" s="1"/>
      <c r="O31" s="1"/>
      <c r="P31" s="1"/>
      <c r="Q31" s="1"/>
      <c r="R31" s="1"/>
      <c r="S31" s="1"/>
      <c r="T31" s="1"/>
      <c r="U31" s="1"/>
      <c r="V31" s="1"/>
      <c r="W31" s="1"/>
      <c r="X31" s="1"/>
      <c r="Y31" s="1"/>
    </row>
    <row x14ac:dyDescent="0.25" r="32" customHeight="1" ht="16.5">
      <c r="A32" s="1"/>
      <c r="B32" s="5"/>
      <c r="C32" s="10" t="s">
        <v>29</v>
      </c>
      <c r="D32" s="9">
        <f>COUNTIF('Ordens de Serviço - 2023'!$J$2:$J$3017,C32)</f>
      </c>
      <c r="E32" s="2"/>
      <c r="F32" s="2"/>
      <c r="G32" s="2"/>
      <c r="H32" s="2"/>
      <c r="I32" s="2"/>
      <c r="J32" s="2"/>
      <c r="K32" s="2"/>
      <c r="L32" s="2"/>
      <c r="M32" s="2"/>
      <c r="N32" s="1"/>
      <c r="O32" s="1"/>
      <c r="P32" s="1"/>
      <c r="Q32" s="1"/>
      <c r="R32" s="1"/>
      <c r="S32" s="1"/>
      <c r="T32" s="1"/>
      <c r="U32" s="1"/>
      <c r="V32" s="1"/>
      <c r="W32" s="1"/>
      <c r="X32" s="1"/>
      <c r="Y32" s="1"/>
    </row>
    <row x14ac:dyDescent="0.25" r="33" customHeight="1" ht="16.5">
      <c r="A33" s="1"/>
      <c r="B33" s="5"/>
      <c r="C33" s="10" t="s">
        <v>30</v>
      </c>
      <c r="D33" s="9">
        <f>COUNTIF('Ordens de Serviço - 2023'!$J$2:$J$3017,C33)</f>
      </c>
      <c r="E33" s="2"/>
      <c r="F33" s="2"/>
      <c r="G33" s="2"/>
      <c r="H33" s="2"/>
      <c r="I33" s="2"/>
      <c r="J33" s="2"/>
      <c r="K33" s="2"/>
      <c r="L33" s="2"/>
      <c r="M33" s="2"/>
      <c r="N33" s="1"/>
      <c r="O33" s="1"/>
      <c r="P33" s="1"/>
      <c r="Q33" s="1"/>
      <c r="R33" s="1"/>
      <c r="S33" s="1"/>
      <c r="T33" s="1"/>
      <c r="U33" s="1"/>
      <c r="V33" s="1"/>
      <c r="W33" s="1"/>
      <c r="X33" s="1"/>
      <c r="Y33" s="1"/>
    </row>
    <row x14ac:dyDescent="0.25" r="34" customHeight="1" ht="16.5">
      <c r="A34" s="1"/>
      <c r="B34" s="5"/>
      <c r="C34" s="10" t="s">
        <v>31</v>
      </c>
      <c r="D34" s="9">
        <f>COUNTIF('Ordens de Serviço - 2023'!$J$2:$J$3017,C34)</f>
      </c>
      <c r="E34" s="2"/>
      <c r="F34" s="2"/>
      <c r="G34" s="2"/>
      <c r="H34" s="2"/>
      <c r="I34" s="2"/>
      <c r="J34" s="2"/>
      <c r="K34" s="2"/>
      <c r="L34" s="2"/>
      <c r="M34" s="2"/>
      <c r="N34" s="1"/>
      <c r="O34" s="1"/>
      <c r="P34" s="1"/>
      <c r="Q34" s="1"/>
      <c r="R34" s="1"/>
      <c r="S34" s="1"/>
      <c r="T34" s="1"/>
      <c r="U34" s="1"/>
      <c r="V34" s="1"/>
      <c r="W34" s="1"/>
      <c r="X34" s="1"/>
      <c r="Y34" s="1"/>
    </row>
    <row x14ac:dyDescent="0.25" r="35" customHeight="1" ht="16.5">
      <c r="A35" s="1"/>
      <c r="B35" s="5"/>
      <c r="C35" s="10" t="s">
        <v>32</v>
      </c>
      <c r="D35" s="9">
        <f>COUNTIF('Ordens de Serviço - 2023'!$J$2:$J$3017,C35)</f>
      </c>
      <c r="E35" s="2"/>
      <c r="F35" s="2"/>
      <c r="G35" s="2"/>
      <c r="H35" s="2"/>
      <c r="I35" s="2"/>
      <c r="J35" s="2"/>
      <c r="K35" s="2"/>
      <c r="L35" s="2"/>
      <c r="M35" s="2"/>
      <c r="N35" s="1"/>
      <c r="O35" s="1"/>
      <c r="P35" s="1"/>
      <c r="Q35" s="1"/>
      <c r="R35" s="1"/>
      <c r="S35" s="1"/>
      <c r="T35" s="1"/>
      <c r="U35" s="1"/>
      <c r="V35" s="1"/>
      <c r="W35" s="1"/>
      <c r="X35" s="1"/>
      <c r="Y35" s="1"/>
    </row>
    <row x14ac:dyDescent="0.25" r="36" customHeight="1" ht="16.5">
      <c r="A36" s="1"/>
      <c r="B36" s="5"/>
      <c r="C36" s="10" t="s">
        <v>33</v>
      </c>
      <c r="D36" s="9">
        <f>COUNTIF('Ordens de Serviço - 2023'!$J$2:$J$3017,C36)</f>
      </c>
      <c r="E36" s="2"/>
      <c r="F36" s="2"/>
      <c r="G36" s="2"/>
      <c r="H36" s="2"/>
      <c r="I36" s="2"/>
      <c r="J36" s="2"/>
      <c r="K36" s="2"/>
      <c r="L36" s="2"/>
      <c r="M36" s="2"/>
      <c r="N36" s="1"/>
      <c r="O36" s="1"/>
      <c r="P36" s="1"/>
      <c r="Q36" s="1"/>
      <c r="R36" s="1"/>
      <c r="S36" s="1"/>
      <c r="T36" s="1"/>
      <c r="U36" s="1"/>
      <c r="V36" s="1"/>
      <c r="W36" s="1"/>
      <c r="X36" s="1"/>
      <c r="Y36" s="1"/>
    </row>
    <row x14ac:dyDescent="0.25" r="37" customHeight="1" ht="16.5">
      <c r="A37" s="1"/>
      <c r="B37" s="5"/>
      <c r="C37" s="10" t="s">
        <v>34</v>
      </c>
      <c r="D37" s="9">
        <f>COUNTIF('Ordens de Serviço - 2023'!$J$2:$J$3017,C37)</f>
      </c>
      <c r="E37" s="2"/>
      <c r="F37" s="2"/>
      <c r="G37" s="2"/>
      <c r="H37" s="2"/>
      <c r="I37" s="2"/>
      <c r="J37" s="2"/>
      <c r="K37" s="2"/>
      <c r="L37" s="2"/>
      <c r="M37" s="2"/>
      <c r="N37" s="1"/>
      <c r="O37" s="1"/>
      <c r="P37" s="1"/>
      <c r="Q37" s="1"/>
      <c r="R37" s="1"/>
      <c r="S37" s="1"/>
      <c r="T37" s="1"/>
      <c r="U37" s="1"/>
      <c r="V37" s="1"/>
      <c r="W37" s="1"/>
      <c r="X37" s="1"/>
      <c r="Y37" s="1"/>
    </row>
    <row x14ac:dyDescent="0.25" r="38" customHeight="1" ht="16.5">
      <c r="A38" s="1"/>
      <c r="B38" s="5"/>
      <c r="C38" s="10" t="s">
        <v>35</v>
      </c>
      <c r="D38" s="9">
        <f>COUNTIF('Ordens de Serviço - 2023'!$J$2:$J$3017,C38)</f>
      </c>
      <c r="E38" s="2"/>
      <c r="F38" s="2"/>
      <c r="G38" s="2"/>
      <c r="H38" s="2"/>
      <c r="I38" s="2"/>
      <c r="J38" s="2"/>
      <c r="K38" s="2"/>
      <c r="L38" s="2"/>
      <c r="M38" s="2"/>
      <c r="N38" s="1"/>
      <c r="O38" s="1"/>
      <c r="P38" s="1"/>
      <c r="Q38" s="1"/>
      <c r="R38" s="1"/>
      <c r="S38" s="1"/>
      <c r="T38" s="1"/>
      <c r="U38" s="1"/>
      <c r="V38" s="1"/>
      <c r="W38" s="1"/>
      <c r="X38" s="1"/>
      <c r="Y38" s="1"/>
    </row>
    <row x14ac:dyDescent="0.25" r="39" customHeight="1" ht="16.5">
      <c r="A39" s="1"/>
      <c r="B39" s="5"/>
      <c r="C39" s="10" t="s">
        <v>36</v>
      </c>
      <c r="D39" s="9">
        <f>COUNTIF('Ordens de Serviço - 2023'!$J$2:$J$3017,C39)</f>
      </c>
      <c r="E39" s="2"/>
      <c r="F39" s="2"/>
      <c r="G39" s="2"/>
      <c r="H39" s="2"/>
      <c r="I39" s="2"/>
      <c r="J39" s="2"/>
      <c r="K39" s="2"/>
      <c r="L39" s="2"/>
      <c r="M39" s="2"/>
      <c r="N39" s="1"/>
      <c r="O39" s="1"/>
      <c r="P39" s="1"/>
      <c r="Q39" s="1"/>
      <c r="R39" s="1"/>
      <c r="S39" s="1"/>
      <c r="T39" s="1"/>
      <c r="U39" s="1"/>
      <c r="V39" s="1"/>
      <c r="W39" s="1"/>
      <c r="X39" s="1"/>
      <c r="Y39" s="1"/>
    </row>
    <row x14ac:dyDescent="0.25" r="40" customHeight="1" ht="16.5">
      <c r="A40" s="1"/>
      <c r="B40" s="5"/>
      <c r="C40" s="10" t="s">
        <v>37</v>
      </c>
      <c r="D40" s="9">
        <f>COUNTIF('Ordens de Serviço - 2023'!$J$2:$J$3017,C40)</f>
      </c>
      <c r="E40" s="2"/>
      <c r="F40" s="2"/>
      <c r="G40" s="2"/>
      <c r="H40" s="2"/>
      <c r="I40" s="2"/>
      <c r="J40" s="2"/>
      <c r="K40" s="2"/>
      <c r="L40" s="2"/>
      <c r="M40" s="2"/>
      <c r="N40" s="1"/>
      <c r="O40" s="1"/>
      <c r="P40" s="1"/>
      <c r="Q40" s="1"/>
      <c r="R40" s="1"/>
      <c r="S40" s="1"/>
      <c r="T40" s="1"/>
      <c r="U40" s="1"/>
      <c r="V40" s="1"/>
      <c r="W40" s="1"/>
      <c r="X40" s="1"/>
      <c r="Y40" s="1"/>
    </row>
    <row x14ac:dyDescent="0.25" r="41" customHeight="1" ht="16.5">
      <c r="A41" s="1"/>
      <c r="B41" s="5"/>
      <c r="C41" s="10" t="s">
        <v>38</v>
      </c>
      <c r="D41" s="9">
        <f>COUNTIF('Ordens de Serviço - 2023'!$J$2:$J$3017,C41)</f>
      </c>
      <c r="E41" s="2"/>
      <c r="F41" s="2"/>
      <c r="G41" s="2"/>
      <c r="H41" s="2"/>
      <c r="I41" s="2"/>
      <c r="J41" s="2"/>
      <c r="K41" s="2"/>
      <c r="L41" s="2"/>
      <c r="M41" s="2"/>
      <c r="N41" s="1"/>
      <c r="O41" s="1"/>
      <c r="P41" s="1"/>
      <c r="Q41" s="1"/>
      <c r="R41" s="1"/>
      <c r="S41" s="1"/>
      <c r="T41" s="1"/>
      <c r="U41" s="1"/>
      <c r="V41" s="1"/>
      <c r="W41" s="1"/>
      <c r="X41" s="1"/>
      <c r="Y41" s="1"/>
    </row>
    <row x14ac:dyDescent="0.25" r="42" customHeight="1" ht="16.5">
      <c r="A42" s="1"/>
      <c r="B42" s="5"/>
      <c r="C42" s="10" t="s">
        <v>39</v>
      </c>
      <c r="D42" s="9">
        <f>COUNTIF('Ordens de Serviço - 2023'!$J$2:$J$3017,C42)</f>
      </c>
      <c r="E42" s="2"/>
      <c r="F42" s="2"/>
      <c r="G42" s="2"/>
      <c r="H42" s="2"/>
      <c r="I42" s="2"/>
      <c r="J42" s="2"/>
      <c r="K42" s="2"/>
      <c r="L42" s="2"/>
      <c r="M42" s="2"/>
      <c r="N42" s="1"/>
      <c r="O42" s="1"/>
      <c r="P42" s="1"/>
      <c r="Q42" s="1"/>
      <c r="R42" s="1"/>
      <c r="S42" s="1"/>
      <c r="T42" s="1"/>
      <c r="U42" s="1"/>
      <c r="V42" s="1"/>
      <c r="W42" s="1"/>
      <c r="X42" s="1"/>
      <c r="Y42" s="1"/>
    </row>
    <row x14ac:dyDescent="0.25" r="43" customHeight="1" ht="16.5">
      <c r="A43" s="1"/>
      <c r="B43" s="5"/>
      <c r="C43" s="10" t="s">
        <v>40</v>
      </c>
      <c r="D43" s="9">
        <f>COUNTIF('Ordens de Serviço - 2023'!$J$2:$J$3017,C43)</f>
      </c>
      <c r="E43" s="2"/>
      <c r="F43" s="2"/>
      <c r="G43" s="2"/>
      <c r="H43" s="2"/>
      <c r="I43" s="2"/>
      <c r="J43" s="2"/>
      <c r="K43" s="2"/>
      <c r="L43" s="2"/>
      <c r="M43" s="2"/>
      <c r="N43" s="1"/>
      <c r="O43" s="1"/>
      <c r="P43" s="1"/>
      <c r="Q43" s="1"/>
      <c r="R43" s="1"/>
      <c r="S43" s="1"/>
      <c r="T43" s="1"/>
      <c r="U43" s="1"/>
      <c r="V43" s="1"/>
      <c r="W43" s="1"/>
      <c r="X43" s="1"/>
      <c r="Y43" s="1"/>
    </row>
    <row x14ac:dyDescent="0.25" r="44" customHeight="1" ht="16.5">
      <c r="A44" s="1"/>
      <c r="B44" s="5"/>
      <c r="C44" s="10" t="s">
        <v>41</v>
      </c>
      <c r="D44" s="9">
        <f>COUNTIF('Ordens de Serviço - 2023'!$J$2:$J$3017,C44)</f>
      </c>
      <c r="E44" s="2"/>
      <c r="F44" s="2"/>
      <c r="G44" s="2"/>
      <c r="H44" s="2"/>
      <c r="I44" s="2"/>
      <c r="J44" s="2"/>
      <c r="K44" s="2"/>
      <c r="L44" s="2"/>
      <c r="M44" s="2"/>
      <c r="N44" s="1"/>
      <c r="O44" s="1"/>
      <c r="P44" s="1"/>
      <c r="Q44" s="1"/>
      <c r="R44" s="1"/>
      <c r="S44" s="1"/>
      <c r="T44" s="1"/>
      <c r="U44" s="1"/>
      <c r="V44" s="1"/>
      <c r="W44" s="1"/>
      <c r="X44" s="1"/>
      <c r="Y44" s="1"/>
    </row>
    <row x14ac:dyDescent="0.25" r="45" customHeight="1" ht="16.5">
      <c r="A45" s="1"/>
      <c r="B45" s="5"/>
      <c r="C45" s="10" t="s">
        <v>42</v>
      </c>
      <c r="D45" s="9">
        <f>COUNTIF('Ordens de Serviço - 2023'!$J$2:$J$3017,C45)</f>
      </c>
      <c r="E45" s="2"/>
      <c r="F45" s="2"/>
      <c r="G45" s="2"/>
      <c r="H45" s="2"/>
      <c r="I45" s="2"/>
      <c r="J45" s="2"/>
      <c r="K45" s="2"/>
      <c r="L45" s="2"/>
      <c r="M45" s="2"/>
      <c r="N45" s="1"/>
      <c r="O45" s="1"/>
      <c r="P45" s="1"/>
      <c r="Q45" s="1"/>
      <c r="R45" s="1"/>
      <c r="S45" s="1"/>
      <c r="T45" s="1"/>
      <c r="U45" s="1"/>
      <c r="V45" s="1"/>
      <c r="W45" s="1"/>
      <c r="X45" s="1"/>
      <c r="Y45" s="1"/>
    </row>
    <row x14ac:dyDescent="0.25" r="46" customHeight="1" ht="16.5">
      <c r="A46" s="1"/>
      <c r="B46" s="5"/>
      <c r="C46" s="10" t="s">
        <v>43</v>
      </c>
      <c r="D46" s="9">
        <f>COUNTIF('Ordens de Serviço - 2023'!$J$2:$J$3017,C46)</f>
      </c>
      <c r="E46" s="2"/>
      <c r="F46" s="2"/>
      <c r="G46" s="2"/>
      <c r="H46" s="2"/>
      <c r="I46" s="2"/>
      <c r="J46" s="2"/>
      <c r="K46" s="2"/>
      <c r="L46" s="2"/>
      <c r="M46" s="2"/>
      <c r="N46" s="1"/>
      <c r="O46" s="1"/>
      <c r="P46" s="1"/>
      <c r="Q46" s="1"/>
      <c r="R46" s="1"/>
      <c r="S46" s="1"/>
      <c r="T46" s="1"/>
      <c r="U46" s="1"/>
      <c r="V46" s="1"/>
      <c r="W46" s="1"/>
      <c r="X46" s="1"/>
      <c r="Y46" s="1"/>
    </row>
    <row x14ac:dyDescent="0.25" r="47" customHeight="1" ht="16.5">
      <c r="A47" s="1"/>
      <c r="B47" s="5"/>
      <c r="C47" s="10" t="s">
        <v>44</v>
      </c>
      <c r="D47" s="9">
        <f>COUNTIF('Ordens de Serviço - 2023'!$J$2:$J$3017,C47)</f>
      </c>
      <c r="E47" s="2"/>
      <c r="F47" s="2"/>
      <c r="G47" s="2"/>
      <c r="H47" s="2"/>
      <c r="I47" s="2"/>
      <c r="J47" s="2"/>
      <c r="K47" s="2"/>
      <c r="L47" s="2"/>
      <c r="M47" s="2"/>
      <c r="N47" s="1"/>
      <c r="O47" s="1"/>
      <c r="P47" s="1"/>
      <c r="Q47" s="1"/>
      <c r="R47" s="1"/>
      <c r="S47" s="1"/>
      <c r="T47" s="1"/>
      <c r="U47" s="1"/>
      <c r="V47" s="1"/>
      <c r="W47" s="1"/>
      <c r="X47" s="1"/>
      <c r="Y47" s="1"/>
    </row>
    <row x14ac:dyDescent="0.25" r="48" customHeight="1" ht="16.5">
      <c r="A48" s="1"/>
      <c r="B48" s="5"/>
      <c r="C48" s="10" t="s">
        <v>45</v>
      </c>
      <c r="D48" s="9">
        <f>COUNTIF('Ordens de Serviço - 2023'!$J$2:$J$3017,C48)</f>
      </c>
      <c r="E48" s="2"/>
      <c r="F48" s="2"/>
      <c r="G48" s="2"/>
      <c r="H48" s="2"/>
      <c r="I48" s="2"/>
      <c r="J48" s="2"/>
      <c r="K48" s="2"/>
      <c r="L48" s="2"/>
      <c r="M48" s="2"/>
      <c r="N48" s="1"/>
      <c r="O48" s="1"/>
      <c r="P48" s="1"/>
      <c r="Q48" s="1"/>
      <c r="R48" s="1"/>
      <c r="S48" s="1"/>
      <c r="T48" s="1"/>
      <c r="U48" s="1"/>
      <c r="V48" s="1"/>
      <c r="W48" s="1"/>
      <c r="X48" s="1"/>
      <c r="Y48" s="1"/>
    </row>
    <row x14ac:dyDescent="0.25" r="49" customHeight="1" ht="16.5">
      <c r="A49" s="1"/>
      <c r="B49" s="5"/>
      <c r="C49" s="10" t="s">
        <v>46</v>
      </c>
      <c r="D49" s="9">
        <f>COUNTIF('Ordens de Serviço - 2023'!$J$2:$J$3017,C49)</f>
      </c>
      <c r="E49" s="2"/>
      <c r="F49" s="2"/>
      <c r="G49" s="2"/>
      <c r="H49" s="2"/>
      <c r="I49" s="2"/>
      <c r="J49" s="2"/>
      <c r="K49" s="2"/>
      <c r="L49" s="2"/>
      <c r="M49" s="2"/>
      <c r="N49" s="1"/>
      <c r="O49" s="1"/>
      <c r="P49" s="1"/>
      <c r="Q49" s="1"/>
      <c r="R49" s="1"/>
      <c r="S49" s="1"/>
      <c r="T49" s="1"/>
      <c r="U49" s="1"/>
      <c r="V49" s="1"/>
      <c r="W49" s="1"/>
      <c r="X49" s="1"/>
      <c r="Y49" s="1"/>
    </row>
    <row x14ac:dyDescent="0.25" r="50" customHeight="1" ht="16.5">
      <c r="A50" s="1"/>
      <c r="B50" s="5"/>
      <c r="C50" s="10" t="s">
        <v>47</v>
      </c>
      <c r="D50" s="9">
        <f>COUNTIF('Ordens de Serviço - 2023'!$J$2:$J$3017,C50)</f>
      </c>
      <c r="E50" s="2"/>
      <c r="F50" s="2"/>
      <c r="G50" s="2"/>
      <c r="H50" s="2"/>
      <c r="I50" s="2"/>
      <c r="J50" s="2"/>
      <c r="K50" s="2"/>
      <c r="L50" s="2"/>
      <c r="M50" s="2"/>
      <c r="N50" s="1"/>
      <c r="O50" s="1"/>
      <c r="P50" s="1"/>
      <c r="Q50" s="1"/>
      <c r="R50" s="1"/>
      <c r="S50" s="1"/>
      <c r="T50" s="1"/>
      <c r="U50" s="1"/>
      <c r="V50" s="1"/>
      <c r="W50" s="1"/>
      <c r="X50" s="1"/>
      <c r="Y50" s="1"/>
    </row>
    <row x14ac:dyDescent="0.25" r="51" customHeight="1" ht="16.5">
      <c r="A51" s="1"/>
      <c r="B51" s="5"/>
      <c r="C51" s="10" t="s">
        <v>48</v>
      </c>
      <c r="D51" s="9">
        <f>COUNTIF('Ordens de Serviço - 2023'!$J$2:$J$3017,C51)</f>
      </c>
      <c r="E51" s="2"/>
      <c r="F51" s="2"/>
      <c r="G51" s="2"/>
      <c r="H51" s="2"/>
      <c r="I51" s="2"/>
      <c r="J51" s="2"/>
      <c r="K51" s="2"/>
      <c r="L51" s="2"/>
      <c r="M51" s="2"/>
      <c r="N51" s="1"/>
      <c r="O51" s="1"/>
      <c r="P51" s="1"/>
      <c r="Q51" s="1"/>
      <c r="R51" s="1"/>
      <c r="S51" s="1"/>
      <c r="T51" s="1"/>
      <c r="U51" s="1"/>
      <c r="V51" s="1"/>
      <c r="W51" s="1"/>
      <c r="X51" s="1"/>
      <c r="Y51" s="1"/>
    </row>
    <row x14ac:dyDescent="0.25" r="52" customHeight="1" ht="16.5">
      <c r="A52" s="1"/>
      <c r="B52" s="5"/>
      <c r="C52" s="10" t="s">
        <v>49</v>
      </c>
      <c r="D52" s="9">
        <f>COUNTIF('Ordens de Serviço - 2023'!$J$2:$J$3017,C52)</f>
      </c>
      <c r="E52" s="2"/>
      <c r="F52" s="2"/>
      <c r="G52" s="2"/>
      <c r="H52" s="2"/>
      <c r="I52" s="2"/>
      <c r="J52" s="2"/>
      <c r="K52" s="2"/>
      <c r="L52" s="2"/>
      <c r="M52" s="2"/>
      <c r="N52" s="1"/>
      <c r="O52" s="1"/>
      <c r="P52" s="1"/>
      <c r="Q52" s="1"/>
      <c r="R52" s="1"/>
      <c r="S52" s="1"/>
      <c r="T52" s="1"/>
      <c r="U52" s="1"/>
      <c r="V52" s="1"/>
      <c r="W52" s="1"/>
      <c r="X52" s="1"/>
      <c r="Y52" s="1"/>
    </row>
    <row x14ac:dyDescent="0.25" r="53" customHeight="1" ht="16.5">
      <c r="A53" s="1"/>
      <c r="B53" s="5"/>
      <c r="C53" s="10" t="s">
        <v>50</v>
      </c>
      <c r="D53" s="9">
        <f>COUNTIF('Ordens de Serviço - 2023'!$J$2:$J$3017,C53)</f>
      </c>
      <c r="E53" s="2"/>
      <c r="F53" s="2"/>
      <c r="G53" s="2"/>
      <c r="H53" s="2"/>
      <c r="I53" s="2"/>
      <c r="J53" s="2"/>
      <c r="K53" s="2"/>
      <c r="L53" s="2"/>
      <c r="M53" s="2"/>
      <c r="N53" s="1"/>
      <c r="O53" s="1"/>
      <c r="P53" s="1"/>
      <c r="Q53" s="1"/>
      <c r="R53" s="1"/>
      <c r="S53" s="1"/>
      <c r="T53" s="1"/>
      <c r="U53" s="1"/>
      <c r="V53" s="1"/>
      <c r="W53" s="1"/>
      <c r="X53" s="1"/>
      <c r="Y53" s="1"/>
    </row>
    <row x14ac:dyDescent="0.25" r="54" customHeight="1" ht="16.5">
      <c r="A54" s="1"/>
      <c r="B54" s="5"/>
      <c r="C54" s="10" t="s">
        <v>51</v>
      </c>
      <c r="D54" s="9">
        <f>COUNTIF('Ordens de Serviço - 2023'!$J$2:$J$3017,C54)</f>
      </c>
      <c r="E54" s="2"/>
      <c r="F54" s="2"/>
      <c r="G54" s="2"/>
      <c r="H54" s="2"/>
      <c r="I54" s="2"/>
      <c r="J54" s="2"/>
      <c r="K54" s="2"/>
      <c r="L54" s="2"/>
      <c r="M54" s="2"/>
      <c r="N54" s="1"/>
      <c r="O54" s="1"/>
      <c r="P54" s="1"/>
      <c r="Q54" s="1"/>
      <c r="R54" s="1"/>
      <c r="S54" s="1"/>
      <c r="T54" s="1"/>
      <c r="U54" s="1"/>
      <c r="V54" s="1"/>
      <c r="W54" s="1"/>
      <c r="X54" s="1"/>
      <c r="Y54" s="1"/>
    </row>
    <row x14ac:dyDescent="0.25" r="55" customHeight="1" ht="16.5">
      <c r="A55" s="1"/>
      <c r="B55" s="5"/>
      <c r="C55" s="10" t="s">
        <v>52</v>
      </c>
      <c r="D55" s="9">
        <f>COUNTIF('Ordens de Serviço - 2023'!$J$2:$J$3017,C55)</f>
      </c>
      <c r="E55" s="2"/>
      <c r="F55" s="2"/>
      <c r="G55" s="2"/>
      <c r="H55" s="2"/>
      <c r="I55" s="2"/>
      <c r="J55" s="2"/>
      <c r="K55" s="2"/>
      <c r="L55" s="2"/>
      <c r="M55" s="2"/>
      <c r="N55" s="1"/>
      <c r="O55" s="1"/>
      <c r="P55" s="1"/>
      <c r="Q55" s="1"/>
      <c r="R55" s="1"/>
      <c r="S55" s="1"/>
      <c r="T55" s="1"/>
      <c r="U55" s="1"/>
      <c r="V55" s="1"/>
      <c r="W55" s="1"/>
      <c r="X55" s="1"/>
      <c r="Y55" s="1"/>
    </row>
    <row x14ac:dyDescent="0.25" r="56" customHeight="1" ht="16.5">
      <c r="A56" s="1"/>
      <c r="B56" s="5"/>
      <c r="C56" s="10" t="s">
        <v>53</v>
      </c>
      <c r="D56" s="9">
        <f>COUNTIF('Ordens de Serviço - 2023'!$J$2:$J$3017,C56)</f>
      </c>
      <c r="E56" s="2"/>
      <c r="F56" s="2"/>
      <c r="G56" s="2"/>
      <c r="H56" s="2"/>
      <c r="I56" s="2"/>
      <c r="J56" s="2"/>
      <c r="K56" s="2"/>
      <c r="L56" s="2"/>
      <c r="M56" s="2"/>
      <c r="N56" s="1"/>
      <c r="O56" s="1"/>
      <c r="P56" s="1"/>
      <c r="Q56" s="1"/>
      <c r="R56" s="1"/>
      <c r="S56" s="1"/>
      <c r="T56" s="1"/>
      <c r="U56" s="1"/>
      <c r="V56" s="1"/>
      <c r="W56" s="1"/>
      <c r="X56" s="1"/>
      <c r="Y56" s="1"/>
    </row>
    <row x14ac:dyDescent="0.25" r="57" customHeight="1" ht="16.5">
      <c r="A57" s="1"/>
      <c r="B57" s="5"/>
      <c r="C57" s="10" t="s">
        <v>54</v>
      </c>
      <c r="D57" s="9">
        <f>COUNTIF('Ordens de Serviço - 2023'!$J$2:$J$3017,C57)</f>
      </c>
      <c r="E57" s="2"/>
      <c r="F57" s="2"/>
      <c r="G57" s="2"/>
      <c r="H57" s="2"/>
      <c r="I57" s="2"/>
      <c r="J57" s="2"/>
      <c r="K57" s="2"/>
      <c r="L57" s="2"/>
      <c r="M57" s="2"/>
      <c r="N57" s="1"/>
      <c r="O57" s="1"/>
      <c r="P57" s="1"/>
      <c r="Q57" s="1"/>
      <c r="R57" s="1"/>
      <c r="S57" s="1"/>
      <c r="T57" s="1"/>
      <c r="U57" s="1"/>
      <c r="V57" s="1"/>
      <c r="W57" s="1"/>
      <c r="X57" s="1"/>
      <c r="Y57" s="1"/>
    </row>
    <row x14ac:dyDescent="0.25" r="58" customHeight="1" ht="16.5">
      <c r="A58" s="1"/>
      <c r="B58" s="5"/>
      <c r="C58" s="10" t="s">
        <v>55</v>
      </c>
      <c r="D58" s="9">
        <f>COUNTIF('Ordens de Serviço - 2023'!$J$2:$J$3017,C58)</f>
      </c>
      <c r="E58" s="2"/>
      <c r="F58" s="2"/>
      <c r="G58" s="2"/>
      <c r="H58" s="2"/>
      <c r="I58" s="2"/>
      <c r="J58" s="2"/>
      <c r="K58" s="2"/>
      <c r="L58" s="2"/>
      <c r="M58" s="2"/>
      <c r="N58" s="1"/>
      <c r="O58" s="1"/>
      <c r="P58" s="1"/>
      <c r="Q58" s="1"/>
      <c r="R58" s="1"/>
      <c r="S58" s="1"/>
      <c r="T58" s="1"/>
      <c r="U58" s="1"/>
      <c r="V58" s="1"/>
      <c r="W58" s="1"/>
      <c r="X58" s="1"/>
      <c r="Y58" s="1"/>
    </row>
    <row x14ac:dyDescent="0.25" r="59" customHeight="1" ht="16.5">
      <c r="A59" s="1"/>
      <c r="B59" s="5"/>
      <c r="C59" s="10" t="s">
        <v>56</v>
      </c>
      <c r="D59" s="9">
        <f>COUNTIF('Ordens de Serviço - 2023'!$J$2:$J$3017,C59)</f>
      </c>
      <c r="E59" s="2"/>
      <c r="F59" s="2"/>
      <c r="G59" s="2"/>
      <c r="H59" s="2"/>
      <c r="I59" s="2"/>
      <c r="J59" s="2"/>
      <c r="K59" s="2"/>
      <c r="L59" s="2"/>
      <c r="M59" s="2"/>
      <c r="N59" s="1"/>
      <c r="O59" s="1"/>
      <c r="P59" s="1"/>
      <c r="Q59" s="1"/>
      <c r="R59" s="1"/>
      <c r="S59" s="1"/>
      <c r="T59" s="1"/>
      <c r="U59" s="1"/>
      <c r="V59" s="1"/>
      <c r="W59" s="1"/>
      <c r="X59" s="1"/>
      <c r="Y59" s="1"/>
    </row>
    <row x14ac:dyDescent="0.25" r="60" customHeight="1" ht="16.5">
      <c r="A60" s="1"/>
      <c r="B60" s="5"/>
      <c r="C60" s="10" t="s">
        <v>57</v>
      </c>
      <c r="D60" s="9">
        <f>COUNTIF('Ordens de Serviço - 2023'!$J$2:$J$3017,C60)</f>
      </c>
      <c r="E60" s="2"/>
      <c r="F60" s="2"/>
      <c r="G60" s="2"/>
      <c r="H60" s="2"/>
      <c r="I60" s="2"/>
      <c r="J60" s="2"/>
      <c r="K60" s="2"/>
      <c r="L60" s="2"/>
      <c r="M60" s="2"/>
      <c r="N60" s="1"/>
      <c r="O60" s="1"/>
      <c r="P60" s="1"/>
      <c r="Q60" s="1"/>
      <c r="R60" s="1"/>
      <c r="S60" s="1"/>
      <c r="T60" s="1"/>
      <c r="U60" s="1"/>
      <c r="V60" s="1"/>
      <c r="W60" s="1"/>
      <c r="X60" s="1"/>
      <c r="Y60" s="1"/>
    </row>
    <row x14ac:dyDescent="0.25" r="61" customHeight="1" ht="16.5">
      <c r="A61" s="1"/>
      <c r="B61" s="5"/>
      <c r="C61" s="10" t="s">
        <v>58</v>
      </c>
      <c r="D61" s="9">
        <f>COUNTIF('Ordens de Serviço - 2023'!$J$2:$J$3017,C61)</f>
      </c>
      <c r="E61" s="2"/>
      <c r="F61" s="2"/>
      <c r="G61" s="2"/>
      <c r="H61" s="2"/>
      <c r="I61" s="2"/>
      <c r="J61" s="2"/>
      <c r="K61" s="2"/>
      <c r="L61" s="2"/>
      <c r="M61" s="2"/>
      <c r="N61" s="1"/>
      <c r="O61" s="1"/>
      <c r="P61" s="1"/>
      <c r="Q61" s="1"/>
      <c r="R61" s="1"/>
      <c r="S61" s="1"/>
      <c r="T61" s="1"/>
      <c r="U61" s="1"/>
      <c r="V61" s="1"/>
      <c r="W61" s="1"/>
      <c r="X61" s="1"/>
      <c r="Y61" s="1"/>
    </row>
    <row x14ac:dyDescent="0.25" r="62" customHeight="1" ht="16.5">
      <c r="A62" s="1"/>
      <c r="B62" s="5"/>
      <c r="C62" s="10" t="s">
        <v>59</v>
      </c>
      <c r="D62" s="9">
        <f>COUNTIF('Ordens de Serviço - 2023'!$J$2:$J$3017,C62)</f>
      </c>
      <c r="E62" s="2"/>
      <c r="F62" s="2"/>
      <c r="G62" s="2"/>
      <c r="H62" s="2"/>
      <c r="I62" s="2"/>
      <c r="J62" s="2"/>
      <c r="K62" s="2"/>
      <c r="L62" s="2"/>
      <c r="M62" s="2"/>
      <c r="N62" s="1"/>
      <c r="O62" s="1"/>
      <c r="P62" s="1"/>
      <c r="Q62" s="1"/>
      <c r="R62" s="1"/>
      <c r="S62" s="1"/>
      <c r="T62" s="1"/>
      <c r="U62" s="1"/>
      <c r="V62" s="1"/>
      <c r="W62" s="1"/>
      <c r="X62" s="1"/>
      <c r="Y62" s="1"/>
    </row>
    <row x14ac:dyDescent="0.25" r="63" customHeight="1" ht="16.5">
      <c r="A63" s="1"/>
      <c r="B63" s="5"/>
      <c r="C63" s="10" t="s">
        <v>60</v>
      </c>
      <c r="D63" s="9">
        <f>COUNTIF('Ordens de Serviço - 2023'!$J$2:$J$3017,C63)</f>
      </c>
      <c r="E63" s="2"/>
      <c r="F63" s="2"/>
      <c r="G63" s="2"/>
      <c r="H63" s="2"/>
      <c r="I63" s="2"/>
      <c r="J63" s="2"/>
      <c r="K63" s="2"/>
      <c r="L63" s="2"/>
      <c r="M63" s="2"/>
      <c r="N63" s="1"/>
      <c r="O63" s="1"/>
      <c r="P63" s="1"/>
      <c r="Q63" s="1"/>
      <c r="R63" s="1"/>
      <c r="S63" s="1"/>
      <c r="T63" s="1"/>
      <c r="U63" s="1"/>
      <c r="V63" s="1"/>
      <c r="W63" s="1"/>
      <c r="X63" s="1"/>
      <c r="Y63" s="1"/>
    </row>
    <row x14ac:dyDescent="0.25" r="64" customHeight="1" ht="16.5">
      <c r="A64" s="1"/>
      <c r="B64" s="5"/>
      <c r="C64" s="10" t="s">
        <v>61</v>
      </c>
      <c r="D64" s="9">
        <f>COUNTIF('Ordens de Serviço - 2023'!$J$2:$J$3017,C64)</f>
      </c>
      <c r="E64" s="2"/>
      <c r="F64" s="2"/>
      <c r="G64" s="2"/>
      <c r="H64" s="2"/>
      <c r="I64" s="2"/>
      <c r="J64" s="2"/>
      <c r="K64" s="2"/>
      <c r="L64" s="2"/>
      <c r="M64" s="2"/>
      <c r="N64" s="1"/>
      <c r="O64" s="1"/>
      <c r="P64" s="1"/>
      <c r="Q64" s="1"/>
      <c r="R64" s="1"/>
      <c r="S64" s="1"/>
      <c r="T64" s="1"/>
      <c r="U64" s="1"/>
      <c r="V64" s="1"/>
      <c r="W64" s="1"/>
      <c r="X64" s="1"/>
      <c r="Y64" s="1"/>
    </row>
    <row x14ac:dyDescent="0.25" r="65" customHeight="1" ht="16.5">
      <c r="A65" s="1"/>
      <c r="B65" s="5"/>
      <c r="C65" s="10" t="s">
        <v>62</v>
      </c>
      <c r="D65" s="9">
        <f>COUNTIF('Ordens de Serviço - 2023'!$J$2:$J$3017,C65)</f>
      </c>
      <c r="E65" s="2"/>
      <c r="F65" s="2"/>
      <c r="G65" s="2"/>
      <c r="H65" s="2"/>
      <c r="I65" s="2"/>
      <c r="J65" s="2"/>
      <c r="K65" s="2"/>
      <c r="L65" s="2"/>
      <c r="M65" s="2"/>
      <c r="N65" s="1"/>
      <c r="O65" s="1"/>
      <c r="P65" s="1"/>
      <c r="Q65" s="1"/>
      <c r="R65" s="1"/>
      <c r="S65" s="1"/>
      <c r="T65" s="1"/>
      <c r="U65" s="1"/>
      <c r="V65" s="1"/>
      <c r="W65" s="1"/>
      <c r="X65" s="1"/>
      <c r="Y65" s="1"/>
    </row>
    <row x14ac:dyDescent="0.25" r="66" customHeight="1" ht="16.5">
      <c r="A66" s="1"/>
      <c r="B66" s="5"/>
      <c r="C66" s="10" t="s">
        <v>63</v>
      </c>
      <c r="D66" s="9">
        <f>COUNTIF('Ordens de Serviço - 2023'!$J$2:$J$3017,C66)</f>
      </c>
      <c r="E66" s="2"/>
      <c r="F66" s="2"/>
      <c r="G66" s="2"/>
      <c r="H66" s="2"/>
      <c r="I66" s="2"/>
      <c r="J66" s="2"/>
      <c r="K66" s="2"/>
      <c r="L66" s="2"/>
      <c r="M66" s="2"/>
      <c r="N66" s="1"/>
      <c r="O66" s="1"/>
      <c r="P66" s="1"/>
      <c r="Q66" s="1"/>
      <c r="R66" s="1"/>
      <c r="S66" s="1"/>
      <c r="T66" s="1"/>
      <c r="U66" s="1"/>
      <c r="V66" s="1"/>
      <c r="W66" s="1"/>
      <c r="X66" s="1"/>
      <c r="Y66" s="1"/>
    </row>
    <row x14ac:dyDescent="0.25" r="67" customHeight="1" ht="16.5">
      <c r="A67" s="1"/>
      <c r="B67" s="5"/>
      <c r="C67" s="10" t="s">
        <v>64</v>
      </c>
      <c r="D67" s="9">
        <f>COUNTIF('Ordens de Serviço - 2023'!$J$2:$J$3017,C67)</f>
      </c>
      <c r="E67" s="2"/>
      <c r="F67" s="2"/>
      <c r="G67" s="2"/>
      <c r="H67" s="2"/>
      <c r="I67" s="2"/>
      <c r="J67" s="2"/>
      <c r="K67" s="2"/>
      <c r="L67" s="2"/>
      <c r="M67" s="2"/>
      <c r="N67" s="1"/>
      <c r="O67" s="1"/>
      <c r="P67" s="1"/>
      <c r="Q67" s="1"/>
      <c r="R67" s="1"/>
      <c r="S67" s="1"/>
      <c r="T67" s="1"/>
      <c r="U67" s="1"/>
      <c r="V67" s="1"/>
      <c r="W67" s="1"/>
      <c r="X67" s="1"/>
      <c r="Y67" s="1"/>
    </row>
    <row x14ac:dyDescent="0.25" r="68" customHeight="1" ht="16.5">
      <c r="A68" s="1"/>
      <c r="B68" s="5"/>
      <c r="C68" s="10" t="s">
        <v>65</v>
      </c>
      <c r="D68" s="9">
        <f>COUNTIF('Ordens de Serviço - 2023'!$J$2:$J$3017,C68)</f>
      </c>
      <c r="E68" s="2"/>
      <c r="F68" s="2"/>
      <c r="G68" s="2"/>
      <c r="H68" s="2"/>
      <c r="I68" s="2"/>
      <c r="J68" s="2"/>
      <c r="K68" s="2"/>
      <c r="L68" s="2"/>
      <c r="M68" s="2"/>
      <c r="N68" s="1"/>
      <c r="O68" s="1"/>
      <c r="P68" s="1"/>
      <c r="Q68" s="1"/>
      <c r="R68" s="1"/>
      <c r="S68" s="1"/>
      <c r="T68" s="1"/>
      <c r="U68" s="1"/>
      <c r="V68" s="1"/>
      <c r="W68" s="1"/>
      <c r="X68" s="1"/>
      <c r="Y68" s="1"/>
    </row>
    <row x14ac:dyDescent="0.25" r="69" customHeight="1" ht="16.5">
      <c r="A69" s="1"/>
      <c r="B69" s="5"/>
      <c r="C69" s="55" t="s">
        <v>66</v>
      </c>
      <c r="D69" s="13">
        <f>SUM(D4:D68)</f>
      </c>
      <c r="E69" s="2"/>
      <c r="F69" s="2"/>
      <c r="G69" s="2"/>
      <c r="H69" s="2"/>
      <c r="I69" s="2"/>
      <c r="J69" s="2"/>
      <c r="K69" s="2"/>
      <c r="L69" s="2"/>
      <c r="M69" s="2"/>
      <c r="N69" s="1"/>
      <c r="O69" s="1"/>
      <c r="P69" s="1"/>
      <c r="Q69" s="1"/>
      <c r="R69" s="1"/>
      <c r="S69" s="1"/>
      <c r="T69" s="1"/>
      <c r="U69" s="1"/>
      <c r="V69" s="1"/>
      <c r="W69" s="1"/>
      <c r="X69" s="1"/>
      <c r="Y69" s="1"/>
    </row>
    <row x14ac:dyDescent="0.25" r="70" customHeight="1" ht="16.5">
      <c r="A70" s="1"/>
      <c r="B70" s="1"/>
      <c r="C70" s="1"/>
      <c r="D70" s="2"/>
      <c r="E70" s="2"/>
      <c r="F70" s="2"/>
      <c r="G70" s="2"/>
      <c r="H70" s="2"/>
      <c r="I70" s="2"/>
      <c r="J70" s="2"/>
      <c r="K70" s="2"/>
      <c r="L70" s="2"/>
      <c r="M70" s="2"/>
      <c r="N70" s="1"/>
      <c r="O70" s="1"/>
      <c r="P70" s="1"/>
      <c r="Q70" s="1"/>
      <c r="R70" s="1"/>
      <c r="S70" s="1"/>
      <c r="T70" s="1"/>
      <c r="U70" s="1"/>
      <c r="V70" s="1"/>
      <c r="W70" s="1"/>
      <c r="X70" s="1"/>
      <c r="Y70" s="1"/>
    </row>
    <row x14ac:dyDescent="0.25" r="71" customHeight="1" ht="16.5">
      <c r="A71" s="1"/>
      <c r="B71" s="1"/>
      <c r="C71" s="3"/>
      <c r="D71" s="4"/>
      <c r="E71" s="4"/>
      <c r="F71" s="4"/>
      <c r="G71" s="4"/>
      <c r="H71" s="4"/>
      <c r="I71" s="4"/>
      <c r="J71" s="4"/>
      <c r="K71" s="4"/>
      <c r="L71" s="4"/>
      <c r="M71" s="2"/>
      <c r="N71" s="1"/>
      <c r="O71" s="1"/>
      <c r="P71" s="1"/>
      <c r="Q71" s="1"/>
      <c r="R71" s="1"/>
      <c r="S71" s="1"/>
      <c r="T71" s="1"/>
      <c r="U71" s="1"/>
      <c r="V71" s="1"/>
      <c r="W71" s="1"/>
      <c r="X71" s="1"/>
      <c r="Y71" s="1"/>
    </row>
    <row x14ac:dyDescent="0.25" r="72" customHeight="1" ht="16.5">
      <c r="A72" s="1"/>
      <c r="B72" s="5"/>
      <c r="C72" s="49" t="s">
        <v>0</v>
      </c>
      <c r="D72" s="7"/>
      <c r="E72" s="56" t="s">
        <v>118</v>
      </c>
      <c r="F72" s="56" t="s">
        <v>119</v>
      </c>
      <c r="G72" s="56" t="s">
        <v>120</v>
      </c>
      <c r="H72" s="56" t="s">
        <v>121</v>
      </c>
      <c r="I72" s="56" t="s">
        <v>122</v>
      </c>
      <c r="J72" s="56" t="s">
        <v>123</v>
      </c>
      <c r="K72" s="56" t="s">
        <v>124</v>
      </c>
      <c r="L72" s="56" t="s">
        <v>125</v>
      </c>
      <c r="M72" s="2"/>
      <c r="N72" s="1"/>
      <c r="O72" s="1"/>
      <c r="P72" s="1"/>
      <c r="Q72" s="1"/>
      <c r="R72" s="1"/>
      <c r="S72" s="1"/>
      <c r="T72" s="1"/>
      <c r="U72" s="1"/>
      <c r="V72" s="1"/>
      <c r="W72" s="1"/>
      <c r="X72" s="1"/>
      <c r="Y72" s="1"/>
    </row>
    <row x14ac:dyDescent="0.25" r="73" customHeight="1" ht="16.5">
      <c r="A73" s="1"/>
      <c r="B73" s="5"/>
      <c r="C73" s="10" t="s">
        <v>117</v>
      </c>
      <c r="D73" s="9">
        <f>COUNTIF('Ordens de Serviço - 2023'!$K$2:$K$3017,C73)</f>
      </c>
      <c r="E73" s="9">
        <f>COUNTIFS('Ordens de Serviço - 2023'!$T$2:$T$3017,$E$72,'Ordens de Serviço - 2023'!$K$2:$K$3017,C73)</f>
      </c>
      <c r="F73" s="9">
        <f>COUNTIFS('Ordens de Serviço - 2023'!$T$2:$T$3017,$F$72,'Ordens de Serviço - 2023'!$K$2:$K$3017,C73)</f>
      </c>
      <c r="G73" s="9">
        <f>COUNTIFS('Ordens de Serviço - 2023'!$T$2:$T$3017,$G$72,'Ordens de Serviço - 2023'!$K$2:$K$3017,C73)</f>
      </c>
      <c r="H73" s="9">
        <f>COUNTIFS('Ordens de Serviço - 2023'!$T$2:$T$3017,$H$72,'Ordens de Serviço - 2023'!$K$2:$K$3017,C73)</f>
      </c>
      <c r="I73" s="9">
        <f>COUNTIFS('Ordens de Serviço - 2023'!$T$2:$T$3017,$I$72,'Ordens de Serviço - 2023'!$K$2:$K$3017,C73)</f>
      </c>
      <c r="J73" s="9">
        <f>COUNTIFS('Ordens de Serviço - 2023'!$T$2:$T$3017,$J$72,'Ordens de Serviço - 2023'!$K$2:$K$3017,C73)</f>
      </c>
      <c r="K73" s="9">
        <f>COUNTIFS('Ordens de Serviço - 2023'!$T$2:$T$3017,$K$72,'Ordens de Serviço - 2023'!$K$2:$K$3017,C73)</f>
      </c>
      <c r="L73" s="9">
        <f>COUNTIFS('Ordens de Serviço - 2023'!$T$2:$T$3017,$L$72,'Ordens de Serviço - 2023'!$K$2:$K$3017,C73)</f>
      </c>
      <c r="M73" s="2"/>
      <c r="N73" s="1"/>
      <c r="O73" s="1"/>
      <c r="P73" s="1"/>
      <c r="Q73" s="1"/>
      <c r="R73" s="1"/>
      <c r="S73" s="1"/>
      <c r="T73" s="1"/>
      <c r="U73" s="1"/>
      <c r="V73" s="1"/>
      <c r="W73" s="1"/>
      <c r="X73" s="1"/>
      <c r="Y73" s="1"/>
    </row>
    <row x14ac:dyDescent="0.25" r="74" customHeight="1" ht="16.5">
      <c r="A74" s="1"/>
      <c r="B74" s="5"/>
      <c r="C74" s="10" t="s">
        <v>2</v>
      </c>
      <c r="D74" s="9">
        <f>COUNTIF('Ordens de Serviço - 2023'!$K$2:$K$3017,C74)</f>
      </c>
      <c r="E74" s="9">
        <f>COUNTIFS('Ordens de Serviço - 2023'!$T$2:$T$3017,$E$72,'Ordens de Serviço - 2023'!$K$2:$K$3017,C74)</f>
      </c>
      <c r="F74" s="9">
        <f>COUNTIFS('Ordens de Serviço - 2023'!$T$2:$T$3017,$F$72,'Ordens de Serviço - 2023'!$K$2:$K$3017,C74)</f>
      </c>
      <c r="G74" s="9">
        <f>COUNTIFS('Ordens de Serviço - 2023'!$T$2:$T$3017,$G$72,'Ordens de Serviço - 2023'!$K$2:$K$3017,C74)</f>
      </c>
      <c r="H74" s="9">
        <f>COUNTIFS('Ordens de Serviço - 2023'!$T$2:$T$3017,$H$72,'Ordens de Serviço - 2023'!$K$2:$K$3017,C74)</f>
      </c>
      <c r="I74" s="9">
        <f>COUNTIFS('Ordens de Serviço - 2023'!$T$2:$T$3017,$I$72,'Ordens de Serviço - 2023'!$K$2:$K$3017,C74)</f>
      </c>
      <c r="J74" s="9">
        <f>COUNTIFS('Ordens de Serviço - 2023'!$T$2:$T$3017,$J$72,'Ordens de Serviço - 2023'!$K$2:$K$3017,C74)</f>
      </c>
      <c r="K74" s="9">
        <f>COUNTIFS('Ordens de Serviço - 2023'!$T$2:$T$3017,$K$72,'Ordens de Serviço - 2023'!$K$2:$K$3017,C74)</f>
      </c>
      <c r="L74" s="9">
        <f>COUNTIFS('Ordens de Serviço - 2023'!$T$2:$T$3017,$L$72,'Ordens de Serviço - 2023'!$K$2:$K$3017,C74)</f>
      </c>
      <c r="M74" s="2"/>
      <c r="N74" s="1"/>
      <c r="O74" s="1"/>
      <c r="P74" s="1"/>
      <c r="Q74" s="1"/>
      <c r="R74" s="1"/>
      <c r="S74" s="1"/>
      <c r="T74" s="1"/>
      <c r="U74" s="1"/>
      <c r="V74" s="1"/>
      <c r="W74" s="1"/>
      <c r="X74" s="1"/>
      <c r="Y74" s="1"/>
    </row>
    <row x14ac:dyDescent="0.25" r="75" customHeight="1" ht="16.5">
      <c r="A75" s="1"/>
      <c r="B75" s="5"/>
      <c r="C75" s="10" t="s">
        <v>3</v>
      </c>
      <c r="D75" s="9">
        <f>COUNTIF('Ordens de Serviço - 2023'!$K$2:$K$3017,C75)</f>
      </c>
      <c r="E75" s="9">
        <f>COUNTIFS('Ordens de Serviço - 2023'!$T$2:$T$3017,$E$72,'Ordens de Serviço - 2023'!$K$2:$K$3017,C75)</f>
      </c>
      <c r="F75" s="9">
        <f>COUNTIFS('Ordens de Serviço - 2023'!$T$2:$T$3017,$F$72,'Ordens de Serviço - 2023'!$K$2:$K$3017,C75)</f>
      </c>
      <c r="G75" s="9">
        <f>COUNTIFS('Ordens de Serviço - 2023'!$T$2:$T$3017,$G$72,'Ordens de Serviço - 2023'!$K$2:$K$3017,C75)</f>
      </c>
      <c r="H75" s="9">
        <f>COUNTIFS('Ordens de Serviço - 2023'!$T$2:$T$3017,$H$72,'Ordens de Serviço - 2023'!$K$2:$K$3017,C75)</f>
      </c>
      <c r="I75" s="9">
        <f>COUNTIFS('Ordens de Serviço - 2023'!$T$2:$T$3017,$I$72,'Ordens de Serviço - 2023'!$K$2:$K$3017,C75)</f>
      </c>
      <c r="J75" s="9">
        <f>COUNTIFS('Ordens de Serviço - 2023'!$T$2:$T$3017,$J$72,'Ordens de Serviço - 2023'!$K$2:$K$3017,C75)</f>
      </c>
      <c r="K75" s="9">
        <f>COUNTIFS('Ordens de Serviço - 2023'!$T$2:$T$3017,$K$72,'Ordens de Serviço - 2023'!$K$2:$K$3017,C75)</f>
      </c>
      <c r="L75" s="9">
        <f>COUNTIFS('Ordens de Serviço - 2023'!$T$2:$T$3017,$L$72,'Ordens de Serviço - 2023'!$K$2:$K$3017,C75)</f>
      </c>
      <c r="M75" s="2"/>
      <c r="N75" s="1"/>
      <c r="O75" s="1"/>
      <c r="P75" s="1"/>
      <c r="Q75" s="1"/>
      <c r="R75" s="1"/>
      <c r="S75" s="1"/>
      <c r="T75" s="1"/>
      <c r="U75" s="1"/>
      <c r="V75" s="1"/>
      <c r="W75" s="1"/>
      <c r="X75" s="1"/>
      <c r="Y75" s="1"/>
    </row>
    <row x14ac:dyDescent="0.25" r="76" customHeight="1" ht="16.5">
      <c r="A76" s="1"/>
      <c r="B76" s="5"/>
      <c r="C76" s="10" t="s">
        <v>4</v>
      </c>
      <c r="D76" s="9">
        <f>COUNTIF('Ordens de Serviço - 2023'!$K$2:$K$3017,C76)</f>
      </c>
      <c r="E76" s="9">
        <f>COUNTIFS('Ordens de Serviço - 2023'!$T$2:$T$3017,$E$72,'Ordens de Serviço - 2023'!$K$2:$K$3017,C76)</f>
      </c>
      <c r="F76" s="9">
        <f>COUNTIFS('Ordens de Serviço - 2023'!$T$2:$T$3017,$F$72,'Ordens de Serviço - 2023'!$K$2:$K$3017,C76)</f>
      </c>
      <c r="G76" s="9">
        <f>COUNTIFS('Ordens de Serviço - 2023'!$T$2:$T$3017,$G$72,'Ordens de Serviço - 2023'!$K$2:$K$3017,C76)</f>
      </c>
      <c r="H76" s="9">
        <f>COUNTIFS('Ordens de Serviço - 2023'!$T$2:$T$3017,$H$72,'Ordens de Serviço - 2023'!$K$2:$K$3017,C76)</f>
      </c>
      <c r="I76" s="9">
        <f>COUNTIFS('Ordens de Serviço - 2023'!$T$2:$T$3017,$I$72,'Ordens de Serviço - 2023'!$K$2:$K$3017,C76)</f>
      </c>
      <c r="J76" s="9">
        <f>COUNTIFS('Ordens de Serviço - 2023'!$T$2:$T$3017,$J$72,'Ordens de Serviço - 2023'!$K$2:$K$3017,C76)</f>
      </c>
      <c r="K76" s="9">
        <f>COUNTIFS('Ordens de Serviço - 2023'!$T$2:$T$3017,$K$72,'Ordens de Serviço - 2023'!$K$2:$K$3017,C76)</f>
      </c>
      <c r="L76" s="9">
        <f>COUNTIFS('Ordens de Serviço - 2023'!$T$2:$T$3017,$L$72,'Ordens de Serviço - 2023'!$K$2:$K$3017,C76)</f>
      </c>
      <c r="M76" s="2"/>
      <c r="N76" s="1"/>
      <c r="O76" s="1"/>
      <c r="P76" s="1"/>
      <c r="Q76" s="1"/>
      <c r="R76" s="1"/>
      <c r="S76" s="1"/>
      <c r="T76" s="1"/>
      <c r="U76" s="1"/>
      <c r="V76" s="1"/>
      <c r="W76" s="1"/>
      <c r="X76" s="1"/>
      <c r="Y76" s="1"/>
    </row>
    <row x14ac:dyDescent="0.25" r="77" customHeight="1" ht="16.5">
      <c r="A77" s="1"/>
      <c r="B77" s="5"/>
      <c r="C77" s="10" t="s">
        <v>5</v>
      </c>
      <c r="D77" s="9">
        <f>COUNTIF('Ordens de Serviço - 2023'!$K$2:$K$3017,C77)</f>
      </c>
      <c r="E77" s="9">
        <f>COUNTIFS('Ordens de Serviço - 2023'!$T$2:$T$3017,$E$72,'Ordens de Serviço - 2023'!$K$2:$K$3017,C77)</f>
      </c>
      <c r="F77" s="9">
        <f>COUNTIFS('Ordens de Serviço - 2023'!$T$2:$T$3017,$F$72,'Ordens de Serviço - 2023'!$K$2:$K$3017,C77)</f>
      </c>
      <c r="G77" s="9">
        <f>COUNTIFS('Ordens de Serviço - 2023'!$T$2:$T$3017,$G$72,'Ordens de Serviço - 2023'!$K$2:$K$3017,C77)</f>
      </c>
      <c r="H77" s="9">
        <f>COUNTIFS('Ordens de Serviço - 2023'!$T$2:$T$3017,$H$72,'Ordens de Serviço - 2023'!$K$2:$K$3017,C77)</f>
      </c>
      <c r="I77" s="9">
        <f>COUNTIFS('Ordens de Serviço - 2023'!$T$2:$T$3017,$I$72,'Ordens de Serviço - 2023'!$K$2:$K$3017,C77)</f>
      </c>
      <c r="J77" s="9">
        <f>COUNTIFS('Ordens de Serviço - 2023'!$T$2:$T$3017,$J$72,'Ordens de Serviço - 2023'!$K$2:$K$3017,C77)</f>
      </c>
      <c r="K77" s="9">
        <f>COUNTIFS('Ordens de Serviço - 2023'!$T$2:$T$3017,$K$72,'Ordens de Serviço - 2023'!$K$2:$K$3017,C77)</f>
      </c>
      <c r="L77" s="9">
        <f>COUNTIFS('Ordens de Serviço - 2023'!$T$2:$T$3017,$L$72,'Ordens de Serviço - 2023'!$K$2:$K$3017,C77)</f>
      </c>
      <c r="M77" s="2"/>
      <c r="N77" s="1"/>
      <c r="O77" s="1"/>
      <c r="P77" s="1"/>
      <c r="Q77" s="1"/>
      <c r="R77" s="1"/>
      <c r="S77" s="1"/>
      <c r="T77" s="1"/>
      <c r="U77" s="1"/>
      <c r="V77" s="1"/>
      <c r="W77" s="1"/>
      <c r="X77" s="1"/>
      <c r="Y77" s="1"/>
    </row>
    <row x14ac:dyDescent="0.25" r="78" customHeight="1" ht="16.5">
      <c r="A78" s="1"/>
      <c r="B78" s="5"/>
      <c r="C78" s="10" t="s">
        <v>6</v>
      </c>
      <c r="D78" s="9">
        <f>COUNTIF('Ordens de Serviço - 2023'!$K$2:$K$3017,C78)</f>
      </c>
      <c r="E78" s="9">
        <f>COUNTIFS('Ordens de Serviço - 2023'!$T$2:$T$3017,$E$72,'Ordens de Serviço - 2023'!$K$2:$K$3017,C78)</f>
      </c>
      <c r="F78" s="9">
        <f>COUNTIFS('Ordens de Serviço - 2023'!$T$2:$T$3017,$F$72,'Ordens de Serviço - 2023'!$K$2:$K$3017,C78)</f>
      </c>
      <c r="G78" s="9">
        <f>COUNTIFS('Ordens de Serviço - 2023'!$T$2:$T$3017,$G$72,'Ordens de Serviço - 2023'!$K$2:$K$3017,C78)</f>
      </c>
      <c r="H78" s="9">
        <f>COUNTIFS('Ordens de Serviço - 2023'!$T$2:$T$3017,$H$72,'Ordens de Serviço - 2023'!$K$2:$K$3017,C78)</f>
      </c>
      <c r="I78" s="9">
        <f>COUNTIFS('Ordens de Serviço - 2023'!$T$2:$T$3017,$I$72,'Ordens de Serviço - 2023'!$K$2:$K$3017,C78)</f>
      </c>
      <c r="J78" s="9">
        <f>COUNTIFS('Ordens de Serviço - 2023'!$T$2:$T$3017,$J$72,'Ordens de Serviço - 2023'!$K$2:$K$3017,C78)</f>
      </c>
      <c r="K78" s="9">
        <f>COUNTIFS('Ordens de Serviço - 2023'!$T$2:$T$3017,$K$72,'Ordens de Serviço - 2023'!$K$2:$K$3017,C78)</f>
      </c>
      <c r="L78" s="9">
        <f>COUNTIFS('Ordens de Serviço - 2023'!$T$2:$T$3017,$L$72,'Ordens de Serviço - 2023'!$K$2:$K$3017,C78)</f>
      </c>
      <c r="M78" s="2"/>
      <c r="N78" s="1"/>
      <c r="O78" s="1"/>
      <c r="P78" s="1"/>
      <c r="Q78" s="1"/>
      <c r="R78" s="1"/>
      <c r="S78" s="1"/>
      <c r="T78" s="1"/>
      <c r="U78" s="1"/>
      <c r="V78" s="1"/>
      <c r="W78" s="1"/>
      <c r="X78" s="1"/>
      <c r="Y78" s="1"/>
    </row>
    <row x14ac:dyDescent="0.25" r="79" customHeight="1" ht="16.5">
      <c r="A79" s="1"/>
      <c r="B79" s="5"/>
      <c r="C79" s="10" t="s">
        <v>7</v>
      </c>
      <c r="D79" s="9">
        <f>COUNTIF('Ordens de Serviço - 2023'!$K$2:$K$3017,C79)</f>
      </c>
      <c r="E79" s="9">
        <f>COUNTIFS('Ordens de Serviço - 2023'!$T$2:$T$3017,$E$72,'Ordens de Serviço - 2023'!$K$2:$K$3017,C79)</f>
      </c>
      <c r="F79" s="9">
        <f>COUNTIFS('Ordens de Serviço - 2023'!$T$2:$T$3017,$F$72,'Ordens de Serviço - 2023'!$K$2:$K$3017,C79)</f>
      </c>
      <c r="G79" s="9">
        <f>COUNTIFS('Ordens de Serviço - 2023'!$T$2:$T$3017,$G$72,'Ordens de Serviço - 2023'!$K$2:$K$3017,C79)</f>
      </c>
      <c r="H79" s="9">
        <f>COUNTIFS('Ordens de Serviço - 2023'!$T$2:$T$3017,$H$72,'Ordens de Serviço - 2023'!$K$2:$K$3017,C79)</f>
      </c>
      <c r="I79" s="9">
        <f>COUNTIFS('Ordens de Serviço - 2023'!$T$2:$T$3017,$I$72,'Ordens de Serviço - 2023'!$K$2:$K$3017,C79)</f>
      </c>
      <c r="J79" s="9">
        <f>COUNTIFS('Ordens de Serviço - 2023'!$T$2:$T$3017,$J$72,'Ordens de Serviço - 2023'!$K$2:$K$3017,C79)</f>
      </c>
      <c r="K79" s="9">
        <f>COUNTIFS('Ordens de Serviço - 2023'!$T$2:$T$3017,$K$72,'Ordens de Serviço - 2023'!$K$2:$K$3017,C79)</f>
      </c>
      <c r="L79" s="9">
        <f>COUNTIFS('Ordens de Serviço - 2023'!$T$2:$T$3017,$L$72,'Ordens de Serviço - 2023'!$K$2:$K$3017,C79)</f>
      </c>
      <c r="M79" s="2"/>
      <c r="N79" s="1"/>
      <c r="O79" s="1"/>
      <c r="P79" s="1"/>
      <c r="Q79" s="1"/>
      <c r="R79" s="1"/>
      <c r="S79" s="1"/>
      <c r="T79" s="1"/>
      <c r="U79" s="1"/>
      <c r="V79" s="1"/>
      <c r="W79" s="1"/>
      <c r="X79" s="1"/>
      <c r="Y79" s="1"/>
    </row>
    <row x14ac:dyDescent="0.25" r="80" customHeight="1" ht="16.5">
      <c r="A80" s="1"/>
      <c r="B80" s="5"/>
      <c r="C80" s="10" t="s">
        <v>8</v>
      </c>
      <c r="D80" s="9">
        <f>COUNTIF('Ordens de Serviço - 2023'!$K$2:$K$3017,C80)</f>
      </c>
      <c r="E80" s="9">
        <f>COUNTIFS('Ordens de Serviço - 2023'!$T$2:$T$3017,$E$72,'Ordens de Serviço - 2023'!$K$2:$K$3017,C80)</f>
      </c>
      <c r="F80" s="9">
        <f>COUNTIFS('Ordens de Serviço - 2023'!$T$2:$T$3017,$F$72,'Ordens de Serviço - 2023'!$K$2:$K$3017,C80)</f>
      </c>
      <c r="G80" s="9">
        <f>COUNTIFS('Ordens de Serviço - 2023'!$T$2:$T$3017,$G$72,'Ordens de Serviço - 2023'!$K$2:$K$3017,C80)</f>
      </c>
      <c r="H80" s="9">
        <f>COUNTIFS('Ordens de Serviço - 2023'!$T$2:$T$3017,$H$72,'Ordens de Serviço - 2023'!$K$2:$K$3017,C80)</f>
      </c>
      <c r="I80" s="9">
        <f>COUNTIFS('Ordens de Serviço - 2023'!$T$2:$T$3017,$I$72,'Ordens de Serviço - 2023'!$K$2:$K$3017,C80)</f>
      </c>
      <c r="J80" s="9">
        <f>COUNTIFS('Ordens de Serviço - 2023'!$T$2:$T$3017,$J$72,'Ordens de Serviço - 2023'!$K$2:$K$3017,C80)</f>
      </c>
      <c r="K80" s="9">
        <f>COUNTIFS('Ordens de Serviço - 2023'!$T$2:$T$3017,$K$72,'Ordens de Serviço - 2023'!$K$2:$K$3017,C80)</f>
      </c>
      <c r="L80" s="9">
        <f>COUNTIFS('Ordens de Serviço - 2023'!$T$2:$T$3017,$L$72,'Ordens de Serviço - 2023'!$K$2:$K$3017,C80)</f>
      </c>
      <c r="M80" s="2"/>
      <c r="N80" s="1"/>
      <c r="O80" s="1"/>
      <c r="P80" s="1"/>
      <c r="Q80" s="1"/>
      <c r="R80" s="1"/>
      <c r="S80" s="1"/>
      <c r="T80" s="1"/>
      <c r="U80" s="1"/>
      <c r="V80" s="1"/>
      <c r="W80" s="1"/>
      <c r="X80" s="1"/>
      <c r="Y80" s="1"/>
    </row>
    <row x14ac:dyDescent="0.25" r="81" customHeight="1" ht="16.5">
      <c r="A81" s="1"/>
      <c r="B81" s="5"/>
      <c r="C81" s="10" t="s">
        <v>9</v>
      </c>
      <c r="D81" s="9">
        <f>COUNTIF('Ordens de Serviço - 2023'!$K$2:$K$3017,C81)</f>
      </c>
      <c r="E81" s="9">
        <f>COUNTIFS('Ordens de Serviço - 2023'!$T$2:$T$3017,$E$72,'Ordens de Serviço - 2023'!$K$2:$K$3017,C81)</f>
      </c>
      <c r="F81" s="9">
        <f>COUNTIFS('Ordens de Serviço - 2023'!$T$2:$T$3017,$F$72,'Ordens de Serviço - 2023'!$K$2:$K$3017,C81)</f>
      </c>
      <c r="G81" s="9">
        <f>COUNTIFS('Ordens de Serviço - 2023'!$T$2:$T$3017,$G$72,'Ordens de Serviço - 2023'!$K$2:$K$3017,C81)</f>
      </c>
      <c r="H81" s="9">
        <f>COUNTIFS('Ordens de Serviço - 2023'!$T$2:$T$3017,$H$72,'Ordens de Serviço - 2023'!$K$2:$K$3017,C81)</f>
      </c>
      <c r="I81" s="9">
        <f>COUNTIFS('Ordens de Serviço - 2023'!$T$2:$T$3017,$I$72,'Ordens de Serviço - 2023'!$K$2:$K$3017,C81)</f>
      </c>
      <c r="J81" s="9">
        <f>COUNTIFS('Ordens de Serviço - 2023'!$T$2:$T$3017,$J$72,'Ordens de Serviço - 2023'!$K$2:$K$3017,C81)</f>
      </c>
      <c r="K81" s="9">
        <f>COUNTIFS('Ordens de Serviço - 2023'!$T$2:$T$3017,$K$72,'Ordens de Serviço - 2023'!$K$2:$K$3017,C81)</f>
      </c>
      <c r="L81" s="9">
        <f>COUNTIFS('Ordens de Serviço - 2023'!$T$2:$T$3017,$L$72,'Ordens de Serviço - 2023'!$K$2:$K$3017,C81)</f>
      </c>
      <c r="M81" s="2"/>
      <c r="N81" s="1"/>
      <c r="O81" s="1"/>
      <c r="P81" s="1"/>
      <c r="Q81" s="1"/>
      <c r="R81" s="1"/>
      <c r="S81" s="1"/>
      <c r="T81" s="1"/>
      <c r="U81" s="1"/>
      <c r="V81" s="1"/>
      <c r="W81" s="1"/>
      <c r="X81" s="1"/>
      <c r="Y81" s="1"/>
    </row>
    <row x14ac:dyDescent="0.25" r="82" customHeight="1" ht="16.5">
      <c r="A82" s="1"/>
      <c r="B82" s="5"/>
      <c r="C82" s="10" t="s">
        <v>126</v>
      </c>
      <c r="D82" s="9">
        <f>COUNTIF('Ordens de Serviço - 2023'!$K$2:$K$3017,C82)</f>
      </c>
      <c r="E82" s="9">
        <f>COUNTIFS('Ordens de Serviço - 2023'!$T$2:$T$3017,$E$72,'Ordens de Serviço - 2023'!$K$2:$K$3017,C82)</f>
      </c>
      <c r="F82" s="9">
        <f>COUNTIFS('Ordens de Serviço - 2023'!$T$2:$T$3017,$F$72,'Ordens de Serviço - 2023'!$K$2:$K$3017,C82)</f>
      </c>
      <c r="G82" s="9">
        <f>COUNTIFS('Ordens de Serviço - 2023'!$T$2:$T$3017,$G$72,'Ordens de Serviço - 2023'!$K$2:$K$3017,C82)</f>
      </c>
      <c r="H82" s="9">
        <f>COUNTIFS('Ordens de Serviço - 2023'!$T$2:$T$3017,$H$72,'Ordens de Serviço - 2023'!$K$2:$K$3017,C82)</f>
      </c>
      <c r="I82" s="9">
        <f>COUNTIFS('Ordens de Serviço - 2023'!$T$2:$T$3017,$I$72,'Ordens de Serviço - 2023'!$K$2:$K$3017,C82)</f>
      </c>
      <c r="J82" s="9">
        <f>COUNTIFS('Ordens de Serviço - 2023'!$T$2:$T$3017,$J$72,'Ordens de Serviço - 2023'!$K$2:$K$3017,C82)</f>
      </c>
      <c r="K82" s="9">
        <f>COUNTIFS('Ordens de Serviço - 2023'!$T$2:$T$3017,$K$72,'Ordens de Serviço - 2023'!$K$2:$K$3017,C82)</f>
      </c>
      <c r="L82" s="9">
        <f>COUNTIFS('Ordens de Serviço - 2023'!$T$2:$T$3017,$L$72,'Ordens de Serviço - 2023'!$K$2:$K$3017,C82)</f>
      </c>
      <c r="M82" s="2"/>
      <c r="N82" s="1"/>
      <c r="O82" s="1"/>
      <c r="P82" s="1"/>
      <c r="Q82" s="1"/>
      <c r="R82" s="1"/>
      <c r="S82" s="1"/>
      <c r="T82" s="1"/>
      <c r="U82" s="1"/>
      <c r="V82" s="1"/>
      <c r="W82" s="1"/>
      <c r="X82" s="1"/>
      <c r="Y82" s="1"/>
    </row>
    <row x14ac:dyDescent="0.25" r="83" customHeight="1" ht="16.5">
      <c r="A83" s="1"/>
      <c r="B83" s="5"/>
      <c r="C83" s="55" t="s">
        <v>66</v>
      </c>
      <c r="D83" s="13">
        <f>SUM(D73:D82)</f>
      </c>
      <c r="E83" s="13">
        <f>SUM(E73:E82)</f>
      </c>
      <c r="F83" s="13">
        <f>SUM(F73:F82)</f>
      </c>
      <c r="G83" s="13">
        <f>SUM(G73:G82)</f>
      </c>
      <c r="H83" s="13">
        <f>SUM(H73:H82)</f>
      </c>
      <c r="I83" s="13">
        <f>SUM(I73:I82)</f>
      </c>
      <c r="J83" s="13">
        <f>SUM(J73:J82)</f>
      </c>
      <c r="K83" s="13">
        <f>SUM(K73:K82)</f>
      </c>
      <c r="L83" s="13">
        <f>SUM(L73:L82)</f>
      </c>
      <c r="M83" s="57">
        <f>SUM(E83:L83)</f>
      </c>
      <c r="N83" s="1"/>
      <c r="O83" s="1"/>
      <c r="P83" s="1"/>
      <c r="Q83" s="1"/>
      <c r="R83" s="1"/>
      <c r="S83" s="1"/>
      <c r="T83" s="1"/>
      <c r="U83" s="1"/>
      <c r="V83" s="1"/>
      <c r="W83" s="1"/>
      <c r="X83" s="1"/>
      <c r="Y83" s="1"/>
    </row>
    <row x14ac:dyDescent="0.25" r="84" customHeight="1" ht="16.5">
      <c r="A84" s="1"/>
      <c r="B84" s="1"/>
      <c r="C84" s="1"/>
      <c r="D84" s="2"/>
      <c r="E84" s="2"/>
      <c r="F84" s="2"/>
      <c r="G84" s="2"/>
      <c r="H84" s="2"/>
      <c r="I84" s="2"/>
      <c r="J84" s="2"/>
      <c r="K84" s="2"/>
      <c r="L84" s="2"/>
      <c r="M84" s="2"/>
      <c r="N84" s="1"/>
      <c r="O84" s="1"/>
      <c r="P84" s="1"/>
      <c r="Q84" s="1"/>
      <c r="R84" s="1"/>
      <c r="S84" s="1"/>
      <c r="T84" s="1"/>
      <c r="U84" s="1"/>
      <c r="V84" s="1"/>
      <c r="W84" s="1"/>
      <c r="X84" s="1"/>
      <c r="Y84" s="1"/>
    </row>
    <row x14ac:dyDescent="0.25" r="85" customHeight="1" ht="16.5">
      <c r="A85" s="1"/>
      <c r="B85" s="1"/>
      <c r="C85" s="1"/>
      <c r="D85" s="2"/>
      <c r="E85" s="2"/>
      <c r="F85" s="2"/>
      <c r="G85" s="2"/>
      <c r="H85" s="2"/>
      <c r="I85" s="2"/>
      <c r="J85" s="2"/>
      <c r="K85" s="2"/>
      <c r="L85" s="2"/>
      <c r="M85" s="2"/>
      <c r="N85" s="1"/>
      <c r="O85" s="1"/>
      <c r="P85" s="1"/>
      <c r="Q85" s="1"/>
      <c r="R85" s="1"/>
      <c r="S85" s="1"/>
      <c r="T85" s="1"/>
      <c r="U85" s="1"/>
      <c r="V85" s="1"/>
      <c r="W85" s="1"/>
      <c r="X85" s="1"/>
      <c r="Y85" s="1"/>
    </row>
    <row x14ac:dyDescent="0.25" r="86" customHeight="1" ht="16.5">
      <c r="A86" s="1"/>
      <c r="B86" s="1"/>
      <c r="C86" s="1"/>
      <c r="D86" s="2"/>
      <c r="E86" s="2"/>
      <c r="F86" s="2"/>
      <c r="G86" s="2"/>
      <c r="H86" s="2"/>
      <c r="I86" s="2"/>
      <c r="J86" s="2"/>
      <c r="K86" s="2"/>
      <c r="L86" s="2"/>
      <c r="M86" s="2"/>
      <c r="N86" s="1"/>
      <c r="O86" s="1"/>
      <c r="P86" s="1"/>
      <c r="Q86" s="1"/>
      <c r="R86" s="1"/>
      <c r="S86" s="1"/>
      <c r="T86" s="1"/>
      <c r="U86" s="1"/>
      <c r="V86" s="1"/>
      <c r="W86" s="1"/>
      <c r="X86" s="1"/>
      <c r="Y86" s="1"/>
    </row>
    <row x14ac:dyDescent="0.25" r="87" customHeight="1" ht="16.5">
      <c r="A87" s="1"/>
      <c r="B87" s="1"/>
      <c r="C87" s="1"/>
      <c r="D87" s="2"/>
      <c r="E87" s="2"/>
      <c r="F87" s="2"/>
      <c r="G87" s="2"/>
      <c r="H87" s="2"/>
      <c r="I87" s="2"/>
      <c r="J87" s="2"/>
      <c r="K87" s="2"/>
      <c r="L87" s="2"/>
      <c r="M87" s="2"/>
      <c r="N87" s="1"/>
      <c r="O87" s="1"/>
      <c r="P87" s="1"/>
      <c r="Q87" s="1"/>
      <c r="R87" s="1"/>
      <c r="S87" s="1"/>
      <c r="T87" s="1"/>
      <c r="U87" s="1"/>
      <c r="V87" s="1"/>
      <c r="W87" s="1"/>
      <c r="X87" s="1"/>
      <c r="Y87" s="1"/>
    </row>
    <row x14ac:dyDescent="0.25" r="88" customHeight="1" ht="16.5">
      <c r="A88" s="1"/>
      <c r="B88" s="1"/>
      <c r="C88" s="1"/>
      <c r="D88" s="2"/>
      <c r="E88" s="2"/>
      <c r="F88" s="2"/>
      <c r="G88" s="2"/>
      <c r="H88" s="2"/>
      <c r="I88" s="2"/>
      <c r="J88" s="2"/>
      <c r="K88" s="2"/>
      <c r="L88" s="2"/>
      <c r="M88" s="2"/>
      <c r="N88" s="1"/>
      <c r="O88" s="1"/>
      <c r="P88" s="1"/>
      <c r="Q88" s="1"/>
      <c r="R88" s="1"/>
      <c r="S88" s="1"/>
      <c r="T88" s="1"/>
      <c r="U88" s="1"/>
      <c r="V88" s="1"/>
      <c r="W88" s="1"/>
      <c r="X88" s="1"/>
      <c r="Y88" s="1"/>
    </row>
    <row x14ac:dyDescent="0.25" r="89" customHeight="1" ht="16.5">
      <c r="A89" s="1"/>
      <c r="B89" s="1"/>
      <c r="C89" s="1"/>
      <c r="D89" s="2"/>
      <c r="E89" s="2"/>
      <c r="F89" s="2"/>
      <c r="G89" s="2"/>
      <c r="H89" s="2"/>
      <c r="I89" s="2"/>
      <c r="J89" s="2"/>
      <c r="K89" s="2"/>
      <c r="L89" s="2"/>
      <c r="M89" s="2"/>
      <c r="N89" s="1"/>
      <c r="O89" s="1"/>
      <c r="P89" s="1"/>
      <c r="Q89" s="1"/>
      <c r="R89" s="1"/>
      <c r="S89" s="1"/>
      <c r="T89" s="1"/>
      <c r="U89" s="1"/>
      <c r="V89" s="1"/>
      <c r="W89" s="1"/>
      <c r="X89" s="1"/>
      <c r="Y89" s="1"/>
    </row>
    <row x14ac:dyDescent="0.25" r="90" customHeight="1" ht="16.5">
      <c r="A90" s="1"/>
      <c r="B90" s="1"/>
      <c r="C90" s="1"/>
      <c r="D90" s="2"/>
      <c r="E90" s="2"/>
      <c r="F90" s="2"/>
      <c r="G90" s="2"/>
      <c r="H90" s="2"/>
      <c r="I90" s="2"/>
      <c r="J90" s="2"/>
      <c r="K90" s="2"/>
      <c r="L90" s="2"/>
      <c r="M90" s="2"/>
      <c r="N90" s="1"/>
      <c r="O90" s="1"/>
      <c r="P90" s="1"/>
      <c r="Q90" s="1"/>
      <c r="R90" s="1"/>
      <c r="S90" s="1"/>
      <c r="T90" s="1"/>
      <c r="U90" s="1"/>
      <c r="V90" s="1"/>
      <c r="W90" s="1"/>
      <c r="X90" s="1"/>
      <c r="Y90" s="1"/>
    </row>
    <row x14ac:dyDescent="0.25" r="91" customHeight="1" ht="16.5">
      <c r="A91" s="1"/>
      <c r="B91" s="1"/>
      <c r="C91" s="1"/>
      <c r="D91" s="2"/>
      <c r="E91" s="2"/>
      <c r="F91" s="2"/>
      <c r="G91" s="2"/>
      <c r="H91" s="2"/>
      <c r="I91" s="2"/>
      <c r="J91" s="2"/>
      <c r="K91" s="2"/>
      <c r="L91" s="2"/>
      <c r="M91" s="2"/>
      <c r="N91" s="1"/>
      <c r="O91" s="1"/>
      <c r="P91" s="1"/>
      <c r="Q91" s="1"/>
      <c r="R91" s="1"/>
      <c r="S91" s="1"/>
      <c r="T91" s="1"/>
      <c r="U91" s="1"/>
      <c r="V91" s="1"/>
      <c r="W91" s="1"/>
      <c r="X91" s="1"/>
      <c r="Y91" s="1"/>
    </row>
    <row x14ac:dyDescent="0.25" r="92" customHeight="1" ht="16.5">
      <c r="A92" s="1"/>
      <c r="B92" s="1"/>
      <c r="C92" s="1"/>
      <c r="D92" s="2"/>
      <c r="E92" s="2"/>
      <c r="F92" s="2"/>
      <c r="G92" s="2"/>
      <c r="H92" s="2"/>
      <c r="I92" s="2"/>
      <c r="J92" s="2"/>
      <c r="K92" s="2"/>
      <c r="L92" s="2"/>
      <c r="M92" s="2"/>
      <c r="N92" s="1"/>
      <c r="O92" s="1"/>
      <c r="P92" s="1"/>
      <c r="Q92" s="1"/>
      <c r="R92" s="1"/>
      <c r="S92" s="1"/>
      <c r="T92" s="1"/>
      <c r="U92" s="1"/>
      <c r="V92" s="1"/>
      <c r="W92" s="1"/>
      <c r="X92" s="1"/>
      <c r="Y92" s="1"/>
    </row>
    <row x14ac:dyDescent="0.25" r="93" customHeight="1" ht="16.5">
      <c r="A93" s="1"/>
      <c r="B93" s="1"/>
      <c r="C93" s="1"/>
      <c r="D93" s="2"/>
      <c r="E93" s="2"/>
      <c r="F93" s="2"/>
      <c r="G93" s="2"/>
      <c r="H93" s="2"/>
      <c r="I93" s="2"/>
      <c r="J93" s="2"/>
      <c r="K93" s="2"/>
      <c r="L93" s="2"/>
      <c r="M93" s="2"/>
      <c r="N93" s="1"/>
      <c r="O93" s="1"/>
      <c r="P93" s="1"/>
      <c r="Q93" s="1"/>
      <c r="R93" s="1"/>
      <c r="S93" s="1"/>
      <c r="T93" s="1"/>
      <c r="U93" s="1"/>
      <c r="V93" s="1"/>
      <c r="W93" s="1"/>
      <c r="X93" s="1"/>
      <c r="Y93" s="1"/>
    </row>
    <row x14ac:dyDescent="0.25" r="94" customHeight="1" ht="16.5">
      <c r="A94" s="1"/>
      <c r="B94" s="1"/>
      <c r="C94" s="1"/>
      <c r="D94" s="2"/>
      <c r="E94" s="2"/>
      <c r="F94" s="2"/>
      <c r="G94" s="2"/>
      <c r="H94" s="2"/>
      <c r="I94" s="2"/>
      <c r="J94" s="2"/>
      <c r="K94" s="2"/>
      <c r="L94" s="2"/>
      <c r="M94" s="2"/>
      <c r="N94" s="1"/>
      <c r="O94" s="1"/>
      <c r="P94" s="1"/>
      <c r="Q94" s="1"/>
      <c r="R94" s="1"/>
      <c r="S94" s="1"/>
      <c r="T94" s="1"/>
      <c r="U94" s="1"/>
      <c r="V94" s="1"/>
      <c r="W94" s="1"/>
      <c r="X94" s="1"/>
      <c r="Y94" s="1"/>
    </row>
    <row x14ac:dyDescent="0.25" r="95" customHeight="1" ht="16.5">
      <c r="A95" s="1"/>
      <c r="B95" s="1"/>
      <c r="C95" s="1"/>
      <c r="D95" s="2"/>
      <c r="E95" s="2"/>
      <c r="F95" s="2"/>
      <c r="G95" s="2"/>
      <c r="H95" s="2"/>
      <c r="I95" s="2"/>
      <c r="J95" s="2"/>
      <c r="K95" s="2"/>
      <c r="L95" s="2"/>
      <c r="M95" s="2"/>
      <c r="N95" s="1"/>
      <c r="O95" s="1"/>
      <c r="P95" s="1"/>
      <c r="Q95" s="1"/>
      <c r="R95" s="1"/>
      <c r="S95" s="1"/>
      <c r="T95" s="1"/>
      <c r="U95" s="1"/>
      <c r="V95" s="1"/>
      <c r="W95" s="1"/>
      <c r="X95" s="1"/>
      <c r="Y95" s="1"/>
    </row>
    <row x14ac:dyDescent="0.25" r="96" customHeight="1" ht="16.5">
      <c r="A96" s="1"/>
      <c r="B96" s="1"/>
      <c r="C96" s="1"/>
      <c r="D96" s="2"/>
      <c r="E96" s="2"/>
      <c r="F96" s="2"/>
      <c r="G96" s="2"/>
      <c r="H96" s="2"/>
      <c r="I96" s="2"/>
      <c r="J96" s="2"/>
      <c r="K96" s="2"/>
      <c r="L96" s="2"/>
      <c r="M96" s="2"/>
      <c r="N96" s="1"/>
      <c r="O96" s="1"/>
      <c r="P96" s="1"/>
      <c r="Q96" s="1"/>
      <c r="R96" s="1"/>
      <c r="S96" s="1"/>
      <c r="T96" s="1"/>
      <c r="U96" s="1"/>
      <c r="V96" s="1"/>
      <c r="W96" s="1"/>
      <c r="X96" s="1"/>
      <c r="Y96" s="1"/>
    </row>
    <row x14ac:dyDescent="0.25" r="97" customHeight="1" ht="16.5">
      <c r="A97" s="1"/>
      <c r="B97" s="1"/>
      <c r="C97" s="1"/>
      <c r="D97" s="2"/>
      <c r="E97" s="2"/>
      <c r="F97" s="2"/>
      <c r="G97" s="2"/>
      <c r="H97" s="2"/>
      <c r="I97" s="2"/>
      <c r="J97" s="2"/>
      <c r="K97" s="2"/>
      <c r="L97" s="2"/>
      <c r="M97" s="2"/>
      <c r="N97" s="1"/>
      <c r="O97" s="1"/>
      <c r="P97" s="1"/>
      <c r="Q97" s="1"/>
      <c r="R97" s="1"/>
      <c r="S97" s="1"/>
      <c r="T97" s="1"/>
      <c r="U97" s="1"/>
      <c r="V97" s="1"/>
      <c r="W97" s="1"/>
      <c r="X97" s="1"/>
      <c r="Y97" s="1"/>
    </row>
    <row x14ac:dyDescent="0.25" r="98" customHeight="1" ht="16.5">
      <c r="A98" s="1"/>
      <c r="B98" s="1"/>
      <c r="C98" s="1"/>
      <c r="D98" s="2"/>
      <c r="E98" s="2"/>
      <c r="F98" s="2"/>
      <c r="G98" s="2"/>
      <c r="H98" s="2"/>
      <c r="I98" s="2"/>
      <c r="J98" s="2"/>
      <c r="K98" s="2"/>
      <c r="L98" s="2"/>
      <c r="M98" s="2"/>
      <c r="N98" s="1"/>
      <c r="O98" s="1"/>
      <c r="P98" s="1"/>
      <c r="Q98" s="1"/>
      <c r="R98" s="1"/>
      <c r="S98" s="1"/>
      <c r="T98" s="1"/>
      <c r="U98" s="1"/>
      <c r="V98" s="1"/>
      <c r="W98" s="1"/>
      <c r="X98" s="1"/>
      <c r="Y98" s="1"/>
    </row>
    <row x14ac:dyDescent="0.25" r="99" customHeight="1" ht="16.5">
      <c r="A99" s="1"/>
      <c r="B99" s="1"/>
      <c r="C99" s="1"/>
      <c r="D99" s="2"/>
      <c r="E99" s="2"/>
      <c r="F99" s="2"/>
      <c r="G99" s="2"/>
      <c r="H99" s="2"/>
      <c r="I99" s="2"/>
      <c r="J99" s="2"/>
      <c r="K99" s="2"/>
      <c r="L99" s="2"/>
      <c r="M99" s="2"/>
      <c r="N99" s="1"/>
      <c r="O99" s="1"/>
      <c r="P99" s="1"/>
      <c r="Q99" s="1"/>
      <c r="R99" s="1"/>
      <c r="S99" s="1"/>
      <c r="T99" s="1"/>
      <c r="U99" s="1"/>
      <c r="V99" s="1"/>
      <c r="W99" s="1"/>
      <c r="X99" s="1"/>
      <c r="Y99" s="1"/>
    </row>
    <row x14ac:dyDescent="0.25" r="100" customHeight="1" ht="16.5">
      <c r="A100" s="1"/>
      <c r="B100" s="1"/>
      <c r="C100" s="1"/>
      <c r="D100" s="2"/>
      <c r="E100" s="2"/>
      <c r="F100" s="2"/>
      <c r="G100" s="2"/>
      <c r="H100" s="2"/>
      <c r="I100" s="2"/>
      <c r="J100" s="2"/>
      <c r="K100" s="2"/>
      <c r="L100" s="2"/>
      <c r="M100" s="2"/>
      <c r="N100" s="1"/>
      <c r="O100" s="1"/>
      <c r="P100" s="1"/>
      <c r="Q100" s="1"/>
      <c r="R100" s="1"/>
      <c r="S100" s="1"/>
      <c r="T100" s="1"/>
      <c r="U100" s="1"/>
      <c r="V100" s="1"/>
      <c r="W100" s="1"/>
      <c r="X100" s="1"/>
      <c r="Y100" s="1"/>
    </row>
    <row x14ac:dyDescent="0.25" r="101" customHeight="1" ht="16.5">
      <c r="A101" s="1"/>
      <c r="B101" s="1"/>
      <c r="C101" s="1"/>
      <c r="D101" s="2"/>
      <c r="E101" s="2"/>
      <c r="F101" s="2"/>
      <c r="G101" s="2"/>
      <c r="H101" s="2"/>
      <c r="I101" s="2"/>
      <c r="J101" s="2"/>
      <c r="K101" s="2"/>
      <c r="L101" s="2"/>
      <c r="M101" s="2"/>
      <c r="N101" s="1"/>
      <c r="O101" s="1"/>
      <c r="P101" s="1"/>
      <c r="Q101" s="1"/>
      <c r="R101" s="1"/>
      <c r="S101" s="1"/>
      <c r="T101" s="1"/>
      <c r="U101" s="1"/>
      <c r="V101" s="1"/>
      <c r="W101" s="1"/>
      <c r="X101" s="1"/>
      <c r="Y101" s="1"/>
    </row>
    <row x14ac:dyDescent="0.25" r="102" customHeight="1" ht="16.5">
      <c r="A102" s="1"/>
      <c r="B102" s="1"/>
      <c r="C102" s="1"/>
      <c r="D102" s="2"/>
      <c r="E102" s="2"/>
      <c r="F102" s="2"/>
      <c r="G102" s="2"/>
      <c r="H102" s="2"/>
      <c r="I102" s="2"/>
      <c r="J102" s="2"/>
      <c r="K102" s="2"/>
      <c r="L102" s="2"/>
      <c r="M102" s="2"/>
      <c r="N102" s="1"/>
      <c r="O102" s="1"/>
      <c r="P102" s="1"/>
      <c r="Q102" s="1"/>
      <c r="R102" s="1"/>
      <c r="S102" s="1"/>
      <c r="T102" s="1"/>
      <c r="U102" s="1"/>
      <c r="V102" s="1"/>
      <c r="W102" s="1"/>
      <c r="X102" s="1"/>
      <c r="Y102" s="1"/>
    </row>
    <row x14ac:dyDescent="0.25" r="103" customHeight="1" ht="16.5">
      <c r="A103" s="1"/>
      <c r="B103" s="1"/>
      <c r="C103" s="1"/>
      <c r="D103" s="2"/>
      <c r="E103" s="2"/>
      <c r="F103" s="2"/>
      <c r="G103" s="2"/>
      <c r="H103" s="2"/>
      <c r="I103" s="2"/>
      <c r="J103" s="2"/>
      <c r="K103" s="2"/>
      <c r="L103" s="2"/>
      <c r="M103" s="2"/>
      <c r="N103" s="1"/>
      <c r="O103" s="1"/>
      <c r="P103" s="1"/>
      <c r="Q103" s="1"/>
      <c r="R103" s="1"/>
      <c r="S103" s="1"/>
      <c r="T103" s="1"/>
      <c r="U103" s="1"/>
      <c r="V103" s="1"/>
      <c r="W103" s="1"/>
      <c r="X103" s="1"/>
      <c r="Y103" s="1"/>
    </row>
    <row x14ac:dyDescent="0.25" r="104" customHeight="1" ht="16.5">
      <c r="A104" s="1"/>
      <c r="B104" s="1"/>
      <c r="C104" s="1"/>
      <c r="D104" s="2"/>
      <c r="E104" s="2"/>
      <c r="F104" s="2"/>
      <c r="G104" s="2"/>
      <c r="H104" s="2"/>
      <c r="I104" s="2"/>
      <c r="J104" s="2"/>
      <c r="K104" s="2"/>
      <c r="L104" s="2"/>
      <c r="M104" s="2"/>
      <c r="N104" s="1"/>
      <c r="O104" s="1"/>
      <c r="P104" s="1"/>
      <c r="Q104" s="1"/>
      <c r="R104" s="1"/>
      <c r="S104" s="1"/>
      <c r="T104" s="1"/>
      <c r="U104" s="1"/>
      <c r="V104" s="1"/>
      <c r="W104" s="1"/>
      <c r="X104" s="1"/>
      <c r="Y104" s="1"/>
    </row>
    <row x14ac:dyDescent="0.25" r="105" customHeight="1" ht="16.5">
      <c r="A105" s="1"/>
      <c r="B105" s="1"/>
      <c r="C105" s="1"/>
      <c r="D105" s="2"/>
      <c r="E105" s="2"/>
      <c r="F105" s="2"/>
      <c r="G105" s="2"/>
      <c r="H105" s="2"/>
      <c r="I105" s="2"/>
      <c r="J105" s="2"/>
      <c r="K105" s="2"/>
      <c r="L105" s="2"/>
      <c r="M105" s="2"/>
      <c r="N105" s="1"/>
      <c r="O105" s="1"/>
      <c r="P105" s="1"/>
      <c r="Q105" s="1"/>
      <c r="R105" s="1"/>
      <c r="S105" s="1"/>
      <c r="T105" s="1"/>
      <c r="U105" s="1"/>
      <c r="V105" s="1"/>
      <c r="W105" s="1"/>
      <c r="X105" s="1"/>
      <c r="Y105" s="1"/>
    </row>
    <row x14ac:dyDescent="0.25" r="106" customHeight="1" ht="16.5">
      <c r="A106" s="1"/>
      <c r="B106" s="1"/>
      <c r="C106" s="1"/>
      <c r="D106" s="2"/>
      <c r="E106" s="2"/>
      <c r="F106" s="2"/>
      <c r="G106" s="2"/>
      <c r="H106" s="2"/>
      <c r="I106" s="2"/>
      <c r="J106" s="2"/>
      <c r="K106" s="2"/>
      <c r="L106" s="2"/>
      <c r="M106" s="2"/>
      <c r="N106" s="1"/>
      <c r="O106" s="1"/>
      <c r="P106" s="1"/>
      <c r="Q106" s="1"/>
      <c r="R106" s="1"/>
      <c r="S106" s="1"/>
      <c r="T106" s="1"/>
      <c r="U106" s="1"/>
      <c r="V106" s="1"/>
      <c r="W106" s="1"/>
      <c r="X106" s="1"/>
      <c r="Y106" s="1"/>
    </row>
    <row x14ac:dyDescent="0.25" r="107" customHeight="1" ht="16.5">
      <c r="A107" s="1"/>
      <c r="B107" s="1"/>
      <c r="C107" s="1"/>
      <c r="D107" s="2"/>
      <c r="E107" s="2"/>
      <c r="F107" s="2"/>
      <c r="G107" s="2"/>
      <c r="H107" s="2"/>
      <c r="I107" s="2"/>
      <c r="J107" s="2"/>
      <c r="K107" s="2"/>
      <c r="L107" s="2"/>
      <c r="M107" s="2"/>
      <c r="N107" s="1"/>
      <c r="O107" s="1"/>
      <c r="P107" s="1"/>
      <c r="Q107" s="1"/>
      <c r="R107" s="1"/>
      <c r="S107" s="1"/>
      <c r="T107" s="1"/>
      <c r="U107" s="1"/>
      <c r="V107" s="1"/>
      <c r="W107" s="1"/>
      <c r="X107" s="1"/>
      <c r="Y107" s="1"/>
    </row>
    <row x14ac:dyDescent="0.25" r="108" customHeight="1" ht="16.5">
      <c r="A108" s="1"/>
      <c r="B108" s="1"/>
      <c r="C108" s="1"/>
      <c r="D108" s="2"/>
      <c r="E108" s="2"/>
      <c r="F108" s="2"/>
      <c r="G108" s="2"/>
      <c r="H108" s="2"/>
      <c r="I108" s="2"/>
      <c r="J108" s="2"/>
      <c r="K108" s="2"/>
      <c r="L108" s="2"/>
      <c r="M108" s="2"/>
      <c r="N108" s="1"/>
      <c r="O108" s="1"/>
      <c r="P108" s="1"/>
      <c r="Q108" s="1"/>
      <c r="R108" s="1"/>
      <c r="S108" s="1"/>
      <c r="T108" s="1"/>
      <c r="U108" s="1"/>
      <c r="V108" s="1"/>
      <c r="W108" s="1"/>
      <c r="X108" s="1"/>
      <c r="Y108" s="1"/>
    </row>
    <row x14ac:dyDescent="0.25" r="109" customHeight="1" ht="16.5">
      <c r="A109" s="1"/>
      <c r="B109" s="1"/>
      <c r="C109" s="1"/>
      <c r="D109" s="2"/>
      <c r="E109" s="2"/>
      <c r="F109" s="2"/>
      <c r="G109" s="2"/>
      <c r="H109" s="2"/>
      <c r="I109" s="2"/>
      <c r="J109" s="2"/>
      <c r="K109" s="2"/>
      <c r="L109" s="2"/>
      <c r="M109" s="2"/>
      <c r="N109" s="1"/>
      <c r="O109" s="1"/>
      <c r="P109" s="1"/>
      <c r="Q109" s="1"/>
      <c r="R109" s="1"/>
      <c r="S109" s="1"/>
      <c r="T109" s="1"/>
      <c r="U109" s="1"/>
      <c r="V109" s="1"/>
      <c r="W109" s="1"/>
      <c r="X109" s="1"/>
      <c r="Y109" s="1"/>
    </row>
    <row x14ac:dyDescent="0.25" r="110" customHeight="1" ht="16.5">
      <c r="A110" s="1"/>
      <c r="B110" s="1"/>
      <c r="C110" s="1"/>
      <c r="D110" s="2"/>
      <c r="E110" s="2"/>
      <c r="F110" s="2"/>
      <c r="G110" s="2"/>
      <c r="H110" s="2"/>
      <c r="I110" s="2"/>
      <c r="J110" s="2"/>
      <c r="K110" s="2"/>
      <c r="L110" s="2"/>
      <c r="M110" s="2"/>
      <c r="N110" s="1"/>
      <c r="O110" s="1"/>
      <c r="P110" s="1"/>
      <c r="Q110" s="1"/>
      <c r="R110" s="1"/>
      <c r="S110" s="1"/>
      <c r="T110" s="1"/>
      <c r="U110" s="1"/>
      <c r="V110" s="1"/>
      <c r="W110" s="1"/>
      <c r="X110" s="1"/>
      <c r="Y110" s="1"/>
    </row>
    <row x14ac:dyDescent="0.25" r="111" customHeight="1" ht="16.5">
      <c r="A111" s="1"/>
      <c r="B111" s="1"/>
      <c r="C111" s="1"/>
      <c r="D111" s="2"/>
      <c r="E111" s="2"/>
      <c r="F111" s="2"/>
      <c r="G111" s="2"/>
      <c r="H111" s="2"/>
      <c r="I111" s="2"/>
      <c r="J111" s="2"/>
      <c r="K111" s="2"/>
      <c r="L111" s="2"/>
      <c r="M111" s="2"/>
      <c r="N111" s="1"/>
      <c r="O111" s="1"/>
      <c r="P111" s="1"/>
      <c r="Q111" s="1"/>
      <c r="R111" s="1"/>
      <c r="S111" s="1"/>
      <c r="T111" s="1"/>
      <c r="U111" s="1"/>
      <c r="V111" s="1"/>
      <c r="W111" s="1"/>
      <c r="X111" s="1"/>
      <c r="Y111" s="1"/>
    </row>
    <row x14ac:dyDescent="0.25" r="112" customHeight="1" ht="16.5">
      <c r="A112" s="1"/>
      <c r="B112" s="1"/>
      <c r="C112" s="1"/>
      <c r="D112" s="2"/>
      <c r="E112" s="2"/>
      <c r="F112" s="2"/>
      <c r="G112" s="2"/>
      <c r="H112" s="2"/>
      <c r="I112" s="2"/>
      <c r="J112" s="2"/>
      <c r="K112" s="2"/>
      <c r="L112" s="2"/>
      <c r="M112" s="2"/>
      <c r="N112" s="1"/>
      <c r="O112" s="1"/>
      <c r="P112" s="1"/>
      <c r="Q112" s="1"/>
      <c r="R112" s="1"/>
      <c r="S112" s="1"/>
      <c r="T112" s="1"/>
      <c r="U112" s="1"/>
      <c r="V112" s="1"/>
      <c r="W112" s="1"/>
      <c r="X112" s="1"/>
      <c r="Y112" s="1"/>
    </row>
    <row x14ac:dyDescent="0.25" r="113" customHeight="1" ht="16.5">
      <c r="A113" s="1"/>
      <c r="B113" s="1"/>
      <c r="C113" s="1"/>
      <c r="D113" s="2"/>
      <c r="E113" s="2"/>
      <c r="F113" s="2"/>
      <c r="G113" s="2"/>
      <c r="H113" s="2"/>
      <c r="I113" s="2"/>
      <c r="J113" s="2"/>
      <c r="K113" s="2"/>
      <c r="L113" s="2"/>
      <c r="M113" s="2"/>
      <c r="N113" s="1"/>
      <c r="O113" s="1"/>
      <c r="P113" s="1"/>
      <c r="Q113" s="1"/>
      <c r="R113" s="1"/>
      <c r="S113" s="1"/>
      <c r="T113" s="1"/>
      <c r="U113" s="1"/>
      <c r="V113" s="1"/>
      <c r="W113" s="1"/>
      <c r="X113" s="1"/>
      <c r="Y113" s="1"/>
    </row>
    <row x14ac:dyDescent="0.25" r="114" customHeight="1" ht="16.5">
      <c r="A114" s="1"/>
      <c r="B114" s="1"/>
      <c r="C114" s="1"/>
      <c r="D114" s="2"/>
      <c r="E114" s="2"/>
      <c r="F114" s="2"/>
      <c r="G114" s="2"/>
      <c r="H114" s="2"/>
      <c r="I114" s="2"/>
      <c r="J114" s="2"/>
      <c r="K114" s="2"/>
      <c r="L114" s="2"/>
      <c r="M114" s="2"/>
      <c r="N114" s="1"/>
      <c r="O114" s="1"/>
      <c r="P114" s="1"/>
      <c r="Q114" s="1"/>
      <c r="R114" s="1"/>
      <c r="S114" s="1"/>
      <c r="T114" s="1"/>
      <c r="U114" s="1"/>
      <c r="V114" s="1"/>
      <c r="W114" s="1"/>
      <c r="X114" s="1"/>
      <c r="Y114" s="1"/>
    </row>
    <row x14ac:dyDescent="0.25" r="115" customHeight="1" ht="16.5">
      <c r="A115" s="1"/>
      <c r="B115" s="1"/>
      <c r="C115" s="1"/>
      <c r="D115" s="2"/>
      <c r="E115" s="2"/>
      <c r="F115" s="2"/>
      <c r="G115" s="2"/>
      <c r="H115" s="2"/>
      <c r="I115" s="2"/>
      <c r="J115" s="2"/>
      <c r="K115" s="2"/>
      <c r="L115" s="2"/>
      <c r="M115" s="2"/>
      <c r="N115" s="1"/>
      <c r="O115" s="1"/>
      <c r="P115" s="1"/>
      <c r="Q115" s="1"/>
      <c r="R115" s="1"/>
      <c r="S115" s="1"/>
      <c r="T115" s="1"/>
      <c r="U115" s="1"/>
      <c r="V115" s="1"/>
      <c r="W115" s="1"/>
      <c r="X115" s="1"/>
      <c r="Y115" s="1"/>
    </row>
    <row x14ac:dyDescent="0.25" r="116" customHeight="1" ht="16.5">
      <c r="A116" s="1"/>
      <c r="B116" s="1"/>
      <c r="C116" s="1"/>
      <c r="D116" s="2"/>
      <c r="E116" s="2"/>
      <c r="F116" s="2"/>
      <c r="G116" s="2"/>
      <c r="H116" s="2"/>
      <c r="I116" s="2"/>
      <c r="J116" s="2"/>
      <c r="K116" s="2"/>
      <c r="L116" s="2"/>
      <c r="M116" s="2"/>
      <c r="N116" s="1"/>
      <c r="O116" s="1"/>
      <c r="P116" s="1"/>
      <c r="Q116" s="1"/>
      <c r="R116" s="1"/>
      <c r="S116" s="1"/>
      <c r="T116" s="1"/>
      <c r="U116" s="1"/>
      <c r="V116" s="1"/>
      <c r="W116" s="1"/>
      <c r="X116" s="1"/>
      <c r="Y116" s="1"/>
    </row>
    <row x14ac:dyDescent="0.25" r="117" customHeight="1" ht="16.5">
      <c r="A117" s="1"/>
      <c r="B117" s="1"/>
      <c r="C117" s="1"/>
      <c r="D117" s="2"/>
      <c r="E117" s="2"/>
      <c r="F117" s="2"/>
      <c r="G117" s="2"/>
      <c r="H117" s="2"/>
      <c r="I117" s="2"/>
      <c r="J117" s="2"/>
      <c r="K117" s="2"/>
      <c r="L117" s="2"/>
      <c r="M117" s="2"/>
      <c r="N117" s="1"/>
      <c r="O117" s="1"/>
      <c r="P117" s="1"/>
      <c r="Q117" s="1"/>
      <c r="R117" s="1"/>
      <c r="S117" s="1"/>
      <c r="T117" s="1"/>
      <c r="U117" s="1"/>
      <c r="V117" s="1"/>
      <c r="W117" s="1"/>
      <c r="X117" s="1"/>
      <c r="Y117" s="1"/>
    </row>
    <row x14ac:dyDescent="0.25" r="118" customHeight="1" ht="16.5">
      <c r="A118" s="1"/>
      <c r="B118" s="1"/>
      <c r="C118" s="1"/>
      <c r="D118" s="2"/>
      <c r="E118" s="2"/>
      <c r="F118" s="2"/>
      <c r="G118" s="2"/>
      <c r="H118" s="2"/>
      <c r="I118" s="2"/>
      <c r="J118" s="2"/>
      <c r="K118" s="2"/>
      <c r="L118" s="2"/>
      <c r="M118" s="2"/>
      <c r="N118" s="1"/>
      <c r="O118" s="1"/>
      <c r="P118" s="1"/>
      <c r="Q118" s="1"/>
      <c r="R118" s="1"/>
      <c r="S118" s="1"/>
      <c r="T118" s="1"/>
      <c r="U118" s="1"/>
      <c r="V118" s="1"/>
      <c r="W118" s="1"/>
      <c r="X118" s="1"/>
      <c r="Y118" s="1"/>
    </row>
    <row x14ac:dyDescent="0.25" r="119" customHeight="1" ht="16.5">
      <c r="A119" s="1"/>
      <c r="B119" s="1"/>
      <c r="C119" s="1"/>
      <c r="D119" s="2"/>
      <c r="E119" s="2"/>
      <c r="F119" s="2"/>
      <c r="G119" s="2"/>
      <c r="H119" s="2"/>
      <c r="I119" s="2"/>
      <c r="J119" s="2"/>
      <c r="K119" s="2"/>
      <c r="L119" s="2"/>
      <c r="M119" s="2"/>
      <c r="N119" s="1"/>
      <c r="O119" s="1"/>
      <c r="P119" s="1"/>
      <c r="Q119" s="1"/>
      <c r="R119" s="1"/>
      <c r="S119" s="1"/>
      <c r="T119" s="1"/>
      <c r="U119" s="1"/>
      <c r="V119" s="1"/>
      <c r="W119" s="1"/>
      <c r="X119" s="1"/>
      <c r="Y119" s="1"/>
    </row>
    <row x14ac:dyDescent="0.25" r="120" customHeight="1" ht="16.5">
      <c r="A120" s="1"/>
      <c r="B120" s="1"/>
      <c r="C120" s="1"/>
      <c r="D120" s="2"/>
      <c r="E120" s="2"/>
      <c r="F120" s="2"/>
      <c r="G120" s="2"/>
      <c r="H120" s="2"/>
      <c r="I120" s="2"/>
      <c r="J120" s="2"/>
      <c r="K120" s="2"/>
      <c r="L120" s="2"/>
      <c r="M120" s="2"/>
      <c r="N120" s="1"/>
      <c r="O120" s="1"/>
      <c r="P120" s="1"/>
      <c r="Q120" s="1"/>
      <c r="R120" s="1"/>
      <c r="S120" s="1"/>
      <c r="T120" s="1"/>
      <c r="U120" s="1"/>
      <c r="V120" s="1"/>
      <c r="W120" s="1"/>
      <c r="X120" s="1"/>
      <c r="Y120" s="1"/>
    </row>
    <row x14ac:dyDescent="0.25" r="121" customHeight="1" ht="16.5">
      <c r="A121" s="1"/>
      <c r="B121" s="1"/>
      <c r="C121" s="1"/>
      <c r="D121" s="2"/>
      <c r="E121" s="2"/>
      <c r="F121" s="2"/>
      <c r="G121" s="2"/>
      <c r="H121" s="2"/>
      <c r="I121" s="2"/>
      <c r="J121" s="2"/>
      <c r="K121" s="2"/>
      <c r="L121" s="2"/>
      <c r="M121" s="2"/>
      <c r="N121" s="1"/>
      <c r="O121" s="1"/>
      <c r="P121" s="1"/>
      <c r="Q121" s="1"/>
      <c r="R121" s="1"/>
      <c r="S121" s="1"/>
      <c r="T121" s="1"/>
      <c r="U121" s="1"/>
      <c r="V121" s="1"/>
      <c r="W121" s="1"/>
      <c r="X121" s="1"/>
      <c r="Y121" s="1"/>
    </row>
    <row x14ac:dyDescent="0.25" r="122" customHeight="1" ht="16.5">
      <c r="A122" s="1"/>
      <c r="B122" s="1"/>
      <c r="C122" s="1"/>
      <c r="D122" s="2"/>
      <c r="E122" s="2"/>
      <c r="F122" s="2"/>
      <c r="G122" s="2"/>
      <c r="H122" s="2"/>
      <c r="I122" s="2"/>
      <c r="J122" s="2"/>
      <c r="K122" s="2"/>
      <c r="L122" s="2"/>
      <c r="M122" s="2"/>
      <c r="N122" s="1"/>
      <c r="O122" s="1"/>
      <c r="P122" s="1"/>
      <c r="Q122" s="1"/>
      <c r="R122" s="1"/>
      <c r="S122" s="1"/>
      <c r="T122" s="1"/>
      <c r="U122" s="1"/>
      <c r="V122" s="1"/>
      <c r="W122" s="1"/>
      <c r="X122" s="1"/>
      <c r="Y122" s="1"/>
    </row>
    <row x14ac:dyDescent="0.25" r="123" customHeight="1" ht="16.5">
      <c r="A123" s="1"/>
      <c r="B123" s="1"/>
      <c r="C123" s="1"/>
      <c r="D123" s="2"/>
      <c r="E123" s="2"/>
      <c r="F123" s="2"/>
      <c r="G123" s="2"/>
      <c r="H123" s="2"/>
      <c r="I123" s="2"/>
      <c r="J123" s="2"/>
      <c r="K123" s="2"/>
      <c r="L123" s="2"/>
      <c r="M123" s="2"/>
      <c r="N123" s="1"/>
      <c r="O123" s="1"/>
      <c r="P123" s="1"/>
      <c r="Q123" s="1"/>
      <c r="R123" s="1"/>
      <c r="S123" s="1"/>
      <c r="T123" s="1"/>
      <c r="U123" s="1"/>
      <c r="V123" s="1"/>
      <c r="W123" s="1"/>
      <c r="X123" s="1"/>
      <c r="Y123" s="1"/>
    </row>
    <row x14ac:dyDescent="0.25" r="124" customHeight="1" ht="16.5">
      <c r="A124" s="1"/>
      <c r="B124" s="1"/>
      <c r="C124" s="1"/>
      <c r="D124" s="2"/>
      <c r="E124" s="2"/>
      <c r="F124" s="2"/>
      <c r="G124" s="2"/>
      <c r="H124" s="2"/>
      <c r="I124" s="2"/>
      <c r="J124" s="2"/>
      <c r="K124" s="2"/>
      <c r="L124" s="2"/>
      <c r="M124" s="2"/>
      <c r="N124" s="1"/>
      <c r="O124" s="1"/>
      <c r="P124" s="1"/>
      <c r="Q124" s="1"/>
      <c r="R124" s="1"/>
      <c r="S124" s="1"/>
      <c r="T124" s="1"/>
      <c r="U124" s="1"/>
      <c r="V124" s="1"/>
      <c r="W124" s="1"/>
      <c r="X124" s="1"/>
      <c r="Y124" s="1"/>
    </row>
    <row x14ac:dyDescent="0.25" r="125" customHeight="1" ht="16.5">
      <c r="A125" s="1"/>
      <c r="B125" s="1"/>
      <c r="C125" s="1"/>
      <c r="D125" s="2"/>
      <c r="E125" s="2"/>
      <c r="F125" s="2"/>
      <c r="G125" s="2"/>
      <c r="H125" s="2"/>
      <c r="I125" s="2"/>
      <c r="J125" s="2"/>
      <c r="K125" s="2"/>
      <c r="L125" s="2"/>
      <c r="M125" s="2"/>
      <c r="N125" s="1"/>
      <c r="O125" s="1"/>
      <c r="P125" s="1"/>
      <c r="Q125" s="1"/>
      <c r="R125" s="1"/>
      <c r="S125" s="1"/>
      <c r="T125" s="1"/>
      <c r="U125" s="1"/>
      <c r="V125" s="1"/>
      <c r="W125" s="1"/>
      <c r="X125" s="1"/>
      <c r="Y125" s="1"/>
    </row>
    <row x14ac:dyDescent="0.25" r="126" customHeight="1" ht="16.5">
      <c r="A126" s="1"/>
      <c r="B126" s="1"/>
      <c r="C126" s="1"/>
      <c r="D126" s="2"/>
      <c r="E126" s="2"/>
      <c r="F126" s="2"/>
      <c r="G126" s="2"/>
      <c r="H126" s="2"/>
      <c r="I126" s="2"/>
      <c r="J126" s="2"/>
      <c r="K126" s="2"/>
      <c r="L126" s="2"/>
      <c r="M126" s="2"/>
      <c r="N126" s="1"/>
      <c r="O126" s="1"/>
      <c r="P126" s="1"/>
      <c r="Q126" s="1"/>
      <c r="R126" s="1"/>
      <c r="S126" s="1"/>
      <c r="T126" s="1"/>
      <c r="U126" s="1"/>
      <c r="V126" s="1"/>
      <c r="W126" s="1"/>
      <c r="X126" s="1"/>
      <c r="Y126" s="1"/>
    </row>
    <row x14ac:dyDescent="0.25" r="127" customHeight="1" ht="16.5">
      <c r="A127" s="1"/>
      <c r="B127" s="1"/>
      <c r="C127" s="1"/>
      <c r="D127" s="2"/>
      <c r="E127" s="2"/>
      <c r="F127" s="2"/>
      <c r="G127" s="2"/>
      <c r="H127" s="2"/>
      <c r="I127" s="2"/>
      <c r="J127" s="2"/>
      <c r="K127" s="2"/>
      <c r="L127" s="2"/>
      <c r="M127" s="2"/>
      <c r="N127" s="1"/>
      <c r="O127" s="1"/>
      <c r="P127" s="1"/>
      <c r="Q127" s="1"/>
      <c r="R127" s="1"/>
      <c r="S127" s="1"/>
      <c r="T127" s="1"/>
      <c r="U127" s="1"/>
      <c r="V127" s="1"/>
      <c r="W127" s="1"/>
      <c r="X127" s="1"/>
      <c r="Y127" s="1"/>
    </row>
    <row x14ac:dyDescent="0.25" r="128" customHeight="1" ht="16.5">
      <c r="A128" s="1"/>
      <c r="B128" s="1"/>
      <c r="C128" s="1"/>
      <c r="D128" s="2"/>
      <c r="E128" s="2"/>
      <c r="F128" s="2"/>
      <c r="G128" s="2"/>
      <c r="H128" s="2"/>
      <c r="I128" s="2"/>
      <c r="J128" s="2"/>
      <c r="K128" s="2"/>
      <c r="L128" s="2"/>
      <c r="M128" s="2"/>
      <c r="N128" s="1"/>
      <c r="O128" s="1"/>
      <c r="P128" s="1"/>
      <c r="Q128" s="1"/>
      <c r="R128" s="1"/>
      <c r="S128" s="1"/>
      <c r="T128" s="1"/>
      <c r="U128" s="1"/>
      <c r="V128" s="1"/>
      <c r="W128" s="1"/>
      <c r="X128" s="1"/>
      <c r="Y128" s="1"/>
    </row>
    <row x14ac:dyDescent="0.25" r="129" customHeight="1" ht="16.5">
      <c r="A129" s="1"/>
      <c r="B129" s="1"/>
      <c r="C129" s="1"/>
      <c r="D129" s="2"/>
      <c r="E129" s="2"/>
      <c r="F129" s="2"/>
      <c r="G129" s="2"/>
      <c r="H129" s="2"/>
      <c r="I129" s="2"/>
      <c r="J129" s="2"/>
      <c r="K129" s="2"/>
      <c r="L129" s="2"/>
      <c r="M129" s="2"/>
      <c r="N129" s="1"/>
      <c r="O129" s="1"/>
      <c r="P129" s="1"/>
      <c r="Q129" s="1"/>
      <c r="R129" s="1"/>
      <c r="S129" s="1"/>
      <c r="T129" s="1"/>
      <c r="U129" s="1"/>
      <c r="V129" s="1"/>
      <c r="W129" s="1"/>
      <c r="X129" s="1"/>
      <c r="Y129" s="1"/>
    </row>
    <row x14ac:dyDescent="0.25" r="130" customHeight="1" ht="16.5">
      <c r="A130" s="1"/>
      <c r="B130" s="1"/>
      <c r="C130" s="1"/>
      <c r="D130" s="2"/>
      <c r="E130" s="2"/>
      <c r="F130" s="2"/>
      <c r="G130" s="2"/>
      <c r="H130" s="2"/>
      <c r="I130" s="2"/>
      <c r="J130" s="2"/>
      <c r="K130" s="2"/>
      <c r="L130" s="2"/>
      <c r="M130" s="2"/>
      <c r="N130" s="1"/>
      <c r="O130" s="1"/>
      <c r="P130" s="1"/>
      <c r="Q130" s="1"/>
      <c r="R130" s="1"/>
      <c r="S130" s="1"/>
      <c r="T130" s="1"/>
      <c r="U130" s="1"/>
      <c r="V130" s="1"/>
      <c r="W130" s="1"/>
      <c r="X130" s="1"/>
      <c r="Y130" s="1"/>
    </row>
    <row x14ac:dyDescent="0.25" r="131" customHeight="1" ht="16.5">
      <c r="A131" s="1"/>
      <c r="B131" s="1"/>
      <c r="C131" s="1"/>
      <c r="D131" s="2"/>
      <c r="E131" s="2"/>
      <c r="F131" s="2"/>
      <c r="G131" s="2"/>
      <c r="H131" s="2"/>
      <c r="I131" s="2"/>
      <c r="J131" s="2"/>
      <c r="K131" s="2"/>
      <c r="L131" s="2"/>
      <c r="M131" s="2"/>
      <c r="N131" s="1"/>
      <c r="O131" s="1"/>
      <c r="P131" s="1"/>
      <c r="Q131" s="1"/>
      <c r="R131" s="1"/>
      <c r="S131" s="1"/>
      <c r="T131" s="1"/>
      <c r="U131" s="1"/>
      <c r="V131" s="1"/>
      <c r="W131" s="1"/>
      <c r="X131" s="1"/>
      <c r="Y131" s="1"/>
    </row>
    <row x14ac:dyDescent="0.25" r="132" customHeight="1" ht="16.5">
      <c r="A132" s="1"/>
      <c r="B132" s="1"/>
      <c r="C132" s="1"/>
      <c r="D132" s="2"/>
      <c r="E132" s="2"/>
      <c r="F132" s="2"/>
      <c r="G132" s="2"/>
      <c r="H132" s="2"/>
      <c r="I132" s="2"/>
      <c r="J132" s="2"/>
      <c r="K132" s="2"/>
      <c r="L132" s="2"/>
      <c r="M132" s="2"/>
      <c r="N132" s="1"/>
      <c r="O132" s="1"/>
      <c r="P132" s="1"/>
      <c r="Q132" s="1"/>
      <c r="R132" s="1"/>
      <c r="S132" s="1"/>
      <c r="T132" s="1"/>
      <c r="U132" s="1"/>
      <c r="V132" s="1"/>
      <c r="W132" s="1"/>
      <c r="X132" s="1"/>
      <c r="Y132" s="1"/>
    </row>
    <row x14ac:dyDescent="0.25" r="133" customHeight="1" ht="16.5">
      <c r="A133" s="1"/>
      <c r="B133" s="1"/>
      <c r="C133" s="1"/>
      <c r="D133" s="2"/>
      <c r="E133" s="2"/>
      <c r="F133" s="2"/>
      <c r="G133" s="2"/>
      <c r="H133" s="2"/>
      <c r="I133" s="2"/>
      <c r="J133" s="2"/>
      <c r="K133" s="2"/>
      <c r="L133" s="2"/>
      <c r="M133" s="2"/>
      <c r="N133" s="1"/>
      <c r="O133" s="1"/>
      <c r="P133" s="1"/>
      <c r="Q133" s="1"/>
      <c r="R133" s="1"/>
      <c r="S133" s="1"/>
      <c r="T133" s="1"/>
      <c r="U133" s="1"/>
      <c r="V133" s="1"/>
      <c r="W133" s="1"/>
      <c r="X133" s="1"/>
      <c r="Y133" s="1"/>
    </row>
    <row x14ac:dyDescent="0.25" r="134" customHeight="1" ht="16.5">
      <c r="A134" s="1"/>
      <c r="B134" s="1"/>
      <c r="C134" s="1"/>
      <c r="D134" s="2"/>
      <c r="E134" s="2"/>
      <c r="F134" s="2"/>
      <c r="G134" s="2"/>
      <c r="H134" s="2"/>
      <c r="I134" s="2"/>
      <c r="J134" s="2"/>
      <c r="K134" s="2"/>
      <c r="L134" s="2"/>
      <c r="M134" s="2"/>
      <c r="N134" s="1"/>
      <c r="O134" s="1"/>
      <c r="P134" s="1"/>
      <c r="Q134" s="1"/>
      <c r="R134" s="1"/>
      <c r="S134" s="1"/>
      <c r="T134" s="1"/>
      <c r="U134" s="1"/>
      <c r="V134" s="1"/>
      <c r="W134" s="1"/>
      <c r="X134" s="1"/>
      <c r="Y134" s="1"/>
    </row>
    <row x14ac:dyDescent="0.25" r="135" customHeight="1" ht="16.5">
      <c r="A135" s="1"/>
      <c r="B135" s="1"/>
      <c r="C135" s="1"/>
      <c r="D135" s="2"/>
      <c r="E135" s="2"/>
      <c r="F135" s="2"/>
      <c r="G135" s="2"/>
      <c r="H135" s="2"/>
      <c r="I135" s="2"/>
      <c r="J135" s="2"/>
      <c r="K135" s="2"/>
      <c r="L135" s="2"/>
      <c r="M135" s="2"/>
      <c r="N135" s="1"/>
      <c r="O135" s="1"/>
      <c r="P135" s="1"/>
      <c r="Q135" s="1"/>
      <c r="R135" s="1"/>
      <c r="S135" s="1"/>
      <c r="T135" s="1"/>
      <c r="U135" s="1"/>
      <c r="V135" s="1"/>
      <c r="W135" s="1"/>
      <c r="X135" s="1"/>
      <c r="Y135" s="1"/>
    </row>
    <row x14ac:dyDescent="0.25" r="136" customHeight="1" ht="16.5">
      <c r="A136" s="1"/>
      <c r="B136" s="1"/>
      <c r="C136" s="1"/>
      <c r="D136" s="2"/>
      <c r="E136" s="2"/>
      <c r="F136" s="2"/>
      <c r="G136" s="2"/>
      <c r="H136" s="2"/>
      <c r="I136" s="2"/>
      <c r="J136" s="2"/>
      <c r="K136" s="2"/>
      <c r="L136" s="2"/>
      <c r="M136" s="2"/>
      <c r="N136" s="1"/>
      <c r="O136" s="1"/>
      <c r="P136" s="1"/>
      <c r="Q136" s="1"/>
      <c r="R136" s="1"/>
      <c r="S136" s="1"/>
      <c r="T136" s="1"/>
      <c r="U136" s="1"/>
      <c r="V136" s="1"/>
      <c r="W136" s="1"/>
      <c r="X136" s="1"/>
      <c r="Y136" s="1"/>
    </row>
    <row x14ac:dyDescent="0.25" r="137" customHeight="1" ht="16.5">
      <c r="A137" s="1"/>
      <c r="B137" s="1"/>
      <c r="C137" s="1"/>
      <c r="D137" s="2"/>
      <c r="E137" s="2"/>
      <c r="F137" s="2"/>
      <c r="G137" s="2"/>
      <c r="H137" s="2"/>
      <c r="I137" s="2"/>
      <c r="J137" s="2"/>
      <c r="K137" s="2"/>
      <c r="L137" s="2"/>
      <c r="M137" s="2"/>
      <c r="N137" s="1"/>
      <c r="O137" s="1"/>
      <c r="P137" s="1"/>
      <c r="Q137" s="1"/>
      <c r="R137" s="1"/>
      <c r="S137" s="1"/>
      <c r="T137" s="1"/>
      <c r="U137" s="1"/>
      <c r="V137" s="1"/>
      <c r="W137" s="1"/>
      <c r="X137" s="1"/>
      <c r="Y137" s="1"/>
    </row>
    <row x14ac:dyDescent="0.25" r="138" customHeight="1" ht="16.5">
      <c r="A138" s="1"/>
      <c r="B138" s="1"/>
      <c r="C138" s="1"/>
      <c r="D138" s="2"/>
      <c r="E138" s="2"/>
      <c r="F138" s="2"/>
      <c r="G138" s="2"/>
      <c r="H138" s="2"/>
      <c r="I138" s="2"/>
      <c r="J138" s="2"/>
      <c r="K138" s="2"/>
      <c r="L138" s="2"/>
      <c r="M138" s="2"/>
      <c r="N138" s="1"/>
      <c r="O138" s="1"/>
      <c r="P138" s="1"/>
      <c r="Q138" s="1"/>
      <c r="R138" s="1"/>
      <c r="S138" s="1"/>
      <c r="T138" s="1"/>
      <c r="U138" s="1"/>
      <c r="V138" s="1"/>
      <c r="W138" s="1"/>
      <c r="X138" s="1"/>
      <c r="Y138" s="1"/>
    </row>
    <row x14ac:dyDescent="0.25" r="139" customHeight="1" ht="16.5">
      <c r="A139" s="1"/>
      <c r="B139" s="1"/>
      <c r="C139" s="1"/>
      <c r="D139" s="2"/>
      <c r="E139" s="2"/>
      <c r="F139" s="2"/>
      <c r="G139" s="2"/>
      <c r="H139" s="2"/>
      <c r="I139" s="2"/>
      <c r="J139" s="2"/>
      <c r="K139" s="2"/>
      <c r="L139" s="2"/>
      <c r="M139" s="2"/>
      <c r="N139" s="1"/>
      <c r="O139" s="1"/>
      <c r="P139" s="1"/>
      <c r="Q139" s="1"/>
      <c r="R139" s="1"/>
      <c r="S139" s="1"/>
      <c r="T139" s="1"/>
      <c r="U139" s="1"/>
      <c r="V139" s="1"/>
      <c r="W139" s="1"/>
      <c r="X139" s="1"/>
      <c r="Y139" s="1"/>
    </row>
    <row x14ac:dyDescent="0.25" r="140" customHeight="1" ht="16.5">
      <c r="A140" s="1"/>
      <c r="B140" s="1"/>
      <c r="C140" s="1"/>
      <c r="D140" s="2"/>
      <c r="E140" s="2"/>
      <c r="F140" s="2"/>
      <c r="G140" s="2"/>
      <c r="H140" s="2"/>
      <c r="I140" s="2"/>
      <c r="J140" s="2"/>
      <c r="K140" s="2"/>
      <c r="L140" s="2"/>
      <c r="M140" s="2"/>
      <c r="N140" s="1"/>
      <c r="O140" s="1"/>
      <c r="P140" s="1"/>
      <c r="Q140" s="1"/>
      <c r="R140" s="1"/>
      <c r="S140" s="1"/>
      <c r="T140" s="1"/>
      <c r="U140" s="1"/>
      <c r="V140" s="1"/>
      <c r="W140" s="1"/>
      <c r="X140" s="1"/>
      <c r="Y140" s="1"/>
    </row>
    <row x14ac:dyDescent="0.25" r="141" customHeight="1" ht="16.5">
      <c r="A141" s="1"/>
      <c r="B141" s="1"/>
      <c r="C141" s="1"/>
      <c r="D141" s="2"/>
      <c r="E141" s="2"/>
      <c r="F141" s="2"/>
      <c r="G141" s="2"/>
      <c r="H141" s="2"/>
      <c r="I141" s="2"/>
      <c r="J141" s="2"/>
      <c r="K141" s="2"/>
      <c r="L141" s="2"/>
      <c r="M141" s="2"/>
      <c r="N141" s="1"/>
      <c r="O141" s="1"/>
      <c r="P141" s="1"/>
      <c r="Q141" s="1"/>
      <c r="R141" s="1"/>
      <c r="S141" s="1"/>
      <c r="T141" s="1"/>
      <c r="U141" s="1"/>
      <c r="V141" s="1"/>
      <c r="W141" s="1"/>
      <c r="X141" s="1"/>
      <c r="Y141" s="1"/>
    </row>
    <row x14ac:dyDescent="0.25" r="142" customHeight="1" ht="16.5">
      <c r="A142" s="1"/>
      <c r="B142" s="1"/>
      <c r="C142" s="1"/>
      <c r="D142" s="2"/>
      <c r="E142" s="2"/>
      <c r="F142" s="2"/>
      <c r="G142" s="2"/>
      <c r="H142" s="2"/>
      <c r="I142" s="2"/>
      <c r="J142" s="2"/>
      <c r="K142" s="2"/>
      <c r="L142" s="2"/>
      <c r="M142" s="2"/>
      <c r="N142" s="1"/>
      <c r="O142" s="1"/>
      <c r="P142" s="1"/>
      <c r="Q142" s="1"/>
      <c r="R142" s="1"/>
      <c r="S142" s="1"/>
      <c r="T142" s="1"/>
      <c r="U142" s="1"/>
      <c r="V142" s="1"/>
      <c r="W142" s="1"/>
      <c r="X142" s="1"/>
      <c r="Y142" s="1"/>
    </row>
    <row x14ac:dyDescent="0.25" r="143" customHeight="1" ht="16.5">
      <c r="A143" s="1"/>
      <c r="B143" s="1"/>
      <c r="C143" s="1"/>
      <c r="D143" s="2"/>
      <c r="E143" s="2"/>
      <c r="F143" s="2"/>
      <c r="G143" s="2"/>
      <c r="H143" s="2"/>
      <c r="I143" s="2"/>
      <c r="J143" s="2"/>
      <c r="K143" s="2"/>
      <c r="L143" s="2"/>
      <c r="M143" s="2"/>
      <c r="N143" s="1"/>
      <c r="O143" s="1"/>
      <c r="P143" s="1"/>
      <c r="Q143" s="1"/>
      <c r="R143" s="1"/>
      <c r="S143" s="1"/>
      <c r="T143" s="1"/>
      <c r="U143" s="1"/>
      <c r="V143" s="1"/>
      <c r="W143" s="1"/>
      <c r="X143" s="1"/>
      <c r="Y143" s="1"/>
    </row>
    <row x14ac:dyDescent="0.25" r="144" customHeight="1" ht="16.5">
      <c r="A144" s="1"/>
      <c r="B144" s="1"/>
      <c r="C144" s="1"/>
      <c r="D144" s="2"/>
      <c r="E144" s="2"/>
      <c r="F144" s="2"/>
      <c r="G144" s="2"/>
      <c r="H144" s="2"/>
      <c r="I144" s="2"/>
      <c r="J144" s="2"/>
      <c r="K144" s="2"/>
      <c r="L144" s="2"/>
      <c r="M144" s="2"/>
      <c r="N144" s="1"/>
      <c r="O144" s="1"/>
      <c r="P144" s="1"/>
      <c r="Q144" s="1"/>
      <c r="R144" s="1"/>
      <c r="S144" s="1"/>
      <c r="T144" s="1"/>
      <c r="U144" s="1"/>
      <c r="V144" s="1"/>
      <c r="W144" s="1"/>
      <c r="X144" s="1"/>
      <c r="Y144" s="1"/>
    </row>
    <row x14ac:dyDescent="0.25" r="145" customHeight="1" ht="16.5">
      <c r="A145" s="1"/>
      <c r="B145" s="1"/>
      <c r="C145" s="1"/>
      <c r="D145" s="2"/>
      <c r="E145" s="2"/>
      <c r="F145" s="2"/>
      <c r="G145" s="2"/>
      <c r="H145" s="2"/>
      <c r="I145" s="2"/>
      <c r="J145" s="2"/>
      <c r="K145" s="2"/>
      <c r="L145" s="2"/>
      <c r="M145" s="2"/>
      <c r="N145" s="1"/>
      <c r="O145" s="1"/>
      <c r="P145" s="1"/>
      <c r="Q145" s="1"/>
      <c r="R145" s="1"/>
      <c r="S145" s="1"/>
      <c r="T145" s="1"/>
      <c r="U145" s="1"/>
      <c r="V145" s="1"/>
      <c r="W145" s="1"/>
      <c r="X145" s="1"/>
      <c r="Y145" s="1"/>
    </row>
    <row x14ac:dyDescent="0.25" r="146" customHeight="1" ht="16.5">
      <c r="A146" s="1"/>
      <c r="B146" s="1"/>
      <c r="C146" s="1"/>
      <c r="D146" s="2"/>
      <c r="E146" s="2"/>
      <c r="F146" s="2"/>
      <c r="G146" s="2"/>
      <c r="H146" s="2"/>
      <c r="I146" s="2"/>
      <c r="J146" s="2"/>
      <c r="K146" s="2"/>
      <c r="L146" s="2"/>
      <c r="M146" s="2"/>
      <c r="N146" s="1"/>
      <c r="O146" s="1"/>
      <c r="P146" s="1"/>
      <c r="Q146" s="1"/>
      <c r="R146" s="1"/>
      <c r="S146" s="1"/>
      <c r="T146" s="1"/>
      <c r="U146" s="1"/>
      <c r="V146" s="1"/>
      <c r="W146" s="1"/>
      <c r="X146" s="1"/>
      <c r="Y146" s="1"/>
    </row>
    <row x14ac:dyDescent="0.25" r="147" customHeight="1" ht="16.5">
      <c r="A147" s="1"/>
      <c r="B147" s="1"/>
      <c r="C147" s="3"/>
      <c r="D147" s="4"/>
      <c r="E147" s="2"/>
      <c r="F147" s="2"/>
      <c r="G147" s="2"/>
      <c r="H147" s="2"/>
      <c r="I147" s="2"/>
      <c r="J147" s="2"/>
      <c r="K147" s="2"/>
      <c r="L147" s="2"/>
      <c r="M147" s="2"/>
      <c r="N147" s="1"/>
      <c r="O147" s="1"/>
      <c r="P147" s="1"/>
      <c r="Q147" s="1"/>
      <c r="R147" s="1"/>
      <c r="S147" s="1"/>
      <c r="T147" s="1"/>
      <c r="U147" s="1"/>
      <c r="V147" s="1"/>
      <c r="W147" s="1"/>
      <c r="X147" s="1"/>
      <c r="Y147" s="1"/>
    </row>
    <row x14ac:dyDescent="0.25" r="148" customHeight="1" ht="16.5">
      <c r="A148" s="1"/>
      <c r="B148" s="5"/>
      <c r="C148" s="14"/>
      <c r="D148" s="15"/>
      <c r="E148" s="2"/>
      <c r="F148" s="2"/>
      <c r="G148" s="2"/>
      <c r="H148" s="2"/>
      <c r="I148" s="2"/>
      <c r="J148" s="2"/>
      <c r="K148" s="2"/>
      <c r="L148" s="2"/>
      <c r="M148" s="2"/>
      <c r="N148" s="1"/>
      <c r="O148" s="1"/>
      <c r="P148" s="1"/>
      <c r="Q148" s="1"/>
      <c r="R148" s="1"/>
      <c r="S148" s="1"/>
      <c r="T148" s="1"/>
      <c r="U148" s="1"/>
      <c r="V148" s="1"/>
      <c r="W148" s="1"/>
      <c r="X148" s="1"/>
      <c r="Y148" s="1"/>
    </row>
    <row x14ac:dyDescent="0.25" r="149" customHeight="1" ht="16.5">
      <c r="A149" s="1"/>
      <c r="B149" s="5"/>
      <c r="C149" s="14"/>
      <c r="D149" s="15"/>
      <c r="E149" s="2"/>
      <c r="F149" s="2"/>
      <c r="G149" s="2"/>
      <c r="H149" s="2"/>
      <c r="I149" s="2"/>
      <c r="J149" s="2"/>
      <c r="K149" s="2"/>
      <c r="L149" s="2"/>
      <c r="M149" s="2"/>
      <c r="N149" s="1"/>
      <c r="O149" s="1"/>
      <c r="P149" s="1"/>
      <c r="Q149" s="1"/>
      <c r="R149" s="1"/>
      <c r="S149" s="1"/>
      <c r="T149" s="1"/>
      <c r="U149" s="1"/>
      <c r="V149" s="1"/>
      <c r="W149" s="1"/>
      <c r="X149" s="1"/>
      <c r="Y149" s="1"/>
    </row>
    <row x14ac:dyDescent="0.25" r="150" customHeight="1" ht="16.5">
      <c r="A150" s="1"/>
      <c r="B150" s="5"/>
      <c r="C150" s="14"/>
      <c r="D150" s="15"/>
      <c r="E150" s="2"/>
      <c r="F150" s="2"/>
      <c r="G150" s="2"/>
      <c r="H150" s="2"/>
      <c r="I150" s="2"/>
      <c r="J150" s="2"/>
      <c r="K150" s="2"/>
      <c r="L150" s="2"/>
      <c r="M150" s="2"/>
      <c r="N150" s="1"/>
      <c r="O150" s="1"/>
      <c r="P150" s="1"/>
      <c r="Q150" s="1"/>
      <c r="R150" s="1"/>
      <c r="S150" s="1"/>
      <c r="T150" s="1"/>
      <c r="U150" s="1"/>
      <c r="V150" s="1"/>
      <c r="W150" s="1"/>
      <c r="X150" s="1"/>
      <c r="Y150" s="1"/>
    </row>
    <row x14ac:dyDescent="0.25" r="151" customHeight="1" ht="16.5">
      <c r="A151" s="1"/>
      <c r="B151" s="5"/>
      <c r="C151" s="14"/>
      <c r="D151" s="15"/>
      <c r="E151" s="2"/>
      <c r="F151" s="2"/>
      <c r="G151" s="2"/>
      <c r="H151" s="2"/>
      <c r="I151" s="2"/>
      <c r="J151" s="2"/>
      <c r="K151" s="2"/>
      <c r="L151" s="2"/>
      <c r="M151" s="2"/>
      <c r="N151" s="1"/>
      <c r="O151" s="1"/>
      <c r="P151" s="1"/>
      <c r="Q151" s="1"/>
      <c r="R151" s="1"/>
      <c r="S151" s="1"/>
      <c r="T151" s="1"/>
      <c r="U151" s="1"/>
      <c r="V151" s="1"/>
      <c r="W151" s="1"/>
      <c r="X151" s="1"/>
      <c r="Y151" s="1"/>
    </row>
    <row x14ac:dyDescent="0.25" r="152" customHeight="1" ht="16.5">
      <c r="A152" s="1"/>
      <c r="B152" s="5"/>
      <c r="C152" s="14"/>
      <c r="D152" s="15"/>
      <c r="E152" s="2"/>
      <c r="F152" s="2"/>
      <c r="G152" s="2"/>
      <c r="H152" s="2"/>
      <c r="I152" s="2"/>
      <c r="J152" s="2"/>
      <c r="K152" s="2"/>
      <c r="L152" s="2"/>
      <c r="M152" s="2"/>
      <c r="N152" s="1"/>
      <c r="O152" s="1"/>
      <c r="P152" s="1"/>
      <c r="Q152" s="1"/>
      <c r="R152" s="1"/>
      <c r="S152" s="1"/>
      <c r="T152" s="1"/>
      <c r="U152" s="1"/>
      <c r="V152" s="1"/>
      <c r="W152" s="1"/>
      <c r="X152" s="1"/>
      <c r="Y152" s="1"/>
    </row>
    <row x14ac:dyDescent="0.25" r="153" customHeight="1" ht="16.5">
      <c r="A153" s="1"/>
      <c r="B153" s="5"/>
      <c r="C153" s="14"/>
      <c r="D153" s="15"/>
      <c r="E153" s="2"/>
      <c r="F153" s="2"/>
      <c r="G153" s="2"/>
      <c r="H153" s="2"/>
      <c r="I153" s="2"/>
      <c r="J153" s="2"/>
      <c r="K153" s="2"/>
      <c r="L153" s="2"/>
      <c r="M153" s="2"/>
      <c r="N153" s="1"/>
      <c r="O153" s="1"/>
      <c r="P153" s="1"/>
      <c r="Q153" s="1"/>
      <c r="R153" s="1"/>
      <c r="S153" s="1"/>
      <c r="T153" s="1"/>
      <c r="U153" s="1"/>
      <c r="V153" s="1"/>
      <c r="W153" s="1"/>
      <c r="X153" s="1"/>
      <c r="Y153" s="1"/>
    </row>
    <row x14ac:dyDescent="0.25" r="154" customHeight="1" ht="16.5">
      <c r="A154" s="1"/>
      <c r="B154" s="5"/>
      <c r="C154" s="16"/>
      <c r="D154" s="17"/>
      <c r="E154" s="2"/>
      <c r="F154" s="2"/>
      <c r="G154" s="2"/>
      <c r="H154" s="2"/>
      <c r="I154" s="2"/>
      <c r="J154" s="2"/>
      <c r="K154" s="2"/>
      <c r="L154" s="2"/>
      <c r="M154" s="2"/>
      <c r="N154" s="1"/>
      <c r="O154" s="1"/>
      <c r="P154" s="1"/>
      <c r="Q154" s="1"/>
      <c r="R154" s="1"/>
      <c r="S154" s="1"/>
      <c r="T154" s="1"/>
      <c r="U154" s="1"/>
      <c r="V154" s="1"/>
      <c r="W154" s="1"/>
      <c r="X154" s="1"/>
      <c r="Y154" s="1"/>
    </row>
    <row x14ac:dyDescent="0.25" r="155" customHeight="1" ht="16.5">
      <c r="A155" s="1"/>
      <c r="B155" s="5"/>
      <c r="C155" s="16"/>
      <c r="D155" s="17"/>
      <c r="E155" s="2"/>
      <c r="F155" s="2"/>
      <c r="G155" s="2"/>
      <c r="H155" s="2"/>
      <c r="I155" s="2"/>
      <c r="J155" s="2"/>
      <c r="K155" s="2"/>
      <c r="L155" s="2"/>
      <c r="M155" s="2"/>
      <c r="N155" s="1"/>
      <c r="O155" s="1"/>
      <c r="P155" s="1"/>
      <c r="Q155" s="1"/>
      <c r="R155" s="1"/>
      <c r="S155" s="1"/>
      <c r="T155" s="1"/>
      <c r="U155" s="1"/>
      <c r="V155" s="1"/>
      <c r="W155" s="1"/>
      <c r="X155" s="1"/>
      <c r="Y155" s="1"/>
    </row>
    <row x14ac:dyDescent="0.25" r="156" customHeight="1" ht="16.5">
      <c r="A156" s="1"/>
      <c r="B156" s="5"/>
      <c r="C156" s="14"/>
      <c r="D156" s="15"/>
      <c r="E156" s="2"/>
      <c r="F156" s="2"/>
      <c r="G156" s="2"/>
      <c r="H156" s="2"/>
      <c r="I156" s="2"/>
      <c r="J156" s="2"/>
      <c r="K156" s="2"/>
      <c r="L156" s="2"/>
      <c r="M156" s="2"/>
      <c r="N156" s="1"/>
      <c r="O156" s="1"/>
      <c r="P156" s="1"/>
      <c r="Q156" s="1"/>
      <c r="R156" s="1"/>
      <c r="S156" s="1"/>
      <c r="T156" s="1"/>
      <c r="U156" s="1"/>
      <c r="V156" s="1"/>
      <c r="W156" s="1"/>
      <c r="X156" s="1"/>
      <c r="Y156" s="1"/>
    </row>
    <row x14ac:dyDescent="0.25" r="157" customHeight="1" ht="16.5">
      <c r="A157" s="1"/>
      <c r="B157" s="5"/>
      <c r="C157" s="14"/>
      <c r="D157" s="15"/>
      <c r="E157" s="2"/>
      <c r="F157" s="2"/>
      <c r="G157" s="2"/>
      <c r="H157" s="2"/>
      <c r="I157" s="2"/>
      <c r="J157" s="2"/>
      <c r="K157" s="2"/>
      <c r="L157" s="2"/>
      <c r="M157" s="2"/>
      <c r="N157" s="1"/>
      <c r="O157" s="1"/>
      <c r="P157" s="1"/>
      <c r="Q157" s="1"/>
      <c r="R157" s="1"/>
      <c r="S157" s="1"/>
      <c r="T157" s="1"/>
      <c r="U157" s="1"/>
      <c r="V157" s="1"/>
      <c r="W157" s="1"/>
      <c r="X157" s="1"/>
      <c r="Y157" s="1"/>
    </row>
    <row x14ac:dyDescent="0.25" r="158" customHeight="1" ht="16.5">
      <c r="A158" s="1"/>
      <c r="B158" s="5"/>
      <c r="C158" s="14"/>
      <c r="D158" s="15"/>
      <c r="E158" s="2"/>
      <c r="F158" s="2"/>
      <c r="G158" s="2"/>
      <c r="H158" s="2"/>
      <c r="I158" s="2"/>
      <c r="J158" s="2"/>
      <c r="K158" s="2"/>
      <c r="L158" s="2"/>
      <c r="M158" s="2"/>
      <c r="N158" s="1"/>
      <c r="O158" s="1"/>
      <c r="P158" s="1"/>
      <c r="Q158" s="1"/>
      <c r="R158" s="1"/>
      <c r="S158" s="1"/>
      <c r="T158" s="1"/>
      <c r="U158" s="1"/>
      <c r="V158" s="1"/>
      <c r="W158" s="1"/>
      <c r="X158" s="1"/>
      <c r="Y158" s="1"/>
    </row>
    <row x14ac:dyDescent="0.25" r="159" customHeight="1" ht="16.5">
      <c r="A159" s="1"/>
      <c r="B159" s="5"/>
      <c r="C159" s="14"/>
      <c r="D159" s="15"/>
      <c r="E159" s="2"/>
      <c r="F159" s="2"/>
      <c r="G159" s="2"/>
      <c r="H159" s="2"/>
      <c r="I159" s="2"/>
      <c r="J159" s="2"/>
      <c r="K159" s="2"/>
      <c r="L159" s="2"/>
      <c r="M159" s="2"/>
      <c r="N159" s="1"/>
      <c r="O159" s="1"/>
      <c r="P159" s="1"/>
      <c r="Q159" s="1"/>
      <c r="R159" s="1"/>
      <c r="S159" s="1"/>
      <c r="T159" s="1"/>
      <c r="U159" s="1"/>
      <c r="V159" s="1"/>
      <c r="W159" s="1"/>
      <c r="X159" s="1"/>
      <c r="Y159" s="1"/>
    </row>
    <row x14ac:dyDescent="0.25" r="160" customHeight="1" ht="16.5">
      <c r="A160" s="1"/>
      <c r="B160" s="5"/>
      <c r="C160" s="14"/>
      <c r="D160" s="15"/>
      <c r="E160" s="2"/>
      <c r="F160" s="2"/>
      <c r="G160" s="2"/>
      <c r="H160" s="2"/>
      <c r="I160" s="2"/>
      <c r="J160" s="2"/>
      <c r="K160" s="2"/>
      <c r="L160" s="2"/>
      <c r="M160" s="2"/>
      <c r="N160" s="1"/>
      <c r="O160" s="1"/>
      <c r="P160" s="1"/>
      <c r="Q160" s="1"/>
      <c r="R160" s="1"/>
      <c r="S160" s="1"/>
      <c r="T160" s="1"/>
      <c r="U160" s="1"/>
      <c r="V160" s="1"/>
      <c r="W160" s="1"/>
      <c r="X160" s="1"/>
      <c r="Y160" s="1"/>
    </row>
    <row x14ac:dyDescent="0.25" r="161" customHeight="1" ht="16.5">
      <c r="A161" s="1"/>
      <c r="B161" s="5"/>
      <c r="C161" s="14"/>
      <c r="D161" s="15"/>
      <c r="E161" s="2"/>
      <c r="F161" s="2"/>
      <c r="G161" s="2"/>
      <c r="H161" s="2"/>
      <c r="I161" s="2"/>
      <c r="J161" s="2"/>
      <c r="K161" s="2"/>
      <c r="L161" s="2"/>
      <c r="M161" s="2"/>
      <c r="N161" s="1"/>
      <c r="O161" s="1"/>
      <c r="P161" s="1"/>
      <c r="Q161" s="1"/>
      <c r="R161" s="1"/>
      <c r="S161" s="1"/>
      <c r="T161" s="1"/>
      <c r="U161" s="1"/>
      <c r="V161" s="1"/>
      <c r="W161" s="1"/>
      <c r="X161" s="1"/>
      <c r="Y161" s="1"/>
    </row>
    <row x14ac:dyDescent="0.25" r="162" customHeight="1" ht="16.5">
      <c r="A162" s="1"/>
      <c r="B162" s="5"/>
      <c r="C162" s="14"/>
      <c r="D162" s="15"/>
      <c r="E162" s="2"/>
      <c r="F162" s="2"/>
      <c r="G162" s="2"/>
      <c r="H162" s="2"/>
      <c r="I162" s="2"/>
      <c r="J162" s="2"/>
      <c r="K162" s="2"/>
      <c r="L162" s="2"/>
      <c r="M162" s="2"/>
      <c r="N162" s="1"/>
      <c r="O162" s="1"/>
      <c r="P162" s="1"/>
      <c r="Q162" s="1"/>
      <c r="R162" s="1"/>
      <c r="S162" s="1"/>
      <c r="T162" s="1"/>
      <c r="U162" s="1"/>
      <c r="V162" s="1"/>
      <c r="W162" s="1"/>
      <c r="X162" s="1"/>
      <c r="Y162" s="1"/>
    </row>
    <row x14ac:dyDescent="0.25" r="163" customHeight="1" ht="16.5">
      <c r="A163" s="1"/>
      <c r="B163" s="5"/>
      <c r="C163" s="14"/>
      <c r="D163" s="15"/>
      <c r="E163" s="2"/>
      <c r="F163" s="2"/>
      <c r="G163" s="2"/>
      <c r="H163" s="2"/>
      <c r="I163" s="2"/>
      <c r="J163" s="2"/>
      <c r="K163" s="2"/>
      <c r="L163" s="2"/>
      <c r="M163" s="2"/>
      <c r="N163" s="1"/>
      <c r="O163" s="1"/>
      <c r="P163" s="1"/>
      <c r="Q163" s="1"/>
      <c r="R163" s="1"/>
      <c r="S163" s="1"/>
      <c r="T163" s="1"/>
      <c r="U163" s="1"/>
      <c r="V163" s="1"/>
      <c r="W163" s="1"/>
      <c r="X163" s="1"/>
      <c r="Y163" s="1"/>
    </row>
    <row x14ac:dyDescent="0.25" r="164" customHeight="1" ht="16.5">
      <c r="A164" s="1"/>
      <c r="B164" s="5"/>
      <c r="C164" s="14"/>
      <c r="D164" s="15"/>
      <c r="E164" s="2"/>
      <c r="F164" s="2"/>
      <c r="G164" s="2"/>
      <c r="H164" s="2"/>
      <c r="I164" s="2"/>
      <c r="J164" s="2"/>
      <c r="K164" s="2"/>
      <c r="L164" s="2"/>
      <c r="M164" s="2"/>
      <c r="N164" s="1"/>
      <c r="O164" s="1"/>
      <c r="P164" s="1"/>
      <c r="Q164" s="1"/>
      <c r="R164" s="1"/>
      <c r="S164" s="1"/>
      <c r="T164" s="1"/>
      <c r="U164" s="1"/>
      <c r="V164" s="1"/>
      <c r="W164" s="1"/>
      <c r="X164" s="1"/>
      <c r="Y164" s="1"/>
    </row>
    <row x14ac:dyDescent="0.25" r="165" customHeight="1" ht="16.5">
      <c r="A165" s="1"/>
      <c r="B165" s="5"/>
      <c r="C165" s="16"/>
      <c r="D165" s="17"/>
      <c r="E165" s="2"/>
      <c r="F165" s="2"/>
      <c r="G165" s="2"/>
      <c r="H165" s="2"/>
      <c r="I165" s="2"/>
      <c r="J165" s="2"/>
      <c r="K165" s="2"/>
      <c r="L165" s="2"/>
      <c r="M165" s="2"/>
      <c r="N165" s="1"/>
      <c r="O165" s="1"/>
      <c r="P165" s="1"/>
      <c r="Q165" s="1"/>
      <c r="R165" s="1"/>
      <c r="S165" s="1"/>
      <c r="T165" s="1"/>
      <c r="U165" s="1"/>
      <c r="V165" s="1"/>
      <c r="W165" s="1"/>
      <c r="X165" s="1"/>
      <c r="Y165" s="1"/>
    </row>
    <row x14ac:dyDescent="0.25" r="166" customHeight="1" ht="16.5">
      <c r="A166" s="1"/>
      <c r="B166" s="5"/>
      <c r="C166" s="16"/>
      <c r="D166" s="17"/>
      <c r="E166" s="2"/>
      <c r="F166" s="2"/>
      <c r="G166" s="2"/>
      <c r="H166" s="2"/>
      <c r="I166" s="2"/>
      <c r="J166" s="2"/>
      <c r="K166" s="2"/>
      <c r="L166" s="2"/>
      <c r="M166" s="2"/>
      <c r="N166" s="1"/>
      <c r="O166" s="1"/>
      <c r="P166" s="1"/>
      <c r="Q166" s="1"/>
      <c r="R166" s="1"/>
      <c r="S166" s="1"/>
      <c r="T166" s="1"/>
      <c r="U166" s="1"/>
      <c r="V166" s="1"/>
      <c r="W166" s="1"/>
      <c r="X166" s="1"/>
      <c r="Y166" s="1"/>
    </row>
    <row x14ac:dyDescent="0.25" r="167" customHeight="1" ht="16.5">
      <c r="A167" s="1"/>
      <c r="B167" s="5"/>
      <c r="C167" s="14"/>
      <c r="D167" s="15"/>
      <c r="E167" s="2"/>
      <c r="F167" s="2"/>
      <c r="G167" s="2"/>
      <c r="H167" s="2"/>
      <c r="I167" s="2"/>
      <c r="J167" s="2"/>
      <c r="K167" s="2"/>
      <c r="L167" s="2"/>
      <c r="M167" s="2"/>
      <c r="N167" s="1"/>
      <c r="O167" s="1"/>
      <c r="P167" s="1"/>
      <c r="Q167" s="1"/>
      <c r="R167" s="1"/>
      <c r="S167" s="1"/>
      <c r="T167" s="1"/>
      <c r="U167" s="1"/>
      <c r="V167" s="1"/>
      <c r="W167" s="1"/>
      <c r="X167" s="1"/>
      <c r="Y167" s="1"/>
    </row>
    <row x14ac:dyDescent="0.25" r="168" customHeight="1" ht="16.5">
      <c r="A168" s="1"/>
      <c r="B168" s="5"/>
      <c r="C168" s="14"/>
      <c r="D168" s="15"/>
      <c r="E168" s="2"/>
      <c r="F168" s="2"/>
      <c r="G168" s="2"/>
      <c r="H168" s="2"/>
      <c r="I168" s="2"/>
      <c r="J168" s="2"/>
      <c r="K168" s="2"/>
      <c r="L168" s="2"/>
      <c r="M168" s="2"/>
      <c r="N168" s="1"/>
      <c r="O168" s="1"/>
      <c r="P168" s="1"/>
      <c r="Q168" s="1"/>
      <c r="R168" s="1"/>
      <c r="S168" s="1"/>
      <c r="T168" s="1"/>
      <c r="U168" s="1"/>
      <c r="V168" s="1"/>
      <c r="W168" s="1"/>
      <c r="X168" s="1"/>
      <c r="Y168" s="1"/>
    </row>
    <row x14ac:dyDescent="0.25" r="169" customHeight="1" ht="16.5">
      <c r="A169" s="1"/>
      <c r="B169" s="5"/>
      <c r="C169" s="14"/>
      <c r="D169" s="15"/>
      <c r="E169" s="2"/>
      <c r="F169" s="2"/>
      <c r="G169" s="2"/>
      <c r="H169" s="2"/>
      <c r="I169" s="2"/>
      <c r="J169" s="2"/>
      <c r="K169" s="2"/>
      <c r="L169" s="2"/>
      <c r="M169" s="2"/>
      <c r="N169" s="1"/>
      <c r="O169" s="1"/>
      <c r="P169" s="1"/>
      <c r="Q169" s="1"/>
      <c r="R169" s="1"/>
      <c r="S169" s="1"/>
      <c r="T169" s="1"/>
      <c r="U169" s="1"/>
      <c r="V169" s="1"/>
      <c r="W169" s="1"/>
      <c r="X169" s="1"/>
      <c r="Y169" s="1"/>
    </row>
    <row x14ac:dyDescent="0.25" r="170" customHeight="1" ht="16.5">
      <c r="A170" s="1"/>
      <c r="B170" s="5"/>
      <c r="C170" s="14"/>
      <c r="D170" s="15"/>
      <c r="E170" s="2"/>
      <c r="F170" s="2"/>
      <c r="G170" s="2"/>
      <c r="H170" s="2"/>
      <c r="I170" s="2"/>
      <c r="J170" s="2"/>
      <c r="K170" s="2"/>
      <c r="L170" s="2"/>
      <c r="M170" s="2"/>
      <c r="N170" s="1"/>
      <c r="O170" s="1"/>
      <c r="P170" s="1"/>
      <c r="Q170" s="1"/>
      <c r="R170" s="1"/>
      <c r="S170" s="1"/>
      <c r="T170" s="1"/>
      <c r="U170" s="1"/>
      <c r="V170" s="1"/>
      <c r="W170" s="1"/>
      <c r="X170" s="1"/>
      <c r="Y170" s="1"/>
    </row>
    <row x14ac:dyDescent="0.25" r="171" customHeight="1" ht="16.5">
      <c r="A171" s="1"/>
      <c r="B171" s="5"/>
      <c r="C171" s="14"/>
      <c r="D171" s="15"/>
      <c r="E171" s="2"/>
      <c r="F171" s="2"/>
      <c r="G171" s="2"/>
      <c r="H171" s="2"/>
      <c r="I171" s="2"/>
      <c r="J171" s="2"/>
      <c r="K171" s="2"/>
      <c r="L171" s="2"/>
      <c r="M171" s="2"/>
      <c r="N171" s="1"/>
      <c r="O171" s="1"/>
      <c r="P171" s="1"/>
      <c r="Q171" s="1"/>
      <c r="R171" s="1"/>
      <c r="S171" s="1"/>
      <c r="T171" s="1"/>
      <c r="U171" s="1"/>
      <c r="V171" s="1"/>
      <c r="W171" s="1"/>
      <c r="X171" s="1"/>
      <c r="Y171" s="1"/>
    </row>
    <row x14ac:dyDescent="0.25" r="172" customHeight="1" ht="16.5">
      <c r="A172" s="1"/>
      <c r="B172" s="5"/>
      <c r="C172" s="14"/>
      <c r="D172" s="15"/>
      <c r="E172" s="2"/>
      <c r="F172" s="2"/>
      <c r="G172" s="2"/>
      <c r="H172" s="2"/>
      <c r="I172" s="2"/>
      <c r="J172" s="2"/>
      <c r="K172" s="2"/>
      <c r="L172" s="2"/>
      <c r="M172" s="2"/>
      <c r="N172" s="1"/>
      <c r="O172" s="1"/>
      <c r="P172" s="1"/>
      <c r="Q172" s="1"/>
      <c r="R172" s="1"/>
      <c r="S172" s="1"/>
      <c r="T172" s="1"/>
      <c r="U172" s="1"/>
      <c r="V172" s="1"/>
      <c r="W172" s="1"/>
      <c r="X172" s="1"/>
      <c r="Y172" s="1"/>
    </row>
    <row x14ac:dyDescent="0.25" r="173" customHeight="1" ht="16.5">
      <c r="A173" s="1"/>
      <c r="B173" s="5"/>
      <c r="C173" s="14"/>
      <c r="D173" s="15"/>
      <c r="E173" s="2"/>
      <c r="F173" s="2"/>
      <c r="G173" s="2"/>
      <c r="H173" s="2"/>
      <c r="I173" s="2"/>
      <c r="J173" s="2"/>
      <c r="K173" s="2"/>
      <c r="L173" s="2"/>
      <c r="M173" s="2"/>
      <c r="N173" s="1"/>
      <c r="O173" s="1"/>
      <c r="P173" s="1"/>
      <c r="Q173" s="1"/>
      <c r="R173" s="1"/>
      <c r="S173" s="1"/>
      <c r="T173" s="1"/>
      <c r="U173" s="1"/>
      <c r="V173" s="1"/>
      <c r="W173" s="1"/>
      <c r="X173" s="1"/>
      <c r="Y173" s="1"/>
    </row>
    <row x14ac:dyDescent="0.25" r="174" customHeight="1" ht="16.5">
      <c r="A174" s="1"/>
      <c r="B174" s="5"/>
      <c r="C174" s="14"/>
      <c r="D174" s="15"/>
      <c r="E174" s="2"/>
      <c r="F174" s="2"/>
      <c r="G174" s="2"/>
      <c r="H174" s="2"/>
      <c r="I174" s="2"/>
      <c r="J174" s="2"/>
      <c r="K174" s="2"/>
      <c r="L174" s="2"/>
      <c r="M174" s="2"/>
      <c r="N174" s="1"/>
      <c r="O174" s="1"/>
      <c r="P174" s="1"/>
      <c r="Q174" s="1"/>
      <c r="R174" s="1"/>
      <c r="S174" s="1"/>
      <c r="T174" s="1"/>
      <c r="U174" s="1"/>
      <c r="V174" s="1"/>
      <c r="W174" s="1"/>
      <c r="X174" s="1"/>
      <c r="Y174" s="1"/>
    </row>
    <row x14ac:dyDescent="0.25" r="175" customHeight="1" ht="16.5">
      <c r="A175" s="1"/>
      <c r="B175" s="5"/>
      <c r="C175" s="14"/>
      <c r="D175" s="15"/>
      <c r="E175" s="2"/>
      <c r="F175" s="2"/>
      <c r="G175" s="2"/>
      <c r="H175" s="2"/>
      <c r="I175" s="2"/>
      <c r="J175" s="2"/>
      <c r="K175" s="2"/>
      <c r="L175" s="2"/>
      <c r="M175" s="2"/>
      <c r="N175" s="1"/>
      <c r="O175" s="1"/>
      <c r="P175" s="1"/>
      <c r="Q175" s="1"/>
      <c r="R175" s="1"/>
      <c r="S175" s="1"/>
      <c r="T175" s="1"/>
      <c r="U175" s="1"/>
      <c r="V175" s="1"/>
      <c r="W175" s="1"/>
      <c r="X175" s="1"/>
      <c r="Y175" s="1"/>
    </row>
    <row x14ac:dyDescent="0.25" r="176" customHeight="1" ht="16.5">
      <c r="A176" s="1"/>
      <c r="B176" s="5"/>
      <c r="C176" s="16"/>
      <c r="D176" s="17"/>
      <c r="E176" s="2"/>
      <c r="F176" s="2"/>
      <c r="G176" s="2"/>
      <c r="H176" s="2"/>
      <c r="I176" s="2"/>
      <c r="J176" s="2"/>
      <c r="K176" s="2"/>
      <c r="L176" s="2"/>
      <c r="M176" s="2"/>
      <c r="N176" s="1"/>
      <c r="O176" s="1"/>
      <c r="P176" s="1"/>
      <c r="Q176" s="1"/>
      <c r="R176" s="1"/>
      <c r="S176" s="1"/>
      <c r="T176" s="1"/>
      <c r="U176" s="1"/>
      <c r="V176" s="1"/>
      <c r="W176" s="1"/>
      <c r="X176" s="1"/>
      <c r="Y176" s="1"/>
    </row>
    <row x14ac:dyDescent="0.25" r="177" customHeight="1" ht="16.5">
      <c r="A177" s="1"/>
      <c r="B177" s="5"/>
      <c r="C177" s="16"/>
      <c r="D177" s="17"/>
      <c r="E177" s="2"/>
      <c r="F177" s="2"/>
      <c r="G177" s="2"/>
      <c r="H177" s="2"/>
      <c r="I177" s="2"/>
      <c r="J177" s="2"/>
      <c r="K177" s="2"/>
      <c r="L177" s="2"/>
      <c r="M177" s="2"/>
      <c r="N177" s="1"/>
      <c r="O177" s="1"/>
      <c r="P177" s="1"/>
      <c r="Q177" s="1"/>
      <c r="R177" s="1"/>
      <c r="S177" s="1"/>
      <c r="T177" s="1"/>
      <c r="U177" s="1"/>
      <c r="V177" s="1"/>
      <c r="W177" s="1"/>
      <c r="X177" s="1"/>
      <c r="Y177" s="1"/>
    </row>
    <row x14ac:dyDescent="0.25" r="178" customHeight="1" ht="16.5">
      <c r="A178" s="1"/>
      <c r="B178" s="5"/>
      <c r="C178" s="14"/>
      <c r="D178" s="15"/>
      <c r="E178" s="2"/>
      <c r="F178" s="2"/>
      <c r="G178" s="2"/>
      <c r="H178" s="2"/>
      <c r="I178" s="2"/>
      <c r="J178" s="2"/>
      <c r="K178" s="2"/>
      <c r="L178" s="2"/>
      <c r="M178" s="2"/>
      <c r="N178" s="1"/>
      <c r="O178" s="1"/>
      <c r="P178" s="1"/>
      <c r="Q178" s="1"/>
      <c r="R178" s="1"/>
      <c r="S178" s="1"/>
      <c r="T178" s="1"/>
      <c r="U178" s="1"/>
      <c r="V178" s="1"/>
      <c r="W178" s="1"/>
      <c r="X178" s="1"/>
      <c r="Y178" s="1"/>
    </row>
    <row x14ac:dyDescent="0.25" r="179" customHeight="1" ht="16.5">
      <c r="A179" s="1"/>
      <c r="B179" s="5"/>
      <c r="C179" s="14"/>
      <c r="D179" s="15"/>
      <c r="E179" s="2"/>
      <c r="F179" s="2"/>
      <c r="G179" s="2"/>
      <c r="H179" s="2"/>
      <c r="I179" s="2"/>
      <c r="J179" s="2"/>
      <c r="K179" s="2"/>
      <c r="L179" s="2"/>
      <c r="M179" s="2"/>
      <c r="N179" s="1"/>
      <c r="O179" s="1"/>
      <c r="P179" s="1"/>
      <c r="Q179" s="1"/>
      <c r="R179" s="1"/>
      <c r="S179" s="1"/>
      <c r="T179" s="1"/>
      <c r="U179" s="1"/>
      <c r="V179" s="1"/>
      <c r="W179" s="1"/>
      <c r="X179" s="1"/>
      <c r="Y179" s="1"/>
    </row>
    <row x14ac:dyDescent="0.25" r="180" customHeight="1" ht="16.5">
      <c r="A180" s="1"/>
      <c r="B180" s="5"/>
      <c r="C180" s="14"/>
      <c r="D180" s="15"/>
      <c r="E180" s="2"/>
      <c r="F180" s="2"/>
      <c r="G180" s="2"/>
      <c r="H180" s="2"/>
      <c r="I180" s="2"/>
      <c r="J180" s="2"/>
      <c r="K180" s="2"/>
      <c r="L180" s="2"/>
      <c r="M180" s="2"/>
      <c r="N180" s="1"/>
      <c r="O180" s="1"/>
      <c r="P180" s="1"/>
      <c r="Q180" s="1"/>
      <c r="R180" s="1"/>
      <c r="S180" s="1"/>
      <c r="T180" s="1"/>
      <c r="U180" s="1"/>
      <c r="V180" s="1"/>
      <c r="W180" s="1"/>
      <c r="X180" s="1"/>
      <c r="Y180" s="1"/>
    </row>
    <row x14ac:dyDescent="0.25" r="181" customHeight="1" ht="16.5">
      <c r="A181" s="1"/>
      <c r="B181" s="5"/>
      <c r="C181" s="14"/>
      <c r="D181" s="15"/>
      <c r="E181" s="2"/>
      <c r="F181" s="2"/>
      <c r="G181" s="2"/>
      <c r="H181" s="2"/>
      <c r="I181" s="2"/>
      <c r="J181" s="2"/>
      <c r="K181" s="2"/>
      <c r="L181" s="2"/>
      <c r="M181" s="2"/>
      <c r="N181" s="1"/>
      <c r="O181" s="1"/>
      <c r="P181" s="1"/>
      <c r="Q181" s="1"/>
      <c r="R181" s="1"/>
      <c r="S181" s="1"/>
      <c r="T181" s="1"/>
      <c r="U181" s="1"/>
      <c r="V181" s="1"/>
      <c r="W181" s="1"/>
      <c r="X181" s="1"/>
      <c r="Y181" s="1"/>
    </row>
    <row x14ac:dyDescent="0.25" r="182" customHeight="1" ht="16.5">
      <c r="A182" s="1"/>
      <c r="B182" s="5"/>
      <c r="C182" s="14"/>
      <c r="D182" s="15"/>
      <c r="E182" s="2"/>
      <c r="F182" s="2"/>
      <c r="G182" s="2"/>
      <c r="H182" s="2"/>
      <c r="I182" s="2"/>
      <c r="J182" s="2"/>
      <c r="K182" s="2"/>
      <c r="L182" s="2"/>
      <c r="M182" s="2"/>
      <c r="N182" s="1"/>
      <c r="O182" s="1"/>
      <c r="P182" s="1"/>
      <c r="Q182" s="1"/>
      <c r="R182" s="1"/>
      <c r="S182" s="1"/>
      <c r="T182" s="1"/>
      <c r="U182" s="1"/>
      <c r="V182" s="1"/>
      <c r="W182" s="1"/>
      <c r="X182" s="1"/>
      <c r="Y182" s="1"/>
    </row>
    <row x14ac:dyDescent="0.25" r="183" customHeight="1" ht="16.5">
      <c r="A183" s="1"/>
      <c r="B183" s="5"/>
      <c r="C183" s="14"/>
      <c r="D183" s="15"/>
      <c r="E183" s="2"/>
      <c r="F183" s="2"/>
      <c r="G183" s="2"/>
      <c r="H183" s="2"/>
      <c r="I183" s="2"/>
      <c r="J183" s="2"/>
      <c r="K183" s="2"/>
      <c r="L183" s="2"/>
      <c r="M183" s="2"/>
      <c r="N183" s="1"/>
      <c r="O183" s="1"/>
      <c r="P183" s="1"/>
      <c r="Q183" s="1"/>
      <c r="R183" s="1"/>
      <c r="S183" s="1"/>
      <c r="T183" s="1"/>
      <c r="U183" s="1"/>
      <c r="V183" s="1"/>
      <c r="W183" s="1"/>
      <c r="X183" s="1"/>
      <c r="Y183" s="1"/>
    </row>
    <row x14ac:dyDescent="0.25" r="184" customHeight="1" ht="16.5">
      <c r="A184" s="1"/>
      <c r="B184" s="5"/>
      <c r="C184" s="14"/>
      <c r="D184" s="15"/>
      <c r="E184" s="2"/>
      <c r="F184" s="2"/>
      <c r="G184" s="2"/>
      <c r="H184" s="2"/>
      <c r="I184" s="2"/>
      <c r="J184" s="2"/>
      <c r="K184" s="2"/>
      <c r="L184" s="2"/>
      <c r="M184" s="2"/>
      <c r="N184" s="1"/>
      <c r="O184" s="1"/>
      <c r="P184" s="1"/>
      <c r="Q184" s="1"/>
      <c r="R184" s="1"/>
      <c r="S184" s="1"/>
      <c r="T184" s="1"/>
      <c r="U184" s="1"/>
      <c r="V184" s="1"/>
      <c r="W184" s="1"/>
      <c r="X184" s="1"/>
      <c r="Y184" s="1"/>
    </row>
    <row x14ac:dyDescent="0.25" r="185" customHeight="1" ht="16.5">
      <c r="A185" s="1"/>
      <c r="B185" s="5"/>
      <c r="C185" s="14"/>
      <c r="D185" s="15"/>
      <c r="E185" s="2"/>
      <c r="F185" s="2"/>
      <c r="G185" s="2"/>
      <c r="H185" s="2"/>
      <c r="I185" s="2"/>
      <c r="J185" s="2"/>
      <c r="K185" s="2"/>
      <c r="L185" s="2"/>
      <c r="M185" s="2"/>
      <c r="N185" s="1"/>
      <c r="O185" s="1"/>
      <c r="P185" s="1"/>
      <c r="Q185" s="1"/>
      <c r="R185" s="1"/>
      <c r="S185" s="1"/>
      <c r="T185" s="1"/>
      <c r="U185" s="1"/>
      <c r="V185" s="1"/>
      <c r="W185" s="1"/>
      <c r="X185" s="1"/>
      <c r="Y185" s="1"/>
    </row>
    <row x14ac:dyDescent="0.25" r="186" customHeight="1" ht="16.5">
      <c r="A186" s="1"/>
      <c r="B186" s="5"/>
      <c r="C186" s="14"/>
      <c r="D186" s="15"/>
      <c r="E186" s="2"/>
      <c r="F186" s="2"/>
      <c r="G186" s="2"/>
      <c r="H186" s="2"/>
      <c r="I186" s="2"/>
      <c r="J186" s="2"/>
      <c r="K186" s="2"/>
      <c r="L186" s="2"/>
      <c r="M186" s="2"/>
      <c r="N186" s="1"/>
      <c r="O186" s="1"/>
      <c r="P186" s="1"/>
      <c r="Q186" s="1"/>
      <c r="R186" s="1"/>
      <c r="S186" s="1"/>
      <c r="T186" s="1"/>
      <c r="U186" s="1"/>
      <c r="V186" s="1"/>
      <c r="W186" s="1"/>
      <c r="X186" s="1"/>
      <c r="Y186" s="1"/>
    </row>
    <row x14ac:dyDescent="0.25" r="187" customHeight="1" ht="16.5">
      <c r="A187" s="1"/>
      <c r="B187" s="5"/>
      <c r="C187" s="16"/>
      <c r="D187" s="17"/>
      <c r="E187" s="2"/>
      <c r="F187" s="2"/>
      <c r="G187" s="2"/>
      <c r="H187" s="2"/>
      <c r="I187" s="2"/>
      <c r="J187" s="2"/>
      <c r="K187" s="2"/>
      <c r="L187" s="2"/>
      <c r="M187" s="2"/>
      <c r="N187" s="1"/>
      <c r="O187" s="1"/>
      <c r="P187" s="1"/>
      <c r="Q187" s="1"/>
      <c r="R187" s="1"/>
      <c r="S187" s="1"/>
      <c r="T187" s="1"/>
      <c r="U187" s="1"/>
      <c r="V187" s="1"/>
      <c r="W187" s="1"/>
      <c r="X187" s="1"/>
      <c r="Y187" s="1"/>
    </row>
    <row x14ac:dyDescent="0.25" r="188" customHeight="1" ht="16.5">
      <c r="A188" s="1"/>
      <c r="B188" s="5"/>
      <c r="C188" s="16"/>
      <c r="D188" s="17"/>
      <c r="E188" s="2"/>
      <c r="F188" s="2"/>
      <c r="G188" s="2"/>
      <c r="H188" s="2"/>
      <c r="I188" s="2"/>
      <c r="J188" s="2"/>
      <c r="K188" s="2"/>
      <c r="L188" s="2"/>
      <c r="M188" s="2"/>
      <c r="N188" s="1"/>
      <c r="O188" s="1"/>
      <c r="P188" s="1"/>
      <c r="Q188" s="1"/>
      <c r="R188" s="1"/>
      <c r="S188" s="1"/>
      <c r="T188" s="1"/>
      <c r="U188" s="1"/>
      <c r="V188" s="1"/>
      <c r="W188" s="1"/>
      <c r="X188" s="1"/>
      <c r="Y188" s="1"/>
    </row>
    <row x14ac:dyDescent="0.25" r="189" customHeight="1" ht="16.5">
      <c r="A189" s="1"/>
      <c r="B189" s="5"/>
      <c r="C189" s="14"/>
      <c r="D189" s="15"/>
      <c r="E189" s="2"/>
      <c r="F189" s="2"/>
      <c r="G189" s="2"/>
      <c r="H189" s="2"/>
      <c r="I189" s="2"/>
      <c r="J189" s="2"/>
      <c r="K189" s="2"/>
      <c r="L189" s="2"/>
      <c r="M189" s="2"/>
      <c r="N189" s="1"/>
      <c r="O189" s="1"/>
      <c r="P189" s="1"/>
      <c r="Q189" s="1"/>
      <c r="R189" s="1"/>
      <c r="S189" s="1"/>
      <c r="T189" s="1"/>
      <c r="U189" s="1"/>
      <c r="V189" s="1"/>
      <c r="W189" s="1"/>
      <c r="X189" s="1"/>
      <c r="Y189" s="1"/>
    </row>
    <row x14ac:dyDescent="0.25" r="190" customHeight="1" ht="16.5">
      <c r="A190" s="1"/>
      <c r="B190" s="5"/>
      <c r="C190" s="14"/>
      <c r="D190" s="15"/>
      <c r="E190" s="2"/>
      <c r="F190" s="2"/>
      <c r="G190" s="2"/>
      <c r="H190" s="2"/>
      <c r="I190" s="2"/>
      <c r="J190" s="2"/>
      <c r="K190" s="2"/>
      <c r="L190" s="2"/>
      <c r="M190" s="2"/>
      <c r="N190" s="1"/>
      <c r="O190" s="1"/>
      <c r="P190" s="1"/>
      <c r="Q190" s="1"/>
      <c r="R190" s="1"/>
      <c r="S190" s="1"/>
      <c r="T190" s="1"/>
      <c r="U190" s="1"/>
      <c r="V190" s="1"/>
      <c r="W190" s="1"/>
      <c r="X190" s="1"/>
      <c r="Y190" s="1"/>
    </row>
    <row x14ac:dyDescent="0.25" r="191" customHeight="1" ht="16.5">
      <c r="A191" s="1"/>
      <c r="B191" s="5"/>
      <c r="C191" s="14"/>
      <c r="D191" s="15"/>
      <c r="E191" s="2"/>
      <c r="F191" s="2"/>
      <c r="G191" s="2"/>
      <c r="H191" s="2"/>
      <c r="I191" s="2"/>
      <c r="J191" s="2"/>
      <c r="K191" s="2"/>
      <c r="L191" s="2"/>
      <c r="M191" s="2"/>
      <c r="N191" s="1"/>
      <c r="O191" s="1"/>
      <c r="P191" s="1"/>
      <c r="Q191" s="1"/>
      <c r="R191" s="1"/>
      <c r="S191" s="1"/>
      <c r="T191" s="1"/>
      <c r="U191" s="1"/>
      <c r="V191" s="1"/>
      <c r="W191" s="1"/>
      <c r="X191" s="1"/>
      <c r="Y191" s="1"/>
    </row>
    <row x14ac:dyDescent="0.25" r="192" customHeight="1" ht="16.5">
      <c r="A192" s="1"/>
      <c r="B192" s="5"/>
      <c r="C192" s="14"/>
      <c r="D192" s="15"/>
      <c r="E192" s="2"/>
      <c r="F192" s="2"/>
      <c r="G192" s="2"/>
      <c r="H192" s="2"/>
      <c r="I192" s="2"/>
      <c r="J192" s="2"/>
      <c r="K192" s="2"/>
      <c r="L192" s="2"/>
      <c r="M192" s="2"/>
      <c r="N192" s="1"/>
      <c r="O192" s="1"/>
      <c r="P192" s="1"/>
      <c r="Q192" s="1"/>
      <c r="R192" s="1"/>
      <c r="S192" s="1"/>
      <c r="T192" s="1"/>
      <c r="U192" s="1"/>
      <c r="V192" s="1"/>
      <c r="W192" s="1"/>
      <c r="X192" s="1"/>
      <c r="Y192" s="1"/>
    </row>
    <row x14ac:dyDescent="0.25" r="193" customHeight="1" ht="16.5">
      <c r="A193" s="1"/>
      <c r="B193" s="5"/>
      <c r="C193" s="14"/>
      <c r="D193" s="15"/>
      <c r="E193" s="2"/>
      <c r="F193" s="2"/>
      <c r="G193" s="2"/>
      <c r="H193" s="2"/>
      <c r="I193" s="2"/>
      <c r="J193" s="2"/>
      <c r="K193" s="2"/>
      <c r="L193" s="2"/>
      <c r="M193" s="2"/>
      <c r="N193" s="1"/>
      <c r="O193" s="1"/>
      <c r="P193" s="1"/>
      <c r="Q193" s="1"/>
      <c r="R193" s="1"/>
      <c r="S193" s="1"/>
      <c r="T193" s="1"/>
      <c r="U193" s="1"/>
      <c r="V193" s="1"/>
      <c r="W193" s="1"/>
      <c r="X193" s="1"/>
      <c r="Y193" s="1"/>
    </row>
    <row x14ac:dyDescent="0.25" r="194" customHeight="1" ht="16.5">
      <c r="A194" s="1"/>
      <c r="B194" s="5"/>
      <c r="C194" s="14"/>
      <c r="D194" s="15"/>
      <c r="E194" s="2"/>
      <c r="F194" s="2"/>
      <c r="G194" s="2"/>
      <c r="H194" s="2"/>
      <c r="I194" s="2"/>
      <c r="J194" s="2"/>
      <c r="K194" s="2"/>
      <c r="L194" s="2"/>
      <c r="M194" s="2"/>
      <c r="N194" s="1"/>
      <c r="O194" s="1"/>
      <c r="P194" s="1"/>
      <c r="Q194" s="1"/>
      <c r="R194" s="1"/>
      <c r="S194" s="1"/>
      <c r="T194" s="1"/>
      <c r="U194" s="1"/>
      <c r="V194" s="1"/>
      <c r="W194" s="1"/>
      <c r="X194" s="1"/>
      <c r="Y194" s="1"/>
    </row>
    <row x14ac:dyDescent="0.25" r="195" customHeight="1" ht="16.5">
      <c r="A195" s="1"/>
      <c r="B195" s="5"/>
      <c r="C195" s="14"/>
      <c r="D195" s="15"/>
      <c r="E195" s="2"/>
      <c r="F195" s="2"/>
      <c r="G195" s="2"/>
      <c r="H195" s="2"/>
      <c r="I195" s="2"/>
      <c r="J195" s="2"/>
      <c r="K195" s="2"/>
      <c r="L195" s="2"/>
      <c r="M195" s="2"/>
      <c r="N195" s="1"/>
      <c r="O195" s="1"/>
      <c r="P195" s="1"/>
      <c r="Q195" s="1"/>
      <c r="R195" s="1"/>
      <c r="S195" s="1"/>
      <c r="T195" s="1"/>
      <c r="U195" s="1"/>
      <c r="V195" s="1"/>
      <c r="W195" s="1"/>
      <c r="X195" s="1"/>
      <c r="Y195" s="1"/>
    </row>
    <row x14ac:dyDescent="0.25" r="196" customHeight="1" ht="16.5">
      <c r="A196" s="1"/>
      <c r="B196" s="5"/>
      <c r="C196" s="14"/>
      <c r="D196" s="15"/>
      <c r="E196" s="2"/>
      <c r="F196" s="2"/>
      <c r="G196" s="2"/>
      <c r="H196" s="2"/>
      <c r="I196" s="2"/>
      <c r="J196" s="2"/>
      <c r="K196" s="2"/>
      <c r="L196" s="2"/>
      <c r="M196" s="2"/>
      <c r="N196" s="1"/>
      <c r="O196" s="1"/>
      <c r="P196" s="1"/>
      <c r="Q196" s="1"/>
      <c r="R196" s="1"/>
      <c r="S196" s="1"/>
      <c r="T196" s="1"/>
      <c r="U196" s="1"/>
      <c r="V196" s="1"/>
      <c r="W196" s="1"/>
      <c r="X196" s="1"/>
      <c r="Y196" s="1"/>
    </row>
    <row x14ac:dyDescent="0.25" r="197" customHeight="1" ht="16.5">
      <c r="A197" s="1"/>
      <c r="B197" s="5"/>
      <c r="C197" s="14"/>
      <c r="D197" s="15"/>
      <c r="E197" s="2"/>
      <c r="F197" s="2"/>
      <c r="G197" s="2"/>
      <c r="H197" s="2"/>
      <c r="I197" s="2"/>
      <c r="J197" s="2"/>
      <c r="K197" s="2"/>
      <c r="L197" s="2"/>
      <c r="M197" s="2"/>
      <c r="N197" s="1"/>
      <c r="O197" s="1"/>
      <c r="P197" s="1"/>
      <c r="Q197" s="1"/>
      <c r="R197" s="1"/>
      <c r="S197" s="1"/>
      <c r="T197" s="1"/>
      <c r="U197" s="1"/>
      <c r="V197" s="1"/>
      <c r="W197" s="1"/>
      <c r="X197" s="1"/>
      <c r="Y197" s="1"/>
    </row>
    <row x14ac:dyDescent="0.25" r="198" customHeight="1" ht="16.5">
      <c r="A198" s="1"/>
      <c r="B198" s="5"/>
      <c r="C198" s="16"/>
      <c r="D198" s="17"/>
      <c r="E198" s="2"/>
      <c r="F198" s="2"/>
      <c r="G198" s="2"/>
      <c r="H198" s="2"/>
      <c r="I198" s="2"/>
      <c r="J198" s="2"/>
      <c r="K198" s="2"/>
      <c r="L198" s="2"/>
      <c r="M198" s="2"/>
      <c r="N198" s="1"/>
      <c r="O198" s="1"/>
      <c r="P198" s="1"/>
      <c r="Q198" s="1"/>
      <c r="R198" s="1"/>
      <c r="S198" s="1"/>
      <c r="T198" s="1"/>
      <c r="U198" s="1"/>
      <c r="V198" s="1"/>
      <c r="W198" s="1"/>
      <c r="X198" s="1"/>
      <c r="Y198" s="1"/>
    </row>
    <row x14ac:dyDescent="0.25" r="199" customHeight="1" ht="16.5">
      <c r="A199" s="1"/>
      <c r="B199" s="5"/>
      <c r="C199" s="16"/>
      <c r="D199" s="17"/>
      <c r="E199" s="2"/>
      <c r="F199" s="2"/>
      <c r="G199" s="2"/>
      <c r="H199" s="2"/>
      <c r="I199" s="2"/>
      <c r="J199" s="2"/>
      <c r="K199" s="2"/>
      <c r="L199" s="2"/>
      <c r="M199" s="2"/>
      <c r="N199" s="1"/>
      <c r="O199" s="1"/>
      <c r="P199" s="1"/>
      <c r="Q199" s="1"/>
      <c r="R199" s="1"/>
      <c r="S199" s="1"/>
      <c r="T199" s="1"/>
      <c r="U199" s="1"/>
      <c r="V199" s="1"/>
      <c r="W199" s="1"/>
      <c r="X199" s="1"/>
      <c r="Y199" s="1"/>
    </row>
    <row x14ac:dyDescent="0.25" r="200" customHeight="1" ht="16.5">
      <c r="A200" s="1"/>
      <c r="B200" s="5"/>
      <c r="C200" s="14"/>
      <c r="D200" s="15"/>
      <c r="E200" s="2"/>
      <c r="F200" s="2"/>
      <c r="G200" s="2"/>
      <c r="H200" s="2"/>
      <c r="I200" s="2"/>
      <c r="J200" s="2"/>
      <c r="K200" s="2"/>
      <c r="L200" s="2"/>
      <c r="M200" s="2"/>
      <c r="N200" s="1"/>
      <c r="O200" s="1"/>
      <c r="P200" s="1"/>
      <c r="Q200" s="1"/>
      <c r="R200" s="1"/>
      <c r="S200" s="1"/>
      <c r="T200" s="1"/>
      <c r="U200" s="1"/>
      <c r="V200" s="1"/>
      <c r="W200" s="1"/>
      <c r="X200" s="1"/>
      <c r="Y200" s="1"/>
    </row>
    <row x14ac:dyDescent="0.25" r="201" customHeight="1" ht="16.5">
      <c r="A201" s="1"/>
      <c r="B201" s="5"/>
      <c r="C201" s="14"/>
      <c r="D201" s="15"/>
      <c r="E201" s="2"/>
      <c r="F201" s="2"/>
      <c r="G201" s="2"/>
      <c r="H201" s="2"/>
      <c r="I201" s="2"/>
      <c r="J201" s="2"/>
      <c r="K201" s="2"/>
      <c r="L201" s="2"/>
      <c r="M201" s="2"/>
      <c r="N201" s="1"/>
      <c r="O201" s="1"/>
      <c r="P201" s="1"/>
      <c r="Q201" s="1"/>
      <c r="R201" s="1"/>
      <c r="S201" s="1"/>
      <c r="T201" s="1"/>
      <c r="U201" s="1"/>
      <c r="V201" s="1"/>
      <c r="W201" s="1"/>
      <c r="X201" s="1"/>
      <c r="Y201" s="1"/>
    </row>
    <row x14ac:dyDescent="0.25" r="202" customHeight="1" ht="16.5">
      <c r="A202" s="1"/>
      <c r="B202" s="5"/>
      <c r="C202" s="14"/>
      <c r="D202" s="15"/>
      <c r="E202" s="2"/>
      <c r="F202" s="2"/>
      <c r="G202" s="2"/>
      <c r="H202" s="2"/>
      <c r="I202" s="2"/>
      <c r="J202" s="2"/>
      <c r="K202" s="2"/>
      <c r="L202" s="2"/>
      <c r="M202" s="2"/>
      <c r="N202" s="1"/>
      <c r="O202" s="1"/>
      <c r="P202" s="1"/>
      <c r="Q202" s="1"/>
      <c r="R202" s="1"/>
      <c r="S202" s="1"/>
      <c r="T202" s="1"/>
      <c r="U202" s="1"/>
      <c r="V202" s="1"/>
      <c r="W202" s="1"/>
      <c r="X202" s="1"/>
      <c r="Y202" s="1"/>
    </row>
    <row x14ac:dyDescent="0.25" r="203" customHeight="1" ht="16.5">
      <c r="A203" s="1"/>
      <c r="B203" s="5"/>
      <c r="C203" s="14"/>
      <c r="D203" s="15"/>
      <c r="E203" s="2"/>
      <c r="F203" s="2"/>
      <c r="G203" s="2"/>
      <c r="H203" s="2"/>
      <c r="I203" s="2"/>
      <c r="J203" s="2"/>
      <c r="K203" s="2"/>
      <c r="L203" s="2"/>
      <c r="M203" s="2"/>
      <c r="N203" s="1"/>
      <c r="O203" s="1"/>
      <c r="P203" s="1"/>
      <c r="Q203" s="1"/>
      <c r="R203" s="1"/>
      <c r="S203" s="1"/>
      <c r="T203" s="1"/>
      <c r="U203" s="1"/>
      <c r="V203" s="1"/>
      <c r="W203" s="1"/>
      <c r="X203" s="1"/>
      <c r="Y203" s="1"/>
    </row>
    <row x14ac:dyDescent="0.25" r="204" customHeight="1" ht="16.5">
      <c r="A204" s="1"/>
      <c r="B204" s="5"/>
      <c r="C204" s="14"/>
      <c r="D204" s="15"/>
      <c r="E204" s="2"/>
      <c r="F204" s="2"/>
      <c r="G204" s="2"/>
      <c r="H204" s="2"/>
      <c r="I204" s="2"/>
      <c r="J204" s="2"/>
      <c r="K204" s="2"/>
      <c r="L204" s="2"/>
      <c r="M204" s="2"/>
      <c r="N204" s="1"/>
      <c r="O204" s="1"/>
      <c r="P204" s="1"/>
      <c r="Q204" s="1"/>
      <c r="R204" s="1"/>
      <c r="S204" s="1"/>
      <c r="T204" s="1"/>
      <c r="U204" s="1"/>
      <c r="V204" s="1"/>
      <c r="W204" s="1"/>
      <c r="X204" s="1"/>
      <c r="Y204" s="1"/>
    </row>
    <row x14ac:dyDescent="0.25" r="205" customHeight="1" ht="16.5">
      <c r="A205" s="1"/>
      <c r="B205" s="5"/>
      <c r="C205" s="14"/>
      <c r="D205" s="15"/>
      <c r="E205" s="2"/>
      <c r="F205" s="2"/>
      <c r="G205" s="2"/>
      <c r="H205" s="2"/>
      <c r="I205" s="2"/>
      <c r="J205" s="2"/>
      <c r="K205" s="2"/>
      <c r="L205" s="2"/>
      <c r="M205" s="2"/>
      <c r="N205" s="1"/>
      <c r="O205" s="1"/>
      <c r="P205" s="1"/>
      <c r="Q205" s="1"/>
      <c r="R205" s="1"/>
      <c r="S205" s="1"/>
      <c r="T205" s="1"/>
      <c r="U205" s="1"/>
      <c r="V205" s="1"/>
      <c r="W205" s="1"/>
      <c r="X205" s="1"/>
      <c r="Y205" s="1"/>
    </row>
    <row x14ac:dyDescent="0.25" r="206" customHeight="1" ht="16.5">
      <c r="A206" s="1"/>
      <c r="B206" s="5"/>
      <c r="C206" s="14"/>
      <c r="D206" s="15"/>
      <c r="E206" s="2"/>
      <c r="F206" s="2"/>
      <c r="G206" s="2"/>
      <c r="H206" s="2"/>
      <c r="I206" s="2"/>
      <c r="J206" s="2"/>
      <c r="K206" s="2"/>
      <c r="L206" s="2"/>
      <c r="M206" s="2"/>
      <c r="N206" s="1"/>
      <c r="O206" s="1"/>
      <c r="P206" s="1"/>
      <c r="Q206" s="1"/>
      <c r="R206" s="1"/>
      <c r="S206" s="1"/>
      <c r="T206" s="1"/>
      <c r="U206" s="1"/>
      <c r="V206" s="1"/>
      <c r="W206" s="1"/>
      <c r="X206" s="1"/>
      <c r="Y206" s="1"/>
    </row>
    <row x14ac:dyDescent="0.25" r="207" customHeight="1" ht="16.5">
      <c r="A207" s="1"/>
      <c r="B207" s="5"/>
      <c r="C207" s="14"/>
      <c r="D207" s="15"/>
      <c r="E207" s="2"/>
      <c r="F207" s="2"/>
      <c r="G207" s="2"/>
      <c r="H207" s="2"/>
      <c r="I207" s="2"/>
      <c r="J207" s="2"/>
      <c r="K207" s="2"/>
      <c r="L207" s="2"/>
      <c r="M207" s="2"/>
      <c r="N207" s="1"/>
      <c r="O207" s="1"/>
      <c r="P207" s="1"/>
      <c r="Q207" s="1"/>
      <c r="R207" s="1"/>
      <c r="S207" s="1"/>
      <c r="T207" s="1"/>
      <c r="U207" s="1"/>
      <c r="V207" s="1"/>
      <c r="W207" s="1"/>
      <c r="X207" s="1"/>
      <c r="Y207" s="1"/>
    </row>
    <row x14ac:dyDescent="0.25" r="208" customHeight="1" ht="16.5">
      <c r="A208" s="1"/>
      <c r="B208" s="5"/>
      <c r="C208" s="14"/>
      <c r="D208" s="15"/>
      <c r="E208" s="2"/>
      <c r="F208" s="2"/>
      <c r="G208" s="2"/>
      <c r="H208" s="2"/>
      <c r="I208" s="2"/>
      <c r="J208" s="2"/>
      <c r="K208" s="2"/>
      <c r="L208" s="2"/>
      <c r="M208" s="2"/>
      <c r="N208" s="1"/>
      <c r="O208" s="1"/>
      <c r="P208" s="1"/>
      <c r="Q208" s="1"/>
      <c r="R208" s="1"/>
      <c r="S208" s="1"/>
      <c r="T208" s="1"/>
      <c r="U208" s="1"/>
      <c r="V208" s="1"/>
      <c r="W208" s="1"/>
      <c r="X208" s="1"/>
      <c r="Y208" s="1"/>
    </row>
    <row x14ac:dyDescent="0.25" r="209" customHeight="1" ht="16.5">
      <c r="A209" s="1"/>
      <c r="B209" s="5"/>
      <c r="C209" s="16"/>
      <c r="D209" s="17"/>
      <c r="E209" s="2"/>
      <c r="F209" s="2"/>
      <c r="G209" s="2"/>
      <c r="H209" s="2"/>
      <c r="I209" s="2"/>
      <c r="J209" s="2"/>
      <c r="K209" s="2"/>
      <c r="L209" s="2"/>
      <c r="M209" s="2"/>
      <c r="N209" s="1"/>
      <c r="O209" s="1"/>
      <c r="P209" s="1"/>
      <c r="Q209" s="1"/>
      <c r="R209" s="1"/>
      <c r="S209" s="1"/>
      <c r="T209" s="1"/>
      <c r="U209" s="1"/>
      <c r="V209" s="1"/>
      <c r="W209" s="1"/>
      <c r="X209" s="1"/>
      <c r="Y209" s="1"/>
    </row>
    <row x14ac:dyDescent="0.25" r="210" customHeight="1" ht="16.5">
      <c r="A210" s="1"/>
      <c r="B210" s="5"/>
      <c r="C210" s="16"/>
      <c r="D210" s="17"/>
      <c r="E210" s="2"/>
      <c r="F210" s="2"/>
      <c r="G210" s="2"/>
      <c r="H210" s="2"/>
      <c r="I210" s="2"/>
      <c r="J210" s="2"/>
      <c r="K210" s="2"/>
      <c r="L210" s="2"/>
      <c r="M210" s="2"/>
      <c r="N210" s="1"/>
      <c r="O210" s="1"/>
      <c r="P210" s="1"/>
      <c r="Q210" s="1"/>
      <c r="R210" s="1"/>
      <c r="S210" s="1"/>
      <c r="T210" s="1"/>
      <c r="U210" s="1"/>
      <c r="V210" s="1"/>
      <c r="W210" s="1"/>
      <c r="X210" s="1"/>
      <c r="Y210" s="1"/>
    </row>
    <row x14ac:dyDescent="0.25" r="211" customHeight="1" ht="16.5">
      <c r="A211" s="1"/>
      <c r="B211" s="5"/>
      <c r="C211" s="14"/>
      <c r="D211" s="15"/>
      <c r="E211" s="2"/>
      <c r="F211" s="2"/>
      <c r="G211" s="2"/>
      <c r="H211" s="2"/>
      <c r="I211" s="2"/>
      <c r="J211" s="2"/>
      <c r="K211" s="2"/>
      <c r="L211" s="2"/>
      <c r="M211" s="2"/>
      <c r="N211" s="1"/>
      <c r="O211" s="1"/>
      <c r="P211" s="1"/>
      <c r="Q211" s="1"/>
      <c r="R211" s="1"/>
      <c r="S211" s="1"/>
      <c r="T211" s="1"/>
      <c r="U211" s="1"/>
      <c r="V211" s="1"/>
      <c r="W211" s="1"/>
      <c r="X211" s="1"/>
      <c r="Y211" s="1"/>
    </row>
    <row x14ac:dyDescent="0.25" r="212" customHeight="1" ht="16.5">
      <c r="A212" s="1"/>
      <c r="B212" s="5"/>
      <c r="C212" s="14"/>
      <c r="D212" s="15"/>
      <c r="E212" s="2"/>
      <c r="F212" s="2"/>
      <c r="G212" s="2"/>
      <c r="H212" s="2"/>
      <c r="I212" s="2"/>
      <c r="J212" s="2"/>
      <c r="K212" s="2"/>
      <c r="L212" s="2"/>
      <c r="M212" s="2"/>
      <c r="N212" s="1"/>
      <c r="O212" s="1"/>
      <c r="P212" s="1"/>
      <c r="Q212" s="1"/>
      <c r="R212" s="1"/>
      <c r="S212" s="1"/>
      <c r="T212" s="1"/>
      <c r="U212" s="1"/>
      <c r="V212" s="1"/>
      <c r="W212" s="1"/>
      <c r="X212" s="1"/>
      <c r="Y212" s="1"/>
    </row>
    <row x14ac:dyDescent="0.25" r="213" customHeight="1" ht="16.5">
      <c r="A213" s="1"/>
      <c r="B213" s="5"/>
      <c r="C213" s="14"/>
      <c r="D213" s="15"/>
      <c r="E213" s="2"/>
      <c r="F213" s="2"/>
      <c r="G213" s="2"/>
      <c r="H213" s="2"/>
      <c r="I213" s="2"/>
      <c r="J213" s="2"/>
      <c r="K213" s="2"/>
      <c r="L213" s="2"/>
      <c r="M213" s="2"/>
      <c r="N213" s="1"/>
      <c r="O213" s="1"/>
      <c r="P213" s="1"/>
      <c r="Q213" s="1"/>
      <c r="R213" s="1"/>
      <c r="S213" s="1"/>
      <c r="T213" s="1"/>
      <c r="U213" s="1"/>
      <c r="V213" s="1"/>
      <c r="W213" s="1"/>
      <c r="X213" s="1"/>
      <c r="Y213" s="1"/>
    </row>
    <row x14ac:dyDescent="0.25" r="214" customHeight="1" ht="16.5">
      <c r="A214" s="1"/>
      <c r="B214" s="5"/>
      <c r="C214" s="14"/>
      <c r="D214" s="15"/>
      <c r="E214" s="2"/>
      <c r="F214" s="2"/>
      <c r="G214" s="2"/>
      <c r="H214" s="2"/>
      <c r="I214" s="2"/>
      <c r="J214" s="2"/>
      <c r="K214" s="2"/>
      <c r="L214" s="2"/>
      <c r="M214" s="2"/>
      <c r="N214" s="1"/>
      <c r="O214" s="1"/>
      <c r="P214" s="1"/>
      <c r="Q214" s="1"/>
      <c r="R214" s="1"/>
      <c r="S214" s="1"/>
      <c r="T214" s="1"/>
      <c r="U214" s="1"/>
      <c r="V214" s="1"/>
      <c r="W214" s="1"/>
      <c r="X214" s="1"/>
      <c r="Y214" s="1"/>
    </row>
    <row x14ac:dyDescent="0.25" r="215" customHeight="1" ht="16.5">
      <c r="A215" s="1"/>
      <c r="B215" s="5"/>
      <c r="C215" s="14"/>
      <c r="D215" s="15"/>
      <c r="E215" s="2"/>
      <c r="F215" s="2"/>
      <c r="G215" s="2"/>
      <c r="H215" s="2"/>
      <c r="I215" s="2"/>
      <c r="J215" s="2"/>
      <c r="K215" s="2"/>
      <c r="L215" s="2"/>
      <c r="M215" s="2"/>
      <c r="N215" s="1"/>
      <c r="O215" s="1"/>
      <c r="P215" s="1"/>
      <c r="Q215" s="1"/>
      <c r="R215" s="1"/>
      <c r="S215" s="1"/>
      <c r="T215" s="1"/>
      <c r="U215" s="1"/>
      <c r="V215" s="1"/>
      <c r="W215" s="1"/>
      <c r="X215" s="1"/>
      <c r="Y215" s="1"/>
    </row>
    <row x14ac:dyDescent="0.25" r="216" customHeight="1" ht="16.5">
      <c r="A216" s="1"/>
      <c r="B216" s="5"/>
      <c r="C216" s="14"/>
      <c r="D216" s="15"/>
      <c r="E216" s="2"/>
      <c r="F216" s="2"/>
      <c r="G216" s="2"/>
      <c r="H216" s="2"/>
      <c r="I216" s="2"/>
      <c r="J216" s="2"/>
      <c r="K216" s="2"/>
      <c r="L216" s="2"/>
      <c r="M216" s="2"/>
      <c r="N216" s="1"/>
      <c r="O216" s="1"/>
      <c r="P216" s="1"/>
      <c r="Q216" s="1"/>
      <c r="R216" s="1"/>
      <c r="S216" s="1"/>
      <c r="T216" s="1"/>
      <c r="U216" s="1"/>
      <c r="V216" s="1"/>
      <c r="W216" s="1"/>
      <c r="X216" s="1"/>
      <c r="Y216" s="1"/>
    </row>
    <row x14ac:dyDescent="0.25" r="217" customHeight="1" ht="16.5">
      <c r="A217" s="1"/>
      <c r="B217" s="5"/>
      <c r="C217" s="14"/>
      <c r="D217" s="15"/>
      <c r="E217" s="2"/>
      <c r="F217" s="2"/>
      <c r="G217" s="2"/>
      <c r="H217" s="2"/>
      <c r="I217" s="2"/>
      <c r="J217" s="2"/>
      <c r="K217" s="2"/>
      <c r="L217" s="2"/>
      <c r="M217" s="2"/>
      <c r="N217" s="1"/>
      <c r="O217" s="1"/>
      <c r="P217" s="1"/>
      <c r="Q217" s="1"/>
      <c r="R217" s="1"/>
      <c r="S217" s="1"/>
      <c r="T217" s="1"/>
      <c r="U217" s="1"/>
      <c r="V217" s="1"/>
      <c r="W217" s="1"/>
      <c r="X217" s="1"/>
      <c r="Y217" s="1"/>
    </row>
    <row x14ac:dyDescent="0.25" r="218" customHeight="1" ht="16.5">
      <c r="A218" s="1"/>
      <c r="B218" s="5"/>
      <c r="C218" s="14"/>
      <c r="D218" s="15"/>
      <c r="E218" s="2"/>
      <c r="F218" s="2"/>
      <c r="G218" s="2"/>
      <c r="H218" s="2"/>
      <c r="I218" s="2"/>
      <c r="J218" s="2"/>
      <c r="K218" s="2"/>
      <c r="L218" s="2"/>
      <c r="M218" s="2"/>
      <c r="N218" s="1"/>
      <c r="O218" s="1"/>
      <c r="P218" s="1"/>
      <c r="Q218" s="1"/>
      <c r="R218" s="1"/>
      <c r="S218" s="1"/>
      <c r="T218" s="1"/>
      <c r="U218" s="1"/>
      <c r="V218" s="1"/>
      <c r="W218" s="1"/>
      <c r="X218" s="1"/>
      <c r="Y218" s="1"/>
    </row>
    <row x14ac:dyDescent="0.25" r="219" customHeight="1" ht="16.5">
      <c r="A219" s="1"/>
      <c r="B219" s="5"/>
      <c r="C219" s="14"/>
      <c r="D219" s="15"/>
      <c r="E219" s="2"/>
      <c r="F219" s="2"/>
      <c r="G219" s="2"/>
      <c r="H219" s="2"/>
      <c r="I219" s="2"/>
      <c r="J219" s="2"/>
      <c r="K219" s="2"/>
      <c r="L219" s="2"/>
      <c r="M219" s="2"/>
      <c r="N219" s="1"/>
      <c r="O219" s="1"/>
      <c r="P219" s="1"/>
      <c r="Q219" s="1"/>
      <c r="R219" s="1"/>
      <c r="S219" s="1"/>
      <c r="T219" s="1"/>
      <c r="U219" s="1"/>
      <c r="V219" s="1"/>
      <c r="W219" s="1"/>
      <c r="X219" s="1"/>
      <c r="Y219" s="1"/>
    </row>
    <row x14ac:dyDescent="0.25" r="220" customHeight="1" ht="16.5">
      <c r="A220" s="1"/>
      <c r="B220" s="5"/>
      <c r="C220" s="16"/>
      <c r="D220" s="17"/>
      <c r="E220" s="2"/>
      <c r="F220" s="2"/>
      <c r="G220" s="2"/>
      <c r="H220" s="2"/>
      <c r="I220" s="2"/>
      <c r="J220" s="2"/>
      <c r="K220" s="2"/>
      <c r="L220" s="2"/>
      <c r="M220" s="2"/>
      <c r="N220" s="1"/>
      <c r="O220" s="1"/>
      <c r="P220" s="1"/>
      <c r="Q220" s="1"/>
      <c r="R220" s="1"/>
      <c r="S220" s="1"/>
      <c r="T220" s="1"/>
      <c r="U220" s="1"/>
      <c r="V220" s="1"/>
      <c r="W220" s="1"/>
      <c r="X220" s="1"/>
      <c r="Y220" s="1"/>
    </row>
    <row x14ac:dyDescent="0.25" r="221" customHeight="1" ht="16.5">
      <c r="A221" s="1"/>
      <c r="B221" s="5"/>
      <c r="C221" s="16"/>
      <c r="D221" s="17"/>
      <c r="E221" s="2"/>
      <c r="F221" s="2"/>
      <c r="G221" s="2"/>
      <c r="H221" s="2"/>
      <c r="I221" s="2"/>
      <c r="J221" s="2"/>
      <c r="K221" s="2"/>
      <c r="L221" s="2"/>
      <c r="M221" s="2"/>
      <c r="N221" s="1"/>
      <c r="O221" s="1"/>
      <c r="P221" s="1"/>
      <c r="Q221" s="1"/>
      <c r="R221" s="1"/>
      <c r="S221" s="1"/>
      <c r="T221" s="1"/>
      <c r="U221" s="1"/>
      <c r="V221" s="1"/>
      <c r="W221" s="1"/>
      <c r="X221" s="1"/>
      <c r="Y221" s="1"/>
    </row>
    <row x14ac:dyDescent="0.25" r="222" customHeight="1" ht="16.5">
      <c r="A222" s="1"/>
      <c r="B222" s="5"/>
      <c r="C222" s="14"/>
      <c r="D222" s="15"/>
      <c r="E222" s="2"/>
      <c r="F222" s="2"/>
      <c r="G222" s="2"/>
      <c r="H222" s="2"/>
      <c r="I222" s="2"/>
      <c r="J222" s="2"/>
      <c r="K222" s="2"/>
      <c r="L222" s="2"/>
      <c r="M222" s="2"/>
      <c r="N222" s="1"/>
      <c r="O222" s="1"/>
      <c r="P222" s="1"/>
      <c r="Q222" s="1"/>
      <c r="R222" s="1"/>
      <c r="S222" s="1"/>
      <c r="T222" s="1"/>
      <c r="U222" s="1"/>
      <c r="V222" s="1"/>
      <c r="W222" s="1"/>
      <c r="X222" s="1"/>
      <c r="Y222" s="1"/>
    </row>
    <row x14ac:dyDescent="0.25" r="223" customHeight="1" ht="16.5">
      <c r="A223" s="1"/>
      <c r="B223" s="5"/>
      <c r="C223" s="14"/>
      <c r="D223" s="15"/>
      <c r="E223" s="2"/>
      <c r="F223" s="2"/>
      <c r="G223" s="2"/>
      <c r="H223" s="2"/>
      <c r="I223" s="2"/>
      <c r="J223" s="2"/>
      <c r="K223" s="2"/>
      <c r="L223" s="2"/>
      <c r="M223" s="2"/>
      <c r="N223" s="1"/>
      <c r="O223" s="1"/>
      <c r="P223" s="1"/>
      <c r="Q223" s="1"/>
      <c r="R223" s="1"/>
      <c r="S223" s="1"/>
      <c r="T223" s="1"/>
      <c r="U223" s="1"/>
      <c r="V223" s="1"/>
      <c r="W223" s="1"/>
      <c r="X223" s="1"/>
      <c r="Y223" s="1"/>
    </row>
    <row x14ac:dyDescent="0.25" r="224" customHeight="1" ht="16.5">
      <c r="A224" s="1"/>
      <c r="B224" s="5"/>
      <c r="C224" s="14"/>
      <c r="D224" s="15"/>
      <c r="E224" s="2"/>
      <c r="F224" s="2"/>
      <c r="G224" s="2"/>
      <c r="H224" s="2"/>
      <c r="I224" s="2"/>
      <c r="J224" s="2"/>
      <c r="K224" s="2"/>
      <c r="L224" s="2"/>
      <c r="M224" s="2"/>
      <c r="N224" s="1"/>
      <c r="O224" s="1"/>
      <c r="P224" s="1"/>
      <c r="Q224" s="1"/>
      <c r="R224" s="1"/>
      <c r="S224" s="1"/>
      <c r="T224" s="1"/>
      <c r="U224" s="1"/>
      <c r="V224" s="1"/>
      <c r="W224" s="1"/>
      <c r="X224" s="1"/>
      <c r="Y224" s="1"/>
    </row>
    <row x14ac:dyDescent="0.25" r="225" customHeight="1" ht="16.5">
      <c r="A225" s="1"/>
      <c r="B225" s="5"/>
      <c r="C225" s="14"/>
      <c r="D225" s="15"/>
      <c r="E225" s="2"/>
      <c r="F225" s="2"/>
      <c r="G225" s="2"/>
      <c r="H225" s="2"/>
      <c r="I225" s="2"/>
      <c r="J225" s="2"/>
      <c r="K225" s="2"/>
      <c r="L225" s="2"/>
      <c r="M225" s="2"/>
      <c r="N225" s="1"/>
      <c r="O225" s="1"/>
      <c r="P225" s="1"/>
      <c r="Q225" s="1"/>
      <c r="R225" s="1"/>
      <c r="S225" s="1"/>
      <c r="T225" s="1"/>
      <c r="U225" s="1"/>
      <c r="V225" s="1"/>
      <c r="W225" s="1"/>
      <c r="X225" s="1"/>
      <c r="Y225" s="1"/>
    </row>
    <row x14ac:dyDescent="0.25" r="226" customHeight="1" ht="16.5">
      <c r="A226" s="1"/>
      <c r="B226" s="5"/>
      <c r="C226" s="14"/>
      <c r="D226" s="15"/>
      <c r="E226" s="2"/>
      <c r="F226" s="2"/>
      <c r="G226" s="2"/>
      <c r="H226" s="2"/>
      <c r="I226" s="2"/>
      <c r="J226" s="2"/>
      <c r="K226" s="2"/>
      <c r="L226" s="2"/>
      <c r="M226" s="2"/>
      <c r="N226" s="1"/>
      <c r="O226" s="1"/>
      <c r="P226" s="1"/>
      <c r="Q226" s="1"/>
      <c r="R226" s="1"/>
      <c r="S226" s="1"/>
      <c r="T226" s="1"/>
      <c r="U226" s="1"/>
      <c r="V226" s="1"/>
      <c r="W226" s="1"/>
      <c r="X226" s="1"/>
      <c r="Y226" s="1"/>
    </row>
    <row x14ac:dyDescent="0.25" r="227" customHeight="1" ht="16.5">
      <c r="A227" s="1"/>
      <c r="B227" s="5"/>
      <c r="C227" s="14"/>
      <c r="D227" s="15"/>
      <c r="E227" s="2"/>
      <c r="F227" s="2"/>
      <c r="G227" s="2"/>
      <c r="H227" s="2"/>
      <c r="I227" s="2"/>
      <c r="J227" s="2"/>
      <c r="K227" s="2"/>
      <c r="L227" s="2"/>
      <c r="M227" s="2"/>
      <c r="N227" s="1"/>
      <c r="O227" s="1"/>
      <c r="P227" s="1"/>
      <c r="Q227" s="1"/>
      <c r="R227" s="1"/>
      <c r="S227" s="1"/>
      <c r="T227" s="1"/>
      <c r="U227" s="1"/>
      <c r="V227" s="1"/>
      <c r="W227" s="1"/>
      <c r="X227" s="1"/>
      <c r="Y227" s="1"/>
    </row>
    <row x14ac:dyDescent="0.25" r="228" customHeight="1" ht="16.5">
      <c r="A228" s="1"/>
      <c r="B228" s="5"/>
      <c r="C228" s="14"/>
      <c r="D228" s="15"/>
      <c r="E228" s="2"/>
      <c r="F228" s="2"/>
      <c r="G228" s="2"/>
      <c r="H228" s="2"/>
      <c r="I228" s="2"/>
      <c r="J228" s="2"/>
      <c r="K228" s="2"/>
      <c r="L228" s="2"/>
      <c r="M228" s="2"/>
      <c r="N228" s="1"/>
      <c r="O228" s="1"/>
      <c r="P228" s="1"/>
      <c r="Q228" s="1"/>
      <c r="R228" s="1"/>
      <c r="S228" s="1"/>
      <c r="T228" s="1"/>
      <c r="U228" s="1"/>
      <c r="V228" s="1"/>
      <c r="W228" s="1"/>
      <c r="X228" s="1"/>
      <c r="Y228" s="1"/>
    </row>
    <row x14ac:dyDescent="0.25" r="229" customHeight="1" ht="16.5">
      <c r="A229" s="1"/>
      <c r="B229" s="5"/>
      <c r="C229" s="14"/>
      <c r="D229" s="15"/>
      <c r="E229" s="2"/>
      <c r="F229" s="2"/>
      <c r="G229" s="2"/>
      <c r="H229" s="2"/>
      <c r="I229" s="2"/>
      <c r="J229" s="2"/>
      <c r="K229" s="2"/>
      <c r="L229" s="2"/>
      <c r="M229" s="2"/>
      <c r="N229" s="1"/>
      <c r="O229" s="1"/>
      <c r="P229" s="1"/>
      <c r="Q229" s="1"/>
      <c r="R229" s="1"/>
      <c r="S229" s="1"/>
      <c r="T229" s="1"/>
      <c r="U229" s="1"/>
      <c r="V229" s="1"/>
      <c r="W229" s="1"/>
      <c r="X229" s="1"/>
      <c r="Y229" s="1"/>
    </row>
    <row x14ac:dyDescent="0.25" r="230" customHeight="1" ht="16.5">
      <c r="A230" s="1"/>
      <c r="B230" s="5"/>
      <c r="C230" s="14"/>
      <c r="D230" s="15"/>
      <c r="E230" s="2"/>
      <c r="F230" s="2"/>
      <c r="G230" s="2"/>
      <c r="H230" s="2"/>
      <c r="I230" s="2"/>
      <c r="J230" s="2"/>
      <c r="K230" s="2"/>
      <c r="L230" s="2"/>
      <c r="M230" s="2"/>
      <c r="N230" s="1"/>
      <c r="O230" s="1"/>
      <c r="P230" s="1"/>
      <c r="Q230" s="1"/>
      <c r="R230" s="1"/>
      <c r="S230" s="1"/>
      <c r="T230" s="1"/>
      <c r="U230" s="1"/>
      <c r="V230" s="1"/>
      <c r="W230" s="1"/>
      <c r="X230" s="1"/>
      <c r="Y230" s="1"/>
    </row>
    <row x14ac:dyDescent="0.25" r="231" customHeight="1" ht="16.5">
      <c r="A231" s="1"/>
      <c r="B231" s="5"/>
      <c r="C231" s="16"/>
      <c r="D231" s="17"/>
      <c r="E231" s="2"/>
      <c r="F231" s="2"/>
      <c r="G231" s="2"/>
      <c r="H231" s="2"/>
      <c r="I231" s="2"/>
      <c r="J231" s="2"/>
      <c r="K231" s="2"/>
      <c r="L231" s="2"/>
      <c r="M231" s="2"/>
      <c r="N231" s="1"/>
      <c r="O231" s="1"/>
      <c r="P231" s="1"/>
      <c r="Q231" s="1"/>
      <c r="R231" s="1"/>
      <c r="S231" s="1"/>
      <c r="T231" s="1"/>
      <c r="U231" s="1"/>
      <c r="V231" s="1"/>
      <c r="W231" s="1"/>
      <c r="X231" s="1"/>
      <c r="Y231" s="1"/>
    </row>
    <row x14ac:dyDescent="0.25" r="232" customHeight="1" ht="16.5">
      <c r="A232" s="1"/>
      <c r="B232" s="5"/>
      <c r="C232" s="16"/>
      <c r="D232" s="17"/>
      <c r="E232" s="2"/>
      <c r="F232" s="2"/>
      <c r="G232" s="2"/>
      <c r="H232" s="2"/>
      <c r="I232" s="2"/>
      <c r="J232" s="2"/>
      <c r="K232" s="2"/>
      <c r="L232" s="2"/>
      <c r="M232" s="2"/>
      <c r="N232" s="1"/>
      <c r="O232" s="1"/>
      <c r="P232" s="1"/>
      <c r="Q232" s="1"/>
      <c r="R232" s="1"/>
      <c r="S232" s="1"/>
      <c r="T232" s="1"/>
      <c r="U232" s="1"/>
      <c r="V232" s="1"/>
      <c r="W232" s="1"/>
      <c r="X232" s="1"/>
      <c r="Y232" s="1"/>
    </row>
    <row x14ac:dyDescent="0.25" r="233" customHeight="1" ht="16.5">
      <c r="A233" s="1"/>
      <c r="B233" s="5"/>
      <c r="C233" s="14"/>
      <c r="D233" s="15"/>
      <c r="E233" s="2"/>
      <c r="F233" s="2"/>
      <c r="G233" s="2"/>
      <c r="H233" s="2"/>
      <c r="I233" s="2"/>
      <c r="J233" s="2"/>
      <c r="K233" s="2"/>
      <c r="L233" s="2"/>
      <c r="M233" s="2"/>
      <c r="N233" s="1"/>
      <c r="O233" s="1"/>
      <c r="P233" s="1"/>
      <c r="Q233" s="1"/>
      <c r="R233" s="1"/>
      <c r="S233" s="1"/>
      <c r="T233" s="1"/>
      <c r="U233" s="1"/>
      <c r="V233" s="1"/>
      <c r="W233" s="1"/>
      <c r="X233" s="1"/>
      <c r="Y233" s="1"/>
    </row>
    <row x14ac:dyDescent="0.25" r="234" customHeight="1" ht="16.5">
      <c r="A234" s="1"/>
      <c r="B234" s="5"/>
      <c r="C234" s="14"/>
      <c r="D234" s="15"/>
      <c r="E234" s="2"/>
      <c r="F234" s="2"/>
      <c r="G234" s="2"/>
      <c r="H234" s="2"/>
      <c r="I234" s="2"/>
      <c r="J234" s="2"/>
      <c r="K234" s="2"/>
      <c r="L234" s="2"/>
      <c r="M234" s="2"/>
      <c r="N234" s="1"/>
      <c r="O234" s="1"/>
      <c r="P234" s="1"/>
      <c r="Q234" s="1"/>
      <c r="R234" s="1"/>
      <c r="S234" s="1"/>
      <c r="T234" s="1"/>
      <c r="U234" s="1"/>
      <c r="V234" s="1"/>
      <c r="W234" s="1"/>
      <c r="X234" s="1"/>
      <c r="Y234" s="1"/>
    </row>
    <row x14ac:dyDescent="0.25" r="235" customHeight="1" ht="16.5">
      <c r="A235" s="1"/>
      <c r="B235" s="5"/>
      <c r="C235" s="14"/>
      <c r="D235" s="15"/>
      <c r="E235" s="2"/>
      <c r="F235" s="2"/>
      <c r="G235" s="2"/>
      <c r="H235" s="2"/>
      <c r="I235" s="2"/>
      <c r="J235" s="2"/>
      <c r="K235" s="2"/>
      <c r="L235" s="2"/>
      <c r="M235" s="2"/>
      <c r="N235" s="1"/>
      <c r="O235" s="1"/>
      <c r="P235" s="1"/>
      <c r="Q235" s="1"/>
      <c r="R235" s="1"/>
      <c r="S235" s="1"/>
      <c r="T235" s="1"/>
      <c r="U235" s="1"/>
      <c r="V235" s="1"/>
      <c r="W235" s="1"/>
      <c r="X235" s="1"/>
      <c r="Y235" s="1"/>
    </row>
    <row x14ac:dyDescent="0.25" r="236" customHeight="1" ht="16.5">
      <c r="A236" s="1"/>
      <c r="B236" s="5"/>
      <c r="C236" s="14"/>
      <c r="D236" s="15"/>
      <c r="E236" s="2"/>
      <c r="F236" s="2"/>
      <c r="G236" s="2"/>
      <c r="H236" s="2"/>
      <c r="I236" s="2"/>
      <c r="J236" s="2"/>
      <c r="K236" s="2"/>
      <c r="L236" s="2"/>
      <c r="M236" s="2"/>
      <c r="N236" s="1"/>
      <c r="O236" s="1"/>
      <c r="P236" s="1"/>
      <c r="Q236" s="1"/>
      <c r="R236" s="1"/>
      <c r="S236" s="1"/>
      <c r="T236" s="1"/>
      <c r="U236" s="1"/>
      <c r="V236" s="1"/>
      <c r="W236" s="1"/>
      <c r="X236" s="1"/>
      <c r="Y236" s="1"/>
    </row>
    <row x14ac:dyDescent="0.25" r="237" customHeight="1" ht="16.5">
      <c r="A237" s="1"/>
      <c r="B237" s="5"/>
      <c r="C237" s="14"/>
      <c r="D237" s="15"/>
      <c r="E237" s="2"/>
      <c r="F237" s="2"/>
      <c r="G237" s="2"/>
      <c r="H237" s="2"/>
      <c r="I237" s="2"/>
      <c r="J237" s="2"/>
      <c r="K237" s="2"/>
      <c r="L237" s="2"/>
      <c r="M237" s="2"/>
      <c r="N237" s="1"/>
      <c r="O237" s="1"/>
      <c r="P237" s="1"/>
      <c r="Q237" s="1"/>
      <c r="R237" s="1"/>
      <c r="S237" s="1"/>
      <c r="T237" s="1"/>
      <c r="U237" s="1"/>
      <c r="V237" s="1"/>
      <c r="W237" s="1"/>
      <c r="X237" s="1"/>
      <c r="Y237" s="1"/>
    </row>
    <row x14ac:dyDescent="0.25" r="238" customHeight="1" ht="16.5">
      <c r="A238" s="1"/>
      <c r="B238" s="5"/>
      <c r="C238" s="14"/>
      <c r="D238" s="15"/>
      <c r="E238" s="2"/>
      <c r="F238" s="2"/>
      <c r="G238" s="2"/>
      <c r="H238" s="2"/>
      <c r="I238" s="2"/>
      <c r="J238" s="2"/>
      <c r="K238" s="2"/>
      <c r="L238" s="2"/>
      <c r="M238" s="2"/>
      <c r="N238" s="1"/>
      <c r="O238" s="1"/>
      <c r="P238" s="1"/>
      <c r="Q238" s="1"/>
      <c r="R238" s="1"/>
      <c r="S238" s="1"/>
      <c r="T238" s="1"/>
      <c r="U238" s="1"/>
      <c r="V238" s="1"/>
      <c r="W238" s="1"/>
      <c r="X238" s="1"/>
      <c r="Y238" s="1"/>
    </row>
    <row x14ac:dyDescent="0.25" r="239" customHeight="1" ht="16.5">
      <c r="A239" s="1"/>
      <c r="B239" s="5"/>
      <c r="C239" s="14"/>
      <c r="D239" s="15"/>
      <c r="E239" s="2"/>
      <c r="F239" s="2"/>
      <c r="G239" s="2"/>
      <c r="H239" s="2"/>
      <c r="I239" s="2"/>
      <c r="J239" s="2"/>
      <c r="K239" s="2"/>
      <c r="L239" s="2"/>
      <c r="M239" s="2"/>
      <c r="N239" s="1"/>
      <c r="O239" s="1"/>
      <c r="P239" s="1"/>
      <c r="Q239" s="1"/>
      <c r="R239" s="1"/>
      <c r="S239" s="1"/>
      <c r="T239" s="1"/>
      <c r="U239" s="1"/>
      <c r="V239" s="1"/>
      <c r="W239" s="1"/>
      <c r="X239" s="1"/>
      <c r="Y239" s="1"/>
    </row>
    <row x14ac:dyDescent="0.25" r="240" customHeight="1" ht="16.5">
      <c r="A240" s="1"/>
      <c r="B240" s="5"/>
      <c r="C240" s="14"/>
      <c r="D240" s="15"/>
      <c r="E240" s="2"/>
      <c r="F240" s="2"/>
      <c r="G240" s="2"/>
      <c r="H240" s="2"/>
      <c r="I240" s="2"/>
      <c r="J240" s="2"/>
      <c r="K240" s="2"/>
      <c r="L240" s="2"/>
      <c r="M240" s="2"/>
      <c r="N240" s="1"/>
      <c r="O240" s="1"/>
      <c r="P240" s="1"/>
      <c r="Q240" s="1"/>
      <c r="R240" s="1"/>
      <c r="S240" s="1"/>
      <c r="T240" s="1"/>
      <c r="U240" s="1"/>
      <c r="V240" s="1"/>
      <c r="W240" s="1"/>
      <c r="X240" s="1"/>
      <c r="Y240" s="1"/>
    </row>
    <row x14ac:dyDescent="0.25" r="241" customHeight="1" ht="16.5">
      <c r="A241" s="1"/>
      <c r="B241" s="5"/>
      <c r="C241" s="14"/>
      <c r="D241" s="15"/>
      <c r="E241" s="2"/>
      <c r="F241" s="2"/>
      <c r="G241" s="2"/>
      <c r="H241" s="2"/>
      <c r="I241" s="2"/>
      <c r="J241" s="2"/>
      <c r="K241" s="2"/>
      <c r="L241" s="2"/>
      <c r="M241" s="2"/>
      <c r="N241" s="1"/>
      <c r="O241" s="1"/>
      <c r="P241" s="1"/>
      <c r="Q241" s="1"/>
      <c r="R241" s="1"/>
      <c r="S241" s="1"/>
      <c r="T241" s="1"/>
      <c r="U241" s="1"/>
      <c r="V241" s="1"/>
      <c r="W241" s="1"/>
      <c r="X241" s="1"/>
      <c r="Y241" s="1"/>
    </row>
    <row x14ac:dyDescent="0.25" r="242" customHeight="1" ht="16.5">
      <c r="A242" s="1"/>
      <c r="B242" s="5"/>
      <c r="C242" s="16"/>
      <c r="D242" s="17"/>
      <c r="E242" s="2"/>
      <c r="F242" s="2"/>
      <c r="G242" s="2"/>
      <c r="H242" s="2"/>
      <c r="I242" s="2"/>
      <c r="J242" s="2"/>
      <c r="K242" s="2"/>
      <c r="L242" s="2"/>
      <c r="M242" s="2"/>
      <c r="N242" s="1"/>
      <c r="O242" s="1"/>
      <c r="P242" s="1"/>
      <c r="Q242" s="1"/>
      <c r="R242" s="1"/>
      <c r="S242" s="1"/>
      <c r="T242" s="1"/>
      <c r="U242" s="1"/>
      <c r="V242" s="1"/>
      <c r="W242" s="1"/>
      <c r="X242" s="1"/>
      <c r="Y242" s="1"/>
    </row>
    <row x14ac:dyDescent="0.25" r="243" customHeight="1" ht="16.5">
      <c r="A243" s="1"/>
      <c r="B243" s="5"/>
      <c r="C243" s="16"/>
      <c r="D243" s="17"/>
      <c r="E243" s="2"/>
      <c r="F243" s="2"/>
      <c r="G243" s="2"/>
      <c r="H243" s="2"/>
      <c r="I243" s="2"/>
      <c r="J243" s="2"/>
      <c r="K243" s="2"/>
      <c r="L243" s="2"/>
      <c r="M243" s="2"/>
      <c r="N243" s="1"/>
      <c r="O243" s="1"/>
      <c r="P243" s="1"/>
      <c r="Q243" s="1"/>
      <c r="R243" s="1"/>
      <c r="S243" s="1"/>
      <c r="T243" s="1"/>
      <c r="U243" s="1"/>
      <c r="V243" s="1"/>
      <c r="W243" s="1"/>
      <c r="X243" s="1"/>
      <c r="Y243" s="1"/>
    </row>
    <row x14ac:dyDescent="0.25" r="244" customHeight="1" ht="16.5">
      <c r="A244" s="1"/>
      <c r="B244" s="5"/>
      <c r="C244" s="14"/>
      <c r="D244" s="15"/>
      <c r="E244" s="2"/>
      <c r="F244" s="2"/>
      <c r="G244" s="2"/>
      <c r="H244" s="2"/>
      <c r="I244" s="2"/>
      <c r="J244" s="2"/>
      <c r="K244" s="2"/>
      <c r="L244" s="2"/>
      <c r="M244" s="2"/>
      <c r="N244" s="1"/>
      <c r="O244" s="1"/>
      <c r="P244" s="1"/>
      <c r="Q244" s="1"/>
      <c r="R244" s="1"/>
      <c r="S244" s="1"/>
      <c r="T244" s="1"/>
      <c r="U244" s="1"/>
      <c r="V244" s="1"/>
      <c r="W244" s="1"/>
      <c r="X244" s="1"/>
      <c r="Y244" s="1"/>
    </row>
    <row x14ac:dyDescent="0.25" r="245" customHeight="1" ht="16.5">
      <c r="A245" s="1"/>
      <c r="B245" s="5"/>
      <c r="C245" s="14"/>
      <c r="D245" s="15"/>
      <c r="E245" s="2"/>
      <c r="F245" s="2"/>
      <c r="G245" s="2"/>
      <c r="H245" s="2"/>
      <c r="I245" s="2"/>
      <c r="J245" s="2"/>
      <c r="K245" s="2"/>
      <c r="L245" s="2"/>
      <c r="M245" s="2"/>
      <c r="N245" s="1"/>
      <c r="O245" s="1"/>
      <c r="P245" s="1"/>
      <c r="Q245" s="1"/>
      <c r="R245" s="1"/>
      <c r="S245" s="1"/>
      <c r="T245" s="1"/>
      <c r="U245" s="1"/>
      <c r="V245" s="1"/>
      <c r="W245" s="1"/>
      <c r="X245" s="1"/>
      <c r="Y245" s="1"/>
    </row>
    <row x14ac:dyDescent="0.25" r="246" customHeight="1" ht="16.5">
      <c r="A246" s="1"/>
      <c r="B246" s="5"/>
      <c r="C246" s="14"/>
      <c r="D246" s="15"/>
      <c r="E246" s="2"/>
      <c r="F246" s="2"/>
      <c r="G246" s="2"/>
      <c r="H246" s="2"/>
      <c r="I246" s="2"/>
      <c r="J246" s="2"/>
      <c r="K246" s="2"/>
      <c r="L246" s="2"/>
      <c r="M246" s="2"/>
      <c r="N246" s="1"/>
      <c r="O246" s="1"/>
      <c r="P246" s="1"/>
      <c r="Q246" s="1"/>
      <c r="R246" s="1"/>
      <c r="S246" s="1"/>
      <c r="T246" s="1"/>
      <c r="U246" s="1"/>
      <c r="V246" s="1"/>
      <c r="W246" s="1"/>
      <c r="X246" s="1"/>
      <c r="Y246" s="1"/>
    </row>
    <row x14ac:dyDescent="0.25" r="247" customHeight="1" ht="16.5">
      <c r="A247" s="1"/>
      <c r="B247" s="5"/>
      <c r="C247" s="14"/>
      <c r="D247" s="15"/>
      <c r="E247" s="2"/>
      <c r="F247" s="2"/>
      <c r="G247" s="2"/>
      <c r="H247" s="2"/>
      <c r="I247" s="2"/>
      <c r="J247" s="2"/>
      <c r="K247" s="2"/>
      <c r="L247" s="2"/>
      <c r="M247" s="2"/>
      <c r="N247" s="1"/>
      <c r="O247" s="1"/>
      <c r="P247" s="1"/>
      <c r="Q247" s="1"/>
      <c r="R247" s="1"/>
      <c r="S247" s="1"/>
      <c r="T247" s="1"/>
      <c r="U247" s="1"/>
      <c r="V247" s="1"/>
      <c r="W247" s="1"/>
      <c r="X247" s="1"/>
      <c r="Y247" s="1"/>
    </row>
    <row x14ac:dyDescent="0.25" r="248" customHeight="1" ht="16.5">
      <c r="A248" s="1"/>
      <c r="B248" s="5"/>
      <c r="C248" s="14"/>
      <c r="D248" s="15"/>
      <c r="E248" s="2"/>
      <c r="F248" s="2"/>
      <c r="G248" s="2"/>
      <c r="H248" s="2"/>
      <c r="I248" s="2"/>
      <c r="J248" s="2"/>
      <c r="K248" s="2"/>
      <c r="L248" s="2"/>
      <c r="M248" s="2"/>
      <c r="N248" s="1"/>
      <c r="O248" s="1"/>
      <c r="P248" s="1"/>
      <c r="Q248" s="1"/>
      <c r="R248" s="1"/>
      <c r="S248" s="1"/>
      <c r="T248" s="1"/>
      <c r="U248" s="1"/>
      <c r="V248" s="1"/>
      <c r="W248" s="1"/>
      <c r="X248" s="1"/>
      <c r="Y248" s="1"/>
    </row>
    <row x14ac:dyDescent="0.25" r="249" customHeight="1" ht="16.5">
      <c r="A249" s="1"/>
      <c r="B249" s="5"/>
      <c r="C249" s="14"/>
      <c r="D249" s="15"/>
      <c r="E249" s="2"/>
      <c r="F249" s="2"/>
      <c r="G249" s="2"/>
      <c r="H249" s="2"/>
      <c r="I249" s="2"/>
      <c r="J249" s="2"/>
      <c r="K249" s="2"/>
      <c r="L249" s="2"/>
      <c r="M249" s="2"/>
      <c r="N249" s="1"/>
      <c r="O249" s="1"/>
      <c r="P249" s="1"/>
      <c r="Q249" s="1"/>
      <c r="R249" s="1"/>
      <c r="S249" s="1"/>
      <c r="T249" s="1"/>
      <c r="U249" s="1"/>
      <c r="V249" s="1"/>
      <c r="W249" s="1"/>
      <c r="X249" s="1"/>
      <c r="Y249" s="1"/>
    </row>
    <row x14ac:dyDescent="0.25" r="250" customHeight="1" ht="16.5">
      <c r="A250" s="1"/>
      <c r="B250" s="5"/>
      <c r="C250" s="14"/>
      <c r="D250" s="15"/>
      <c r="E250" s="2"/>
      <c r="F250" s="2"/>
      <c r="G250" s="2"/>
      <c r="H250" s="2"/>
      <c r="I250" s="2"/>
      <c r="J250" s="2"/>
      <c r="K250" s="2"/>
      <c r="L250" s="2"/>
      <c r="M250" s="2"/>
      <c r="N250" s="1"/>
      <c r="O250" s="1"/>
      <c r="P250" s="1"/>
      <c r="Q250" s="1"/>
      <c r="R250" s="1"/>
      <c r="S250" s="1"/>
      <c r="T250" s="1"/>
      <c r="U250" s="1"/>
      <c r="V250" s="1"/>
      <c r="W250" s="1"/>
      <c r="X250" s="1"/>
      <c r="Y250" s="1"/>
    </row>
    <row x14ac:dyDescent="0.25" r="251" customHeight="1" ht="16.5">
      <c r="A251" s="1"/>
      <c r="B251" s="5"/>
      <c r="C251" s="14"/>
      <c r="D251" s="15"/>
      <c r="E251" s="2"/>
      <c r="F251" s="2"/>
      <c r="G251" s="2"/>
      <c r="H251" s="2"/>
      <c r="I251" s="2"/>
      <c r="J251" s="2"/>
      <c r="K251" s="2"/>
      <c r="L251" s="2"/>
      <c r="M251" s="2"/>
      <c r="N251" s="1"/>
      <c r="O251" s="1"/>
      <c r="P251" s="1"/>
      <c r="Q251" s="1"/>
      <c r="R251" s="1"/>
      <c r="S251" s="1"/>
      <c r="T251" s="1"/>
      <c r="U251" s="1"/>
      <c r="V251" s="1"/>
      <c r="W251" s="1"/>
      <c r="X251" s="1"/>
      <c r="Y251" s="1"/>
    </row>
    <row x14ac:dyDescent="0.25" r="252" customHeight="1" ht="16.5">
      <c r="A252" s="1"/>
      <c r="B252" s="5"/>
      <c r="C252" s="14"/>
      <c r="D252" s="15"/>
      <c r="E252" s="2"/>
      <c r="F252" s="2"/>
      <c r="G252" s="2"/>
      <c r="H252" s="2"/>
      <c r="I252" s="2"/>
      <c r="J252" s="2"/>
      <c r="K252" s="2"/>
      <c r="L252" s="2"/>
      <c r="M252" s="2"/>
      <c r="N252" s="1"/>
      <c r="O252" s="1"/>
      <c r="P252" s="1"/>
      <c r="Q252" s="1"/>
      <c r="R252" s="1"/>
      <c r="S252" s="1"/>
      <c r="T252" s="1"/>
      <c r="U252" s="1"/>
      <c r="V252" s="1"/>
      <c r="W252" s="1"/>
      <c r="X252" s="1"/>
      <c r="Y252" s="1"/>
    </row>
    <row x14ac:dyDescent="0.25" r="253" customHeight="1" ht="16.5">
      <c r="A253" s="1"/>
      <c r="B253" s="5"/>
      <c r="C253" s="16"/>
      <c r="D253" s="17"/>
      <c r="E253" s="2"/>
      <c r="F253" s="2"/>
      <c r="G253" s="2"/>
      <c r="H253" s="2"/>
      <c r="I253" s="2"/>
      <c r="J253" s="2"/>
      <c r="K253" s="2"/>
      <c r="L253" s="2"/>
      <c r="M253" s="2"/>
      <c r="N253" s="1"/>
      <c r="O253" s="1"/>
      <c r="P253" s="1"/>
      <c r="Q253" s="1"/>
      <c r="R253" s="1"/>
      <c r="S253" s="1"/>
      <c r="T253" s="1"/>
      <c r="U253" s="1"/>
      <c r="V253" s="1"/>
      <c r="W253" s="1"/>
      <c r="X253" s="1"/>
      <c r="Y253" s="1"/>
    </row>
    <row x14ac:dyDescent="0.25" r="254" customHeight="1" ht="16.5">
      <c r="A254" s="1"/>
      <c r="B254" s="5"/>
      <c r="C254" s="16"/>
      <c r="D254" s="17"/>
      <c r="E254" s="2"/>
      <c r="F254" s="2"/>
      <c r="G254" s="2"/>
      <c r="H254" s="2"/>
      <c r="I254" s="2"/>
      <c r="J254" s="2"/>
      <c r="K254" s="2"/>
      <c r="L254" s="2"/>
      <c r="M254" s="2"/>
      <c r="N254" s="1"/>
      <c r="O254" s="1"/>
      <c r="P254" s="1"/>
      <c r="Q254" s="1"/>
      <c r="R254" s="1"/>
      <c r="S254" s="1"/>
      <c r="T254" s="1"/>
      <c r="U254" s="1"/>
      <c r="V254" s="1"/>
      <c r="W254" s="1"/>
      <c r="X254" s="1"/>
      <c r="Y254" s="1"/>
    </row>
    <row x14ac:dyDescent="0.25" r="255" customHeight="1" ht="16.5">
      <c r="A255" s="1"/>
      <c r="B255" s="5"/>
      <c r="C255" s="14"/>
      <c r="D255" s="15"/>
      <c r="E255" s="2"/>
      <c r="F255" s="2"/>
      <c r="G255" s="2"/>
      <c r="H255" s="2"/>
      <c r="I255" s="2"/>
      <c r="J255" s="2"/>
      <c r="K255" s="2"/>
      <c r="L255" s="2"/>
      <c r="M255" s="2"/>
      <c r="N255" s="1"/>
      <c r="O255" s="1"/>
      <c r="P255" s="1"/>
      <c r="Q255" s="1"/>
      <c r="R255" s="1"/>
      <c r="S255" s="1"/>
      <c r="T255" s="1"/>
      <c r="U255" s="1"/>
      <c r="V255" s="1"/>
      <c r="W255" s="1"/>
      <c r="X255" s="1"/>
      <c r="Y255" s="1"/>
    </row>
    <row x14ac:dyDescent="0.25" r="256" customHeight="1" ht="16.5">
      <c r="A256" s="1"/>
      <c r="B256" s="5"/>
      <c r="C256" s="14"/>
      <c r="D256" s="15"/>
      <c r="E256" s="2"/>
      <c r="F256" s="2"/>
      <c r="G256" s="2"/>
      <c r="H256" s="2"/>
      <c r="I256" s="2"/>
      <c r="J256" s="2"/>
      <c r="K256" s="2"/>
      <c r="L256" s="2"/>
      <c r="M256" s="2"/>
      <c r="N256" s="1"/>
      <c r="O256" s="1"/>
      <c r="P256" s="1"/>
      <c r="Q256" s="1"/>
      <c r="R256" s="1"/>
      <c r="S256" s="1"/>
      <c r="T256" s="1"/>
      <c r="U256" s="1"/>
      <c r="V256" s="1"/>
      <c r="W256" s="1"/>
      <c r="X256" s="1"/>
      <c r="Y256" s="1"/>
    </row>
    <row x14ac:dyDescent="0.25" r="257" customHeight="1" ht="16.5">
      <c r="A257" s="1"/>
      <c r="B257" s="5"/>
      <c r="C257" s="14"/>
      <c r="D257" s="15"/>
      <c r="E257" s="2"/>
      <c r="F257" s="2"/>
      <c r="G257" s="2"/>
      <c r="H257" s="2"/>
      <c r="I257" s="2"/>
      <c r="J257" s="2"/>
      <c r="K257" s="2"/>
      <c r="L257" s="2"/>
      <c r="M257" s="2"/>
      <c r="N257" s="1"/>
      <c r="O257" s="1"/>
      <c r="P257" s="1"/>
      <c r="Q257" s="1"/>
      <c r="R257" s="1"/>
      <c r="S257" s="1"/>
      <c r="T257" s="1"/>
      <c r="U257" s="1"/>
      <c r="V257" s="1"/>
      <c r="W257" s="1"/>
      <c r="X257" s="1"/>
      <c r="Y257" s="1"/>
    </row>
    <row x14ac:dyDescent="0.25" r="258" customHeight="1" ht="16.5">
      <c r="A258" s="1"/>
      <c r="B258" s="5"/>
      <c r="C258" s="14"/>
      <c r="D258" s="15"/>
      <c r="E258" s="2"/>
      <c r="F258" s="2"/>
      <c r="G258" s="2"/>
      <c r="H258" s="2"/>
      <c r="I258" s="2"/>
      <c r="J258" s="2"/>
      <c r="K258" s="2"/>
      <c r="L258" s="2"/>
      <c r="M258" s="2"/>
      <c r="N258" s="1"/>
      <c r="O258" s="1"/>
      <c r="P258" s="1"/>
      <c r="Q258" s="1"/>
      <c r="R258" s="1"/>
      <c r="S258" s="1"/>
      <c r="T258" s="1"/>
      <c r="U258" s="1"/>
      <c r="V258" s="1"/>
      <c r="W258" s="1"/>
      <c r="X258" s="1"/>
      <c r="Y258" s="1"/>
    </row>
    <row x14ac:dyDescent="0.25" r="259" customHeight="1" ht="16.5">
      <c r="A259" s="1"/>
      <c r="B259" s="5"/>
      <c r="C259" s="14"/>
      <c r="D259" s="15"/>
      <c r="E259" s="2"/>
      <c r="F259" s="2"/>
      <c r="G259" s="2"/>
      <c r="H259" s="2"/>
      <c r="I259" s="2"/>
      <c r="J259" s="2"/>
      <c r="K259" s="2"/>
      <c r="L259" s="2"/>
      <c r="M259" s="2"/>
      <c r="N259" s="1"/>
      <c r="O259" s="1"/>
      <c r="P259" s="1"/>
      <c r="Q259" s="1"/>
      <c r="R259" s="1"/>
      <c r="S259" s="1"/>
      <c r="T259" s="1"/>
      <c r="U259" s="1"/>
      <c r="V259" s="1"/>
      <c r="W259" s="1"/>
      <c r="X259" s="1"/>
      <c r="Y259" s="1"/>
    </row>
    <row x14ac:dyDescent="0.25" r="260" customHeight="1" ht="16.5">
      <c r="A260" s="1"/>
      <c r="B260" s="5"/>
      <c r="C260" s="14"/>
      <c r="D260" s="15"/>
      <c r="E260" s="2"/>
      <c r="F260" s="2"/>
      <c r="G260" s="2"/>
      <c r="H260" s="2"/>
      <c r="I260" s="2"/>
      <c r="J260" s="2"/>
      <c r="K260" s="2"/>
      <c r="L260" s="2"/>
      <c r="M260" s="2"/>
      <c r="N260" s="1"/>
      <c r="O260" s="1"/>
      <c r="P260" s="1"/>
      <c r="Q260" s="1"/>
      <c r="R260" s="1"/>
      <c r="S260" s="1"/>
      <c r="T260" s="1"/>
      <c r="U260" s="1"/>
      <c r="V260" s="1"/>
      <c r="W260" s="1"/>
      <c r="X260" s="1"/>
      <c r="Y260" s="1"/>
    </row>
    <row x14ac:dyDescent="0.25" r="261" customHeight="1" ht="16.5">
      <c r="A261" s="1"/>
      <c r="B261" s="5"/>
      <c r="C261" s="14"/>
      <c r="D261" s="15"/>
      <c r="E261" s="2"/>
      <c r="F261" s="2"/>
      <c r="G261" s="2"/>
      <c r="H261" s="2"/>
      <c r="I261" s="2"/>
      <c r="J261" s="2"/>
      <c r="K261" s="2"/>
      <c r="L261" s="2"/>
      <c r="M261" s="2"/>
      <c r="N261" s="1"/>
      <c r="O261" s="1"/>
      <c r="P261" s="1"/>
      <c r="Q261" s="1"/>
      <c r="R261" s="1"/>
      <c r="S261" s="1"/>
      <c r="T261" s="1"/>
      <c r="U261" s="1"/>
      <c r="V261" s="1"/>
      <c r="W261" s="1"/>
      <c r="X261" s="1"/>
      <c r="Y261" s="1"/>
    </row>
    <row x14ac:dyDescent="0.25" r="262" customHeight="1" ht="16.5">
      <c r="A262" s="1"/>
      <c r="B262" s="5"/>
      <c r="C262" s="14"/>
      <c r="D262" s="15"/>
      <c r="E262" s="2"/>
      <c r="F262" s="2"/>
      <c r="G262" s="2"/>
      <c r="H262" s="2"/>
      <c r="I262" s="2"/>
      <c r="J262" s="2"/>
      <c r="K262" s="2"/>
      <c r="L262" s="2"/>
      <c r="M262" s="2"/>
      <c r="N262" s="1"/>
      <c r="O262" s="1"/>
      <c r="P262" s="1"/>
      <c r="Q262" s="1"/>
      <c r="R262" s="1"/>
      <c r="S262" s="1"/>
      <c r="T262" s="1"/>
      <c r="U262" s="1"/>
      <c r="V262" s="1"/>
      <c r="W262" s="1"/>
      <c r="X262" s="1"/>
      <c r="Y262" s="1"/>
    </row>
    <row x14ac:dyDescent="0.25" r="263" customHeight="1" ht="16.5">
      <c r="A263" s="1"/>
      <c r="B263" s="5"/>
      <c r="C263" s="14"/>
      <c r="D263" s="15"/>
      <c r="E263" s="2"/>
      <c r="F263" s="2"/>
      <c r="G263" s="2"/>
      <c r="H263" s="2"/>
      <c r="I263" s="2"/>
      <c r="J263" s="2"/>
      <c r="K263" s="2"/>
      <c r="L263" s="2"/>
      <c r="M263" s="2"/>
      <c r="N263" s="1"/>
      <c r="O263" s="1"/>
      <c r="P263" s="1"/>
      <c r="Q263" s="1"/>
      <c r="R263" s="1"/>
      <c r="S263" s="1"/>
      <c r="T263" s="1"/>
      <c r="U263" s="1"/>
      <c r="V263" s="1"/>
      <c r="W263" s="1"/>
      <c r="X263" s="1"/>
      <c r="Y263" s="1"/>
    </row>
    <row x14ac:dyDescent="0.25" r="264" customHeight="1" ht="16.5">
      <c r="A264" s="1"/>
      <c r="B264" s="5"/>
      <c r="C264" s="16"/>
      <c r="D264" s="17"/>
      <c r="E264" s="2"/>
      <c r="F264" s="2"/>
      <c r="G264" s="2"/>
      <c r="H264" s="2"/>
      <c r="I264" s="2"/>
      <c r="J264" s="2"/>
      <c r="K264" s="2"/>
      <c r="L264" s="2"/>
      <c r="M264" s="2"/>
      <c r="N264" s="1"/>
      <c r="O264" s="1"/>
      <c r="P264" s="1"/>
      <c r="Q264" s="1"/>
      <c r="R264" s="1"/>
      <c r="S264" s="1"/>
      <c r="T264" s="1"/>
      <c r="U264" s="1"/>
      <c r="V264" s="1"/>
      <c r="W264" s="1"/>
      <c r="X264" s="1"/>
      <c r="Y264" s="1"/>
    </row>
    <row x14ac:dyDescent="0.25" r="265" customHeight="1" ht="16.5">
      <c r="A265" s="1"/>
      <c r="B265" s="5"/>
      <c r="C265" s="16"/>
      <c r="D265" s="17"/>
      <c r="E265" s="2"/>
      <c r="F265" s="2"/>
      <c r="G265" s="2"/>
      <c r="H265" s="2"/>
      <c r="I265" s="2"/>
      <c r="J265" s="2"/>
      <c r="K265" s="2"/>
      <c r="L265" s="2"/>
      <c r="M265" s="2"/>
      <c r="N265" s="1"/>
      <c r="O265" s="1"/>
      <c r="P265" s="1"/>
      <c r="Q265" s="1"/>
      <c r="R265" s="1"/>
      <c r="S265" s="1"/>
      <c r="T265" s="1"/>
      <c r="U265" s="1"/>
      <c r="V265" s="1"/>
      <c r="W265" s="1"/>
      <c r="X265" s="1"/>
      <c r="Y265" s="1"/>
    </row>
    <row x14ac:dyDescent="0.25" r="266" customHeight="1" ht="16.5">
      <c r="A266" s="1"/>
      <c r="B266" s="5"/>
      <c r="C266" s="14"/>
      <c r="D266" s="15"/>
      <c r="E266" s="2"/>
      <c r="F266" s="2"/>
      <c r="G266" s="2"/>
      <c r="H266" s="2"/>
      <c r="I266" s="2"/>
      <c r="J266" s="2"/>
      <c r="K266" s="2"/>
      <c r="L266" s="2"/>
      <c r="M266" s="2"/>
      <c r="N266" s="1"/>
      <c r="O266" s="1"/>
      <c r="P266" s="1"/>
      <c r="Q266" s="1"/>
      <c r="R266" s="1"/>
      <c r="S266" s="1"/>
      <c r="T266" s="1"/>
      <c r="U266" s="1"/>
      <c r="V266" s="1"/>
      <c r="W266" s="1"/>
      <c r="X266" s="1"/>
      <c r="Y266" s="1"/>
    </row>
    <row x14ac:dyDescent="0.25" r="267" customHeight="1" ht="16.5">
      <c r="A267" s="1"/>
      <c r="B267" s="5"/>
      <c r="C267" s="14"/>
      <c r="D267" s="15"/>
      <c r="E267" s="2"/>
      <c r="F267" s="2"/>
      <c r="G267" s="2"/>
      <c r="H267" s="2"/>
      <c r="I267" s="2"/>
      <c r="J267" s="2"/>
      <c r="K267" s="2"/>
      <c r="L267" s="2"/>
      <c r="M267" s="2"/>
      <c r="N267" s="1"/>
      <c r="O267" s="1"/>
      <c r="P267" s="1"/>
      <c r="Q267" s="1"/>
      <c r="R267" s="1"/>
      <c r="S267" s="1"/>
      <c r="T267" s="1"/>
      <c r="U267" s="1"/>
      <c r="V267" s="1"/>
      <c r="W267" s="1"/>
      <c r="X267" s="1"/>
      <c r="Y267" s="1"/>
    </row>
    <row x14ac:dyDescent="0.25" r="268" customHeight="1" ht="16.5">
      <c r="A268" s="1"/>
      <c r="B268" s="5"/>
      <c r="C268" s="14"/>
      <c r="D268" s="15"/>
      <c r="E268" s="2"/>
      <c r="F268" s="2"/>
      <c r="G268" s="2"/>
      <c r="H268" s="2"/>
      <c r="I268" s="2"/>
      <c r="J268" s="2"/>
      <c r="K268" s="2"/>
      <c r="L268" s="2"/>
      <c r="M268" s="2"/>
      <c r="N268" s="1"/>
      <c r="O268" s="1"/>
      <c r="P268" s="1"/>
      <c r="Q268" s="1"/>
      <c r="R268" s="1"/>
      <c r="S268" s="1"/>
      <c r="T268" s="1"/>
      <c r="U268" s="1"/>
      <c r="V268" s="1"/>
      <c r="W268" s="1"/>
      <c r="X268" s="1"/>
      <c r="Y268" s="1"/>
    </row>
    <row x14ac:dyDescent="0.25" r="269" customHeight="1" ht="16.5">
      <c r="A269" s="1"/>
      <c r="B269" s="5"/>
      <c r="C269" s="14"/>
      <c r="D269" s="15"/>
      <c r="E269" s="2"/>
      <c r="F269" s="2"/>
      <c r="G269" s="2"/>
      <c r="H269" s="2"/>
      <c r="I269" s="2"/>
      <c r="J269" s="2"/>
      <c r="K269" s="2"/>
      <c r="L269" s="2"/>
      <c r="M269" s="2"/>
      <c r="N269" s="1"/>
      <c r="O269" s="1"/>
      <c r="P269" s="1"/>
      <c r="Q269" s="1"/>
      <c r="R269" s="1"/>
      <c r="S269" s="1"/>
      <c r="T269" s="1"/>
      <c r="U269" s="1"/>
      <c r="V269" s="1"/>
      <c r="W269" s="1"/>
      <c r="X269" s="1"/>
      <c r="Y269" s="1"/>
    </row>
    <row x14ac:dyDescent="0.25" r="270" customHeight="1" ht="16.5">
      <c r="A270" s="1"/>
      <c r="B270" s="5"/>
      <c r="C270" s="14"/>
      <c r="D270" s="15"/>
      <c r="E270" s="2"/>
      <c r="F270" s="2"/>
      <c r="G270" s="2"/>
      <c r="H270" s="2"/>
      <c r="I270" s="2"/>
      <c r="J270" s="2"/>
      <c r="K270" s="2"/>
      <c r="L270" s="2"/>
      <c r="M270" s="2"/>
      <c r="N270" s="1"/>
      <c r="O270" s="1"/>
      <c r="P270" s="1"/>
      <c r="Q270" s="1"/>
      <c r="R270" s="1"/>
      <c r="S270" s="1"/>
      <c r="T270" s="1"/>
      <c r="U270" s="1"/>
      <c r="V270" s="1"/>
      <c r="W270" s="1"/>
      <c r="X270" s="1"/>
      <c r="Y270" s="1"/>
    </row>
    <row x14ac:dyDescent="0.25" r="271" customHeight="1" ht="16.5">
      <c r="A271" s="1"/>
      <c r="B271" s="5"/>
      <c r="C271" s="14"/>
      <c r="D271" s="15"/>
      <c r="E271" s="2"/>
      <c r="F271" s="2"/>
      <c r="G271" s="2"/>
      <c r="H271" s="2"/>
      <c r="I271" s="2"/>
      <c r="J271" s="2"/>
      <c r="K271" s="2"/>
      <c r="L271" s="2"/>
      <c r="M271" s="2"/>
      <c r="N271" s="1"/>
      <c r="O271" s="1"/>
      <c r="P271" s="1"/>
      <c r="Q271" s="1"/>
      <c r="R271" s="1"/>
      <c r="S271" s="1"/>
      <c r="T271" s="1"/>
      <c r="U271" s="1"/>
      <c r="V271" s="1"/>
      <c r="W271" s="1"/>
      <c r="X271" s="1"/>
      <c r="Y271" s="1"/>
    </row>
    <row x14ac:dyDescent="0.25" r="272" customHeight="1" ht="16.5">
      <c r="A272" s="1"/>
      <c r="B272" s="5"/>
      <c r="C272" s="14"/>
      <c r="D272" s="15"/>
      <c r="E272" s="2"/>
      <c r="F272" s="2"/>
      <c r="G272" s="2"/>
      <c r="H272" s="2"/>
      <c r="I272" s="2"/>
      <c r="J272" s="2"/>
      <c r="K272" s="2"/>
      <c r="L272" s="2"/>
      <c r="M272" s="2"/>
      <c r="N272" s="1"/>
      <c r="O272" s="1"/>
      <c r="P272" s="1"/>
      <c r="Q272" s="1"/>
      <c r="R272" s="1"/>
      <c r="S272" s="1"/>
      <c r="T272" s="1"/>
      <c r="U272" s="1"/>
      <c r="V272" s="1"/>
      <c r="W272" s="1"/>
      <c r="X272" s="1"/>
      <c r="Y272" s="1"/>
    </row>
    <row x14ac:dyDescent="0.25" r="273" customHeight="1" ht="16.5">
      <c r="A273" s="1"/>
      <c r="B273" s="5"/>
      <c r="C273" s="14"/>
      <c r="D273" s="15"/>
      <c r="E273" s="2"/>
      <c r="F273" s="2"/>
      <c r="G273" s="2"/>
      <c r="H273" s="2"/>
      <c r="I273" s="2"/>
      <c r="J273" s="2"/>
      <c r="K273" s="2"/>
      <c r="L273" s="2"/>
      <c r="M273" s="2"/>
      <c r="N273" s="1"/>
      <c r="O273" s="1"/>
      <c r="P273" s="1"/>
      <c r="Q273" s="1"/>
      <c r="R273" s="1"/>
      <c r="S273" s="1"/>
      <c r="T273" s="1"/>
      <c r="U273" s="1"/>
      <c r="V273" s="1"/>
      <c r="W273" s="1"/>
      <c r="X273" s="1"/>
      <c r="Y273" s="1"/>
    </row>
    <row x14ac:dyDescent="0.25" r="274" customHeight="1" ht="16.5">
      <c r="A274" s="1"/>
      <c r="B274" s="5"/>
      <c r="C274" s="14"/>
      <c r="D274" s="15"/>
      <c r="E274" s="2"/>
      <c r="F274" s="2"/>
      <c r="G274" s="2"/>
      <c r="H274" s="2"/>
      <c r="I274" s="2"/>
      <c r="J274" s="2"/>
      <c r="K274" s="2"/>
      <c r="L274" s="2"/>
      <c r="M274" s="2"/>
      <c r="N274" s="1"/>
      <c r="O274" s="1"/>
      <c r="P274" s="1"/>
      <c r="Q274" s="1"/>
      <c r="R274" s="1"/>
      <c r="S274" s="1"/>
      <c r="T274" s="1"/>
      <c r="U274" s="1"/>
      <c r="V274" s="1"/>
      <c r="W274" s="1"/>
      <c r="X274" s="1"/>
      <c r="Y274" s="1"/>
    </row>
    <row x14ac:dyDescent="0.25" r="275" customHeight="1" ht="16.5">
      <c r="A275" s="1"/>
      <c r="B275" s="5"/>
      <c r="C275" s="16"/>
      <c r="D275" s="17"/>
      <c r="E275" s="2"/>
      <c r="F275" s="2"/>
      <c r="G275" s="2"/>
      <c r="H275" s="2"/>
      <c r="I275" s="2"/>
      <c r="J275" s="2"/>
      <c r="K275" s="2"/>
      <c r="L275" s="2"/>
      <c r="M275" s="2"/>
      <c r="N275" s="1"/>
      <c r="O275" s="1"/>
      <c r="P275" s="1"/>
      <c r="Q275" s="1"/>
      <c r="R275" s="1"/>
      <c r="S275" s="1"/>
      <c r="T275" s="1"/>
      <c r="U275" s="1"/>
      <c r="V275" s="1"/>
      <c r="W275" s="1"/>
      <c r="X275" s="1"/>
      <c r="Y275" s="1"/>
    </row>
    <row x14ac:dyDescent="0.25" r="276" customHeight="1" ht="16.5">
      <c r="A276" s="1"/>
      <c r="B276" s="5"/>
      <c r="C276" s="16"/>
      <c r="D276" s="17"/>
      <c r="E276" s="2"/>
      <c r="F276" s="2"/>
      <c r="G276" s="2"/>
      <c r="H276" s="2"/>
      <c r="I276" s="2"/>
      <c r="J276" s="2"/>
      <c r="K276" s="2"/>
      <c r="L276" s="2"/>
      <c r="M276" s="2"/>
      <c r="N276" s="1"/>
      <c r="O276" s="1"/>
      <c r="P276" s="1"/>
      <c r="Q276" s="1"/>
      <c r="R276" s="1"/>
      <c r="S276" s="1"/>
      <c r="T276" s="1"/>
      <c r="U276" s="1"/>
      <c r="V276" s="1"/>
      <c r="W276" s="1"/>
      <c r="X276" s="1"/>
      <c r="Y276" s="1"/>
    </row>
    <row x14ac:dyDescent="0.25" r="277" customHeight="1" ht="16.5">
      <c r="A277" s="1"/>
      <c r="B277" s="5"/>
      <c r="C277" s="14"/>
      <c r="D277" s="15"/>
      <c r="E277" s="2"/>
      <c r="F277" s="2"/>
      <c r="G277" s="2"/>
      <c r="H277" s="2"/>
      <c r="I277" s="2"/>
      <c r="J277" s="2"/>
      <c r="K277" s="2"/>
      <c r="L277" s="2"/>
      <c r="M277" s="2"/>
      <c r="N277" s="1"/>
      <c r="O277" s="1"/>
      <c r="P277" s="1"/>
      <c r="Q277" s="1"/>
      <c r="R277" s="1"/>
      <c r="S277" s="1"/>
      <c r="T277" s="1"/>
      <c r="U277" s="1"/>
      <c r="V277" s="1"/>
      <c r="W277" s="1"/>
      <c r="X277" s="1"/>
      <c r="Y277" s="1"/>
    </row>
    <row x14ac:dyDescent="0.25" r="278" customHeight="1" ht="16.5">
      <c r="A278" s="1"/>
      <c r="B278" s="5"/>
      <c r="C278" s="14"/>
      <c r="D278" s="15"/>
      <c r="E278" s="2"/>
      <c r="F278" s="2"/>
      <c r="G278" s="2"/>
      <c r="H278" s="2"/>
      <c r="I278" s="2"/>
      <c r="J278" s="2"/>
      <c r="K278" s="2"/>
      <c r="L278" s="2"/>
      <c r="M278" s="2"/>
      <c r="N278" s="1"/>
      <c r="O278" s="1"/>
      <c r="P278" s="1"/>
      <c r="Q278" s="1"/>
      <c r="R278" s="1"/>
      <c r="S278" s="1"/>
      <c r="T278" s="1"/>
      <c r="U278" s="1"/>
      <c r="V278" s="1"/>
      <c r="W278" s="1"/>
      <c r="X278" s="1"/>
      <c r="Y278" s="1"/>
    </row>
    <row x14ac:dyDescent="0.25" r="279" customHeight="1" ht="16.5">
      <c r="A279" s="1"/>
      <c r="B279" s="5"/>
      <c r="C279" s="14"/>
      <c r="D279" s="15"/>
      <c r="E279" s="2"/>
      <c r="F279" s="2"/>
      <c r="G279" s="2"/>
      <c r="H279" s="2"/>
      <c r="I279" s="2"/>
      <c r="J279" s="2"/>
      <c r="K279" s="2"/>
      <c r="L279" s="2"/>
      <c r="M279" s="2"/>
      <c r="N279" s="1"/>
      <c r="O279" s="1"/>
      <c r="P279" s="1"/>
      <c r="Q279" s="1"/>
      <c r="R279" s="1"/>
      <c r="S279" s="1"/>
      <c r="T279" s="1"/>
      <c r="U279" s="1"/>
      <c r="V279" s="1"/>
      <c r="W279" s="1"/>
      <c r="X279" s="1"/>
      <c r="Y279" s="1"/>
    </row>
    <row x14ac:dyDescent="0.25" r="280" customHeight="1" ht="16.5">
      <c r="A280" s="1"/>
      <c r="B280" s="5"/>
      <c r="C280" s="14"/>
      <c r="D280" s="15"/>
      <c r="E280" s="2"/>
      <c r="F280" s="2"/>
      <c r="G280" s="2"/>
      <c r="H280" s="2"/>
      <c r="I280" s="2"/>
      <c r="J280" s="2"/>
      <c r="K280" s="2"/>
      <c r="L280" s="2"/>
      <c r="M280" s="2"/>
      <c r="N280" s="1"/>
      <c r="O280" s="1"/>
      <c r="P280" s="1"/>
      <c r="Q280" s="1"/>
      <c r="R280" s="1"/>
      <c r="S280" s="1"/>
      <c r="T280" s="1"/>
      <c r="U280" s="1"/>
      <c r="V280" s="1"/>
      <c r="W280" s="1"/>
      <c r="X280" s="1"/>
      <c r="Y280" s="1"/>
    </row>
    <row x14ac:dyDescent="0.25" r="281" customHeight="1" ht="16.5">
      <c r="A281" s="1"/>
      <c r="B281" s="5"/>
      <c r="C281" s="14"/>
      <c r="D281" s="15"/>
      <c r="E281" s="2"/>
      <c r="F281" s="2"/>
      <c r="G281" s="2"/>
      <c r="H281" s="2"/>
      <c r="I281" s="2"/>
      <c r="J281" s="2"/>
      <c r="K281" s="2"/>
      <c r="L281" s="2"/>
      <c r="M281" s="2"/>
      <c r="N281" s="1"/>
      <c r="O281" s="1"/>
      <c r="P281" s="1"/>
      <c r="Q281" s="1"/>
      <c r="R281" s="1"/>
      <c r="S281" s="1"/>
      <c r="T281" s="1"/>
      <c r="U281" s="1"/>
      <c r="V281" s="1"/>
      <c r="W281" s="1"/>
      <c r="X281" s="1"/>
      <c r="Y281" s="1"/>
    </row>
    <row x14ac:dyDescent="0.25" r="282" customHeight="1" ht="16.5">
      <c r="A282" s="1"/>
      <c r="B282" s="5"/>
      <c r="C282" s="14"/>
      <c r="D282" s="15"/>
      <c r="E282" s="2"/>
      <c r="F282" s="2"/>
      <c r="G282" s="2"/>
      <c r="H282" s="2"/>
      <c r="I282" s="2"/>
      <c r="J282" s="2"/>
      <c r="K282" s="2"/>
      <c r="L282" s="2"/>
      <c r="M282" s="2"/>
      <c r="N282" s="1"/>
      <c r="O282" s="1"/>
      <c r="P282" s="1"/>
      <c r="Q282" s="1"/>
      <c r="R282" s="1"/>
      <c r="S282" s="1"/>
      <c r="T282" s="1"/>
      <c r="U282" s="1"/>
      <c r="V282" s="1"/>
      <c r="W282" s="1"/>
      <c r="X282" s="1"/>
      <c r="Y282" s="1"/>
    </row>
    <row x14ac:dyDescent="0.25" r="283" customHeight="1" ht="16.5">
      <c r="A283" s="1"/>
      <c r="B283" s="5"/>
      <c r="C283" s="14"/>
      <c r="D283" s="15"/>
      <c r="E283" s="2"/>
      <c r="F283" s="2"/>
      <c r="G283" s="2"/>
      <c r="H283" s="2"/>
      <c r="I283" s="2"/>
      <c r="J283" s="2"/>
      <c r="K283" s="2"/>
      <c r="L283" s="2"/>
      <c r="M283" s="2"/>
      <c r="N283" s="1"/>
      <c r="O283" s="1"/>
      <c r="P283" s="1"/>
      <c r="Q283" s="1"/>
      <c r="R283" s="1"/>
      <c r="S283" s="1"/>
      <c r="T283" s="1"/>
      <c r="U283" s="1"/>
      <c r="V283" s="1"/>
      <c r="W283" s="1"/>
      <c r="X283" s="1"/>
      <c r="Y283" s="1"/>
    </row>
    <row x14ac:dyDescent="0.25" r="284" customHeight="1" ht="16.5">
      <c r="A284" s="1"/>
      <c r="B284" s="5"/>
      <c r="C284" s="14"/>
      <c r="D284" s="15"/>
      <c r="E284" s="2"/>
      <c r="F284" s="2"/>
      <c r="G284" s="2"/>
      <c r="H284" s="2"/>
      <c r="I284" s="2"/>
      <c r="J284" s="2"/>
      <c r="K284" s="2"/>
      <c r="L284" s="2"/>
      <c r="M284" s="2"/>
      <c r="N284" s="1"/>
      <c r="O284" s="1"/>
      <c r="P284" s="1"/>
      <c r="Q284" s="1"/>
      <c r="R284" s="1"/>
      <c r="S284" s="1"/>
      <c r="T284" s="1"/>
      <c r="U284" s="1"/>
      <c r="V284" s="1"/>
      <c r="W284" s="1"/>
      <c r="X284" s="1"/>
      <c r="Y284" s="1"/>
    </row>
    <row x14ac:dyDescent="0.25" r="285" customHeight="1" ht="16.5">
      <c r="A285" s="1"/>
      <c r="B285" s="5"/>
      <c r="C285" s="14"/>
      <c r="D285" s="15"/>
      <c r="E285" s="2"/>
      <c r="F285" s="2"/>
      <c r="G285" s="2"/>
      <c r="H285" s="2"/>
      <c r="I285" s="2"/>
      <c r="J285" s="2"/>
      <c r="K285" s="2"/>
      <c r="L285" s="2"/>
      <c r="M285" s="2"/>
      <c r="N285" s="1"/>
      <c r="O285" s="1"/>
      <c r="P285" s="1"/>
      <c r="Q285" s="1"/>
      <c r="R285" s="1"/>
      <c r="S285" s="1"/>
      <c r="T285" s="1"/>
      <c r="U285" s="1"/>
      <c r="V285" s="1"/>
      <c r="W285" s="1"/>
      <c r="X285" s="1"/>
      <c r="Y285" s="1"/>
    </row>
    <row x14ac:dyDescent="0.25" r="286" customHeight="1" ht="16.5">
      <c r="A286" s="1"/>
      <c r="B286" s="5"/>
      <c r="C286" s="16"/>
      <c r="D286" s="17"/>
      <c r="E286" s="2"/>
      <c r="F286" s="2"/>
      <c r="G286" s="2"/>
      <c r="H286" s="2"/>
      <c r="I286" s="2"/>
      <c r="J286" s="2"/>
      <c r="K286" s="2"/>
      <c r="L286" s="2"/>
      <c r="M286" s="2"/>
      <c r="N286" s="1"/>
      <c r="O286" s="1"/>
      <c r="P286" s="1"/>
      <c r="Q286" s="1"/>
      <c r="R286" s="1"/>
      <c r="S286" s="1"/>
      <c r="T286" s="1"/>
      <c r="U286" s="1"/>
      <c r="V286" s="1"/>
      <c r="W286" s="1"/>
      <c r="X286" s="1"/>
      <c r="Y286" s="1"/>
    </row>
    <row x14ac:dyDescent="0.25" r="287" customHeight="1" ht="16.5">
      <c r="A287" s="1"/>
      <c r="B287" s="5"/>
      <c r="C287" s="16"/>
      <c r="D287" s="17"/>
      <c r="E287" s="2"/>
      <c r="F287" s="2"/>
      <c r="G287" s="2"/>
      <c r="H287" s="2"/>
      <c r="I287" s="2"/>
      <c r="J287" s="2"/>
      <c r="K287" s="2"/>
      <c r="L287" s="2"/>
      <c r="M287" s="2"/>
      <c r="N287" s="1"/>
      <c r="O287" s="1"/>
      <c r="P287" s="1"/>
      <c r="Q287" s="1"/>
      <c r="R287" s="1"/>
      <c r="S287" s="1"/>
      <c r="T287" s="1"/>
      <c r="U287" s="1"/>
      <c r="V287" s="1"/>
      <c r="W287" s="1"/>
      <c r="X287" s="1"/>
      <c r="Y287" s="1"/>
    </row>
    <row x14ac:dyDescent="0.25" r="288" customHeight="1" ht="16.5">
      <c r="A288" s="1"/>
      <c r="B288" s="5"/>
      <c r="C288" s="14"/>
      <c r="D288" s="15"/>
      <c r="E288" s="2"/>
      <c r="F288" s="2"/>
      <c r="G288" s="2"/>
      <c r="H288" s="2"/>
      <c r="I288" s="2"/>
      <c r="J288" s="2"/>
      <c r="K288" s="2"/>
      <c r="L288" s="2"/>
      <c r="M288" s="2"/>
      <c r="N288" s="1"/>
      <c r="O288" s="1"/>
      <c r="P288" s="1"/>
      <c r="Q288" s="1"/>
      <c r="R288" s="1"/>
      <c r="S288" s="1"/>
      <c r="T288" s="1"/>
      <c r="U288" s="1"/>
      <c r="V288" s="1"/>
      <c r="W288" s="1"/>
      <c r="X288" s="1"/>
      <c r="Y288" s="1"/>
    </row>
    <row x14ac:dyDescent="0.25" r="289" customHeight="1" ht="16.5">
      <c r="A289" s="1"/>
      <c r="B289" s="5"/>
      <c r="C289" s="14"/>
      <c r="D289" s="15"/>
      <c r="E289" s="2"/>
      <c r="F289" s="2"/>
      <c r="G289" s="2"/>
      <c r="H289" s="2"/>
      <c r="I289" s="2"/>
      <c r="J289" s="2"/>
      <c r="K289" s="2"/>
      <c r="L289" s="2"/>
      <c r="M289" s="2"/>
      <c r="N289" s="1"/>
      <c r="O289" s="1"/>
      <c r="P289" s="1"/>
      <c r="Q289" s="1"/>
      <c r="R289" s="1"/>
      <c r="S289" s="1"/>
      <c r="T289" s="1"/>
      <c r="U289" s="1"/>
      <c r="V289" s="1"/>
      <c r="W289" s="1"/>
      <c r="X289" s="1"/>
      <c r="Y289" s="1"/>
    </row>
    <row x14ac:dyDescent="0.25" r="290" customHeight="1" ht="16.5">
      <c r="A290" s="1"/>
      <c r="B290" s="5"/>
      <c r="C290" s="14"/>
      <c r="D290" s="15"/>
      <c r="E290" s="2"/>
      <c r="F290" s="2"/>
      <c r="G290" s="2"/>
      <c r="H290" s="2"/>
      <c r="I290" s="2"/>
      <c r="J290" s="2"/>
      <c r="K290" s="2"/>
      <c r="L290" s="2"/>
      <c r="M290" s="2"/>
      <c r="N290" s="1"/>
      <c r="O290" s="1"/>
      <c r="P290" s="1"/>
      <c r="Q290" s="1"/>
      <c r="R290" s="1"/>
      <c r="S290" s="1"/>
      <c r="T290" s="1"/>
      <c r="U290" s="1"/>
      <c r="V290" s="1"/>
      <c r="W290" s="1"/>
      <c r="X290" s="1"/>
      <c r="Y290" s="1"/>
    </row>
    <row x14ac:dyDescent="0.25" r="291" customHeight="1" ht="16.5">
      <c r="A291" s="1"/>
      <c r="B291" s="5"/>
      <c r="C291" s="14"/>
      <c r="D291" s="15"/>
      <c r="E291" s="2"/>
      <c r="F291" s="2"/>
      <c r="G291" s="2"/>
      <c r="H291" s="2"/>
      <c r="I291" s="2"/>
      <c r="J291" s="2"/>
      <c r="K291" s="2"/>
      <c r="L291" s="2"/>
      <c r="M291" s="2"/>
      <c r="N291" s="1"/>
      <c r="O291" s="1"/>
      <c r="P291" s="1"/>
      <c r="Q291" s="1"/>
      <c r="R291" s="1"/>
      <c r="S291" s="1"/>
      <c r="T291" s="1"/>
      <c r="U291" s="1"/>
      <c r="V291" s="1"/>
      <c r="W291" s="1"/>
      <c r="X291" s="1"/>
      <c r="Y291" s="1"/>
    </row>
    <row x14ac:dyDescent="0.25" r="292" customHeight="1" ht="16.5">
      <c r="A292" s="1"/>
      <c r="B292" s="5"/>
      <c r="C292" s="14"/>
      <c r="D292" s="15"/>
      <c r="E292" s="2"/>
      <c r="F292" s="2"/>
      <c r="G292" s="2"/>
      <c r="H292" s="2"/>
      <c r="I292" s="2"/>
      <c r="J292" s="2"/>
      <c r="K292" s="2"/>
      <c r="L292" s="2"/>
      <c r="M292" s="2"/>
      <c r="N292" s="1"/>
      <c r="O292" s="1"/>
      <c r="P292" s="1"/>
      <c r="Q292" s="1"/>
      <c r="R292" s="1"/>
      <c r="S292" s="1"/>
      <c r="T292" s="1"/>
      <c r="U292" s="1"/>
      <c r="V292" s="1"/>
      <c r="W292" s="1"/>
      <c r="X292" s="1"/>
      <c r="Y292" s="1"/>
    </row>
    <row x14ac:dyDescent="0.25" r="293" customHeight="1" ht="16.5">
      <c r="A293" s="1"/>
      <c r="B293" s="5"/>
      <c r="C293" s="14"/>
      <c r="D293" s="15"/>
      <c r="E293" s="2"/>
      <c r="F293" s="2"/>
      <c r="G293" s="2"/>
      <c r="H293" s="2"/>
      <c r="I293" s="2"/>
      <c r="J293" s="2"/>
      <c r="K293" s="2"/>
      <c r="L293" s="2"/>
      <c r="M293" s="2"/>
      <c r="N293" s="1"/>
      <c r="O293" s="1"/>
      <c r="P293" s="1"/>
      <c r="Q293" s="1"/>
      <c r="R293" s="1"/>
      <c r="S293" s="1"/>
      <c r="T293" s="1"/>
      <c r="U293" s="1"/>
      <c r="V293" s="1"/>
      <c r="W293" s="1"/>
      <c r="X293" s="1"/>
      <c r="Y293" s="1"/>
    </row>
    <row x14ac:dyDescent="0.25" r="294" customHeight="1" ht="16.5">
      <c r="A294" s="1"/>
      <c r="B294" s="5"/>
      <c r="C294" s="14"/>
      <c r="D294" s="15"/>
      <c r="E294" s="2"/>
      <c r="F294" s="2"/>
      <c r="G294" s="2"/>
      <c r="H294" s="2"/>
      <c r="I294" s="2"/>
      <c r="J294" s="2"/>
      <c r="K294" s="2"/>
      <c r="L294" s="2"/>
      <c r="M294" s="2"/>
      <c r="N294" s="1"/>
      <c r="O294" s="1"/>
      <c r="P294" s="1"/>
      <c r="Q294" s="1"/>
      <c r="R294" s="1"/>
      <c r="S294" s="1"/>
      <c r="T294" s="1"/>
      <c r="U294" s="1"/>
      <c r="V294" s="1"/>
      <c r="W294" s="1"/>
      <c r="X294" s="1"/>
      <c r="Y294" s="1"/>
    </row>
    <row x14ac:dyDescent="0.25" r="295" customHeight="1" ht="16.5">
      <c r="A295" s="1"/>
      <c r="B295" s="5"/>
      <c r="C295" s="14"/>
      <c r="D295" s="15"/>
      <c r="E295" s="2"/>
      <c r="F295" s="2"/>
      <c r="G295" s="2"/>
      <c r="H295" s="2"/>
      <c r="I295" s="2"/>
      <c r="J295" s="2"/>
      <c r="K295" s="2"/>
      <c r="L295" s="2"/>
      <c r="M295" s="2"/>
      <c r="N295" s="1"/>
      <c r="O295" s="1"/>
      <c r="P295" s="1"/>
      <c r="Q295" s="1"/>
      <c r="R295" s="1"/>
      <c r="S295" s="1"/>
      <c r="T295" s="1"/>
      <c r="U295" s="1"/>
      <c r="V295" s="1"/>
      <c r="W295" s="1"/>
      <c r="X295" s="1"/>
      <c r="Y295" s="1"/>
    </row>
    <row x14ac:dyDescent="0.25" r="296" customHeight="1" ht="16.5">
      <c r="A296" s="1"/>
      <c r="B296" s="5"/>
      <c r="C296" s="14"/>
      <c r="D296" s="15"/>
      <c r="E296" s="2"/>
      <c r="F296" s="2"/>
      <c r="G296" s="2"/>
      <c r="H296" s="2"/>
      <c r="I296" s="2"/>
      <c r="J296" s="2"/>
      <c r="K296" s="2"/>
      <c r="L296" s="2"/>
      <c r="M296" s="2"/>
      <c r="N296" s="1"/>
      <c r="O296" s="1"/>
      <c r="P296" s="1"/>
      <c r="Q296" s="1"/>
      <c r="R296" s="1"/>
      <c r="S296" s="1"/>
      <c r="T296" s="1"/>
      <c r="U296" s="1"/>
      <c r="V296" s="1"/>
      <c r="W296" s="1"/>
      <c r="X296" s="1"/>
      <c r="Y296" s="1"/>
    </row>
    <row x14ac:dyDescent="0.25" r="297" customHeight="1" ht="16.5">
      <c r="A297" s="1"/>
      <c r="B297" s="5"/>
      <c r="C297" s="16"/>
      <c r="D297" s="17"/>
      <c r="E297" s="2"/>
      <c r="F297" s="2"/>
      <c r="G297" s="2"/>
      <c r="H297" s="2"/>
      <c r="I297" s="2"/>
      <c r="J297" s="2"/>
      <c r="K297" s="2"/>
      <c r="L297" s="2"/>
      <c r="M297" s="2"/>
      <c r="N297" s="1"/>
      <c r="O297" s="1"/>
      <c r="P297" s="1"/>
      <c r="Q297" s="1"/>
      <c r="R297" s="1"/>
      <c r="S297" s="1"/>
      <c r="T297" s="1"/>
      <c r="U297" s="1"/>
      <c r="V297" s="1"/>
      <c r="W297" s="1"/>
      <c r="X297" s="1"/>
      <c r="Y297" s="1"/>
    </row>
    <row x14ac:dyDescent="0.25" r="298" customHeight="1" ht="16.5">
      <c r="A298" s="1"/>
      <c r="B298" s="5"/>
      <c r="C298" s="16"/>
      <c r="D298" s="17"/>
      <c r="E298" s="2"/>
      <c r="F298" s="2"/>
      <c r="G298" s="2"/>
      <c r="H298" s="2"/>
      <c r="I298" s="2"/>
      <c r="J298" s="2"/>
      <c r="K298" s="2"/>
      <c r="L298" s="2"/>
      <c r="M298" s="2"/>
      <c r="N298" s="1"/>
      <c r="O298" s="1"/>
      <c r="P298" s="1"/>
      <c r="Q298" s="1"/>
      <c r="R298" s="1"/>
      <c r="S298" s="1"/>
      <c r="T298" s="1"/>
      <c r="U298" s="1"/>
      <c r="V298" s="1"/>
      <c r="W298" s="1"/>
      <c r="X298" s="1"/>
      <c r="Y298" s="1"/>
    </row>
    <row x14ac:dyDescent="0.25" r="299" customHeight="1" ht="16.5">
      <c r="A299" s="1"/>
      <c r="B299" s="5"/>
      <c r="C299" s="14"/>
      <c r="D299" s="15"/>
      <c r="E299" s="2"/>
      <c r="F299" s="2"/>
      <c r="G299" s="2"/>
      <c r="H299" s="2"/>
      <c r="I299" s="2"/>
      <c r="J299" s="2"/>
      <c r="K299" s="2"/>
      <c r="L299" s="2"/>
      <c r="M299" s="2"/>
      <c r="N299" s="1"/>
      <c r="O299" s="1"/>
      <c r="P299" s="1"/>
      <c r="Q299" s="1"/>
      <c r="R299" s="1"/>
      <c r="S299" s="1"/>
      <c r="T299" s="1"/>
      <c r="U299" s="1"/>
      <c r="V299" s="1"/>
      <c r="W299" s="1"/>
      <c r="X299" s="1"/>
      <c r="Y299" s="1"/>
    </row>
    <row x14ac:dyDescent="0.25" r="300" customHeight="1" ht="16.5">
      <c r="A300" s="1"/>
      <c r="B300" s="5"/>
      <c r="C300" s="14"/>
      <c r="D300" s="15"/>
      <c r="E300" s="2"/>
      <c r="F300" s="2"/>
      <c r="G300" s="2"/>
      <c r="H300" s="2"/>
      <c r="I300" s="2"/>
      <c r="J300" s="2"/>
      <c r="K300" s="2"/>
      <c r="L300" s="2"/>
      <c r="M300" s="2"/>
      <c r="N300" s="1"/>
      <c r="O300" s="1"/>
      <c r="P300" s="1"/>
      <c r="Q300" s="1"/>
      <c r="R300" s="1"/>
      <c r="S300" s="1"/>
      <c r="T300" s="1"/>
      <c r="U300" s="1"/>
      <c r="V300" s="1"/>
      <c r="W300" s="1"/>
      <c r="X300" s="1"/>
      <c r="Y300" s="1"/>
    </row>
    <row x14ac:dyDescent="0.25" r="301" customHeight="1" ht="16.5">
      <c r="A301" s="1"/>
      <c r="B301" s="5"/>
      <c r="C301" s="14"/>
      <c r="D301" s="15"/>
      <c r="E301" s="2"/>
      <c r="F301" s="2"/>
      <c r="G301" s="2"/>
      <c r="H301" s="2"/>
      <c r="I301" s="2"/>
      <c r="J301" s="2"/>
      <c r="K301" s="2"/>
      <c r="L301" s="2"/>
      <c r="M301" s="2"/>
      <c r="N301" s="1"/>
      <c r="O301" s="1"/>
      <c r="P301" s="1"/>
      <c r="Q301" s="1"/>
      <c r="R301" s="1"/>
      <c r="S301" s="1"/>
      <c r="T301" s="1"/>
      <c r="U301" s="1"/>
      <c r="V301" s="1"/>
      <c r="W301" s="1"/>
      <c r="X301" s="1"/>
      <c r="Y301" s="1"/>
    </row>
    <row x14ac:dyDescent="0.25" r="302" customHeight="1" ht="16.5">
      <c r="A302" s="1"/>
      <c r="B302" s="5"/>
      <c r="C302" s="14"/>
      <c r="D302" s="15"/>
      <c r="E302" s="2"/>
      <c r="F302" s="2"/>
      <c r="G302" s="2"/>
      <c r="H302" s="2"/>
      <c r="I302" s="2"/>
      <c r="J302" s="2"/>
      <c r="K302" s="2"/>
      <c r="L302" s="2"/>
      <c r="M302" s="2"/>
      <c r="N302" s="1"/>
      <c r="O302" s="1"/>
      <c r="P302" s="1"/>
      <c r="Q302" s="1"/>
      <c r="R302" s="1"/>
      <c r="S302" s="1"/>
      <c r="T302" s="1"/>
      <c r="U302" s="1"/>
      <c r="V302" s="1"/>
      <c r="W302" s="1"/>
      <c r="X302" s="1"/>
      <c r="Y302" s="1"/>
    </row>
    <row x14ac:dyDescent="0.25" r="303" customHeight="1" ht="16.5">
      <c r="A303" s="1"/>
      <c r="B303" s="5"/>
      <c r="C303" s="14"/>
      <c r="D303" s="15"/>
      <c r="E303" s="2"/>
      <c r="F303" s="2"/>
      <c r="G303" s="2"/>
      <c r="H303" s="2"/>
      <c r="I303" s="2"/>
      <c r="J303" s="2"/>
      <c r="K303" s="2"/>
      <c r="L303" s="2"/>
      <c r="M303" s="2"/>
      <c r="N303" s="1"/>
      <c r="O303" s="1"/>
      <c r="P303" s="1"/>
      <c r="Q303" s="1"/>
      <c r="R303" s="1"/>
      <c r="S303" s="1"/>
      <c r="T303" s="1"/>
      <c r="U303" s="1"/>
      <c r="V303" s="1"/>
      <c r="W303" s="1"/>
      <c r="X303" s="1"/>
      <c r="Y303" s="1"/>
    </row>
    <row x14ac:dyDescent="0.25" r="304" customHeight="1" ht="16.5">
      <c r="A304" s="1"/>
      <c r="B304" s="5"/>
      <c r="C304" s="14"/>
      <c r="D304" s="15"/>
      <c r="E304" s="2"/>
      <c r="F304" s="2"/>
      <c r="G304" s="2"/>
      <c r="H304" s="2"/>
      <c r="I304" s="2"/>
      <c r="J304" s="2"/>
      <c r="K304" s="2"/>
      <c r="L304" s="2"/>
      <c r="M304" s="2"/>
      <c r="N304" s="1"/>
      <c r="O304" s="1"/>
      <c r="P304" s="1"/>
      <c r="Q304" s="1"/>
      <c r="R304" s="1"/>
      <c r="S304" s="1"/>
      <c r="T304" s="1"/>
      <c r="U304" s="1"/>
      <c r="V304" s="1"/>
      <c r="W304" s="1"/>
      <c r="X304" s="1"/>
      <c r="Y304" s="1"/>
    </row>
    <row x14ac:dyDescent="0.25" r="305" customHeight="1" ht="16.5">
      <c r="A305" s="1"/>
      <c r="B305" s="5"/>
      <c r="C305" s="14"/>
      <c r="D305" s="15"/>
      <c r="E305" s="2"/>
      <c r="F305" s="2"/>
      <c r="G305" s="2"/>
      <c r="H305" s="2"/>
      <c r="I305" s="2"/>
      <c r="J305" s="2"/>
      <c r="K305" s="2"/>
      <c r="L305" s="2"/>
      <c r="M305" s="2"/>
      <c r="N305" s="1"/>
      <c r="O305" s="1"/>
      <c r="P305" s="1"/>
      <c r="Q305" s="1"/>
      <c r="R305" s="1"/>
      <c r="S305" s="1"/>
      <c r="T305" s="1"/>
      <c r="U305" s="1"/>
      <c r="V305" s="1"/>
      <c r="W305" s="1"/>
      <c r="X305" s="1"/>
      <c r="Y305" s="1"/>
    </row>
    <row x14ac:dyDescent="0.25" r="306" customHeight="1" ht="16.5">
      <c r="A306" s="1"/>
      <c r="B306" s="5"/>
      <c r="C306" s="14"/>
      <c r="D306" s="15"/>
      <c r="E306" s="2"/>
      <c r="F306" s="2"/>
      <c r="G306" s="2"/>
      <c r="H306" s="2"/>
      <c r="I306" s="2"/>
      <c r="J306" s="2"/>
      <c r="K306" s="2"/>
      <c r="L306" s="2"/>
      <c r="M306" s="2"/>
      <c r="N306" s="1"/>
      <c r="O306" s="1"/>
      <c r="P306" s="1"/>
      <c r="Q306" s="1"/>
      <c r="R306" s="1"/>
      <c r="S306" s="1"/>
      <c r="T306" s="1"/>
      <c r="U306" s="1"/>
      <c r="V306" s="1"/>
      <c r="W306" s="1"/>
      <c r="X306" s="1"/>
      <c r="Y306" s="1"/>
    </row>
    <row x14ac:dyDescent="0.25" r="307" customHeight="1" ht="16.5">
      <c r="A307" s="1"/>
      <c r="B307" s="5"/>
      <c r="C307" s="14"/>
      <c r="D307" s="15"/>
      <c r="E307" s="2"/>
      <c r="F307" s="2"/>
      <c r="G307" s="2"/>
      <c r="H307" s="2"/>
      <c r="I307" s="2"/>
      <c r="J307" s="2"/>
      <c r="K307" s="2"/>
      <c r="L307" s="2"/>
      <c r="M307" s="2"/>
      <c r="N307" s="1"/>
      <c r="O307" s="1"/>
      <c r="P307" s="1"/>
      <c r="Q307" s="1"/>
      <c r="R307" s="1"/>
      <c r="S307" s="1"/>
      <c r="T307" s="1"/>
      <c r="U307" s="1"/>
      <c r="V307" s="1"/>
      <c r="W307" s="1"/>
      <c r="X307" s="1"/>
      <c r="Y307" s="1"/>
    </row>
    <row x14ac:dyDescent="0.25" r="308" customHeight="1" ht="16.5">
      <c r="A308" s="1"/>
      <c r="B308" s="5"/>
      <c r="C308" s="16"/>
      <c r="D308" s="17"/>
      <c r="E308" s="2"/>
      <c r="F308" s="2"/>
      <c r="G308" s="2"/>
      <c r="H308" s="2"/>
      <c r="I308" s="2"/>
      <c r="J308" s="2"/>
      <c r="K308" s="2"/>
      <c r="L308" s="2"/>
      <c r="M308" s="2"/>
      <c r="N308" s="1"/>
      <c r="O308" s="1"/>
      <c r="P308" s="1"/>
      <c r="Q308" s="1"/>
      <c r="R308" s="1"/>
      <c r="S308" s="1"/>
      <c r="T308" s="1"/>
      <c r="U308" s="1"/>
      <c r="V308" s="1"/>
      <c r="W308" s="1"/>
      <c r="X308" s="1"/>
      <c r="Y308" s="1"/>
    </row>
    <row x14ac:dyDescent="0.25" r="309" customHeight="1" ht="16.5">
      <c r="A309" s="1"/>
      <c r="B309" s="5"/>
      <c r="C309" s="16"/>
      <c r="D309" s="17"/>
      <c r="E309" s="2"/>
      <c r="F309" s="2"/>
      <c r="G309" s="2"/>
      <c r="H309" s="2"/>
      <c r="I309" s="2"/>
      <c r="J309" s="2"/>
      <c r="K309" s="2"/>
      <c r="L309" s="2"/>
      <c r="M309" s="2"/>
      <c r="N309" s="1"/>
      <c r="O309" s="1"/>
      <c r="P309" s="1"/>
      <c r="Q309" s="1"/>
      <c r="R309" s="1"/>
      <c r="S309" s="1"/>
      <c r="T309" s="1"/>
      <c r="U309" s="1"/>
      <c r="V309" s="1"/>
      <c r="W309" s="1"/>
      <c r="X309" s="1"/>
      <c r="Y309" s="1"/>
    </row>
    <row x14ac:dyDescent="0.25" r="310" customHeight="1" ht="16.5">
      <c r="A310" s="1"/>
      <c r="B310" s="5"/>
      <c r="C310" s="14"/>
      <c r="D310" s="15"/>
      <c r="E310" s="2"/>
      <c r="F310" s="2"/>
      <c r="G310" s="2"/>
      <c r="H310" s="2"/>
      <c r="I310" s="2"/>
      <c r="J310" s="2"/>
      <c r="K310" s="2"/>
      <c r="L310" s="2"/>
      <c r="M310" s="2"/>
      <c r="N310" s="1"/>
      <c r="O310" s="1"/>
      <c r="P310" s="1"/>
      <c r="Q310" s="1"/>
      <c r="R310" s="1"/>
      <c r="S310" s="1"/>
      <c r="T310" s="1"/>
      <c r="U310" s="1"/>
      <c r="V310" s="1"/>
      <c r="W310" s="1"/>
      <c r="X310" s="1"/>
      <c r="Y310" s="1"/>
    </row>
    <row x14ac:dyDescent="0.25" r="311" customHeight="1" ht="16.5">
      <c r="A311" s="1"/>
      <c r="B311" s="5"/>
      <c r="C311" s="14"/>
      <c r="D311" s="15"/>
      <c r="E311" s="2"/>
      <c r="F311" s="2"/>
      <c r="G311" s="2"/>
      <c r="H311" s="2"/>
      <c r="I311" s="2"/>
      <c r="J311" s="2"/>
      <c r="K311" s="2"/>
      <c r="L311" s="2"/>
      <c r="M311" s="2"/>
      <c r="N311" s="1"/>
      <c r="O311" s="1"/>
      <c r="P311" s="1"/>
      <c r="Q311" s="1"/>
      <c r="R311" s="1"/>
      <c r="S311" s="1"/>
      <c r="T311" s="1"/>
      <c r="U311" s="1"/>
      <c r="V311" s="1"/>
      <c r="W311" s="1"/>
      <c r="X311" s="1"/>
      <c r="Y311" s="1"/>
    </row>
    <row x14ac:dyDescent="0.25" r="312" customHeight="1" ht="16.5">
      <c r="A312" s="1"/>
      <c r="B312" s="5"/>
      <c r="C312" s="14"/>
      <c r="D312" s="15"/>
      <c r="E312" s="2"/>
      <c r="F312" s="2"/>
      <c r="G312" s="2"/>
      <c r="H312" s="2"/>
      <c r="I312" s="2"/>
      <c r="J312" s="2"/>
      <c r="K312" s="2"/>
      <c r="L312" s="2"/>
      <c r="M312" s="2"/>
      <c r="N312" s="1"/>
      <c r="O312" s="1"/>
      <c r="P312" s="1"/>
      <c r="Q312" s="1"/>
      <c r="R312" s="1"/>
      <c r="S312" s="1"/>
      <c r="T312" s="1"/>
      <c r="U312" s="1"/>
      <c r="V312" s="1"/>
      <c r="W312" s="1"/>
      <c r="X312" s="1"/>
      <c r="Y312" s="1"/>
    </row>
    <row x14ac:dyDescent="0.25" r="313" customHeight="1" ht="16.5">
      <c r="A313" s="1"/>
      <c r="B313" s="5"/>
      <c r="C313" s="14"/>
      <c r="D313" s="15"/>
      <c r="E313" s="2"/>
      <c r="F313" s="2"/>
      <c r="G313" s="2"/>
      <c r="H313" s="2"/>
      <c r="I313" s="2"/>
      <c r="J313" s="2"/>
      <c r="K313" s="2"/>
      <c r="L313" s="2"/>
      <c r="M313" s="2"/>
      <c r="N313" s="1"/>
      <c r="O313" s="1"/>
      <c r="P313" s="1"/>
      <c r="Q313" s="1"/>
      <c r="R313" s="1"/>
      <c r="S313" s="1"/>
      <c r="T313" s="1"/>
      <c r="U313" s="1"/>
      <c r="V313" s="1"/>
      <c r="W313" s="1"/>
      <c r="X313" s="1"/>
      <c r="Y313" s="1"/>
    </row>
    <row x14ac:dyDescent="0.25" r="314" customHeight="1" ht="16.5">
      <c r="A314" s="1"/>
      <c r="B314" s="5"/>
      <c r="C314" s="14"/>
      <c r="D314" s="15"/>
      <c r="E314" s="2"/>
      <c r="F314" s="2"/>
      <c r="G314" s="2"/>
      <c r="H314" s="2"/>
      <c r="I314" s="2"/>
      <c r="J314" s="2"/>
      <c r="K314" s="2"/>
      <c r="L314" s="2"/>
      <c r="M314" s="2"/>
      <c r="N314" s="1"/>
      <c r="O314" s="1"/>
      <c r="P314" s="1"/>
      <c r="Q314" s="1"/>
      <c r="R314" s="1"/>
      <c r="S314" s="1"/>
      <c r="T314" s="1"/>
      <c r="U314" s="1"/>
      <c r="V314" s="1"/>
      <c r="W314" s="1"/>
      <c r="X314" s="1"/>
      <c r="Y314" s="1"/>
    </row>
    <row x14ac:dyDescent="0.25" r="315" customHeight="1" ht="16.5">
      <c r="A315" s="1"/>
      <c r="B315" s="5"/>
      <c r="C315" s="14"/>
      <c r="D315" s="15"/>
      <c r="E315" s="2"/>
      <c r="F315" s="2"/>
      <c r="G315" s="2"/>
      <c r="H315" s="2"/>
      <c r="I315" s="2"/>
      <c r="J315" s="2"/>
      <c r="K315" s="2"/>
      <c r="L315" s="2"/>
      <c r="M315" s="2"/>
      <c r="N315" s="1"/>
      <c r="O315" s="1"/>
      <c r="P315" s="1"/>
      <c r="Q315" s="1"/>
      <c r="R315" s="1"/>
      <c r="S315" s="1"/>
      <c r="T315" s="1"/>
      <c r="U315" s="1"/>
      <c r="V315" s="1"/>
      <c r="W315" s="1"/>
      <c r="X315" s="1"/>
      <c r="Y315" s="1"/>
    </row>
    <row x14ac:dyDescent="0.25" r="316" customHeight="1" ht="16.5">
      <c r="A316" s="1"/>
      <c r="B316" s="5"/>
      <c r="C316" s="14"/>
      <c r="D316" s="15"/>
      <c r="E316" s="2"/>
      <c r="F316" s="2"/>
      <c r="G316" s="2"/>
      <c r="H316" s="2"/>
      <c r="I316" s="2"/>
      <c r="J316" s="2"/>
      <c r="K316" s="2"/>
      <c r="L316" s="2"/>
      <c r="M316" s="2"/>
      <c r="N316" s="1"/>
      <c r="O316" s="1"/>
      <c r="P316" s="1"/>
      <c r="Q316" s="1"/>
      <c r="R316" s="1"/>
      <c r="S316" s="1"/>
      <c r="T316" s="1"/>
      <c r="U316" s="1"/>
      <c r="V316" s="1"/>
      <c r="W316" s="1"/>
      <c r="X316" s="1"/>
      <c r="Y316" s="1"/>
    </row>
    <row x14ac:dyDescent="0.25" r="317" customHeight="1" ht="16.5">
      <c r="A317" s="1"/>
      <c r="B317" s="5"/>
      <c r="C317" s="14"/>
      <c r="D317" s="15"/>
      <c r="E317" s="2"/>
      <c r="F317" s="2"/>
      <c r="G317" s="2"/>
      <c r="H317" s="2"/>
      <c r="I317" s="2"/>
      <c r="J317" s="2"/>
      <c r="K317" s="2"/>
      <c r="L317" s="2"/>
      <c r="M317" s="2"/>
      <c r="N317" s="1"/>
      <c r="O317" s="1"/>
      <c r="P317" s="1"/>
      <c r="Q317" s="1"/>
      <c r="R317" s="1"/>
      <c r="S317" s="1"/>
      <c r="T317" s="1"/>
      <c r="U317" s="1"/>
      <c r="V317" s="1"/>
      <c r="W317" s="1"/>
      <c r="X317" s="1"/>
      <c r="Y317" s="1"/>
    </row>
    <row x14ac:dyDescent="0.25" r="318" customHeight="1" ht="16.5">
      <c r="A318" s="1"/>
      <c r="B318" s="5"/>
      <c r="C318" s="14"/>
      <c r="D318" s="15"/>
      <c r="E318" s="2"/>
      <c r="F318" s="2"/>
      <c r="G318" s="2"/>
      <c r="H318" s="2"/>
      <c r="I318" s="2"/>
      <c r="J318" s="2"/>
      <c r="K318" s="2"/>
      <c r="L318" s="2"/>
      <c r="M318" s="2"/>
      <c r="N318" s="1"/>
      <c r="O318" s="1"/>
      <c r="P318" s="1"/>
      <c r="Q318" s="1"/>
      <c r="R318" s="1"/>
      <c r="S318" s="1"/>
      <c r="T318" s="1"/>
      <c r="U318" s="1"/>
      <c r="V318" s="1"/>
      <c r="W318" s="1"/>
      <c r="X318" s="1"/>
      <c r="Y318" s="1"/>
    </row>
    <row x14ac:dyDescent="0.25" r="319" customHeight="1" ht="16.5">
      <c r="A319" s="1"/>
      <c r="B319" s="5"/>
      <c r="C319" s="16"/>
      <c r="D319" s="17"/>
      <c r="E319" s="2"/>
      <c r="F319" s="2"/>
      <c r="G319" s="2"/>
      <c r="H319" s="2"/>
      <c r="I319" s="2"/>
      <c r="J319" s="2"/>
      <c r="K319" s="2"/>
      <c r="L319" s="2"/>
      <c r="M319" s="2"/>
      <c r="N319" s="1"/>
      <c r="O319" s="1"/>
      <c r="P319" s="1"/>
      <c r="Q319" s="1"/>
      <c r="R319" s="1"/>
      <c r="S319" s="1"/>
      <c r="T319" s="1"/>
      <c r="U319" s="1"/>
      <c r="V319" s="1"/>
      <c r="W319" s="1"/>
      <c r="X319" s="1"/>
      <c r="Y319" s="1"/>
    </row>
    <row x14ac:dyDescent="0.25" r="320" customHeight="1" ht="16.5">
      <c r="A320" s="1"/>
      <c r="B320" s="5"/>
      <c r="C320" s="16"/>
      <c r="D320" s="17"/>
      <c r="E320" s="2"/>
      <c r="F320" s="2"/>
      <c r="G320" s="2"/>
      <c r="H320" s="2"/>
      <c r="I320" s="2"/>
      <c r="J320" s="2"/>
      <c r="K320" s="2"/>
      <c r="L320" s="2"/>
      <c r="M320" s="2"/>
      <c r="N320" s="1"/>
      <c r="O320" s="1"/>
      <c r="P320" s="1"/>
      <c r="Q320" s="1"/>
      <c r="R320" s="1"/>
      <c r="S320" s="1"/>
      <c r="T320" s="1"/>
      <c r="U320" s="1"/>
      <c r="V320" s="1"/>
      <c r="W320" s="1"/>
      <c r="X320" s="1"/>
      <c r="Y320" s="1"/>
    </row>
    <row x14ac:dyDescent="0.25" r="321" customHeight="1" ht="16.5">
      <c r="A321" s="1"/>
      <c r="B321" s="5"/>
      <c r="C321" s="14"/>
      <c r="D321" s="15"/>
      <c r="E321" s="2"/>
      <c r="F321" s="2"/>
      <c r="G321" s="2"/>
      <c r="H321" s="2"/>
      <c r="I321" s="2"/>
      <c r="J321" s="2"/>
      <c r="K321" s="2"/>
      <c r="L321" s="2"/>
      <c r="M321" s="2"/>
      <c r="N321" s="1"/>
      <c r="O321" s="1"/>
      <c r="P321" s="1"/>
      <c r="Q321" s="1"/>
      <c r="R321" s="1"/>
      <c r="S321" s="1"/>
      <c r="T321" s="1"/>
      <c r="U321" s="1"/>
      <c r="V321" s="1"/>
      <c r="W321" s="1"/>
      <c r="X321" s="1"/>
      <c r="Y321" s="1"/>
    </row>
    <row x14ac:dyDescent="0.25" r="322" customHeight="1" ht="16.5">
      <c r="A322" s="1"/>
      <c r="B322" s="5"/>
      <c r="C322" s="14"/>
      <c r="D322" s="15"/>
      <c r="E322" s="2"/>
      <c r="F322" s="2"/>
      <c r="G322" s="2"/>
      <c r="H322" s="2"/>
      <c r="I322" s="2"/>
      <c r="J322" s="2"/>
      <c r="K322" s="2"/>
      <c r="L322" s="2"/>
      <c r="M322" s="2"/>
      <c r="N322" s="1"/>
      <c r="O322" s="1"/>
      <c r="P322" s="1"/>
      <c r="Q322" s="1"/>
      <c r="R322" s="1"/>
      <c r="S322" s="1"/>
      <c r="T322" s="1"/>
      <c r="U322" s="1"/>
      <c r="V322" s="1"/>
      <c r="W322" s="1"/>
      <c r="X322" s="1"/>
      <c r="Y322" s="1"/>
    </row>
    <row x14ac:dyDescent="0.25" r="323" customHeight="1" ht="16.5">
      <c r="A323" s="1"/>
      <c r="B323" s="5"/>
      <c r="C323" s="14"/>
      <c r="D323" s="15"/>
      <c r="E323" s="2"/>
      <c r="F323" s="2"/>
      <c r="G323" s="2"/>
      <c r="H323" s="2"/>
      <c r="I323" s="2"/>
      <c r="J323" s="2"/>
      <c r="K323" s="2"/>
      <c r="L323" s="2"/>
      <c r="M323" s="2"/>
      <c r="N323" s="1"/>
      <c r="O323" s="1"/>
      <c r="P323" s="1"/>
      <c r="Q323" s="1"/>
      <c r="R323" s="1"/>
      <c r="S323" s="1"/>
      <c r="T323" s="1"/>
      <c r="U323" s="1"/>
      <c r="V323" s="1"/>
      <c r="W323" s="1"/>
      <c r="X323" s="1"/>
      <c r="Y323" s="1"/>
    </row>
    <row x14ac:dyDescent="0.25" r="324" customHeight="1" ht="16.5">
      <c r="A324" s="1"/>
      <c r="B324" s="5"/>
      <c r="C324" s="14"/>
      <c r="D324" s="15"/>
      <c r="E324" s="2"/>
      <c r="F324" s="2"/>
      <c r="G324" s="2"/>
      <c r="H324" s="2"/>
      <c r="I324" s="2"/>
      <c r="J324" s="2"/>
      <c r="K324" s="2"/>
      <c r="L324" s="2"/>
      <c r="M324" s="2"/>
      <c r="N324" s="1"/>
      <c r="O324" s="1"/>
      <c r="P324" s="1"/>
      <c r="Q324" s="1"/>
      <c r="R324" s="1"/>
      <c r="S324" s="1"/>
      <c r="T324" s="1"/>
      <c r="U324" s="1"/>
      <c r="V324" s="1"/>
      <c r="W324" s="1"/>
      <c r="X324" s="1"/>
      <c r="Y324" s="1"/>
    </row>
    <row x14ac:dyDescent="0.25" r="325" customHeight="1" ht="16.5">
      <c r="A325" s="1"/>
      <c r="B325" s="5"/>
      <c r="C325" s="14"/>
      <c r="D325" s="15"/>
      <c r="E325" s="2"/>
      <c r="F325" s="2"/>
      <c r="G325" s="2"/>
      <c r="H325" s="2"/>
      <c r="I325" s="2"/>
      <c r="J325" s="2"/>
      <c r="K325" s="2"/>
      <c r="L325" s="2"/>
      <c r="M325" s="2"/>
      <c r="N325" s="1"/>
      <c r="O325" s="1"/>
      <c r="P325" s="1"/>
      <c r="Q325" s="1"/>
      <c r="R325" s="1"/>
      <c r="S325" s="1"/>
      <c r="T325" s="1"/>
      <c r="U325" s="1"/>
      <c r="V325" s="1"/>
      <c r="W325" s="1"/>
      <c r="X325" s="1"/>
      <c r="Y325" s="1"/>
    </row>
    <row x14ac:dyDescent="0.25" r="326" customHeight="1" ht="16.5">
      <c r="A326" s="1"/>
      <c r="B326" s="5"/>
      <c r="C326" s="14"/>
      <c r="D326" s="15"/>
      <c r="E326" s="2"/>
      <c r="F326" s="2"/>
      <c r="G326" s="2"/>
      <c r="H326" s="2"/>
      <c r="I326" s="2"/>
      <c r="J326" s="2"/>
      <c r="K326" s="2"/>
      <c r="L326" s="2"/>
      <c r="M326" s="2"/>
      <c r="N326" s="1"/>
      <c r="O326" s="1"/>
      <c r="P326" s="1"/>
      <c r="Q326" s="1"/>
      <c r="R326" s="1"/>
      <c r="S326" s="1"/>
      <c r="T326" s="1"/>
      <c r="U326" s="1"/>
      <c r="V326" s="1"/>
      <c r="W326" s="1"/>
      <c r="X326" s="1"/>
      <c r="Y326" s="1"/>
    </row>
    <row x14ac:dyDescent="0.25" r="327" customHeight="1" ht="16.5">
      <c r="A327" s="1"/>
      <c r="B327" s="5"/>
      <c r="C327" s="14"/>
      <c r="D327" s="15"/>
      <c r="E327" s="2"/>
      <c r="F327" s="2"/>
      <c r="G327" s="2"/>
      <c r="H327" s="2"/>
      <c r="I327" s="2"/>
      <c r="J327" s="2"/>
      <c r="K327" s="2"/>
      <c r="L327" s="2"/>
      <c r="M327" s="2"/>
      <c r="N327" s="1"/>
      <c r="O327" s="1"/>
      <c r="P327" s="1"/>
      <c r="Q327" s="1"/>
      <c r="R327" s="1"/>
      <c r="S327" s="1"/>
      <c r="T327" s="1"/>
      <c r="U327" s="1"/>
      <c r="V327" s="1"/>
      <c r="W327" s="1"/>
      <c r="X327" s="1"/>
      <c r="Y327" s="1"/>
    </row>
    <row x14ac:dyDescent="0.25" r="328" customHeight="1" ht="16.5">
      <c r="A328" s="1"/>
      <c r="B328" s="5"/>
      <c r="C328" s="14"/>
      <c r="D328" s="15"/>
      <c r="E328" s="2"/>
      <c r="F328" s="2"/>
      <c r="G328" s="2"/>
      <c r="H328" s="2"/>
      <c r="I328" s="2"/>
      <c r="J328" s="2"/>
      <c r="K328" s="2"/>
      <c r="L328" s="2"/>
      <c r="M328" s="2"/>
      <c r="N328" s="1"/>
      <c r="O328" s="1"/>
      <c r="P328" s="1"/>
      <c r="Q328" s="1"/>
      <c r="R328" s="1"/>
      <c r="S328" s="1"/>
      <c r="T328" s="1"/>
      <c r="U328" s="1"/>
      <c r="V328" s="1"/>
      <c r="W328" s="1"/>
      <c r="X328" s="1"/>
      <c r="Y328" s="1"/>
    </row>
    <row x14ac:dyDescent="0.25" r="329" customHeight="1" ht="16.5">
      <c r="A329" s="1"/>
      <c r="B329" s="5"/>
      <c r="C329" s="14"/>
      <c r="D329" s="15"/>
      <c r="E329" s="2"/>
      <c r="F329" s="2"/>
      <c r="G329" s="2"/>
      <c r="H329" s="2"/>
      <c r="I329" s="2"/>
      <c r="J329" s="2"/>
      <c r="K329" s="2"/>
      <c r="L329" s="2"/>
      <c r="M329" s="2"/>
      <c r="N329" s="1"/>
      <c r="O329" s="1"/>
      <c r="P329" s="1"/>
      <c r="Q329" s="1"/>
      <c r="R329" s="1"/>
      <c r="S329" s="1"/>
      <c r="T329" s="1"/>
      <c r="U329" s="1"/>
      <c r="V329" s="1"/>
      <c r="W329" s="1"/>
      <c r="X329" s="1"/>
      <c r="Y329" s="1"/>
    </row>
    <row x14ac:dyDescent="0.25" r="330" customHeight="1" ht="16.5">
      <c r="A330" s="1"/>
      <c r="B330" s="5"/>
      <c r="C330" s="16"/>
      <c r="D330" s="17"/>
      <c r="E330" s="2"/>
      <c r="F330" s="2"/>
      <c r="G330" s="2"/>
      <c r="H330" s="2"/>
      <c r="I330" s="2"/>
      <c r="J330" s="2"/>
      <c r="K330" s="2"/>
      <c r="L330" s="2"/>
      <c r="M330" s="2"/>
      <c r="N330" s="1"/>
      <c r="O330" s="1"/>
      <c r="P330" s="1"/>
      <c r="Q330" s="1"/>
      <c r="R330" s="1"/>
      <c r="S330" s="1"/>
      <c r="T330" s="1"/>
      <c r="U330" s="1"/>
      <c r="V330" s="1"/>
      <c r="W330" s="1"/>
      <c r="X330" s="1"/>
      <c r="Y330" s="1"/>
    </row>
    <row x14ac:dyDescent="0.25" r="331" customHeight="1" ht="16.5">
      <c r="A331" s="1"/>
      <c r="B331" s="5"/>
      <c r="C331" s="16"/>
      <c r="D331" s="17"/>
      <c r="E331" s="2"/>
      <c r="F331" s="2"/>
      <c r="G331" s="2"/>
      <c r="H331" s="2"/>
      <c r="I331" s="2"/>
      <c r="J331" s="2"/>
      <c r="K331" s="2"/>
      <c r="L331" s="2"/>
      <c r="M331" s="2"/>
      <c r="N331" s="1"/>
      <c r="O331" s="1"/>
      <c r="P331" s="1"/>
      <c r="Q331" s="1"/>
      <c r="R331" s="1"/>
      <c r="S331" s="1"/>
      <c r="T331" s="1"/>
      <c r="U331" s="1"/>
      <c r="V331" s="1"/>
      <c r="W331" s="1"/>
      <c r="X331" s="1"/>
      <c r="Y331" s="1"/>
    </row>
    <row x14ac:dyDescent="0.25" r="332" customHeight="1" ht="16.5">
      <c r="A332" s="1"/>
      <c r="B332" s="5"/>
      <c r="C332" s="14"/>
      <c r="D332" s="15"/>
      <c r="E332" s="2"/>
      <c r="F332" s="2"/>
      <c r="G332" s="2"/>
      <c r="H332" s="2"/>
      <c r="I332" s="2"/>
      <c r="J332" s="2"/>
      <c r="K332" s="2"/>
      <c r="L332" s="2"/>
      <c r="M332" s="2"/>
      <c r="N332" s="1"/>
      <c r="O332" s="1"/>
      <c r="P332" s="1"/>
      <c r="Q332" s="1"/>
      <c r="R332" s="1"/>
      <c r="S332" s="1"/>
      <c r="T332" s="1"/>
      <c r="U332" s="1"/>
      <c r="V332" s="1"/>
      <c r="W332" s="1"/>
      <c r="X332" s="1"/>
      <c r="Y332" s="1"/>
    </row>
    <row x14ac:dyDescent="0.25" r="333" customHeight="1" ht="16.5">
      <c r="A333" s="1"/>
      <c r="B333" s="5"/>
      <c r="C333" s="14"/>
      <c r="D333" s="15"/>
      <c r="E333" s="2"/>
      <c r="F333" s="2"/>
      <c r="G333" s="2"/>
      <c r="H333" s="2"/>
      <c r="I333" s="2"/>
      <c r="J333" s="2"/>
      <c r="K333" s="2"/>
      <c r="L333" s="2"/>
      <c r="M333" s="2"/>
      <c r="N333" s="1"/>
      <c r="O333" s="1"/>
      <c r="P333" s="1"/>
      <c r="Q333" s="1"/>
      <c r="R333" s="1"/>
      <c r="S333" s="1"/>
      <c r="T333" s="1"/>
      <c r="U333" s="1"/>
      <c r="V333" s="1"/>
      <c r="W333" s="1"/>
      <c r="X333" s="1"/>
      <c r="Y333" s="1"/>
    </row>
    <row x14ac:dyDescent="0.25" r="334" customHeight="1" ht="16.5">
      <c r="A334" s="1"/>
      <c r="B334" s="5"/>
      <c r="C334" s="14"/>
      <c r="D334" s="15"/>
      <c r="E334" s="2"/>
      <c r="F334" s="2"/>
      <c r="G334" s="2"/>
      <c r="H334" s="2"/>
      <c r="I334" s="2"/>
      <c r="J334" s="2"/>
      <c r="K334" s="2"/>
      <c r="L334" s="2"/>
      <c r="M334" s="2"/>
      <c r="N334" s="1"/>
      <c r="O334" s="1"/>
      <c r="P334" s="1"/>
      <c r="Q334" s="1"/>
      <c r="R334" s="1"/>
      <c r="S334" s="1"/>
      <c r="T334" s="1"/>
      <c r="U334" s="1"/>
      <c r="V334" s="1"/>
      <c r="W334" s="1"/>
      <c r="X334" s="1"/>
      <c r="Y334" s="1"/>
    </row>
    <row x14ac:dyDescent="0.25" r="335" customHeight="1" ht="16.5">
      <c r="A335" s="1"/>
      <c r="B335" s="5"/>
      <c r="C335" s="14"/>
      <c r="D335" s="15"/>
      <c r="E335" s="2"/>
      <c r="F335" s="2"/>
      <c r="G335" s="2"/>
      <c r="H335" s="2"/>
      <c r="I335" s="2"/>
      <c r="J335" s="2"/>
      <c r="K335" s="2"/>
      <c r="L335" s="2"/>
      <c r="M335" s="2"/>
      <c r="N335" s="1"/>
      <c r="O335" s="1"/>
      <c r="P335" s="1"/>
      <c r="Q335" s="1"/>
      <c r="R335" s="1"/>
      <c r="S335" s="1"/>
      <c r="T335" s="1"/>
      <c r="U335" s="1"/>
      <c r="V335" s="1"/>
      <c r="W335" s="1"/>
      <c r="X335" s="1"/>
      <c r="Y335" s="1"/>
    </row>
    <row x14ac:dyDescent="0.25" r="336" customHeight="1" ht="16.5">
      <c r="A336" s="1"/>
      <c r="B336" s="5"/>
      <c r="C336" s="14"/>
      <c r="D336" s="15"/>
      <c r="E336" s="2"/>
      <c r="F336" s="2"/>
      <c r="G336" s="2"/>
      <c r="H336" s="2"/>
      <c r="I336" s="2"/>
      <c r="J336" s="2"/>
      <c r="K336" s="2"/>
      <c r="L336" s="2"/>
      <c r="M336" s="2"/>
      <c r="N336" s="1"/>
      <c r="O336" s="1"/>
      <c r="P336" s="1"/>
      <c r="Q336" s="1"/>
      <c r="R336" s="1"/>
      <c r="S336" s="1"/>
      <c r="T336" s="1"/>
      <c r="U336" s="1"/>
      <c r="V336" s="1"/>
      <c r="W336" s="1"/>
      <c r="X336" s="1"/>
      <c r="Y336" s="1"/>
    </row>
    <row x14ac:dyDescent="0.25" r="337" customHeight="1" ht="16.5">
      <c r="A337" s="1"/>
      <c r="B337" s="5"/>
      <c r="C337" s="14"/>
      <c r="D337" s="15"/>
      <c r="E337" s="2"/>
      <c r="F337" s="2"/>
      <c r="G337" s="2"/>
      <c r="H337" s="2"/>
      <c r="I337" s="2"/>
      <c r="J337" s="2"/>
      <c r="K337" s="2"/>
      <c r="L337" s="2"/>
      <c r="M337" s="2"/>
      <c r="N337" s="1"/>
      <c r="O337" s="1"/>
      <c r="P337" s="1"/>
      <c r="Q337" s="1"/>
      <c r="R337" s="1"/>
      <c r="S337" s="1"/>
      <c r="T337" s="1"/>
      <c r="U337" s="1"/>
      <c r="V337" s="1"/>
      <c r="W337" s="1"/>
      <c r="X337" s="1"/>
      <c r="Y337" s="1"/>
    </row>
    <row x14ac:dyDescent="0.25" r="338" customHeight="1" ht="16.5">
      <c r="A338" s="1"/>
      <c r="B338" s="5"/>
      <c r="C338" s="14"/>
      <c r="D338" s="15"/>
      <c r="E338" s="2"/>
      <c r="F338" s="2"/>
      <c r="G338" s="2"/>
      <c r="H338" s="2"/>
      <c r="I338" s="2"/>
      <c r="J338" s="2"/>
      <c r="K338" s="2"/>
      <c r="L338" s="2"/>
      <c r="M338" s="2"/>
      <c r="N338" s="1"/>
      <c r="O338" s="1"/>
      <c r="P338" s="1"/>
      <c r="Q338" s="1"/>
      <c r="R338" s="1"/>
      <c r="S338" s="1"/>
      <c r="T338" s="1"/>
      <c r="U338" s="1"/>
      <c r="V338" s="1"/>
      <c r="W338" s="1"/>
      <c r="X338" s="1"/>
      <c r="Y338" s="1"/>
    </row>
    <row x14ac:dyDescent="0.25" r="339" customHeight="1" ht="16.5">
      <c r="A339" s="1"/>
      <c r="B339" s="5"/>
      <c r="C339" s="14"/>
      <c r="D339" s="15"/>
      <c r="E339" s="2"/>
      <c r="F339" s="2"/>
      <c r="G339" s="2"/>
      <c r="H339" s="2"/>
      <c r="I339" s="2"/>
      <c r="J339" s="2"/>
      <c r="K339" s="2"/>
      <c r="L339" s="2"/>
      <c r="M339" s="2"/>
      <c r="N339" s="1"/>
      <c r="O339" s="1"/>
      <c r="P339" s="1"/>
      <c r="Q339" s="1"/>
      <c r="R339" s="1"/>
      <c r="S339" s="1"/>
      <c r="T339" s="1"/>
      <c r="U339" s="1"/>
      <c r="V339" s="1"/>
      <c r="W339" s="1"/>
      <c r="X339" s="1"/>
      <c r="Y339" s="1"/>
    </row>
    <row x14ac:dyDescent="0.25" r="340" customHeight="1" ht="16.5">
      <c r="A340" s="1"/>
      <c r="B340" s="5"/>
      <c r="C340" s="14"/>
      <c r="D340" s="15"/>
      <c r="E340" s="2"/>
      <c r="F340" s="2"/>
      <c r="G340" s="2"/>
      <c r="H340" s="2"/>
      <c r="I340" s="2"/>
      <c r="J340" s="2"/>
      <c r="K340" s="2"/>
      <c r="L340" s="2"/>
      <c r="M340" s="2"/>
      <c r="N340" s="1"/>
      <c r="O340" s="1"/>
      <c r="P340" s="1"/>
      <c r="Q340" s="1"/>
      <c r="R340" s="1"/>
      <c r="S340" s="1"/>
      <c r="T340" s="1"/>
      <c r="U340" s="1"/>
      <c r="V340" s="1"/>
      <c r="W340" s="1"/>
      <c r="X340" s="1"/>
      <c r="Y340" s="1"/>
    </row>
    <row x14ac:dyDescent="0.25" r="341" customHeight="1" ht="16.5">
      <c r="A341" s="1"/>
      <c r="B341" s="5"/>
      <c r="C341" s="16"/>
      <c r="D341" s="17"/>
      <c r="E341" s="2"/>
      <c r="F341" s="2"/>
      <c r="G341" s="2"/>
      <c r="H341" s="2"/>
      <c r="I341" s="2"/>
      <c r="J341" s="2"/>
      <c r="K341" s="2"/>
      <c r="L341" s="2"/>
      <c r="M341" s="2"/>
      <c r="N341" s="1"/>
      <c r="O341" s="1"/>
      <c r="P341" s="1"/>
      <c r="Q341" s="1"/>
      <c r="R341" s="1"/>
      <c r="S341" s="1"/>
      <c r="T341" s="1"/>
      <c r="U341" s="1"/>
      <c r="V341" s="1"/>
      <c r="W341" s="1"/>
      <c r="X341" s="1"/>
      <c r="Y341" s="1"/>
    </row>
    <row x14ac:dyDescent="0.25" r="342" customHeight="1" ht="16.5">
      <c r="A342" s="1"/>
      <c r="B342" s="5"/>
      <c r="C342" s="16"/>
      <c r="D342" s="17"/>
      <c r="E342" s="2"/>
      <c r="F342" s="2"/>
      <c r="G342" s="2"/>
      <c r="H342" s="2"/>
      <c r="I342" s="2"/>
      <c r="J342" s="2"/>
      <c r="K342" s="2"/>
      <c r="L342" s="2"/>
      <c r="M342" s="2"/>
      <c r="N342" s="1"/>
      <c r="O342" s="1"/>
      <c r="P342" s="1"/>
      <c r="Q342" s="1"/>
      <c r="R342" s="1"/>
      <c r="S342" s="1"/>
      <c r="T342" s="1"/>
      <c r="U342" s="1"/>
      <c r="V342" s="1"/>
      <c r="W342" s="1"/>
      <c r="X342" s="1"/>
      <c r="Y342" s="1"/>
    </row>
    <row x14ac:dyDescent="0.25" r="343" customHeight="1" ht="16.5">
      <c r="A343" s="1"/>
      <c r="B343" s="5"/>
      <c r="C343" s="14"/>
      <c r="D343" s="15"/>
      <c r="E343" s="2"/>
      <c r="F343" s="2"/>
      <c r="G343" s="2"/>
      <c r="H343" s="2"/>
      <c r="I343" s="2"/>
      <c r="J343" s="2"/>
      <c r="K343" s="2"/>
      <c r="L343" s="2"/>
      <c r="M343" s="2"/>
      <c r="N343" s="1"/>
      <c r="O343" s="1"/>
      <c r="P343" s="1"/>
      <c r="Q343" s="1"/>
      <c r="R343" s="1"/>
      <c r="S343" s="1"/>
      <c r="T343" s="1"/>
      <c r="U343" s="1"/>
      <c r="V343" s="1"/>
      <c r="W343" s="1"/>
      <c r="X343" s="1"/>
      <c r="Y343" s="1"/>
    </row>
    <row x14ac:dyDescent="0.25" r="344" customHeight="1" ht="16.5">
      <c r="A344" s="1"/>
      <c r="B344" s="5"/>
      <c r="C344" s="14"/>
      <c r="D344" s="15"/>
      <c r="E344" s="2"/>
      <c r="F344" s="2"/>
      <c r="G344" s="2"/>
      <c r="H344" s="2"/>
      <c r="I344" s="2"/>
      <c r="J344" s="2"/>
      <c r="K344" s="2"/>
      <c r="L344" s="2"/>
      <c r="M344" s="2"/>
      <c r="N344" s="1"/>
      <c r="O344" s="1"/>
      <c r="P344" s="1"/>
      <c r="Q344" s="1"/>
      <c r="R344" s="1"/>
      <c r="S344" s="1"/>
      <c r="T344" s="1"/>
      <c r="U344" s="1"/>
      <c r="V344" s="1"/>
      <c r="W344" s="1"/>
      <c r="X344" s="1"/>
      <c r="Y344" s="1"/>
    </row>
    <row x14ac:dyDescent="0.25" r="345" customHeight="1" ht="16.5">
      <c r="A345" s="1"/>
      <c r="B345" s="5"/>
      <c r="C345" s="14"/>
      <c r="D345" s="15"/>
      <c r="E345" s="2"/>
      <c r="F345" s="2"/>
      <c r="G345" s="2"/>
      <c r="H345" s="2"/>
      <c r="I345" s="2"/>
      <c r="J345" s="2"/>
      <c r="K345" s="2"/>
      <c r="L345" s="2"/>
      <c r="M345" s="2"/>
      <c r="N345" s="1"/>
      <c r="O345" s="1"/>
      <c r="P345" s="1"/>
      <c r="Q345" s="1"/>
      <c r="R345" s="1"/>
      <c r="S345" s="1"/>
      <c r="T345" s="1"/>
      <c r="U345" s="1"/>
      <c r="V345" s="1"/>
      <c r="W345" s="1"/>
      <c r="X345" s="1"/>
      <c r="Y345" s="1"/>
    </row>
    <row x14ac:dyDescent="0.25" r="346" customHeight="1" ht="16.5">
      <c r="A346" s="1"/>
      <c r="B346" s="5"/>
      <c r="C346" s="14"/>
      <c r="D346" s="15"/>
      <c r="E346" s="2"/>
      <c r="F346" s="2"/>
      <c r="G346" s="2"/>
      <c r="H346" s="2"/>
      <c r="I346" s="2"/>
      <c r="J346" s="2"/>
      <c r="K346" s="2"/>
      <c r="L346" s="2"/>
      <c r="M346" s="2"/>
      <c r="N346" s="1"/>
      <c r="O346" s="1"/>
      <c r="P346" s="1"/>
      <c r="Q346" s="1"/>
      <c r="R346" s="1"/>
      <c r="S346" s="1"/>
      <c r="T346" s="1"/>
      <c r="U346" s="1"/>
      <c r="V346" s="1"/>
      <c r="W346" s="1"/>
      <c r="X346" s="1"/>
      <c r="Y346" s="1"/>
    </row>
    <row x14ac:dyDescent="0.25" r="347" customHeight="1" ht="16.5">
      <c r="A347" s="1"/>
      <c r="B347" s="5"/>
      <c r="C347" s="14"/>
      <c r="D347" s="15"/>
      <c r="E347" s="2"/>
      <c r="F347" s="2"/>
      <c r="G347" s="2"/>
      <c r="H347" s="2"/>
      <c r="I347" s="2"/>
      <c r="J347" s="2"/>
      <c r="K347" s="2"/>
      <c r="L347" s="2"/>
      <c r="M347" s="2"/>
      <c r="N347" s="1"/>
      <c r="O347" s="1"/>
      <c r="P347" s="1"/>
      <c r="Q347" s="1"/>
      <c r="R347" s="1"/>
      <c r="S347" s="1"/>
      <c r="T347" s="1"/>
      <c r="U347" s="1"/>
      <c r="V347" s="1"/>
      <c r="W347" s="1"/>
      <c r="X347" s="1"/>
      <c r="Y347" s="1"/>
    </row>
    <row x14ac:dyDescent="0.25" r="348" customHeight="1" ht="16.5">
      <c r="A348" s="1"/>
      <c r="B348" s="5"/>
      <c r="C348" s="14"/>
      <c r="D348" s="15"/>
      <c r="E348" s="2"/>
      <c r="F348" s="2"/>
      <c r="G348" s="2"/>
      <c r="H348" s="2"/>
      <c r="I348" s="2"/>
      <c r="J348" s="2"/>
      <c r="K348" s="2"/>
      <c r="L348" s="2"/>
      <c r="M348" s="2"/>
      <c r="N348" s="1"/>
      <c r="O348" s="1"/>
      <c r="P348" s="1"/>
      <c r="Q348" s="1"/>
      <c r="R348" s="1"/>
      <c r="S348" s="1"/>
      <c r="T348" s="1"/>
      <c r="U348" s="1"/>
      <c r="V348" s="1"/>
      <c r="W348" s="1"/>
      <c r="X348" s="1"/>
      <c r="Y348" s="1"/>
    </row>
    <row x14ac:dyDescent="0.25" r="349" customHeight="1" ht="16.5">
      <c r="A349" s="1"/>
      <c r="B349" s="5"/>
      <c r="C349" s="14"/>
      <c r="D349" s="15"/>
      <c r="E349" s="2"/>
      <c r="F349" s="2"/>
      <c r="G349" s="2"/>
      <c r="H349" s="2"/>
      <c r="I349" s="2"/>
      <c r="J349" s="2"/>
      <c r="K349" s="2"/>
      <c r="L349" s="2"/>
      <c r="M349" s="2"/>
      <c r="N349" s="1"/>
      <c r="O349" s="1"/>
      <c r="P349" s="1"/>
      <c r="Q349" s="1"/>
      <c r="R349" s="1"/>
      <c r="S349" s="1"/>
      <c r="T349" s="1"/>
      <c r="U349" s="1"/>
      <c r="V349" s="1"/>
      <c r="W349" s="1"/>
      <c r="X349" s="1"/>
      <c r="Y349" s="1"/>
    </row>
    <row x14ac:dyDescent="0.25" r="350" customHeight="1" ht="16.5">
      <c r="A350" s="1"/>
      <c r="B350" s="5"/>
      <c r="C350" s="14"/>
      <c r="D350" s="15"/>
      <c r="E350" s="2"/>
      <c r="F350" s="2"/>
      <c r="G350" s="2"/>
      <c r="H350" s="2"/>
      <c r="I350" s="2"/>
      <c r="J350" s="2"/>
      <c r="K350" s="2"/>
      <c r="L350" s="2"/>
      <c r="M350" s="2"/>
      <c r="N350" s="1"/>
      <c r="O350" s="1"/>
      <c r="P350" s="1"/>
      <c r="Q350" s="1"/>
      <c r="R350" s="1"/>
      <c r="S350" s="1"/>
      <c r="T350" s="1"/>
      <c r="U350" s="1"/>
      <c r="V350" s="1"/>
      <c r="W350" s="1"/>
      <c r="X350" s="1"/>
      <c r="Y350" s="1"/>
    </row>
    <row x14ac:dyDescent="0.25" r="351" customHeight="1" ht="16.5">
      <c r="A351" s="1"/>
      <c r="B351" s="5"/>
      <c r="C351" s="14"/>
      <c r="D351" s="15"/>
      <c r="E351" s="2"/>
      <c r="F351" s="2"/>
      <c r="G351" s="2"/>
      <c r="H351" s="2"/>
      <c r="I351" s="2"/>
      <c r="J351" s="2"/>
      <c r="K351" s="2"/>
      <c r="L351" s="2"/>
      <c r="M351" s="2"/>
      <c r="N351" s="1"/>
      <c r="O351" s="1"/>
      <c r="P351" s="1"/>
      <c r="Q351" s="1"/>
      <c r="R351" s="1"/>
      <c r="S351" s="1"/>
      <c r="T351" s="1"/>
      <c r="U351" s="1"/>
      <c r="V351" s="1"/>
      <c r="W351" s="1"/>
      <c r="X351" s="1"/>
      <c r="Y351" s="1"/>
    </row>
    <row x14ac:dyDescent="0.25" r="352" customHeight="1" ht="16.5">
      <c r="A352" s="1"/>
      <c r="B352" s="5"/>
      <c r="C352" s="16"/>
      <c r="D352" s="17"/>
      <c r="E352" s="2"/>
      <c r="F352" s="2"/>
      <c r="G352" s="2"/>
      <c r="H352" s="2"/>
      <c r="I352" s="2"/>
      <c r="J352" s="2"/>
      <c r="K352" s="2"/>
      <c r="L352" s="2"/>
      <c r="M352" s="2"/>
      <c r="N352" s="1"/>
      <c r="O352" s="1"/>
      <c r="P352" s="1"/>
      <c r="Q352" s="1"/>
      <c r="R352" s="1"/>
      <c r="S352" s="1"/>
      <c r="T352" s="1"/>
      <c r="U352" s="1"/>
      <c r="V352" s="1"/>
      <c r="W352" s="1"/>
      <c r="X352" s="1"/>
      <c r="Y352" s="1"/>
    </row>
    <row x14ac:dyDescent="0.25" r="353" customHeight="1" ht="16.5">
      <c r="A353" s="1"/>
      <c r="B353" s="5"/>
      <c r="C353" s="16"/>
      <c r="D353" s="17"/>
      <c r="E353" s="2"/>
      <c r="F353" s="2"/>
      <c r="G353" s="2"/>
      <c r="H353" s="2"/>
      <c r="I353" s="2"/>
      <c r="J353" s="2"/>
      <c r="K353" s="2"/>
      <c r="L353" s="2"/>
      <c r="M353" s="2"/>
      <c r="N353" s="1"/>
      <c r="O353" s="1"/>
      <c r="P353" s="1"/>
      <c r="Q353" s="1"/>
      <c r="R353" s="1"/>
      <c r="S353" s="1"/>
      <c r="T353" s="1"/>
      <c r="U353" s="1"/>
      <c r="V353" s="1"/>
      <c r="W353" s="1"/>
      <c r="X353" s="1"/>
      <c r="Y353" s="1"/>
    </row>
    <row x14ac:dyDescent="0.25" r="354" customHeight="1" ht="16.5">
      <c r="A354" s="1"/>
      <c r="B354" s="5"/>
      <c r="C354" s="14"/>
      <c r="D354" s="15"/>
      <c r="E354" s="2"/>
      <c r="F354" s="2"/>
      <c r="G354" s="2"/>
      <c r="H354" s="2"/>
      <c r="I354" s="2"/>
      <c r="J354" s="2"/>
      <c r="K354" s="2"/>
      <c r="L354" s="2"/>
      <c r="M354" s="2"/>
      <c r="N354" s="1"/>
      <c r="O354" s="1"/>
      <c r="P354" s="1"/>
      <c r="Q354" s="1"/>
      <c r="R354" s="1"/>
      <c r="S354" s="1"/>
      <c r="T354" s="1"/>
      <c r="U354" s="1"/>
      <c r="V354" s="1"/>
      <c r="W354" s="1"/>
      <c r="X354" s="1"/>
      <c r="Y354" s="1"/>
    </row>
    <row x14ac:dyDescent="0.25" r="355" customHeight="1" ht="16.5">
      <c r="A355" s="1"/>
      <c r="B355" s="5"/>
      <c r="C355" s="14"/>
      <c r="D355" s="15"/>
      <c r="E355" s="2"/>
      <c r="F355" s="2"/>
      <c r="G355" s="2"/>
      <c r="H355" s="2"/>
      <c r="I355" s="2"/>
      <c r="J355" s="2"/>
      <c r="K355" s="2"/>
      <c r="L355" s="2"/>
      <c r="M355" s="2"/>
      <c r="N355" s="1"/>
      <c r="O355" s="1"/>
      <c r="P355" s="1"/>
      <c r="Q355" s="1"/>
      <c r="R355" s="1"/>
      <c r="S355" s="1"/>
      <c r="T355" s="1"/>
      <c r="U355" s="1"/>
      <c r="V355" s="1"/>
      <c r="W355" s="1"/>
      <c r="X355" s="1"/>
      <c r="Y355" s="1"/>
    </row>
    <row x14ac:dyDescent="0.25" r="356" customHeight="1" ht="16.5">
      <c r="A356" s="1"/>
      <c r="B356" s="5"/>
      <c r="C356" s="14"/>
      <c r="D356" s="15"/>
      <c r="E356" s="2"/>
      <c r="F356" s="2"/>
      <c r="G356" s="2"/>
      <c r="H356" s="2"/>
      <c r="I356" s="2"/>
      <c r="J356" s="2"/>
      <c r="K356" s="2"/>
      <c r="L356" s="2"/>
      <c r="M356" s="2"/>
      <c r="N356" s="1"/>
      <c r="O356" s="1"/>
      <c r="P356" s="1"/>
      <c r="Q356" s="1"/>
      <c r="R356" s="1"/>
      <c r="S356" s="1"/>
      <c r="T356" s="1"/>
      <c r="U356" s="1"/>
      <c r="V356" s="1"/>
      <c r="W356" s="1"/>
      <c r="X356" s="1"/>
      <c r="Y356" s="1"/>
    </row>
    <row x14ac:dyDescent="0.25" r="357" customHeight="1" ht="16.5">
      <c r="A357" s="1"/>
      <c r="B357" s="5"/>
      <c r="C357" s="14"/>
      <c r="D357" s="15"/>
      <c r="E357" s="2"/>
      <c r="F357" s="2"/>
      <c r="G357" s="2"/>
      <c r="H357" s="2"/>
      <c r="I357" s="2"/>
      <c r="J357" s="2"/>
      <c r="K357" s="2"/>
      <c r="L357" s="2"/>
      <c r="M357" s="2"/>
      <c r="N357" s="1"/>
      <c r="O357" s="1"/>
      <c r="P357" s="1"/>
      <c r="Q357" s="1"/>
      <c r="R357" s="1"/>
      <c r="S357" s="1"/>
      <c r="T357" s="1"/>
      <c r="U357" s="1"/>
      <c r="V357" s="1"/>
      <c r="W357" s="1"/>
      <c r="X357" s="1"/>
      <c r="Y357" s="1"/>
    </row>
    <row x14ac:dyDescent="0.25" r="358" customHeight="1" ht="16.5">
      <c r="A358" s="1"/>
      <c r="B358" s="5"/>
      <c r="C358" s="14"/>
      <c r="D358" s="15"/>
      <c r="E358" s="2"/>
      <c r="F358" s="2"/>
      <c r="G358" s="2"/>
      <c r="H358" s="2"/>
      <c r="I358" s="2"/>
      <c r="J358" s="2"/>
      <c r="K358" s="2"/>
      <c r="L358" s="2"/>
      <c r="M358" s="2"/>
      <c r="N358" s="1"/>
      <c r="O358" s="1"/>
      <c r="P358" s="1"/>
      <c r="Q358" s="1"/>
      <c r="R358" s="1"/>
      <c r="S358" s="1"/>
      <c r="T358" s="1"/>
      <c r="U358" s="1"/>
      <c r="V358" s="1"/>
      <c r="W358" s="1"/>
      <c r="X358" s="1"/>
      <c r="Y358" s="1"/>
    </row>
    <row x14ac:dyDescent="0.25" r="359" customHeight="1" ht="16.5">
      <c r="A359" s="1"/>
      <c r="B359" s="5"/>
      <c r="C359" s="14"/>
      <c r="D359" s="15"/>
      <c r="E359" s="2"/>
      <c r="F359" s="2"/>
      <c r="G359" s="2"/>
      <c r="H359" s="2"/>
      <c r="I359" s="2"/>
      <c r="J359" s="2"/>
      <c r="K359" s="2"/>
      <c r="L359" s="2"/>
      <c r="M359" s="2"/>
      <c r="N359" s="1"/>
      <c r="O359" s="1"/>
      <c r="P359" s="1"/>
      <c r="Q359" s="1"/>
      <c r="R359" s="1"/>
      <c r="S359" s="1"/>
      <c r="T359" s="1"/>
      <c r="U359" s="1"/>
      <c r="V359" s="1"/>
      <c r="W359" s="1"/>
      <c r="X359" s="1"/>
      <c r="Y359" s="1"/>
    </row>
    <row x14ac:dyDescent="0.25" r="360" customHeight="1" ht="16.5">
      <c r="A360" s="1"/>
      <c r="B360" s="5"/>
      <c r="C360" s="14"/>
      <c r="D360" s="15"/>
      <c r="E360" s="2"/>
      <c r="F360" s="2"/>
      <c r="G360" s="2"/>
      <c r="H360" s="2"/>
      <c r="I360" s="2"/>
      <c r="J360" s="2"/>
      <c r="K360" s="2"/>
      <c r="L360" s="2"/>
      <c r="M360" s="2"/>
      <c r="N360" s="1"/>
      <c r="O360" s="1"/>
      <c r="P360" s="1"/>
      <c r="Q360" s="1"/>
      <c r="R360" s="1"/>
      <c r="S360" s="1"/>
      <c r="T360" s="1"/>
      <c r="U360" s="1"/>
      <c r="V360" s="1"/>
      <c r="W360" s="1"/>
      <c r="X360" s="1"/>
      <c r="Y360" s="1"/>
    </row>
    <row x14ac:dyDescent="0.25" r="361" customHeight="1" ht="16.5">
      <c r="A361" s="1"/>
      <c r="B361" s="5"/>
      <c r="C361" s="14"/>
      <c r="D361" s="15"/>
      <c r="E361" s="2"/>
      <c r="F361" s="2"/>
      <c r="G361" s="2"/>
      <c r="H361" s="2"/>
      <c r="I361" s="2"/>
      <c r="J361" s="2"/>
      <c r="K361" s="2"/>
      <c r="L361" s="2"/>
      <c r="M361" s="2"/>
      <c r="N361" s="1"/>
      <c r="O361" s="1"/>
      <c r="P361" s="1"/>
      <c r="Q361" s="1"/>
      <c r="R361" s="1"/>
      <c r="S361" s="1"/>
      <c r="T361" s="1"/>
      <c r="U361" s="1"/>
      <c r="V361" s="1"/>
      <c r="W361" s="1"/>
      <c r="X361" s="1"/>
      <c r="Y361" s="1"/>
    </row>
    <row x14ac:dyDescent="0.25" r="362" customHeight="1" ht="16.5">
      <c r="A362" s="1"/>
      <c r="B362" s="5"/>
      <c r="C362" s="14"/>
      <c r="D362" s="15"/>
      <c r="E362" s="2"/>
      <c r="F362" s="2"/>
      <c r="G362" s="2"/>
      <c r="H362" s="2"/>
      <c r="I362" s="2"/>
      <c r="J362" s="2"/>
      <c r="K362" s="2"/>
      <c r="L362" s="2"/>
      <c r="M362" s="2"/>
      <c r="N362" s="1"/>
      <c r="O362" s="1"/>
      <c r="P362" s="1"/>
      <c r="Q362" s="1"/>
      <c r="R362" s="1"/>
      <c r="S362" s="1"/>
      <c r="T362" s="1"/>
      <c r="U362" s="1"/>
      <c r="V362" s="1"/>
      <c r="W362" s="1"/>
      <c r="X362" s="1"/>
      <c r="Y362" s="1"/>
    </row>
    <row x14ac:dyDescent="0.25" r="363" customHeight="1" ht="16.5">
      <c r="A363" s="1"/>
      <c r="B363" s="5"/>
      <c r="C363" s="16"/>
      <c r="D363" s="17"/>
      <c r="E363" s="2"/>
      <c r="F363" s="2"/>
      <c r="G363" s="2"/>
      <c r="H363" s="2"/>
      <c r="I363" s="2"/>
      <c r="J363" s="2"/>
      <c r="K363" s="2"/>
      <c r="L363" s="2"/>
      <c r="M363" s="2"/>
      <c r="N363" s="1"/>
      <c r="O363" s="1"/>
      <c r="P363" s="1"/>
      <c r="Q363" s="1"/>
      <c r="R363" s="1"/>
      <c r="S363" s="1"/>
      <c r="T363" s="1"/>
      <c r="U363" s="1"/>
      <c r="V363" s="1"/>
      <c r="W363" s="1"/>
      <c r="X363" s="1"/>
      <c r="Y363" s="1"/>
    </row>
    <row x14ac:dyDescent="0.25" r="364" customHeight="1" ht="16.5">
      <c r="A364" s="1"/>
      <c r="B364" s="5"/>
      <c r="C364" s="16"/>
      <c r="D364" s="17"/>
      <c r="E364" s="2"/>
      <c r="F364" s="2"/>
      <c r="G364" s="2"/>
      <c r="H364" s="2"/>
      <c r="I364" s="2"/>
      <c r="J364" s="2"/>
      <c r="K364" s="2"/>
      <c r="L364" s="2"/>
      <c r="M364" s="2"/>
      <c r="N364" s="1"/>
      <c r="O364" s="1"/>
      <c r="P364" s="1"/>
      <c r="Q364" s="1"/>
      <c r="R364" s="1"/>
      <c r="S364" s="1"/>
      <c r="T364" s="1"/>
      <c r="U364" s="1"/>
      <c r="V364" s="1"/>
      <c r="W364" s="1"/>
      <c r="X364" s="1"/>
      <c r="Y364" s="1"/>
    </row>
    <row x14ac:dyDescent="0.25" r="365" customHeight="1" ht="16.5">
      <c r="A365" s="1"/>
      <c r="B365" s="5"/>
      <c r="C365" s="14"/>
      <c r="D365" s="15"/>
      <c r="E365" s="2"/>
      <c r="F365" s="2"/>
      <c r="G365" s="2"/>
      <c r="H365" s="2"/>
      <c r="I365" s="2"/>
      <c r="J365" s="2"/>
      <c r="K365" s="2"/>
      <c r="L365" s="2"/>
      <c r="M365" s="2"/>
      <c r="N365" s="1"/>
      <c r="O365" s="1"/>
      <c r="P365" s="1"/>
      <c r="Q365" s="1"/>
      <c r="R365" s="1"/>
      <c r="S365" s="1"/>
      <c r="T365" s="1"/>
      <c r="U365" s="1"/>
      <c r="V365" s="1"/>
      <c r="W365" s="1"/>
      <c r="X365" s="1"/>
      <c r="Y365" s="1"/>
    </row>
    <row x14ac:dyDescent="0.25" r="366" customHeight="1" ht="16.5">
      <c r="A366" s="1"/>
      <c r="B366" s="5"/>
      <c r="C366" s="14"/>
      <c r="D366" s="15"/>
      <c r="E366" s="2"/>
      <c r="F366" s="2"/>
      <c r="G366" s="2"/>
      <c r="H366" s="2"/>
      <c r="I366" s="2"/>
      <c r="J366" s="2"/>
      <c r="K366" s="2"/>
      <c r="L366" s="2"/>
      <c r="M366" s="2"/>
      <c r="N366" s="1"/>
      <c r="O366" s="1"/>
      <c r="P366" s="1"/>
      <c r="Q366" s="1"/>
      <c r="R366" s="1"/>
      <c r="S366" s="1"/>
      <c r="T366" s="1"/>
      <c r="U366" s="1"/>
      <c r="V366" s="1"/>
      <c r="W366" s="1"/>
      <c r="X366" s="1"/>
      <c r="Y366" s="1"/>
    </row>
    <row x14ac:dyDescent="0.25" r="367" customHeight="1" ht="16.5">
      <c r="A367" s="1"/>
      <c r="B367" s="5"/>
      <c r="C367" s="14"/>
      <c r="D367" s="15"/>
      <c r="E367" s="2"/>
      <c r="F367" s="2"/>
      <c r="G367" s="2"/>
      <c r="H367" s="2"/>
      <c r="I367" s="2"/>
      <c r="J367" s="2"/>
      <c r="K367" s="2"/>
      <c r="L367" s="2"/>
      <c r="M367" s="2"/>
      <c r="N367" s="1"/>
      <c r="O367" s="1"/>
      <c r="P367" s="1"/>
      <c r="Q367" s="1"/>
      <c r="R367" s="1"/>
      <c r="S367" s="1"/>
      <c r="T367" s="1"/>
      <c r="U367" s="1"/>
      <c r="V367" s="1"/>
      <c r="W367" s="1"/>
      <c r="X367" s="1"/>
      <c r="Y367" s="1"/>
    </row>
    <row x14ac:dyDescent="0.25" r="368" customHeight="1" ht="16.5">
      <c r="A368" s="1"/>
      <c r="B368" s="5"/>
      <c r="C368" s="14"/>
      <c r="D368" s="15"/>
      <c r="E368" s="2"/>
      <c r="F368" s="2"/>
      <c r="G368" s="2"/>
      <c r="H368" s="2"/>
      <c r="I368" s="2"/>
      <c r="J368" s="2"/>
      <c r="K368" s="2"/>
      <c r="L368" s="2"/>
      <c r="M368" s="2"/>
      <c r="N368" s="1"/>
      <c r="O368" s="1"/>
      <c r="P368" s="1"/>
      <c r="Q368" s="1"/>
      <c r="R368" s="1"/>
      <c r="S368" s="1"/>
      <c r="T368" s="1"/>
      <c r="U368" s="1"/>
      <c r="V368" s="1"/>
      <c r="W368" s="1"/>
      <c r="X368" s="1"/>
      <c r="Y368" s="1"/>
    </row>
    <row x14ac:dyDescent="0.25" r="369" customHeight="1" ht="16.5">
      <c r="A369" s="1"/>
      <c r="B369" s="5"/>
      <c r="C369" s="14"/>
      <c r="D369" s="15"/>
      <c r="E369" s="2"/>
      <c r="F369" s="2"/>
      <c r="G369" s="2"/>
      <c r="H369" s="2"/>
      <c r="I369" s="2"/>
      <c r="J369" s="2"/>
      <c r="K369" s="2"/>
      <c r="L369" s="2"/>
      <c r="M369" s="2"/>
      <c r="N369" s="1"/>
      <c r="O369" s="1"/>
      <c r="P369" s="1"/>
      <c r="Q369" s="1"/>
      <c r="R369" s="1"/>
      <c r="S369" s="1"/>
      <c r="T369" s="1"/>
      <c r="U369" s="1"/>
      <c r="V369" s="1"/>
      <c r="W369" s="1"/>
      <c r="X369" s="1"/>
      <c r="Y369" s="1"/>
    </row>
    <row x14ac:dyDescent="0.25" r="370" customHeight="1" ht="16.5">
      <c r="A370" s="1"/>
      <c r="B370" s="5"/>
      <c r="C370" s="14"/>
      <c r="D370" s="15"/>
      <c r="E370" s="2"/>
      <c r="F370" s="2"/>
      <c r="G370" s="2"/>
      <c r="H370" s="2"/>
      <c r="I370" s="2"/>
      <c r="J370" s="2"/>
      <c r="K370" s="2"/>
      <c r="L370" s="2"/>
      <c r="M370" s="2"/>
      <c r="N370" s="1"/>
      <c r="O370" s="1"/>
      <c r="P370" s="1"/>
      <c r="Q370" s="1"/>
      <c r="R370" s="1"/>
      <c r="S370" s="1"/>
      <c r="T370" s="1"/>
      <c r="U370" s="1"/>
      <c r="V370" s="1"/>
      <c r="W370" s="1"/>
      <c r="X370" s="1"/>
      <c r="Y370" s="1"/>
    </row>
    <row x14ac:dyDescent="0.25" r="371" customHeight="1" ht="16.5">
      <c r="A371" s="1"/>
      <c r="B371" s="5"/>
      <c r="C371" s="14"/>
      <c r="D371" s="15"/>
      <c r="E371" s="2"/>
      <c r="F371" s="2"/>
      <c r="G371" s="2"/>
      <c r="H371" s="2"/>
      <c r="I371" s="2"/>
      <c r="J371" s="2"/>
      <c r="K371" s="2"/>
      <c r="L371" s="2"/>
      <c r="M371" s="2"/>
      <c r="N371" s="1"/>
      <c r="O371" s="1"/>
      <c r="P371" s="1"/>
      <c r="Q371" s="1"/>
      <c r="R371" s="1"/>
      <c r="S371" s="1"/>
      <c r="T371" s="1"/>
      <c r="U371" s="1"/>
      <c r="V371" s="1"/>
      <c r="W371" s="1"/>
      <c r="X371" s="1"/>
      <c r="Y371" s="1"/>
    </row>
    <row x14ac:dyDescent="0.25" r="372" customHeight="1" ht="16.5">
      <c r="A372" s="1"/>
      <c r="B372" s="5"/>
      <c r="C372" s="14"/>
      <c r="D372" s="15"/>
      <c r="E372" s="2"/>
      <c r="F372" s="2"/>
      <c r="G372" s="2"/>
      <c r="H372" s="2"/>
      <c r="I372" s="2"/>
      <c r="J372" s="2"/>
      <c r="K372" s="2"/>
      <c r="L372" s="2"/>
      <c r="M372" s="2"/>
      <c r="N372" s="1"/>
      <c r="O372" s="1"/>
      <c r="P372" s="1"/>
      <c r="Q372" s="1"/>
      <c r="R372" s="1"/>
      <c r="S372" s="1"/>
      <c r="T372" s="1"/>
      <c r="U372" s="1"/>
      <c r="V372" s="1"/>
      <c r="W372" s="1"/>
      <c r="X372" s="1"/>
      <c r="Y372" s="1"/>
    </row>
    <row x14ac:dyDescent="0.25" r="373" customHeight="1" ht="16.5">
      <c r="A373" s="1"/>
      <c r="B373" s="5"/>
      <c r="C373" s="14"/>
      <c r="D373" s="15"/>
      <c r="E373" s="2"/>
      <c r="F373" s="2"/>
      <c r="G373" s="2"/>
      <c r="H373" s="2"/>
      <c r="I373" s="2"/>
      <c r="J373" s="2"/>
      <c r="K373" s="2"/>
      <c r="L373" s="2"/>
      <c r="M373" s="2"/>
      <c r="N373" s="1"/>
      <c r="O373" s="1"/>
      <c r="P373" s="1"/>
      <c r="Q373" s="1"/>
      <c r="R373" s="1"/>
      <c r="S373" s="1"/>
      <c r="T373" s="1"/>
      <c r="U373" s="1"/>
      <c r="V373" s="1"/>
      <c r="W373" s="1"/>
      <c r="X373" s="1"/>
      <c r="Y373" s="1"/>
    </row>
    <row x14ac:dyDescent="0.25" r="374" customHeight="1" ht="16.5">
      <c r="A374" s="1"/>
      <c r="B374" s="5"/>
      <c r="C374" s="16"/>
      <c r="D374" s="17"/>
      <c r="E374" s="2"/>
      <c r="F374" s="2"/>
      <c r="G374" s="2"/>
      <c r="H374" s="2"/>
      <c r="I374" s="2"/>
      <c r="J374" s="2"/>
      <c r="K374" s="2"/>
      <c r="L374" s="2"/>
      <c r="M374" s="2"/>
      <c r="N374" s="1"/>
      <c r="O374" s="1"/>
      <c r="P374" s="1"/>
      <c r="Q374" s="1"/>
      <c r="R374" s="1"/>
      <c r="S374" s="1"/>
      <c r="T374" s="1"/>
      <c r="U374" s="1"/>
      <c r="V374" s="1"/>
      <c r="W374" s="1"/>
      <c r="X374" s="1"/>
      <c r="Y374" s="1"/>
    </row>
    <row x14ac:dyDescent="0.25" r="375" customHeight="1" ht="16.5">
      <c r="A375" s="1"/>
      <c r="B375" s="5"/>
      <c r="C375" s="16"/>
      <c r="D375" s="17"/>
      <c r="E375" s="2"/>
      <c r="F375" s="2"/>
      <c r="G375" s="2"/>
      <c r="H375" s="2"/>
      <c r="I375" s="2"/>
      <c r="J375" s="2"/>
      <c r="K375" s="2"/>
      <c r="L375" s="2"/>
      <c r="M375" s="2"/>
      <c r="N375" s="1"/>
      <c r="O375" s="1"/>
      <c r="P375" s="1"/>
      <c r="Q375" s="1"/>
      <c r="R375" s="1"/>
      <c r="S375" s="1"/>
      <c r="T375" s="1"/>
      <c r="U375" s="1"/>
      <c r="V375" s="1"/>
      <c r="W375" s="1"/>
      <c r="X375" s="1"/>
      <c r="Y375" s="1"/>
    </row>
    <row x14ac:dyDescent="0.25" r="376" customHeight="1" ht="16.5">
      <c r="A376" s="1"/>
      <c r="B376" s="5"/>
      <c r="C376" s="14"/>
      <c r="D376" s="15"/>
      <c r="E376" s="2"/>
      <c r="F376" s="2"/>
      <c r="G376" s="2"/>
      <c r="H376" s="2"/>
      <c r="I376" s="2"/>
      <c r="J376" s="2"/>
      <c r="K376" s="2"/>
      <c r="L376" s="2"/>
      <c r="M376" s="2"/>
      <c r="N376" s="1"/>
      <c r="O376" s="1"/>
      <c r="P376" s="1"/>
      <c r="Q376" s="1"/>
      <c r="R376" s="1"/>
      <c r="S376" s="1"/>
      <c r="T376" s="1"/>
      <c r="U376" s="1"/>
      <c r="V376" s="1"/>
      <c r="W376" s="1"/>
      <c r="X376" s="1"/>
      <c r="Y376" s="1"/>
    </row>
    <row x14ac:dyDescent="0.25" r="377" customHeight="1" ht="16.5">
      <c r="A377" s="1"/>
      <c r="B377" s="5"/>
      <c r="C377" s="14"/>
      <c r="D377" s="15"/>
      <c r="E377" s="2"/>
      <c r="F377" s="2"/>
      <c r="G377" s="2"/>
      <c r="H377" s="2"/>
      <c r="I377" s="2"/>
      <c r="J377" s="2"/>
      <c r="K377" s="2"/>
      <c r="L377" s="2"/>
      <c r="M377" s="2"/>
      <c r="N377" s="1"/>
      <c r="O377" s="1"/>
      <c r="P377" s="1"/>
      <c r="Q377" s="1"/>
      <c r="R377" s="1"/>
      <c r="S377" s="1"/>
      <c r="T377" s="1"/>
      <c r="U377" s="1"/>
      <c r="V377" s="1"/>
      <c r="W377" s="1"/>
      <c r="X377" s="1"/>
      <c r="Y377" s="1"/>
    </row>
    <row x14ac:dyDescent="0.25" r="378" customHeight="1" ht="16.5">
      <c r="A378" s="1"/>
      <c r="B378" s="5"/>
      <c r="C378" s="14"/>
      <c r="D378" s="15"/>
      <c r="E378" s="2"/>
      <c r="F378" s="2"/>
      <c r="G378" s="2"/>
      <c r="H378" s="2"/>
      <c r="I378" s="2"/>
      <c r="J378" s="2"/>
      <c r="K378" s="2"/>
      <c r="L378" s="2"/>
      <c r="M378" s="2"/>
      <c r="N378" s="1"/>
      <c r="O378" s="1"/>
      <c r="P378" s="1"/>
      <c r="Q378" s="1"/>
      <c r="R378" s="1"/>
      <c r="S378" s="1"/>
      <c r="T378" s="1"/>
      <c r="U378" s="1"/>
      <c r="V378" s="1"/>
      <c r="W378" s="1"/>
      <c r="X378" s="1"/>
      <c r="Y378" s="1"/>
    </row>
    <row x14ac:dyDescent="0.25" r="379" customHeight="1" ht="16.5">
      <c r="A379" s="1"/>
      <c r="B379" s="5"/>
      <c r="C379" s="14"/>
      <c r="D379" s="15"/>
      <c r="E379" s="2"/>
      <c r="F379" s="2"/>
      <c r="G379" s="2"/>
      <c r="H379" s="2"/>
      <c r="I379" s="2"/>
      <c r="J379" s="2"/>
      <c r="K379" s="2"/>
      <c r="L379" s="2"/>
      <c r="M379" s="2"/>
      <c r="N379" s="1"/>
      <c r="O379" s="1"/>
      <c r="P379" s="1"/>
      <c r="Q379" s="1"/>
      <c r="R379" s="1"/>
      <c r="S379" s="1"/>
      <c r="T379" s="1"/>
      <c r="U379" s="1"/>
      <c r="V379" s="1"/>
      <c r="W379" s="1"/>
      <c r="X379" s="1"/>
      <c r="Y379" s="1"/>
    </row>
    <row x14ac:dyDescent="0.25" r="380" customHeight="1" ht="16.5">
      <c r="A380" s="1"/>
      <c r="B380" s="5"/>
      <c r="C380" s="14"/>
      <c r="D380" s="15"/>
      <c r="E380" s="2"/>
      <c r="F380" s="2"/>
      <c r="G380" s="2"/>
      <c r="H380" s="2"/>
      <c r="I380" s="2"/>
      <c r="J380" s="2"/>
      <c r="K380" s="2"/>
      <c r="L380" s="2"/>
      <c r="M380" s="2"/>
      <c r="N380" s="1"/>
      <c r="O380" s="1"/>
      <c r="P380" s="1"/>
      <c r="Q380" s="1"/>
      <c r="R380" s="1"/>
      <c r="S380" s="1"/>
      <c r="T380" s="1"/>
      <c r="U380" s="1"/>
      <c r="V380" s="1"/>
      <c r="W380" s="1"/>
      <c r="X380" s="1"/>
      <c r="Y380" s="1"/>
    </row>
    <row x14ac:dyDescent="0.25" r="381" customHeight="1" ht="16.5">
      <c r="A381" s="1"/>
      <c r="B381" s="5"/>
      <c r="C381" s="14"/>
      <c r="D381" s="15"/>
      <c r="E381" s="2"/>
      <c r="F381" s="2"/>
      <c r="G381" s="2"/>
      <c r="H381" s="2"/>
      <c r="I381" s="2"/>
      <c r="J381" s="2"/>
      <c r="K381" s="2"/>
      <c r="L381" s="2"/>
      <c r="M381" s="2"/>
      <c r="N381" s="1"/>
      <c r="O381" s="1"/>
      <c r="P381" s="1"/>
      <c r="Q381" s="1"/>
      <c r="R381" s="1"/>
      <c r="S381" s="1"/>
      <c r="T381" s="1"/>
      <c r="U381" s="1"/>
      <c r="V381" s="1"/>
      <c r="W381" s="1"/>
      <c r="X381" s="1"/>
      <c r="Y381" s="1"/>
    </row>
    <row x14ac:dyDescent="0.25" r="382" customHeight="1" ht="16.5">
      <c r="A382" s="1"/>
      <c r="B382" s="5"/>
      <c r="C382" s="14"/>
      <c r="D382" s="15"/>
      <c r="E382" s="2"/>
      <c r="F382" s="2"/>
      <c r="G382" s="2"/>
      <c r="H382" s="2"/>
      <c r="I382" s="2"/>
      <c r="J382" s="2"/>
      <c r="K382" s="2"/>
      <c r="L382" s="2"/>
      <c r="M382" s="2"/>
      <c r="N382" s="1"/>
      <c r="O382" s="1"/>
      <c r="P382" s="1"/>
      <c r="Q382" s="1"/>
      <c r="R382" s="1"/>
      <c r="S382" s="1"/>
      <c r="T382" s="1"/>
      <c r="U382" s="1"/>
      <c r="V382" s="1"/>
      <c r="W382" s="1"/>
      <c r="X382" s="1"/>
      <c r="Y382" s="1"/>
    </row>
    <row x14ac:dyDescent="0.25" r="383" customHeight="1" ht="16.5">
      <c r="A383" s="1"/>
      <c r="B383" s="5"/>
      <c r="C383" s="14"/>
      <c r="D383" s="15"/>
      <c r="E383" s="2"/>
      <c r="F383" s="2"/>
      <c r="G383" s="2"/>
      <c r="H383" s="2"/>
      <c r="I383" s="2"/>
      <c r="J383" s="2"/>
      <c r="K383" s="2"/>
      <c r="L383" s="2"/>
      <c r="M383" s="2"/>
      <c r="N383" s="1"/>
      <c r="O383" s="1"/>
      <c r="P383" s="1"/>
      <c r="Q383" s="1"/>
      <c r="R383" s="1"/>
      <c r="S383" s="1"/>
      <c r="T383" s="1"/>
      <c r="U383" s="1"/>
      <c r="V383" s="1"/>
      <c r="W383" s="1"/>
      <c r="X383" s="1"/>
      <c r="Y383" s="1"/>
    </row>
    <row x14ac:dyDescent="0.25" r="384" customHeight="1" ht="16.5">
      <c r="A384" s="1"/>
      <c r="B384" s="5"/>
      <c r="C384" s="14"/>
      <c r="D384" s="15"/>
      <c r="E384" s="2"/>
      <c r="F384" s="2"/>
      <c r="G384" s="2"/>
      <c r="H384" s="2"/>
      <c r="I384" s="2"/>
      <c r="J384" s="2"/>
      <c r="K384" s="2"/>
      <c r="L384" s="2"/>
      <c r="M384" s="2"/>
      <c r="N384" s="1"/>
      <c r="O384" s="1"/>
      <c r="P384" s="1"/>
      <c r="Q384" s="1"/>
      <c r="R384" s="1"/>
      <c r="S384" s="1"/>
      <c r="T384" s="1"/>
      <c r="U384" s="1"/>
      <c r="V384" s="1"/>
      <c r="W384" s="1"/>
      <c r="X384" s="1"/>
      <c r="Y384" s="1"/>
    </row>
    <row x14ac:dyDescent="0.25" r="385" customHeight="1" ht="16.5">
      <c r="A385" s="1"/>
      <c r="B385" s="5"/>
      <c r="C385" s="16"/>
      <c r="D385" s="17"/>
      <c r="E385" s="2"/>
      <c r="F385" s="2"/>
      <c r="G385" s="2"/>
      <c r="H385" s="2"/>
      <c r="I385" s="2"/>
      <c r="J385" s="2"/>
      <c r="K385" s="2"/>
      <c r="L385" s="2"/>
      <c r="M385" s="2"/>
      <c r="N385" s="1"/>
      <c r="O385" s="1"/>
      <c r="P385" s="1"/>
      <c r="Q385" s="1"/>
      <c r="R385" s="1"/>
      <c r="S385" s="1"/>
      <c r="T385" s="1"/>
      <c r="U385" s="1"/>
      <c r="V385" s="1"/>
      <c r="W385" s="1"/>
      <c r="X385" s="1"/>
      <c r="Y385" s="1"/>
    </row>
    <row x14ac:dyDescent="0.25" r="386" customHeight="1" ht="16.5">
      <c r="A386" s="1"/>
      <c r="B386" s="5"/>
      <c r="C386" s="16"/>
      <c r="D386" s="17"/>
      <c r="E386" s="2"/>
      <c r="F386" s="2"/>
      <c r="G386" s="2"/>
      <c r="H386" s="2"/>
      <c r="I386" s="2"/>
      <c r="J386" s="2"/>
      <c r="K386" s="2"/>
      <c r="L386" s="2"/>
      <c r="M386" s="2"/>
      <c r="N386" s="1"/>
      <c r="O386" s="1"/>
      <c r="P386" s="1"/>
      <c r="Q386" s="1"/>
      <c r="R386" s="1"/>
      <c r="S386" s="1"/>
      <c r="T386" s="1"/>
      <c r="U386" s="1"/>
      <c r="V386" s="1"/>
      <c r="W386" s="1"/>
      <c r="X386" s="1"/>
      <c r="Y386" s="1"/>
    </row>
    <row x14ac:dyDescent="0.25" r="387" customHeight="1" ht="16.5">
      <c r="A387" s="1"/>
      <c r="B387" s="5"/>
      <c r="C387" s="14"/>
      <c r="D387" s="15"/>
      <c r="E387" s="2"/>
      <c r="F387" s="2"/>
      <c r="G387" s="2"/>
      <c r="H387" s="2"/>
      <c r="I387" s="2"/>
      <c r="J387" s="2"/>
      <c r="K387" s="2"/>
      <c r="L387" s="2"/>
      <c r="M387" s="2"/>
      <c r="N387" s="1"/>
      <c r="O387" s="1"/>
      <c r="P387" s="1"/>
      <c r="Q387" s="1"/>
      <c r="R387" s="1"/>
      <c r="S387" s="1"/>
      <c r="T387" s="1"/>
      <c r="U387" s="1"/>
      <c r="V387" s="1"/>
      <c r="W387" s="1"/>
      <c r="X387" s="1"/>
      <c r="Y387" s="1"/>
    </row>
    <row x14ac:dyDescent="0.25" r="388" customHeight="1" ht="16.5">
      <c r="A388" s="1"/>
      <c r="B388" s="5"/>
      <c r="C388" s="14"/>
      <c r="D388" s="15"/>
      <c r="E388" s="2"/>
      <c r="F388" s="2"/>
      <c r="G388" s="2"/>
      <c r="H388" s="2"/>
      <c r="I388" s="2"/>
      <c r="J388" s="2"/>
      <c r="K388" s="2"/>
      <c r="L388" s="2"/>
      <c r="M388" s="2"/>
      <c r="N388" s="1"/>
      <c r="O388" s="1"/>
      <c r="P388" s="1"/>
      <c r="Q388" s="1"/>
      <c r="R388" s="1"/>
      <c r="S388" s="1"/>
      <c r="T388" s="1"/>
      <c r="U388" s="1"/>
      <c r="V388" s="1"/>
      <c r="W388" s="1"/>
      <c r="X388" s="1"/>
      <c r="Y388" s="1"/>
    </row>
    <row x14ac:dyDescent="0.25" r="389" customHeight="1" ht="16.5">
      <c r="A389" s="1"/>
      <c r="B389" s="5"/>
      <c r="C389" s="14"/>
      <c r="D389" s="15"/>
      <c r="E389" s="2"/>
      <c r="F389" s="2"/>
      <c r="G389" s="2"/>
      <c r="H389" s="2"/>
      <c r="I389" s="2"/>
      <c r="J389" s="2"/>
      <c r="K389" s="2"/>
      <c r="L389" s="2"/>
      <c r="M389" s="2"/>
      <c r="N389" s="1"/>
      <c r="O389" s="1"/>
      <c r="P389" s="1"/>
      <c r="Q389" s="1"/>
      <c r="R389" s="1"/>
      <c r="S389" s="1"/>
      <c r="T389" s="1"/>
      <c r="U389" s="1"/>
      <c r="V389" s="1"/>
      <c r="W389" s="1"/>
      <c r="X389" s="1"/>
      <c r="Y389" s="1"/>
    </row>
    <row x14ac:dyDescent="0.25" r="390" customHeight="1" ht="16.5">
      <c r="A390" s="1"/>
      <c r="B390" s="5"/>
      <c r="C390" s="14"/>
      <c r="D390" s="15"/>
      <c r="E390" s="2"/>
      <c r="F390" s="2"/>
      <c r="G390" s="2"/>
      <c r="H390" s="2"/>
      <c r="I390" s="2"/>
      <c r="J390" s="2"/>
      <c r="K390" s="2"/>
      <c r="L390" s="2"/>
      <c r="M390" s="2"/>
      <c r="N390" s="1"/>
      <c r="O390" s="1"/>
      <c r="P390" s="1"/>
      <c r="Q390" s="1"/>
      <c r="R390" s="1"/>
      <c r="S390" s="1"/>
      <c r="T390" s="1"/>
      <c r="U390" s="1"/>
      <c r="V390" s="1"/>
      <c r="W390" s="1"/>
      <c r="X390" s="1"/>
      <c r="Y390" s="1"/>
    </row>
    <row x14ac:dyDescent="0.25" r="391" customHeight="1" ht="16.5">
      <c r="A391" s="1"/>
      <c r="B391" s="5"/>
      <c r="C391" s="14"/>
      <c r="D391" s="15"/>
      <c r="E391" s="2"/>
      <c r="F391" s="2"/>
      <c r="G391" s="2"/>
      <c r="H391" s="2"/>
      <c r="I391" s="2"/>
      <c r="J391" s="2"/>
      <c r="K391" s="2"/>
      <c r="L391" s="2"/>
      <c r="M391" s="2"/>
      <c r="N391" s="1"/>
      <c r="O391" s="1"/>
      <c r="P391" s="1"/>
      <c r="Q391" s="1"/>
      <c r="R391" s="1"/>
      <c r="S391" s="1"/>
      <c r="T391" s="1"/>
      <c r="U391" s="1"/>
      <c r="V391" s="1"/>
      <c r="W391" s="1"/>
      <c r="X391" s="1"/>
      <c r="Y391" s="1"/>
    </row>
    <row x14ac:dyDescent="0.25" r="392" customHeight="1" ht="16.5">
      <c r="A392" s="1"/>
      <c r="B392" s="5"/>
      <c r="C392" s="14"/>
      <c r="D392" s="15"/>
      <c r="E392" s="2"/>
      <c r="F392" s="2"/>
      <c r="G392" s="2"/>
      <c r="H392" s="2"/>
      <c r="I392" s="2"/>
      <c r="J392" s="2"/>
      <c r="K392" s="2"/>
      <c r="L392" s="2"/>
      <c r="M392" s="2"/>
      <c r="N392" s="1"/>
      <c r="O392" s="1"/>
      <c r="P392" s="1"/>
      <c r="Q392" s="1"/>
      <c r="R392" s="1"/>
      <c r="S392" s="1"/>
      <c r="T392" s="1"/>
      <c r="U392" s="1"/>
      <c r="V392" s="1"/>
      <c r="W392" s="1"/>
      <c r="X392" s="1"/>
      <c r="Y392" s="1"/>
    </row>
    <row x14ac:dyDescent="0.25" r="393" customHeight="1" ht="16.5">
      <c r="A393" s="1"/>
      <c r="B393" s="5"/>
      <c r="C393" s="14"/>
      <c r="D393" s="15"/>
      <c r="E393" s="2"/>
      <c r="F393" s="2"/>
      <c r="G393" s="2"/>
      <c r="H393" s="2"/>
      <c r="I393" s="2"/>
      <c r="J393" s="2"/>
      <c r="K393" s="2"/>
      <c r="L393" s="2"/>
      <c r="M393" s="2"/>
      <c r="N393" s="1"/>
      <c r="O393" s="1"/>
      <c r="P393" s="1"/>
      <c r="Q393" s="1"/>
      <c r="R393" s="1"/>
      <c r="S393" s="1"/>
      <c r="T393" s="1"/>
      <c r="U393" s="1"/>
      <c r="V393" s="1"/>
      <c r="W393" s="1"/>
      <c r="X393" s="1"/>
      <c r="Y393" s="1"/>
    </row>
    <row x14ac:dyDescent="0.25" r="394" customHeight="1" ht="16.5">
      <c r="A394" s="1"/>
      <c r="B394" s="5"/>
      <c r="C394" s="14"/>
      <c r="D394" s="15"/>
      <c r="E394" s="2"/>
      <c r="F394" s="2"/>
      <c r="G394" s="2"/>
      <c r="H394" s="2"/>
      <c r="I394" s="2"/>
      <c r="J394" s="2"/>
      <c r="K394" s="2"/>
      <c r="L394" s="2"/>
      <c r="M394" s="2"/>
      <c r="N394" s="1"/>
      <c r="O394" s="1"/>
      <c r="P394" s="1"/>
      <c r="Q394" s="1"/>
      <c r="R394" s="1"/>
      <c r="S394" s="1"/>
      <c r="T394" s="1"/>
      <c r="U394" s="1"/>
      <c r="V394" s="1"/>
      <c r="W394" s="1"/>
      <c r="X394" s="1"/>
      <c r="Y394" s="1"/>
    </row>
    <row x14ac:dyDescent="0.25" r="395" customHeight="1" ht="16.5">
      <c r="A395" s="1"/>
      <c r="B395" s="5"/>
      <c r="C395" s="14"/>
      <c r="D395" s="15"/>
      <c r="E395" s="2"/>
      <c r="F395" s="2"/>
      <c r="G395" s="2"/>
      <c r="H395" s="2"/>
      <c r="I395" s="2"/>
      <c r="J395" s="2"/>
      <c r="K395" s="2"/>
      <c r="L395" s="2"/>
      <c r="M395" s="2"/>
      <c r="N395" s="1"/>
      <c r="O395" s="1"/>
      <c r="P395" s="1"/>
      <c r="Q395" s="1"/>
      <c r="R395" s="1"/>
      <c r="S395" s="1"/>
      <c r="T395" s="1"/>
      <c r="U395" s="1"/>
      <c r="V395" s="1"/>
      <c r="W395" s="1"/>
      <c r="X395" s="1"/>
      <c r="Y395" s="1"/>
    </row>
    <row x14ac:dyDescent="0.25" r="396" customHeight="1" ht="16.5">
      <c r="A396" s="1"/>
      <c r="B396" s="5"/>
      <c r="C396" s="16"/>
      <c r="D396" s="17"/>
      <c r="E396" s="2"/>
      <c r="F396" s="2"/>
      <c r="G396" s="2"/>
      <c r="H396" s="2"/>
      <c r="I396" s="2"/>
      <c r="J396" s="2"/>
      <c r="K396" s="2"/>
      <c r="L396" s="2"/>
      <c r="M396" s="2"/>
      <c r="N396" s="1"/>
      <c r="O396" s="1"/>
      <c r="P396" s="1"/>
      <c r="Q396" s="1"/>
      <c r="R396" s="1"/>
      <c r="S396" s="1"/>
      <c r="T396" s="1"/>
      <c r="U396" s="1"/>
      <c r="V396" s="1"/>
      <c r="W396" s="1"/>
      <c r="X396" s="1"/>
      <c r="Y396" s="1"/>
    </row>
    <row x14ac:dyDescent="0.25" r="397" customHeight="1" ht="16.5">
      <c r="A397" s="1"/>
      <c r="B397" s="5"/>
      <c r="C397" s="16"/>
      <c r="D397" s="17"/>
      <c r="E397" s="2"/>
      <c r="F397" s="2"/>
      <c r="G397" s="2"/>
      <c r="H397" s="2"/>
      <c r="I397" s="2"/>
      <c r="J397" s="2"/>
      <c r="K397" s="2"/>
      <c r="L397" s="2"/>
      <c r="M397" s="2"/>
      <c r="N397" s="1"/>
      <c r="O397" s="1"/>
      <c r="P397" s="1"/>
      <c r="Q397" s="1"/>
      <c r="R397" s="1"/>
      <c r="S397" s="1"/>
      <c r="T397" s="1"/>
      <c r="U397" s="1"/>
      <c r="V397" s="1"/>
      <c r="W397" s="1"/>
      <c r="X397" s="1"/>
      <c r="Y397" s="1"/>
    </row>
    <row x14ac:dyDescent="0.25" r="398" customHeight="1" ht="16.5">
      <c r="A398" s="1"/>
      <c r="B398" s="5"/>
      <c r="C398" s="14"/>
      <c r="D398" s="15"/>
      <c r="E398" s="2"/>
      <c r="F398" s="2"/>
      <c r="G398" s="2"/>
      <c r="H398" s="2"/>
      <c r="I398" s="2"/>
      <c r="J398" s="2"/>
      <c r="K398" s="2"/>
      <c r="L398" s="2"/>
      <c r="M398" s="2"/>
      <c r="N398" s="1"/>
      <c r="O398" s="1"/>
      <c r="P398" s="1"/>
      <c r="Q398" s="1"/>
      <c r="R398" s="1"/>
      <c r="S398" s="1"/>
      <c r="T398" s="1"/>
      <c r="U398" s="1"/>
      <c r="V398" s="1"/>
      <c r="W398" s="1"/>
      <c r="X398" s="1"/>
      <c r="Y398" s="1"/>
    </row>
    <row x14ac:dyDescent="0.25" r="399" customHeight="1" ht="16.5">
      <c r="A399" s="1"/>
      <c r="B399" s="5"/>
      <c r="C399" s="14"/>
      <c r="D399" s="15"/>
      <c r="E399" s="2"/>
      <c r="F399" s="2"/>
      <c r="G399" s="2"/>
      <c r="H399" s="2"/>
      <c r="I399" s="2"/>
      <c r="J399" s="2"/>
      <c r="K399" s="2"/>
      <c r="L399" s="2"/>
      <c r="M399" s="2"/>
      <c r="N399" s="1"/>
      <c r="O399" s="1"/>
      <c r="P399" s="1"/>
      <c r="Q399" s="1"/>
      <c r="R399" s="1"/>
      <c r="S399" s="1"/>
      <c r="T399" s="1"/>
      <c r="U399" s="1"/>
      <c r="V399" s="1"/>
      <c r="W399" s="1"/>
      <c r="X399" s="1"/>
      <c r="Y399" s="1"/>
    </row>
    <row x14ac:dyDescent="0.25" r="400" customHeight="1" ht="16.5">
      <c r="A400" s="1"/>
      <c r="B400" s="5"/>
      <c r="C400" s="14"/>
      <c r="D400" s="15"/>
      <c r="E400" s="2"/>
      <c r="F400" s="2"/>
      <c r="G400" s="2"/>
      <c r="H400" s="2"/>
      <c r="I400" s="2"/>
      <c r="J400" s="2"/>
      <c r="K400" s="2"/>
      <c r="L400" s="2"/>
      <c r="M400" s="2"/>
      <c r="N400" s="1"/>
      <c r="O400" s="1"/>
      <c r="P400" s="1"/>
      <c r="Q400" s="1"/>
      <c r="R400" s="1"/>
      <c r="S400" s="1"/>
      <c r="T400" s="1"/>
      <c r="U400" s="1"/>
      <c r="V400" s="1"/>
      <c r="W400" s="1"/>
      <c r="X400" s="1"/>
      <c r="Y400" s="1"/>
    </row>
    <row x14ac:dyDescent="0.25" r="401" customHeight="1" ht="16.5">
      <c r="A401" s="1"/>
      <c r="B401" s="5"/>
      <c r="C401" s="14"/>
      <c r="D401" s="15"/>
      <c r="E401" s="2"/>
      <c r="F401" s="2"/>
      <c r="G401" s="2"/>
      <c r="H401" s="2"/>
      <c r="I401" s="2"/>
      <c r="J401" s="2"/>
      <c r="K401" s="2"/>
      <c r="L401" s="2"/>
      <c r="M401" s="2"/>
      <c r="N401" s="1"/>
      <c r="O401" s="1"/>
      <c r="P401" s="1"/>
      <c r="Q401" s="1"/>
      <c r="R401" s="1"/>
      <c r="S401" s="1"/>
      <c r="T401" s="1"/>
      <c r="U401" s="1"/>
      <c r="V401" s="1"/>
      <c r="W401" s="1"/>
      <c r="X401" s="1"/>
      <c r="Y401" s="1"/>
    </row>
    <row x14ac:dyDescent="0.25" r="402" customHeight="1" ht="16.5">
      <c r="A402" s="1"/>
      <c r="B402" s="5"/>
      <c r="C402" s="14"/>
      <c r="D402" s="15"/>
      <c r="E402" s="2"/>
      <c r="F402" s="2"/>
      <c r="G402" s="2"/>
      <c r="H402" s="2"/>
      <c r="I402" s="2"/>
      <c r="J402" s="2"/>
      <c r="K402" s="2"/>
      <c r="L402" s="2"/>
      <c r="M402" s="2"/>
      <c r="N402" s="1"/>
      <c r="O402" s="1"/>
      <c r="P402" s="1"/>
      <c r="Q402" s="1"/>
      <c r="R402" s="1"/>
      <c r="S402" s="1"/>
      <c r="T402" s="1"/>
      <c r="U402" s="1"/>
      <c r="V402" s="1"/>
      <c r="W402" s="1"/>
      <c r="X402" s="1"/>
      <c r="Y402" s="1"/>
    </row>
    <row x14ac:dyDescent="0.25" r="403" customHeight="1" ht="16.5">
      <c r="A403" s="1"/>
      <c r="B403" s="5"/>
      <c r="C403" s="14"/>
      <c r="D403" s="15"/>
      <c r="E403" s="2"/>
      <c r="F403" s="2"/>
      <c r="G403" s="2"/>
      <c r="H403" s="2"/>
      <c r="I403" s="2"/>
      <c r="J403" s="2"/>
      <c r="K403" s="2"/>
      <c r="L403" s="2"/>
      <c r="M403" s="2"/>
      <c r="N403" s="1"/>
      <c r="O403" s="1"/>
      <c r="P403" s="1"/>
      <c r="Q403" s="1"/>
      <c r="R403" s="1"/>
      <c r="S403" s="1"/>
      <c r="T403" s="1"/>
      <c r="U403" s="1"/>
      <c r="V403" s="1"/>
      <c r="W403" s="1"/>
      <c r="X403" s="1"/>
      <c r="Y403" s="1"/>
    </row>
    <row x14ac:dyDescent="0.25" r="404" customHeight="1" ht="16.5">
      <c r="A404" s="1"/>
      <c r="B404" s="5"/>
      <c r="C404" s="14"/>
      <c r="D404" s="15"/>
      <c r="E404" s="2"/>
      <c r="F404" s="2"/>
      <c r="G404" s="2"/>
      <c r="H404" s="2"/>
      <c r="I404" s="2"/>
      <c r="J404" s="2"/>
      <c r="K404" s="2"/>
      <c r="L404" s="2"/>
      <c r="M404" s="2"/>
      <c r="N404" s="1"/>
      <c r="O404" s="1"/>
      <c r="P404" s="1"/>
      <c r="Q404" s="1"/>
      <c r="R404" s="1"/>
      <c r="S404" s="1"/>
      <c r="T404" s="1"/>
      <c r="U404" s="1"/>
      <c r="V404" s="1"/>
      <c r="W404" s="1"/>
      <c r="X404" s="1"/>
      <c r="Y404" s="1"/>
    </row>
    <row x14ac:dyDescent="0.25" r="405" customHeight="1" ht="16.5">
      <c r="A405" s="1"/>
      <c r="B405" s="5"/>
      <c r="C405" s="14"/>
      <c r="D405" s="15"/>
      <c r="E405" s="2"/>
      <c r="F405" s="2"/>
      <c r="G405" s="2"/>
      <c r="H405" s="2"/>
      <c r="I405" s="2"/>
      <c r="J405" s="2"/>
      <c r="K405" s="2"/>
      <c r="L405" s="2"/>
      <c r="M405" s="2"/>
      <c r="N405" s="1"/>
      <c r="O405" s="1"/>
      <c r="P405" s="1"/>
      <c r="Q405" s="1"/>
      <c r="R405" s="1"/>
      <c r="S405" s="1"/>
      <c r="T405" s="1"/>
      <c r="U405" s="1"/>
      <c r="V405" s="1"/>
      <c r="W405" s="1"/>
      <c r="X405" s="1"/>
      <c r="Y405" s="1"/>
    </row>
    <row x14ac:dyDescent="0.25" r="406" customHeight="1" ht="16.5">
      <c r="A406" s="1"/>
      <c r="B406" s="5"/>
      <c r="C406" s="14"/>
      <c r="D406" s="15"/>
      <c r="E406" s="2"/>
      <c r="F406" s="2"/>
      <c r="G406" s="2"/>
      <c r="H406" s="2"/>
      <c r="I406" s="2"/>
      <c r="J406" s="2"/>
      <c r="K406" s="2"/>
      <c r="L406" s="2"/>
      <c r="M406" s="2"/>
      <c r="N406" s="1"/>
      <c r="O406" s="1"/>
      <c r="P406" s="1"/>
      <c r="Q406" s="1"/>
      <c r="R406" s="1"/>
      <c r="S406" s="1"/>
      <c r="T406" s="1"/>
      <c r="U406" s="1"/>
      <c r="V406" s="1"/>
      <c r="W406" s="1"/>
      <c r="X406" s="1"/>
      <c r="Y406" s="1"/>
    </row>
    <row x14ac:dyDescent="0.25" r="407" customHeight="1" ht="16.5">
      <c r="A407" s="1"/>
      <c r="B407" s="5"/>
      <c r="C407" s="16"/>
      <c r="D407" s="17"/>
      <c r="E407" s="2"/>
      <c r="F407" s="2"/>
      <c r="G407" s="2"/>
      <c r="H407" s="2"/>
      <c r="I407" s="2"/>
      <c r="J407" s="2"/>
      <c r="K407" s="2"/>
      <c r="L407" s="2"/>
      <c r="M407" s="2"/>
      <c r="N407" s="1"/>
      <c r="O407" s="1"/>
      <c r="P407" s="1"/>
      <c r="Q407" s="1"/>
      <c r="R407" s="1"/>
      <c r="S407" s="1"/>
      <c r="T407" s="1"/>
      <c r="U407" s="1"/>
      <c r="V407" s="1"/>
      <c r="W407" s="1"/>
      <c r="X407" s="1"/>
      <c r="Y407" s="1"/>
    </row>
    <row x14ac:dyDescent="0.25" r="408" customHeight="1" ht="16.5">
      <c r="A408" s="1"/>
      <c r="B408" s="5"/>
      <c r="C408" s="16"/>
      <c r="D408" s="17"/>
      <c r="E408" s="2"/>
      <c r="F408" s="2"/>
      <c r="G408" s="2"/>
      <c r="H408" s="2"/>
      <c r="I408" s="2"/>
      <c r="J408" s="2"/>
      <c r="K408" s="2"/>
      <c r="L408" s="2"/>
      <c r="M408" s="2"/>
      <c r="N408" s="1"/>
      <c r="O408" s="1"/>
      <c r="P408" s="1"/>
      <c r="Q408" s="1"/>
      <c r="R408" s="1"/>
      <c r="S408" s="1"/>
      <c r="T408" s="1"/>
      <c r="U408" s="1"/>
      <c r="V408" s="1"/>
      <c r="W408" s="1"/>
      <c r="X408" s="1"/>
      <c r="Y408" s="1"/>
    </row>
    <row x14ac:dyDescent="0.25" r="409" customHeight="1" ht="16.5">
      <c r="A409" s="1"/>
      <c r="B409" s="5"/>
      <c r="C409" s="14"/>
      <c r="D409" s="15"/>
      <c r="E409" s="2"/>
      <c r="F409" s="2"/>
      <c r="G409" s="2"/>
      <c r="H409" s="2"/>
      <c r="I409" s="2"/>
      <c r="J409" s="2"/>
      <c r="K409" s="2"/>
      <c r="L409" s="2"/>
      <c r="M409" s="2"/>
      <c r="N409" s="1"/>
      <c r="O409" s="1"/>
      <c r="P409" s="1"/>
      <c r="Q409" s="1"/>
      <c r="R409" s="1"/>
      <c r="S409" s="1"/>
      <c r="T409" s="1"/>
      <c r="U409" s="1"/>
      <c r="V409" s="1"/>
      <c r="W409" s="1"/>
      <c r="X409" s="1"/>
      <c r="Y409" s="1"/>
    </row>
    <row x14ac:dyDescent="0.25" r="410" customHeight="1" ht="16.5">
      <c r="A410" s="1"/>
      <c r="B410" s="5"/>
      <c r="C410" s="14"/>
      <c r="D410" s="15"/>
      <c r="E410" s="2"/>
      <c r="F410" s="2"/>
      <c r="G410" s="2"/>
      <c r="H410" s="2"/>
      <c r="I410" s="2"/>
      <c r="J410" s="2"/>
      <c r="K410" s="2"/>
      <c r="L410" s="2"/>
      <c r="M410" s="2"/>
      <c r="N410" s="1"/>
      <c r="O410" s="1"/>
      <c r="P410" s="1"/>
      <c r="Q410" s="1"/>
      <c r="R410" s="1"/>
      <c r="S410" s="1"/>
      <c r="T410" s="1"/>
      <c r="U410" s="1"/>
      <c r="V410" s="1"/>
      <c r="W410" s="1"/>
      <c r="X410" s="1"/>
      <c r="Y410" s="1"/>
    </row>
    <row x14ac:dyDescent="0.25" r="411" customHeight="1" ht="16.5">
      <c r="A411" s="1"/>
      <c r="B411" s="5"/>
      <c r="C411" s="14"/>
      <c r="D411" s="15"/>
      <c r="E411" s="2"/>
      <c r="F411" s="2"/>
      <c r="G411" s="2"/>
      <c r="H411" s="2"/>
      <c r="I411" s="2"/>
      <c r="J411" s="2"/>
      <c r="K411" s="2"/>
      <c r="L411" s="2"/>
      <c r="M411" s="2"/>
      <c r="N411" s="1"/>
      <c r="O411" s="1"/>
      <c r="P411" s="1"/>
      <c r="Q411" s="1"/>
      <c r="R411" s="1"/>
      <c r="S411" s="1"/>
      <c r="T411" s="1"/>
      <c r="U411" s="1"/>
      <c r="V411" s="1"/>
      <c r="W411" s="1"/>
      <c r="X411" s="1"/>
      <c r="Y411" s="1"/>
    </row>
    <row x14ac:dyDescent="0.25" r="412" customHeight="1" ht="16.5">
      <c r="A412" s="1"/>
      <c r="B412" s="5"/>
      <c r="C412" s="14"/>
      <c r="D412" s="15"/>
      <c r="E412" s="2"/>
      <c r="F412" s="2"/>
      <c r="G412" s="2"/>
      <c r="H412" s="2"/>
      <c r="I412" s="2"/>
      <c r="J412" s="2"/>
      <c r="K412" s="2"/>
      <c r="L412" s="2"/>
      <c r="M412" s="2"/>
      <c r="N412" s="1"/>
      <c r="O412" s="1"/>
      <c r="P412" s="1"/>
      <c r="Q412" s="1"/>
      <c r="R412" s="1"/>
      <c r="S412" s="1"/>
      <c r="T412" s="1"/>
      <c r="U412" s="1"/>
      <c r="V412" s="1"/>
      <c r="W412" s="1"/>
      <c r="X412" s="1"/>
      <c r="Y412" s="1"/>
    </row>
    <row x14ac:dyDescent="0.25" r="413" customHeight="1" ht="16.5">
      <c r="A413" s="1"/>
      <c r="B413" s="5"/>
      <c r="C413" s="14"/>
      <c r="D413" s="15"/>
      <c r="E413" s="2"/>
      <c r="F413" s="2"/>
      <c r="G413" s="2"/>
      <c r="H413" s="2"/>
      <c r="I413" s="2"/>
      <c r="J413" s="2"/>
      <c r="K413" s="2"/>
      <c r="L413" s="2"/>
      <c r="M413" s="2"/>
      <c r="N413" s="1"/>
      <c r="O413" s="1"/>
      <c r="P413" s="1"/>
      <c r="Q413" s="1"/>
      <c r="R413" s="1"/>
      <c r="S413" s="1"/>
      <c r="T413" s="1"/>
      <c r="U413" s="1"/>
      <c r="V413" s="1"/>
      <c r="W413" s="1"/>
      <c r="X413" s="1"/>
      <c r="Y413" s="1"/>
    </row>
    <row x14ac:dyDescent="0.25" r="414" customHeight="1" ht="16.5">
      <c r="A414" s="1"/>
      <c r="B414" s="5"/>
      <c r="C414" s="14"/>
      <c r="D414" s="15"/>
      <c r="E414" s="2"/>
      <c r="F414" s="2"/>
      <c r="G414" s="2"/>
      <c r="H414" s="2"/>
      <c r="I414" s="2"/>
      <c r="J414" s="2"/>
      <c r="K414" s="2"/>
      <c r="L414" s="2"/>
      <c r="M414" s="2"/>
      <c r="N414" s="1"/>
      <c r="O414" s="1"/>
      <c r="P414" s="1"/>
      <c r="Q414" s="1"/>
      <c r="R414" s="1"/>
      <c r="S414" s="1"/>
      <c r="T414" s="1"/>
      <c r="U414" s="1"/>
      <c r="V414" s="1"/>
      <c r="W414" s="1"/>
      <c r="X414" s="1"/>
      <c r="Y414" s="1"/>
    </row>
    <row x14ac:dyDescent="0.25" r="415" customHeight="1" ht="16.5">
      <c r="A415" s="1"/>
      <c r="B415" s="5"/>
      <c r="C415" s="14"/>
      <c r="D415" s="15"/>
      <c r="E415" s="2"/>
      <c r="F415" s="2"/>
      <c r="G415" s="2"/>
      <c r="H415" s="2"/>
      <c r="I415" s="2"/>
      <c r="J415" s="2"/>
      <c r="K415" s="2"/>
      <c r="L415" s="2"/>
      <c r="M415" s="2"/>
      <c r="N415" s="1"/>
      <c r="O415" s="1"/>
      <c r="P415" s="1"/>
      <c r="Q415" s="1"/>
      <c r="R415" s="1"/>
      <c r="S415" s="1"/>
      <c r="T415" s="1"/>
      <c r="U415" s="1"/>
      <c r="V415" s="1"/>
      <c r="W415" s="1"/>
      <c r="X415" s="1"/>
      <c r="Y415" s="1"/>
    </row>
    <row x14ac:dyDescent="0.25" r="416" customHeight="1" ht="16.5">
      <c r="A416" s="1"/>
      <c r="B416" s="5"/>
      <c r="C416" s="14"/>
      <c r="D416" s="15"/>
      <c r="E416" s="2"/>
      <c r="F416" s="2"/>
      <c r="G416" s="2"/>
      <c r="H416" s="2"/>
      <c r="I416" s="2"/>
      <c r="J416" s="2"/>
      <c r="K416" s="2"/>
      <c r="L416" s="2"/>
      <c r="M416" s="2"/>
      <c r="N416" s="1"/>
      <c r="O416" s="1"/>
      <c r="P416" s="1"/>
      <c r="Q416" s="1"/>
      <c r="R416" s="1"/>
      <c r="S416" s="1"/>
      <c r="T416" s="1"/>
      <c r="U416" s="1"/>
      <c r="V416" s="1"/>
      <c r="W416" s="1"/>
      <c r="X416" s="1"/>
      <c r="Y416" s="1"/>
    </row>
    <row x14ac:dyDescent="0.25" r="417" customHeight="1" ht="16.5">
      <c r="A417" s="1"/>
      <c r="B417" s="5"/>
      <c r="C417" s="14"/>
      <c r="D417" s="15"/>
      <c r="E417" s="2"/>
      <c r="F417" s="2"/>
      <c r="G417" s="2"/>
      <c r="H417" s="2"/>
      <c r="I417" s="2"/>
      <c r="J417" s="2"/>
      <c r="K417" s="2"/>
      <c r="L417" s="2"/>
      <c r="M417" s="2"/>
      <c r="N417" s="1"/>
      <c r="O417" s="1"/>
      <c r="P417" s="1"/>
      <c r="Q417" s="1"/>
      <c r="R417" s="1"/>
      <c r="S417" s="1"/>
      <c r="T417" s="1"/>
      <c r="U417" s="1"/>
      <c r="V417" s="1"/>
      <c r="W417" s="1"/>
      <c r="X417" s="1"/>
      <c r="Y417" s="1"/>
    </row>
    <row x14ac:dyDescent="0.25" r="418" customHeight="1" ht="16.5">
      <c r="A418" s="1"/>
      <c r="B418" s="5"/>
      <c r="C418" s="16"/>
      <c r="D418" s="17"/>
      <c r="E418" s="2"/>
      <c r="F418" s="2"/>
      <c r="G418" s="2"/>
      <c r="H418" s="2"/>
      <c r="I418" s="2"/>
      <c r="J418" s="2"/>
      <c r="K418" s="2"/>
      <c r="L418" s="2"/>
      <c r="M418" s="2"/>
      <c r="N418" s="1"/>
      <c r="O418" s="1"/>
      <c r="P418" s="1"/>
      <c r="Q418" s="1"/>
      <c r="R418" s="1"/>
      <c r="S418" s="1"/>
      <c r="T418" s="1"/>
      <c r="U418" s="1"/>
      <c r="V418" s="1"/>
      <c r="W418" s="1"/>
      <c r="X418" s="1"/>
      <c r="Y418" s="1"/>
    </row>
    <row x14ac:dyDescent="0.25" r="419" customHeight="1" ht="16.5">
      <c r="A419" s="1"/>
      <c r="B419" s="5"/>
      <c r="C419" s="16"/>
      <c r="D419" s="17"/>
      <c r="E419" s="2"/>
      <c r="F419" s="2"/>
      <c r="G419" s="2"/>
      <c r="H419" s="2"/>
      <c r="I419" s="2"/>
      <c r="J419" s="2"/>
      <c r="K419" s="2"/>
      <c r="L419" s="2"/>
      <c r="M419" s="2"/>
      <c r="N419" s="1"/>
      <c r="O419" s="1"/>
      <c r="P419" s="1"/>
      <c r="Q419" s="1"/>
      <c r="R419" s="1"/>
      <c r="S419" s="1"/>
      <c r="T419" s="1"/>
      <c r="U419" s="1"/>
      <c r="V419" s="1"/>
      <c r="W419" s="1"/>
      <c r="X419" s="1"/>
      <c r="Y419" s="1"/>
    </row>
    <row x14ac:dyDescent="0.25" r="420" customHeight="1" ht="16.5">
      <c r="A420" s="1"/>
      <c r="B420" s="5"/>
      <c r="C420" s="14"/>
      <c r="D420" s="15"/>
      <c r="E420" s="2"/>
      <c r="F420" s="2"/>
      <c r="G420" s="2"/>
      <c r="H420" s="2"/>
      <c r="I420" s="2"/>
      <c r="J420" s="2"/>
      <c r="K420" s="2"/>
      <c r="L420" s="2"/>
      <c r="M420" s="2"/>
      <c r="N420" s="1"/>
      <c r="O420" s="1"/>
      <c r="P420" s="1"/>
      <c r="Q420" s="1"/>
      <c r="R420" s="1"/>
      <c r="S420" s="1"/>
      <c r="T420" s="1"/>
      <c r="U420" s="1"/>
      <c r="V420" s="1"/>
      <c r="W420" s="1"/>
      <c r="X420" s="1"/>
      <c r="Y420" s="1"/>
    </row>
    <row x14ac:dyDescent="0.25" r="421" customHeight="1" ht="16.5">
      <c r="A421" s="1"/>
      <c r="B421" s="5"/>
      <c r="C421" s="14"/>
      <c r="D421" s="15"/>
      <c r="E421" s="2"/>
      <c r="F421" s="2"/>
      <c r="G421" s="2"/>
      <c r="H421" s="2"/>
      <c r="I421" s="2"/>
      <c r="J421" s="2"/>
      <c r="K421" s="2"/>
      <c r="L421" s="2"/>
      <c r="M421" s="2"/>
      <c r="N421" s="1"/>
      <c r="O421" s="1"/>
      <c r="P421" s="1"/>
      <c r="Q421" s="1"/>
      <c r="R421" s="1"/>
      <c r="S421" s="1"/>
      <c r="T421" s="1"/>
      <c r="U421" s="1"/>
      <c r="V421" s="1"/>
      <c r="W421" s="1"/>
      <c r="X421" s="1"/>
      <c r="Y421" s="1"/>
    </row>
    <row x14ac:dyDescent="0.25" r="422" customHeight="1" ht="16.5">
      <c r="A422" s="1"/>
      <c r="B422" s="5"/>
      <c r="C422" s="14"/>
      <c r="D422" s="15"/>
      <c r="E422" s="2"/>
      <c r="F422" s="2"/>
      <c r="G422" s="2"/>
      <c r="H422" s="2"/>
      <c r="I422" s="2"/>
      <c r="J422" s="2"/>
      <c r="K422" s="2"/>
      <c r="L422" s="2"/>
      <c r="M422" s="2"/>
      <c r="N422" s="1"/>
      <c r="O422" s="1"/>
      <c r="P422" s="1"/>
      <c r="Q422" s="1"/>
      <c r="R422" s="1"/>
      <c r="S422" s="1"/>
      <c r="T422" s="1"/>
      <c r="U422" s="1"/>
      <c r="V422" s="1"/>
      <c r="W422" s="1"/>
      <c r="X422" s="1"/>
      <c r="Y422" s="1"/>
    </row>
    <row x14ac:dyDescent="0.25" r="423" customHeight="1" ht="16.5">
      <c r="A423" s="1"/>
      <c r="B423" s="5"/>
      <c r="C423" s="14"/>
      <c r="D423" s="15"/>
      <c r="E423" s="2"/>
      <c r="F423" s="2"/>
      <c r="G423" s="2"/>
      <c r="H423" s="2"/>
      <c r="I423" s="2"/>
      <c r="J423" s="2"/>
      <c r="K423" s="2"/>
      <c r="L423" s="2"/>
      <c r="M423" s="2"/>
      <c r="N423" s="1"/>
      <c r="O423" s="1"/>
      <c r="P423" s="1"/>
      <c r="Q423" s="1"/>
      <c r="R423" s="1"/>
      <c r="S423" s="1"/>
      <c r="T423" s="1"/>
      <c r="U423" s="1"/>
      <c r="V423" s="1"/>
      <c r="W423" s="1"/>
      <c r="X423" s="1"/>
      <c r="Y423" s="1"/>
    </row>
    <row x14ac:dyDescent="0.25" r="424" customHeight="1" ht="16.5">
      <c r="A424" s="1"/>
      <c r="B424" s="5"/>
      <c r="C424" s="14"/>
      <c r="D424" s="15"/>
      <c r="E424" s="2"/>
      <c r="F424" s="2"/>
      <c r="G424" s="2"/>
      <c r="H424" s="2"/>
      <c r="I424" s="2"/>
      <c r="J424" s="2"/>
      <c r="K424" s="2"/>
      <c r="L424" s="2"/>
      <c r="M424" s="2"/>
      <c r="N424" s="1"/>
      <c r="O424" s="1"/>
      <c r="P424" s="1"/>
      <c r="Q424" s="1"/>
      <c r="R424" s="1"/>
      <c r="S424" s="1"/>
      <c r="T424" s="1"/>
      <c r="U424" s="1"/>
      <c r="V424" s="1"/>
      <c r="W424" s="1"/>
      <c r="X424" s="1"/>
      <c r="Y424" s="1"/>
    </row>
    <row x14ac:dyDescent="0.25" r="425" customHeight="1" ht="16.5">
      <c r="A425" s="1"/>
      <c r="B425" s="5"/>
      <c r="C425" s="14"/>
      <c r="D425" s="15"/>
      <c r="E425" s="2"/>
      <c r="F425" s="2"/>
      <c r="G425" s="2"/>
      <c r="H425" s="2"/>
      <c r="I425" s="2"/>
      <c r="J425" s="2"/>
      <c r="K425" s="2"/>
      <c r="L425" s="2"/>
      <c r="M425" s="2"/>
      <c r="N425" s="1"/>
      <c r="O425" s="1"/>
      <c r="P425" s="1"/>
      <c r="Q425" s="1"/>
      <c r="R425" s="1"/>
      <c r="S425" s="1"/>
      <c r="T425" s="1"/>
      <c r="U425" s="1"/>
      <c r="V425" s="1"/>
      <c r="W425" s="1"/>
      <c r="X425" s="1"/>
      <c r="Y425" s="1"/>
    </row>
    <row x14ac:dyDescent="0.25" r="426" customHeight="1" ht="16.5">
      <c r="A426" s="1"/>
      <c r="B426" s="5"/>
      <c r="C426" s="14"/>
      <c r="D426" s="15"/>
      <c r="E426" s="2"/>
      <c r="F426" s="2"/>
      <c r="G426" s="2"/>
      <c r="H426" s="2"/>
      <c r="I426" s="2"/>
      <c r="J426" s="2"/>
      <c r="K426" s="2"/>
      <c r="L426" s="2"/>
      <c r="M426" s="2"/>
      <c r="N426" s="1"/>
      <c r="O426" s="1"/>
      <c r="P426" s="1"/>
      <c r="Q426" s="1"/>
      <c r="R426" s="1"/>
      <c r="S426" s="1"/>
      <c r="T426" s="1"/>
      <c r="U426" s="1"/>
      <c r="V426" s="1"/>
      <c r="W426" s="1"/>
      <c r="X426" s="1"/>
      <c r="Y426" s="1"/>
    </row>
    <row x14ac:dyDescent="0.25" r="427" customHeight="1" ht="16.5">
      <c r="A427" s="1"/>
      <c r="B427" s="5"/>
      <c r="C427" s="14"/>
      <c r="D427" s="15"/>
      <c r="E427" s="2"/>
      <c r="F427" s="2"/>
      <c r="G427" s="2"/>
      <c r="H427" s="2"/>
      <c r="I427" s="2"/>
      <c r="J427" s="2"/>
      <c r="K427" s="2"/>
      <c r="L427" s="2"/>
      <c r="M427" s="2"/>
      <c r="N427" s="1"/>
      <c r="O427" s="1"/>
      <c r="P427" s="1"/>
      <c r="Q427" s="1"/>
      <c r="R427" s="1"/>
      <c r="S427" s="1"/>
      <c r="T427" s="1"/>
      <c r="U427" s="1"/>
      <c r="V427" s="1"/>
      <c r="W427" s="1"/>
      <c r="X427" s="1"/>
      <c r="Y427" s="1"/>
    </row>
    <row x14ac:dyDescent="0.25" r="428" customHeight="1" ht="16.5">
      <c r="A428" s="1"/>
      <c r="B428" s="5"/>
      <c r="C428" s="14"/>
      <c r="D428" s="15"/>
      <c r="E428" s="2"/>
      <c r="F428" s="2"/>
      <c r="G428" s="2"/>
      <c r="H428" s="2"/>
      <c r="I428" s="2"/>
      <c r="J428" s="2"/>
      <c r="K428" s="2"/>
      <c r="L428" s="2"/>
      <c r="M428" s="2"/>
      <c r="N428" s="1"/>
      <c r="O428" s="1"/>
      <c r="P428" s="1"/>
      <c r="Q428" s="1"/>
      <c r="R428" s="1"/>
      <c r="S428" s="1"/>
      <c r="T428" s="1"/>
      <c r="U428" s="1"/>
      <c r="V428" s="1"/>
      <c r="W428" s="1"/>
      <c r="X428" s="1"/>
      <c r="Y428" s="1"/>
    </row>
    <row x14ac:dyDescent="0.25" r="429" customHeight="1" ht="16.5">
      <c r="A429" s="1"/>
      <c r="B429" s="5"/>
      <c r="C429" s="16"/>
      <c r="D429" s="17"/>
      <c r="E429" s="2"/>
      <c r="F429" s="2"/>
      <c r="G429" s="2"/>
      <c r="H429" s="2"/>
      <c r="I429" s="2"/>
      <c r="J429" s="2"/>
      <c r="K429" s="2"/>
      <c r="L429" s="2"/>
      <c r="M429" s="2"/>
      <c r="N429" s="1"/>
      <c r="O429" s="1"/>
      <c r="P429" s="1"/>
      <c r="Q429" s="1"/>
      <c r="R429" s="1"/>
      <c r="S429" s="1"/>
      <c r="T429" s="1"/>
      <c r="U429" s="1"/>
      <c r="V429" s="1"/>
      <c r="W429" s="1"/>
      <c r="X429" s="1"/>
      <c r="Y429" s="1"/>
    </row>
    <row x14ac:dyDescent="0.25" r="430" customHeight="1" ht="16.5">
      <c r="A430" s="1"/>
      <c r="B430" s="5"/>
      <c r="C430" s="16"/>
      <c r="D430" s="17"/>
      <c r="E430" s="2"/>
      <c r="F430" s="2"/>
      <c r="G430" s="2"/>
      <c r="H430" s="2"/>
      <c r="I430" s="2"/>
      <c r="J430" s="2"/>
      <c r="K430" s="2"/>
      <c r="L430" s="2"/>
      <c r="M430" s="2"/>
      <c r="N430" s="1"/>
      <c r="O430" s="1"/>
      <c r="P430" s="1"/>
      <c r="Q430" s="1"/>
      <c r="R430" s="1"/>
      <c r="S430" s="1"/>
      <c r="T430" s="1"/>
      <c r="U430" s="1"/>
      <c r="V430" s="1"/>
      <c r="W430" s="1"/>
      <c r="X430" s="1"/>
      <c r="Y430" s="1"/>
    </row>
    <row x14ac:dyDescent="0.25" r="431" customHeight="1" ht="16.5">
      <c r="A431" s="1"/>
      <c r="B431" s="5"/>
      <c r="C431" s="14"/>
      <c r="D431" s="15"/>
      <c r="E431" s="2"/>
      <c r="F431" s="2"/>
      <c r="G431" s="2"/>
      <c r="H431" s="2"/>
      <c r="I431" s="2"/>
      <c r="J431" s="2"/>
      <c r="K431" s="2"/>
      <c r="L431" s="2"/>
      <c r="M431" s="2"/>
      <c r="N431" s="1"/>
      <c r="O431" s="1"/>
      <c r="P431" s="1"/>
      <c r="Q431" s="1"/>
      <c r="R431" s="1"/>
      <c r="S431" s="1"/>
      <c r="T431" s="1"/>
      <c r="U431" s="1"/>
      <c r="V431" s="1"/>
      <c r="W431" s="1"/>
      <c r="X431" s="1"/>
      <c r="Y431" s="1"/>
    </row>
    <row x14ac:dyDescent="0.25" r="432" customHeight="1" ht="16.5">
      <c r="A432" s="1"/>
      <c r="B432" s="5"/>
      <c r="C432" s="14"/>
      <c r="D432" s="15"/>
      <c r="E432" s="2"/>
      <c r="F432" s="2"/>
      <c r="G432" s="2"/>
      <c r="H432" s="2"/>
      <c r="I432" s="2"/>
      <c r="J432" s="2"/>
      <c r="K432" s="2"/>
      <c r="L432" s="2"/>
      <c r="M432" s="2"/>
      <c r="N432" s="1"/>
      <c r="O432" s="1"/>
      <c r="P432" s="1"/>
      <c r="Q432" s="1"/>
      <c r="R432" s="1"/>
      <c r="S432" s="1"/>
      <c r="T432" s="1"/>
      <c r="U432" s="1"/>
      <c r="V432" s="1"/>
      <c r="W432" s="1"/>
      <c r="X432" s="1"/>
      <c r="Y432" s="1"/>
    </row>
    <row x14ac:dyDescent="0.25" r="433" customHeight="1" ht="16.5">
      <c r="A433" s="1"/>
      <c r="B433" s="5"/>
      <c r="C433" s="14"/>
      <c r="D433" s="15"/>
      <c r="E433" s="2"/>
      <c r="F433" s="2"/>
      <c r="G433" s="2"/>
      <c r="H433" s="2"/>
      <c r="I433" s="2"/>
      <c r="J433" s="2"/>
      <c r="K433" s="2"/>
      <c r="L433" s="2"/>
      <c r="M433" s="2"/>
      <c r="N433" s="1"/>
      <c r="O433" s="1"/>
      <c r="P433" s="1"/>
      <c r="Q433" s="1"/>
      <c r="R433" s="1"/>
      <c r="S433" s="1"/>
      <c r="T433" s="1"/>
      <c r="U433" s="1"/>
      <c r="V433" s="1"/>
      <c r="W433" s="1"/>
      <c r="X433" s="1"/>
      <c r="Y433" s="1"/>
    </row>
    <row x14ac:dyDescent="0.25" r="434" customHeight="1" ht="16.5">
      <c r="A434" s="1"/>
      <c r="B434" s="5"/>
      <c r="C434" s="14"/>
      <c r="D434" s="15"/>
      <c r="E434" s="2"/>
      <c r="F434" s="2"/>
      <c r="G434" s="2"/>
      <c r="H434" s="2"/>
      <c r="I434" s="2"/>
      <c r="J434" s="2"/>
      <c r="K434" s="2"/>
      <c r="L434" s="2"/>
      <c r="M434" s="2"/>
      <c r="N434" s="1"/>
      <c r="O434" s="1"/>
      <c r="P434" s="1"/>
      <c r="Q434" s="1"/>
      <c r="R434" s="1"/>
      <c r="S434" s="1"/>
      <c r="T434" s="1"/>
      <c r="U434" s="1"/>
      <c r="V434" s="1"/>
      <c r="W434" s="1"/>
      <c r="X434" s="1"/>
      <c r="Y434" s="1"/>
    </row>
    <row x14ac:dyDescent="0.25" r="435" customHeight="1" ht="16.5">
      <c r="A435" s="1"/>
      <c r="B435" s="5"/>
      <c r="C435" s="14"/>
      <c r="D435" s="15"/>
      <c r="E435" s="2"/>
      <c r="F435" s="2"/>
      <c r="G435" s="2"/>
      <c r="H435" s="2"/>
      <c r="I435" s="2"/>
      <c r="J435" s="2"/>
      <c r="K435" s="2"/>
      <c r="L435" s="2"/>
      <c r="M435" s="2"/>
      <c r="N435" s="1"/>
      <c r="O435" s="1"/>
      <c r="P435" s="1"/>
      <c r="Q435" s="1"/>
      <c r="R435" s="1"/>
      <c r="S435" s="1"/>
      <c r="T435" s="1"/>
      <c r="U435" s="1"/>
      <c r="V435" s="1"/>
      <c r="W435" s="1"/>
      <c r="X435" s="1"/>
      <c r="Y435" s="1"/>
    </row>
    <row x14ac:dyDescent="0.25" r="436" customHeight="1" ht="16.5">
      <c r="A436" s="1"/>
      <c r="B436" s="5"/>
      <c r="C436" s="14"/>
      <c r="D436" s="15"/>
      <c r="E436" s="2"/>
      <c r="F436" s="2"/>
      <c r="G436" s="2"/>
      <c r="H436" s="2"/>
      <c r="I436" s="2"/>
      <c r="J436" s="2"/>
      <c r="K436" s="2"/>
      <c r="L436" s="2"/>
      <c r="M436" s="2"/>
      <c r="N436" s="1"/>
      <c r="O436" s="1"/>
      <c r="P436" s="1"/>
      <c r="Q436" s="1"/>
      <c r="R436" s="1"/>
      <c r="S436" s="1"/>
      <c r="T436" s="1"/>
      <c r="U436" s="1"/>
      <c r="V436" s="1"/>
      <c r="W436" s="1"/>
      <c r="X436" s="1"/>
      <c r="Y436" s="1"/>
    </row>
    <row x14ac:dyDescent="0.25" r="437" customHeight="1" ht="16.5">
      <c r="A437" s="1"/>
      <c r="B437" s="5"/>
      <c r="C437" s="14"/>
      <c r="D437" s="15"/>
      <c r="E437" s="2"/>
      <c r="F437" s="2"/>
      <c r="G437" s="2"/>
      <c r="H437" s="2"/>
      <c r="I437" s="2"/>
      <c r="J437" s="2"/>
      <c r="K437" s="2"/>
      <c r="L437" s="2"/>
      <c r="M437" s="2"/>
      <c r="N437" s="1"/>
      <c r="O437" s="1"/>
      <c r="P437" s="1"/>
      <c r="Q437" s="1"/>
      <c r="R437" s="1"/>
      <c r="S437" s="1"/>
      <c r="T437" s="1"/>
      <c r="U437" s="1"/>
      <c r="V437" s="1"/>
      <c r="W437" s="1"/>
      <c r="X437" s="1"/>
      <c r="Y437" s="1"/>
    </row>
    <row x14ac:dyDescent="0.25" r="438" customHeight="1" ht="16.5">
      <c r="A438" s="1"/>
      <c r="B438" s="5"/>
      <c r="C438" s="14"/>
      <c r="D438" s="15"/>
      <c r="E438" s="2"/>
      <c r="F438" s="2"/>
      <c r="G438" s="2"/>
      <c r="H438" s="2"/>
      <c r="I438" s="2"/>
      <c r="J438" s="2"/>
      <c r="K438" s="2"/>
      <c r="L438" s="2"/>
      <c r="M438" s="2"/>
      <c r="N438" s="1"/>
      <c r="O438" s="1"/>
      <c r="P438" s="1"/>
      <c r="Q438" s="1"/>
      <c r="R438" s="1"/>
      <c r="S438" s="1"/>
      <c r="T438" s="1"/>
      <c r="U438" s="1"/>
      <c r="V438" s="1"/>
      <c r="W438" s="1"/>
      <c r="X438" s="1"/>
      <c r="Y438" s="1"/>
    </row>
    <row x14ac:dyDescent="0.25" r="439" customHeight="1" ht="16.5">
      <c r="A439" s="1"/>
      <c r="B439" s="5"/>
      <c r="C439" s="14"/>
      <c r="D439" s="15"/>
      <c r="E439" s="2"/>
      <c r="F439" s="2"/>
      <c r="G439" s="2"/>
      <c r="H439" s="2"/>
      <c r="I439" s="2"/>
      <c r="J439" s="2"/>
      <c r="K439" s="2"/>
      <c r="L439" s="2"/>
      <c r="M439" s="2"/>
      <c r="N439" s="1"/>
      <c r="O439" s="1"/>
      <c r="P439" s="1"/>
      <c r="Q439" s="1"/>
      <c r="R439" s="1"/>
      <c r="S439" s="1"/>
      <c r="T439" s="1"/>
      <c r="U439" s="1"/>
      <c r="V439" s="1"/>
      <c r="W439" s="1"/>
      <c r="X439" s="1"/>
      <c r="Y439" s="1"/>
    </row>
    <row x14ac:dyDescent="0.25" r="440" customHeight="1" ht="16.5">
      <c r="A440" s="1"/>
      <c r="B440" s="5"/>
      <c r="C440" s="16"/>
      <c r="D440" s="17"/>
      <c r="E440" s="2"/>
      <c r="F440" s="2"/>
      <c r="G440" s="2"/>
      <c r="H440" s="2"/>
      <c r="I440" s="2"/>
      <c r="J440" s="2"/>
      <c r="K440" s="2"/>
      <c r="L440" s="2"/>
      <c r="M440" s="2"/>
      <c r="N440" s="1"/>
      <c r="O440" s="1"/>
      <c r="P440" s="1"/>
      <c r="Q440" s="1"/>
      <c r="R440" s="1"/>
      <c r="S440" s="1"/>
      <c r="T440" s="1"/>
      <c r="U440" s="1"/>
      <c r="V440" s="1"/>
      <c r="W440" s="1"/>
      <c r="X440" s="1"/>
      <c r="Y440" s="1"/>
    </row>
    <row x14ac:dyDescent="0.25" r="441" customHeight="1" ht="16.5">
      <c r="A441" s="1"/>
      <c r="B441" s="5"/>
      <c r="C441" s="16"/>
      <c r="D441" s="17"/>
      <c r="E441" s="2"/>
      <c r="F441" s="2"/>
      <c r="G441" s="2"/>
      <c r="H441" s="2"/>
      <c r="I441" s="2"/>
      <c r="J441" s="2"/>
      <c r="K441" s="2"/>
      <c r="L441" s="2"/>
      <c r="M441" s="2"/>
      <c r="N441" s="1"/>
      <c r="O441" s="1"/>
      <c r="P441" s="1"/>
      <c r="Q441" s="1"/>
      <c r="R441" s="1"/>
      <c r="S441" s="1"/>
      <c r="T441" s="1"/>
      <c r="U441" s="1"/>
      <c r="V441" s="1"/>
      <c r="W441" s="1"/>
      <c r="X441" s="1"/>
      <c r="Y441" s="1"/>
    </row>
    <row x14ac:dyDescent="0.25" r="442" customHeight="1" ht="16.5">
      <c r="A442" s="1"/>
      <c r="B442" s="5"/>
      <c r="C442" s="14"/>
      <c r="D442" s="15"/>
      <c r="E442" s="2"/>
      <c r="F442" s="2"/>
      <c r="G442" s="2"/>
      <c r="H442" s="2"/>
      <c r="I442" s="2"/>
      <c r="J442" s="2"/>
      <c r="K442" s="2"/>
      <c r="L442" s="2"/>
      <c r="M442" s="2"/>
      <c r="N442" s="1"/>
      <c r="O442" s="1"/>
      <c r="P442" s="1"/>
      <c r="Q442" s="1"/>
      <c r="R442" s="1"/>
      <c r="S442" s="1"/>
      <c r="T442" s="1"/>
      <c r="U442" s="1"/>
      <c r="V442" s="1"/>
      <c r="W442" s="1"/>
      <c r="X442" s="1"/>
      <c r="Y442" s="1"/>
    </row>
    <row x14ac:dyDescent="0.25" r="443" customHeight="1" ht="16.5">
      <c r="A443" s="1"/>
      <c r="B443" s="5"/>
      <c r="C443" s="14"/>
      <c r="D443" s="15"/>
      <c r="E443" s="2"/>
      <c r="F443" s="2"/>
      <c r="G443" s="2"/>
      <c r="H443" s="2"/>
      <c r="I443" s="2"/>
      <c r="J443" s="2"/>
      <c r="K443" s="2"/>
      <c r="L443" s="2"/>
      <c r="M443" s="2"/>
      <c r="N443" s="1"/>
      <c r="O443" s="1"/>
      <c r="P443" s="1"/>
      <c r="Q443" s="1"/>
      <c r="R443" s="1"/>
      <c r="S443" s="1"/>
      <c r="T443" s="1"/>
      <c r="U443" s="1"/>
      <c r="V443" s="1"/>
      <c r="W443" s="1"/>
      <c r="X443" s="1"/>
      <c r="Y443" s="1"/>
    </row>
    <row x14ac:dyDescent="0.25" r="444" customHeight="1" ht="16.5">
      <c r="A444" s="1"/>
      <c r="B444" s="5"/>
      <c r="C444" s="14"/>
      <c r="D444" s="15"/>
      <c r="E444" s="2"/>
      <c r="F444" s="2"/>
      <c r="G444" s="2"/>
      <c r="H444" s="2"/>
      <c r="I444" s="2"/>
      <c r="J444" s="2"/>
      <c r="K444" s="2"/>
      <c r="L444" s="2"/>
      <c r="M444" s="2"/>
      <c r="N444" s="1"/>
      <c r="O444" s="1"/>
      <c r="P444" s="1"/>
      <c r="Q444" s="1"/>
      <c r="R444" s="1"/>
      <c r="S444" s="1"/>
      <c r="T444" s="1"/>
      <c r="U444" s="1"/>
      <c r="V444" s="1"/>
      <c r="W444" s="1"/>
      <c r="X444" s="1"/>
      <c r="Y444" s="1"/>
    </row>
    <row x14ac:dyDescent="0.25" r="445" customHeight="1" ht="16.5">
      <c r="A445" s="1"/>
      <c r="B445" s="5"/>
      <c r="C445" s="14"/>
      <c r="D445" s="15"/>
      <c r="E445" s="2"/>
      <c r="F445" s="2"/>
      <c r="G445" s="2"/>
      <c r="H445" s="2"/>
      <c r="I445" s="2"/>
      <c r="J445" s="2"/>
      <c r="K445" s="2"/>
      <c r="L445" s="2"/>
      <c r="M445" s="2"/>
      <c r="N445" s="1"/>
      <c r="O445" s="1"/>
      <c r="P445" s="1"/>
      <c r="Q445" s="1"/>
      <c r="R445" s="1"/>
      <c r="S445" s="1"/>
      <c r="T445" s="1"/>
      <c r="U445" s="1"/>
      <c r="V445" s="1"/>
      <c r="W445" s="1"/>
      <c r="X445" s="1"/>
      <c r="Y445" s="1"/>
    </row>
    <row x14ac:dyDescent="0.25" r="446" customHeight="1" ht="16.5">
      <c r="A446" s="1"/>
      <c r="B446" s="5"/>
      <c r="C446" s="14"/>
      <c r="D446" s="15"/>
      <c r="E446" s="2"/>
      <c r="F446" s="2"/>
      <c r="G446" s="2"/>
      <c r="H446" s="2"/>
      <c r="I446" s="2"/>
      <c r="J446" s="2"/>
      <c r="K446" s="2"/>
      <c r="L446" s="2"/>
      <c r="M446" s="2"/>
      <c r="N446" s="1"/>
      <c r="O446" s="1"/>
      <c r="P446" s="1"/>
      <c r="Q446" s="1"/>
      <c r="R446" s="1"/>
      <c r="S446" s="1"/>
      <c r="T446" s="1"/>
      <c r="U446" s="1"/>
      <c r="V446" s="1"/>
      <c r="W446" s="1"/>
      <c r="X446" s="1"/>
      <c r="Y446" s="1"/>
    </row>
    <row x14ac:dyDescent="0.25" r="447" customHeight="1" ht="16.5">
      <c r="A447" s="1"/>
      <c r="B447" s="5"/>
      <c r="C447" s="14"/>
      <c r="D447" s="15"/>
      <c r="E447" s="2"/>
      <c r="F447" s="2"/>
      <c r="G447" s="2"/>
      <c r="H447" s="2"/>
      <c r="I447" s="2"/>
      <c r="J447" s="2"/>
      <c r="K447" s="2"/>
      <c r="L447" s="2"/>
      <c r="M447" s="2"/>
      <c r="N447" s="1"/>
      <c r="O447" s="1"/>
      <c r="P447" s="1"/>
      <c r="Q447" s="1"/>
      <c r="R447" s="1"/>
      <c r="S447" s="1"/>
      <c r="T447" s="1"/>
      <c r="U447" s="1"/>
      <c r="V447" s="1"/>
      <c r="W447" s="1"/>
      <c r="X447" s="1"/>
      <c r="Y447" s="1"/>
    </row>
    <row x14ac:dyDescent="0.25" r="448" customHeight="1" ht="16.5">
      <c r="A448" s="1"/>
      <c r="B448" s="5"/>
      <c r="C448" s="14"/>
      <c r="D448" s="15"/>
      <c r="E448" s="2"/>
      <c r="F448" s="2"/>
      <c r="G448" s="2"/>
      <c r="H448" s="2"/>
      <c r="I448" s="2"/>
      <c r="J448" s="2"/>
      <c r="K448" s="2"/>
      <c r="L448" s="2"/>
      <c r="M448" s="2"/>
      <c r="N448" s="1"/>
      <c r="O448" s="1"/>
      <c r="P448" s="1"/>
      <c r="Q448" s="1"/>
      <c r="R448" s="1"/>
      <c r="S448" s="1"/>
      <c r="T448" s="1"/>
      <c r="U448" s="1"/>
      <c r="V448" s="1"/>
      <c r="W448" s="1"/>
      <c r="X448" s="1"/>
      <c r="Y448" s="1"/>
    </row>
    <row x14ac:dyDescent="0.25" r="449" customHeight="1" ht="16.5">
      <c r="A449" s="1"/>
      <c r="B449" s="5"/>
      <c r="C449" s="14"/>
      <c r="D449" s="15"/>
      <c r="E449" s="2"/>
      <c r="F449" s="2"/>
      <c r="G449" s="2"/>
      <c r="H449" s="2"/>
      <c r="I449" s="2"/>
      <c r="J449" s="2"/>
      <c r="K449" s="2"/>
      <c r="L449" s="2"/>
      <c r="M449" s="2"/>
      <c r="N449" s="1"/>
      <c r="O449" s="1"/>
      <c r="P449" s="1"/>
      <c r="Q449" s="1"/>
      <c r="R449" s="1"/>
      <c r="S449" s="1"/>
      <c r="T449" s="1"/>
      <c r="U449" s="1"/>
      <c r="V449" s="1"/>
      <c r="W449" s="1"/>
      <c r="X449" s="1"/>
      <c r="Y449" s="1"/>
    </row>
    <row x14ac:dyDescent="0.25" r="450" customHeight="1" ht="16.5">
      <c r="A450" s="1"/>
      <c r="B450" s="5"/>
      <c r="C450" s="14"/>
      <c r="D450" s="15"/>
      <c r="E450" s="2"/>
      <c r="F450" s="2"/>
      <c r="G450" s="2"/>
      <c r="H450" s="2"/>
      <c r="I450" s="2"/>
      <c r="J450" s="2"/>
      <c r="K450" s="2"/>
      <c r="L450" s="2"/>
      <c r="M450" s="2"/>
      <c r="N450" s="1"/>
      <c r="O450" s="1"/>
      <c r="P450" s="1"/>
      <c r="Q450" s="1"/>
      <c r="R450" s="1"/>
      <c r="S450" s="1"/>
      <c r="T450" s="1"/>
      <c r="U450" s="1"/>
      <c r="V450" s="1"/>
      <c r="W450" s="1"/>
      <c r="X450" s="1"/>
      <c r="Y450" s="1"/>
    </row>
    <row x14ac:dyDescent="0.25" r="451" customHeight="1" ht="16.5">
      <c r="A451" s="1"/>
      <c r="B451" s="5"/>
      <c r="C451" s="16"/>
      <c r="D451" s="17"/>
      <c r="E451" s="2"/>
      <c r="F451" s="2"/>
      <c r="G451" s="2"/>
      <c r="H451" s="2"/>
      <c r="I451" s="2"/>
      <c r="J451" s="2"/>
      <c r="K451" s="2"/>
      <c r="L451" s="2"/>
      <c r="M451" s="2"/>
      <c r="N451" s="1"/>
      <c r="O451" s="1"/>
      <c r="P451" s="1"/>
      <c r="Q451" s="1"/>
      <c r="R451" s="1"/>
      <c r="S451" s="1"/>
      <c r="T451" s="1"/>
      <c r="U451" s="1"/>
      <c r="V451" s="1"/>
      <c r="W451" s="1"/>
      <c r="X451" s="1"/>
      <c r="Y451" s="1"/>
    </row>
    <row x14ac:dyDescent="0.25" r="452" customHeight="1" ht="16.5">
      <c r="A452" s="1"/>
      <c r="B452" s="5"/>
      <c r="C452" s="16"/>
      <c r="D452" s="17"/>
      <c r="E452" s="2"/>
      <c r="F452" s="2"/>
      <c r="G452" s="2"/>
      <c r="H452" s="2"/>
      <c r="I452" s="2"/>
      <c r="J452" s="2"/>
      <c r="K452" s="2"/>
      <c r="L452" s="2"/>
      <c r="M452" s="2"/>
      <c r="N452" s="1"/>
      <c r="O452" s="1"/>
      <c r="P452" s="1"/>
      <c r="Q452" s="1"/>
      <c r="R452" s="1"/>
      <c r="S452" s="1"/>
      <c r="T452" s="1"/>
      <c r="U452" s="1"/>
      <c r="V452" s="1"/>
      <c r="W452" s="1"/>
      <c r="X452" s="1"/>
      <c r="Y452" s="1"/>
    </row>
    <row x14ac:dyDescent="0.25" r="453" customHeight="1" ht="16.5">
      <c r="A453" s="1"/>
      <c r="B453" s="5"/>
      <c r="C453" s="14"/>
      <c r="D453" s="15"/>
      <c r="E453" s="2"/>
      <c r="F453" s="2"/>
      <c r="G453" s="2"/>
      <c r="H453" s="2"/>
      <c r="I453" s="2"/>
      <c r="J453" s="2"/>
      <c r="K453" s="2"/>
      <c r="L453" s="2"/>
      <c r="M453" s="2"/>
      <c r="N453" s="1"/>
      <c r="O453" s="1"/>
      <c r="P453" s="1"/>
      <c r="Q453" s="1"/>
      <c r="R453" s="1"/>
      <c r="S453" s="1"/>
      <c r="T453" s="1"/>
      <c r="U453" s="1"/>
      <c r="V453" s="1"/>
      <c r="W453" s="1"/>
      <c r="X453" s="1"/>
      <c r="Y453" s="1"/>
    </row>
    <row x14ac:dyDescent="0.25" r="454" customHeight="1" ht="16.5">
      <c r="A454" s="1"/>
      <c r="B454" s="5"/>
      <c r="C454" s="14"/>
      <c r="D454" s="15"/>
      <c r="E454" s="2"/>
      <c r="F454" s="2"/>
      <c r="G454" s="2"/>
      <c r="H454" s="2"/>
      <c r="I454" s="2"/>
      <c r="J454" s="2"/>
      <c r="K454" s="2"/>
      <c r="L454" s="2"/>
      <c r="M454" s="2"/>
      <c r="N454" s="1"/>
      <c r="O454" s="1"/>
      <c r="P454" s="1"/>
      <c r="Q454" s="1"/>
      <c r="R454" s="1"/>
      <c r="S454" s="1"/>
      <c r="T454" s="1"/>
      <c r="U454" s="1"/>
      <c r="V454" s="1"/>
      <c r="W454" s="1"/>
      <c r="X454" s="1"/>
      <c r="Y454" s="1"/>
    </row>
    <row x14ac:dyDescent="0.25" r="455" customHeight="1" ht="16.5">
      <c r="A455" s="1"/>
      <c r="B455" s="5"/>
      <c r="C455" s="14"/>
      <c r="D455" s="15"/>
      <c r="E455" s="2"/>
      <c r="F455" s="2"/>
      <c r="G455" s="2"/>
      <c r="H455" s="2"/>
      <c r="I455" s="2"/>
      <c r="J455" s="2"/>
      <c r="K455" s="2"/>
      <c r="L455" s="2"/>
      <c r="M455" s="2"/>
      <c r="N455" s="1"/>
      <c r="O455" s="1"/>
      <c r="P455" s="1"/>
      <c r="Q455" s="1"/>
      <c r="R455" s="1"/>
      <c r="S455" s="1"/>
      <c r="T455" s="1"/>
      <c r="U455" s="1"/>
      <c r="V455" s="1"/>
      <c r="W455" s="1"/>
      <c r="X455" s="1"/>
      <c r="Y455" s="1"/>
    </row>
    <row x14ac:dyDescent="0.25" r="456" customHeight="1" ht="16.5">
      <c r="A456" s="1"/>
      <c r="B456" s="5"/>
      <c r="C456" s="14"/>
      <c r="D456" s="15"/>
      <c r="E456" s="2"/>
      <c r="F456" s="2"/>
      <c r="G456" s="2"/>
      <c r="H456" s="2"/>
      <c r="I456" s="2"/>
      <c r="J456" s="2"/>
      <c r="K456" s="2"/>
      <c r="L456" s="2"/>
      <c r="M456" s="2"/>
      <c r="N456" s="1"/>
      <c r="O456" s="1"/>
      <c r="P456" s="1"/>
      <c r="Q456" s="1"/>
      <c r="R456" s="1"/>
      <c r="S456" s="1"/>
      <c r="T456" s="1"/>
      <c r="U456" s="1"/>
      <c r="V456" s="1"/>
      <c r="W456" s="1"/>
      <c r="X456" s="1"/>
      <c r="Y456" s="1"/>
    </row>
    <row x14ac:dyDescent="0.25" r="457" customHeight="1" ht="16.5">
      <c r="A457" s="1"/>
      <c r="B457" s="5"/>
      <c r="C457" s="14"/>
      <c r="D457" s="15"/>
      <c r="E457" s="2"/>
      <c r="F457" s="2"/>
      <c r="G457" s="2"/>
      <c r="H457" s="2"/>
      <c r="I457" s="2"/>
      <c r="J457" s="2"/>
      <c r="K457" s="2"/>
      <c r="L457" s="2"/>
      <c r="M457" s="2"/>
      <c r="N457" s="1"/>
      <c r="O457" s="1"/>
      <c r="P457" s="1"/>
      <c r="Q457" s="1"/>
      <c r="R457" s="1"/>
      <c r="S457" s="1"/>
      <c r="T457" s="1"/>
      <c r="U457" s="1"/>
      <c r="V457" s="1"/>
      <c r="W457" s="1"/>
      <c r="X457" s="1"/>
      <c r="Y457" s="1"/>
    </row>
    <row x14ac:dyDescent="0.25" r="458" customHeight="1" ht="16.5">
      <c r="A458" s="1"/>
      <c r="B458" s="5"/>
      <c r="C458" s="14"/>
      <c r="D458" s="15"/>
      <c r="E458" s="2"/>
      <c r="F458" s="2"/>
      <c r="G458" s="2"/>
      <c r="H458" s="2"/>
      <c r="I458" s="2"/>
      <c r="J458" s="2"/>
      <c r="K458" s="2"/>
      <c r="L458" s="2"/>
      <c r="M458" s="2"/>
      <c r="N458" s="1"/>
      <c r="O458" s="1"/>
      <c r="P458" s="1"/>
      <c r="Q458" s="1"/>
      <c r="R458" s="1"/>
      <c r="S458" s="1"/>
      <c r="T458" s="1"/>
      <c r="U458" s="1"/>
      <c r="V458" s="1"/>
      <c r="W458" s="1"/>
      <c r="X458" s="1"/>
      <c r="Y458" s="1"/>
    </row>
    <row x14ac:dyDescent="0.25" r="459" customHeight="1" ht="16.5">
      <c r="A459" s="1"/>
      <c r="B459" s="5"/>
      <c r="C459" s="14"/>
      <c r="D459" s="15"/>
      <c r="E459" s="2"/>
      <c r="F459" s="2"/>
      <c r="G459" s="2"/>
      <c r="H459" s="2"/>
      <c r="I459" s="2"/>
      <c r="J459" s="2"/>
      <c r="K459" s="2"/>
      <c r="L459" s="2"/>
      <c r="M459" s="2"/>
      <c r="N459" s="1"/>
      <c r="O459" s="1"/>
      <c r="P459" s="1"/>
      <c r="Q459" s="1"/>
      <c r="R459" s="1"/>
      <c r="S459" s="1"/>
      <c r="T459" s="1"/>
      <c r="U459" s="1"/>
      <c r="V459" s="1"/>
      <c r="W459" s="1"/>
      <c r="X459" s="1"/>
      <c r="Y459" s="1"/>
    </row>
    <row x14ac:dyDescent="0.25" r="460" customHeight="1" ht="16.5">
      <c r="A460" s="1"/>
      <c r="B460" s="5"/>
      <c r="C460" s="14"/>
      <c r="D460" s="15"/>
      <c r="E460" s="2"/>
      <c r="F460" s="2"/>
      <c r="G460" s="2"/>
      <c r="H460" s="2"/>
      <c r="I460" s="2"/>
      <c r="J460" s="2"/>
      <c r="K460" s="2"/>
      <c r="L460" s="2"/>
      <c r="M460" s="2"/>
      <c r="N460" s="1"/>
      <c r="O460" s="1"/>
      <c r="P460" s="1"/>
      <c r="Q460" s="1"/>
      <c r="R460" s="1"/>
      <c r="S460" s="1"/>
      <c r="T460" s="1"/>
      <c r="U460" s="1"/>
      <c r="V460" s="1"/>
      <c r="W460" s="1"/>
      <c r="X460" s="1"/>
      <c r="Y460" s="1"/>
    </row>
    <row x14ac:dyDescent="0.25" r="461" customHeight="1" ht="16.5">
      <c r="A461" s="1"/>
      <c r="B461" s="5"/>
      <c r="C461" s="14"/>
      <c r="D461" s="15"/>
      <c r="E461" s="2"/>
      <c r="F461" s="2"/>
      <c r="G461" s="2"/>
      <c r="H461" s="2"/>
      <c r="I461" s="2"/>
      <c r="J461" s="2"/>
      <c r="K461" s="2"/>
      <c r="L461" s="2"/>
      <c r="M461" s="2"/>
      <c r="N461" s="1"/>
      <c r="O461" s="1"/>
      <c r="P461" s="1"/>
      <c r="Q461" s="1"/>
      <c r="R461" s="1"/>
      <c r="S461" s="1"/>
      <c r="T461" s="1"/>
      <c r="U461" s="1"/>
      <c r="V461" s="1"/>
      <c r="W461" s="1"/>
      <c r="X461" s="1"/>
      <c r="Y461" s="1"/>
    </row>
    <row x14ac:dyDescent="0.25" r="462" customHeight="1" ht="16.5">
      <c r="A462" s="1"/>
      <c r="B462" s="5"/>
      <c r="C462" s="16"/>
      <c r="D462" s="17"/>
      <c r="E462" s="2"/>
      <c r="F462" s="2"/>
      <c r="G462" s="2"/>
      <c r="H462" s="2"/>
      <c r="I462" s="2"/>
      <c r="J462" s="2"/>
      <c r="K462" s="2"/>
      <c r="L462" s="2"/>
      <c r="M462" s="2"/>
      <c r="N462" s="1"/>
      <c r="O462" s="1"/>
      <c r="P462" s="1"/>
      <c r="Q462" s="1"/>
      <c r="R462" s="1"/>
      <c r="S462" s="1"/>
      <c r="T462" s="1"/>
      <c r="U462" s="1"/>
      <c r="V462" s="1"/>
      <c r="W462" s="1"/>
      <c r="X462" s="1"/>
      <c r="Y462" s="1"/>
    </row>
    <row x14ac:dyDescent="0.25" r="463" customHeight="1" ht="16.5">
      <c r="A463" s="1"/>
      <c r="B463" s="5"/>
      <c r="C463" s="16"/>
      <c r="D463" s="17"/>
      <c r="E463" s="2"/>
      <c r="F463" s="2"/>
      <c r="G463" s="2"/>
      <c r="H463" s="2"/>
      <c r="I463" s="2"/>
      <c r="J463" s="2"/>
      <c r="K463" s="2"/>
      <c r="L463" s="2"/>
      <c r="M463" s="2"/>
      <c r="N463" s="1"/>
      <c r="O463" s="1"/>
      <c r="P463" s="1"/>
      <c r="Q463" s="1"/>
      <c r="R463" s="1"/>
      <c r="S463" s="1"/>
      <c r="T463" s="1"/>
      <c r="U463" s="1"/>
      <c r="V463" s="1"/>
      <c r="W463" s="1"/>
      <c r="X463" s="1"/>
      <c r="Y463" s="1"/>
    </row>
    <row x14ac:dyDescent="0.25" r="464" customHeight="1" ht="16.5">
      <c r="A464" s="1"/>
      <c r="B464" s="5"/>
      <c r="C464" s="14"/>
      <c r="D464" s="15"/>
      <c r="E464" s="2"/>
      <c r="F464" s="2"/>
      <c r="G464" s="2"/>
      <c r="H464" s="2"/>
      <c r="I464" s="2"/>
      <c r="J464" s="2"/>
      <c r="K464" s="2"/>
      <c r="L464" s="2"/>
      <c r="M464" s="2"/>
      <c r="N464" s="1"/>
      <c r="O464" s="1"/>
      <c r="P464" s="1"/>
      <c r="Q464" s="1"/>
      <c r="R464" s="1"/>
      <c r="S464" s="1"/>
      <c r="T464" s="1"/>
      <c r="U464" s="1"/>
      <c r="V464" s="1"/>
      <c r="W464" s="1"/>
      <c r="X464" s="1"/>
      <c r="Y464" s="1"/>
    </row>
    <row x14ac:dyDescent="0.25" r="465" customHeight="1" ht="16.5">
      <c r="A465" s="1"/>
      <c r="B465" s="5"/>
      <c r="C465" s="14"/>
      <c r="D465" s="15"/>
      <c r="E465" s="2"/>
      <c r="F465" s="2"/>
      <c r="G465" s="2"/>
      <c r="H465" s="2"/>
      <c r="I465" s="2"/>
      <c r="J465" s="2"/>
      <c r="K465" s="2"/>
      <c r="L465" s="2"/>
      <c r="M465" s="2"/>
      <c r="N465" s="1"/>
      <c r="O465" s="1"/>
      <c r="P465" s="1"/>
      <c r="Q465" s="1"/>
      <c r="R465" s="1"/>
      <c r="S465" s="1"/>
      <c r="T465" s="1"/>
      <c r="U465" s="1"/>
      <c r="V465" s="1"/>
      <c r="W465" s="1"/>
      <c r="X465" s="1"/>
      <c r="Y465" s="1"/>
    </row>
    <row x14ac:dyDescent="0.25" r="466" customHeight="1" ht="16.5">
      <c r="A466" s="1"/>
      <c r="B466" s="5"/>
      <c r="C466" s="14"/>
      <c r="D466" s="15"/>
      <c r="E466" s="2"/>
      <c r="F466" s="2"/>
      <c r="G466" s="2"/>
      <c r="H466" s="2"/>
      <c r="I466" s="2"/>
      <c r="J466" s="2"/>
      <c r="K466" s="2"/>
      <c r="L466" s="2"/>
      <c r="M466" s="2"/>
      <c r="N466" s="1"/>
      <c r="O466" s="1"/>
      <c r="P466" s="1"/>
      <c r="Q466" s="1"/>
      <c r="R466" s="1"/>
      <c r="S466" s="1"/>
      <c r="T466" s="1"/>
      <c r="U466" s="1"/>
      <c r="V466" s="1"/>
      <c r="W466" s="1"/>
      <c r="X466" s="1"/>
      <c r="Y466" s="1"/>
    </row>
    <row x14ac:dyDescent="0.25" r="467" customHeight="1" ht="16.5">
      <c r="A467" s="1"/>
      <c r="B467" s="5"/>
      <c r="C467" s="14"/>
      <c r="D467" s="15"/>
      <c r="E467" s="2"/>
      <c r="F467" s="2"/>
      <c r="G467" s="2"/>
      <c r="H467" s="2"/>
      <c r="I467" s="2"/>
      <c r="J467" s="2"/>
      <c r="K467" s="2"/>
      <c r="L467" s="2"/>
      <c r="M467" s="2"/>
      <c r="N467" s="1"/>
      <c r="O467" s="1"/>
      <c r="P467" s="1"/>
      <c r="Q467" s="1"/>
      <c r="R467" s="1"/>
      <c r="S467" s="1"/>
      <c r="T467" s="1"/>
      <c r="U467" s="1"/>
      <c r="V467" s="1"/>
      <c r="W467" s="1"/>
      <c r="X467" s="1"/>
      <c r="Y467" s="1"/>
    </row>
    <row x14ac:dyDescent="0.25" r="468" customHeight="1" ht="16.5">
      <c r="A468" s="1"/>
      <c r="B468" s="5"/>
      <c r="C468" s="14"/>
      <c r="D468" s="15"/>
      <c r="E468" s="2"/>
      <c r="F468" s="2"/>
      <c r="G468" s="2"/>
      <c r="H468" s="2"/>
      <c r="I468" s="2"/>
      <c r="J468" s="2"/>
      <c r="K468" s="2"/>
      <c r="L468" s="2"/>
      <c r="M468" s="2"/>
      <c r="N468" s="1"/>
      <c r="O468" s="1"/>
      <c r="P468" s="1"/>
      <c r="Q468" s="1"/>
      <c r="R468" s="1"/>
      <c r="S468" s="1"/>
      <c r="T468" s="1"/>
      <c r="U468" s="1"/>
      <c r="V468" s="1"/>
      <c r="W468" s="1"/>
      <c r="X468" s="1"/>
      <c r="Y468" s="1"/>
    </row>
    <row x14ac:dyDescent="0.25" r="469" customHeight="1" ht="16.5">
      <c r="A469" s="1"/>
      <c r="B469" s="5"/>
      <c r="C469" s="14"/>
      <c r="D469" s="15"/>
      <c r="E469" s="2"/>
      <c r="F469" s="2"/>
      <c r="G469" s="2"/>
      <c r="H469" s="2"/>
      <c r="I469" s="2"/>
      <c r="J469" s="2"/>
      <c r="K469" s="2"/>
      <c r="L469" s="2"/>
      <c r="M469" s="2"/>
      <c r="N469" s="1"/>
      <c r="O469" s="1"/>
      <c r="P469" s="1"/>
      <c r="Q469" s="1"/>
      <c r="R469" s="1"/>
      <c r="S469" s="1"/>
      <c r="T469" s="1"/>
      <c r="U469" s="1"/>
      <c r="V469" s="1"/>
      <c r="W469" s="1"/>
      <c r="X469" s="1"/>
      <c r="Y469" s="1"/>
    </row>
    <row x14ac:dyDescent="0.25" r="470" customHeight="1" ht="16.5">
      <c r="A470" s="1"/>
      <c r="B470" s="5"/>
      <c r="C470" s="14"/>
      <c r="D470" s="15"/>
      <c r="E470" s="2"/>
      <c r="F470" s="2"/>
      <c r="G470" s="2"/>
      <c r="H470" s="2"/>
      <c r="I470" s="2"/>
      <c r="J470" s="2"/>
      <c r="K470" s="2"/>
      <c r="L470" s="2"/>
      <c r="M470" s="2"/>
      <c r="N470" s="1"/>
      <c r="O470" s="1"/>
      <c r="P470" s="1"/>
      <c r="Q470" s="1"/>
      <c r="R470" s="1"/>
      <c r="S470" s="1"/>
      <c r="T470" s="1"/>
      <c r="U470" s="1"/>
      <c r="V470" s="1"/>
      <c r="W470" s="1"/>
      <c r="X470" s="1"/>
      <c r="Y470" s="1"/>
    </row>
    <row x14ac:dyDescent="0.25" r="471" customHeight="1" ht="16.5">
      <c r="A471" s="1"/>
      <c r="B471" s="5"/>
      <c r="C471" s="14"/>
      <c r="D471" s="15"/>
      <c r="E471" s="2"/>
      <c r="F471" s="2"/>
      <c r="G471" s="2"/>
      <c r="H471" s="2"/>
      <c r="I471" s="2"/>
      <c r="J471" s="2"/>
      <c r="K471" s="2"/>
      <c r="L471" s="2"/>
      <c r="M471" s="2"/>
      <c r="N471" s="1"/>
      <c r="O471" s="1"/>
      <c r="P471" s="1"/>
      <c r="Q471" s="1"/>
      <c r="R471" s="1"/>
      <c r="S471" s="1"/>
      <c r="T471" s="1"/>
      <c r="U471" s="1"/>
      <c r="V471" s="1"/>
      <c r="W471" s="1"/>
      <c r="X471" s="1"/>
      <c r="Y471" s="1"/>
    </row>
    <row x14ac:dyDescent="0.25" r="472" customHeight="1" ht="16.5">
      <c r="A472" s="1"/>
      <c r="B472" s="5"/>
      <c r="C472" s="14"/>
      <c r="D472" s="15"/>
      <c r="E472" s="2"/>
      <c r="F472" s="2"/>
      <c r="G472" s="2"/>
      <c r="H472" s="2"/>
      <c r="I472" s="2"/>
      <c r="J472" s="2"/>
      <c r="K472" s="2"/>
      <c r="L472" s="2"/>
      <c r="M472" s="2"/>
      <c r="N472" s="1"/>
      <c r="O472" s="1"/>
      <c r="P472" s="1"/>
      <c r="Q472" s="1"/>
      <c r="R472" s="1"/>
      <c r="S472" s="1"/>
      <c r="T472" s="1"/>
      <c r="U472" s="1"/>
      <c r="V472" s="1"/>
      <c r="W472" s="1"/>
      <c r="X472" s="1"/>
      <c r="Y472" s="1"/>
    </row>
    <row x14ac:dyDescent="0.25" r="473" customHeight="1" ht="16.5">
      <c r="A473" s="1"/>
      <c r="B473" s="5"/>
      <c r="C473" s="16"/>
      <c r="D473" s="17"/>
      <c r="E473" s="2"/>
      <c r="F473" s="2"/>
      <c r="G473" s="2"/>
      <c r="H473" s="2"/>
      <c r="I473" s="2"/>
      <c r="J473" s="2"/>
      <c r="K473" s="2"/>
      <c r="L473" s="2"/>
      <c r="M473" s="2"/>
      <c r="N473" s="1"/>
      <c r="O473" s="1"/>
      <c r="P473" s="1"/>
      <c r="Q473" s="1"/>
      <c r="R473" s="1"/>
      <c r="S473" s="1"/>
      <c r="T473" s="1"/>
      <c r="U473" s="1"/>
      <c r="V473" s="1"/>
      <c r="W473" s="1"/>
      <c r="X473" s="1"/>
      <c r="Y473" s="1"/>
    </row>
    <row x14ac:dyDescent="0.25" r="474" customHeight="1" ht="16.5">
      <c r="A474" s="1"/>
      <c r="B474" s="5"/>
      <c r="C474" s="16"/>
      <c r="D474" s="17"/>
      <c r="E474" s="2"/>
      <c r="F474" s="2"/>
      <c r="G474" s="2"/>
      <c r="H474" s="2"/>
      <c r="I474" s="2"/>
      <c r="J474" s="2"/>
      <c r="K474" s="2"/>
      <c r="L474" s="2"/>
      <c r="M474" s="2"/>
      <c r="N474" s="1"/>
      <c r="O474" s="1"/>
      <c r="P474" s="1"/>
      <c r="Q474" s="1"/>
      <c r="R474" s="1"/>
      <c r="S474" s="1"/>
      <c r="T474" s="1"/>
      <c r="U474" s="1"/>
      <c r="V474" s="1"/>
      <c r="W474" s="1"/>
      <c r="X474" s="1"/>
      <c r="Y474" s="1"/>
    </row>
    <row x14ac:dyDescent="0.25" r="475" customHeight="1" ht="16.5">
      <c r="A475" s="1"/>
      <c r="B475" s="5"/>
      <c r="C475" s="14"/>
      <c r="D475" s="15"/>
      <c r="E475" s="2"/>
      <c r="F475" s="2"/>
      <c r="G475" s="2"/>
      <c r="H475" s="2"/>
      <c r="I475" s="2"/>
      <c r="J475" s="2"/>
      <c r="K475" s="2"/>
      <c r="L475" s="2"/>
      <c r="M475" s="2"/>
      <c r="N475" s="1"/>
      <c r="O475" s="1"/>
      <c r="P475" s="1"/>
      <c r="Q475" s="1"/>
      <c r="R475" s="1"/>
      <c r="S475" s="1"/>
      <c r="T475" s="1"/>
      <c r="U475" s="1"/>
      <c r="V475" s="1"/>
      <c r="W475" s="1"/>
      <c r="X475" s="1"/>
      <c r="Y475" s="1"/>
    </row>
    <row x14ac:dyDescent="0.25" r="476" customHeight="1" ht="16.5">
      <c r="A476" s="1"/>
      <c r="B476" s="5"/>
      <c r="C476" s="14"/>
      <c r="D476" s="15"/>
      <c r="E476" s="2"/>
      <c r="F476" s="2"/>
      <c r="G476" s="2"/>
      <c r="H476" s="2"/>
      <c r="I476" s="2"/>
      <c r="J476" s="2"/>
      <c r="K476" s="2"/>
      <c r="L476" s="2"/>
      <c r="M476" s="2"/>
      <c r="N476" s="1"/>
      <c r="O476" s="1"/>
      <c r="P476" s="1"/>
      <c r="Q476" s="1"/>
      <c r="R476" s="1"/>
      <c r="S476" s="1"/>
      <c r="T476" s="1"/>
      <c r="U476" s="1"/>
      <c r="V476" s="1"/>
      <c r="W476" s="1"/>
      <c r="X476" s="1"/>
      <c r="Y476" s="1"/>
    </row>
    <row x14ac:dyDescent="0.25" r="477" customHeight="1" ht="16.5">
      <c r="A477" s="1"/>
      <c r="B477" s="5"/>
      <c r="C477" s="14"/>
      <c r="D477" s="15"/>
      <c r="E477" s="2"/>
      <c r="F477" s="2"/>
      <c r="G477" s="2"/>
      <c r="H477" s="2"/>
      <c r="I477" s="2"/>
      <c r="J477" s="2"/>
      <c r="K477" s="2"/>
      <c r="L477" s="2"/>
      <c r="M477" s="2"/>
      <c r="N477" s="1"/>
      <c r="O477" s="1"/>
      <c r="P477" s="1"/>
      <c r="Q477" s="1"/>
      <c r="R477" s="1"/>
      <c r="S477" s="1"/>
      <c r="T477" s="1"/>
      <c r="U477" s="1"/>
      <c r="V477" s="1"/>
      <c r="W477" s="1"/>
      <c r="X477" s="1"/>
      <c r="Y477" s="1"/>
    </row>
    <row x14ac:dyDescent="0.25" r="478" customHeight="1" ht="16.5">
      <c r="A478" s="1"/>
      <c r="B478" s="5"/>
      <c r="C478" s="14"/>
      <c r="D478" s="15"/>
      <c r="E478" s="2"/>
      <c r="F478" s="2"/>
      <c r="G478" s="2"/>
      <c r="H478" s="2"/>
      <c r="I478" s="2"/>
      <c r="J478" s="2"/>
      <c r="K478" s="2"/>
      <c r="L478" s="2"/>
      <c r="M478" s="2"/>
      <c r="N478" s="1"/>
      <c r="O478" s="1"/>
      <c r="P478" s="1"/>
      <c r="Q478" s="1"/>
      <c r="R478" s="1"/>
      <c r="S478" s="1"/>
      <c r="T478" s="1"/>
      <c r="U478" s="1"/>
      <c r="V478" s="1"/>
      <c r="W478" s="1"/>
      <c r="X478" s="1"/>
      <c r="Y478" s="1"/>
    </row>
    <row x14ac:dyDescent="0.25" r="479" customHeight="1" ht="16.5">
      <c r="A479" s="1"/>
      <c r="B479" s="5"/>
      <c r="C479" s="14"/>
      <c r="D479" s="15"/>
      <c r="E479" s="2"/>
      <c r="F479" s="2"/>
      <c r="G479" s="2"/>
      <c r="H479" s="2"/>
      <c r="I479" s="2"/>
      <c r="J479" s="2"/>
      <c r="K479" s="2"/>
      <c r="L479" s="2"/>
      <c r="M479" s="2"/>
      <c r="N479" s="1"/>
      <c r="O479" s="1"/>
      <c r="P479" s="1"/>
      <c r="Q479" s="1"/>
      <c r="R479" s="1"/>
      <c r="S479" s="1"/>
      <c r="T479" s="1"/>
      <c r="U479" s="1"/>
      <c r="V479" s="1"/>
      <c r="W479" s="1"/>
      <c r="X479" s="1"/>
      <c r="Y479" s="1"/>
    </row>
    <row x14ac:dyDescent="0.25" r="480" customHeight="1" ht="16.5">
      <c r="A480" s="1"/>
      <c r="B480" s="5"/>
      <c r="C480" s="14"/>
      <c r="D480" s="15"/>
      <c r="E480" s="2"/>
      <c r="F480" s="2"/>
      <c r="G480" s="2"/>
      <c r="H480" s="2"/>
      <c r="I480" s="2"/>
      <c r="J480" s="2"/>
      <c r="K480" s="2"/>
      <c r="L480" s="2"/>
      <c r="M480" s="2"/>
      <c r="N480" s="1"/>
      <c r="O480" s="1"/>
      <c r="P480" s="1"/>
      <c r="Q480" s="1"/>
      <c r="R480" s="1"/>
      <c r="S480" s="1"/>
      <c r="T480" s="1"/>
      <c r="U480" s="1"/>
      <c r="V480" s="1"/>
      <c r="W480" s="1"/>
      <c r="X480" s="1"/>
      <c r="Y480" s="1"/>
    </row>
    <row x14ac:dyDescent="0.25" r="481" customHeight="1" ht="16.5">
      <c r="A481" s="1"/>
      <c r="B481" s="5"/>
      <c r="C481" s="14"/>
      <c r="D481" s="15"/>
      <c r="E481" s="2"/>
      <c r="F481" s="2"/>
      <c r="G481" s="2"/>
      <c r="H481" s="2"/>
      <c r="I481" s="2"/>
      <c r="J481" s="2"/>
      <c r="K481" s="2"/>
      <c r="L481" s="2"/>
      <c r="M481" s="2"/>
      <c r="N481" s="1"/>
      <c r="O481" s="1"/>
      <c r="P481" s="1"/>
      <c r="Q481" s="1"/>
      <c r="R481" s="1"/>
      <c r="S481" s="1"/>
      <c r="T481" s="1"/>
      <c r="U481" s="1"/>
      <c r="V481" s="1"/>
      <c r="W481" s="1"/>
      <c r="X481" s="1"/>
      <c r="Y481" s="1"/>
    </row>
    <row x14ac:dyDescent="0.25" r="482" customHeight="1" ht="16.5">
      <c r="A482" s="1"/>
      <c r="B482" s="5"/>
      <c r="C482" s="14"/>
      <c r="D482" s="15"/>
      <c r="E482" s="2"/>
      <c r="F482" s="2"/>
      <c r="G482" s="2"/>
      <c r="H482" s="2"/>
      <c r="I482" s="2"/>
      <c r="J482" s="2"/>
      <c r="K482" s="2"/>
      <c r="L482" s="2"/>
      <c r="M482" s="2"/>
      <c r="N482" s="1"/>
      <c r="O482" s="1"/>
      <c r="P482" s="1"/>
      <c r="Q482" s="1"/>
      <c r="R482" s="1"/>
      <c r="S482" s="1"/>
      <c r="T482" s="1"/>
      <c r="U482" s="1"/>
      <c r="V482" s="1"/>
      <c r="W482" s="1"/>
      <c r="X482" s="1"/>
      <c r="Y482" s="1"/>
    </row>
    <row x14ac:dyDescent="0.25" r="483" customHeight="1" ht="16.5">
      <c r="A483" s="1"/>
      <c r="B483" s="5"/>
      <c r="C483" s="14"/>
      <c r="D483" s="15"/>
      <c r="E483" s="2"/>
      <c r="F483" s="2"/>
      <c r="G483" s="2"/>
      <c r="H483" s="2"/>
      <c r="I483" s="2"/>
      <c r="J483" s="2"/>
      <c r="K483" s="2"/>
      <c r="L483" s="2"/>
      <c r="M483" s="2"/>
      <c r="N483" s="1"/>
      <c r="O483" s="1"/>
      <c r="P483" s="1"/>
      <c r="Q483" s="1"/>
      <c r="R483" s="1"/>
      <c r="S483" s="1"/>
      <c r="T483" s="1"/>
      <c r="U483" s="1"/>
      <c r="V483" s="1"/>
      <c r="W483" s="1"/>
      <c r="X483" s="1"/>
      <c r="Y483" s="1"/>
    </row>
    <row x14ac:dyDescent="0.25" r="484" customHeight="1" ht="16.5">
      <c r="A484" s="1"/>
      <c r="B484" s="5"/>
      <c r="C484" s="16"/>
      <c r="D484" s="17"/>
      <c r="E484" s="2"/>
      <c r="F484" s="2"/>
      <c r="G484" s="2"/>
      <c r="H484" s="2"/>
      <c r="I484" s="2"/>
      <c r="J484" s="2"/>
      <c r="K484" s="2"/>
      <c r="L484" s="2"/>
      <c r="M484" s="2"/>
      <c r="N484" s="1"/>
      <c r="O484" s="1"/>
      <c r="P484" s="1"/>
      <c r="Q484" s="1"/>
      <c r="R484" s="1"/>
      <c r="S484" s="1"/>
      <c r="T484" s="1"/>
      <c r="U484" s="1"/>
      <c r="V484" s="1"/>
      <c r="W484" s="1"/>
      <c r="X484" s="1"/>
      <c r="Y484" s="1"/>
    </row>
    <row x14ac:dyDescent="0.25" r="485" customHeight="1" ht="16.5">
      <c r="A485" s="1"/>
      <c r="B485" s="5"/>
      <c r="C485" s="16"/>
      <c r="D485" s="17"/>
      <c r="E485" s="2"/>
      <c r="F485" s="2"/>
      <c r="G485" s="2"/>
      <c r="H485" s="2"/>
      <c r="I485" s="2"/>
      <c r="J485" s="2"/>
      <c r="K485" s="2"/>
      <c r="L485" s="2"/>
      <c r="M485" s="2"/>
      <c r="N485" s="1"/>
      <c r="O485" s="1"/>
      <c r="P485" s="1"/>
      <c r="Q485" s="1"/>
      <c r="R485" s="1"/>
      <c r="S485" s="1"/>
      <c r="T485" s="1"/>
      <c r="U485" s="1"/>
      <c r="V485" s="1"/>
      <c r="W485" s="1"/>
      <c r="X485" s="1"/>
      <c r="Y485" s="1"/>
    </row>
    <row x14ac:dyDescent="0.25" r="486" customHeight="1" ht="16.5">
      <c r="A486" s="1"/>
      <c r="B486" s="5"/>
      <c r="C486" s="14"/>
      <c r="D486" s="15"/>
      <c r="E486" s="2"/>
      <c r="F486" s="2"/>
      <c r="G486" s="2"/>
      <c r="H486" s="2"/>
      <c r="I486" s="2"/>
      <c r="J486" s="2"/>
      <c r="K486" s="2"/>
      <c r="L486" s="2"/>
      <c r="M486" s="2"/>
      <c r="N486" s="1"/>
      <c r="O486" s="1"/>
      <c r="P486" s="1"/>
      <c r="Q486" s="1"/>
      <c r="R486" s="1"/>
      <c r="S486" s="1"/>
      <c r="T486" s="1"/>
      <c r="U486" s="1"/>
      <c r="V486" s="1"/>
      <c r="W486" s="1"/>
      <c r="X486" s="1"/>
      <c r="Y486" s="1"/>
    </row>
    <row x14ac:dyDescent="0.25" r="487" customHeight="1" ht="16.5">
      <c r="A487" s="1"/>
      <c r="B487" s="5"/>
      <c r="C487" s="14"/>
      <c r="D487" s="15"/>
      <c r="E487" s="2"/>
      <c r="F487" s="2"/>
      <c r="G487" s="2"/>
      <c r="H487" s="2"/>
      <c r="I487" s="2"/>
      <c r="J487" s="2"/>
      <c r="K487" s="2"/>
      <c r="L487" s="2"/>
      <c r="M487" s="2"/>
      <c r="N487" s="1"/>
      <c r="O487" s="1"/>
      <c r="P487" s="1"/>
      <c r="Q487" s="1"/>
      <c r="R487" s="1"/>
      <c r="S487" s="1"/>
      <c r="T487" s="1"/>
      <c r="U487" s="1"/>
      <c r="V487" s="1"/>
      <c r="W487" s="1"/>
      <c r="X487" s="1"/>
      <c r="Y487" s="1"/>
    </row>
    <row x14ac:dyDescent="0.25" r="488" customHeight="1" ht="16.5">
      <c r="A488" s="1"/>
      <c r="B488" s="5"/>
      <c r="C488" s="14"/>
      <c r="D488" s="15"/>
      <c r="E488" s="2"/>
      <c r="F488" s="2"/>
      <c r="G488" s="2"/>
      <c r="H488" s="2"/>
      <c r="I488" s="2"/>
      <c r="J488" s="2"/>
      <c r="K488" s="2"/>
      <c r="L488" s="2"/>
      <c r="M488" s="2"/>
      <c r="N488" s="1"/>
      <c r="O488" s="1"/>
      <c r="P488" s="1"/>
      <c r="Q488" s="1"/>
      <c r="R488" s="1"/>
      <c r="S488" s="1"/>
      <c r="T488" s="1"/>
      <c r="U488" s="1"/>
      <c r="V488" s="1"/>
      <c r="W488" s="1"/>
      <c r="X488" s="1"/>
      <c r="Y488" s="1"/>
    </row>
    <row x14ac:dyDescent="0.25" r="489" customHeight="1" ht="16.5">
      <c r="A489" s="1"/>
      <c r="B489" s="5"/>
      <c r="C489" s="14"/>
      <c r="D489" s="15"/>
      <c r="E489" s="2"/>
      <c r="F489" s="2"/>
      <c r="G489" s="2"/>
      <c r="H489" s="2"/>
      <c r="I489" s="2"/>
      <c r="J489" s="2"/>
      <c r="K489" s="2"/>
      <c r="L489" s="2"/>
      <c r="M489" s="2"/>
      <c r="N489" s="1"/>
      <c r="O489" s="1"/>
      <c r="P489" s="1"/>
      <c r="Q489" s="1"/>
      <c r="R489" s="1"/>
      <c r="S489" s="1"/>
      <c r="T489" s="1"/>
      <c r="U489" s="1"/>
      <c r="V489" s="1"/>
      <c r="W489" s="1"/>
      <c r="X489" s="1"/>
      <c r="Y489" s="1"/>
    </row>
    <row x14ac:dyDescent="0.25" r="490" customHeight="1" ht="16.5">
      <c r="A490" s="1"/>
      <c r="B490" s="5"/>
      <c r="C490" s="14"/>
      <c r="D490" s="15"/>
      <c r="E490" s="2"/>
      <c r="F490" s="2"/>
      <c r="G490" s="2"/>
      <c r="H490" s="2"/>
      <c r="I490" s="2"/>
      <c r="J490" s="2"/>
      <c r="K490" s="2"/>
      <c r="L490" s="2"/>
      <c r="M490" s="2"/>
      <c r="N490" s="1"/>
      <c r="O490" s="1"/>
      <c r="P490" s="1"/>
      <c r="Q490" s="1"/>
      <c r="R490" s="1"/>
      <c r="S490" s="1"/>
      <c r="T490" s="1"/>
      <c r="U490" s="1"/>
      <c r="V490" s="1"/>
      <c r="W490" s="1"/>
      <c r="X490" s="1"/>
      <c r="Y490" s="1"/>
    </row>
    <row x14ac:dyDescent="0.25" r="491" customHeight="1" ht="16.5">
      <c r="A491" s="1"/>
      <c r="B491" s="5"/>
      <c r="C491" s="14"/>
      <c r="D491" s="15"/>
      <c r="E491" s="2"/>
      <c r="F491" s="2"/>
      <c r="G491" s="2"/>
      <c r="H491" s="2"/>
      <c r="I491" s="2"/>
      <c r="J491" s="2"/>
      <c r="K491" s="2"/>
      <c r="L491" s="2"/>
      <c r="M491" s="2"/>
      <c r="N491" s="1"/>
      <c r="O491" s="1"/>
      <c r="P491" s="1"/>
      <c r="Q491" s="1"/>
      <c r="R491" s="1"/>
      <c r="S491" s="1"/>
      <c r="T491" s="1"/>
      <c r="U491" s="1"/>
      <c r="V491" s="1"/>
      <c r="W491" s="1"/>
      <c r="X491" s="1"/>
      <c r="Y491" s="1"/>
    </row>
    <row x14ac:dyDescent="0.25" r="492" customHeight="1" ht="16.5">
      <c r="A492" s="1"/>
      <c r="B492" s="5"/>
      <c r="C492" s="14"/>
      <c r="D492" s="15"/>
      <c r="E492" s="2"/>
      <c r="F492" s="2"/>
      <c r="G492" s="2"/>
      <c r="H492" s="2"/>
      <c r="I492" s="2"/>
      <c r="J492" s="2"/>
      <c r="K492" s="2"/>
      <c r="L492" s="2"/>
      <c r="M492" s="2"/>
      <c r="N492" s="1"/>
      <c r="O492" s="1"/>
      <c r="P492" s="1"/>
      <c r="Q492" s="1"/>
      <c r="R492" s="1"/>
      <c r="S492" s="1"/>
      <c r="T492" s="1"/>
      <c r="U492" s="1"/>
      <c r="V492" s="1"/>
      <c r="W492" s="1"/>
      <c r="X492" s="1"/>
      <c r="Y492" s="1"/>
    </row>
    <row x14ac:dyDescent="0.25" r="493" customHeight="1" ht="16.5">
      <c r="A493" s="1"/>
      <c r="B493" s="5"/>
      <c r="C493" s="14"/>
      <c r="D493" s="15"/>
      <c r="E493" s="2"/>
      <c r="F493" s="2"/>
      <c r="G493" s="2"/>
      <c r="H493" s="2"/>
      <c r="I493" s="2"/>
      <c r="J493" s="2"/>
      <c r="K493" s="2"/>
      <c r="L493" s="2"/>
      <c r="M493" s="2"/>
      <c r="N493" s="1"/>
      <c r="O493" s="1"/>
      <c r="P493" s="1"/>
      <c r="Q493" s="1"/>
      <c r="R493" s="1"/>
      <c r="S493" s="1"/>
      <c r="T493" s="1"/>
      <c r="U493" s="1"/>
      <c r="V493" s="1"/>
      <c r="W493" s="1"/>
      <c r="X493" s="1"/>
      <c r="Y493" s="1"/>
    </row>
    <row x14ac:dyDescent="0.25" r="494" customHeight="1" ht="16.5">
      <c r="A494" s="1"/>
      <c r="B494" s="5"/>
      <c r="C494" s="14"/>
      <c r="D494" s="15"/>
      <c r="E494" s="2"/>
      <c r="F494" s="2"/>
      <c r="G494" s="2"/>
      <c r="H494" s="2"/>
      <c r="I494" s="2"/>
      <c r="J494" s="2"/>
      <c r="K494" s="2"/>
      <c r="L494" s="2"/>
      <c r="M494" s="2"/>
      <c r="N494" s="1"/>
      <c r="O494" s="1"/>
      <c r="P494" s="1"/>
      <c r="Q494" s="1"/>
      <c r="R494" s="1"/>
      <c r="S494" s="1"/>
      <c r="T494" s="1"/>
      <c r="U494" s="1"/>
      <c r="V494" s="1"/>
      <c r="W494" s="1"/>
      <c r="X494" s="1"/>
      <c r="Y494" s="1"/>
    </row>
    <row x14ac:dyDescent="0.25" r="495" customHeight="1" ht="16.5">
      <c r="A495" s="1"/>
      <c r="B495" s="5"/>
      <c r="C495" s="16"/>
      <c r="D495" s="17"/>
      <c r="E495" s="2"/>
      <c r="F495" s="2"/>
      <c r="G495" s="2"/>
      <c r="H495" s="2"/>
      <c r="I495" s="2"/>
      <c r="J495" s="2"/>
      <c r="K495" s="2"/>
      <c r="L495" s="2"/>
      <c r="M495" s="2"/>
      <c r="N495" s="1"/>
      <c r="O495" s="1"/>
      <c r="P495" s="1"/>
      <c r="Q495" s="1"/>
      <c r="R495" s="1"/>
      <c r="S495" s="1"/>
      <c r="T495" s="1"/>
      <c r="U495" s="1"/>
      <c r="V495" s="1"/>
      <c r="W495" s="1"/>
      <c r="X495" s="1"/>
      <c r="Y495" s="1"/>
    </row>
    <row x14ac:dyDescent="0.25" r="496" customHeight="1" ht="16.5">
      <c r="A496" s="1"/>
      <c r="B496" s="5"/>
      <c r="C496" s="16"/>
      <c r="D496" s="17"/>
      <c r="E496" s="2"/>
      <c r="F496" s="2"/>
      <c r="G496" s="2"/>
      <c r="H496" s="2"/>
      <c r="I496" s="2"/>
      <c r="J496" s="2"/>
      <c r="K496" s="2"/>
      <c r="L496" s="2"/>
      <c r="M496" s="2"/>
      <c r="N496" s="1"/>
      <c r="O496" s="1"/>
      <c r="P496" s="1"/>
      <c r="Q496" s="1"/>
      <c r="R496" s="1"/>
      <c r="S496" s="1"/>
      <c r="T496" s="1"/>
      <c r="U496" s="1"/>
      <c r="V496" s="1"/>
      <c r="W496" s="1"/>
      <c r="X496" s="1"/>
      <c r="Y496" s="1"/>
    </row>
    <row x14ac:dyDescent="0.25" r="497" customHeight="1" ht="16.5">
      <c r="A497" s="1"/>
      <c r="B497" s="5"/>
      <c r="C497" s="14"/>
      <c r="D497" s="15"/>
      <c r="E497" s="2"/>
      <c r="F497" s="2"/>
      <c r="G497" s="2"/>
      <c r="H497" s="2"/>
      <c r="I497" s="2"/>
      <c r="J497" s="2"/>
      <c r="K497" s="2"/>
      <c r="L497" s="2"/>
      <c r="M497" s="2"/>
      <c r="N497" s="1"/>
      <c r="O497" s="1"/>
      <c r="P497" s="1"/>
      <c r="Q497" s="1"/>
      <c r="R497" s="1"/>
      <c r="S497" s="1"/>
      <c r="T497" s="1"/>
      <c r="U497" s="1"/>
      <c r="V497" s="1"/>
      <c r="W497" s="1"/>
      <c r="X497" s="1"/>
      <c r="Y497" s="1"/>
    </row>
    <row x14ac:dyDescent="0.25" r="498" customHeight="1" ht="16.5">
      <c r="A498" s="1"/>
      <c r="B498" s="5"/>
      <c r="C498" s="14"/>
      <c r="D498" s="15"/>
      <c r="E498" s="2"/>
      <c r="F498" s="2"/>
      <c r="G498" s="2"/>
      <c r="H498" s="2"/>
      <c r="I498" s="2"/>
      <c r="J498" s="2"/>
      <c r="K498" s="2"/>
      <c r="L498" s="2"/>
      <c r="M498" s="2"/>
      <c r="N498" s="1"/>
      <c r="O498" s="1"/>
      <c r="P498" s="1"/>
      <c r="Q498" s="1"/>
      <c r="R498" s="1"/>
      <c r="S498" s="1"/>
      <c r="T498" s="1"/>
      <c r="U498" s="1"/>
      <c r="V498" s="1"/>
      <c r="W498" s="1"/>
      <c r="X498" s="1"/>
      <c r="Y498" s="1"/>
    </row>
    <row x14ac:dyDescent="0.25" r="499" customHeight="1" ht="16.5">
      <c r="A499" s="1"/>
      <c r="B499" s="5"/>
      <c r="C499" s="14"/>
      <c r="D499" s="15"/>
      <c r="E499" s="2"/>
      <c r="F499" s="2"/>
      <c r="G499" s="2"/>
      <c r="H499" s="2"/>
      <c r="I499" s="2"/>
      <c r="J499" s="2"/>
      <c r="K499" s="2"/>
      <c r="L499" s="2"/>
      <c r="M499" s="2"/>
      <c r="N499" s="1"/>
      <c r="O499" s="1"/>
      <c r="P499" s="1"/>
      <c r="Q499" s="1"/>
      <c r="R499" s="1"/>
      <c r="S499" s="1"/>
      <c r="T499" s="1"/>
      <c r="U499" s="1"/>
      <c r="V499" s="1"/>
      <c r="W499" s="1"/>
      <c r="X499" s="1"/>
      <c r="Y499" s="1"/>
    </row>
    <row x14ac:dyDescent="0.25" r="500" customHeight="1" ht="16.5">
      <c r="A500" s="1"/>
      <c r="B500" s="5"/>
      <c r="C500" s="14"/>
      <c r="D500" s="15"/>
      <c r="E500" s="2"/>
      <c r="F500" s="2"/>
      <c r="G500" s="2"/>
      <c r="H500" s="2"/>
      <c r="I500" s="2"/>
      <c r="J500" s="2"/>
      <c r="K500" s="2"/>
      <c r="L500" s="2"/>
      <c r="M500" s="2"/>
      <c r="N500" s="1"/>
      <c r="O500" s="1"/>
      <c r="P500" s="1"/>
      <c r="Q500" s="1"/>
      <c r="R500" s="1"/>
      <c r="S500" s="1"/>
      <c r="T500" s="1"/>
      <c r="U500" s="1"/>
      <c r="V500" s="1"/>
      <c r="W500" s="1"/>
      <c r="X500" s="1"/>
      <c r="Y500" s="1"/>
    </row>
    <row x14ac:dyDescent="0.25" r="501" customHeight="1" ht="16.5">
      <c r="A501" s="1"/>
      <c r="B501" s="5"/>
      <c r="C501" s="14"/>
      <c r="D501" s="15"/>
      <c r="E501" s="2"/>
      <c r="F501" s="2"/>
      <c r="G501" s="2"/>
      <c r="H501" s="2"/>
      <c r="I501" s="2"/>
      <c r="J501" s="2"/>
      <c r="K501" s="2"/>
      <c r="L501" s="2"/>
      <c r="M501" s="2"/>
      <c r="N501" s="1"/>
      <c r="O501" s="1"/>
      <c r="P501" s="1"/>
      <c r="Q501" s="1"/>
      <c r="R501" s="1"/>
      <c r="S501" s="1"/>
      <c r="T501" s="1"/>
      <c r="U501" s="1"/>
      <c r="V501" s="1"/>
      <c r="W501" s="1"/>
      <c r="X501" s="1"/>
      <c r="Y501" s="1"/>
    </row>
    <row x14ac:dyDescent="0.25" r="502" customHeight="1" ht="16.5">
      <c r="A502" s="1"/>
      <c r="B502" s="5"/>
      <c r="C502" s="14"/>
      <c r="D502" s="15"/>
      <c r="E502" s="2"/>
      <c r="F502" s="2"/>
      <c r="G502" s="2"/>
      <c r="H502" s="2"/>
      <c r="I502" s="2"/>
      <c r="J502" s="2"/>
      <c r="K502" s="2"/>
      <c r="L502" s="2"/>
      <c r="M502" s="2"/>
      <c r="N502" s="1"/>
      <c r="O502" s="1"/>
      <c r="P502" s="1"/>
      <c r="Q502" s="1"/>
      <c r="R502" s="1"/>
      <c r="S502" s="1"/>
      <c r="T502" s="1"/>
      <c r="U502" s="1"/>
      <c r="V502" s="1"/>
      <c r="W502" s="1"/>
      <c r="X502" s="1"/>
      <c r="Y502" s="1"/>
    </row>
    <row x14ac:dyDescent="0.25" r="503" customHeight="1" ht="16.5">
      <c r="A503" s="1"/>
      <c r="B503" s="5"/>
      <c r="C503" s="14"/>
      <c r="D503" s="15"/>
      <c r="E503" s="2"/>
      <c r="F503" s="2"/>
      <c r="G503" s="2"/>
      <c r="H503" s="2"/>
      <c r="I503" s="2"/>
      <c r="J503" s="2"/>
      <c r="K503" s="2"/>
      <c r="L503" s="2"/>
      <c r="M503" s="2"/>
      <c r="N503" s="1"/>
      <c r="O503" s="1"/>
      <c r="P503" s="1"/>
      <c r="Q503" s="1"/>
      <c r="R503" s="1"/>
      <c r="S503" s="1"/>
      <c r="T503" s="1"/>
      <c r="U503" s="1"/>
      <c r="V503" s="1"/>
      <c r="W503" s="1"/>
      <c r="X503" s="1"/>
      <c r="Y503" s="1"/>
    </row>
    <row x14ac:dyDescent="0.25" r="504" customHeight="1" ht="16.5">
      <c r="A504" s="1"/>
      <c r="B504" s="5"/>
      <c r="C504" s="14"/>
      <c r="D504" s="15"/>
      <c r="E504" s="2"/>
      <c r="F504" s="2"/>
      <c r="G504" s="2"/>
      <c r="H504" s="2"/>
      <c r="I504" s="2"/>
      <c r="J504" s="2"/>
      <c r="K504" s="2"/>
      <c r="L504" s="2"/>
      <c r="M504" s="2"/>
      <c r="N504" s="1"/>
      <c r="O504" s="1"/>
      <c r="P504" s="1"/>
      <c r="Q504" s="1"/>
      <c r="R504" s="1"/>
      <c r="S504" s="1"/>
      <c r="T504" s="1"/>
      <c r="U504" s="1"/>
      <c r="V504" s="1"/>
      <c r="W504" s="1"/>
      <c r="X504" s="1"/>
      <c r="Y504" s="1"/>
    </row>
    <row x14ac:dyDescent="0.25" r="505" customHeight="1" ht="16.5">
      <c r="A505" s="1"/>
      <c r="B505" s="5"/>
      <c r="C505" s="14"/>
      <c r="D505" s="15"/>
      <c r="E505" s="2"/>
      <c r="F505" s="2"/>
      <c r="G505" s="2"/>
      <c r="H505" s="2"/>
      <c r="I505" s="2"/>
      <c r="J505" s="2"/>
      <c r="K505" s="2"/>
      <c r="L505" s="2"/>
      <c r="M505" s="2"/>
      <c r="N505" s="1"/>
      <c r="O505" s="1"/>
      <c r="P505" s="1"/>
      <c r="Q505" s="1"/>
      <c r="R505" s="1"/>
      <c r="S505" s="1"/>
      <c r="T505" s="1"/>
      <c r="U505" s="1"/>
      <c r="V505" s="1"/>
      <c r="W505" s="1"/>
      <c r="X505" s="1"/>
      <c r="Y505" s="1"/>
    </row>
    <row x14ac:dyDescent="0.25" r="506" customHeight="1" ht="16.5">
      <c r="A506" s="1"/>
      <c r="B506" s="5"/>
      <c r="C506" s="16"/>
      <c r="D506" s="17"/>
      <c r="E506" s="2"/>
      <c r="F506" s="2"/>
      <c r="G506" s="2"/>
      <c r="H506" s="2"/>
      <c r="I506" s="2"/>
      <c r="J506" s="2"/>
      <c r="K506" s="2"/>
      <c r="L506" s="2"/>
      <c r="M506" s="2"/>
      <c r="N506" s="1"/>
      <c r="O506" s="1"/>
      <c r="P506" s="1"/>
      <c r="Q506" s="1"/>
      <c r="R506" s="1"/>
      <c r="S506" s="1"/>
      <c r="T506" s="1"/>
      <c r="U506" s="1"/>
      <c r="V506" s="1"/>
      <c r="W506" s="1"/>
      <c r="X506" s="1"/>
      <c r="Y506" s="1"/>
    </row>
    <row x14ac:dyDescent="0.25" r="507" customHeight="1" ht="16.5">
      <c r="A507" s="1"/>
      <c r="B507" s="5"/>
      <c r="C507" s="16"/>
      <c r="D507" s="17"/>
      <c r="E507" s="2"/>
      <c r="F507" s="2"/>
      <c r="G507" s="2"/>
      <c r="H507" s="2"/>
      <c r="I507" s="2"/>
      <c r="J507" s="2"/>
      <c r="K507" s="2"/>
      <c r="L507" s="2"/>
      <c r="M507" s="2"/>
      <c r="N507" s="1"/>
      <c r="O507" s="1"/>
      <c r="P507" s="1"/>
      <c r="Q507" s="1"/>
      <c r="R507" s="1"/>
      <c r="S507" s="1"/>
      <c r="T507" s="1"/>
      <c r="U507" s="1"/>
      <c r="V507" s="1"/>
      <c r="W507" s="1"/>
      <c r="X507" s="1"/>
      <c r="Y507" s="1"/>
    </row>
    <row x14ac:dyDescent="0.25" r="508" customHeight="1" ht="16.5">
      <c r="A508" s="1"/>
      <c r="B508" s="5"/>
      <c r="C508" s="14"/>
      <c r="D508" s="15"/>
      <c r="E508" s="2"/>
      <c r="F508" s="2"/>
      <c r="G508" s="2"/>
      <c r="H508" s="2"/>
      <c r="I508" s="2"/>
      <c r="J508" s="2"/>
      <c r="K508" s="2"/>
      <c r="L508" s="2"/>
      <c r="M508" s="2"/>
      <c r="N508" s="1"/>
      <c r="O508" s="1"/>
      <c r="P508" s="1"/>
      <c r="Q508" s="1"/>
      <c r="R508" s="1"/>
      <c r="S508" s="1"/>
      <c r="T508" s="1"/>
      <c r="U508" s="1"/>
      <c r="V508" s="1"/>
      <c r="W508" s="1"/>
      <c r="X508" s="1"/>
      <c r="Y508" s="1"/>
    </row>
    <row x14ac:dyDescent="0.25" r="509" customHeight="1" ht="16.5">
      <c r="A509" s="1"/>
      <c r="B509" s="5"/>
      <c r="C509" s="14"/>
      <c r="D509" s="15"/>
      <c r="E509" s="2"/>
      <c r="F509" s="2"/>
      <c r="G509" s="2"/>
      <c r="H509" s="2"/>
      <c r="I509" s="2"/>
      <c r="J509" s="2"/>
      <c r="K509" s="2"/>
      <c r="L509" s="2"/>
      <c r="M509" s="2"/>
      <c r="N509" s="1"/>
      <c r="O509" s="1"/>
      <c r="P509" s="1"/>
      <c r="Q509" s="1"/>
      <c r="R509" s="1"/>
      <c r="S509" s="1"/>
      <c r="T509" s="1"/>
      <c r="U509" s="1"/>
      <c r="V509" s="1"/>
      <c r="W509" s="1"/>
      <c r="X509" s="1"/>
      <c r="Y509" s="1"/>
    </row>
    <row x14ac:dyDescent="0.25" r="510" customHeight="1" ht="16.5">
      <c r="A510" s="1"/>
      <c r="B510" s="5"/>
      <c r="C510" s="14"/>
      <c r="D510" s="15"/>
      <c r="E510" s="2"/>
      <c r="F510" s="2"/>
      <c r="G510" s="2"/>
      <c r="H510" s="2"/>
      <c r="I510" s="2"/>
      <c r="J510" s="2"/>
      <c r="K510" s="2"/>
      <c r="L510" s="2"/>
      <c r="M510" s="2"/>
      <c r="N510" s="1"/>
      <c r="O510" s="1"/>
      <c r="P510" s="1"/>
      <c r="Q510" s="1"/>
      <c r="R510" s="1"/>
      <c r="S510" s="1"/>
      <c r="T510" s="1"/>
      <c r="U510" s="1"/>
      <c r="V510" s="1"/>
      <c r="W510" s="1"/>
      <c r="X510" s="1"/>
      <c r="Y510" s="1"/>
    </row>
    <row x14ac:dyDescent="0.25" r="511" customHeight="1" ht="16.5">
      <c r="A511" s="1"/>
      <c r="B511" s="5"/>
      <c r="C511" s="14"/>
      <c r="D511" s="15"/>
      <c r="E511" s="2"/>
      <c r="F511" s="2"/>
      <c r="G511" s="2"/>
      <c r="H511" s="2"/>
      <c r="I511" s="2"/>
      <c r="J511" s="2"/>
      <c r="K511" s="2"/>
      <c r="L511" s="2"/>
      <c r="M511" s="2"/>
      <c r="N511" s="1"/>
      <c r="O511" s="1"/>
      <c r="P511" s="1"/>
      <c r="Q511" s="1"/>
      <c r="R511" s="1"/>
      <c r="S511" s="1"/>
      <c r="T511" s="1"/>
      <c r="U511" s="1"/>
      <c r="V511" s="1"/>
      <c r="W511" s="1"/>
      <c r="X511" s="1"/>
      <c r="Y511" s="1"/>
    </row>
    <row x14ac:dyDescent="0.25" r="512" customHeight="1" ht="16.5">
      <c r="A512" s="1"/>
      <c r="B512" s="5"/>
      <c r="C512" s="14"/>
      <c r="D512" s="15"/>
      <c r="E512" s="2"/>
      <c r="F512" s="2"/>
      <c r="G512" s="2"/>
      <c r="H512" s="2"/>
      <c r="I512" s="2"/>
      <c r="J512" s="2"/>
      <c r="K512" s="2"/>
      <c r="L512" s="2"/>
      <c r="M512" s="2"/>
      <c r="N512" s="1"/>
      <c r="O512" s="1"/>
      <c r="P512" s="1"/>
      <c r="Q512" s="1"/>
      <c r="R512" s="1"/>
      <c r="S512" s="1"/>
      <c r="T512" s="1"/>
      <c r="U512" s="1"/>
      <c r="V512" s="1"/>
      <c r="W512" s="1"/>
      <c r="X512" s="1"/>
      <c r="Y512" s="1"/>
    </row>
    <row x14ac:dyDescent="0.25" r="513" customHeight="1" ht="16.5">
      <c r="A513" s="1"/>
      <c r="B513" s="5"/>
      <c r="C513" s="14"/>
      <c r="D513" s="15"/>
      <c r="E513" s="2"/>
      <c r="F513" s="2"/>
      <c r="G513" s="2"/>
      <c r="H513" s="2"/>
      <c r="I513" s="2"/>
      <c r="J513" s="2"/>
      <c r="K513" s="2"/>
      <c r="L513" s="2"/>
      <c r="M513" s="2"/>
      <c r="N513" s="1"/>
      <c r="O513" s="1"/>
      <c r="P513" s="1"/>
      <c r="Q513" s="1"/>
      <c r="R513" s="1"/>
      <c r="S513" s="1"/>
      <c r="T513" s="1"/>
      <c r="U513" s="1"/>
      <c r="V513" s="1"/>
      <c r="W513" s="1"/>
      <c r="X513" s="1"/>
      <c r="Y513" s="1"/>
    </row>
    <row x14ac:dyDescent="0.25" r="514" customHeight="1" ht="16.5">
      <c r="A514" s="1"/>
      <c r="B514" s="5"/>
      <c r="C514" s="14"/>
      <c r="D514" s="15"/>
      <c r="E514" s="2"/>
      <c r="F514" s="2"/>
      <c r="G514" s="2"/>
      <c r="H514" s="2"/>
      <c r="I514" s="2"/>
      <c r="J514" s="2"/>
      <c r="K514" s="2"/>
      <c r="L514" s="2"/>
      <c r="M514" s="2"/>
      <c r="N514" s="1"/>
      <c r="O514" s="1"/>
      <c r="P514" s="1"/>
      <c r="Q514" s="1"/>
      <c r="R514" s="1"/>
      <c r="S514" s="1"/>
      <c r="T514" s="1"/>
      <c r="U514" s="1"/>
      <c r="V514" s="1"/>
      <c r="W514" s="1"/>
      <c r="X514" s="1"/>
      <c r="Y514" s="1"/>
    </row>
    <row x14ac:dyDescent="0.25" r="515" customHeight="1" ht="16.5">
      <c r="A515" s="1"/>
      <c r="B515" s="5"/>
      <c r="C515" s="14"/>
      <c r="D515" s="15"/>
      <c r="E515" s="2"/>
      <c r="F515" s="2"/>
      <c r="G515" s="2"/>
      <c r="H515" s="2"/>
      <c r="I515" s="2"/>
      <c r="J515" s="2"/>
      <c r="K515" s="2"/>
      <c r="L515" s="2"/>
      <c r="M515" s="2"/>
      <c r="N515" s="1"/>
      <c r="O515" s="1"/>
      <c r="P515" s="1"/>
      <c r="Q515" s="1"/>
      <c r="R515" s="1"/>
      <c r="S515" s="1"/>
      <c r="T515" s="1"/>
      <c r="U515" s="1"/>
      <c r="V515" s="1"/>
      <c r="W515" s="1"/>
      <c r="X515" s="1"/>
      <c r="Y515" s="1"/>
    </row>
    <row x14ac:dyDescent="0.25" r="516" customHeight="1" ht="16.5">
      <c r="A516" s="1"/>
      <c r="B516" s="5"/>
      <c r="C516" s="14"/>
      <c r="D516" s="15"/>
      <c r="E516" s="2"/>
      <c r="F516" s="2"/>
      <c r="G516" s="2"/>
      <c r="H516" s="2"/>
      <c r="I516" s="2"/>
      <c r="J516" s="2"/>
      <c r="K516" s="2"/>
      <c r="L516" s="2"/>
      <c r="M516" s="2"/>
      <c r="N516" s="1"/>
      <c r="O516" s="1"/>
      <c r="P516" s="1"/>
      <c r="Q516" s="1"/>
      <c r="R516" s="1"/>
      <c r="S516" s="1"/>
      <c r="T516" s="1"/>
      <c r="U516" s="1"/>
      <c r="V516" s="1"/>
      <c r="W516" s="1"/>
      <c r="X516" s="1"/>
      <c r="Y516" s="1"/>
    </row>
    <row x14ac:dyDescent="0.25" r="517" customHeight="1" ht="16.5">
      <c r="A517" s="1"/>
      <c r="B517" s="5"/>
      <c r="C517" s="16"/>
      <c r="D517" s="17"/>
      <c r="E517" s="2"/>
      <c r="F517" s="2"/>
      <c r="G517" s="2"/>
      <c r="H517" s="2"/>
      <c r="I517" s="2"/>
      <c r="J517" s="2"/>
      <c r="K517" s="2"/>
      <c r="L517" s="2"/>
      <c r="M517" s="2"/>
      <c r="N517" s="1"/>
      <c r="O517" s="1"/>
      <c r="P517" s="1"/>
      <c r="Q517" s="1"/>
      <c r="R517" s="1"/>
      <c r="S517" s="1"/>
      <c r="T517" s="1"/>
      <c r="U517" s="1"/>
      <c r="V517" s="1"/>
      <c r="W517" s="1"/>
      <c r="X517" s="1"/>
      <c r="Y517" s="1"/>
    </row>
    <row x14ac:dyDescent="0.25" r="518" customHeight="1" ht="16.5">
      <c r="A518" s="1"/>
      <c r="B518" s="5"/>
      <c r="C518" s="16"/>
      <c r="D518" s="17"/>
      <c r="E518" s="2"/>
      <c r="F518" s="2"/>
      <c r="G518" s="2"/>
      <c r="H518" s="2"/>
      <c r="I518" s="2"/>
      <c r="J518" s="2"/>
      <c r="K518" s="2"/>
      <c r="L518" s="2"/>
      <c r="M518" s="2"/>
      <c r="N518" s="1"/>
      <c r="O518" s="1"/>
      <c r="P518" s="1"/>
      <c r="Q518" s="1"/>
      <c r="R518" s="1"/>
      <c r="S518" s="1"/>
      <c r="T518" s="1"/>
      <c r="U518" s="1"/>
      <c r="V518" s="1"/>
      <c r="W518" s="1"/>
      <c r="X518" s="1"/>
      <c r="Y518" s="1"/>
    </row>
    <row x14ac:dyDescent="0.25" r="519" customHeight="1" ht="16.5">
      <c r="A519" s="1"/>
      <c r="B519" s="5"/>
      <c r="C519" s="14"/>
      <c r="D519" s="15"/>
      <c r="E519" s="2"/>
      <c r="F519" s="2"/>
      <c r="G519" s="2"/>
      <c r="H519" s="2"/>
      <c r="I519" s="2"/>
      <c r="J519" s="2"/>
      <c r="K519" s="2"/>
      <c r="L519" s="2"/>
      <c r="M519" s="2"/>
      <c r="N519" s="1"/>
      <c r="O519" s="1"/>
      <c r="P519" s="1"/>
      <c r="Q519" s="1"/>
      <c r="R519" s="1"/>
      <c r="S519" s="1"/>
      <c r="T519" s="1"/>
      <c r="U519" s="1"/>
      <c r="V519" s="1"/>
      <c r="W519" s="1"/>
      <c r="X519" s="1"/>
      <c r="Y519" s="1"/>
    </row>
    <row x14ac:dyDescent="0.25" r="520" customHeight="1" ht="16.5">
      <c r="A520" s="1"/>
      <c r="B520" s="5"/>
      <c r="C520" s="14"/>
      <c r="D520" s="15"/>
      <c r="E520" s="2"/>
      <c r="F520" s="2"/>
      <c r="G520" s="2"/>
      <c r="H520" s="2"/>
      <c r="I520" s="2"/>
      <c r="J520" s="2"/>
      <c r="K520" s="2"/>
      <c r="L520" s="2"/>
      <c r="M520" s="2"/>
      <c r="N520" s="1"/>
      <c r="O520" s="1"/>
      <c r="P520" s="1"/>
      <c r="Q520" s="1"/>
      <c r="R520" s="1"/>
      <c r="S520" s="1"/>
      <c r="T520" s="1"/>
      <c r="U520" s="1"/>
      <c r="V520" s="1"/>
      <c r="W520" s="1"/>
      <c r="X520" s="1"/>
      <c r="Y520" s="1"/>
    </row>
    <row x14ac:dyDescent="0.25" r="521" customHeight="1" ht="16.5">
      <c r="A521" s="1"/>
      <c r="B521" s="5"/>
      <c r="C521" s="14"/>
      <c r="D521" s="15"/>
      <c r="E521" s="2"/>
      <c r="F521" s="2"/>
      <c r="G521" s="2"/>
      <c r="H521" s="2"/>
      <c r="I521" s="2"/>
      <c r="J521" s="2"/>
      <c r="K521" s="2"/>
      <c r="L521" s="2"/>
      <c r="M521" s="2"/>
      <c r="N521" s="1"/>
      <c r="O521" s="1"/>
      <c r="P521" s="1"/>
      <c r="Q521" s="1"/>
      <c r="R521" s="1"/>
      <c r="S521" s="1"/>
      <c r="T521" s="1"/>
      <c r="U521" s="1"/>
      <c r="V521" s="1"/>
      <c r="W521" s="1"/>
      <c r="X521" s="1"/>
      <c r="Y521" s="1"/>
    </row>
    <row x14ac:dyDescent="0.25" r="522" customHeight="1" ht="16.5">
      <c r="A522" s="1"/>
      <c r="B522" s="5"/>
      <c r="C522" s="14"/>
      <c r="D522" s="15"/>
      <c r="E522" s="2"/>
      <c r="F522" s="2"/>
      <c r="G522" s="2"/>
      <c r="H522" s="2"/>
      <c r="I522" s="2"/>
      <c r="J522" s="2"/>
      <c r="K522" s="2"/>
      <c r="L522" s="2"/>
      <c r="M522" s="2"/>
      <c r="N522" s="1"/>
      <c r="O522" s="1"/>
      <c r="P522" s="1"/>
      <c r="Q522" s="1"/>
      <c r="R522" s="1"/>
      <c r="S522" s="1"/>
      <c r="T522" s="1"/>
      <c r="U522" s="1"/>
      <c r="V522" s="1"/>
      <c r="W522" s="1"/>
      <c r="X522" s="1"/>
      <c r="Y522" s="1"/>
    </row>
    <row x14ac:dyDescent="0.25" r="523" customHeight="1" ht="16.5">
      <c r="A523" s="1"/>
      <c r="B523" s="5"/>
      <c r="C523" s="14"/>
      <c r="D523" s="15"/>
      <c r="E523" s="2"/>
      <c r="F523" s="2"/>
      <c r="G523" s="2"/>
      <c r="H523" s="2"/>
      <c r="I523" s="2"/>
      <c r="J523" s="2"/>
      <c r="K523" s="2"/>
      <c r="L523" s="2"/>
      <c r="M523" s="2"/>
      <c r="N523" s="1"/>
      <c r="O523" s="1"/>
      <c r="P523" s="1"/>
      <c r="Q523" s="1"/>
      <c r="R523" s="1"/>
      <c r="S523" s="1"/>
      <c r="T523" s="1"/>
      <c r="U523" s="1"/>
      <c r="V523" s="1"/>
      <c r="W523" s="1"/>
      <c r="X523" s="1"/>
      <c r="Y523" s="1"/>
    </row>
    <row x14ac:dyDescent="0.25" r="524" customHeight="1" ht="16.5">
      <c r="A524" s="1"/>
      <c r="B524" s="5"/>
      <c r="C524" s="14"/>
      <c r="D524" s="15"/>
      <c r="E524" s="2"/>
      <c r="F524" s="2"/>
      <c r="G524" s="2"/>
      <c r="H524" s="2"/>
      <c r="I524" s="2"/>
      <c r="J524" s="2"/>
      <c r="K524" s="2"/>
      <c r="L524" s="2"/>
      <c r="M524" s="2"/>
      <c r="N524" s="1"/>
      <c r="O524" s="1"/>
      <c r="P524" s="1"/>
      <c r="Q524" s="1"/>
      <c r="R524" s="1"/>
      <c r="S524" s="1"/>
      <c r="T524" s="1"/>
      <c r="U524" s="1"/>
      <c r="V524" s="1"/>
      <c r="W524" s="1"/>
      <c r="X524" s="1"/>
      <c r="Y524" s="1"/>
    </row>
    <row x14ac:dyDescent="0.25" r="525" customHeight="1" ht="16.5">
      <c r="A525" s="1"/>
      <c r="B525" s="5"/>
      <c r="C525" s="14"/>
      <c r="D525" s="15"/>
      <c r="E525" s="2"/>
      <c r="F525" s="2"/>
      <c r="G525" s="2"/>
      <c r="H525" s="2"/>
      <c r="I525" s="2"/>
      <c r="J525" s="2"/>
      <c r="K525" s="2"/>
      <c r="L525" s="2"/>
      <c r="M525" s="2"/>
      <c r="N525" s="1"/>
      <c r="O525" s="1"/>
      <c r="P525" s="1"/>
      <c r="Q525" s="1"/>
      <c r="R525" s="1"/>
      <c r="S525" s="1"/>
      <c r="T525" s="1"/>
      <c r="U525" s="1"/>
      <c r="V525" s="1"/>
      <c r="W525" s="1"/>
      <c r="X525" s="1"/>
      <c r="Y525" s="1"/>
    </row>
    <row x14ac:dyDescent="0.25" r="526" customHeight="1" ht="16.5">
      <c r="A526" s="1"/>
      <c r="B526" s="5"/>
      <c r="C526" s="14"/>
      <c r="D526" s="15"/>
      <c r="E526" s="2"/>
      <c r="F526" s="2"/>
      <c r="G526" s="2"/>
      <c r="H526" s="2"/>
      <c r="I526" s="2"/>
      <c r="J526" s="2"/>
      <c r="K526" s="2"/>
      <c r="L526" s="2"/>
      <c r="M526" s="2"/>
      <c r="N526" s="1"/>
      <c r="O526" s="1"/>
      <c r="P526" s="1"/>
      <c r="Q526" s="1"/>
      <c r="R526" s="1"/>
      <c r="S526" s="1"/>
      <c r="T526" s="1"/>
      <c r="U526" s="1"/>
      <c r="V526" s="1"/>
      <c r="W526" s="1"/>
      <c r="X526" s="1"/>
      <c r="Y526" s="1"/>
    </row>
    <row x14ac:dyDescent="0.25" r="527" customHeight="1" ht="16.5">
      <c r="A527" s="1"/>
      <c r="B527" s="5"/>
      <c r="C527" s="14"/>
      <c r="D527" s="15"/>
      <c r="E527" s="2"/>
      <c r="F527" s="2"/>
      <c r="G527" s="2"/>
      <c r="H527" s="2"/>
      <c r="I527" s="2"/>
      <c r="J527" s="2"/>
      <c r="K527" s="2"/>
      <c r="L527" s="2"/>
      <c r="M527" s="2"/>
      <c r="N527" s="1"/>
      <c r="O527" s="1"/>
      <c r="P527" s="1"/>
      <c r="Q527" s="1"/>
      <c r="R527" s="1"/>
      <c r="S527" s="1"/>
      <c r="T527" s="1"/>
      <c r="U527" s="1"/>
      <c r="V527" s="1"/>
      <c r="W527" s="1"/>
      <c r="X527" s="1"/>
      <c r="Y527" s="1"/>
    </row>
    <row x14ac:dyDescent="0.25" r="528" customHeight="1" ht="16.5">
      <c r="A528" s="1"/>
      <c r="B528" s="5"/>
      <c r="C528" s="16"/>
      <c r="D528" s="17"/>
      <c r="E528" s="2"/>
      <c r="F528" s="2"/>
      <c r="G528" s="2"/>
      <c r="H528" s="2"/>
      <c r="I528" s="2"/>
      <c r="J528" s="2"/>
      <c r="K528" s="2"/>
      <c r="L528" s="2"/>
      <c r="M528" s="2"/>
      <c r="N528" s="1"/>
      <c r="O528" s="1"/>
      <c r="P528" s="1"/>
      <c r="Q528" s="1"/>
      <c r="R528" s="1"/>
      <c r="S528" s="1"/>
      <c r="T528" s="1"/>
      <c r="U528" s="1"/>
      <c r="V528" s="1"/>
      <c r="W528" s="1"/>
      <c r="X528" s="1"/>
      <c r="Y528" s="1"/>
    </row>
    <row x14ac:dyDescent="0.25" r="529" customHeight="1" ht="16.5">
      <c r="A529" s="1"/>
      <c r="B529" s="5"/>
      <c r="C529" s="16"/>
      <c r="D529" s="17"/>
      <c r="E529" s="2"/>
      <c r="F529" s="2"/>
      <c r="G529" s="2"/>
      <c r="H529" s="2"/>
      <c r="I529" s="2"/>
      <c r="J529" s="2"/>
      <c r="K529" s="2"/>
      <c r="L529" s="2"/>
      <c r="M529" s="2"/>
      <c r="N529" s="1"/>
      <c r="O529" s="1"/>
      <c r="P529" s="1"/>
      <c r="Q529" s="1"/>
      <c r="R529" s="1"/>
      <c r="S529" s="1"/>
      <c r="T529" s="1"/>
      <c r="U529" s="1"/>
      <c r="V529" s="1"/>
      <c r="W529" s="1"/>
      <c r="X529" s="1"/>
      <c r="Y529" s="1"/>
    </row>
    <row x14ac:dyDescent="0.25" r="530" customHeight="1" ht="16.5">
      <c r="A530" s="1"/>
      <c r="B530" s="5"/>
      <c r="C530" s="14"/>
      <c r="D530" s="15"/>
      <c r="E530" s="2"/>
      <c r="F530" s="2"/>
      <c r="G530" s="2"/>
      <c r="H530" s="2"/>
      <c r="I530" s="2"/>
      <c r="J530" s="2"/>
      <c r="K530" s="2"/>
      <c r="L530" s="2"/>
      <c r="M530" s="2"/>
      <c r="N530" s="1"/>
      <c r="O530" s="1"/>
      <c r="P530" s="1"/>
      <c r="Q530" s="1"/>
      <c r="R530" s="1"/>
      <c r="S530" s="1"/>
      <c r="T530" s="1"/>
      <c r="U530" s="1"/>
      <c r="V530" s="1"/>
      <c r="W530" s="1"/>
      <c r="X530" s="1"/>
      <c r="Y530" s="1"/>
    </row>
    <row x14ac:dyDescent="0.25" r="531" customHeight="1" ht="16.5">
      <c r="A531" s="1"/>
      <c r="B531" s="5"/>
      <c r="C531" s="14"/>
      <c r="D531" s="15"/>
      <c r="E531" s="2"/>
      <c r="F531" s="2"/>
      <c r="G531" s="2"/>
      <c r="H531" s="2"/>
      <c r="I531" s="2"/>
      <c r="J531" s="2"/>
      <c r="K531" s="2"/>
      <c r="L531" s="2"/>
      <c r="M531" s="2"/>
      <c r="N531" s="1"/>
      <c r="O531" s="1"/>
      <c r="P531" s="1"/>
      <c r="Q531" s="1"/>
      <c r="R531" s="1"/>
      <c r="S531" s="1"/>
      <c r="T531" s="1"/>
      <c r="U531" s="1"/>
      <c r="V531" s="1"/>
      <c r="W531" s="1"/>
      <c r="X531" s="1"/>
      <c r="Y531" s="1"/>
    </row>
    <row x14ac:dyDescent="0.25" r="532" customHeight="1" ht="16.5">
      <c r="A532" s="1"/>
      <c r="B532" s="5"/>
      <c r="C532" s="14"/>
      <c r="D532" s="15"/>
      <c r="E532" s="2"/>
      <c r="F532" s="2"/>
      <c r="G532" s="2"/>
      <c r="H532" s="2"/>
      <c r="I532" s="2"/>
      <c r="J532" s="2"/>
      <c r="K532" s="2"/>
      <c r="L532" s="2"/>
      <c r="M532" s="2"/>
      <c r="N532" s="1"/>
      <c r="O532" s="1"/>
      <c r="P532" s="1"/>
      <c r="Q532" s="1"/>
      <c r="R532" s="1"/>
      <c r="S532" s="1"/>
      <c r="T532" s="1"/>
      <c r="U532" s="1"/>
      <c r="V532" s="1"/>
      <c r="W532" s="1"/>
      <c r="X532" s="1"/>
      <c r="Y532" s="1"/>
    </row>
    <row x14ac:dyDescent="0.25" r="533" customHeight="1" ht="16.5">
      <c r="A533" s="1"/>
      <c r="B533" s="5"/>
      <c r="C533" s="14"/>
      <c r="D533" s="15"/>
      <c r="E533" s="2"/>
      <c r="F533" s="2"/>
      <c r="G533" s="2"/>
      <c r="H533" s="2"/>
      <c r="I533" s="2"/>
      <c r="J533" s="2"/>
      <c r="K533" s="2"/>
      <c r="L533" s="2"/>
      <c r="M533" s="2"/>
      <c r="N533" s="1"/>
      <c r="O533" s="1"/>
      <c r="P533" s="1"/>
      <c r="Q533" s="1"/>
      <c r="R533" s="1"/>
      <c r="S533" s="1"/>
      <c r="T533" s="1"/>
      <c r="U533" s="1"/>
      <c r="V533" s="1"/>
      <c r="W533" s="1"/>
      <c r="X533" s="1"/>
      <c r="Y533" s="1"/>
    </row>
    <row x14ac:dyDescent="0.25" r="534" customHeight="1" ht="16.5">
      <c r="A534" s="1"/>
      <c r="B534" s="5"/>
      <c r="C534" s="14"/>
      <c r="D534" s="15"/>
      <c r="E534" s="2"/>
      <c r="F534" s="2"/>
      <c r="G534" s="2"/>
      <c r="H534" s="2"/>
      <c r="I534" s="2"/>
      <c r="J534" s="2"/>
      <c r="K534" s="2"/>
      <c r="L534" s="2"/>
      <c r="M534" s="2"/>
      <c r="N534" s="1"/>
      <c r="O534" s="1"/>
      <c r="P534" s="1"/>
      <c r="Q534" s="1"/>
      <c r="R534" s="1"/>
      <c r="S534" s="1"/>
      <c r="T534" s="1"/>
      <c r="U534" s="1"/>
      <c r="V534" s="1"/>
      <c r="W534" s="1"/>
      <c r="X534" s="1"/>
      <c r="Y534" s="1"/>
    </row>
    <row x14ac:dyDescent="0.25" r="535" customHeight="1" ht="16.5">
      <c r="A535" s="1"/>
      <c r="B535" s="5"/>
      <c r="C535" s="14"/>
      <c r="D535" s="15"/>
      <c r="E535" s="2"/>
      <c r="F535" s="2"/>
      <c r="G535" s="2"/>
      <c r="H535" s="2"/>
      <c r="I535" s="2"/>
      <c r="J535" s="2"/>
      <c r="K535" s="2"/>
      <c r="L535" s="2"/>
      <c r="M535" s="2"/>
      <c r="N535" s="1"/>
      <c r="O535" s="1"/>
      <c r="P535" s="1"/>
      <c r="Q535" s="1"/>
      <c r="R535" s="1"/>
      <c r="S535" s="1"/>
      <c r="T535" s="1"/>
      <c r="U535" s="1"/>
      <c r="V535" s="1"/>
      <c r="W535" s="1"/>
      <c r="X535" s="1"/>
      <c r="Y535" s="1"/>
    </row>
    <row x14ac:dyDescent="0.25" r="536" customHeight="1" ht="16.5">
      <c r="A536" s="1"/>
      <c r="B536" s="5"/>
      <c r="C536" s="14"/>
      <c r="D536" s="15"/>
      <c r="E536" s="2"/>
      <c r="F536" s="2"/>
      <c r="G536" s="2"/>
      <c r="H536" s="2"/>
      <c r="I536" s="2"/>
      <c r="J536" s="2"/>
      <c r="K536" s="2"/>
      <c r="L536" s="2"/>
      <c r="M536" s="2"/>
      <c r="N536" s="1"/>
      <c r="O536" s="1"/>
      <c r="P536" s="1"/>
      <c r="Q536" s="1"/>
      <c r="R536" s="1"/>
      <c r="S536" s="1"/>
      <c r="T536" s="1"/>
      <c r="U536" s="1"/>
      <c r="V536" s="1"/>
      <c r="W536" s="1"/>
      <c r="X536" s="1"/>
      <c r="Y536" s="1"/>
    </row>
    <row x14ac:dyDescent="0.25" r="537" customHeight="1" ht="16.5">
      <c r="A537" s="1"/>
      <c r="B537" s="5"/>
      <c r="C537" s="14"/>
      <c r="D537" s="15"/>
      <c r="E537" s="2"/>
      <c r="F537" s="2"/>
      <c r="G537" s="2"/>
      <c r="H537" s="2"/>
      <c r="I537" s="2"/>
      <c r="J537" s="2"/>
      <c r="K537" s="2"/>
      <c r="L537" s="2"/>
      <c r="M537" s="2"/>
      <c r="N537" s="1"/>
      <c r="O537" s="1"/>
      <c r="P537" s="1"/>
      <c r="Q537" s="1"/>
      <c r="R537" s="1"/>
      <c r="S537" s="1"/>
      <c r="T537" s="1"/>
      <c r="U537" s="1"/>
      <c r="V537" s="1"/>
      <c r="W537" s="1"/>
      <c r="X537" s="1"/>
      <c r="Y537" s="1"/>
    </row>
    <row x14ac:dyDescent="0.25" r="538" customHeight="1" ht="16.5">
      <c r="A538" s="1"/>
      <c r="B538" s="5"/>
      <c r="C538" s="14"/>
      <c r="D538" s="15"/>
      <c r="E538" s="2"/>
      <c r="F538" s="2"/>
      <c r="G538" s="2"/>
      <c r="H538" s="2"/>
      <c r="I538" s="2"/>
      <c r="J538" s="2"/>
      <c r="K538" s="2"/>
      <c r="L538" s="2"/>
      <c r="M538" s="2"/>
      <c r="N538" s="1"/>
      <c r="O538" s="1"/>
      <c r="P538" s="1"/>
      <c r="Q538" s="1"/>
      <c r="R538" s="1"/>
      <c r="S538" s="1"/>
      <c r="T538" s="1"/>
      <c r="U538" s="1"/>
      <c r="V538" s="1"/>
      <c r="W538" s="1"/>
      <c r="X538" s="1"/>
      <c r="Y538" s="1"/>
    </row>
    <row x14ac:dyDescent="0.25" r="539" customHeight="1" ht="16.5">
      <c r="A539" s="1"/>
      <c r="B539" s="5"/>
      <c r="C539" s="16"/>
      <c r="D539" s="17"/>
      <c r="E539" s="2"/>
      <c r="F539" s="2"/>
      <c r="G539" s="2"/>
      <c r="H539" s="2"/>
      <c r="I539" s="2"/>
      <c r="J539" s="2"/>
      <c r="K539" s="2"/>
      <c r="L539" s="2"/>
      <c r="M539" s="2"/>
      <c r="N539" s="1"/>
      <c r="O539" s="1"/>
      <c r="P539" s="1"/>
      <c r="Q539" s="1"/>
      <c r="R539" s="1"/>
      <c r="S539" s="1"/>
      <c r="T539" s="1"/>
      <c r="U539" s="1"/>
      <c r="V539" s="1"/>
      <c r="W539" s="1"/>
      <c r="X539" s="1"/>
      <c r="Y539" s="1"/>
    </row>
    <row x14ac:dyDescent="0.25" r="540" customHeight="1" ht="16.5">
      <c r="A540" s="1"/>
      <c r="B540" s="5"/>
      <c r="C540" s="16"/>
      <c r="D540" s="17"/>
      <c r="E540" s="2"/>
      <c r="F540" s="2"/>
      <c r="G540" s="2"/>
      <c r="H540" s="2"/>
      <c r="I540" s="2"/>
      <c r="J540" s="2"/>
      <c r="K540" s="2"/>
      <c r="L540" s="2"/>
      <c r="M540" s="2"/>
      <c r="N540" s="1"/>
      <c r="O540" s="1"/>
      <c r="P540" s="1"/>
      <c r="Q540" s="1"/>
      <c r="R540" s="1"/>
      <c r="S540" s="1"/>
      <c r="T540" s="1"/>
      <c r="U540" s="1"/>
      <c r="V540" s="1"/>
      <c r="W540" s="1"/>
      <c r="X540" s="1"/>
      <c r="Y540" s="1"/>
    </row>
    <row x14ac:dyDescent="0.25" r="541" customHeight="1" ht="16.5">
      <c r="A541" s="1"/>
      <c r="B541" s="5"/>
      <c r="C541" s="14"/>
      <c r="D541" s="15"/>
      <c r="E541" s="2"/>
      <c r="F541" s="2"/>
      <c r="G541" s="2"/>
      <c r="H541" s="2"/>
      <c r="I541" s="2"/>
      <c r="J541" s="2"/>
      <c r="K541" s="2"/>
      <c r="L541" s="2"/>
      <c r="M541" s="2"/>
      <c r="N541" s="1"/>
      <c r="O541" s="1"/>
      <c r="P541" s="1"/>
      <c r="Q541" s="1"/>
      <c r="R541" s="1"/>
      <c r="S541" s="1"/>
      <c r="T541" s="1"/>
      <c r="U541" s="1"/>
      <c r="V541" s="1"/>
      <c r="W541" s="1"/>
      <c r="X541" s="1"/>
      <c r="Y541" s="1"/>
    </row>
    <row x14ac:dyDescent="0.25" r="542" customHeight="1" ht="16.5">
      <c r="A542" s="1"/>
      <c r="B542" s="5"/>
      <c r="C542" s="14"/>
      <c r="D542" s="15"/>
      <c r="E542" s="2"/>
      <c r="F542" s="2"/>
      <c r="G542" s="2"/>
      <c r="H542" s="2"/>
      <c r="I542" s="2"/>
      <c r="J542" s="2"/>
      <c r="K542" s="2"/>
      <c r="L542" s="2"/>
      <c r="M542" s="2"/>
      <c r="N542" s="1"/>
      <c r="O542" s="1"/>
      <c r="P542" s="1"/>
      <c r="Q542" s="1"/>
      <c r="R542" s="1"/>
      <c r="S542" s="1"/>
      <c r="T542" s="1"/>
      <c r="U542" s="1"/>
      <c r="V542" s="1"/>
      <c r="W542" s="1"/>
      <c r="X542" s="1"/>
      <c r="Y542" s="1"/>
    </row>
    <row x14ac:dyDescent="0.25" r="543" customHeight="1" ht="16.5">
      <c r="A543" s="1"/>
      <c r="B543" s="5"/>
      <c r="C543" s="14"/>
      <c r="D543" s="15"/>
      <c r="E543" s="2"/>
      <c r="F543" s="2"/>
      <c r="G543" s="2"/>
      <c r="H543" s="2"/>
      <c r="I543" s="2"/>
      <c r="J543" s="2"/>
      <c r="K543" s="2"/>
      <c r="L543" s="2"/>
      <c r="M543" s="2"/>
      <c r="N543" s="1"/>
      <c r="O543" s="1"/>
      <c r="P543" s="1"/>
      <c r="Q543" s="1"/>
      <c r="R543" s="1"/>
      <c r="S543" s="1"/>
      <c r="T543" s="1"/>
      <c r="U543" s="1"/>
      <c r="V543" s="1"/>
      <c r="W543" s="1"/>
      <c r="X543" s="1"/>
      <c r="Y543" s="1"/>
    </row>
    <row x14ac:dyDescent="0.25" r="544" customHeight="1" ht="16.5">
      <c r="A544" s="1"/>
      <c r="B544" s="5"/>
      <c r="C544" s="14"/>
      <c r="D544" s="15"/>
      <c r="E544" s="2"/>
      <c r="F544" s="2"/>
      <c r="G544" s="2"/>
      <c r="H544" s="2"/>
      <c r="I544" s="2"/>
      <c r="J544" s="2"/>
      <c r="K544" s="2"/>
      <c r="L544" s="2"/>
      <c r="M544" s="2"/>
      <c r="N544" s="1"/>
      <c r="O544" s="1"/>
      <c r="P544" s="1"/>
      <c r="Q544" s="1"/>
      <c r="R544" s="1"/>
      <c r="S544" s="1"/>
      <c r="T544" s="1"/>
      <c r="U544" s="1"/>
      <c r="V544" s="1"/>
      <c r="W544" s="1"/>
      <c r="X544" s="1"/>
      <c r="Y544" s="1"/>
    </row>
    <row x14ac:dyDescent="0.25" r="545" customHeight="1" ht="16.5">
      <c r="A545" s="1"/>
      <c r="B545" s="5"/>
      <c r="C545" s="14"/>
      <c r="D545" s="15"/>
      <c r="E545" s="2"/>
      <c r="F545" s="2"/>
      <c r="G545" s="2"/>
      <c r="H545" s="2"/>
      <c r="I545" s="2"/>
      <c r="J545" s="2"/>
      <c r="K545" s="2"/>
      <c r="L545" s="2"/>
      <c r="M545" s="2"/>
      <c r="N545" s="1"/>
      <c r="O545" s="1"/>
      <c r="P545" s="1"/>
      <c r="Q545" s="1"/>
      <c r="R545" s="1"/>
      <c r="S545" s="1"/>
      <c r="T545" s="1"/>
      <c r="U545" s="1"/>
      <c r="V545" s="1"/>
      <c r="W545" s="1"/>
      <c r="X545" s="1"/>
      <c r="Y545" s="1"/>
    </row>
    <row x14ac:dyDescent="0.25" r="546" customHeight="1" ht="16.5">
      <c r="A546" s="1"/>
      <c r="B546" s="5"/>
      <c r="C546" s="14"/>
      <c r="D546" s="15"/>
      <c r="E546" s="2"/>
      <c r="F546" s="2"/>
      <c r="G546" s="2"/>
      <c r="H546" s="2"/>
      <c r="I546" s="2"/>
      <c r="J546" s="2"/>
      <c r="K546" s="2"/>
      <c r="L546" s="2"/>
      <c r="M546" s="2"/>
      <c r="N546" s="1"/>
      <c r="O546" s="1"/>
      <c r="P546" s="1"/>
      <c r="Q546" s="1"/>
      <c r="R546" s="1"/>
      <c r="S546" s="1"/>
      <c r="T546" s="1"/>
      <c r="U546" s="1"/>
      <c r="V546" s="1"/>
      <c r="W546" s="1"/>
      <c r="X546" s="1"/>
      <c r="Y546" s="1"/>
    </row>
    <row x14ac:dyDescent="0.25" r="547" customHeight="1" ht="16.5">
      <c r="A547" s="1"/>
      <c r="B547" s="5"/>
      <c r="C547" s="14"/>
      <c r="D547" s="15"/>
      <c r="E547" s="2"/>
      <c r="F547" s="2"/>
      <c r="G547" s="2"/>
      <c r="H547" s="2"/>
      <c r="I547" s="2"/>
      <c r="J547" s="2"/>
      <c r="K547" s="2"/>
      <c r="L547" s="2"/>
      <c r="M547" s="2"/>
      <c r="N547" s="1"/>
      <c r="O547" s="1"/>
      <c r="P547" s="1"/>
      <c r="Q547" s="1"/>
      <c r="R547" s="1"/>
      <c r="S547" s="1"/>
      <c r="T547" s="1"/>
      <c r="U547" s="1"/>
      <c r="V547" s="1"/>
      <c r="W547" s="1"/>
      <c r="X547" s="1"/>
      <c r="Y547" s="1"/>
    </row>
    <row x14ac:dyDescent="0.25" r="548" customHeight="1" ht="16.5">
      <c r="A548" s="1"/>
      <c r="B548" s="5"/>
      <c r="C548" s="14"/>
      <c r="D548" s="15"/>
      <c r="E548" s="2"/>
      <c r="F548" s="2"/>
      <c r="G548" s="2"/>
      <c r="H548" s="2"/>
      <c r="I548" s="2"/>
      <c r="J548" s="2"/>
      <c r="K548" s="2"/>
      <c r="L548" s="2"/>
      <c r="M548" s="2"/>
      <c r="N548" s="1"/>
      <c r="O548" s="1"/>
      <c r="P548" s="1"/>
      <c r="Q548" s="1"/>
      <c r="R548" s="1"/>
      <c r="S548" s="1"/>
      <c r="T548" s="1"/>
      <c r="U548" s="1"/>
      <c r="V548" s="1"/>
      <c r="W548" s="1"/>
      <c r="X548" s="1"/>
      <c r="Y548" s="1"/>
    </row>
    <row x14ac:dyDescent="0.25" r="549" customHeight="1" ht="16.5">
      <c r="A549" s="1"/>
      <c r="B549" s="5"/>
      <c r="C549" s="14"/>
      <c r="D549" s="15"/>
      <c r="E549" s="2"/>
      <c r="F549" s="2"/>
      <c r="G549" s="2"/>
      <c r="H549" s="2"/>
      <c r="I549" s="2"/>
      <c r="J549" s="2"/>
      <c r="K549" s="2"/>
      <c r="L549" s="2"/>
      <c r="M549" s="2"/>
      <c r="N549" s="1"/>
      <c r="O549" s="1"/>
      <c r="P549" s="1"/>
      <c r="Q549" s="1"/>
      <c r="R549" s="1"/>
      <c r="S549" s="1"/>
      <c r="T549" s="1"/>
      <c r="U549" s="1"/>
      <c r="V549" s="1"/>
      <c r="W549" s="1"/>
      <c r="X549" s="1"/>
      <c r="Y549" s="1"/>
    </row>
    <row x14ac:dyDescent="0.25" r="550" customHeight="1" ht="16.5">
      <c r="A550" s="1"/>
      <c r="B550" s="5"/>
      <c r="C550" s="16"/>
      <c r="D550" s="17"/>
      <c r="E550" s="2"/>
      <c r="F550" s="2"/>
      <c r="G550" s="2"/>
      <c r="H550" s="2"/>
      <c r="I550" s="2"/>
      <c r="J550" s="2"/>
      <c r="K550" s="2"/>
      <c r="L550" s="2"/>
      <c r="M550" s="2"/>
      <c r="N550" s="1"/>
      <c r="O550" s="1"/>
      <c r="P550" s="1"/>
      <c r="Q550" s="1"/>
      <c r="R550" s="1"/>
      <c r="S550" s="1"/>
      <c r="T550" s="1"/>
      <c r="U550" s="1"/>
      <c r="V550" s="1"/>
      <c r="W550" s="1"/>
      <c r="X550" s="1"/>
      <c r="Y550" s="1"/>
    </row>
    <row x14ac:dyDescent="0.25" r="551" customHeight="1" ht="16.5">
      <c r="A551" s="1"/>
      <c r="B551" s="5"/>
      <c r="C551" s="16"/>
      <c r="D551" s="17"/>
      <c r="E551" s="2"/>
      <c r="F551" s="2"/>
      <c r="G551" s="2"/>
      <c r="H551" s="2"/>
      <c r="I551" s="2"/>
      <c r="J551" s="2"/>
      <c r="K551" s="2"/>
      <c r="L551" s="2"/>
      <c r="M551" s="2"/>
      <c r="N551" s="1"/>
      <c r="O551" s="1"/>
      <c r="P551" s="1"/>
      <c r="Q551" s="1"/>
      <c r="R551" s="1"/>
      <c r="S551" s="1"/>
      <c r="T551" s="1"/>
      <c r="U551" s="1"/>
      <c r="V551" s="1"/>
      <c r="W551" s="1"/>
      <c r="X551" s="1"/>
      <c r="Y551" s="1"/>
    </row>
    <row x14ac:dyDescent="0.25" r="552" customHeight="1" ht="16.5">
      <c r="A552" s="1"/>
      <c r="B552" s="5"/>
      <c r="C552" s="14"/>
      <c r="D552" s="15"/>
      <c r="E552" s="2"/>
      <c r="F552" s="2"/>
      <c r="G552" s="2"/>
      <c r="H552" s="2"/>
      <c r="I552" s="2"/>
      <c r="J552" s="2"/>
      <c r="K552" s="2"/>
      <c r="L552" s="2"/>
      <c r="M552" s="2"/>
      <c r="N552" s="1"/>
      <c r="O552" s="1"/>
      <c r="P552" s="1"/>
      <c r="Q552" s="1"/>
      <c r="R552" s="1"/>
      <c r="S552" s="1"/>
      <c r="T552" s="1"/>
      <c r="U552" s="1"/>
      <c r="V552" s="1"/>
      <c r="W552" s="1"/>
      <c r="X552" s="1"/>
      <c r="Y552" s="1"/>
    </row>
    <row x14ac:dyDescent="0.25" r="553" customHeight="1" ht="16.5">
      <c r="A553" s="1"/>
      <c r="B553" s="5"/>
      <c r="C553" s="14"/>
      <c r="D553" s="15"/>
      <c r="E553" s="2"/>
      <c r="F553" s="2"/>
      <c r="G553" s="2"/>
      <c r="H553" s="2"/>
      <c r="I553" s="2"/>
      <c r="J553" s="2"/>
      <c r="K553" s="2"/>
      <c r="L553" s="2"/>
      <c r="M553" s="2"/>
      <c r="N553" s="1"/>
      <c r="O553" s="1"/>
      <c r="P553" s="1"/>
      <c r="Q553" s="1"/>
      <c r="R553" s="1"/>
      <c r="S553" s="1"/>
      <c r="T553" s="1"/>
      <c r="U553" s="1"/>
      <c r="V553" s="1"/>
      <c r="W553" s="1"/>
      <c r="X553" s="1"/>
      <c r="Y553" s="1"/>
    </row>
    <row x14ac:dyDescent="0.25" r="554" customHeight="1" ht="16.5">
      <c r="A554" s="1"/>
      <c r="B554" s="5"/>
      <c r="C554" s="14"/>
      <c r="D554" s="15"/>
      <c r="E554" s="2"/>
      <c r="F554" s="2"/>
      <c r="G554" s="2"/>
      <c r="H554" s="2"/>
      <c r="I554" s="2"/>
      <c r="J554" s="2"/>
      <c r="K554" s="2"/>
      <c r="L554" s="2"/>
      <c r="M554" s="2"/>
      <c r="N554" s="1"/>
      <c r="O554" s="1"/>
      <c r="P554" s="1"/>
      <c r="Q554" s="1"/>
      <c r="R554" s="1"/>
      <c r="S554" s="1"/>
      <c r="T554" s="1"/>
      <c r="U554" s="1"/>
      <c r="V554" s="1"/>
      <c r="W554" s="1"/>
      <c r="X554" s="1"/>
      <c r="Y554" s="1"/>
    </row>
    <row x14ac:dyDescent="0.25" r="555" customHeight="1" ht="16.5">
      <c r="A555" s="1"/>
      <c r="B555" s="5"/>
      <c r="C555" s="14"/>
      <c r="D555" s="15"/>
      <c r="E555" s="2"/>
      <c r="F555" s="2"/>
      <c r="G555" s="2"/>
      <c r="H555" s="2"/>
      <c r="I555" s="2"/>
      <c r="J555" s="2"/>
      <c r="K555" s="2"/>
      <c r="L555" s="2"/>
      <c r="M555" s="2"/>
      <c r="N555" s="1"/>
      <c r="O555" s="1"/>
      <c r="P555" s="1"/>
      <c r="Q555" s="1"/>
      <c r="R555" s="1"/>
      <c r="S555" s="1"/>
      <c r="T555" s="1"/>
      <c r="U555" s="1"/>
      <c r="V555" s="1"/>
      <c r="W555" s="1"/>
      <c r="X555" s="1"/>
      <c r="Y555" s="1"/>
    </row>
    <row x14ac:dyDescent="0.25" r="556" customHeight="1" ht="16.5">
      <c r="A556" s="1"/>
      <c r="B556" s="5"/>
      <c r="C556" s="14"/>
      <c r="D556" s="15"/>
      <c r="E556" s="2"/>
      <c r="F556" s="2"/>
      <c r="G556" s="2"/>
      <c r="H556" s="2"/>
      <c r="I556" s="2"/>
      <c r="J556" s="2"/>
      <c r="K556" s="2"/>
      <c r="L556" s="2"/>
      <c r="M556" s="2"/>
      <c r="N556" s="1"/>
      <c r="O556" s="1"/>
      <c r="P556" s="1"/>
      <c r="Q556" s="1"/>
      <c r="R556" s="1"/>
      <c r="S556" s="1"/>
      <c r="T556" s="1"/>
      <c r="U556" s="1"/>
      <c r="V556" s="1"/>
      <c r="W556" s="1"/>
      <c r="X556" s="1"/>
      <c r="Y556" s="1"/>
    </row>
    <row x14ac:dyDescent="0.25" r="557" customHeight="1" ht="16.5">
      <c r="A557" s="1"/>
      <c r="B557" s="5"/>
      <c r="C557" s="14"/>
      <c r="D557" s="15"/>
      <c r="E557" s="2"/>
      <c r="F557" s="2"/>
      <c r="G557" s="2"/>
      <c r="H557" s="2"/>
      <c r="I557" s="2"/>
      <c r="J557" s="2"/>
      <c r="K557" s="2"/>
      <c r="L557" s="2"/>
      <c r="M557" s="2"/>
      <c r="N557" s="1"/>
      <c r="O557" s="1"/>
      <c r="P557" s="1"/>
      <c r="Q557" s="1"/>
      <c r="R557" s="1"/>
      <c r="S557" s="1"/>
      <c r="T557" s="1"/>
      <c r="U557" s="1"/>
      <c r="V557" s="1"/>
      <c r="W557" s="1"/>
      <c r="X557" s="1"/>
      <c r="Y557" s="1"/>
    </row>
    <row x14ac:dyDescent="0.25" r="558" customHeight="1" ht="16.5">
      <c r="A558" s="1"/>
      <c r="B558" s="5"/>
      <c r="C558" s="14"/>
      <c r="D558" s="15"/>
      <c r="E558" s="2"/>
      <c r="F558" s="2"/>
      <c r="G558" s="2"/>
      <c r="H558" s="2"/>
      <c r="I558" s="2"/>
      <c r="J558" s="2"/>
      <c r="K558" s="2"/>
      <c r="L558" s="2"/>
      <c r="M558" s="2"/>
      <c r="N558" s="1"/>
      <c r="O558" s="1"/>
      <c r="P558" s="1"/>
      <c r="Q558" s="1"/>
      <c r="R558" s="1"/>
      <c r="S558" s="1"/>
      <c r="T558" s="1"/>
      <c r="U558" s="1"/>
      <c r="V558" s="1"/>
      <c r="W558" s="1"/>
      <c r="X558" s="1"/>
      <c r="Y558" s="1"/>
    </row>
    <row x14ac:dyDescent="0.25" r="559" customHeight="1" ht="16.5">
      <c r="A559" s="1"/>
      <c r="B559" s="5"/>
      <c r="C559" s="14"/>
      <c r="D559" s="15"/>
      <c r="E559" s="2"/>
      <c r="F559" s="2"/>
      <c r="G559" s="2"/>
      <c r="H559" s="2"/>
      <c r="I559" s="2"/>
      <c r="J559" s="2"/>
      <c r="K559" s="2"/>
      <c r="L559" s="2"/>
      <c r="M559" s="2"/>
      <c r="N559" s="1"/>
      <c r="O559" s="1"/>
      <c r="P559" s="1"/>
      <c r="Q559" s="1"/>
      <c r="R559" s="1"/>
      <c r="S559" s="1"/>
      <c r="T559" s="1"/>
      <c r="U559" s="1"/>
      <c r="V559" s="1"/>
      <c r="W559" s="1"/>
      <c r="X559" s="1"/>
      <c r="Y559" s="1"/>
    </row>
    <row x14ac:dyDescent="0.25" r="560" customHeight="1" ht="16.5">
      <c r="A560" s="1"/>
      <c r="B560" s="5"/>
      <c r="C560" s="14"/>
      <c r="D560" s="15"/>
      <c r="E560" s="2"/>
      <c r="F560" s="2"/>
      <c r="G560" s="2"/>
      <c r="H560" s="2"/>
      <c r="I560" s="2"/>
      <c r="J560" s="2"/>
      <c r="K560" s="2"/>
      <c r="L560" s="2"/>
      <c r="M560" s="2"/>
      <c r="N560" s="1"/>
      <c r="O560" s="1"/>
      <c r="P560" s="1"/>
      <c r="Q560" s="1"/>
      <c r="R560" s="1"/>
      <c r="S560" s="1"/>
      <c r="T560" s="1"/>
      <c r="U560" s="1"/>
      <c r="V560" s="1"/>
      <c r="W560" s="1"/>
      <c r="X560" s="1"/>
      <c r="Y560" s="1"/>
    </row>
    <row x14ac:dyDescent="0.25" r="561" customHeight="1" ht="16.5">
      <c r="A561" s="1"/>
      <c r="B561" s="5"/>
      <c r="C561" s="16"/>
      <c r="D561" s="17"/>
      <c r="E561" s="2"/>
      <c r="F561" s="2"/>
      <c r="G561" s="2"/>
      <c r="H561" s="2"/>
      <c r="I561" s="2"/>
      <c r="J561" s="2"/>
      <c r="K561" s="2"/>
      <c r="L561" s="2"/>
      <c r="M561" s="2"/>
      <c r="N561" s="1"/>
      <c r="O561" s="1"/>
      <c r="P561" s="1"/>
      <c r="Q561" s="1"/>
      <c r="R561" s="1"/>
      <c r="S561" s="1"/>
      <c r="T561" s="1"/>
      <c r="U561" s="1"/>
      <c r="V561" s="1"/>
      <c r="W561" s="1"/>
      <c r="X561" s="1"/>
      <c r="Y561" s="1"/>
    </row>
    <row x14ac:dyDescent="0.25" r="562" customHeight="1" ht="16.5">
      <c r="A562" s="1"/>
      <c r="B562" s="5"/>
      <c r="C562" s="16"/>
      <c r="D562" s="17"/>
      <c r="E562" s="2"/>
      <c r="F562" s="2"/>
      <c r="G562" s="2"/>
      <c r="H562" s="2"/>
      <c r="I562" s="2"/>
      <c r="J562" s="2"/>
      <c r="K562" s="2"/>
      <c r="L562" s="2"/>
      <c r="M562" s="2"/>
      <c r="N562" s="1"/>
      <c r="O562" s="1"/>
      <c r="P562" s="1"/>
      <c r="Q562" s="1"/>
      <c r="R562" s="1"/>
      <c r="S562" s="1"/>
      <c r="T562" s="1"/>
      <c r="U562" s="1"/>
      <c r="V562" s="1"/>
      <c r="W562" s="1"/>
      <c r="X562" s="1"/>
      <c r="Y562" s="1"/>
    </row>
    <row x14ac:dyDescent="0.25" r="563" customHeight="1" ht="16.5">
      <c r="A563" s="1"/>
      <c r="B563" s="5"/>
      <c r="C563" s="14"/>
      <c r="D563" s="15"/>
      <c r="E563" s="2"/>
      <c r="F563" s="2"/>
      <c r="G563" s="2"/>
      <c r="H563" s="2"/>
      <c r="I563" s="2"/>
      <c r="J563" s="2"/>
      <c r="K563" s="2"/>
      <c r="L563" s="2"/>
      <c r="M563" s="2"/>
      <c r="N563" s="1"/>
      <c r="O563" s="1"/>
      <c r="P563" s="1"/>
      <c r="Q563" s="1"/>
      <c r="R563" s="1"/>
      <c r="S563" s="1"/>
      <c r="T563" s="1"/>
      <c r="U563" s="1"/>
      <c r="V563" s="1"/>
      <c r="W563" s="1"/>
      <c r="X563" s="1"/>
      <c r="Y563" s="1"/>
    </row>
    <row x14ac:dyDescent="0.25" r="564" customHeight="1" ht="16.5">
      <c r="A564" s="1"/>
      <c r="B564" s="5"/>
      <c r="C564" s="14"/>
      <c r="D564" s="15"/>
      <c r="E564" s="2"/>
      <c r="F564" s="2"/>
      <c r="G564" s="2"/>
      <c r="H564" s="2"/>
      <c r="I564" s="2"/>
      <c r="J564" s="2"/>
      <c r="K564" s="2"/>
      <c r="L564" s="2"/>
      <c r="M564" s="2"/>
      <c r="N564" s="1"/>
      <c r="O564" s="1"/>
      <c r="P564" s="1"/>
      <c r="Q564" s="1"/>
      <c r="R564" s="1"/>
      <c r="S564" s="1"/>
      <c r="T564" s="1"/>
      <c r="U564" s="1"/>
      <c r="V564" s="1"/>
      <c r="W564" s="1"/>
      <c r="X564" s="1"/>
      <c r="Y564" s="1"/>
    </row>
    <row x14ac:dyDescent="0.25" r="565" customHeight="1" ht="16.5">
      <c r="A565" s="1"/>
      <c r="B565" s="5"/>
      <c r="C565" s="14"/>
      <c r="D565" s="15"/>
      <c r="E565" s="2"/>
      <c r="F565" s="2"/>
      <c r="G565" s="2"/>
      <c r="H565" s="2"/>
      <c r="I565" s="2"/>
      <c r="J565" s="2"/>
      <c r="K565" s="2"/>
      <c r="L565" s="2"/>
      <c r="M565" s="2"/>
      <c r="N565" s="1"/>
      <c r="O565" s="1"/>
      <c r="P565" s="1"/>
      <c r="Q565" s="1"/>
      <c r="R565" s="1"/>
      <c r="S565" s="1"/>
      <c r="T565" s="1"/>
      <c r="U565" s="1"/>
      <c r="V565" s="1"/>
      <c r="W565" s="1"/>
      <c r="X565" s="1"/>
      <c r="Y565" s="1"/>
    </row>
    <row x14ac:dyDescent="0.25" r="566" customHeight="1" ht="16.5">
      <c r="A566" s="1"/>
      <c r="B566" s="5"/>
      <c r="C566" s="14"/>
      <c r="D566" s="15"/>
      <c r="E566" s="2"/>
      <c r="F566" s="2"/>
      <c r="G566" s="2"/>
      <c r="H566" s="2"/>
      <c r="I566" s="2"/>
      <c r="J566" s="2"/>
      <c r="K566" s="2"/>
      <c r="L566" s="2"/>
      <c r="M566" s="2"/>
      <c r="N566" s="1"/>
      <c r="O566" s="1"/>
      <c r="P566" s="1"/>
      <c r="Q566" s="1"/>
      <c r="R566" s="1"/>
      <c r="S566" s="1"/>
      <c r="T566" s="1"/>
      <c r="U566" s="1"/>
      <c r="V566" s="1"/>
      <c r="W566" s="1"/>
      <c r="X566" s="1"/>
      <c r="Y566" s="1"/>
    </row>
    <row x14ac:dyDescent="0.25" r="567" customHeight="1" ht="16.5">
      <c r="A567" s="1"/>
      <c r="B567" s="5"/>
      <c r="C567" s="14"/>
      <c r="D567" s="15"/>
      <c r="E567" s="2"/>
      <c r="F567" s="2"/>
      <c r="G567" s="2"/>
      <c r="H567" s="2"/>
      <c r="I567" s="2"/>
      <c r="J567" s="2"/>
      <c r="K567" s="2"/>
      <c r="L567" s="2"/>
      <c r="M567" s="2"/>
      <c r="N567" s="1"/>
      <c r="O567" s="1"/>
      <c r="P567" s="1"/>
      <c r="Q567" s="1"/>
      <c r="R567" s="1"/>
      <c r="S567" s="1"/>
      <c r="T567" s="1"/>
      <c r="U567" s="1"/>
      <c r="V567" s="1"/>
      <c r="W567" s="1"/>
      <c r="X567" s="1"/>
      <c r="Y567" s="1"/>
    </row>
    <row x14ac:dyDescent="0.25" r="568" customHeight="1" ht="16.5">
      <c r="A568" s="1"/>
      <c r="B568" s="5"/>
      <c r="C568" s="14"/>
      <c r="D568" s="15"/>
      <c r="E568" s="2"/>
      <c r="F568" s="2"/>
      <c r="G568" s="2"/>
      <c r="H568" s="2"/>
      <c r="I568" s="2"/>
      <c r="J568" s="2"/>
      <c r="K568" s="2"/>
      <c r="L568" s="2"/>
      <c r="M568" s="2"/>
      <c r="N568" s="1"/>
      <c r="O568" s="1"/>
      <c r="P568" s="1"/>
      <c r="Q568" s="1"/>
      <c r="R568" s="1"/>
      <c r="S568" s="1"/>
      <c r="T568" s="1"/>
      <c r="U568" s="1"/>
      <c r="V568" s="1"/>
      <c r="W568" s="1"/>
      <c r="X568" s="1"/>
      <c r="Y568" s="1"/>
    </row>
    <row x14ac:dyDescent="0.25" r="569" customHeight="1" ht="16.5">
      <c r="A569" s="1"/>
      <c r="B569" s="5"/>
      <c r="C569" s="14"/>
      <c r="D569" s="15"/>
      <c r="E569" s="2"/>
      <c r="F569" s="2"/>
      <c r="G569" s="2"/>
      <c r="H569" s="2"/>
      <c r="I569" s="2"/>
      <c r="J569" s="2"/>
      <c r="K569" s="2"/>
      <c r="L569" s="2"/>
      <c r="M569" s="2"/>
      <c r="N569" s="1"/>
      <c r="O569" s="1"/>
      <c r="P569" s="1"/>
      <c r="Q569" s="1"/>
      <c r="R569" s="1"/>
      <c r="S569" s="1"/>
      <c r="T569" s="1"/>
      <c r="U569" s="1"/>
      <c r="V569" s="1"/>
      <c r="W569" s="1"/>
      <c r="X569" s="1"/>
      <c r="Y569" s="1"/>
    </row>
    <row x14ac:dyDescent="0.25" r="570" customHeight="1" ht="16.5">
      <c r="A570" s="1"/>
      <c r="B570" s="5"/>
      <c r="C570" s="14"/>
      <c r="D570" s="15"/>
      <c r="E570" s="2"/>
      <c r="F570" s="2"/>
      <c r="G570" s="2"/>
      <c r="H570" s="2"/>
      <c r="I570" s="2"/>
      <c r="J570" s="2"/>
      <c r="K570" s="2"/>
      <c r="L570" s="2"/>
      <c r="M570" s="2"/>
      <c r="N570" s="1"/>
      <c r="O570" s="1"/>
      <c r="P570" s="1"/>
      <c r="Q570" s="1"/>
      <c r="R570" s="1"/>
      <c r="S570" s="1"/>
      <c r="T570" s="1"/>
      <c r="U570" s="1"/>
      <c r="V570" s="1"/>
      <c r="W570" s="1"/>
      <c r="X570" s="1"/>
      <c r="Y570" s="1"/>
    </row>
    <row x14ac:dyDescent="0.25" r="571" customHeight="1" ht="16.5">
      <c r="A571" s="1"/>
      <c r="B571" s="5"/>
      <c r="C571" s="14"/>
      <c r="D571" s="15"/>
      <c r="E571" s="2"/>
      <c r="F571" s="2"/>
      <c r="G571" s="2"/>
      <c r="H571" s="2"/>
      <c r="I571" s="2"/>
      <c r="J571" s="2"/>
      <c r="K571" s="2"/>
      <c r="L571" s="2"/>
      <c r="M571" s="2"/>
      <c r="N571" s="1"/>
      <c r="O571" s="1"/>
      <c r="P571" s="1"/>
      <c r="Q571" s="1"/>
      <c r="R571" s="1"/>
      <c r="S571" s="1"/>
      <c r="T571" s="1"/>
      <c r="U571" s="1"/>
      <c r="V571" s="1"/>
      <c r="W571" s="1"/>
      <c r="X571" s="1"/>
      <c r="Y571" s="1"/>
    </row>
    <row x14ac:dyDescent="0.25" r="572" customHeight="1" ht="16.5">
      <c r="A572" s="1"/>
      <c r="B572" s="5"/>
      <c r="C572" s="16"/>
      <c r="D572" s="17"/>
      <c r="E572" s="2"/>
      <c r="F572" s="2"/>
      <c r="G572" s="2"/>
      <c r="H572" s="2"/>
      <c r="I572" s="2"/>
      <c r="J572" s="2"/>
      <c r="K572" s="2"/>
      <c r="L572" s="2"/>
      <c r="M572" s="2"/>
      <c r="N572" s="1"/>
      <c r="O572" s="1"/>
      <c r="P572" s="1"/>
      <c r="Q572" s="1"/>
      <c r="R572" s="1"/>
      <c r="S572" s="1"/>
      <c r="T572" s="1"/>
      <c r="U572" s="1"/>
      <c r="V572" s="1"/>
      <c r="W572" s="1"/>
      <c r="X572" s="1"/>
      <c r="Y572" s="1"/>
    </row>
    <row x14ac:dyDescent="0.25" r="573" customHeight="1" ht="16.5">
      <c r="A573" s="1"/>
      <c r="B573" s="5"/>
      <c r="C573" s="16"/>
      <c r="D573" s="17"/>
      <c r="E573" s="2"/>
      <c r="F573" s="2"/>
      <c r="G573" s="2"/>
      <c r="H573" s="2"/>
      <c r="I573" s="2"/>
      <c r="J573" s="2"/>
      <c r="K573" s="2"/>
      <c r="L573" s="2"/>
      <c r="M573" s="2"/>
      <c r="N573" s="1"/>
      <c r="O573" s="1"/>
      <c r="P573" s="1"/>
      <c r="Q573" s="1"/>
      <c r="R573" s="1"/>
      <c r="S573" s="1"/>
      <c r="T573" s="1"/>
      <c r="U573" s="1"/>
      <c r="V573" s="1"/>
      <c r="W573" s="1"/>
      <c r="X573" s="1"/>
      <c r="Y573" s="1"/>
    </row>
    <row x14ac:dyDescent="0.25" r="574" customHeight="1" ht="16.5">
      <c r="A574" s="1"/>
      <c r="B574" s="5"/>
      <c r="C574" s="14"/>
      <c r="D574" s="15"/>
      <c r="E574" s="2"/>
      <c r="F574" s="2"/>
      <c r="G574" s="2"/>
      <c r="H574" s="2"/>
      <c r="I574" s="2"/>
      <c r="J574" s="2"/>
      <c r="K574" s="2"/>
      <c r="L574" s="2"/>
      <c r="M574" s="2"/>
      <c r="N574" s="1"/>
      <c r="O574" s="1"/>
      <c r="P574" s="1"/>
      <c r="Q574" s="1"/>
      <c r="R574" s="1"/>
      <c r="S574" s="1"/>
      <c r="T574" s="1"/>
      <c r="U574" s="1"/>
      <c r="V574" s="1"/>
      <c r="W574" s="1"/>
      <c r="X574" s="1"/>
      <c r="Y574" s="1"/>
    </row>
    <row x14ac:dyDescent="0.25" r="575" customHeight="1" ht="16.5">
      <c r="A575" s="1"/>
      <c r="B575" s="5"/>
      <c r="C575" s="14"/>
      <c r="D575" s="15"/>
      <c r="E575" s="2"/>
      <c r="F575" s="2"/>
      <c r="G575" s="2"/>
      <c r="H575" s="2"/>
      <c r="I575" s="2"/>
      <c r="J575" s="2"/>
      <c r="K575" s="2"/>
      <c r="L575" s="2"/>
      <c r="M575" s="2"/>
      <c r="N575" s="1"/>
      <c r="O575" s="1"/>
      <c r="P575" s="1"/>
      <c r="Q575" s="1"/>
      <c r="R575" s="1"/>
      <c r="S575" s="1"/>
      <c r="T575" s="1"/>
      <c r="U575" s="1"/>
      <c r="V575" s="1"/>
      <c r="W575" s="1"/>
      <c r="X575" s="1"/>
      <c r="Y575" s="1"/>
    </row>
    <row x14ac:dyDescent="0.25" r="576" customHeight="1" ht="16.5">
      <c r="A576" s="1"/>
      <c r="B576" s="5"/>
      <c r="C576" s="14"/>
      <c r="D576" s="15"/>
      <c r="E576" s="2"/>
      <c r="F576" s="2"/>
      <c r="G576" s="2"/>
      <c r="H576" s="2"/>
      <c r="I576" s="2"/>
      <c r="J576" s="2"/>
      <c r="K576" s="2"/>
      <c r="L576" s="2"/>
      <c r="M576" s="2"/>
      <c r="N576" s="1"/>
      <c r="O576" s="1"/>
      <c r="P576" s="1"/>
      <c r="Q576" s="1"/>
      <c r="R576" s="1"/>
      <c r="S576" s="1"/>
      <c r="T576" s="1"/>
      <c r="U576" s="1"/>
      <c r="V576" s="1"/>
      <c r="W576" s="1"/>
      <c r="X576" s="1"/>
      <c r="Y576" s="1"/>
    </row>
    <row x14ac:dyDescent="0.25" r="577" customHeight="1" ht="16.5">
      <c r="A577" s="1"/>
      <c r="B577" s="5"/>
      <c r="C577" s="14"/>
      <c r="D577" s="15"/>
      <c r="E577" s="2"/>
      <c r="F577" s="2"/>
      <c r="G577" s="2"/>
      <c r="H577" s="2"/>
      <c r="I577" s="2"/>
      <c r="J577" s="2"/>
      <c r="K577" s="2"/>
      <c r="L577" s="2"/>
      <c r="M577" s="2"/>
      <c r="N577" s="1"/>
      <c r="O577" s="1"/>
      <c r="P577" s="1"/>
      <c r="Q577" s="1"/>
      <c r="R577" s="1"/>
      <c r="S577" s="1"/>
      <c r="T577" s="1"/>
      <c r="U577" s="1"/>
      <c r="V577" s="1"/>
      <c r="W577" s="1"/>
      <c r="X577" s="1"/>
      <c r="Y577" s="1"/>
    </row>
    <row x14ac:dyDescent="0.25" r="578" customHeight="1" ht="16.5">
      <c r="A578" s="1"/>
      <c r="B578" s="5"/>
      <c r="C578" s="14"/>
      <c r="D578" s="15"/>
      <c r="E578" s="2"/>
      <c r="F578" s="2"/>
      <c r="G578" s="2"/>
      <c r="H578" s="2"/>
      <c r="I578" s="2"/>
      <c r="J578" s="2"/>
      <c r="K578" s="2"/>
      <c r="L578" s="2"/>
      <c r="M578" s="2"/>
      <c r="N578" s="1"/>
      <c r="O578" s="1"/>
      <c r="P578" s="1"/>
      <c r="Q578" s="1"/>
      <c r="R578" s="1"/>
      <c r="S578" s="1"/>
      <c r="T578" s="1"/>
      <c r="U578" s="1"/>
      <c r="V578" s="1"/>
      <c r="W578" s="1"/>
      <c r="X578" s="1"/>
      <c r="Y578" s="1"/>
    </row>
    <row x14ac:dyDescent="0.25" r="579" customHeight="1" ht="16.5">
      <c r="A579" s="1"/>
      <c r="B579" s="5"/>
      <c r="C579" s="14"/>
      <c r="D579" s="15"/>
      <c r="E579" s="2"/>
      <c r="F579" s="2"/>
      <c r="G579" s="2"/>
      <c r="H579" s="2"/>
      <c r="I579" s="2"/>
      <c r="J579" s="2"/>
      <c r="K579" s="2"/>
      <c r="L579" s="2"/>
      <c r="M579" s="2"/>
      <c r="N579" s="1"/>
      <c r="O579" s="1"/>
      <c r="P579" s="1"/>
      <c r="Q579" s="1"/>
      <c r="R579" s="1"/>
      <c r="S579" s="1"/>
      <c r="T579" s="1"/>
      <c r="U579" s="1"/>
      <c r="V579" s="1"/>
      <c r="W579" s="1"/>
      <c r="X579" s="1"/>
      <c r="Y579" s="1"/>
    </row>
    <row x14ac:dyDescent="0.25" r="580" customHeight="1" ht="16.5">
      <c r="A580" s="1"/>
      <c r="B580" s="5"/>
      <c r="C580" s="14"/>
      <c r="D580" s="15"/>
      <c r="E580" s="2"/>
      <c r="F580" s="2"/>
      <c r="G580" s="2"/>
      <c r="H580" s="2"/>
      <c r="I580" s="2"/>
      <c r="J580" s="2"/>
      <c r="K580" s="2"/>
      <c r="L580" s="2"/>
      <c r="M580" s="2"/>
      <c r="N580" s="1"/>
      <c r="O580" s="1"/>
      <c r="P580" s="1"/>
      <c r="Q580" s="1"/>
      <c r="R580" s="1"/>
      <c r="S580" s="1"/>
      <c r="T580" s="1"/>
      <c r="U580" s="1"/>
      <c r="V580" s="1"/>
      <c r="W580" s="1"/>
      <c r="X580" s="1"/>
      <c r="Y580" s="1"/>
    </row>
    <row x14ac:dyDescent="0.25" r="581" customHeight="1" ht="16.5">
      <c r="A581" s="1"/>
      <c r="B581" s="5"/>
      <c r="C581" s="14"/>
      <c r="D581" s="15"/>
      <c r="E581" s="2"/>
      <c r="F581" s="2"/>
      <c r="G581" s="2"/>
      <c r="H581" s="2"/>
      <c r="I581" s="2"/>
      <c r="J581" s="2"/>
      <c r="K581" s="2"/>
      <c r="L581" s="2"/>
      <c r="M581" s="2"/>
      <c r="N581" s="1"/>
      <c r="O581" s="1"/>
      <c r="P581" s="1"/>
      <c r="Q581" s="1"/>
      <c r="R581" s="1"/>
      <c r="S581" s="1"/>
      <c r="T581" s="1"/>
      <c r="U581" s="1"/>
      <c r="V581" s="1"/>
      <c r="W581" s="1"/>
      <c r="X581" s="1"/>
      <c r="Y581" s="1"/>
    </row>
    <row x14ac:dyDescent="0.25" r="582" customHeight="1" ht="16.5">
      <c r="A582" s="1"/>
      <c r="B582" s="5"/>
      <c r="C582" s="14"/>
      <c r="D582" s="15"/>
      <c r="E582" s="2"/>
      <c r="F582" s="2"/>
      <c r="G582" s="2"/>
      <c r="H582" s="2"/>
      <c r="I582" s="2"/>
      <c r="J582" s="2"/>
      <c r="K582" s="2"/>
      <c r="L582" s="2"/>
      <c r="M582" s="2"/>
      <c r="N582" s="1"/>
      <c r="O582" s="1"/>
      <c r="P582" s="1"/>
      <c r="Q582" s="1"/>
      <c r="R582" s="1"/>
      <c r="S582" s="1"/>
      <c r="T582" s="1"/>
      <c r="U582" s="1"/>
      <c r="V582" s="1"/>
      <c r="W582" s="1"/>
      <c r="X582" s="1"/>
      <c r="Y582" s="1"/>
    </row>
    <row x14ac:dyDescent="0.25" r="583" customHeight="1" ht="16.5">
      <c r="A583" s="1"/>
      <c r="B583" s="5"/>
      <c r="C583" s="55" t="s">
        <v>66</v>
      </c>
      <c r="D583" s="13">
        <f>SUM(D17:D23)</f>
      </c>
      <c r="E583" s="2"/>
      <c r="F583" s="2"/>
      <c r="G583" s="2"/>
      <c r="H583" s="2"/>
      <c r="I583" s="2"/>
      <c r="J583" s="2"/>
      <c r="K583" s="2"/>
      <c r="L583" s="2"/>
      <c r="M583" s="2"/>
      <c r="N583" s="1"/>
      <c r="O583" s="1"/>
      <c r="P583" s="1"/>
      <c r="Q583" s="1"/>
      <c r="R583" s="1"/>
      <c r="S583" s="1"/>
      <c r="T583" s="1"/>
      <c r="U583" s="1"/>
      <c r="V583" s="1"/>
      <c r="W583" s="1"/>
      <c r="X583" s="1"/>
      <c r="Y583" s="1"/>
    </row>
    <row x14ac:dyDescent="0.25" r="584" customHeight="1" ht="16.5">
      <c r="A584" s="1"/>
      <c r="B584" s="1"/>
      <c r="C584" s="1"/>
      <c r="D584" s="2"/>
      <c r="E584" s="2"/>
      <c r="F584" s="2"/>
      <c r="G584" s="2"/>
      <c r="H584" s="2"/>
      <c r="I584" s="2"/>
      <c r="J584" s="2"/>
      <c r="K584" s="2"/>
      <c r="L584" s="2"/>
      <c r="M584" s="2"/>
      <c r="N584" s="1"/>
      <c r="O584" s="1"/>
      <c r="P584" s="1"/>
      <c r="Q584" s="1"/>
      <c r="R584" s="1"/>
      <c r="S584" s="1"/>
      <c r="T584" s="1"/>
      <c r="U584" s="1"/>
      <c r="V584" s="1"/>
      <c r="W584" s="1"/>
      <c r="X584" s="1"/>
      <c r="Y584" s="1"/>
    </row>
    <row x14ac:dyDescent="0.25" r="585" customHeight="1" ht="16.5">
      <c r="A585" s="1"/>
      <c r="B585" s="1"/>
      <c r="C585" s="1"/>
      <c r="D585" s="2"/>
      <c r="E585" s="2"/>
      <c r="F585" s="2"/>
      <c r="G585" s="2"/>
      <c r="H585" s="2"/>
      <c r="I585" s="2"/>
      <c r="J585" s="2"/>
      <c r="K585" s="2"/>
      <c r="L585" s="2"/>
      <c r="M585" s="2"/>
      <c r="N585" s="1"/>
      <c r="O585" s="1"/>
      <c r="P585" s="1"/>
      <c r="Q585" s="1"/>
      <c r="R585" s="1"/>
      <c r="S585" s="1"/>
      <c r="T585" s="1"/>
      <c r="U585" s="1"/>
      <c r="V585" s="1"/>
      <c r="W585" s="1"/>
      <c r="X585" s="1"/>
      <c r="Y585" s="1"/>
    </row>
    <row x14ac:dyDescent="0.25" r="586" customHeight="1" ht="16.5">
      <c r="A586" s="1"/>
      <c r="B586" s="1"/>
      <c r="C586" s="1"/>
      <c r="D586" s="2"/>
      <c r="E586" s="2"/>
      <c r="F586" s="2"/>
      <c r="G586" s="2"/>
      <c r="H586" s="2"/>
      <c r="I586" s="2"/>
      <c r="J586" s="2"/>
      <c r="K586" s="2"/>
      <c r="L586" s="2"/>
      <c r="M586" s="2"/>
      <c r="N586" s="1"/>
      <c r="O586" s="1"/>
      <c r="P586" s="1"/>
      <c r="Q586" s="1"/>
      <c r="R586" s="1"/>
      <c r="S586" s="1"/>
      <c r="T586" s="1"/>
      <c r="U586" s="1"/>
      <c r="V586" s="1"/>
      <c r="W586" s="1"/>
      <c r="X586" s="1"/>
      <c r="Y586" s="1"/>
    </row>
    <row x14ac:dyDescent="0.25" r="587" customHeight="1" ht="16.5">
      <c r="A587" s="1"/>
      <c r="B587" s="1"/>
      <c r="C587" s="1"/>
      <c r="D587" s="2"/>
      <c r="E587" s="2"/>
      <c r="F587" s="2"/>
      <c r="G587" s="2"/>
      <c r="H587" s="2"/>
      <c r="I587" s="2"/>
      <c r="J587" s="2"/>
      <c r="K587" s="2"/>
      <c r="L587" s="2"/>
      <c r="M587" s="2"/>
      <c r="N587" s="1"/>
      <c r="O587" s="1"/>
      <c r="P587" s="1"/>
      <c r="Q587" s="1"/>
      <c r="R587" s="1"/>
      <c r="S587" s="1"/>
      <c r="T587" s="1"/>
      <c r="U587" s="1"/>
      <c r="V587" s="1"/>
      <c r="W587" s="1"/>
      <c r="X587" s="1"/>
      <c r="Y587" s="1"/>
    </row>
    <row x14ac:dyDescent="0.25" r="588" customHeight="1" ht="16.5">
      <c r="A588" s="1"/>
      <c r="B588" s="1"/>
      <c r="C588" s="1"/>
      <c r="D588" s="2"/>
      <c r="E588" s="2"/>
      <c r="F588" s="2"/>
      <c r="G588" s="2"/>
      <c r="H588" s="2"/>
      <c r="I588" s="2"/>
      <c r="J588" s="2"/>
      <c r="K588" s="2"/>
      <c r="L588" s="2"/>
      <c r="M588" s="2"/>
      <c r="N588" s="1"/>
      <c r="O588" s="1"/>
      <c r="P588" s="1"/>
      <c r="Q588" s="1"/>
      <c r="R588" s="1"/>
      <c r="S588" s="1"/>
      <c r="T588" s="1"/>
      <c r="U588" s="1"/>
      <c r="V588" s="1"/>
      <c r="W588" s="1"/>
      <c r="X588" s="1"/>
      <c r="Y588" s="1"/>
    </row>
    <row x14ac:dyDescent="0.25" r="589" customHeight="1" ht="16.5">
      <c r="A589" s="1"/>
      <c r="B589" s="1"/>
      <c r="C589" s="1"/>
      <c r="D589" s="2"/>
      <c r="E589" s="2"/>
      <c r="F589" s="2"/>
      <c r="G589" s="2"/>
      <c r="H589" s="2"/>
      <c r="I589" s="2"/>
      <c r="J589" s="2"/>
      <c r="K589" s="2"/>
      <c r="L589" s="2"/>
      <c r="M589" s="2"/>
      <c r="N589" s="1"/>
      <c r="O589" s="1"/>
      <c r="P589" s="1"/>
      <c r="Q589" s="1"/>
      <c r="R589" s="1"/>
      <c r="S589" s="1"/>
      <c r="T589" s="1"/>
      <c r="U589" s="1"/>
      <c r="V589" s="1"/>
      <c r="W589" s="1"/>
      <c r="X589" s="1"/>
      <c r="Y589" s="1"/>
    </row>
    <row x14ac:dyDescent="0.25" r="590" customHeight="1" ht="16.5">
      <c r="A590" s="1"/>
      <c r="B590" s="1"/>
      <c r="C590" s="1"/>
      <c r="D590" s="2"/>
      <c r="E590" s="2"/>
      <c r="F590" s="2"/>
      <c r="G590" s="2"/>
      <c r="H590" s="2"/>
      <c r="I590" s="2"/>
      <c r="J590" s="2"/>
      <c r="K590" s="2"/>
      <c r="L590" s="2"/>
      <c r="M590" s="2"/>
      <c r="N590" s="1"/>
      <c r="O590" s="1"/>
      <c r="P590" s="1"/>
      <c r="Q590" s="1"/>
      <c r="R590" s="1"/>
      <c r="S590" s="1"/>
      <c r="T590" s="1"/>
      <c r="U590" s="1"/>
      <c r="V590" s="1"/>
      <c r="W590" s="1"/>
      <c r="X590" s="1"/>
      <c r="Y590" s="1"/>
    </row>
    <row x14ac:dyDescent="0.25" r="591" customHeight="1" ht="16.5">
      <c r="A591" s="1"/>
      <c r="B591" s="1"/>
      <c r="C591" s="1"/>
      <c r="D591" s="2"/>
      <c r="E591" s="2"/>
      <c r="F591" s="2"/>
      <c r="G591" s="2"/>
      <c r="H591" s="2"/>
      <c r="I591" s="2"/>
      <c r="J591" s="2"/>
      <c r="K591" s="2"/>
      <c r="L591" s="2"/>
      <c r="M591" s="2"/>
      <c r="N591" s="1"/>
      <c r="O591" s="1"/>
      <c r="P591" s="1"/>
      <c r="Q591" s="1"/>
      <c r="R591" s="1"/>
      <c r="S591" s="1"/>
      <c r="T591" s="1"/>
      <c r="U591" s="1"/>
      <c r="V591" s="1"/>
      <c r="W591" s="1"/>
      <c r="X591" s="1"/>
      <c r="Y591" s="1"/>
    </row>
    <row x14ac:dyDescent="0.25" r="592" customHeight="1" ht="16.5">
      <c r="A592" s="1"/>
      <c r="B592" s="1"/>
      <c r="C592" s="1"/>
      <c r="D592" s="2"/>
      <c r="E592" s="2"/>
      <c r="F592" s="2"/>
      <c r="G592" s="2"/>
      <c r="H592" s="2"/>
      <c r="I592" s="2"/>
      <c r="J592" s="2"/>
      <c r="K592" s="2"/>
      <c r="L592" s="2"/>
      <c r="M592" s="2"/>
      <c r="N592" s="1"/>
      <c r="O592" s="1"/>
      <c r="P592" s="1"/>
      <c r="Q592" s="1"/>
      <c r="R592" s="1"/>
      <c r="S592" s="1"/>
      <c r="T592" s="1"/>
      <c r="U592" s="1"/>
      <c r="V592" s="1"/>
      <c r="W592" s="1"/>
      <c r="X592" s="1"/>
      <c r="Y592" s="1"/>
    </row>
    <row x14ac:dyDescent="0.25" r="593" customHeight="1" ht="16.5">
      <c r="A593" s="1"/>
      <c r="B593" s="1"/>
      <c r="C593" s="1"/>
      <c r="D593" s="2"/>
      <c r="E593" s="2"/>
      <c r="F593" s="2"/>
      <c r="G593" s="2"/>
      <c r="H593" s="2"/>
      <c r="I593" s="2"/>
      <c r="J593" s="2"/>
      <c r="K593" s="2"/>
      <c r="L593" s="2"/>
      <c r="M593" s="2"/>
      <c r="N593" s="1"/>
      <c r="O593" s="1"/>
      <c r="P593" s="1"/>
      <c r="Q593" s="1"/>
      <c r="R593" s="1"/>
      <c r="S593" s="1"/>
      <c r="T593" s="1"/>
      <c r="U593" s="1"/>
      <c r="V593" s="1"/>
      <c r="W593" s="1"/>
      <c r="X593" s="1"/>
      <c r="Y593" s="1"/>
    </row>
    <row x14ac:dyDescent="0.25" r="594" customHeight="1" ht="16.5">
      <c r="A594" s="1"/>
      <c r="B594" s="1"/>
      <c r="C594" s="1"/>
      <c r="D594" s="2"/>
      <c r="E594" s="2"/>
      <c r="F594" s="2"/>
      <c r="G594" s="2"/>
      <c r="H594" s="2"/>
      <c r="I594" s="2"/>
      <c r="J594" s="2"/>
      <c r="K594" s="2"/>
      <c r="L594" s="2"/>
      <c r="M594" s="2"/>
      <c r="N594" s="1"/>
      <c r="O594" s="1"/>
      <c r="P594" s="1"/>
      <c r="Q594" s="1"/>
      <c r="R594" s="1"/>
      <c r="S594" s="1"/>
      <c r="T594" s="1"/>
      <c r="U594" s="1"/>
      <c r="V594" s="1"/>
      <c r="W594" s="1"/>
      <c r="X594" s="1"/>
      <c r="Y594" s="1"/>
    </row>
    <row x14ac:dyDescent="0.25" r="595" customHeight="1" ht="16.5">
      <c r="A595" s="1"/>
      <c r="B595" s="1"/>
      <c r="C595" s="1"/>
      <c r="D595" s="2"/>
      <c r="E595" s="2"/>
      <c r="F595" s="2"/>
      <c r="G595" s="2"/>
      <c r="H595" s="2"/>
      <c r="I595" s="2"/>
      <c r="J595" s="2"/>
      <c r="K595" s="2"/>
      <c r="L595" s="2"/>
      <c r="M595" s="2"/>
      <c r="N595" s="1"/>
      <c r="O595" s="1"/>
      <c r="P595" s="1"/>
      <c r="Q595" s="1"/>
      <c r="R595" s="1"/>
      <c r="S595" s="1"/>
      <c r="T595" s="1"/>
      <c r="U595" s="1"/>
      <c r="V595" s="1"/>
      <c r="W595" s="1"/>
      <c r="X595" s="1"/>
      <c r="Y595" s="1"/>
    </row>
    <row x14ac:dyDescent="0.25" r="596" customHeight="1" ht="16.5">
      <c r="A596" s="1"/>
      <c r="B596" s="1"/>
      <c r="C596" s="1"/>
      <c r="D596" s="2"/>
      <c r="E596" s="2"/>
      <c r="F596" s="2"/>
      <c r="G596" s="2"/>
      <c r="H596" s="2"/>
      <c r="I596" s="2"/>
      <c r="J596" s="2"/>
      <c r="K596" s="2"/>
      <c r="L596" s="2"/>
      <c r="M596" s="2"/>
      <c r="N596" s="1"/>
      <c r="O596" s="1"/>
      <c r="P596" s="1"/>
      <c r="Q596" s="1"/>
      <c r="R596" s="1"/>
      <c r="S596" s="1"/>
      <c r="T596" s="1"/>
      <c r="U596" s="1"/>
      <c r="V596" s="1"/>
      <c r="W596" s="1"/>
      <c r="X596" s="1"/>
      <c r="Y596" s="1"/>
    </row>
    <row x14ac:dyDescent="0.25" r="597" customHeight="1" ht="16.5">
      <c r="A597" s="1"/>
      <c r="B597" s="1"/>
      <c r="C597" s="1"/>
      <c r="D597" s="2"/>
      <c r="E597" s="2"/>
      <c r="F597" s="2"/>
      <c r="G597" s="2"/>
      <c r="H597" s="2"/>
      <c r="I597" s="2"/>
      <c r="J597" s="2"/>
      <c r="K597" s="2"/>
      <c r="L597" s="2"/>
      <c r="M597" s="2"/>
      <c r="N597" s="1"/>
      <c r="O597" s="1"/>
      <c r="P597" s="1"/>
      <c r="Q597" s="1"/>
      <c r="R597" s="1"/>
      <c r="S597" s="1"/>
      <c r="T597" s="1"/>
      <c r="U597" s="1"/>
      <c r="V597" s="1"/>
      <c r="W597" s="1"/>
      <c r="X597" s="1"/>
      <c r="Y597" s="1"/>
    </row>
    <row x14ac:dyDescent="0.25" r="598" customHeight="1" ht="16.5">
      <c r="A598" s="1"/>
      <c r="B598" s="1"/>
      <c r="C598" s="1"/>
      <c r="D598" s="2"/>
      <c r="E598" s="2"/>
      <c r="F598" s="2"/>
      <c r="G598" s="2"/>
      <c r="H598" s="2"/>
      <c r="I598" s="2"/>
      <c r="J598" s="2"/>
      <c r="K598" s="2"/>
      <c r="L598" s="2"/>
      <c r="M598" s="2"/>
      <c r="N598" s="1"/>
      <c r="O598" s="1"/>
      <c r="P598" s="1"/>
      <c r="Q598" s="1"/>
      <c r="R598" s="1"/>
      <c r="S598" s="1"/>
      <c r="T598" s="1"/>
      <c r="U598" s="1"/>
      <c r="V598" s="1"/>
      <c r="W598" s="1"/>
      <c r="X598" s="1"/>
      <c r="Y598" s="1"/>
    </row>
    <row x14ac:dyDescent="0.25" r="599" customHeight="1" ht="16.5">
      <c r="A599" s="1"/>
      <c r="B599" s="1"/>
      <c r="C599" s="1"/>
      <c r="D599" s="2"/>
      <c r="E599" s="2"/>
      <c r="F599" s="2"/>
      <c r="G599" s="2"/>
      <c r="H599" s="2"/>
      <c r="I599" s="2"/>
      <c r="J599" s="2"/>
      <c r="K599" s="2"/>
      <c r="L599" s="2"/>
      <c r="M599" s="2"/>
      <c r="N599" s="1"/>
      <c r="O599" s="1"/>
      <c r="P599" s="1"/>
      <c r="Q599" s="1"/>
      <c r="R599" s="1"/>
      <c r="S599" s="1"/>
      <c r="T599" s="1"/>
      <c r="U599" s="1"/>
      <c r="V599" s="1"/>
      <c r="W599" s="1"/>
      <c r="X599" s="1"/>
      <c r="Y599" s="1"/>
    </row>
    <row x14ac:dyDescent="0.25" r="600" customHeight="1" ht="16.5">
      <c r="A600" s="1"/>
      <c r="B600" s="1"/>
      <c r="C600" s="1"/>
      <c r="D600" s="2"/>
      <c r="E600" s="2"/>
      <c r="F600" s="2"/>
      <c r="G600" s="2"/>
      <c r="H600" s="2"/>
      <c r="I600" s="2"/>
      <c r="J600" s="2"/>
      <c r="K600" s="2"/>
      <c r="L600" s="2"/>
      <c r="M600" s="2"/>
      <c r="N600" s="1"/>
      <c r="O600" s="1"/>
      <c r="P600" s="1"/>
      <c r="Q600" s="1"/>
      <c r="R600" s="1"/>
      <c r="S600" s="1"/>
      <c r="T600" s="1"/>
      <c r="U600" s="1"/>
      <c r="V600" s="1"/>
      <c r="W600" s="1"/>
      <c r="X600" s="1"/>
      <c r="Y600" s="1"/>
    </row>
    <row x14ac:dyDescent="0.25" r="601" customHeight="1" ht="16.5">
      <c r="A601" s="1"/>
      <c r="B601" s="1"/>
      <c r="C601" s="1"/>
      <c r="D601" s="2"/>
      <c r="E601" s="2"/>
      <c r="F601" s="2"/>
      <c r="G601" s="2"/>
      <c r="H601" s="2"/>
      <c r="I601" s="2"/>
      <c r="J601" s="2"/>
      <c r="K601" s="2"/>
      <c r="L601" s="2"/>
      <c r="M601" s="2"/>
      <c r="N601" s="1"/>
      <c r="O601" s="1"/>
      <c r="P601" s="1"/>
      <c r="Q601" s="1"/>
      <c r="R601" s="1"/>
      <c r="S601" s="1"/>
      <c r="T601" s="1"/>
      <c r="U601" s="1"/>
      <c r="V601" s="1"/>
      <c r="W601" s="1"/>
      <c r="X601" s="1"/>
      <c r="Y601" s="1"/>
    </row>
    <row x14ac:dyDescent="0.25" r="602" customHeight="1" ht="16.5">
      <c r="A602" s="1"/>
      <c r="B602" s="1"/>
      <c r="C602" s="1"/>
      <c r="D602" s="2"/>
      <c r="E602" s="2"/>
      <c r="F602" s="2"/>
      <c r="G602" s="2"/>
      <c r="H602" s="2"/>
      <c r="I602" s="2"/>
      <c r="J602" s="2"/>
      <c r="K602" s="2"/>
      <c r="L602" s="2"/>
      <c r="M602" s="2"/>
      <c r="N602" s="1"/>
      <c r="O602" s="1"/>
      <c r="P602" s="1"/>
      <c r="Q602" s="1"/>
      <c r="R602" s="1"/>
      <c r="S602" s="1"/>
      <c r="T602" s="1"/>
      <c r="U602" s="1"/>
      <c r="V602" s="1"/>
      <c r="W602" s="1"/>
      <c r="X602" s="1"/>
      <c r="Y602" s="1"/>
    </row>
    <row x14ac:dyDescent="0.25" r="603" customHeight="1" ht="16.5">
      <c r="A603" s="1"/>
      <c r="B603" s="1"/>
      <c r="C603" s="1"/>
      <c r="D603" s="2"/>
      <c r="E603" s="2"/>
      <c r="F603" s="2"/>
      <c r="G603" s="2"/>
      <c r="H603" s="2"/>
      <c r="I603" s="2"/>
      <c r="J603" s="2"/>
      <c r="K603" s="2"/>
      <c r="L603" s="2"/>
      <c r="M603" s="2"/>
      <c r="N603" s="1"/>
      <c r="O603" s="1"/>
      <c r="P603" s="1"/>
      <c r="Q603" s="1"/>
      <c r="R603" s="1"/>
      <c r="S603" s="1"/>
      <c r="T603" s="1"/>
      <c r="U603" s="1"/>
      <c r="V603" s="1"/>
      <c r="W603" s="1"/>
      <c r="X603" s="1"/>
      <c r="Y603" s="1"/>
    </row>
    <row x14ac:dyDescent="0.25" r="604" customHeight="1" ht="16.5">
      <c r="A604" s="1"/>
      <c r="B604" s="1"/>
      <c r="C604" s="1"/>
      <c r="D604" s="2"/>
      <c r="E604" s="2"/>
      <c r="F604" s="2"/>
      <c r="G604" s="2"/>
      <c r="H604" s="2"/>
      <c r="I604" s="2"/>
      <c r="J604" s="2"/>
      <c r="K604" s="2"/>
      <c r="L604" s="2"/>
      <c r="M604" s="2"/>
      <c r="N604" s="1"/>
      <c r="O604" s="1"/>
      <c r="P604" s="1"/>
      <c r="Q604" s="1"/>
      <c r="R604" s="1"/>
      <c r="S604" s="1"/>
      <c r="T604" s="1"/>
      <c r="U604" s="1"/>
      <c r="V604" s="1"/>
      <c r="W604" s="1"/>
      <c r="X604" s="1"/>
      <c r="Y604" s="1"/>
    </row>
    <row x14ac:dyDescent="0.25" r="605" customHeight="1" ht="16.5">
      <c r="A605" s="1"/>
      <c r="B605" s="1"/>
      <c r="C605" s="1"/>
      <c r="D605" s="2"/>
      <c r="E605" s="2"/>
      <c r="F605" s="2"/>
      <c r="G605" s="2"/>
      <c r="H605" s="2"/>
      <c r="I605" s="2"/>
      <c r="J605" s="2"/>
      <c r="K605" s="2"/>
      <c r="L605" s="2"/>
      <c r="M605" s="2"/>
      <c r="N605" s="1"/>
      <c r="O605" s="1"/>
      <c r="P605" s="1"/>
      <c r="Q605" s="1"/>
      <c r="R605" s="1"/>
      <c r="S605" s="1"/>
      <c r="T605" s="1"/>
      <c r="U605" s="1"/>
      <c r="V605" s="1"/>
      <c r="W605" s="1"/>
      <c r="X605" s="1"/>
      <c r="Y605" s="1"/>
    </row>
    <row x14ac:dyDescent="0.25" r="606" customHeight="1" ht="16.5">
      <c r="A606" s="1"/>
      <c r="B606" s="1"/>
      <c r="C606" s="1"/>
      <c r="D606" s="2"/>
      <c r="E606" s="2"/>
      <c r="F606" s="2"/>
      <c r="G606" s="2"/>
      <c r="H606" s="2"/>
      <c r="I606" s="2"/>
      <c r="J606" s="2"/>
      <c r="K606" s="2"/>
      <c r="L606" s="2"/>
      <c r="M606" s="2"/>
      <c r="N606" s="1"/>
      <c r="O606" s="1"/>
      <c r="P606" s="1"/>
      <c r="Q606" s="1"/>
      <c r="R606" s="1"/>
      <c r="S606" s="1"/>
      <c r="T606" s="1"/>
      <c r="U606" s="1"/>
      <c r="V606" s="1"/>
      <c r="W606" s="1"/>
      <c r="X606" s="1"/>
      <c r="Y606" s="1"/>
    </row>
    <row x14ac:dyDescent="0.25" r="607" customHeight="1" ht="16.5">
      <c r="A607" s="1"/>
      <c r="B607" s="1"/>
      <c r="C607" s="1"/>
      <c r="D607" s="2"/>
      <c r="E607" s="2"/>
      <c r="F607" s="2"/>
      <c r="G607" s="2"/>
      <c r="H607" s="2"/>
      <c r="I607" s="2"/>
      <c r="J607" s="2"/>
      <c r="K607" s="2"/>
      <c r="L607" s="2"/>
      <c r="M607" s="2"/>
      <c r="N607" s="1"/>
      <c r="O607" s="1"/>
      <c r="P607" s="1"/>
      <c r="Q607" s="1"/>
      <c r="R607" s="1"/>
      <c r="S607" s="1"/>
      <c r="T607" s="1"/>
      <c r="U607" s="1"/>
      <c r="V607" s="1"/>
      <c r="W607" s="1"/>
      <c r="X607" s="1"/>
      <c r="Y607" s="1"/>
    </row>
    <row x14ac:dyDescent="0.25" r="608" customHeight="1" ht="16.5">
      <c r="A608" s="1"/>
      <c r="B608" s="1"/>
      <c r="C608" s="1"/>
      <c r="D608" s="2"/>
      <c r="E608" s="2"/>
      <c r="F608" s="2"/>
      <c r="G608" s="2"/>
      <c r="H608" s="2"/>
      <c r="I608" s="2"/>
      <c r="J608" s="2"/>
      <c r="K608" s="2"/>
      <c r="L608" s="2"/>
      <c r="M608" s="2"/>
      <c r="N608" s="1"/>
      <c r="O608" s="1"/>
      <c r="P608" s="1"/>
      <c r="Q608" s="1"/>
      <c r="R608" s="1"/>
      <c r="S608" s="1"/>
      <c r="T608" s="1"/>
      <c r="U608" s="1"/>
      <c r="V608" s="1"/>
      <c r="W608" s="1"/>
      <c r="X608" s="1"/>
      <c r="Y608" s="1"/>
    </row>
    <row x14ac:dyDescent="0.25" r="609" customHeight="1" ht="16.5">
      <c r="A609" s="1"/>
      <c r="B609" s="1"/>
      <c r="C609" s="1"/>
      <c r="D609" s="2"/>
      <c r="E609" s="2"/>
      <c r="F609" s="2"/>
      <c r="G609" s="2"/>
      <c r="H609" s="2"/>
      <c r="I609" s="2"/>
      <c r="J609" s="2"/>
      <c r="K609" s="2"/>
      <c r="L609" s="2"/>
      <c r="M609" s="2"/>
      <c r="N609" s="1"/>
      <c r="O609" s="1"/>
      <c r="P609" s="1"/>
      <c r="Q609" s="1"/>
      <c r="R609" s="1"/>
      <c r="S609" s="1"/>
      <c r="T609" s="1"/>
      <c r="U609" s="1"/>
      <c r="V609" s="1"/>
      <c r="W609" s="1"/>
      <c r="X609" s="1"/>
      <c r="Y609" s="1"/>
    </row>
    <row x14ac:dyDescent="0.25" r="610" customHeight="1" ht="16.5">
      <c r="A610" s="1"/>
      <c r="B610" s="1"/>
      <c r="C610" s="1"/>
      <c r="D610" s="2"/>
      <c r="E610" s="2"/>
      <c r="F610" s="2"/>
      <c r="G610" s="2"/>
      <c r="H610" s="2"/>
      <c r="I610" s="2"/>
      <c r="J610" s="2"/>
      <c r="K610" s="2"/>
      <c r="L610" s="2"/>
      <c r="M610" s="2"/>
      <c r="N610" s="1"/>
      <c r="O610" s="1"/>
      <c r="P610" s="1"/>
      <c r="Q610" s="1"/>
      <c r="R610" s="1"/>
      <c r="S610" s="1"/>
      <c r="T610" s="1"/>
      <c r="U610" s="1"/>
      <c r="V610" s="1"/>
      <c r="W610" s="1"/>
      <c r="X610" s="1"/>
      <c r="Y610" s="1"/>
    </row>
    <row x14ac:dyDescent="0.25" r="611" customHeight="1" ht="16.5">
      <c r="A611" s="1"/>
      <c r="B611" s="1"/>
      <c r="C611" s="1"/>
      <c r="D611" s="2"/>
      <c r="E611" s="2"/>
      <c r="F611" s="2"/>
      <c r="G611" s="2"/>
      <c r="H611" s="2"/>
      <c r="I611" s="2"/>
      <c r="J611" s="2"/>
      <c r="K611" s="2"/>
      <c r="L611" s="2"/>
      <c r="M611" s="2"/>
      <c r="N611" s="1"/>
      <c r="O611" s="1"/>
      <c r="P611" s="1"/>
      <c r="Q611" s="1"/>
      <c r="R611" s="1"/>
      <c r="S611" s="1"/>
      <c r="T611" s="1"/>
      <c r="U611" s="1"/>
      <c r="V611" s="1"/>
      <c r="W611" s="1"/>
      <c r="X611" s="1"/>
      <c r="Y611" s="1"/>
    </row>
    <row x14ac:dyDescent="0.25" r="612" customHeight="1" ht="16.5">
      <c r="A612" s="1"/>
      <c r="B612" s="1"/>
      <c r="C612" s="1"/>
      <c r="D612" s="2"/>
      <c r="E612" s="2"/>
      <c r="F612" s="2"/>
      <c r="G612" s="2"/>
      <c r="H612" s="2"/>
      <c r="I612" s="2"/>
      <c r="J612" s="2"/>
      <c r="K612" s="2"/>
      <c r="L612" s="2"/>
      <c r="M612" s="2"/>
      <c r="N612" s="1"/>
      <c r="O612" s="1"/>
      <c r="P612" s="1"/>
      <c r="Q612" s="1"/>
      <c r="R612" s="1"/>
      <c r="S612" s="1"/>
      <c r="T612" s="1"/>
      <c r="U612" s="1"/>
      <c r="V612" s="1"/>
      <c r="W612" s="1"/>
      <c r="X612" s="1"/>
      <c r="Y612" s="1"/>
    </row>
    <row x14ac:dyDescent="0.25" r="613" customHeight="1" ht="16.5">
      <c r="A613" s="1"/>
      <c r="B613" s="1"/>
      <c r="C613" s="1"/>
      <c r="D613" s="2"/>
      <c r="E613" s="2"/>
      <c r="F613" s="2"/>
      <c r="G613" s="2"/>
      <c r="H613" s="2"/>
      <c r="I613" s="2"/>
      <c r="J613" s="2"/>
      <c r="K613" s="2"/>
      <c r="L613" s="2"/>
      <c r="M613" s="2"/>
      <c r="N613" s="1"/>
      <c r="O613" s="1"/>
      <c r="P613" s="1"/>
      <c r="Q613" s="1"/>
      <c r="R613" s="1"/>
      <c r="S613" s="1"/>
      <c r="T613" s="1"/>
      <c r="U613" s="1"/>
      <c r="V613" s="1"/>
      <c r="W613" s="1"/>
      <c r="X613" s="1"/>
      <c r="Y613" s="1"/>
    </row>
    <row x14ac:dyDescent="0.25" r="614" customHeight="1" ht="16.5">
      <c r="A614" s="1"/>
      <c r="B614" s="1"/>
      <c r="C614" s="1"/>
      <c r="D614" s="2"/>
      <c r="E614" s="2"/>
      <c r="F614" s="2"/>
      <c r="G614" s="2"/>
      <c r="H614" s="2"/>
      <c r="I614" s="2"/>
      <c r="J614" s="2"/>
      <c r="K614" s="2"/>
      <c r="L614" s="2"/>
      <c r="M614" s="2"/>
      <c r="N614" s="1"/>
      <c r="O614" s="1"/>
      <c r="P614" s="1"/>
      <c r="Q614" s="1"/>
      <c r="R614" s="1"/>
      <c r="S614" s="1"/>
      <c r="T614" s="1"/>
      <c r="U614" s="1"/>
      <c r="V614" s="1"/>
      <c r="W614" s="1"/>
      <c r="X614" s="1"/>
      <c r="Y614" s="1"/>
    </row>
    <row x14ac:dyDescent="0.25" r="615" customHeight="1" ht="16.5">
      <c r="A615" s="1"/>
      <c r="B615" s="1"/>
      <c r="C615" s="1"/>
      <c r="D615" s="2"/>
      <c r="E615" s="2"/>
      <c r="F615" s="2"/>
      <c r="G615" s="2"/>
      <c r="H615" s="2"/>
      <c r="I615" s="2"/>
      <c r="J615" s="2"/>
      <c r="K615" s="2"/>
      <c r="L615" s="2"/>
      <c r="M615" s="2"/>
      <c r="N615" s="1"/>
      <c r="O615" s="1"/>
      <c r="P615" s="1"/>
      <c r="Q615" s="1"/>
      <c r="R615" s="1"/>
      <c r="S615" s="1"/>
      <c r="T615" s="1"/>
      <c r="U615" s="1"/>
      <c r="V615" s="1"/>
      <c r="W615" s="1"/>
      <c r="X615" s="1"/>
      <c r="Y615" s="1"/>
    </row>
    <row x14ac:dyDescent="0.25" r="616" customHeight="1" ht="16.5">
      <c r="A616" s="1"/>
      <c r="B616" s="1"/>
      <c r="C616" s="1"/>
      <c r="D616" s="2"/>
      <c r="E616" s="2"/>
      <c r="F616" s="2"/>
      <c r="G616" s="2"/>
      <c r="H616" s="2"/>
      <c r="I616" s="2"/>
      <c r="J616" s="2"/>
      <c r="K616" s="2"/>
      <c r="L616" s="2"/>
      <c r="M616" s="2"/>
      <c r="N616" s="1"/>
      <c r="O616" s="1"/>
      <c r="P616" s="1"/>
      <c r="Q616" s="1"/>
      <c r="R616" s="1"/>
      <c r="S616" s="1"/>
      <c r="T616" s="1"/>
      <c r="U616" s="1"/>
      <c r="V616" s="1"/>
      <c r="W616" s="1"/>
      <c r="X616" s="1"/>
      <c r="Y616" s="1"/>
    </row>
    <row x14ac:dyDescent="0.25" r="617" customHeight="1" ht="16.5">
      <c r="A617" s="1"/>
      <c r="B617" s="1"/>
      <c r="C617" s="1"/>
      <c r="D617" s="2"/>
      <c r="E617" s="2"/>
      <c r="F617" s="2"/>
      <c r="G617" s="2"/>
      <c r="H617" s="2"/>
      <c r="I617" s="2"/>
      <c r="J617" s="2"/>
      <c r="K617" s="2"/>
      <c r="L617" s="2"/>
      <c r="M617" s="2"/>
      <c r="N617" s="1"/>
      <c r="O617" s="1"/>
      <c r="P617" s="1"/>
      <c r="Q617" s="1"/>
      <c r="R617" s="1"/>
      <c r="S617" s="1"/>
      <c r="T617" s="1"/>
      <c r="U617" s="1"/>
      <c r="V617" s="1"/>
      <c r="W617" s="1"/>
      <c r="X617" s="1"/>
      <c r="Y617" s="1"/>
    </row>
    <row x14ac:dyDescent="0.25" r="618" customHeight="1" ht="16.5">
      <c r="A618" s="1"/>
      <c r="B618" s="1"/>
      <c r="C618" s="1"/>
      <c r="D618" s="2"/>
      <c r="E618" s="2"/>
      <c r="F618" s="2"/>
      <c r="G618" s="2"/>
      <c r="H618" s="2"/>
      <c r="I618" s="2"/>
      <c r="J618" s="2"/>
      <c r="K618" s="2"/>
      <c r="L618" s="2"/>
      <c r="M618" s="2"/>
      <c r="N618" s="1"/>
      <c r="O618" s="1"/>
      <c r="P618" s="1"/>
      <c r="Q618" s="1"/>
      <c r="R618" s="1"/>
      <c r="S618" s="1"/>
      <c r="T618" s="1"/>
      <c r="U618" s="1"/>
      <c r="V618" s="1"/>
      <c r="W618" s="1"/>
      <c r="X618" s="1"/>
      <c r="Y618" s="1"/>
    </row>
    <row x14ac:dyDescent="0.25" r="619" customHeight="1" ht="16.5">
      <c r="A619" s="1"/>
      <c r="B619" s="1"/>
      <c r="C619" s="1"/>
      <c r="D619" s="2"/>
      <c r="E619" s="2"/>
      <c r="F619" s="2"/>
      <c r="G619" s="2"/>
      <c r="H619" s="2"/>
      <c r="I619" s="2"/>
      <c r="J619" s="2"/>
      <c r="K619" s="2"/>
      <c r="L619" s="2"/>
      <c r="M619" s="2"/>
      <c r="N619" s="1"/>
      <c r="O619" s="1"/>
      <c r="P619" s="1"/>
      <c r="Q619" s="1"/>
      <c r="R619" s="1"/>
      <c r="S619" s="1"/>
      <c r="T619" s="1"/>
      <c r="U619" s="1"/>
      <c r="V619" s="1"/>
      <c r="W619" s="1"/>
      <c r="X619" s="1"/>
      <c r="Y619" s="1"/>
    </row>
    <row x14ac:dyDescent="0.25" r="620" customHeight="1" ht="16.5">
      <c r="A620" s="1"/>
      <c r="B620" s="1"/>
      <c r="C620" s="1"/>
      <c r="D620" s="2"/>
      <c r="E620" s="2"/>
      <c r="F620" s="2"/>
      <c r="G620" s="2"/>
      <c r="H620" s="2"/>
      <c r="I620" s="2"/>
      <c r="J620" s="2"/>
      <c r="K620" s="2"/>
      <c r="L620" s="2"/>
      <c r="M620" s="2"/>
      <c r="N620" s="1"/>
      <c r="O620" s="1"/>
      <c r="P620" s="1"/>
      <c r="Q620" s="1"/>
      <c r="R620" s="1"/>
      <c r="S620" s="1"/>
      <c r="T620" s="1"/>
      <c r="U620" s="1"/>
      <c r="V620" s="1"/>
      <c r="W620" s="1"/>
      <c r="X620" s="1"/>
      <c r="Y620" s="1"/>
    </row>
    <row x14ac:dyDescent="0.25" r="621" customHeight="1" ht="16.5">
      <c r="A621" s="1"/>
      <c r="B621" s="1"/>
      <c r="C621" s="1"/>
      <c r="D621" s="2"/>
      <c r="E621" s="2"/>
      <c r="F621" s="2"/>
      <c r="G621" s="2"/>
      <c r="H621" s="2"/>
      <c r="I621" s="2"/>
      <c r="J621" s="2"/>
      <c r="K621" s="2"/>
      <c r="L621" s="2"/>
      <c r="M621" s="2"/>
      <c r="N621" s="1"/>
      <c r="O621" s="1"/>
      <c r="P621" s="1"/>
      <c r="Q621" s="1"/>
      <c r="R621" s="1"/>
      <c r="S621" s="1"/>
      <c r="T621" s="1"/>
      <c r="U621" s="1"/>
      <c r="V621" s="1"/>
      <c r="W621" s="1"/>
      <c r="X621" s="1"/>
      <c r="Y621" s="1"/>
    </row>
    <row x14ac:dyDescent="0.25" r="622" customHeight="1" ht="16.5">
      <c r="A622" s="1"/>
      <c r="B622" s="1"/>
      <c r="C622" s="1"/>
      <c r="D622" s="2"/>
      <c r="E622" s="2"/>
      <c r="F622" s="2"/>
      <c r="G622" s="2"/>
      <c r="H622" s="2"/>
      <c r="I622" s="2"/>
      <c r="J622" s="2"/>
      <c r="K622" s="2"/>
      <c r="L622" s="2"/>
      <c r="M622" s="2"/>
      <c r="N622" s="1"/>
      <c r="O622" s="1"/>
      <c r="P622" s="1"/>
      <c r="Q622" s="1"/>
      <c r="R622" s="1"/>
      <c r="S622" s="1"/>
      <c r="T622" s="1"/>
      <c r="U622" s="1"/>
      <c r="V622" s="1"/>
      <c r="W622" s="1"/>
      <c r="X622" s="1"/>
      <c r="Y622" s="1"/>
    </row>
    <row x14ac:dyDescent="0.25" r="623" customHeight="1" ht="16.5">
      <c r="A623" s="1"/>
      <c r="B623" s="1"/>
      <c r="C623" s="1"/>
      <c r="D623" s="2"/>
      <c r="E623" s="2"/>
      <c r="F623" s="2"/>
      <c r="G623" s="2"/>
      <c r="H623" s="2"/>
      <c r="I623" s="2"/>
      <c r="J623" s="2"/>
      <c r="K623" s="2"/>
      <c r="L623" s="2"/>
      <c r="M623" s="2"/>
      <c r="N623" s="1"/>
      <c r="O623" s="1"/>
      <c r="P623" s="1"/>
      <c r="Q623" s="1"/>
      <c r="R623" s="1"/>
      <c r="S623" s="1"/>
      <c r="T623" s="1"/>
      <c r="U623" s="1"/>
      <c r="V623" s="1"/>
      <c r="W623" s="1"/>
      <c r="X623" s="1"/>
      <c r="Y623" s="1"/>
    </row>
    <row x14ac:dyDescent="0.25" r="624" customHeight="1" ht="16.5">
      <c r="A624" s="1"/>
      <c r="B624" s="1"/>
      <c r="C624" s="1"/>
      <c r="D624" s="2"/>
      <c r="E624" s="2"/>
      <c r="F624" s="2"/>
      <c r="G624" s="2"/>
      <c r="H624" s="2"/>
      <c r="I624" s="2"/>
      <c r="J624" s="2"/>
      <c r="K624" s="2"/>
      <c r="L624" s="2"/>
      <c r="M624" s="2"/>
      <c r="N624" s="1"/>
      <c r="O624" s="1"/>
      <c r="P624" s="1"/>
      <c r="Q624" s="1"/>
      <c r="R624" s="1"/>
      <c r="S624" s="1"/>
      <c r="T624" s="1"/>
      <c r="U624" s="1"/>
      <c r="V624" s="1"/>
      <c r="W624" s="1"/>
      <c r="X624" s="1"/>
      <c r="Y624" s="1"/>
    </row>
    <row x14ac:dyDescent="0.25" r="625" customHeight="1" ht="16.5">
      <c r="A625" s="1"/>
      <c r="B625" s="1"/>
      <c r="C625" s="1"/>
      <c r="D625" s="2"/>
      <c r="E625" s="2"/>
      <c r="F625" s="2"/>
      <c r="G625" s="2"/>
      <c r="H625" s="2"/>
      <c r="I625" s="2"/>
      <c r="J625" s="2"/>
      <c r="K625" s="2"/>
      <c r="L625" s="2"/>
      <c r="M625" s="2"/>
      <c r="N625" s="1"/>
      <c r="O625" s="1"/>
      <c r="P625" s="1"/>
      <c r="Q625" s="1"/>
      <c r="R625" s="1"/>
      <c r="S625" s="1"/>
      <c r="T625" s="1"/>
      <c r="U625" s="1"/>
      <c r="V625" s="1"/>
      <c r="W625" s="1"/>
      <c r="X625" s="1"/>
      <c r="Y625" s="1"/>
    </row>
    <row x14ac:dyDescent="0.25" r="626" customHeight="1" ht="16.5">
      <c r="A626" s="1"/>
      <c r="B626" s="1"/>
      <c r="C626" s="1"/>
      <c r="D626" s="2"/>
      <c r="E626" s="2"/>
      <c r="F626" s="2"/>
      <c r="G626" s="2"/>
      <c r="H626" s="2"/>
      <c r="I626" s="2"/>
      <c r="J626" s="2"/>
      <c r="K626" s="2"/>
      <c r="L626" s="2"/>
      <c r="M626" s="2"/>
      <c r="N626" s="1"/>
      <c r="O626" s="1"/>
      <c r="P626" s="1"/>
      <c r="Q626" s="1"/>
      <c r="R626" s="1"/>
      <c r="S626" s="1"/>
      <c r="T626" s="1"/>
      <c r="U626" s="1"/>
      <c r="V626" s="1"/>
      <c r="W626" s="1"/>
      <c r="X626" s="1"/>
      <c r="Y626" s="1"/>
    </row>
    <row x14ac:dyDescent="0.25" r="627" customHeight="1" ht="16.5">
      <c r="A627" s="1"/>
      <c r="B627" s="1"/>
      <c r="C627" s="1"/>
      <c r="D627" s="2"/>
      <c r="E627" s="2"/>
      <c r="F627" s="2"/>
      <c r="G627" s="2"/>
      <c r="H627" s="2"/>
      <c r="I627" s="2"/>
      <c r="J627" s="2"/>
      <c r="K627" s="2"/>
      <c r="L627" s="2"/>
      <c r="M627" s="2"/>
      <c r="N627" s="1"/>
      <c r="O627" s="1"/>
      <c r="P627" s="1"/>
      <c r="Q627" s="1"/>
      <c r="R627" s="1"/>
      <c r="S627" s="1"/>
      <c r="T627" s="1"/>
      <c r="U627" s="1"/>
      <c r="V627" s="1"/>
      <c r="W627" s="1"/>
      <c r="X627" s="1"/>
      <c r="Y627" s="1"/>
    </row>
    <row x14ac:dyDescent="0.25" r="628" customHeight="1" ht="16.5">
      <c r="A628" s="1"/>
      <c r="B628" s="1"/>
      <c r="C628" s="1"/>
      <c r="D628" s="2"/>
      <c r="E628" s="2"/>
      <c r="F628" s="2"/>
      <c r="G628" s="2"/>
      <c r="H628" s="2"/>
      <c r="I628" s="2"/>
      <c r="J628" s="2"/>
      <c r="K628" s="2"/>
      <c r="L628" s="2"/>
      <c r="M628" s="2"/>
      <c r="N628" s="1"/>
      <c r="O628" s="1"/>
      <c r="P628" s="1"/>
      <c r="Q628" s="1"/>
      <c r="R628" s="1"/>
      <c r="S628" s="1"/>
      <c r="T628" s="1"/>
      <c r="U628" s="1"/>
      <c r="V628" s="1"/>
      <c r="W628" s="1"/>
      <c r="X628" s="1"/>
      <c r="Y628" s="1"/>
    </row>
    <row x14ac:dyDescent="0.25" r="629" customHeight="1" ht="16.5">
      <c r="A629" s="1"/>
      <c r="B629" s="1"/>
      <c r="C629" s="1"/>
      <c r="D629" s="2"/>
      <c r="E629" s="2"/>
      <c r="F629" s="2"/>
      <c r="G629" s="2"/>
      <c r="H629" s="2"/>
      <c r="I629" s="2"/>
      <c r="J629" s="2"/>
      <c r="K629" s="2"/>
      <c r="L629" s="2"/>
      <c r="M629" s="2"/>
      <c r="N629" s="1"/>
      <c r="O629" s="1"/>
      <c r="P629" s="1"/>
      <c r="Q629" s="1"/>
      <c r="R629" s="1"/>
      <c r="S629" s="1"/>
      <c r="T629" s="1"/>
      <c r="U629" s="1"/>
      <c r="V629" s="1"/>
      <c r="W629" s="1"/>
      <c r="X629" s="1"/>
      <c r="Y629" s="1"/>
    </row>
    <row x14ac:dyDescent="0.25" r="630" customHeight="1" ht="16.5">
      <c r="A630" s="1"/>
      <c r="B630" s="1"/>
      <c r="C630" s="1"/>
      <c r="D630" s="2"/>
      <c r="E630" s="2"/>
      <c r="F630" s="2"/>
      <c r="G630" s="2"/>
      <c r="H630" s="2"/>
      <c r="I630" s="2"/>
      <c r="J630" s="2"/>
      <c r="K630" s="2"/>
      <c r="L630" s="2"/>
      <c r="M630" s="2"/>
      <c r="N630" s="1"/>
      <c r="O630" s="1"/>
      <c r="P630" s="1"/>
      <c r="Q630" s="1"/>
      <c r="R630" s="1"/>
      <c r="S630" s="1"/>
      <c r="T630" s="1"/>
      <c r="U630" s="1"/>
      <c r="V630" s="1"/>
      <c r="W630" s="1"/>
      <c r="X630" s="1"/>
      <c r="Y630" s="1"/>
    </row>
    <row x14ac:dyDescent="0.25" r="631" customHeight="1" ht="16.5">
      <c r="A631" s="1"/>
      <c r="B631" s="1"/>
      <c r="C631" s="1"/>
      <c r="D631" s="2"/>
      <c r="E631" s="2"/>
      <c r="F631" s="2"/>
      <c r="G631" s="2"/>
      <c r="H631" s="2"/>
      <c r="I631" s="2"/>
      <c r="J631" s="2"/>
      <c r="K631" s="2"/>
      <c r="L631" s="2"/>
      <c r="M631" s="2"/>
      <c r="N631" s="1"/>
      <c r="O631" s="1"/>
      <c r="P631" s="1"/>
      <c r="Q631" s="1"/>
      <c r="R631" s="1"/>
      <c r="S631" s="1"/>
      <c r="T631" s="1"/>
      <c r="U631" s="1"/>
      <c r="V631" s="1"/>
      <c r="W631" s="1"/>
      <c r="X631" s="1"/>
      <c r="Y631" s="1"/>
    </row>
    <row x14ac:dyDescent="0.25" r="632" customHeight="1" ht="16.5">
      <c r="A632" s="1"/>
      <c r="B632" s="1"/>
      <c r="C632" s="1"/>
      <c r="D632" s="2"/>
      <c r="E632" s="2"/>
      <c r="F632" s="2"/>
      <c r="G632" s="2"/>
      <c r="H632" s="2"/>
      <c r="I632" s="2"/>
      <c r="J632" s="2"/>
      <c r="K632" s="2"/>
      <c r="L632" s="2"/>
      <c r="M632" s="2"/>
      <c r="N632" s="1"/>
      <c r="O632" s="1"/>
      <c r="P632" s="1"/>
      <c r="Q632" s="1"/>
      <c r="R632" s="1"/>
      <c r="S632" s="1"/>
      <c r="T632" s="1"/>
      <c r="U632" s="1"/>
      <c r="V632" s="1"/>
      <c r="W632" s="1"/>
      <c r="X632" s="1"/>
      <c r="Y632" s="1"/>
    </row>
    <row x14ac:dyDescent="0.25" r="633" customHeight="1" ht="16.5">
      <c r="A633" s="1"/>
      <c r="B633" s="1"/>
      <c r="C633" s="1"/>
      <c r="D633" s="2"/>
      <c r="E633" s="2"/>
      <c r="F633" s="2"/>
      <c r="G633" s="2"/>
      <c r="H633" s="2"/>
      <c r="I633" s="2"/>
      <c r="J633" s="2"/>
      <c r="K633" s="2"/>
      <c r="L633" s="2"/>
      <c r="M633" s="2"/>
      <c r="N633" s="1"/>
      <c r="O633" s="1"/>
      <c r="P633" s="1"/>
      <c r="Q633" s="1"/>
      <c r="R633" s="1"/>
      <c r="S633" s="1"/>
      <c r="T633" s="1"/>
      <c r="U633" s="1"/>
      <c r="V633" s="1"/>
      <c r="W633" s="1"/>
      <c r="X633" s="1"/>
      <c r="Y633" s="1"/>
    </row>
    <row x14ac:dyDescent="0.25" r="634" customHeight="1" ht="16.5">
      <c r="A634" s="1"/>
      <c r="B634" s="1"/>
      <c r="C634" s="1"/>
      <c r="D634" s="2"/>
      <c r="E634" s="2"/>
      <c r="F634" s="2"/>
      <c r="G634" s="2"/>
      <c r="H634" s="2"/>
      <c r="I634" s="2"/>
      <c r="J634" s="2"/>
      <c r="K634" s="2"/>
      <c r="L634" s="2"/>
      <c r="M634" s="2"/>
      <c r="N634" s="1"/>
      <c r="O634" s="1"/>
      <c r="P634" s="1"/>
      <c r="Q634" s="1"/>
      <c r="R634" s="1"/>
      <c r="S634" s="1"/>
      <c r="T634" s="1"/>
      <c r="U634" s="1"/>
      <c r="V634" s="1"/>
      <c r="W634" s="1"/>
      <c r="X634" s="1"/>
      <c r="Y634" s="1"/>
    </row>
    <row x14ac:dyDescent="0.25" r="635" customHeight="1" ht="16.5">
      <c r="A635" s="1"/>
      <c r="B635" s="1"/>
      <c r="C635" s="1"/>
      <c r="D635" s="2"/>
      <c r="E635" s="2"/>
      <c r="F635" s="2"/>
      <c r="G635" s="2"/>
      <c r="H635" s="2"/>
      <c r="I635" s="2"/>
      <c r="J635" s="2"/>
      <c r="K635" s="2"/>
      <c r="L635" s="2"/>
      <c r="M635" s="2"/>
      <c r="N635" s="1"/>
      <c r="O635" s="1"/>
      <c r="P635" s="1"/>
      <c r="Q635" s="1"/>
      <c r="R635" s="1"/>
      <c r="S635" s="1"/>
      <c r="T635" s="1"/>
      <c r="U635" s="1"/>
      <c r="V635" s="1"/>
      <c r="W635" s="1"/>
      <c r="X635" s="1"/>
      <c r="Y635" s="1"/>
    </row>
    <row x14ac:dyDescent="0.25" r="636" customHeight="1" ht="16.5">
      <c r="A636" s="1"/>
      <c r="B636" s="1"/>
      <c r="C636" s="1"/>
      <c r="D636" s="2"/>
      <c r="E636" s="2"/>
      <c r="F636" s="2"/>
      <c r="G636" s="2"/>
      <c r="H636" s="2"/>
      <c r="I636" s="2"/>
      <c r="J636" s="2"/>
      <c r="K636" s="2"/>
      <c r="L636" s="2"/>
      <c r="M636" s="2"/>
      <c r="N636" s="1"/>
      <c r="O636" s="1"/>
      <c r="P636" s="1"/>
      <c r="Q636" s="1"/>
      <c r="R636" s="1"/>
      <c r="S636" s="1"/>
      <c r="T636" s="1"/>
      <c r="U636" s="1"/>
      <c r="V636" s="1"/>
      <c r="W636" s="1"/>
      <c r="X636" s="1"/>
      <c r="Y636" s="1"/>
    </row>
    <row x14ac:dyDescent="0.25" r="637" customHeight="1" ht="16.5">
      <c r="A637" s="1"/>
      <c r="B637" s="1"/>
      <c r="C637" s="1"/>
      <c r="D637" s="2"/>
      <c r="E637" s="2"/>
      <c r="F637" s="2"/>
      <c r="G637" s="2"/>
      <c r="H637" s="2"/>
      <c r="I637" s="2"/>
      <c r="J637" s="2"/>
      <c r="K637" s="2"/>
      <c r="L637" s="2"/>
      <c r="M637" s="2"/>
      <c r="N637" s="1"/>
      <c r="O637" s="1"/>
      <c r="P637" s="1"/>
      <c r="Q637" s="1"/>
      <c r="R637" s="1"/>
      <c r="S637" s="1"/>
      <c r="T637" s="1"/>
      <c r="U637" s="1"/>
      <c r="V637" s="1"/>
      <c r="W637" s="1"/>
      <c r="X637" s="1"/>
      <c r="Y637" s="1"/>
    </row>
    <row x14ac:dyDescent="0.25" r="638" customHeight="1" ht="16.5">
      <c r="A638" s="1"/>
      <c r="B638" s="1"/>
      <c r="C638" s="1"/>
      <c r="D638" s="2"/>
      <c r="E638" s="2"/>
      <c r="F638" s="2"/>
      <c r="G638" s="2"/>
      <c r="H638" s="2"/>
      <c r="I638" s="2"/>
      <c r="J638" s="2"/>
      <c r="K638" s="2"/>
      <c r="L638" s="2"/>
      <c r="M638" s="2"/>
      <c r="N638" s="1"/>
      <c r="O638" s="1"/>
      <c r="P638" s="1"/>
      <c r="Q638" s="1"/>
      <c r="R638" s="1"/>
      <c r="S638" s="1"/>
      <c r="T638" s="1"/>
      <c r="U638" s="1"/>
      <c r="V638" s="1"/>
      <c r="W638" s="1"/>
      <c r="X638" s="1"/>
      <c r="Y638" s="1"/>
    </row>
    <row x14ac:dyDescent="0.25" r="639" customHeight="1" ht="16.5">
      <c r="A639" s="1"/>
      <c r="B639" s="1"/>
      <c r="C639" s="1"/>
      <c r="D639" s="2"/>
      <c r="E639" s="2"/>
      <c r="F639" s="2"/>
      <c r="G639" s="2"/>
      <c r="H639" s="2"/>
      <c r="I639" s="2"/>
      <c r="J639" s="2"/>
      <c r="K639" s="2"/>
      <c r="L639" s="2"/>
      <c r="M639" s="2"/>
      <c r="N639" s="1"/>
      <c r="O639" s="1"/>
      <c r="P639" s="1"/>
      <c r="Q639" s="1"/>
      <c r="R639" s="1"/>
      <c r="S639" s="1"/>
      <c r="T639" s="1"/>
      <c r="U639" s="1"/>
      <c r="V639" s="1"/>
      <c r="W639" s="1"/>
      <c r="X639" s="1"/>
      <c r="Y639" s="1"/>
    </row>
    <row x14ac:dyDescent="0.25" r="640" customHeight="1" ht="16.5">
      <c r="A640" s="1"/>
      <c r="B640" s="1"/>
      <c r="C640" s="1"/>
      <c r="D640" s="2"/>
      <c r="E640" s="2"/>
      <c r="F640" s="2"/>
      <c r="G640" s="2"/>
      <c r="H640" s="2"/>
      <c r="I640" s="2"/>
      <c r="J640" s="2"/>
      <c r="K640" s="2"/>
      <c r="L640" s="2"/>
      <c r="M640" s="2"/>
      <c r="N640" s="1"/>
      <c r="O640" s="1"/>
      <c r="P640" s="1"/>
      <c r="Q640" s="1"/>
      <c r="R640" s="1"/>
      <c r="S640" s="1"/>
      <c r="T640" s="1"/>
      <c r="U640" s="1"/>
      <c r="V640" s="1"/>
      <c r="W640" s="1"/>
      <c r="X640" s="1"/>
      <c r="Y640" s="1"/>
    </row>
    <row x14ac:dyDescent="0.25" r="641" customHeight="1" ht="16.5">
      <c r="A641" s="1"/>
      <c r="B641" s="1"/>
      <c r="C641" s="1"/>
      <c r="D641" s="2"/>
      <c r="E641" s="2"/>
      <c r="F641" s="2"/>
      <c r="G641" s="2"/>
      <c r="H641" s="2"/>
      <c r="I641" s="2"/>
      <c r="J641" s="2"/>
      <c r="K641" s="2"/>
      <c r="L641" s="2"/>
      <c r="M641" s="2"/>
      <c r="N641" s="1"/>
      <c r="O641" s="1"/>
      <c r="P641" s="1"/>
      <c r="Q641" s="1"/>
      <c r="R641" s="1"/>
      <c r="S641" s="1"/>
      <c r="T641" s="1"/>
      <c r="U641" s="1"/>
      <c r="V641" s="1"/>
      <c r="W641" s="1"/>
      <c r="X641" s="1"/>
      <c r="Y641" s="1"/>
    </row>
    <row x14ac:dyDescent="0.25" r="642" customHeight="1" ht="16.5">
      <c r="A642" s="1"/>
      <c r="B642" s="1"/>
      <c r="C642" s="1"/>
      <c r="D642" s="2"/>
      <c r="E642" s="2"/>
      <c r="F642" s="2"/>
      <c r="G642" s="2"/>
      <c r="H642" s="2"/>
      <c r="I642" s="2"/>
      <c r="J642" s="2"/>
      <c r="K642" s="2"/>
      <c r="L642" s="2"/>
      <c r="M642" s="2"/>
      <c r="N642" s="1"/>
      <c r="O642" s="1"/>
      <c r="P642" s="1"/>
      <c r="Q642" s="1"/>
      <c r="R642" s="1"/>
      <c r="S642" s="1"/>
      <c r="T642" s="1"/>
      <c r="U642" s="1"/>
      <c r="V642" s="1"/>
      <c r="W642" s="1"/>
      <c r="X642" s="1"/>
      <c r="Y642" s="1"/>
    </row>
    <row x14ac:dyDescent="0.25" r="643" customHeight="1" ht="16.5">
      <c r="A643" s="1"/>
      <c r="B643" s="1"/>
      <c r="C643" s="1"/>
      <c r="D643" s="2"/>
      <c r="E643" s="2"/>
      <c r="F643" s="2"/>
      <c r="G643" s="2"/>
      <c r="H643" s="2"/>
      <c r="I643" s="2"/>
      <c r="J643" s="2"/>
      <c r="K643" s="2"/>
      <c r="L643" s="2"/>
      <c r="M643" s="2"/>
      <c r="N643" s="1"/>
      <c r="O643" s="1"/>
      <c r="P643" s="1"/>
      <c r="Q643" s="1"/>
      <c r="R643" s="1"/>
      <c r="S643" s="1"/>
      <c r="T643" s="1"/>
      <c r="U643" s="1"/>
      <c r="V643" s="1"/>
      <c r="W643" s="1"/>
      <c r="X643" s="1"/>
      <c r="Y643" s="1"/>
    </row>
    <row x14ac:dyDescent="0.25" r="644" customHeight="1" ht="16.5">
      <c r="A644" s="1"/>
      <c r="B644" s="1"/>
      <c r="C644" s="1"/>
      <c r="D644" s="2"/>
      <c r="E644" s="2"/>
      <c r="F644" s="2"/>
      <c r="G644" s="2"/>
      <c r="H644" s="2"/>
      <c r="I644" s="2"/>
      <c r="J644" s="2"/>
      <c r="K644" s="2"/>
      <c r="L644" s="2"/>
      <c r="M644" s="2"/>
      <c r="N644" s="1"/>
      <c r="O644" s="1"/>
      <c r="P644" s="1"/>
      <c r="Q644" s="1"/>
      <c r="R644" s="1"/>
      <c r="S644" s="1"/>
      <c r="T644" s="1"/>
      <c r="U644" s="1"/>
      <c r="V644" s="1"/>
      <c r="W644" s="1"/>
      <c r="X644" s="1"/>
      <c r="Y644" s="1"/>
    </row>
    <row x14ac:dyDescent="0.25" r="645" customHeight="1" ht="16.5">
      <c r="A645" s="1"/>
      <c r="B645" s="1"/>
      <c r="C645" s="1"/>
      <c r="D645" s="2"/>
      <c r="E645" s="2"/>
      <c r="F645" s="2"/>
      <c r="G645" s="2"/>
      <c r="H645" s="2"/>
      <c r="I645" s="2"/>
      <c r="J645" s="2"/>
      <c r="K645" s="2"/>
      <c r="L645" s="2"/>
      <c r="M645" s="2"/>
      <c r="N645" s="1"/>
      <c r="O645" s="1"/>
      <c r="P645" s="1"/>
      <c r="Q645" s="1"/>
      <c r="R645" s="1"/>
      <c r="S645" s="1"/>
      <c r="T645" s="1"/>
      <c r="U645" s="1"/>
      <c r="V645" s="1"/>
      <c r="W645" s="1"/>
      <c r="X645" s="1"/>
      <c r="Y645" s="1"/>
    </row>
    <row x14ac:dyDescent="0.25" r="646" customHeight="1" ht="16.5">
      <c r="A646" s="1"/>
      <c r="B646" s="1"/>
      <c r="C646" s="1"/>
      <c r="D646" s="2"/>
      <c r="E646" s="2"/>
      <c r="F646" s="2"/>
      <c r="G646" s="2"/>
      <c r="H646" s="2"/>
      <c r="I646" s="2"/>
      <c r="J646" s="2"/>
      <c r="K646" s="2"/>
      <c r="L646" s="2"/>
      <c r="M646" s="2"/>
      <c r="N646" s="1"/>
      <c r="O646" s="1"/>
      <c r="P646" s="1"/>
      <c r="Q646" s="1"/>
      <c r="R646" s="1"/>
      <c r="S646" s="1"/>
      <c r="T646" s="1"/>
      <c r="U646" s="1"/>
      <c r="V646" s="1"/>
      <c r="W646" s="1"/>
      <c r="X646" s="1"/>
      <c r="Y646" s="1"/>
    </row>
    <row x14ac:dyDescent="0.25" r="647" customHeight="1" ht="16.5">
      <c r="A647" s="1"/>
      <c r="B647" s="1"/>
      <c r="C647" s="1"/>
      <c r="D647" s="2"/>
      <c r="E647" s="2"/>
      <c r="F647" s="2"/>
      <c r="G647" s="2"/>
      <c r="H647" s="2"/>
      <c r="I647" s="2"/>
      <c r="J647" s="2"/>
      <c r="K647" s="2"/>
      <c r="L647" s="2"/>
      <c r="M647" s="2"/>
      <c r="N647" s="1"/>
      <c r="O647" s="1"/>
      <c r="P647" s="1"/>
      <c r="Q647" s="1"/>
      <c r="R647" s="1"/>
      <c r="S647" s="1"/>
      <c r="T647" s="1"/>
      <c r="U647" s="1"/>
      <c r="V647" s="1"/>
      <c r="W647" s="1"/>
      <c r="X647" s="1"/>
      <c r="Y647" s="1"/>
    </row>
    <row x14ac:dyDescent="0.25" r="648" customHeight="1" ht="16.5">
      <c r="A648" s="1"/>
      <c r="B648" s="1"/>
      <c r="C648" s="1"/>
      <c r="D648" s="2"/>
      <c r="E648" s="2"/>
      <c r="F648" s="2"/>
      <c r="G648" s="2"/>
      <c r="H648" s="2"/>
      <c r="I648" s="2"/>
      <c r="J648" s="2"/>
      <c r="K648" s="2"/>
      <c r="L648" s="2"/>
      <c r="M648" s="2"/>
      <c r="N648" s="1"/>
      <c r="O648" s="1"/>
      <c r="P648" s="1"/>
      <c r="Q648" s="1"/>
      <c r="R648" s="1"/>
      <c r="S648" s="1"/>
      <c r="T648" s="1"/>
      <c r="U648" s="1"/>
      <c r="V648" s="1"/>
      <c r="W648" s="1"/>
      <c r="X648" s="1"/>
      <c r="Y648" s="1"/>
    </row>
    <row x14ac:dyDescent="0.25" r="649" customHeight="1" ht="16.5">
      <c r="A649" s="1"/>
      <c r="B649" s="1"/>
      <c r="C649" s="1"/>
      <c r="D649" s="2"/>
      <c r="E649" s="2"/>
      <c r="F649" s="2"/>
      <c r="G649" s="2"/>
      <c r="H649" s="2"/>
      <c r="I649" s="2"/>
      <c r="J649" s="2"/>
      <c r="K649" s="2"/>
      <c r="L649" s="2"/>
      <c r="M649" s="2"/>
      <c r="N649" s="1"/>
      <c r="O649" s="1"/>
      <c r="P649" s="1"/>
      <c r="Q649" s="1"/>
      <c r="R649" s="1"/>
      <c r="S649" s="1"/>
      <c r="T649" s="1"/>
      <c r="U649" s="1"/>
      <c r="V649" s="1"/>
      <c r="W649" s="1"/>
      <c r="X649" s="1"/>
      <c r="Y649" s="1"/>
    </row>
    <row x14ac:dyDescent="0.25" r="650" customHeight="1" ht="16.5">
      <c r="A650" s="1"/>
      <c r="B650" s="1"/>
      <c r="C650" s="1"/>
      <c r="D650" s="2"/>
      <c r="E650" s="2"/>
      <c r="F650" s="2"/>
      <c r="G650" s="2"/>
      <c r="H650" s="2"/>
      <c r="I650" s="2"/>
      <c r="J650" s="2"/>
      <c r="K650" s="2"/>
      <c r="L650" s="2"/>
      <c r="M650" s="2"/>
      <c r="N650" s="1"/>
      <c r="O650" s="1"/>
      <c r="P650" s="1"/>
      <c r="Q650" s="1"/>
      <c r="R650" s="1"/>
      <c r="S650" s="1"/>
      <c r="T650" s="1"/>
      <c r="U650" s="1"/>
      <c r="V650" s="1"/>
      <c r="W650" s="1"/>
      <c r="X650" s="1"/>
      <c r="Y650" s="1"/>
    </row>
    <row x14ac:dyDescent="0.25" r="651" customHeight="1" ht="16.5">
      <c r="A651" s="1"/>
      <c r="B651" s="1"/>
      <c r="C651" s="1"/>
      <c r="D651" s="2"/>
      <c r="E651" s="2"/>
      <c r="F651" s="2"/>
      <c r="G651" s="2"/>
      <c r="H651" s="2"/>
      <c r="I651" s="2"/>
      <c r="J651" s="2"/>
      <c r="K651" s="2"/>
      <c r="L651" s="2"/>
      <c r="M651" s="2"/>
      <c r="N651" s="1"/>
      <c r="O651" s="1"/>
      <c r="P651" s="1"/>
      <c r="Q651" s="1"/>
      <c r="R651" s="1"/>
      <c r="S651" s="1"/>
      <c r="T651" s="1"/>
      <c r="U651" s="1"/>
      <c r="V651" s="1"/>
      <c r="W651" s="1"/>
      <c r="X651" s="1"/>
      <c r="Y651" s="1"/>
    </row>
    <row x14ac:dyDescent="0.25" r="652" customHeight="1" ht="16.5">
      <c r="A652" s="1"/>
      <c r="B652" s="1"/>
      <c r="C652" s="1"/>
      <c r="D652" s="2"/>
      <c r="E652" s="2"/>
      <c r="F652" s="2"/>
      <c r="G652" s="2"/>
      <c r="H652" s="2"/>
      <c r="I652" s="2"/>
      <c r="J652" s="2"/>
      <c r="K652" s="2"/>
      <c r="L652" s="2"/>
      <c r="M652" s="2"/>
      <c r="N652" s="1"/>
      <c r="O652" s="1"/>
      <c r="P652" s="1"/>
      <c r="Q652" s="1"/>
      <c r="R652" s="1"/>
      <c r="S652" s="1"/>
      <c r="T652" s="1"/>
      <c r="U652" s="1"/>
      <c r="V652" s="1"/>
      <c r="W652" s="1"/>
      <c r="X652" s="1"/>
      <c r="Y652" s="1"/>
    </row>
    <row x14ac:dyDescent="0.25" r="653" customHeight="1" ht="16.5">
      <c r="A653" s="1"/>
      <c r="B653" s="1"/>
      <c r="C653" s="1"/>
      <c r="D653" s="2"/>
      <c r="E653" s="2"/>
      <c r="F653" s="2"/>
      <c r="G653" s="2"/>
      <c r="H653" s="2"/>
      <c r="I653" s="2"/>
      <c r="J653" s="2"/>
      <c r="K653" s="2"/>
      <c r="L653" s="2"/>
      <c r="M653" s="2"/>
      <c r="N653" s="1"/>
      <c r="O653" s="1"/>
      <c r="P653" s="1"/>
      <c r="Q653" s="1"/>
      <c r="R653" s="1"/>
      <c r="S653" s="1"/>
      <c r="T653" s="1"/>
      <c r="U653" s="1"/>
      <c r="V653" s="1"/>
      <c r="W653" s="1"/>
      <c r="X653" s="1"/>
      <c r="Y653" s="1"/>
    </row>
    <row x14ac:dyDescent="0.25" r="654" customHeight="1" ht="16.5">
      <c r="A654" s="1"/>
      <c r="B654" s="1"/>
      <c r="C654" s="1"/>
      <c r="D654" s="2"/>
      <c r="E654" s="2"/>
      <c r="F654" s="2"/>
      <c r="G654" s="2"/>
      <c r="H654" s="2"/>
      <c r="I654" s="2"/>
      <c r="J654" s="2"/>
      <c r="K654" s="2"/>
      <c r="L654" s="2"/>
      <c r="M654" s="2"/>
      <c r="N654" s="1"/>
      <c r="O654" s="1"/>
      <c r="P654" s="1"/>
      <c r="Q654" s="1"/>
      <c r="R654" s="1"/>
      <c r="S654" s="1"/>
      <c r="T654" s="1"/>
      <c r="U654" s="1"/>
      <c r="V654" s="1"/>
      <c r="W654" s="1"/>
      <c r="X654" s="1"/>
      <c r="Y654" s="1"/>
    </row>
    <row x14ac:dyDescent="0.25" r="655" customHeight="1" ht="16.5">
      <c r="A655" s="1"/>
      <c r="B655" s="1"/>
      <c r="C655" s="1"/>
      <c r="D655" s="2"/>
      <c r="E655" s="2"/>
      <c r="F655" s="2"/>
      <c r="G655" s="2"/>
      <c r="H655" s="2"/>
      <c r="I655" s="2"/>
      <c r="J655" s="2"/>
      <c r="K655" s="2"/>
      <c r="L655" s="2"/>
      <c r="M655" s="2"/>
      <c r="N655" s="1"/>
      <c r="O655" s="1"/>
      <c r="P655" s="1"/>
      <c r="Q655" s="1"/>
      <c r="R655" s="1"/>
      <c r="S655" s="1"/>
      <c r="T655" s="1"/>
      <c r="U655" s="1"/>
      <c r="V655" s="1"/>
      <c r="W655" s="1"/>
      <c r="X655" s="1"/>
      <c r="Y655" s="1"/>
    </row>
    <row x14ac:dyDescent="0.25" r="656" customHeight="1" ht="16.5">
      <c r="A656" s="1"/>
      <c r="B656" s="1"/>
      <c r="C656" s="1"/>
      <c r="D656" s="2"/>
      <c r="E656" s="2"/>
      <c r="F656" s="2"/>
      <c r="G656" s="2"/>
      <c r="H656" s="2"/>
      <c r="I656" s="2"/>
      <c r="J656" s="2"/>
      <c r="K656" s="2"/>
      <c r="L656" s="2"/>
      <c r="M656" s="2"/>
      <c r="N656" s="1"/>
      <c r="O656" s="1"/>
      <c r="P656" s="1"/>
      <c r="Q656" s="1"/>
      <c r="R656" s="1"/>
      <c r="S656" s="1"/>
      <c r="T656" s="1"/>
      <c r="U656" s="1"/>
      <c r="V656" s="1"/>
      <c r="W656" s="1"/>
      <c r="X656" s="1"/>
      <c r="Y656" s="1"/>
    </row>
    <row x14ac:dyDescent="0.25" r="657" customHeight="1" ht="16.5">
      <c r="A657" s="1"/>
      <c r="B657" s="1"/>
      <c r="C657" s="1"/>
      <c r="D657" s="2"/>
      <c r="E657" s="2"/>
      <c r="F657" s="2"/>
      <c r="G657" s="2"/>
      <c r="H657" s="2"/>
      <c r="I657" s="2"/>
      <c r="J657" s="2"/>
      <c r="K657" s="2"/>
      <c r="L657" s="2"/>
      <c r="M657" s="2"/>
      <c r="N657" s="1"/>
      <c r="O657" s="1"/>
      <c r="P657" s="1"/>
      <c r="Q657" s="1"/>
      <c r="R657" s="1"/>
      <c r="S657" s="1"/>
      <c r="T657" s="1"/>
      <c r="U657" s="1"/>
      <c r="V657" s="1"/>
      <c r="W657" s="1"/>
      <c r="X657" s="1"/>
      <c r="Y657" s="1"/>
    </row>
    <row x14ac:dyDescent="0.25" r="658" customHeight="1" ht="16.5">
      <c r="A658" s="1"/>
      <c r="B658" s="1"/>
      <c r="C658" s="1"/>
      <c r="D658" s="2"/>
      <c r="E658" s="2"/>
      <c r="F658" s="2"/>
      <c r="G658" s="2"/>
      <c r="H658" s="2"/>
      <c r="I658" s="2"/>
      <c r="J658" s="2"/>
      <c r="K658" s="2"/>
      <c r="L658" s="2"/>
      <c r="M658" s="2"/>
      <c r="N658" s="1"/>
      <c r="O658" s="1"/>
      <c r="P658" s="1"/>
      <c r="Q658" s="1"/>
      <c r="R658" s="1"/>
      <c r="S658" s="1"/>
      <c r="T658" s="1"/>
      <c r="U658" s="1"/>
      <c r="V658" s="1"/>
      <c r="W658" s="1"/>
      <c r="X658" s="1"/>
      <c r="Y658" s="1"/>
    </row>
    <row x14ac:dyDescent="0.25" r="659" customHeight="1" ht="16.5">
      <c r="A659" s="1"/>
      <c r="B659" s="1"/>
      <c r="C659" s="1"/>
      <c r="D659" s="2"/>
      <c r="E659" s="2"/>
      <c r="F659" s="2"/>
      <c r="G659" s="2"/>
      <c r="H659" s="2"/>
      <c r="I659" s="2"/>
      <c r="J659" s="2"/>
      <c r="K659" s="2"/>
      <c r="L659" s="2"/>
      <c r="M659" s="2"/>
      <c r="N659" s="1"/>
      <c r="O659" s="1"/>
      <c r="P659" s="1"/>
      <c r="Q659" s="1"/>
      <c r="R659" s="1"/>
      <c r="S659" s="1"/>
      <c r="T659" s="1"/>
      <c r="U659" s="1"/>
      <c r="V659" s="1"/>
      <c r="W659" s="1"/>
      <c r="X659" s="1"/>
      <c r="Y659" s="1"/>
    </row>
    <row x14ac:dyDescent="0.25" r="660" customHeight="1" ht="16.5">
      <c r="A660" s="1"/>
      <c r="B660" s="1"/>
      <c r="C660" s="1"/>
      <c r="D660" s="2"/>
      <c r="E660" s="2"/>
      <c r="F660" s="2"/>
      <c r="G660" s="2"/>
      <c r="H660" s="2"/>
      <c r="I660" s="2"/>
      <c r="J660" s="2"/>
      <c r="K660" s="2"/>
      <c r="L660" s="2"/>
      <c r="M660" s="2"/>
      <c r="N660" s="1"/>
      <c r="O660" s="1"/>
      <c r="P660" s="1"/>
      <c r="Q660" s="1"/>
      <c r="R660" s="1"/>
      <c r="S660" s="1"/>
      <c r="T660" s="1"/>
      <c r="U660" s="1"/>
      <c r="V660" s="1"/>
      <c r="W660" s="1"/>
      <c r="X660" s="1"/>
      <c r="Y660" s="1"/>
    </row>
    <row x14ac:dyDescent="0.25" r="661" customHeight="1" ht="16.5">
      <c r="A661" s="1"/>
      <c r="B661" s="1"/>
      <c r="C661" s="1"/>
      <c r="D661" s="2"/>
      <c r="E661" s="2"/>
      <c r="F661" s="2"/>
      <c r="G661" s="2"/>
      <c r="H661" s="2"/>
      <c r="I661" s="2"/>
      <c r="J661" s="2"/>
      <c r="K661" s="2"/>
      <c r="L661" s="2"/>
      <c r="M661" s="2"/>
      <c r="N661" s="1"/>
      <c r="O661" s="1"/>
      <c r="P661" s="1"/>
      <c r="Q661" s="1"/>
      <c r="R661" s="1"/>
      <c r="S661" s="1"/>
      <c r="T661" s="1"/>
      <c r="U661" s="1"/>
      <c r="V661" s="1"/>
      <c r="W661" s="1"/>
      <c r="X661" s="1"/>
      <c r="Y661" s="1"/>
    </row>
    <row x14ac:dyDescent="0.25" r="662" customHeight="1" ht="16.5">
      <c r="A662" s="1"/>
      <c r="B662" s="1"/>
      <c r="C662" s="1"/>
      <c r="D662" s="2"/>
      <c r="E662" s="2"/>
      <c r="F662" s="2"/>
      <c r="G662" s="2"/>
      <c r="H662" s="2"/>
      <c r="I662" s="2"/>
      <c r="J662" s="2"/>
      <c r="K662" s="2"/>
      <c r="L662" s="2"/>
      <c r="M662" s="2"/>
      <c r="N662" s="1"/>
      <c r="O662" s="1"/>
      <c r="P662" s="1"/>
      <c r="Q662" s="1"/>
      <c r="R662" s="1"/>
      <c r="S662" s="1"/>
      <c r="T662" s="1"/>
      <c r="U662" s="1"/>
      <c r="V662" s="1"/>
      <c r="W662" s="1"/>
      <c r="X662" s="1"/>
      <c r="Y662" s="1"/>
    </row>
    <row x14ac:dyDescent="0.25" r="663" customHeight="1" ht="16.5">
      <c r="A663" s="1"/>
      <c r="B663" s="1"/>
      <c r="C663" s="1"/>
      <c r="D663" s="2"/>
      <c r="E663" s="2"/>
      <c r="F663" s="2"/>
      <c r="G663" s="2"/>
      <c r="H663" s="2"/>
      <c r="I663" s="2"/>
      <c r="J663" s="2"/>
      <c r="K663" s="2"/>
      <c r="L663" s="2"/>
      <c r="M663" s="2"/>
      <c r="N663" s="1"/>
      <c r="O663" s="1"/>
      <c r="P663" s="1"/>
      <c r="Q663" s="1"/>
      <c r="R663" s="1"/>
      <c r="S663" s="1"/>
      <c r="T663" s="1"/>
      <c r="U663" s="1"/>
      <c r="V663" s="1"/>
      <c r="W663" s="1"/>
      <c r="X663" s="1"/>
      <c r="Y663" s="1"/>
    </row>
    <row x14ac:dyDescent="0.25" r="664" customHeight="1" ht="16.5">
      <c r="A664" s="1"/>
      <c r="B664" s="1"/>
      <c r="C664" s="1"/>
      <c r="D664" s="2"/>
      <c r="E664" s="2"/>
      <c r="F664" s="2"/>
      <c r="G664" s="2"/>
      <c r="H664" s="2"/>
      <c r="I664" s="2"/>
      <c r="J664" s="2"/>
      <c r="K664" s="2"/>
      <c r="L664" s="2"/>
      <c r="M664" s="2"/>
      <c r="N664" s="1"/>
      <c r="O664" s="1"/>
      <c r="P664" s="1"/>
      <c r="Q664" s="1"/>
      <c r="R664" s="1"/>
      <c r="S664" s="1"/>
      <c r="T664" s="1"/>
      <c r="U664" s="1"/>
      <c r="V664" s="1"/>
      <c r="W664" s="1"/>
      <c r="X664" s="1"/>
      <c r="Y664" s="1"/>
    </row>
    <row x14ac:dyDescent="0.25" r="665" customHeight="1" ht="16.5">
      <c r="A665" s="1"/>
      <c r="B665" s="1"/>
      <c r="C665" s="1"/>
      <c r="D665" s="2"/>
      <c r="E665" s="2"/>
      <c r="F665" s="2"/>
      <c r="G665" s="2"/>
      <c r="H665" s="2"/>
      <c r="I665" s="2"/>
      <c r="J665" s="2"/>
      <c r="K665" s="2"/>
      <c r="L665" s="2"/>
      <c r="M665" s="2"/>
      <c r="N665" s="1"/>
      <c r="O665" s="1"/>
      <c r="P665" s="1"/>
      <c r="Q665" s="1"/>
      <c r="R665" s="1"/>
      <c r="S665" s="1"/>
      <c r="T665" s="1"/>
      <c r="U665" s="1"/>
      <c r="V665" s="1"/>
      <c r="W665" s="1"/>
      <c r="X665" s="1"/>
      <c r="Y665" s="1"/>
    </row>
    <row x14ac:dyDescent="0.25" r="666" customHeight="1" ht="16.5">
      <c r="A666" s="1"/>
      <c r="B666" s="1"/>
      <c r="C666" s="1"/>
      <c r="D666" s="2"/>
      <c r="E666" s="2"/>
      <c r="F666" s="2"/>
      <c r="G666" s="2"/>
      <c r="H666" s="2"/>
      <c r="I666" s="2"/>
      <c r="J666" s="2"/>
      <c r="K666" s="2"/>
      <c r="L666" s="2"/>
      <c r="M666" s="2"/>
      <c r="N666" s="1"/>
      <c r="O666" s="1"/>
      <c r="P666" s="1"/>
      <c r="Q666" s="1"/>
      <c r="R666" s="1"/>
      <c r="S666" s="1"/>
      <c r="T666" s="1"/>
      <c r="U666" s="1"/>
      <c r="V666" s="1"/>
      <c r="W666" s="1"/>
      <c r="X666" s="1"/>
      <c r="Y666" s="1"/>
    </row>
    <row x14ac:dyDescent="0.25" r="667" customHeight="1" ht="16.5">
      <c r="A667" s="1"/>
      <c r="B667" s="1"/>
      <c r="C667" s="1"/>
      <c r="D667" s="2"/>
      <c r="E667" s="2"/>
      <c r="F667" s="2"/>
      <c r="G667" s="2"/>
      <c r="H667" s="2"/>
      <c r="I667" s="2"/>
      <c r="J667" s="2"/>
      <c r="K667" s="2"/>
      <c r="L667" s="2"/>
      <c r="M667" s="2"/>
      <c r="N667" s="1"/>
      <c r="O667" s="1"/>
      <c r="P667" s="1"/>
      <c r="Q667" s="1"/>
      <c r="R667" s="1"/>
      <c r="S667" s="1"/>
      <c r="T667" s="1"/>
      <c r="U667" s="1"/>
      <c r="V667" s="1"/>
      <c r="W667" s="1"/>
      <c r="X667" s="1"/>
      <c r="Y667" s="1"/>
    </row>
    <row x14ac:dyDescent="0.25" r="668" customHeight="1" ht="16.5">
      <c r="A668" s="1"/>
      <c r="B668" s="1"/>
      <c r="C668" s="1"/>
      <c r="D668" s="2"/>
      <c r="E668" s="2"/>
      <c r="F668" s="2"/>
      <c r="G668" s="2"/>
      <c r="H668" s="2"/>
      <c r="I668" s="2"/>
      <c r="J668" s="2"/>
      <c r="K668" s="2"/>
      <c r="L668" s="2"/>
      <c r="M668" s="2"/>
      <c r="N668" s="1"/>
      <c r="O668" s="1"/>
      <c r="P668" s="1"/>
      <c r="Q668" s="1"/>
      <c r="R668" s="1"/>
      <c r="S668" s="1"/>
      <c r="T668" s="1"/>
      <c r="U668" s="1"/>
      <c r="V668" s="1"/>
      <c r="W668" s="1"/>
      <c r="X668" s="1"/>
      <c r="Y668" s="1"/>
    </row>
    <row x14ac:dyDescent="0.25" r="669" customHeight="1" ht="16.5">
      <c r="A669" s="1"/>
      <c r="B669" s="1"/>
      <c r="C669" s="1"/>
      <c r="D669" s="2"/>
      <c r="E669" s="2"/>
      <c r="F669" s="2"/>
      <c r="G669" s="2"/>
      <c r="H669" s="2"/>
      <c r="I669" s="2"/>
      <c r="J669" s="2"/>
      <c r="K669" s="2"/>
      <c r="L669" s="2"/>
      <c r="M669" s="2"/>
      <c r="N669" s="1"/>
      <c r="O669" s="1"/>
      <c r="P669" s="1"/>
      <c r="Q669" s="1"/>
      <c r="R669" s="1"/>
      <c r="S669" s="1"/>
      <c r="T669" s="1"/>
      <c r="U669" s="1"/>
      <c r="V669" s="1"/>
      <c r="W669" s="1"/>
      <c r="X669" s="1"/>
      <c r="Y669" s="1"/>
    </row>
    <row x14ac:dyDescent="0.25" r="670" customHeight="1" ht="16.5">
      <c r="A670" s="1"/>
      <c r="B670" s="1"/>
      <c r="C670" s="1"/>
      <c r="D670" s="2"/>
      <c r="E670" s="2"/>
      <c r="F670" s="2"/>
      <c r="G670" s="2"/>
      <c r="H670" s="2"/>
      <c r="I670" s="2"/>
      <c r="J670" s="2"/>
      <c r="K670" s="2"/>
      <c r="L670" s="2"/>
      <c r="M670" s="2"/>
      <c r="N670" s="1"/>
      <c r="O670" s="1"/>
      <c r="P670" s="1"/>
      <c r="Q670" s="1"/>
      <c r="R670" s="1"/>
      <c r="S670" s="1"/>
      <c r="T670" s="1"/>
      <c r="U670" s="1"/>
      <c r="V670" s="1"/>
      <c r="W670" s="1"/>
      <c r="X670" s="1"/>
      <c r="Y670" s="1"/>
    </row>
    <row x14ac:dyDescent="0.25" r="671" customHeight="1" ht="16.5">
      <c r="A671" s="1"/>
      <c r="B671" s="1"/>
      <c r="C671" s="1"/>
      <c r="D671" s="2"/>
      <c r="E671" s="2"/>
      <c r="F671" s="2"/>
      <c r="G671" s="2"/>
      <c r="H671" s="2"/>
      <c r="I671" s="2"/>
      <c r="J671" s="2"/>
      <c r="K671" s="2"/>
      <c r="L671" s="2"/>
      <c r="M671" s="2"/>
      <c r="N671" s="1"/>
      <c r="O671" s="1"/>
      <c r="P671" s="1"/>
      <c r="Q671" s="1"/>
      <c r="R671" s="1"/>
      <c r="S671" s="1"/>
      <c r="T671" s="1"/>
      <c r="U671" s="1"/>
      <c r="V671" s="1"/>
      <c r="W671" s="1"/>
      <c r="X671" s="1"/>
      <c r="Y671" s="1"/>
    </row>
    <row x14ac:dyDescent="0.25" r="672" customHeight="1" ht="16.5">
      <c r="A672" s="1"/>
      <c r="B672" s="1"/>
      <c r="C672" s="1"/>
      <c r="D672" s="2"/>
      <c r="E672" s="2"/>
      <c r="F672" s="2"/>
      <c r="G672" s="2"/>
      <c r="H672" s="2"/>
      <c r="I672" s="2"/>
      <c r="J672" s="2"/>
      <c r="K672" s="2"/>
      <c r="L672" s="2"/>
      <c r="M672" s="2"/>
      <c r="N672" s="1"/>
      <c r="O672" s="1"/>
      <c r="P672" s="1"/>
      <c r="Q672" s="1"/>
      <c r="R672" s="1"/>
      <c r="S672" s="1"/>
      <c r="T672" s="1"/>
      <c r="U672" s="1"/>
      <c r="V672" s="1"/>
      <c r="W672" s="1"/>
      <c r="X672" s="1"/>
      <c r="Y672" s="1"/>
    </row>
    <row x14ac:dyDescent="0.25" r="673" customHeight="1" ht="16.5">
      <c r="A673" s="1"/>
      <c r="B673" s="1"/>
      <c r="C673" s="1"/>
      <c r="D673" s="2"/>
      <c r="E673" s="2"/>
      <c r="F673" s="2"/>
      <c r="G673" s="2"/>
      <c r="H673" s="2"/>
      <c r="I673" s="2"/>
      <c r="J673" s="2"/>
      <c r="K673" s="2"/>
      <c r="L673" s="2"/>
      <c r="M673" s="2"/>
      <c r="N673" s="1"/>
      <c r="O673" s="1"/>
      <c r="P673" s="1"/>
      <c r="Q673" s="1"/>
      <c r="R673" s="1"/>
      <c r="S673" s="1"/>
      <c r="T673" s="1"/>
      <c r="U673" s="1"/>
      <c r="V673" s="1"/>
      <c r="W673" s="1"/>
      <c r="X673" s="1"/>
      <c r="Y673" s="1"/>
    </row>
    <row x14ac:dyDescent="0.25" r="674" customHeight="1" ht="16.5">
      <c r="A674" s="1"/>
      <c r="B674" s="1"/>
      <c r="C674" s="1"/>
      <c r="D674" s="2"/>
      <c r="E674" s="2"/>
      <c r="F674" s="2"/>
      <c r="G674" s="2"/>
      <c r="H674" s="2"/>
      <c r="I674" s="2"/>
      <c r="J674" s="2"/>
      <c r="K674" s="2"/>
      <c r="L674" s="2"/>
      <c r="M674" s="2"/>
      <c r="N674" s="1"/>
      <c r="O674" s="1"/>
      <c r="P674" s="1"/>
      <c r="Q674" s="1"/>
      <c r="R674" s="1"/>
      <c r="S674" s="1"/>
      <c r="T674" s="1"/>
      <c r="U674" s="1"/>
      <c r="V674" s="1"/>
      <c r="W674" s="1"/>
      <c r="X674" s="1"/>
      <c r="Y674" s="1"/>
    </row>
    <row x14ac:dyDescent="0.25" r="675" customHeight="1" ht="16.5">
      <c r="A675" s="1"/>
      <c r="B675" s="1"/>
      <c r="C675" s="1"/>
      <c r="D675" s="2"/>
      <c r="E675" s="2"/>
      <c r="F675" s="2"/>
      <c r="G675" s="2"/>
      <c r="H675" s="2"/>
      <c r="I675" s="2"/>
      <c r="J675" s="2"/>
      <c r="K675" s="2"/>
      <c r="L675" s="2"/>
      <c r="M675" s="2"/>
      <c r="N675" s="1"/>
      <c r="O675" s="1"/>
      <c r="P675" s="1"/>
      <c r="Q675" s="1"/>
      <c r="R675" s="1"/>
      <c r="S675" s="1"/>
      <c r="T675" s="1"/>
      <c r="U675" s="1"/>
      <c r="V675" s="1"/>
      <c r="W675" s="1"/>
      <c r="X675" s="1"/>
      <c r="Y675" s="1"/>
    </row>
    <row x14ac:dyDescent="0.25" r="676" customHeight="1" ht="16.5">
      <c r="A676" s="1"/>
      <c r="B676" s="1"/>
      <c r="C676" s="1"/>
      <c r="D676" s="2"/>
      <c r="E676" s="2"/>
      <c r="F676" s="2"/>
      <c r="G676" s="2"/>
      <c r="H676" s="2"/>
      <c r="I676" s="2"/>
      <c r="J676" s="2"/>
      <c r="K676" s="2"/>
      <c r="L676" s="2"/>
      <c r="M676" s="2"/>
      <c r="N676" s="1"/>
      <c r="O676" s="1"/>
      <c r="P676" s="1"/>
      <c r="Q676" s="1"/>
      <c r="R676" s="1"/>
      <c r="S676" s="1"/>
      <c r="T676" s="1"/>
      <c r="U676" s="1"/>
      <c r="V676" s="1"/>
      <c r="W676" s="1"/>
      <c r="X676" s="1"/>
      <c r="Y676" s="1"/>
    </row>
    <row x14ac:dyDescent="0.25" r="677" customHeight="1" ht="16.5">
      <c r="A677" s="1"/>
      <c r="B677" s="1"/>
      <c r="C677" s="1"/>
      <c r="D677" s="2"/>
      <c r="E677" s="2"/>
      <c r="F677" s="2"/>
      <c r="G677" s="2"/>
      <c r="H677" s="2"/>
      <c r="I677" s="2"/>
      <c r="J677" s="2"/>
      <c r="K677" s="2"/>
      <c r="L677" s="2"/>
      <c r="M677" s="2"/>
      <c r="N677" s="1"/>
      <c r="O677" s="1"/>
      <c r="P677" s="1"/>
      <c r="Q677" s="1"/>
      <c r="R677" s="1"/>
      <c r="S677" s="1"/>
      <c r="T677" s="1"/>
      <c r="U677" s="1"/>
      <c r="V677" s="1"/>
      <c r="W677" s="1"/>
      <c r="X677" s="1"/>
      <c r="Y677" s="1"/>
    </row>
    <row x14ac:dyDescent="0.25" r="678" customHeight="1" ht="16.5">
      <c r="A678" s="1"/>
      <c r="B678" s="1"/>
      <c r="C678" s="1"/>
      <c r="D678" s="2"/>
      <c r="E678" s="2"/>
      <c r="F678" s="2"/>
      <c r="G678" s="2"/>
      <c r="H678" s="2"/>
      <c r="I678" s="2"/>
      <c r="J678" s="2"/>
      <c r="K678" s="2"/>
      <c r="L678" s="2"/>
      <c r="M678" s="2"/>
      <c r="N678" s="1"/>
      <c r="O678" s="1"/>
      <c r="P678" s="1"/>
      <c r="Q678" s="1"/>
      <c r="R678" s="1"/>
      <c r="S678" s="1"/>
      <c r="T678" s="1"/>
      <c r="U678" s="1"/>
      <c r="V678" s="1"/>
      <c r="W678" s="1"/>
      <c r="X678" s="1"/>
      <c r="Y678" s="1"/>
    </row>
    <row x14ac:dyDescent="0.25" r="679" customHeight="1" ht="16.5">
      <c r="A679" s="1"/>
      <c r="B679" s="1"/>
      <c r="C679" s="1"/>
      <c r="D679" s="2"/>
      <c r="E679" s="2"/>
      <c r="F679" s="2"/>
      <c r="G679" s="2"/>
      <c r="H679" s="2"/>
      <c r="I679" s="2"/>
      <c r="J679" s="2"/>
      <c r="K679" s="2"/>
      <c r="L679" s="2"/>
      <c r="M679" s="2"/>
      <c r="N679" s="1"/>
      <c r="O679" s="1"/>
      <c r="P679" s="1"/>
      <c r="Q679" s="1"/>
      <c r="R679" s="1"/>
      <c r="S679" s="1"/>
      <c r="T679" s="1"/>
      <c r="U679" s="1"/>
      <c r="V679" s="1"/>
      <c r="W679" s="1"/>
      <c r="X679" s="1"/>
      <c r="Y679" s="1"/>
    </row>
    <row x14ac:dyDescent="0.25" r="680" customHeight="1" ht="16.5">
      <c r="A680" s="1"/>
      <c r="B680" s="1"/>
      <c r="C680" s="1"/>
      <c r="D680" s="2"/>
      <c r="E680" s="2"/>
      <c r="F680" s="2"/>
      <c r="G680" s="2"/>
      <c r="H680" s="2"/>
      <c r="I680" s="2"/>
      <c r="J680" s="2"/>
      <c r="K680" s="2"/>
      <c r="L680" s="2"/>
      <c r="M680" s="2"/>
      <c r="N680" s="1"/>
      <c r="O680" s="1"/>
      <c r="P680" s="1"/>
      <c r="Q680" s="1"/>
      <c r="R680" s="1"/>
      <c r="S680" s="1"/>
      <c r="T680" s="1"/>
      <c r="U680" s="1"/>
      <c r="V680" s="1"/>
      <c r="W680" s="1"/>
      <c r="X680" s="1"/>
      <c r="Y680" s="1"/>
    </row>
    <row x14ac:dyDescent="0.25" r="681" customHeight="1" ht="16.5">
      <c r="A681" s="1"/>
      <c r="B681" s="1"/>
      <c r="C681" s="1"/>
      <c r="D681" s="2"/>
      <c r="E681" s="2"/>
      <c r="F681" s="2"/>
      <c r="G681" s="2"/>
      <c r="H681" s="2"/>
      <c r="I681" s="2"/>
      <c r="J681" s="2"/>
      <c r="K681" s="2"/>
      <c r="L681" s="2"/>
      <c r="M681" s="2"/>
      <c r="N681" s="1"/>
      <c r="O681" s="1"/>
      <c r="P681" s="1"/>
      <c r="Q681" s="1"/>
      <c r="R681" s="1"/>
      <c r="S681" s="1"/>
      <c r="T681" s="1"/>
      <c r="U681" s="1"/>
      <c r="V681" s="1"/>
      <c r="W681" s="1"/>
      <c r="X681" s="1"/>
      <c r="Y681" s="1"/>
    </row>
    <row x14ac:dyDescent="0.25" r="682" customHeight="1" ht="16.5">
      <c r="A682" s="1"/>
      <c r="B682" s="1"/>
      <c r="C682" s="1"/>
      <c r="D682" s="2"/>
      <c r="E682" s="2"/>
      <c r="F682" s="2"/>
      <c r="G682" s="2"/>
      <c r="H682" s="2"/>
      <c r="I682" s="2"/>
      <c r="J682" s="2"/>
      <c r="K682" s="2"/>
      <c r="L682" s="2"/>
      <c r="M682" s="2"/>
      <c r="N682" s="1"/>
      <c r="O682" s="1"/>
      <c r="P682" s="1"/>
      <c r="Q682" s="1"/>
      <c r="R682" s="1"/>
      <c r="S682" s="1"/>
      <c r="T682" s="1"/>
      <c r="U682" s="1"/>
      <c r="V682" s="1"/>
      <c r="W682" s="1"/>
      <c r="X682" s="1"/>
      <c r="Y682" s="1"/>
    </row>
    <row x14ac:dyDescent="0.25" r="683" customHeight="1" ht="16.5">
      <c r="A683" s="1"/>
      <c r="B683" s="1"/>
      <c r="C683" s="1"/>
      <c r="D683" s="2"/>
      <c r="E683" s="2"/>
      <c r="F683" s="2"/>
      <c r="G683" s="2"/>
      <c r="H683" s="2"/>
      <c r="I683" s="2"/>
      <c r="J683" s="2"/>
      <c r="K683" s="2"/>
      <c r="L683" s="2"/>
      <c r="M683" s="2"/>
      <c r="N683" s="1"/>
      <c r="O683" s="1"/>
      <c r="P683" s="1"/>
      <c r="Q683" s="1"/>
      <c r="R683" s="1"/>
      <c r="S683" s="1"/>
      <c r="T683" s="1"/>
      <c r="U683" s="1"/>
      <c r="V683" s="1"/>
      <c r="W683" s="1"/>
      <c r="X683" s="1"/>
      <c r="Y683" s="1"/>
    </row>
    <row x14ac:dyDescent="0.25" r="684" customHeight="1" ht="16.5">
      <c r="A684" s="1"/>
      <c r="B684" s="1"/>
      <c r="C684" s="1"/>
      <c r="D684" s="2"/>
      <c r="E684" s="2"/>
      <c r="F684" s="2"/>
      <c r="G684" s="2"/>
      <c r="H684" s="2"/>
      <c r="I684" s="2"/>
      <c r="J684" s="2"/>
      <c r="K684" s="2"/>
      <c r="L684" s="2"/>
      <c r="M684" s="2"/>
      <c r="N684" s="1"/>
      <c r="O684" s="1"/>
      <c r="P684" s="1"/>
      <c r="Q684" s="1"/>
      <c r="R684" s="1"/>
      <c r="S684" s="1"/>
      <c r="T684" s="1"/>
      <c r="U684" s="1"/>
      <c r="V684" s="1"/>
      <c r="W684" s="1"/>
      <c r="X684" s="1"/>
      <c r="Y684" s="1"/>
    </row>
    <row x14ac:dyDescent="0.25" r="685" customHeight="1" ht="16.5">
      <c r="A685" s="1"/>
      <c r="B685" s="1"/>
      <c r="C685" s="1"/>
      <c r="D685" s="2"/>
      <c r="E685" s="2"/>
      <c r="F685" s="2"/>
      <c r="G685" s="2"/>
      <c r="H685" s="2"/>
      <c r="I685" s="2"/>
      <c r="J685" s="2"/>
      <c r="K685" s="2"/>
      <c r="L685" s="2"/>
      <c r="M685" s="2"/>
      <c r="N685" s="1"/>
      <c r="O685" s="1"/>
      <c r="P685" s="1"/>
      <c r="Q685" s="1"/>
      <c r="R685" s="1"/>
      <c r="S685" s="1"/>
      <c r="T685" s="1"/>
      <c r="U685" s="1"/>
      <c r="V685" s="1"/>
      <c r="W685" s="1"/>
      <c r="X685" s="1"/>
      <c r="Y685" s="1"/>
    </row>
    <row x14ac:dyDescent="0.25" r="686" customHeight="1" ht="16.5">
      <c r="A686" s="1"/>
      <c r="B686" s="1"/>
      <c r="C686" s="1"/>
      <c r="D686" s="2"/>
      <c r="E686" s="2"/>
      <c r="F686" s="2"/>
      <c r="G686" s="2"/>
      <c r="H686" s="2"/>
      <c r="I686" s="2"/>
      <c r="J686" s="2"/>
      <c r="K686" s="2"/>
      <c r="L686" s="2"/>
      <c r="M686" s="2"/>
      <c r="N686" s="1"/>
      <c r="O686" s="1"/>
      <c r="P686" s="1"/>
      <c r="Q686" s="1"/>
      <c r="R686" s="1"/>
      <c r="S686" s="1"/>
      <c r="T686" s="1"/>
      <c r="U686" s="1"/>
      <c r="V686" s="1"/>
      <c r="W686" s="1"/>
      <c r="X686" s="1"/>
      <c r="Y686" s="1"/>
    </row>
    <row x14ac:dyDescent="0.25" r="687" customHeight="1" ht="16.5">
      <c r="A687" s="1"/>
      <c r="B687" s="1"/>
      <c r="C687" s="1"/>
      <c r="D687" s="2"/>
      <c r="E687" s="2"/>
      <c r="F687" s="2"/>
      <c r="G687" s="2"/>
      <c r="H687" s="2"/>
      <c r="I687" s="2"/>
      <c r="J687" s="2"/>
      <c r="K687" s="2"/>
      <c r="L687" s="2"/>
      <c r="M687" s="2"/>
      <c r="N687" s="1"/>
      <c r="O687" s="1"/>
      <c r="P687" s="1"/>
      <c r="Q687" s="1"/>
      <c r="R687" s="1"/>
      <c r="S687" s="1"/>
      <c r="T687" s="1"/>
      <c r="U687" s="1"/>
      <c r="V687" s="1"/>
      <c r="W687" s="1"/>
      <c r="X687" s="1"/>
      <c r="Y687" s="1"/>
    </row>
    <row x14ac:dyDescent="0.25" r="688" customHeight="1" ht="16.5">
      <c r="A688" s="1"/>
      <c r="B688" s="1"/>
      <c r="C688" s="1"/>
      <c r="D688" s="2"/>
      <c r="E688" s="2"/>
      <c r="F688" s="2"/>
      <c r="G688" s="2"/>
      <c r="H688" s="2"/>
      <c r="I688" s="2"/>
      <c r="J688" s="2"/>
      <c r="K688" s="2"/>
      <c r="L688" s="2"/>
      <c r="M688" s="2"/>
      <c r="N688" s="1"/>
      <c r="O688" s="1"/>
      <c r="P688" s="1"/>
      <c r="Q688" s="1"/>
      <c r="R688" s="1"/>
      <c r="S688" s="1"/>
      <c r="T688" s="1"/>
      <c r="U688" s="1"/>
      <c r="V688" s="1"/>
      <c r="W688" s="1"/>
      <c r="X688" s="1"/>
      <c r="Y688" s="1"/>
    </row>
    <row x14ac:dyDescent="0.25" r="689" customHeight="1" ht="16.5">
      <c r="A689" s="1"/>
      <c r="B689" s="1"/>
      <c r="C689" s="1"/>
      <c r="D689" s="2"/>
      <c r="E689" s="2"/>
      <c r="F689" s="2"/>
      <c r="G689" s="2"/>
      <c r="H689" s="2"/>
      <c r="I689" s="2"/>
      <c r="J689" s="2"/>
      <c r="K689" s="2"/>
      <c r="L689" s="2"/>
      <c r="M689" s="2"/>
      <c r="N689" s="1"/>
      <c r="O689" s="1"/>
      <c r="P689" s="1"/>
      <c r="Q689" s="1"/>
      <c r="R689" s="1"/>
      <c r="S689" s="1"/>
      <c r="T689" s="1"/>
      <c r="U689" s="1"/>
      <c r="V689" s="1"/>
      <c r="W689" s="1"/>
      <c r="X689" s="1"/>
      <c r="Y689" s="1"/>
    </row>
    <row x14ac:dyDescent="0.25" r="690" customHeight="1" ht="16.5">
      <c r="A690" s="1"/>
      <c r="B690" s="1"/>
      <c r="C690" s="1"/>
      <c r="D690" s="2"/>
      <c r="E690" s="2"/>
      <c r="F690" s="2"/>
      <c r="G690" s="2"/>
      <c r="H690" s="2"/>
      <c r="I690" s="2"/>
      <c r="J690" s="2"/>
      <c r="K690" s="2"/>
      <c r="L690" s="2"/>
      <c r="M690" s="2"/>
      <c r="N690" s="1"/>
      <c r="O690" s="1"/>
      <c r="P690" s="1"/>
      <c r="Q690" s="1"/>
      <c r="R690" s="1"/>
      <c r="S690" s="1"/>
      <c r="T690" s="1"/>
      <c r="U690" s="1"/>
      <c r="V690" s="1"/>
      <c r="W690" s="1"/>
      <c r="X690" s="1"/>
      <c r="Y690" s="1"/>
    </row>
    <row x14ac:dyDescent="0.25" r="691" customHeight="1" ht="16.5">
      <c r="A691" s="1"/>
      <c r="B691" s="1"/>
      <c r="C691" s="1"/>
      <c r="D691" s="2"/>
      <c r="E691" s="2"/>
      <c r="F691" s="2"/>
      <c r="G691" s="2"/>
      <c r="H691" s="2"/>
      <c r="I691" s="2"/>
      <c r="J691" s="2"/>
      <c r="K691" s="2"/>
      <c r="L691" s="2"/>
      <c r="M691" s="2"/>
      <c r="N691" s="1"/>
      <c r="O691" s="1"/>
      <c r="P691" s="1"/>
      <c r="Q691" s="1"/>
      <c r="R691" s="1"/>
      <c r="S691" s="1"/>
      <c r="T691" s="1"/>
      <c r="U691" s="1"/>
      <c r="V691" s="1"/>
      <c r="W691" s="1"/>
      <c r="X691" s="1"/>
      <c r="Y691" s="1"/>
    </row>
    <row x14ac:dyDescent="0.25" r="692" customHeight="1" ht="16.5">
      <c r="A692" s="1"/>
      <c r="B692" s="1"/>
      <c r="C692" s="1"/>
      <c r="D692" s="2"/>
      <c r="E692" s="2"/>
      <c r="F692" s="2"/>
      <c r="G692" s="2"/>
      <c r="H692" s="2"/>
      <c r="I692" s="2"/>
      <c r="J692" s="2"/>
      <c r="K692" s="2"/>
      <c r="L692" s="2"/>
      <c r="M692" s="2"/>
      <c r="N692" s="1"/>
      <c r="O692" s="1"/>
      <c r="P692" s="1"/>
      <c r="Q692" s="1"/>
      <c r="R692" s="1"/>
      <c r="S692" s="1"/>
      <c r="T692" s="1"/>
      <c r="U692" s="1"/>
      <c r="V692" s="1"/>
      <c r="W692" s="1"/>
      <c r="X692" s="1"/>
      <c r="Y692" s="1"/>
    </row>
    <row x14ac:dyDescent="0.25" r="693" customHeight="1" ht="16.5">
      <c r="A693" s="1"/>
      <c r="B693" s="1"/>
      <c r="C693" s="1"/>
      <c r="D693" s="2"/>
      <c r="E693" s="2"/>
      <c r="F693" s="2"/>
      <c r="G693" s="2"/>
      <c r="H693" s="2"/>
      <c r="I693" s="2"/>
      <c r="J693" s="2"/>
      <c r="K693" s="2"/>
      <c r="L693" s="2"/>
      <c r="M693" s="2"/>
      <c r="N693" s="1"/>
      <c r="O693" s="1"/>
      <c r="P693" s="1"/>
      <c r="Q693" s="1"/>
      <c r="R693" s="1"/>
      <c r="S693" s="1"/>
      <c r="T693" s="1"/>
      <c r="U693" s="1"/>
      <c r="V693" s="1"/>
      <c r="W693" s="1"/>
      <c r="X693" s="1"/>
      <c r="Y693" s="1"/>
    </row>
    <row x14ac:dyDescent="0.25" r="694" customHeight="1" ht="16.5">
      <c r="A694" s="1"/>
      <c r="B694" s="1"/>
      <c r="C694" s="1"/>
      <c r="D694" s="2"/>
      <c r="E694" s="2"/>
      <c r="F694" s="2"/>
      <c r="G694" s="2"/>
      <c r="H694" s="2"/>
      <c r="I694" s="2"/>
      <c r="J694" s="2"/>
      <c r="K694" s="2"/>
      <c r="L694" s="2"/>
      <c r="M694" s="2"/>
      <c r="N694" s="1"/>
      <c r="O694" s="1"/>
      <c r="P694" s="1"/>
      <c r="Q694" s="1"/>
      <c r="R694" s="1"/>
      <c r="S694" s="1"/>
      <c r="T694" s="1"/>
      <c r="U694" s="1"/>
      <c r="V694" s="1"/>
      <c r="W694" s="1"/>
      <c r="X694" s="1"/>
      <c r="Y694" s="1"/>
    </row>
    <row x14ac:dyDescent="0.25" r="695" customHeight="1" ht="16.5">
      <c r="A695" s="1"/>
      <c r="B695" s="1"/>
      <c r="C695" s="1"/>
      <c r="D695" s="2"/>
      <c r="E695" s="2"/>
      <c r="F695" s="2"/>
      <c r="G695" s="2"/>
      <c r="H695" s="2"/>
      <c r="I695" s="2"/>
      <c r="J695" s="2"/>
      <c r="K695" s="2"/>
      <c r="L695" s="2"/>
      <c r="M695" s="2"/>
      <c r="N695" s="1"/>
      <c r="O695" s="1"/>
      <c r="P695" s="1"/>
      <c r="Q695" s="1"/>
      <c r="R695" s="1"/>
      <c r="S695" s="1"/>
      <c r="T695" s="1"/>
      <c r="U695" s="1"/>
      <c r="V695" s="1"/>
      <c r="W695" s="1"/>
      <c r="X695" s="1"/>
      <c r="Y695" s="1"/>
    </row>
    <row x14ac:dyDescent="0.25" r="696" customHeight="1" ht="16.5">
      <c r="A696" s="1"/>
      <c r="B696" s="1"/>
      <c r="C696" s="1"/>
      <c r="D696" s="2"/>
      <c r="E696" s="2"/>
      <c r="F696" s="2"/>
      <c r="G696" s="2"/>
      <c r="H696" s="2"/>
      <c r="I696" s="2"/>
      <c r="J696" s="2"/>
      <c r="K696" s="2"/>
      <c r="L696" s="2"/>
      <c r="M696" s="2"/>
      <c r="N696" s="1"/>
      <c r="O696" s="1"/>
      <c r="P696" s="1"/>
      <c r="Q696" s="1"/>
      <c r="R696" s="1"/>
      <c r="S696" s="1"/>
      <c r="T696" s="1"/>
      <c r="U696" s="1"/>
      <c r="V696" s="1"/>
      <c r="W696" s="1"/>
      <c r="X696" s="1"/>
      <c r="Y696" s="1"/>
    </row>
    <row x14ac:dyDescent="0.25" r="697" customHeight="1" ht="16.5">
      <c r="A697" s="1"/>
      <c r="B697" s="1"/>
      <c r="C697" s="1"/>
      <c r="D697" s="2"/>
      <c r="E697" s="2"/>
      <c r="F697" s="2"/>
      <c r="G697" s="2"/>
      <c r="H697" s="2"/>
      <c r="I697" s="2"/>
      <c r="J697" s="2"/>
      <c r="K697" s="2"/>
      <c r="L697" s="2"/>
      <c r="M697" s="2"/>
      <c r="N697" s="1"/>
      <c r="O697" s="1"/>
      <c r="P697" s="1"/>
      <c r="Q697" s="1"/>
      <c r="R697" s="1"/>
      <c r="S697" s="1"/>
      <c r="T697" s="1"/>
      <c r="U697" s="1"/>
      <c r="V697" s="1"/>
      <c r="W697" s="1"/>
      <c r="X697" s="1"/>
      <c r="Y697" s="1"/>
    </row>
    <row x14ac:dyDescent="0.25" r="698" customHeight="1" ht="16.5">
      <c r="A698" s="1"/>
      <c r="B698" s="1"/>
      <c r="C698" s="1"/>
      <c r="D698" s="2"/>
      <c r="E698" s="2"/>
      <c r="F698" s="2"/>
      <c r="G698" s="2"/>
      <c r="H698" s="2"/>
      <c r="I698" s="2"/>
      <c r="J698" s="2"/>
      <c r="K698" s="2"/>
      <c r="L698" s="2"/>
      <c r="M698" s="2"/>
      <c r="N698" s="1"/>
      <c r="O698" s="1"/>
      <c r="P698" s="1"/>
      <c r="Q698" s="1"/>
      <c r="R698" s="1"/>
      <c r="S698" s="1"/>
      <c r="T698" s="1"/>
      <c r="U698" s="1"/>
      <c r="V698" s="1"/>
      <c r="W698" s="1"/>
      <c r="X698" s="1"/>
      <c r="Y698" s="1"/>
    </row>
    <row x14ac:dyDescent="0.25" r="699" customHeight="1" ht="16.5">
      <c r="A699" s="1"/>
      <c r="B699" s="1"/>
      <c r="C699" s="1"/>
      <c r="D699" s="2"/>
      <c r="E699" s="2"/>
      <c r="F699" s="2"/>
      <c r="G699" s="2"/>
      <c r="H699" s="2"/>
      <c r="I699" s="2"/>
      <c r="J699" s="2"/>
      <c r="K699" s="2"/>
      <c r="L699" s="2"/>
      <c r="M699" s="2"/>
      <c r="N699" s="1"/>
      <c r="O699" s="1"/>
      <c r="P699" s="1"/>
      <c r="Q699" s="1"/>
      <c r="R699" s="1"/>
      <c r="S699" s="1"/>
      <c r="T699" s="1"/>
      <c r="U699" s="1"/>
      <c r="V699" s="1"/>
      <c r="W699" s="1"/>
      <c r="X699" s="1"/>
      <c r="Y699" s="1"/>
    </row>
    <row x14ac:dyDescent="0.25" r="700" customHeight="1" ht="16.5">
      <c r="A700" s="1"/>
      <c r="B700" s="1"/>
      <c r="C700" s="1"/>
      <c r="D700" s="2"/>
      <c r="E700" s="2"/>
      <c r="F700" s="2"/>
      <c r="G700" s="2"/>
      <c r="H700" s="2"/>
      <c r="I700" s="2"/>
      <c r="J700" s="2"/>
      <c r="K700" s="2"/>
      <c r="L700" s="2"/>
      <c r="M700" s="2"/>
      <c r="N700" s="1"/>
      <c r="O700" s="1"/>
      <c r="P700" s="1"/>
      <c r="Q700" s="1"/>
      <c r="R700" s="1"/>
      <c r="S700" s="1"/>
      <c r="T700" s="1"/>
      <c r="U700" s="1"/>
      <c r="V700" s="1"/>
      <c r="W700" s="1"/>
      <c r="X700" s="1"/>
      <c r="Y700" s="1"/>
    </row>
    <row x14ac:dyDescent="0.25" r="701" customHeight="1" ht="16.5">
      <c r="A701" s="1"/>
      <c r="B701" s="1"/>
      <c r="C701" s="1"/>
      <c r="D701" s="2"/>
      <c r="E701" s="2"/>
      <c r="F701" s="2"/>
      <c r="G701" s="2"/>
      <c r="H701" s="2"/>
      <c r="I701" s="2"/>
      <c r="J701" s="2"/>
      <c r="K701" s="2"/>
      <c r="L701" s="2"/>
      <c r="M701" s="2"/>
      <c r="N701" s="1"/>
      <c r="O701" s="1"/>
      <c r="P701" s="1"/>
      <c r="Q701" s="1"/>
      <c r="R701" s="1"/>
      <c r="S701" s="1"/>
      <c r="T701" s="1"/>
      <c r="U701" s="1"/>
      <c r="V701" s="1"/>
      <c r="W701" s="1"/>
      <c r="X701" s="1"/>
      <c r="Y701" s="1"/>
    </row>
    <row x14ac:dyDescent="0.25" r="702" customHeight="1" ht="16.5">
      <c r="A702" s="1"/>
      <c r="B702" s="1"/>
      <c r="C702" s="1"/>
      <c r="D702" s="2"/>
      <c r="E702" s="2"/>
      <c r="F702" s="2"/>
      <c r="G702" s="2"/>
      <c r="H702" s="2"/>
      <c r="I702" s="2"/>
      <c r="J702" s="2"/>
      <c r="K702" s="2"/>
      <c r="L702" s="2"/>
      <c r="M702" s="2"/>
      <c r="N702" s="1"/>
      <c r="O702" s="1"/>
      <c r="P702" s="1"/>
      <c r="Q702" s="1"/>
      <c r="R702" s="1"/>
      <c r="S702" s="1"/>
      <c r="T702" s="1"/>
      <c r="U702" s="1"/>
      <c r="V702" s="1"/>
      <c r="W702" s="1"/>
      <c r="X702" s="1"/>
      <c r="Y702" s="1"/>
    </row>
    <row x14ac:dyDescent="0.25" r="703" customHeight="1" ht="16.5">
      <c r="A703" s="1"/>
      <c r="B703" s="1"/>
      <c r="C703" s="1"/>
      <c r="D703" s="2"/>
      <c r="E703" s="2"/>
      <c r="F703" s="2"/>
      <c r="G703" s="2"/>
      <c r="H703" s="2"/>
      <c r="I703" s="2"/>
      <c r="J703" s="2"/>
      <c r="K703" s="2"/>
      <c r="L703" s="2"/>
      <c r="M703" s="2"/>
      <c r="N703" s="1"/>
      <c r="O703" s="1"/>
      <c r="P703" s="1"/>
      <c r="Q703" s="1"/>
      <c r="R703" s="1"/>
      <c r="S703" s="1"/>
      <c r="T703" s="1"/>
      <c r="U703" s="1"/>
      <c r="V703" s="1"/>
      <c r="W703" s="1"/>
      <c r="X703" s="1"/>
      <c r="Y703" s="1"/>
    </row>
    <row x14ac:dyDescent="0.25" r="704" customHeight="1" ht="16.5">
      <c r="A704" s="1"/>
      <c r="B704" s="1"/>
      <c r="C704" s="1"/>
      <c r="D704" s="2"/>
      <c r="E704" s="2"/>
      <c r="F704" s="2"/>
      <c r="G704" s="2"/>
      <c r="H704" s="2"/>
      <c r="I704" s="2"/>
      <c r="J704" s="2"/>
      <c r="K704" s="2"/>
      <c r="L704" s="2"/>
      <c r="M704" s="2"/>
      <c r="N704" s="1"/>
      <c r="O704" s="1"/>
      <c r="P704" s="1"/>
      <c r="Q704" s="1"/>
      <c r="R704" s="1"/>
      <c r="S704" s="1"/>
      <c r="T704" s="1"/>
      <c r="U704" s="1"/>
      <c r="V704" s="1"/>
      <c r="W704" s="1"/>
      <c r="X704" s="1"/>
      <c r="Y704" s="1"/>
    </row>
    <row x14ac:dyDescent="0.25" r="705" customHeight="1" ht="16.5">
      <c r="A705" s="1"/>
      <c r="B705" s="1"/>
      <c r="C705" s="1"/>
      <c r="D705" s="2"/>
      <c r="E705" s="2"/>
      <c r="F705" s="2"/>
      <c r="G705" s="2"/>
      <c r="H705" s="2"/>
      <c r="I705" s="2"/>
      <c r="J705" s="2"/>
      <c r="K705" s="2"/>
      <c r="L705" s="2"/>
      <c r="M705" s="2"/>
      <c r="N705" s="1"/>
      <c r="O705" s="1"/>
      <c r="P705" s="1"/>
      <c r="Q705" s="1"/>
      <c r="R705" s="1"/>
      <c r="S705" s="1"/>
      <c r="T705" s="1"/>
      <c r="U705" s="1"/>
      <c r="V705" s="1"/>
      <c r="W705" s="1"/>
      <c r="X705" s="1"/>
      <c r="Y705" s="1"/>
    </row>
    <row x14ac:dyDescent="0.25" r="706" customHeight="1" ht="16.5">
      <c r="A706" s="1"/>
      <c r="B706" s="1"/>
      <c r="C706" s="1"/>
      <c r="D706" s="2"/>
      <c r="E706" s="2"/>
      <c r="F706" s="2"/>
      <c r="G706" s="2"/>
      <c r="H706" s="2"/>
      <c r="I706" s="2"/>
      <c r="J706" s="2"/>
      <c r="K706" s="2"/>
      <c r="L706" s="2"/>
      <c r="M706" s="2"/>
      <c r="N706" s="1"/>
      <c r="O706" s="1"/>
      <c r="P706" s="1"/>
      <c r="Q706" s="1"/>
      <c r="R706" s="1"/>
      <c r="S706" s="1"/>
      <c r="T706" s="1"/>
      <c r="U706" s="1"/>
      <c r="V706" s="1"/>
      <c r="W706" s="1"/>
      <c r="X706" s="1"/>
      <c r="Y706" s="1"/>
    </row>
    <row x14ac:dyDescent="0.25" r="707" customHeight="1" ht="16.5">
      <c r="A707" s="1"/>
      <c r="B707" s="1"/>
      <c r="C707" s="1"/>
      <c r="D707" s="2"/>
      <c r="E707" s="2"/>
      <c r="F707" s="2"/>
      <c r="G707" s="2"/>
      <c r="H707" s="2"/>
      <c r="I707" s="2"/>
      <c r="J707" s="2"/>
      <c r="K707" s="2"/>
      <c r="L707" s="2"/>
      <c r="M707" s="2"/>
      <c r="N707" s="1"/>
      <c r="O707" s="1"/>
      <c r="P707" s="1"/>
      <c r="Q707" s="1"/>
      <c r="R707" s="1"/>
      <c r="S707" s="1"/>
      <c r="T707" s="1"/>
      <c r="U707" s="1"/>
      <c r="V707" s="1"/>
      <c r="W707" s="1"/>
      <c r="X707" s="1"/>
      <c r="Y707" s="1"/>
    </row>
    <row x14ac:dyDescent="0.25" r="708" customHeight="1" ht="16.5">
      <c r="A708" s="1"/>
      <c r="B708" s="1"/>
      <c r="C708" s="1"/>
      <c r="D708" s="2"/>
      <c r="E708" s="2"/>
      <c r="F708" s="2"/>
      <c r="G708" s="2"/>
      <c r="H708" s="2"/>
      <c r="I708" s="2"/>
      <c r="J708" s="2"/>
      <c r="K708" s="2"/>
      <c r="L708" s="2"/>
      <c r="M708" s="2"/>
      <c r="N708" s="1"/>
      <c r="O708" s="1"/>
      <c r="P708" s="1"/>
      <c r="Q708" s="1"/>
      <c r="R708" s="1"/>
      <c r="S708" s="1"/>
      <c r="T708" s="1"/>
      <c r="U708" s="1"/>
      <c r="V708" s="1"/>
      <c r="W708" s="1"/>
      <c r="X708" s="1"/>
      <c r="Y708" s="1"/>
    </row>
    <row x14ac:dyDescent="0.25" r="709" customHeight="1" ht="16.5">
      <c r="A709" s="1"/>
      <c r="B709" s="1"/>
      <c r="C709" s="1"/>
      <c r="D709" s="2"/>
      <c r="E709" s="2"/>
      <c r="F709" s="2"/>
      <c r="G709" s="2"/>
      <c r="H709" s="2"/>
      <c r="I709" s="2"/>
      <c r="J709" s="2"/>
      <c r="K709" s="2"/>
      <c r="L709" s="2"/>
      <c r="M709" s="2"/>
      <c r="N709" s="1"/>
      <c r="O709" s="1"/>
      <c r="P709" s="1"/>
      <c r="Q709" s="1"/>
      <c r="R709" s="1"/>
      <c r="S709" s="1"/>
      <c r="T709" s="1"/>
      <c r="U709" s="1"/>
      <c r="V709" s="1"/>
      <c r="W709" s="1"/>
      <c r="X709" s="1"/>
      <c r="Y709" s="1"/>
    </row>
    <row x14ac:dyDescent="0.25" r="710" customHeight="1" ht="16.5">
      <c r="A710" s="1"/>
      <c r="B710" s="1"/>
      <c r="C710" s="1"/>
      <c r="D710" s="2"/>
      <c r="E710" s="2"/>
      <c r="F710" s="2"/>
      <c r="G710" s="2"/>
      <c r="H710" s="2"/>
      <c r="I710" s="2"/>
      <c r="J710" s="2"/>
      <c r="K710" s="2"/>
      <c r="L710" s="2"/>
      <c r="M710" s="2"/>
      <c r="N710" s="1"/>
      <c r="O710" s="1"/>
      <c r="P710" s="1"/>
      <c r="Q710" s="1"/>
      <c r="R710" s="1"/>
      <c r="S710" s="1"/>
      <c r="T710" s="1"/>
      <c r="U710" s="1"/>
      <c r="V710" s="1"/>
      <c r="W710" s="1"/>
      <c r="X710" s="1"/>
      <c r="Y710" s="1"/>
    </row>
    <row x14ac:dyDescent="0.25" r="711" customHeight="1" ht="16.5">
      <c r="A711" s="1"/>
      <c r="B711" s="1"/>
      <c r="C711" s="1"/>
      <c r="D711" s="2"/>
      <c r="E711" s="2"/>
      <c r="F711" s="2"/>
      <c r="G711" s="2"/>
      <c r="H711" s="2"/>
      <c r="I711" s="2"/>
      <c r="J711" s="2"/>
      <c r="K711" s="2"/>
      <c r="L711" s="2"/>
      <c r="M711" s="2"/>
      <c r="N711" s="1"/>
      <c r="O711" s="1"/>
      <c r="P711" s="1"/>
      <c r="Q711" s="1"/>
      <c r="R711" s="1"/>
      <c r="S711" s="1"/>
      <c r="T711" s="1"/>
      <c r="U711" s="1"/>
      <c r="V711" s="1"/>
      <c r="W711" s="1"/>
      <c r="X711" s="1"/>
      <c r="Y711" s="1"/>
    </row>
    <row x14ac:dyDescent="0.25" r="712" customHeight="1" ht="16.5">
      <c r="A712" s="1"/>
      <c r="B712" s="1"/>
      <c r="C712" s="1"/>
      <c r="D712" s="2"/>
      <c r="E712" s="2"/>
      <c r="F712" s="2"/>
      <c r="G712" s="2"/>
      <c r="H712" s="2"/>
      <c r="I712" s="2"/>
      <c r="J712" s="2"/>
      <c r="K712" s="2"/>
      <c r="L712" s="2"/>
      <c r="M712" s="2"/>
      <c r="N712" s="1"/>
      <c r="O712" s="1"/>
      <c r="P712" s="1"/>
      <c r="Q712" s="1"/>
      <c r="R712" s="1"/>
      <c r="S712" s="1"/>
      <c r="T712" s="1"/>
      <c r="U712" s="1"/>
      <c r="V712" s="1"/>
      <c r="W712" s="1"/>
      <c r="X712" s="1"/>
      <c r="Y712" s="1"/>
    </row>
    <row x14ac:dyDescent="0.25" r="713" customHeight="1" ht="16.5">
      <c r="A713" s="1"/>
      <c r="B713" s="1"/>
      <c r="C713" s="1"/>
      <c r="D713" s="2"/>
      <c r="E713" s="2"/>
      <c r="F713" s="2"/>
      <c r="G713" s="2"/>
      <c r="H713" s="2"/>
      <c r="I713" s="2"/>
      <c r="J713" s="2"/>
      <c r="K713" s="2"/>
      <c r="L713" s="2"/>
      <c r="M713" s="2"/>
      <c r="N713" s="1"/>
      <c r="O713" s="1"/>
      <c r="P713" s="1"/>
      <c r="Q713" s="1"/>
      <c r="R713" s="1"/>
      <c r="S713" s="1"/>
      <c r="T713" s="1"/>
      <c r="U713" s="1"/>
      <c r="V713" s="1"/>
      <c r="W713" s="1"/>
      <c r="X713" s="1"/>
      <c r="Y713" s="1"/>
    </row>
    <row x14ac:dyDescent="0.25" r="714" customHeight="1" ht="16.5">
      <c r="A714" s="1"/>
      <c r="B714" s="1"/>
      <c r="C714" s="1"/>
      <c r="D714" s="2"/>
      <c r="E714" s="2"/>
      <c r="F714" s="2"/>
      <c r="G714" s="2"/>
      <c r="H714" s="2"/>
      <c r="I714" s="2"/>
      <c r="J714" s="2"/>
      <c r="K714" s="2"/>
      <c r="L714" s="2"/>
      <c r="M714" s="2"/>
      <c r="N714" s="1"/>
      <c r="O714" s="1"/>
      <c r="P714" s="1"/>
      <c r="Q714" s="1"/>
      <c r="R714" s="1"/>
      <c r="S714" s="1"/>
      <c r="T714" s="1"/>
      <c r="U714" s="1"/>
      <c r="V714" s="1"/>
      <c r="W714" s="1"/>
      <c r="X714" s="1"/>
      <c r="Y714" s="1"/>
    </row>
    <row x14ac:dyDescent="0.25" r="715" customHeight="1" ht="16.5">
      <c r="A715" s="1"/>
      <c r="B715" s="1"/>
      <c r="C715" s="1"/>
      <c r="D715" s="2"/>
      <c r="E715" s="2"/>
      <c r="F715" s="2"/>
      <c r="G715" s="2"/>
      <c r="H715" s="2"/>
      <c r="I715" s="2"/>
      <c r="J715" s="2"/>
      <c r="K715" s="2"/>
      <c r="L715" s="2"/>
      <c r="M715" s="2"/>
      <c r="N715" s="1"/>
      <c r="O715" s="1"/>
      <c r="P715" s="1"/>
      <c r="Q715" s="1"/>
      <c r="R715" s="1"/>
      <c r="S715" s="1"/>
      <c r="T715" s="1"/>
      <c r="U715" s="1"/>
      <c r="V715" s="1"/>
      <c r="W715" s="1"/>
      <c r="X715" s="1"/>
      <c r="Y715" s="1"/>
    </row>
    <row x14ac:dyDescent="0.25" r="716" customHeight="1" ht="16.5">
      <c r="A716" s="1"/>
      <c r="B716" s="1"/>
      <c r="C716" s="1"/>
      <c r="D716" s="2"/>
      <c r="E716" s="2"/>
      <c r="F716" s="2"/>
      <c r="G716" s="2"/>
      <c r="H716" s="2"/>
      <c r="I716" s="2"/>
      <c r="J716" s="2"/>
      <c r="K716" s="2"/>
      <c r="L716" s="2"/>
      <c r="M716" s="2"/>
      <c r="N716" s="1"/>
      <c r="O716" s="1"/>
      <c r="P716" s="1"/>
      <c r="Q716" s="1"/>
      <c r="R716" s="1"/>
      <c r="S716" s="1"/>
      <c r="T716" s="1"/>
      <c r="U716" s="1"/>
      <c r="V716" s="1"/>
      <c r="W716" s="1"/>
      <c r="X716" s="1"/>
      <c r="Y716" s="1"/>
    </row>
    <row x14ac:dyDescent="0.25" r="717" customHeight="1" ht="16.5">
      <c r="A717" s="1"/>
      <c r="B717" s="1"/>
      <c r="C717" s="1"/>
      <c r="D717" s="2"/>
      <c r="E717" s="2"/>
      <c r="F717" s="2"/>
      <c r="G717" s="2"/>
      <c r="H717" s="2"/>
      <c r="I717" s="2"/>
      <c r="J717" s="2"/>
      <c r="K717" s="2"/>
      <c r="L717" s="2"/>
      <c r="M717" s="2"/>
      <c r="N717" s="1"/>
      <c r="O717" s="1"/>
      <c r="P717" s="1"/>
      <c r="Q717" s="1"/>
      <c r="R717" s="1"/>
      <c r="S717" s="1"/>
      <c r="T717" s="1"/>
      <c r="U717" s="1"/>
      <c r="V717" s="1"/>
      <c r="W717" s="1"/>
      <c r="X717" s="1"/>
      <c r="Y717" s="1"/>
    </row>
    <row x14ac:dyDescent="0.25" r="718" customHeight="1" ht="16.5">
      <c r="A718" s="1"/>
      <c r="B718" s="1"/>
      <c r="C718" s="1"/>
      <c r="D718" s="2"/>
      <c r="E718" s="2"/>
      <c r="F718" s="2"/>
      <c r="G718" s="2"/>
      <c r="H718" s="2"/>
      <c r="I718" s="2"/>
      <c r="J718" s="2"/>
      <c r="K718" s="2"/>
      <c r="L718" s="2"/>
      <c r="M718" s="2"/>
      <c r="N718" s="1"/>
      <c r="O718" s="1"/>
      <c r="P718" s="1"/>
      <c r="Q718" s="1"/>
      <c r="R718" s="1"/>
      <c r="S718" s="1"/>
      <c r="T718" s="1"/>
      <c r="U718" s="1"/>
      <c r="V718" s="1"/>
      <c r="W718" s="1"/>
      <c r="X718" s="1"/>
      <c r="Y718" s="1"/>
    </row>
    <row x14ac:dyDescent="0.25" r="719" customHeight="1" ht="16.5">
      <c r="A719" s="1"/>
      <c r="B719" s="1"/>
      <c r="C719" s="1"/>
      <c r="D719" s="2"/>
      <c r="E719" s="2"/>
      <c r="F719" s="2"/>
      <c r="G719" s="2"/>
      <c r="H719" s="2"/>
      <c r="I719" s="2"/>
      <c r="J719" s="2"/>
      <c r="K719" s="2"/>
      <c r="L719" s="2"/>
      <c r="M719" s="2"/>
      <c r="N719" s="1"/>
      <c r="O719" s="1"/>
      <c r="P719" s="1"/>
      <c r="Q719" s="1"/>
      <c r="R719" s="1"/>
      <c r="S719" s="1"/>
      <c r="T719" s="1"/>
      <c r="U719" s="1"/>
      <c r="V719" s="1"/>
      <c r="W719" s="1"/>
      <c r="X719" s="1"/>
      <c r="Y719" s="1"/>
    </row>
    <row x14ac:dyDescent="0.25" r="720" customHeight="1" ht="16.5">
      <c r="A720" s="1"/>
      <c r="B720" s="1"/>
      <c r="C720" s="1"/>
      <c r="D720" s="2"/>
      <c r="E720" s="2"/>
      <c r="F720" s="2"/>
      <c r="G720" s="2"/>
      <c r="H720" s="2"/>
      <c r="I720" s="2"/>
      <c r="J720" s="2"/>
      <c r="K720" s="2"/>
      <c r="L720" s="2"/>
      <c r="M720" s="2"/>
      <c r="N720" s="1"/>
      <c r="O720" s="1"/>
      <c r="P720" s="1"/>
      <c r="Q720" s="1"/>
      <c r="R720" s="1"/>
      <c r="S720" s="1"/>
      <c r="T720" s="1"/>
      <c r="U720" s="1"/>
      <c r="V720" s="1"/>
      <c r="W720" s="1"/>
      <c r="X720" s="1"/>
      <c r="Y720" s="1"/>
    </row>
    <row x14ac:dyDescent="0.25" r="721" customHeight="1" ht="16.5">
      <c r="A721" s="1"/>
      <c r="B721" s="1"/>
      <c r="C721" s="1"/>
      <c r="D721" s="2"/>
      <c r="E721" s="2"/>
      <c r="F721" s="2"/>
      <c r="G721" s="2"/>
      <c r="H721" s="2"/>
      <c r="I721" s="2"/>
      <c r="J721" s="2"/>
      <c r="K721" s="2"/>
      <c r="L721" s="2"/>
      <c r="M721" s="2"/>
      <c r="N721" s="1"/>
      <c r="O721" s="1"/>
      <c r="P721" s="1"/>
      <c r="Q721" s="1"/>
      <c r="R721" s="1"/>
      <c r="S721" s="1"/>
      <c r="T721" s="1"/>
      <c r="U721" s="1"/>
      <c r="V721" s="1"/>
      <c r="W721" s="1"/>
      <c r="X721" s="1"/>
      <c r="Y721" s="1"/>
    </row>
    <row x14ac:dyDescent="0.25" r="722" customHeight="1" ht="16.5">
      <c r="A722" s="1"/>
      <c r="B722" s="1"/>
      <c r="C722" s="1"/>
      <c r="D722" s="2"/>
      <c r="E722" s="2"/>
      <c r="F722" s="2"/>
      <c r="G722" s="2"/>
      <c r="H722" s="2"/>
      <c r="I722" s="2"/>
      <c r="J722" s="2"/>
      <c r="K722" s="2"/>
      <c r="L722" s="2"/>
      <c r="M722" s="2"/>
      <c r="N722" s="1"/>
      <c r="O722" s="1"/>
      <c r="P722" s="1"/>
      <c r="Q722" s="1"/>
      <c r="R722" s="1"/>
      <c r="S722" s="1"/>
      <c r="T722" s="1"/>
      <c r="U722" s="1"/>
      <c r="V722" s="1"/>
      <c r="W722" s="1"/>
      <c r="X722" s="1"/>
      <c r="Y722" s="1"/>
    </row>
    <row x14ac:dyDescent="0.25" r="723" customHeight="1" ht="16.5">
      <c r="A723" s="1"/>
      <c r="B723" s="1"/>
      <c r="C723" s="1"/>
      <c r="D723" s="2"/>
      <c r="E723" s="2"/>
      <c r="F723" s="2"/>
      <c r="G723" s="2"/>
      <c r="H723" s="2"/>
      <c r="I723" s="2"/>
      <c r="J723" s="2"/>
      <c r="K723" s="2"/>
      <c r="L723" s="2"/>
      <c r="M723" s="2"/>
      <c r="N723" s="1"/>
      <c r="O723" s="1"/>
      <c r="P723" s="1"/>
      <c r="Q723" s="1"/>
      <c r="R723" s="1"/>
      <c r="S723" s="1"/>
      <c r="T723" s="1"/>
      <c r="U723" s="1"/>
      <c r="V723" s="1"/>
      <c r="W723" s="1"/>
      <c r="X723" s="1"/>
      <c r="Y723" s="1"/>
    </row>
    <row x14ac:dyDescent="0.25" r="724" customHeight="1" ht="16.5">
      <c r="A724" s="1"/>
      <c r="B724" s="1"/>
      <c r="C724" s="1"/>
      <c r="D724" s="2"/>
      <c r="E724" s="2"/>
      <c r="F724" s="2"/>
      <c r="G724" s="2"/>
      <c r="H724" s="2"/>
      <c r="I724" s="2"/>
      <c r="J724" s="2"/>
      <c r="K724" s="2"/>
      <c r="L724" s="2"/>
      <c r="M724" s="2"/>
      <c r="N724" s="1"/>
      <c r="O724" s="1"/>
      <c r="P724" s="1"/>
      <c r="Q724" s="1"/>
      <c r="R724" s="1"/>
      <c r="S724" s="1"/>
      <c r="T724" s="1"/>
      <c r="U724" s="1"/>
      <c r="V724" s="1"/>
      <c r="W724" s="1"/>
      <c r="X724" s="1"/>
      <c r="Y724" s="1"/>
    </row>
    <row x14ac:dyDescent="0.25" r="725" customHeight="1" ht="16.5">
      <c r="A725" s="1"/>
      <c r="B725" s="1"/>
      <c r="C725" s="1"/>
      <c r="D725" s="2"/>
      <c r="E725" s="2"/>
      <c r="F725" s="2"/>
      <c r="G725" s="2"/>
      <c r="H725" s="2"/>
      <c r="I725" s="2"/>
      <c r="J725" s="2"/>
      <c r="K725" s="2"/>
      <c r="L725" s="2"/>
      <c r="M725" s="2"/>
      <c r="N725" s="1"/>
      <c r="O725" s="1"/>
      <c r="P725" s="1"/>
      <c r="Q725" s="1"/>
      <c r="R725" s="1"/>
      <c r="S725" s="1"/>
      <c r="T725" s="1"/>
      <c r="U725" s="1"/>
      <c r="V725" s="1"/>
      <c r="W725" s="1"/>
      <c r="X725" s="1"/>
      <c r="Y725" s="1"/>
    </row>
    <row x14ac:dyDescent="0.25" r="726" customHeight="1" ht="16.5">
      <c r="A726" s="1"/>
      <c r="B726" s="1"/>
      <c r="C726" s="1"/>
      <c r="D726" s="2"/>
      <c r="E726" s="2"/>
      <c r="F726" s="2"/>
      <c r="G726" s="2"/>
      <c r="H726" s="2"/>
      <c r="I726" s="2"/>
      <c r="J726" s="2"/>
      <c r="K726" s="2"/>
      <c r="L726" s="2"/>
      <c r="M726" s="2"/>
      <c r="N726" s="1"/>
      <c r="O726" s="1"/>
      <c r="P726" s="1"/>
      <c r="Q726" s="1"/>
      <c r="R726" s="1"/>
      <c r="S726" s="1"/>
      <c r="T726" s="1"/>
      <c r="U726" s="1"/>
      <c r="V726" s="1"/>
      <c r="W726" s="1"/>
      <c r="X726" s="1"/>
      <c r="Y726" s="1"/>
    </row>
    <row x14ac:dyDescent="0.25" r="727" customHeight="1" ht="16.5">
      <c r="A727" s="1"/>
      <c r="B727" s="1"/>
      <c r="C727" s="1"/>
      <c r="D727" s="2"/>
      <c r="E727" s="2"/>
      <c r="F727" s="2"/>
      <c r="G727" s="2"/>
      <c r="H727" s="2"/>
      <c r="I727" s="2"/>
      <c r="J727" s="2"/>
      <c r="K727" s="2"/>
      <c r="L727" s="2"/>
      <c r="M727" s="2"/>
      <c r="N727" s="1"/>
      <c r="O727" s="1"/>
      <c r="P727" s="1"/>
      <c r="Q727" s="1"/>
      <c r="R727" s="1"/>
      <c r="S727" s="1"/>
      <c r="T727" s="1"/>
      <c r="U727" s="1"/>
      <c r="V727" s="1"/>
      <c r="W727" s="1"/>
      <c r="X727" s="1"/>
      <c r="Y727" s="1"/>
    </row>
    <row x14ac:dyDescent="0.25" r="728" customHeight="1" ht="16.5">
      <c r="A728" s="1"/>
      <c r="B728" s="1"/>
      <c r="C728" s="1"/>
      <c r="D728" s="2"/>
      <c r="E728" s="2"/>
      <c r="F728" s="2"/>
      <c r="G728" s="2"/>
      <c r="H728" s="2"/>
      <c r="I728" s="2"/>
      <c r="J728" s="2"/>
      <c r="K728" s="2"/>
      <c r="L728" s="2"/>
      <c r="M728" s="2"/>
      <c r="N728" s="1"/>
      <c r="O728" s="1"/>
      <c r="P728" s="1"/>
      <c r="Q728" s="1"/>
      <c r="R728" s="1"/>
      <c r="S728" s="1"/>
      <c r="T728" s="1"/>
      <c r="U728" s="1"/>
      <c r="V728" s="1"/>
      <c r="W728" s="1"/>
      <c r="X728" s="1"/>
      <c r="Y728" s="1"/>
    </row>
    <row x14ac:dyDescent="0.25" r="729" customHeight="1" ht="16.5">
      <c r="A729" s="1"/>
      <c r="B729" s="1"/>
      <c r="C729" s="1"/>
      <c r="D729" s="2"/>
      <c r="E729" s="2"/>
      <c r="F729" s="2"/>
      <c r="G729" s="2"/>
      <c r="H729" s="2"/>
      <c r="I729" s="2"/>
      <c r="J729" s="2"/>
      <c r="K729" s="2"/>
      <c r="L729" s="2"/>
      <c r="M729" s="2"/>
      <c r="N729" s="1"/>
      <c r="O729" s="1"/>
      <c r="P729" s="1"/>
      <c r="Q729" s="1"/>
      <c r="R729" s="1"/>
      <c r="S729" s="1"/>
      <c r="T729" s="1"/>
      <c r="U729" s="1"/>
      <c r="V729" s="1"/>
      <c r="W729" s="1"/>
      <c r="X729" s="1"/>
      <c r="Y729" s="1"/>
    </row>
    <row x14ac:dyDescent="0.25" r="730" customHeight="1" ht="16.5">
      <c r="A730" s="1"/>
      <c r="B730" s="1"/>
      <c r="C730" s="1"/>
      <c r="D730" s="2"/>
      <c r="E730" s="2"/>
      <c r="F730" s="2"/>
      <c r="G730" s="2"/>
      <c r="H730" s="2"/>
      <c r="I730" s="2"/>
      <c r="J730" s="2"/>
      <c r="K730" s="2"/>
      <c r="L730" s="2"/>
      <c r="M730" s="2"/>
      <c r="N730" s="1"/>
      <c r="O730" s="1"/>
      <c r="P730" s="1"/>
      <c r="Q730" s="1"/>
      <c r="R730" s="1"/>
      <c r="S730" s="1"/>
      <c r="T730" s="1"/>
      <c r="U730" s="1"/>
      <c r="V730" s="1"/>
      <c r="W730" s="1"/>
      <c r="X730" s="1"/>
      <c r="Y730" s="1"/>
    </row>
    <row x14ac:dyDescent="0.25" r="731" customHeight="1" ht="16.5">
      <c r="A731" s="1"/>
      <c r="B731" s="1"/>
      <c r="C731" s="1"/>
      <c r="D731" s="2"/>
      <c r="E731" s="2"/>
      <c r="F731" s="2"/>
      <c r="G731" s="2"/>
      <c r="H731" s="2"/>
      <c r="I731" s="2"/>
      <c r="J731" s="2"/>
      <c r="K731" s="2"/>
      <c r="L731" s="2"/>
      <c r="M731" s="2"/>
      <c r="N731" s="1"/>
      <c r="O731" s="1"/>
      <c r="P731" s="1"/>
      <c r="Q731" s="1"/>
      <c r="R731" s="1"/>
      <c r="S731" s="1"/>
      <c r="T731" s="1"/>
      <c r="U731" s="1"/>
      <c r="V731" s="1"/>
      <c r="W731" s="1"/>
      <c r="X731" s="1"/>
      <c r="Y731" s="1"/>
    </row>
    <row x14ac:dyDescent="0.25" r="732" customHeight="1" ht="16.5">
      <c r="A732" s="1"/>
      <c r="B732" s="1"/>
      <c r="C732" s="1"/>
      <c r="D732" s="2"/>
      <c r="E732" s="2"/>
      <c r="F732" s="2"/>
      <c r="G732" s="2"/>
      <c r="H732" s="2"/>
      <c r="I732" s="2"/>
      <c r="J732" s="2"/>
      <c r="K732" s="2"/>
      <c r="L732" s="2"/>
      <c r="M732" s="2"/>
      <c r="N732" s="1"/>
      <c r="O732" s="1"/>
      <c r="P732" s="1"/>
      <c r="Q732" s="1"/>
      <c r="R732" s="1"/>
      <c r="S732" s="1"/>
      <c r="T732" s="1"/>
      <c r="U732" s="1"/>
      <c r="V732" s="1"/>
      <c r="W732" s="1"/>
      <c r="X732" s="1"/>
      <c r="Y732" s="1"/>
    </row>
    <row x14ac:dyDescent="0.25" r="733" customHeight="1" ht="16.5">
      <c r="A733" s="1"/>
      <c r="B733" s="1"/>
      <c r="C733" s="1"/>
      <c r="D733" s="2"/>
      <c r="E733" s="2"/>
      <c r="F733" s="2"/>
      <c r="G733" s="2"/>
      <c r="H733" s="2"/>
      <c r="I733" s="2"/>
      <c r="J733" s="2"/>
      <c r="K733" s="2"/>
      <c r="L733" s="2"/>
      <c r="M733" s="2"/>
      <c r="N733" s="1"/>
      <c r="O733" s="1"/>
      <c r="P733" s="1"/>
      <c r="Q733" s="1"/>
      <c r="R733" s="1"/>
      <c r="S733" s="1"/>
      <c r="T733" s="1"/>
      <c r="U733" s="1"/>
      <c r="V733" s="1"/>
      <c r="W733" s="1"/>
      <c r="X733" s="1"/>
      <c r="Y733" s="1"/>
    </row>
    <row x14ac:dyDescent="0.25" r="734" customHeight="1" ht="16.5">
      <c r="A734" s="1"/>
      <c r="B734" s="1"/>
      <c r="C734" s="1"/>
      <c r="D734" s="2"/>
      <c r="E734" s="2"/>
      <c r="F734" s="2"/>
      <c r="G734" s="2"/>
      <c r="H734" s="2"/>
      <c r="I734" s="2"/>
      <c r="J734" s="2"/>
      <c r="K734" s="2"/>
      <c r="L734" s="2"/>
      <c r="M734" s="2"/>
      <c r="N734" s="1"/>
      <c r="O734" s="1"/>
      <c r="P734" s="1"/>
      <c r="Q734" s="1"/>
      <c r="R734" s="1"/>
      <c r="S734" s="1"/>
      <c r="T734" s="1"/>
      <c r="U734" s="1"/>
      <c r="V734" s="1"/>
      <c r="W734" s="1"/>
      <c r="X734" s="1"/>
      <c r="Y734" s="1"/>
    </row>
    <row x14ac:dyDescent="0.25" r="735" customHeight="1" ht="16.5">
      <c r="A735" s="1"/>
      <c r="B735" s="1"/>
      <c r="C735" s="1"/>
      <c r="D735" s="2"/>
      <c r="E735" s="2"/>
      <c r="F735" s="2"/>
      <c r="G735" s="2"/>
      <c r="H735" s="2"/>
      <c r="I735" s="2"/>
      <c r="J735" s="2"/>
      <c r="K735" s="2"/>
      <c r="L735" s="2"/>
      <c r="M735" s="2"/>
      <c r="N735" s="1"/>
      <c r="O735" s="1"/>
      <c r="P735" s="1"/>
      <c r="Q735" s="1"/>
      <c r="R735" s="1"/>
      <c r="S735" s="1"/>
      <c r="T735" s="1"/>
      <c r="U735" s="1"/>
      <c r="V735" s="1"/>
      <c r="W735" s="1"/>
      <c r="X735" s="1"/>
      <c r="Y735" s="1"/>
    </row>
    <row x14ac:dyDescent="0.25" r="736" customHeight="1" ht="16.5">
      <c r="A736" s="1"/>
      <c r="B736" s="1"/>
      <c r="C736" s="1"/>
      <c r="D736" s="2"/>
      <c r="E736" s="2"/>
      <c r="F736" s="2"/>
      <c r="G736" s="2"/>
      <c r="H736" s="2"/>
      <c r="I736" s="2"/>
      <c r="J736" s="2"/>
      <c r="K736" s="2"/>
      <c r="L736" s="2"/>
      <c r="M736" s="2"/>
      <c r="N736" s="1"/>
      <c r="O736" s="1"/>
      <c r="P736" s="1"/>
      <c r="Q736" s="1"/>
      <c r="R736" s="1"/>
      <c r="S736" s="1"/>
      <c r="T736" s="1"/>
      <c r="U736" s="1"/>
      <c r="V736" s="1"/>
      <c r="W736" s="1"/>
      <c r="X736" s="1"/>
      <c r="Y736" s="1"/>
    </row>
    <row x14ac:dyDescent="0.25" r="737" customHeight="1" ht="16.5">
      <c r="A737" s="1"/>
      <c r="B737" s="1"/>
      <c r="C737" s="1"/>
      <c r="D737" s="2"/>
      <c r="E737" s="2"/>
      <c r="F737" s="2"/>
      <c r="G737" s="2"/>
      <c r="H737" s="2"/>
      <c r="I737" s="2"/>
      <c r="J737" s="2"/>
      <c r="K737" s="2"/>
      <c r="L737" s="2"/>
      <c r="M737" s="2"/>
      <c r="N737" s="1"/>
      <c r="O737" s="1"/>
      <c r="P737" s="1"/>
      <c r="Q737" s="1"/>
      <c r="R737" s="1"/>
      <c r="S737" s="1"/>
      <c r="T737" s="1"/>
      <c r="U737" s="1"/>
      <c r="V737" s="1"/>
      <c r="W737" s="1"/>
      <c r="X737" s="1"/>
      <c r="Y737" s="1"/>
    </row>
    <row x14ac:dyDescent="0.25" r="738" customHeight="1" ht="16.5">
      <c r="A738" s="1"/>
      <c r="B738" s="1"/>
      <c r="C738" s="1"/>
      <c r="D738" s="2"/>
      <c r="E738" s="2"/>
      <c r="F738" s="2"/>
      <c r="G738" s="2"/>
      <c r="H738" s="2"/>
      <c r="I738" s="2"/>
      <c r="J738" s="2"/>
      <c r="K738" s="2"/>
      <c r="L738" s="2"/>
      <c r="M738" s="2"/>
      <c r="N738" s="1"/>
      <c r="O738" s="1"/>
      <c r="P738" s="1"/>
      <c r="Q738" s="1"/>
      <c r="R738" s="1"/>
      <c r="S738" s="1"/>
      <c r="T738" s="1"/>
      <c r="U738" s="1"/>
      <c r="V738" s="1"/>
      <c r="W738" s="1"/>
      <c r="X738" s="1"/>
      <c r="Y738" s="1"/>
    </row>
    <row x14ac:dyDescent="0.25" r="739" customHeight="1" ht="16.5">
      <c r="A739" s="1"/>
      <c r="B739" s="1"/>
      <c r="C739" s="1"/>
      <c r="D739" s="2"/>
      <c r="E739" s="2"/>
      <c r="F739" s="2"/>
      <c r="G739" s="2"/>
      <c r="H739" s="2"/>
      <c r="I739" s="2"/>
      <c r="J739" s="2"/>
      <c r="K739" s="2"/>
      <c r="L739" s="2"/>
      <c r="M739" s="2"/>
      <c r="N739" s="1"/>
      <c r="O739" s="1"/>
      <c r="P739" s="1"/>
      <c r="Q739" s="1"/>
      <c r="R739" s="1"/>
      <c r="S739" s="1"/>
      <c r="T739" s="1"/>
      <c r="U739" s="1"/>
      <c r="V739" s="1"/>
      <c r="W739" s="1"/>
      <c r="X739" s="1"/>
      <c r="Y739" s="1"/>
    </row>
    <row x14ac:dyDescent="0.25" r="740" customHeight="1" ht="16.5">
      <c r="A740" s="1"/>
      <c r="B740" s="1"/>
      <c r="C740" s="1"/>
      <c r="D740" s="2"/>
      <c r="E740" s="2"/>
      <c r="F740" s="2"/>
      <c r="G740" s="2"/>
      <c r="H740" s="2"/>
      <c r="I740" s="2"/>
      <c r="J740" s="2"/>
      <c r="K740" s="2"/>
      <c r="L740" s="2"/>
      <c r="M740" s="2"/>
      <c r="N740" s="1"/>
      <c r="O740" s="1"/>
      <c r="P740" s="1"/>
      <c r="Q740" s="1"/>
      <c r="R740" s="1"/>
      <c r="S740" s="1"/>
      <c r="T740" s="1"/>
      <c r="U740" s="1"/>
      <c r="V740" s="1"/>
      <c r="W740" s="1"/>
      <c r="X740" s="1"/>
      <c r="Y740" s="1"/>
    </row>
    <row x14ac:dyDescent="0.25" r="741" customHeight="1" ht="16.5">
      <c r="A741" s="1"/>
      <c r="B741" s="1"/>
      <c r="C741" s="1"/>
      <c r="D741" s="2"/>
      <c r="E741" s="2"/>
      <c r="F741" s="2"/>
      <c r="G741" s="2"/>
      <c r="H741" s="2"/>
      <c r="I741" s="2"/>
      <c r="J741" s="2"/>
      <c r="K741" s="2"/>
      <c r="L741" s="2"/>
      <c r="M741" s="2"/>
      <c r="N741" s="1"/>
      <c r="O741" s="1"/>
      <c r="P741" s="1"/>
      <c r="Q741" s="1"/>
      <c r="R741" s="1"/>
      <c r="S741" s="1"/>
      <c r="T741" s="1"/>
      <c r="U741" s="1"/>
      <c r="V741" s="1"/>
      <c r="W741" s="1"/>
      <c r="X741" s="1"/>
      <c r="Y741" s="1"/>
    </row>
    <row x14ac:dyDescent="0.25" r="742" customHeight="1" ht="16.5">
      <c r="A742" s="1"/>
      <c r="B742" s="1"/>
      <c r="C742" s="1"/>
      <c r="D742" s="2"/>
      <c r="E742" s="2"/>
      <c r="F742" s="2"/>
      <c r="G742" s="2"/>
      <c r="H742" s="2"/>
      <c r="I742" s="2"/>
      <c r="J742" s="2"/>
      <c r="K742" s="2"/>
      <c r="L742" s="2"/>
      <c r="M742" s="2"/>
      <c r="N742" s="1"/>
      <c r="O742" s="1"/>
      <c r="P742" s="1"/>
      <c r="Q742" s="1"/>
      <c r="R742" s="1"/>
      <c r="S742" s="1"/>
      <c r="T742" s="1"/>
      <c r="U742" s="1"/>
      <c r="V742" s="1"/>
      <c r="W742" s="1"/>
      <c r="X742" s="1"/>
      <c r="Y742" s="1"/>
    </row>
    <row x14ac:dyDescent="0.25" r="743" customHeight="1" ht="16.5">
      <c r="A743" s="1"/>
      <c r="B743" s="1"/>
      <c r="C743" s="1"/>
      <c r="D743" s="2"/>
      <c r="E743" s="2"/>
      <c r="F743" s="2"/>
      <c r="G743" s="2"/>
      <c r="H743" s="2"/>
      <c r="I743" s="2"/>
      <c r="J743" s="2"/>
      <c r="K743" s="2"/>
      <c r="L743" s="2"/>
      <c r="M743" s="2"/>
      <c r="N743" s="1"/>
      <c r="O743" s="1"/>
      <c r="P743" s="1"/>
      <c r="Q743" s="1"/>
      <c r="R743" s="1"/>
      <c r="S743" s="1"/>
      <c r="T743" s="1"/>
      <c r="U743" s="1"/>
      <c r="V743" s="1"/>
      <c r="W743" s="1"/>
      <c r="X743" s="1"/>
      <c r="Y743" s="1"/>
    </row>
    <row x14ac:dyDescent="0.25" r="744" customHeight="1" ht="16.5">
      <c r="A744" s="1"/>
      <c r="B744" s="1"/>
      <c r="C744" s="1"/>
      <c r="D744" s="2"/>
      <c r="E744" s="2"/>
      <c r="F744" s="2"/>
      <c r="G744" s="2"/>
      <c r="H744" s="2"/>
      <c r="I744" s="2"/>
      <c r="J744" s="2"/>
      <c r="K744" s="2"/>
      <c r="L744" s="2"/>
      <c r="M744" s="2"/>
      <c r="N744" s="1"/>
      <c r="O744" s="1"/>
      <c r="P744" s="1"/>
      <c r="Q744" s="1"/>
      <c r="R744" s="1"/>
      <c r="S744" s="1"/>
      <c r="T744" s="1"/>
      <c r="U744" s="1"/>
      <c r="V744" s="1"/>
      <c r="W744" s="1"/>
      <c r="X744" s="1"/>
      <c r="Y744" s="1"/>
    </row>
    <row x14ac:dyDescent="0.25" r="745" customHeight="1" ht="16.5">
      <c r="A745" s="1"/>
      <c r="B745" s="1"/>
      <c r="C745" s="1"/>
      <c r="D745" s="2"/>
      <c r="E745" s="2"/>
      <c r="F745" s="2"/>
      <c r="G745" s="2"/>
      <c r="H745" s="2"/>
      <c r="I745" s="2"/>
      <c r="J745" s="2"/>
      <c r="K745" s="2"/>
      <c r="L745" s="2"/>
      <c r="M745" s="2"/>
      <c r="N745" s="1"/>
      <c r="O745" s="1"/>
      <c r="P745" s="1"/>
      <c r="Q745" s="1"/>
      <c r="R745" s="1"/>
      <c r="S745" s="1"/>
      <c r="T745" s="1"/>
      <c r="U745" s="1"/>
      <c r="V745" s="1"/>
      <c r="W745" s="1"/>
      <c r="X745" s="1"/>
      <c r="Y745" s="1"/>
    </row>
    <row x14ac:dyDescent="0.25" r="746" customHeight="1" ht="16.5">
      <c r="A746" s="1"/>
      <c r="B746" s="1"/>
      <c r="C746" s="1"/>
      <c r="D746" s="2"/>
      <c r="E746" s="2"/>
      <c r="F746" s="2"/>
      <c r="G746" s="2"/>
      <c r="H746" s="2"/>
      <c r="I746" s="2"/>
      <c r="J746" s="2"/>
      <c r="K746" s="2"/>
      <c r="L746" s="2"/>
      <c r="M746" s="2"/>
      <c r="N746" s="1"/>
      <c r="O746" s="1"/>
      <c r="P746" s="1"/>
      <c r="Q746" s="1"/>
      <c r="R746" s="1"/>
      <c r="S746" s="1"/>
      <c r="T746" s="1"/>
      <c r="U746" s="1"/>
      <c r="V746" s="1"/>
      <c r="W746" s="1"/>
      <c r="X746" s="1"/>
      <c r="Y746" s="1"/>
    </row>
    <row x14ac:dyDescent="0.25" r="747" customHeight="1" ht="16.5">
      <c r="A747" s="1"/>
      <c r="B747" s="1"/>
      <c r="C747" s="1"/>
      <c r="D747" s="2"/>
      <c r="E747" s="2"/>
      <c r="F747" s="2"/>
      <c r="G747" s="2"/>
      <c r="H747" s="2"/>
      <c r="I747" s="2"/>
      <c r="J747" s="2"/>
      <c r="K747" s="2"/>
      <c r="L747" s="2"/>
      <c r="M747" s="2"/>
      <c r="N747" s="1"/>
      <c r="O747" s="1"/>
      <c r="P747" s="1"/>
      <c r="Q747" s="1"/>
      <c r="R747" s="1"/>
      <c r="S747" s="1"/>
      <c r="T747" s="1"/>
      <c r="U747" s="1"/>
      <c r="V747" s="1"/>
      <c r="W747" s="1"/>
      <c r="X747" s="1"/>
      <c r="Y747" s="1"/>
    </row>
    <row x14ac:dyDescent="0.25" r="748" customHeight="1" ht="16.5">
      <c r="A748" s="1"/>
      <c r="B748" s="1"/>
      <c r="C748" s="1"/>
      <c r="D748" s="2"/>
      <c r="E748" s="2"/>
      <c r="F748" s="2"/>
      <c r="G748" s="2"/>
      <c r="H748" s="2"/>
      <c r="I748" s="2"/>
      <c r="J748" s="2"/>
      <c r="K748" s="2"/>
      <c r="L748" s="2"/>
      <c r="M748" s="2"/>
      <c r="N748" s="1"/>
      <c r="O748" s="1"/>
      <c r="P748" s="1"/>
      <c r="Q748" s="1"/>
      <c r="R748" s="1"/>
      <c r="S748" s="1"/>
      <c r="T748" s="1"/>
      <c r="U748" s="1"/>
      <c r="V748" s="1"/>
      <c r="W748" s="1"/>
      <c r="X748" s="1"/>
      <c r="Y748" s="1"/>
    </row>
    <row x14ac:dyDescent="0.25" r="749" customHeight="1" ht="16.5">
      <c r="A749" s="1"/>
      <c r="B749" s="1"/>
      <c r="C749" s="1"/>
      <c r="D749" s="2"/>
      <c r="E749" s="2"/>
      <c r="F749" s="2"/>
      <c r="G749" s="2"/>
      <c r="H749" s="2"/>
      <c r="I749" s="2"/>
      <c r="J749" s="2"/>
      <c r="K749" s="2"/>
      <c r="L749" s="2"/>
      <c r="M749" s="2"/>
      <c r="N749" s="1"/>
      <c r="O749" s="1"/>
      <c r="P749" s="1"/>
      <c r="Q749" s="1"/>
      <c r="R749" s="1"/>
      <c r="S749" s="1"/>
      <c r="T749" s="1"/>
      <c r="U749" s="1"/>
      <c r="V749" s="1"/>
      <c r="W749" s="1"/>
      <c r="X749" s="1"/>
      <c r="Y749" s="1"/>
    </row>
    <row x14ac:dyDescent="0.25" r="750" customHeight="1" ht="16.5">
      <c r="A750" s="1"/>
      <c r="B750" s="1"/>
      <c r="C750" s="1"/>
      <c r="D750" s="2"/>
      <c r="E750" s="2"/>
      <c r="F750" s="2"/>
      <c r="G750" s="2"/>
      <c r="H750" s="2"/>
      <c r="I750" s="2"/>
      <c r="J750" s="2"/>
      <c r="K750" s="2"/>
      <c r="L750" s="2"/>
      <c r="M750" s="2"/>
      <c r="N750" s="1"/>
      <c r="O750" s="1"/>
      <c r="P750" s="1"/>
      <c r="Q750" s="1"/>
      <c r="R750" s="1"/>
      <c r="S750" s="1"/>
      <c r="T750" s="1"/>
      <c r="U750" s="1"/>
      <c r="V750" s="1"/>
      <c r="W750" s="1"/>
      <c r="X750" s="1"/>
      <c r="Y750" s="1"/>
    </row>
    <row x14ac:dyDescent="0.25" r="751" customHeight="1" ht="16.5">
      <c r="A751" s="1"/>
      <c r="B751" s="1"/>
      <c r="C751" s="1"/>
      <c r="D751" s="2"/>
      <c r="E751" s="2"/>
      <c r="F751" s="2"/>
      <c r="G751" s="2"/>
      <c r="H751" s="2"/>
      <c r="I751" s="2"/>
      <c r="J751" s="2"/>
      <c r="K751" s="2"/>
      <c r="L751" s="2"/>
      <c r="M751" s="2"/>
      <c r="N751" s="1"/>
      <c r="O751" s="1"/>
      <c r="P751" s="1"/>
      <c r="Q751" s="1"/>
      <c r="R751" s="1"/>
      <c r="S751" s="1"/>
      <c r="T751" s="1"/>
      <c r="U751" s="1"/>
      <c r="V751" s="1"/>
      <c r="W751" s="1"/>
      <c r="X751" s="1"/>
      <c r="Y751" s="1"/>
    </row>
    <row x14ac:dyDescent="0.25" r="752" customHeight="1" ht="16.5">
      <c r="A752" s="1"/>
      <c r="B752" s="1"/>
      <c r="C752" s="1"/>
      <c r="D752" s="2"/>
      <c r="E752" s="2"/>
      <c r="F752" s="2"/>
      <c r="G752" s="2"/>
      <c r="H752" s="2"/>
      <c r="I752" s="2"/>
      <c r="J752" s="2"/>
      <c r="K752" s="2"/>
      <c r="L752" s="2"/>
      <c r="M752" s="2"/>
      <c r="N752" s="1"/>
      <c r="O752" s="1"/>
      <c r="P752" s="1"/>
      <c r="Q752" s="1"/>
      <c r="R752" s="1"/>
      <c r="S752" s="1"/>
      <c r="T752" s="1"/>
      <c r="U752" s="1"/>
      <c r="V752" s="1"/>
      <c r="W752" s="1"/>
      <c r="X752" s="1"/>
      <c r="Y752" s="1"/>
    </row>
    <row x14ac:dyDescent="0.25" r="753" customHeight="1" ht="16.5">
      <c r="A753" s="1"/>
      <c r="B753" s="1"/>
      <c r="C753" s="1"/>
      <c r="D753" s="2"/>
      <c r="E753" s="2"/>
      <c r="F753" s="2"/>
      <c r="G753" s="2"/>
      <c r="H753" s="2"/>
      <c r="I753" s="2"/>
      <c r="J753" s="2"/>
      <c r="K753" s="2"/>
      <c r="L753" s="2"/>
      <c r="M753" s="2"/>
      <c r="N753" s="1"/>
      <c r="O753" s="1"/>
      <c r="P753" s="1"/>
      <c r="Q753" s="1"/>
      <c r="R753" s="1"/>
      <c r="S753" s="1"/>
      <c r="T753" s="1"/>
      <c r="U753" s="1"/>
      <c r="V753" s="1"/>
      <c r="W753" s="1"/>
      <c r="X753" s="1"/>
      <c r="Y753" s="1"/>
    </row>
    <row x14ac:dyDescent="0.25" r="754" customHeight="1" ht="16.5">
      <c r="A754" s="1"/>
      <c r="B754" s="1"/>
      <c r="C754" s="1"/>
      <c r="D754" s="2"/>
      <c r="E754" s="2"/>
      <c r="F754" s="2"/>
      <c r="G754" s="2"/>
      <c r="H754" s="2"/>
      <c r="I754" s="2"/>
      <c r="J754" s="2"/>
      <c r="K754" s="2"/>
      <c r="L754" s="2"/>
      <c r="M754" s="2"/>
      <c r="N754" s="1"/>
      <c r="O754" s="1"/>
      <c r="P754" s="1"/>
      <c r="Q754" s="1"/>
      <c r="R754" s="1"/>
      <c r="S754" s="1"/>
      <c r="T754" s="1"/>
      <c r="U754" s="1"/>
      <c r="V754" s="1"/>
      <c r="W754" s="1"/>
      <c r="X754" s="1"/>
      <c r="Y754" s="1"/>
    </row>
    <row x14ac:dyDescent="0.25" r="755" customHeight="1" ht="16.5">
      <c r="A755" s="1"/>
      <c r="B755" s="1"/>
      <c r="C755" s="1"/>
      <c r="D755" s="2"/>
      <c r="E755" s="2"/>
      <c r="F755" s="2"/>
      <c r="G755" s="2"/>
      <c r="H755" s="2"/>
      <c r="I755" s="2"/>
      <c r="J755" s="2"/>
      <c r="K755" s="2"/>
      <c r="L755" s="2"/>
      <c r="M755" s="2"/>
      <c r="N755" s="1"/>
      <c r="O755" s="1"/>
      <c r="P755" s="1"/>
      <c r="Q755" s="1"/>
      <c r="R755" s="1"/>
      <c r="S755" s="1"/>
      <c r="T755" s="1"/>
      <c r="U755" s="1"/>
      <c r="V755" s="1"/>
      <c r="W755" s="1"/>
      <c r="X755" s="1"/>
      <c r="Y755" s="1"/>
    </row>
    <row x14ac:dyDescent="0.25" r="756" customHeight="1" ht="16.5">
      <c r="A756" s="1"/>
      <c r="B756" s="1"/>
      <c r="C756" s="1"/>
      <c r="D756" s="2"/>
      <c r="E756" s="2"/>
      <c r="F756" s="2"/>
      <c r="G756" s="2"/>
      <c r="H756" s="2"/>
      <c r="I756" s="2"/>
      <c r="J756" s="2"/>
      <c r="K756" s="2"/>
      <c r="L756" s="2"/>
      <c r="M756" s="2"/>
      <c r="N756" s="1"/>
      <c r="O756" s="1"/>
      <c r="P756" s="1"/>
      <c r="Q756" s="1"/>
      <c r="R756" s="1"/>
      <c r="S756" s="1"/>
      <c r="T756" s="1"/>
      <c r="U756" s="1"/>
      <c r="V756" s="1"/>
      <c r="W756" s="1"/>
      <c r="X756" s="1"/>
      <c r="Y756" s="1"/>
    </row>
    <row x14ac:dyDescent="0.25" r="757" customHeight="1" ht="16.5">
      <c r="A757" s="1"/>
      <c r="B757" s="1"/>
      <c r="C757" s="1"/>
      <c r="D757" s="2"/>
      <c r="E757" s="2"/>
      <c r="F757" s="2"/>
      <c r="G757" s="2"/>
      <c r="H757" s="2"/>
      <c r="I757" s="2"/>
      <c r="J757" s="2"/>
      <c r="K757" s="2"/>
      <c r="L757" s="2"/>
      <c r="M757" s="2"/>
      <c r="N757" s="1"/>
      <c r="O757" s="1"/>
      <c r="P757" s="1"/>
      <c r="Q757" s="1"/>
      <c r="R757" s="1"/>
      <c r="S757" s="1"/>
      <c r="T757" s="1"/>
      <c r="U757" s="1"/>
      <c r="V757" s="1"/>
      <c r="W757" s="1"/>
      <c r="X757" s="1"/>
      <c r="Y757" s="1"/>
    </row>
    <row x14ac:dyDescent="0.25" r="758" customHeight="1" ht="16.5">
      <c r="A758" s="1"/>
      <c r="B758" s="1"/>
      <c r="C758" s="1"/>
      <c r="D758" s="2"/>
      <c r="E758" s="2"/>
      <c r="F758" s="2"/>
      <c r="G758" s="2"/>
      <c r="H758" s="2"/>
      <c r="I758" s="2"/>
      <c r="J758" s="2"/>
      <c r="K758" s="2"/>
      <c r="L758" s="2"/>
      <c r="M758" s="2"/>
      <c r="N758" s="1"/>
      <c r="O758" s="1"/>
      <c r="P758" s="1"/>
      <c r="Q758" s="1"/>
      <c r="R758" s="1"/>
      <c r="S758" s="1"/>
      <c r="T758" s="1"/>
      <c r="U758" s="1"/>
      <c r="V758" s="1"/>
      <c r="W758" s="1"/>
      <c r="X758" s="1"/>
      <c r="Y758" s="1"/>
    </row>
    <row x14ac:dyDescent="0.25" r="759" customHeight="1" ht="16.5">
      <c r="A759" s="1"/>
      <c r="B759" s="1"/>
      <c r="C759" s="1"/>
      <c r="D759" s="2"/>
      <c r="E759" s="2"/>
      <c r="F759" s="2"/>
      <c r="G759" s="2"/>
      <c r="H759" s="2"/>
      <c r="I759" s="2"/>
      <c r="J759" s="2"/>
      <c r="K759" s="2"/>
      <c r="L759" s="2"/>
      <c r="M759" s="2"/>
      <c r="N759" s="1"/>
      <c r="O759" s="1"/>
      <c r="P759" s="1"/>
      <c r="Q759" s="1"/>
      <c r="R759" s="1"/>
      <c r="S759" s="1"/>
      <c r="T759" s="1"/>
      <c r="U759" s="1"/>
      <c r="V759" s="1"/>
      <c r="W759" s="1"/>
      <c r="X759" s="1"/>
      <c r="Y759" s="1"/>
    </row>
    <row x14ac:dyDescent="0.25" r="760" customHeight="1" ht="16.5">
      <c r="A760" s="1"/>
      <c r="B760" s="1"/>
      <c r="C760" s="1"/>
      <c r="D760" s="2"/>
      <c r="E760" s="2"/>
      <c r="F760" s="2"/>
      <c r="G760" s="2"/>
      <c r="H760" s="2"/>
      <c r="I760" s="2"/>
      <c r="J760" s="2"/>
      <c r="K760" s="2"/>
      <c r="L760" s="2"/>
      <c r="M760" s="2"/>
      <c r="N760" s="1"/>
      <c r="O760" s="1"/>
      <c r="P760" s="1"/>
      <c r="Q760" s="1"/>
      <c r="R760" s="1"/>
      <c r="S760" s="1"/>
      <c r="T760" s="1"/>
      <c r="U760" s="1"/>
      <c r="V760" s="1"/>
      <c r="W760" s="1"/>
      <c r="X760" s="1"/>
      <c r="Y760" s="1"/>
    </row>
    <row x14ac:dyDescent="0.25" r="761" customHeight="1" ht="16.5">
      <c r="A761" s="1"/>
      <c r="B761" s="1"/>
      <c r="C761" s="1"/>
      <c r="D761" s="2"/>
      <c r="E761" s="2"/>
      <c r="F761" s="2"/>
      <c r="G761" s="2"/>
      <c r="H761" s="2"/>
      <c r="I761" s="2"/>
      <c r="J761" s="2"/>
      <c r="K761" s="2"/>
      <c r="L761" s="2"/>
      <c r="M761" s="2"/>
      <c r="N761" s="1"/>
      <c r="O761" s="1"/>
      <c r="P761" s="1"/>
      <c r="Q761" s="1"/>
      <c r="R761" s="1"/>
      <c r="S761" s="1"/>
      <c r="T761" s="1"/>
      <c r="U761" s="1"/>
      <c r="V761" s="1"/>
      <c r="W761" s="1"/>
      <c r="X761" s="1"/>
      <c r="Y761" s="1"/>
    </row>
    <row x14ac:dyDescent="0.25" r="762" customHeight="1" ht="16.5">
      <c r="A762" s="1"/>
      <c r="B762" s="1"/>
      <c r="C762" s="1"/>
      <c r="D762" s="2"/>
      <c r="E762" s="2"/>
      <c r="F762" s="2"/>
      <c r="G762" s="2"/>
      <c r="H762" s="2"/>
      <c r="I762" s="2"/>
      <c r="J762" s="2"/>
      <c r="K762" s="2"/>
      <c r="L762" s="2"/>
      <c r="M762" s="2"/>
      <c r="N762" s="1"/>
      <c r="O762" s="1"/>
      <c r="P762" s="1"/>
      <c r="Q762" s="1"/>
      <c r="R762" s="1"/>
      <c r="S762" s="1"/>
      <c r="T762" s="1"/>
      <c r="U762" s="1"/>
      <c r="V762" s="1"/>
      <c r="W762" s="1"/>
      <c r="X762" s="1"/>
      <c r="Y762" s="1"/>
    </row>
    <row x14ac:dyDescent="0.25" r="763" customHeight="1" ht="16.5">
      <c r="A763" s="1"/>
      <c r="B763" s="1"/>
      <c r="C763" s="1"/>
      <c r="D763" s="2"/>
      <c r="E763" s="2"/>
      <c r="F763" s="2"/>
      <c r="G763" s="2"/>
      <c r="H763" s="2"/>
      <c r="I763" s="2"/>
      <c r="J763" s="2"/>
      <c r="K763" s="2"/>
      <c r="L763" s="2"/>
      <c r="M763" s="2"/>
      <c r="N763" s="1"/>
      <c r="O763" s="1"/>
      <c r="P763" s="1"/>
      <c r="Q763" s="1"/>
      <c r="R763" s="1"/>
      <c r="S763" s="1"/>
      <c r="T763" s="1"/>
      <c r="U763" s="1"/>
      <c r="V763" s="1"/>
      <c r="W763" s="1"/>
      <c r="X763" s="1"/>
      <c r="Y763" s="1"/>
    </row>
    <row x14ac:dyDescent="0.25" r="764" customHeight="1" ht="16.5">
      <c r="A764" s="1"/>
      <c r="B764" s="1"/>
      <c r="C764" s="1"/>
      <c r="D764" s="2"/>
      <c r="E764" s="2"/>
      <c r="F764" s="2"/>
      <c r="G764" s="2"/>
      <c r="H764" s="2"/>
      <c r="I764" s="2"/>
      <c r="J764" s="2"/>
      <c r="K764" s="2"/>
      <c r="L764" s="2"/>
      <c r="M764" s="2"/>
      <c r="N764" s="1"/>
      <c r="O764" s="1"/>
      <c r="P764" s="1"/>
      <c r="Q764" s="1"/>
      <c r="R764" s="1"/>
      <c r="S764" s="1"/>
      <c r="T764" s="1"/>
      <c r="U764" s="1"/>
      <c r="V764" s="1"/>
      <c r="W764" s="1"/>
      <c r="X764" s="1"/>
      <c r="Y764" s="1"/>
    </row>
    <row x14ac:dyDescent="0.25" r="765" customHeight="1" ht="16.5">
      <c r="A765" s="1"/>
      <c r="B765" s="1"/>
      <c r="C765" s="1"/>
      <c r="D765" s="2"/>
      <c r="E765" s="2"/>
      <c r="F765" s="2"/>
      <c r="G765" s="2"/>
      <c r="H765" s="2"/>
      <c r="I765" s="2"/>
      <c r="J765" s="2"/>
      <c r="K765" s="2"/>
      <c r="L765" s="2"/>
      <c r="M765" s="2"/>
      <c r="N765" s="1"/>
      <c r="O765" s="1"/>
      <c r="P765" s="1"/>
      <c r="Q765" s="1"/>
      <c r="R765" s="1"/>
      <c r="S765" s="1"/>
      <c r="T765" s="1"/>
      <c r="U765" s="1"/>
      <c r="V765" s="1"/>
      <c r="W765" s="1"/>
      <c r="X765" s="1"/>
      <c r="Y765" s="1"/>
    </row>
    <row x14ac:dyDescent="0.25" r="766" customHeight="1" ht="16.5">
      <c r="A766" s="1"/>
      <c r="B766" s="1"/>
      <c r="C766" s="1"/>
      <c r="D766" s="2"/>
      <c r="E766" s="2"/>
      <c r="F766" s="2"/>
      <c r="G766" s="2"/>
      <c r="H766" s="2"/>
      <c r="I766" s="2"/>
      <c r="J766" s="2"/>
      <c r="K766" s="2"/>
      <c r="L766" s="2"/>
      <c r="M766" s="2"/>
      <c r="N766" s="1"/>
      <c r="O766" s="1"/>
      <c r="P766" s="1"/>
      <c r="Q766" s="1"/>
      <c r="R766" s="1"/>
      <c r="S766" s="1"/>
      <c r="T766" s="1"/>
      <c r="U766" s="1"/>
      <c r="V766" s="1"/>
      <c r="W766" s="1"/>
      <c r="X766" s="1"/>
      <c r="Y766" s="1"/>
    </row>
    <row x14ac:dyDescent="0.25" r="767" customHeight="1" ht="16.5">
      <c r="A767" s="1"/>
      <c r="B767" s="1"/>
      <c r="C767" s="1"/>
      <c r="D767" s="2"/>
      <c r="E767" s="2"/>
      <c r="F767" s="2"/>
      <c r="G767" s="2"/>
      <c r="H767" s="2"/>
      <c r="I767" s="2"/>
      <c r="J767" s="2"/>
      <c r="K767" s="2"/>
      <c r="L767" s="2"/>
      <c r="M767" s="2"/>
      <c r="N767" s="1"/>
      <c r="O767" s="1"/>
      <c r="P767" s="1"/>
      <c r="Q767" s="1"/>
      <c r="R767" s="1"/>
      <c r="S767" s="1"/>
      <c r="T767" s="1"/>
      <c r="U767" s="1"/>
      <c r="V767" s="1"/>
      <c r="W767" s="1"/>
      <c r="X767" s="1"/>
      <c r="Y767" s="1"/>
    </row>
    <row x14ac:dyDescent="0.25" r="768" customHeight="1" ht="16.5">
      <c r="A768" s="1"/>
      <c r="B768" s="1"/>
      <c r="C768" s="1"/>
      <c r="D768" s="2"/>
      <c r="E768" s="2"/>
      <c r="F768" s="2"/>
      <c r="G768" s="2"/>
      <c r="H768" s="2"/>
      <c r="I768" s="2"/>
      <c r="J768" s="2"/>
      <c r="K768" s="2"/>
      <c r="L768" s="2"/>
      <c r="M768" s="2"/>
      <c r="N768" s="1"/>
      <c r="O768" s="1"/>
      <c r="P768" s="1"/>
      <c r="Q768" s="1"/>
      <c r="R768" s="1"/>
      <c r="S768" s="1"/>
      <c r="T768" s="1"/>
      <c r="U768" s="1"/>
      <c r="V768" s="1"/>
      <c r="W768" s="1"/>
      <c r="X768" s="1"/>
      <c r="Y768" s="1"/>
    </row>
    <row x14ac:dyDescent="0.25" r="769" customHeight="1" ht="16.5">
      <c r="A769" s="1"/>
      <c r="B769" s="1"/>
      <c r="C769" s="1"/>
      <c r="D769" s="2"/>
      <c r="E769" s="2"/>
      <c r="F769" s="2"/>
      <c r="G769" s="2"/>
      <c r="H769" s="2"/>
      <c r="I769" s="2"/>
      <c r="J769" s="2"/>
      <c r="K769" s="2"/>
      <c r="L769" s="2"/>
      <c r="M769" s="2"/>
      <c r="N769" s="1"/>
      <c r="O769" s="1"/>
      <c r="P769" s="1"/>
      <c r="Q769" s="1"/>
      <c r="R769" s="1"/>
      <c r="S769" s="1"/>
      <c r="T769" s="1"/>
      <c r="U769" s="1"/>
      <c r="V769" s="1"/>
      <c r="W769" s="1"/>
      <c r="X769" s="1"/>
      <c r="Y769" s="1"/>
    </row>
    <row x14ac:dyDescent="0.25" r="770" customHeight="1" ht="16.5">
      <c r="A770" s="1"/>
      <c r="B770" s="1"/>
      <c r="C770" s="1"/>
      <c r="D770" s="2"/>
      <c r="E770" s="2"/>
      <c r="F770" s="2"/>
      <c r="G770" s="2"/>
      <c r="H770" s="2"/>
      <c r="I770" s="2"/>
      <c r="J770" s="2"/>
      <c r="K770" s="2"/>
      <c r="L770" s="2"/>
      <c r="M770" s="2"/>
      <c r="N770" s="1"/>
      <c r="O770" s="1"/>
      <c r="P770" s="1"/>
      <c r="Q770" s="1"/>
      <c r="R770" s="1"/>
      <c r="S770" s="1"/>
      <c r="T770" s="1"/>
      <c r="U770" s="1"/>
      <c r="V770" s="1"/>
      <c r="W770" s="1"/>
      <c r="X770" s="1"/>
      <c r="Y770" s="1"/>
    </row>
    <row x14ac:dyDescent="0.25" r="771" customHeight="1" ht="16.5">
      <c r="A771" s="1"/>
      <c r="B771" s="1"/>
      <c r="C771" s="1"/>
      <c r="D771" s="2"/>
      <c r="E771" s="2"/>
      <c r="F771" s="2"/>
      <c r="G771" s="2"/>
      <c r="H771" s="2"/>
      <c r="I771" s="2"/>
      <c r="J771" s="2"/>
      <c r="K771" s="2"/>
      <c r="L771" s="2"/>
      <c r="M771" s="2"/>
      <c r="N771" s="1"/>
      <c r="O771" s="1"/>
      <c r="P771" s="1"/>
      <c r="Q771" s="1"/>
      <c r="R771" s="1"/>
      <c r="S771" s="1"/>
      <c r="T771" s="1"/>
      <c r="U771" s="1"/>
      <c r="V771" s="1"/>
      <c r="W771" s="1"/>
      <c r="X771" s="1"/>
      <c r="Y771" s="1"/>
    </row>
    <row x14ac:dyDescent="0.25" r="772" customHeight="1" ht="16.5">
      <c r="A772" s="1"/>
      <c r="B772" s="1"/>
      <c r="C772" s="1"/>
      <c r="D772" s="2"/>
      <c r="E772" s="2"/>
      <c r="F772" s="2"/>
      <c r="G772" s="2"/>
      <c r="H772" s="2"/>
      <c r="I772" s="2"/>
      <c r="J772" s="2"/>
      <c r="K772" s="2"/>
      <c r="L772" s="2"/>
      <c r="M772" s="2"/>
      <c r="N772" s="1"/>
      <c r="O772" s="1"/>
      <c r="P772" s="1"/>
      <c r="Q772" s="1"/>
      <c r="R772" s="1"/>
      <c r="S772" s="1"/>
      <c r="T772" s="1"/>
      <c r="U772" s="1"/>
      <c r="V772" s="1"/>
      <c r="W772" s="1"/>
      <c r="X772" s="1"/>
      <c r="Y772" s="1"/>
    </row>
    <row x14ac:dyDescent="0.25" r="773" customHeight="1" ht="16.5">
      <c r="A773" s="1"/>
      <c r="B773" s="1"/>
      <c r="C773" s="1"/>
      <c r="D773" s="2"/>
      <c r="E773" s="2"/>
      <c r="F773" s="2"/>
      <c r="G773" s="2"/>
      <c r="H773" s="2"/>
      <c r="I773" s="2"/>
      <c r="J773" s="2"/>
      <c r="K773" s="2"/>
      <c r="L773" s="2"/>
      <c r="M773" s="2"/>
      <c r="N773" s="1"/>
      <c r="O773" s="1"/>
      <c r="P773" s="1"/>
      <c r="Q773" s="1"/>
      <c r="R773" s="1"/>
      <c r="S773" s="1"/>
      <c r="T773" s="1"/>
      <c r="U773" s="1"/>
      <c r="V773" s="1"/>
      <c r="W773" s="1"/>
      <c r="X773" s="1"/>
      <c r="Y773" s="1"/>
    </row>
    <row x14ac:dyDescent="0.25" r="774" customHeight="1" ht="16.5">
      <c r="A774" s="1"/>
      <c r="B774" s="1"/>
      <c r="C774" s="1"/>
      <c r="D774" s="2"/>
      <c r="E774" s="2"/>
      <c r="F774" s="2"/>
      <c r="G774" s="2"/>
      <c r="H774" s="2"/>
      <c r="I774" s="2"/>
      <c r="J774" s="2"/>
      <c r="K774" s="2"/>
      <c r="L774" s="2"/>
      <c r="M774" s="2"/>
      <c r="N774" s="1"/>
      <c r="O774" s="1"/>
      <c r="P774" s="1"/>
      <c r="Q774" s="1"/>
      <c r="R774" s="1"/>
      <c r="S774" s="1"/>
      <c r="T774" s="1"/>
      <c r="U774" s="1"/>
      <c r="V774" s="1"/>
      <c r="W774" s="1"/>
      <c r="X774" s="1"/>
      <c r="Y774" s="1"/>
    </row>
    <row x14ac:dyDescent="0.25" r="775" customHeight="1" ht="16.5">
      <c r="A775" s="1"/>
      <c r="B775" s="1"/>
      <c r="C775" s="1"/>
      <c r="D775" s="2"/>
      <c r="E775" s="2"/>
      <c r="F775" s="2"/>
      <c r="G775" s="2"/>
      <c r="H775" s="2"/>
      <c r="I775" s="2"/>
      <c r="J775" s="2"/>
      <c r="K775" s="2"/>
      <c r="L775" s="2"/>
      <c r="M775" s="2"/>
      <c r="N775" s="1"/>
      <c r="O775" s="1"/>
      <c r="P775" s="1"/>
      <c r="Q775" s="1"/>
      <c r="R775" s="1"/>
      <c r="S775" s="1"/>
      <c r="T775" s="1"/>
      <c r="U775" s="1"/>
      <c r="V775" s="1"/>
      <c r="W775" s="1"/>
      <c r="X775" s="1"/>
      <c r="Y775" s="1"/>
    </row>
    <row x14ac:dyDescent="0.25" r="776" customHeight="1" ht="16.5">
      <c r="A776" s="1"/>
      <c r="B776" s="1"/>
      <c r="C776" s="1"/>
      <c r="D776" s="2"/>
      <c r="E776" s="2"/>
      <c r="F776" s="2"/>
      <c r="G776" s="2"/>
      <c r="H776" s="2"/>
      <c r="I776" s="2"/>
      <c r="J776" s="2"/>
      <c r="K776" s="2"/>
      <c r="L776" s="2"/>
      <c r="M776" s="2"/>
      <c r="N776" s="1"/>
      <c r="O776" s="1"/>
      <c r="P776" s="1"/>
      <c r="Q776" s="1"/>
      <c r="R776" s="1"/>
      <c r="S776" s="1"/>
      <c r="T776" s="1"/>
      <c r="U776" s="1"/>
      <c r="V776" s="1"/>
      <c r="W776" s="1"/>
      <c r="X776" s="1"/>
      <c r="Y776" s="1"/>
    </row>
    <row x14ac:dyDescent="0.25" r="777" customHeight="1" ht="16.5">
      <c r="A777" s="1"/>
      <c r="B777" s="1"/>
      <c r="C777" s="1"/>
      <c r="D777" s="2"/>
      <c r="E777" s="2"/>
      <c r="F777" s="2"/>
      <c r="G777" s="2"/>
      <c r="H777" s="2"/>
      <c r="I777" s="2"/>
      <c r="J777" s="2"/>
      <c r="K777" s="2"/>
      <c r="L777" s="2"/>
      <c r="M777" s="2"/>
      <c r="N777" s="1"/>
      <c r="O777" s="1"/>
      <c r="P777" s="1"/>
      <c r="Q777" s="1"/>
      <c r="R777" s="1"/>
      <c r="S777" s="1"/>
      <c r="T777" s="1"/>
      <c r="U777" s="1"/>
      <c r="V777" s="1"/>
      <c r="W777" s="1"/>
      <c r="X777" s="1"/>
      <c r="Y777" s="1"/>
    </row>
    <row x14ac:dyDescent="0.25" r="778" customHeight="1" ht="16.5">
      <c r="A778" s="1"/>
      <c r="B778" s="1"/>
      <c r="C778" s="1"/>
      <c r="D778" s="2"/>
      <c r="E778" s="2"/>
      <c r="F778" s="2"/>
      <c r="G778" s="2"/>
      <c r="H778" s="2"/>
      <c r="I778" s="2"/>
      <c r="J778" s="2"/>
      <c r="K778" s="2"/>
      <c r="L778" s="2"/>
      <c r="M778" s="2"/>
      <c r="N778" s="1"/>
      <c r="O778" s="1"/>
      <c r="P778" s="1"/>
      <c r="Q778" s="1"/>
      <c r="R778" s="1"/>
      <c r="S778" s="1"/>
      <c r="T778" s="1"/>
      <c r="U778" s="1"/>
      <c r="V778" s="1"/>
      <c r="W778" s="1"/>
      <c r="X778" s="1"/>
      <c r="Y778" s="1"/>
    </row>
    <row x14ac:dyDescent="0.25" r="779" customHeight="1" ht="16.5">
      <c r="A779" s="1"/>
      <c r="B779" s="1"/>
      <c r="C779" s="1"/>
      <c r="D779" s="2"/>
      <c r="E779" s="2"/>
      <c r="F779" s="2"/>
      <c r="G779" s="2"/>
      <c r="H779" s="2"/>
      <c r="I779" s="2"/>
      <c r="J779" s="2"/>
      <c r="K779" s="2"/>
      <c r="L779" s="2"/>
      <c r="M779" s="2"/>
      <c r="N779" s="1"/>
      <c r="O779" s="1"/>
      <c r="P779" s="1"/>
      <c r="Q779" s="1"/>
      <c r="R779" s="1"/>
      <c r="S779" s="1"/>
      <c r="T779" s="1"/>
      <c r="U779" s="1"/>
      <c r="V779" s="1"/>
      <c r="W779" s="1"/>
      <c r="X779" s="1"/>
      <c r="Y779" s="1"/>
    </row>
    <row x14ac:dyDescent="0.25" r="780" customHeight="1" ht="16.5">
      <c r="A780" s="1"/>
      <c r="B780" s="1"/>
      <c r="C780" s="1"/>
      <c r="D780" s="2"/>
      <c r="E780" s="2"/>
      <c r="F780" s="2"/>
      <c r="G780" s="2"/>
      <c r="H780" s="2"/>
      <c r="I780" s="2"/>
      <c r="J780" s="2"/>
      <c r="K780" s="2"/>
      <c r="L780" s="2"/>
      <c r="M780" s="2"/>
      <c r="N780" s="1"/>
      <c r="O780" s="1"/>
      <c r="P780" s="1"/>
      <c r="Q780" s="1"/>
      <c r="R780" s="1"/>
      <c r="S780" s="1"/>
      <c r="T780" s="1"/>
      <c r="U780" s="1"/>
      <c r="V780" s="1"/>
      <c r="W780" s="1"/>
      <c r="X780" s="1"/>
      <c r="Y780" s="1"/>
    </row>
    <row x14ac:dyDescent="0.25" r="781" customHeight="1" ht="16.5">
      <c r="A781" s="1"/>
      <c r="B781" s="1"/>
      <c r="C781" s="1"/>
      <c r="D781" s="2"/>
      <c r="E781" s="2"/>
      <c r="F781" s="2"/>
      <c r="G781" s="2"/>
      <c r="H781" s="2"/>
      <c r="I781" s="2"/>
      <c r="J781" s="2"/>
      <c r="K781" s="2"/>
      <c r="L781" s="2"/>
      <c r="M781" s="2"/>
      <c r="N781" s="1"/>
      <c r="O781" s="1"/>
      <c r="P781" s="1"/>
      <c r="Q781" s="1"/>
      <c r="R781" s="1"/>
      <c r="S781" s="1"/>
      <c r="T781" s="1"/>
      <c r="U781" s="1"/>
      <c r="V781" s="1"/>
      <c r="W781" s="1"/>
      <c r="X781" s="1"/>
      <c r="Y781" s="1"/>
    </row>
    <row x14ac:dyDescent="0.25" r="782" customHeight="1" ht="16.5">
      <c r="A782" s="1"/>
      <c r="B782" s="1"/>
      <c r="C782" s="1"/>
      <c r="D782" s="2"/>
      <c r="E782" s="2"/>
      <c r="F782" s="2"/>
      <c r="G782" s="2"/>
      <c r="H782" s="2"/>
      <c r="I782" s="2"/>
      <c r="J782" s="2"/>
      <c r="K782" s="2"/>
      <c r="L782" s="2"/>
      <c r="M782" s="2"/>
      <c r="N782" s="1"/>
      <c r="O782" s="1"/>
      <c r="P782" s="1"/>
      <c r="Q782" s="1"/>
      <c r="R782" s="1"/>
      <c r="S782" s="1"/>
      <c r="T782" s="1"/>
      <c r="U782" s="1"/>
      <c r="V782" s="1"/>
      <c r="W782" s="1"/>
      <c r="X782" s="1"/>
      <c r="Y782" s="1"/>
    </row>
    <row x14ac:dyDescent="0.25" r="783" customHeight="1" ht="16.5">
      <c r="A783" s="1"/>
      <c r="B783" s="1"/>
      <c r="C783" s="1"/>
      <c r="D783" s="2"/>
      <c r="E783" s="2"/>
      <c r="F783" s="2"/>
      <c r="G783" s="2"/>
      <c r="H783" s="2"/>
      <c r="I783" s="2"/>
      <c r="J783" s="2"/>
      <c r="K783" s="2"/>
      <c r="L783" s="2"/>
      <c r="M783" s="2"/>
      <c r="N783" s="1"/>
      <c r="O783" s="1"/>
      <c r="P783" s="1"/>
      <c r="Q783" s="1"/>
      <c r="R783" s="1"/>
      <c r="S783" s="1"/>
      <c r="T783" s="1"/>
      <c r="U783" s="1"/>
      <c r="V783" s="1"/>
      <c r="W783" s="1"/>
      <c r="X783" s="1"/>
      <c r="Y783" s="1"/>
    </row>
    <row x14ac:dyDescent="0.25" r="784" customHeight="1" ht="16.5">
      <c r="A784" s="1"/>
      <c r="B784" s="1"/>
      <c r="C784" s="1"/>
      <c r="D784" s="2"/>
      <c r="E784" s="2"/>
      <c r="F784" s="2"/>
      <c r="G784" s="2"/>
      <c r="H784" s="2"/>
      <c r="I784" s="2"/>
      <c r="J784" s="2"/>
      <c r="K784" s="2"/>
      <c r="L784" s="2"/>
      <c r="M784" s="2"/>
      <c r="N784" s="1"/>
      <c r="O784" s="1"/>
      <c r="P784" s="1"/>
      <c r="Q784" s="1"/>
      <c r="R784" s="1"/>
      <c r="S784" s="1"/>
      <c r="T784" s="1"/>
      <c r="U784" s="1"/>
      <c r="V784" s="1"/>
      <c r="W784" s="1"/>
      <c r="X784" s="1"/>
      <c r="Y784" s="1"/>
    </row>
    <row x14ac:dyDescent="0.25" r="785" customHeight="1" ht="16.5">
      <c r="A785" s="1"/>
      <c r="B785" s="1"/>
      <c r="C785" s="1"/>
      <c r="D785" s="2"/>
      <c r="E785" s="2"/>
      <c r="F785" s="2"/>
      <c r="G785" s="2"/>
      <c r="H785" s="2"/>
      <c r="I785" s="2"/>
      <c r="J785" s="2"/>
      <c r="K785" s="2"/>
      <c r="L785" s="2"/>
      <c r="M785" s="2"/>
      <c r="N785" s="1"/>
      <c r="O785" s="1"/>
      <c r="P785" s="1"/>
      <c r="Q785" s="1"/>
      <c r="R785" s="1"/>
      <c r="S785" s="1"/>
      <c r="T785" s="1"/>
      <c r="U785" s="1"/>
      <c r="V785" s="1"/>
      <c r="W785" s="1"/>
      <c r="X785" s="1"/>
      <c r="Y785" s="1"/>
    </row>
    <row x14ac:dyDescent="0.25" r="786" customHeight="1" ht="16.5">
      <c r="A786" s="1"/>
      <c r="B786" s="1"/>
      <c r="C786" s="1"/>
      <c r="D786" s="2"/>
      <c r="E786" s="2"/>
      <c r="F786" s="2"/>
      <c r="G786" s="2"/>
      <c r="H786" s="2"/>
      <c r="I786" s="2"/>
      <c r="J786" s="2"/>
      <c r="K786" s="2"/>
      <c r="L786" s="2"/>
      <c r="M786" s="2"/>
      <c r="N786" s="1"/>
      <c r="O786" s="1"/>
      <c r="P786" s="1"/>
      <c r="Q786" s="1"/>
      <c r="R786" s="1"/>
      <c r="S786" s="1"/>
      <c r="T786" s="1"/>
      <c r="U786" s="1"/>
      <c r="V786" s="1"/>
      <c r="W786" s="1"/>
      <c r="X786" s="1"/>
      <c r="Y786" s="1"/>
    </row>
    <row x14ac:dyDescent="0.25" r="787" customHeight="1" ht="16.5">
      <c r="A787" s="1"/>
      <c r="B787" s="1"/>
      <c r="C787" s="1"/>
      <c r="D787" s="2"/>
      <c r="E787" s="2"/>
      <c r="F787" s="2"/>
      <c r="G787" s="2"/>
      <c r="H787" s="2"/>
      <c r="I787" s="2"/>
      <c r="J787" s="2"/>
      <c r="K787" s="2"/>
      <c r="L787" s="2"/>
      <c r="M787" s="2"/>
      <c r="N787" s="1"/>
      <c r="O787" s="1"/>
      <c r="P787" s="1"/>
      <c r="Q787" s="1"/>
      <c r="R787" s="1"/>
      <c r="S787" s="1"/>
      <c r="T787" s="1"/>
      <c r="U787" s="1"/>
      <c r="V787" s="1"/>
      <c r="W787" s="1"/>
      <c r="X787" s="1"/>
      <c r="Y787" s="1"/>
    </row>
    <row x14ac:dyDescent="0.25" r="788" customHeight="1" ht="16.5">
      <c r="A788" s="1"/>
      <c r="B788" s="1"/>
      <c r="C788" s="1"/>
      <c r="D788" s="2"/>
      <c r="E788" s="2"/>
      <c r="F788" s="2"/>
      <c r="G788" s="2"/>
      <c r="H788" s="2"/>
      <c r="I788" s="2"/>
      <c r="J788" s="2"/>
      <c r="K788" s="2"/>
      <c r="L788" s="2"/>
      <c r="M788" s="2"/>
      <c r="N788" s="1"/>
      <c r="O788" s="1"/>
      <c r="P788" s="1"/>
      <c r="Q788" s="1"/>
      <c r="R788" s="1"/>
      <c r="S788" s="1"/>
      <c r="T788" s="1"/>
      <c r="U788" s="1"/>
      <c r="V788" s="1"/>
      <c r="W788" s="1"/>
      <c r="X788" s="1"/>
      <c r="Y788" s="1"/>
    </row>
    <row x14ac:dyDescent="0.25" r="789" customHeight="1" ht="16.5">
      <c r="A789" s="1"/>
      <c r="B789" s="1"/>
      <c r="C789" s="1"/>
      <c r="D789" s="2"/>
      <c r="E789" s="2"/>
      <c r="F789" s="2"/>
      <c r="G789" s="2"/>
      <c r="H789" s="2"/>
      <c r="I789" s="2"/>
      <c r="J789" s="2"/>
      <c r="K789" s="2"/>
      <c r="L789" s="2"/>
      <c r="M789" s="2"/>
      <c r="N789" s="1"/>
      <c r="O789" s="1"/>
      <c r="P789" s="1"/>
      <c r="Q789" s="1"/>
      <c r="R789" s="1"/>
      <c r="S789" s="1"/>
      <c r="T789" s="1"/>
      <c r="U789" s="1"/>
      <c r="V789" s="1"/>
      <c r="W789" s="1"/>
      <c r="X789" s="1"/>
      <c r="Y789" s="1"/>
    </row>
    <row x14ac:dyDescent="0.25" r="790" customHeight="1" ht="16.5">
      <c r="A790" s="1"/>
      <c r="B790" s="1"/>
      <c r="C790" s="1"/>
      <c r="D790" s="2"/>
      <c r="E790" s="2"/>
      <c r="F790" s="2"/>
      <c r="G790" s="2"/>
      <c r="H790" s="2"/>
      <c r="I790" s="2"/>
      <c r="J790" s="2"/>
      <c r="K790" s="2"/>
      <c r="L790" s="2"/>
      <c r="M790" s="2"/>
      <c r="N790" s="1"/>
      <c r="O790" s="1"/>
      <c r="P790" s="1"/>
      <c r="Q790" s="1"/>
      <c r="R790" s="1"/>
      <c r="S790" s="1"/>
      <c r="T790" s="1"/>
      <c r="U790" s="1"/>
      <c r="V790" s="1"/>
      <c r="W790" s="1"/>
      <c r="X790" s="1"/>
      <c r="Y790" s="1"/>
    </row>
    <row x14ac:dyDescent="0.25" r="791" customHeight="1" ht="16.5">
      <c r="A791" s="1"/>
      <c r="B791" s="1"/>
      <c r="C791" s="1"/>
      <c r="D791" s="2"/>
      <c r="E791" s="2"/>
      <c r="F791" s="2"/>
      <c r="G791" s="2"/>
      <c r="H791" s="2"/>
      <c r="I791" s="2"/>
      <c r="J791" s="2"/>
      <c r="K791" s="2"/>
      <c r="L791" s="2"/>
      <c r="M791" s="2"/>
      <c r="N791" s="1"/>
      <c r="O791" s="1"/>
      <c r="P791" s="1"/>
      <c r="Q791" s="1"/>
      <c r="R791" s="1"/>
      <c r="S791" s="1"/>
      <c r="T791" s="1"/>
      <c r="U791" s="1"/>
      <c r="V791" s="1"/>
      <c r="W791" s="1"/>
      <c r="X791" s="1"/>
      <c r="Y791" s="1"/>
    </row>
    <row x14ac:dyDescent="0.25" r="792" customHeight="1" ht="16.5">
      <c r="A792" s="1"/>
      <c r="B792" s="1"/>
      <c r="C792" s="1"/>
      <c r="D792" s="2"/>
      <c r="E792" s="2"/>
      <c r="F792" s="2"/>
      <c r="G792" s="2"/>
      <c r="H792" s="2"/>
      <c r="I792" s="2"/>
      <c r="J792" s="2"/>
      <c r="K792" s="2"/>
      <c r="L792" s="2"/>
      <c r="M792" s="2"/>
      <c r="N792" s="1"/>
      <c r="O792" s="1"/>
      <c r="P792" s="1"/>
      <c r="Q792" s="1"/>
      <c r="R792" s="1"/>
      <c r="S792" s="1"/>
      <c r="T792" s="1"/>
      <c r="U792" s="1"/>
      <c r="V792" s="1"/>
      <c r="W792" s="1"/>
      <c r="X792" s="1"/>
      <c r="Y792" s="1"/>
    </row>
    <row x14ac:dyDescent="0.25" r="793" customHeight="1" ht="16.5">
      <c r="A793" s="1"/>
      <c r="B793" s="1"/>
      <c r="C793" s="1"/>
      <c r="D793" s="2"/>
      <c r="E793" s="2"/>
      <c r="F793" s="2"/>
      <c r="G793" s="2"/>
      <c r="H793" s="2"/>
      <c r="I793" s="2"/>
      <c r="J793" s="2"/>
      <c r="K793" s="2"/>
      <c r="L793" s="2"/>
      <c r="M793" s="2"/>
      <c r="N793" s="1"/>
      <c r="O793" s="1"/>
      <c r="P793" s="1"/>
      <c r="Q793" s="1"/>
      <c r="R793" s="1"/>
      <c r="S793" s="1"/>
      <c r="T793" s="1"/>
      <c r="U793" s="1"/>
      <c r="V793" s="1"/>
      <c r="W793" s="1"/>
      <c r="X793" s="1"/>
      <c r="Y793" s="1"/>
    </row>
    <row x14ac:dyDescent="0.25" r="794" customHeight="1" ht="16.5">
      <c r="A794" s="1"/>
      <c r="B794" s="1"/>
      <c r="C794" s="1"/>
      <c r="D794" s="2"/>
      <c r="E794" s="2"/>
      <c r="F794" s="2"/>
      <c r="G794" s="2"/>
      <c r="H794" s="2"/>
      <c r="I794" s="2"/>
      <c r="J794" s="2"/>
      <c r="K794" s="2"/>
      <c r="L794" s="2"/>
      <c r="M794" s="2"/>
      <c r="N794" s="1"/>
      <c r="O794" s="1"/>
      <c r="P794" s="1"/>
      <c r="Q794" s="1"/>
      <c r="R794" s="1"/>
      <c r="S794" s="1"/>
      <c r="T794" s="1"/>
      <c r="U794" s="1"/>
      <c r="V794" s="1"/>
      <c r="W794" s="1"/>
      <c r="X794" s="1"/>
      <c r="Y794" s="1"/>
    </row>
    <row x14ac:dyDescent="0.25" r="795" customHeight="1" ht="16.5">
      <c r="A795" s="1"/>
      <c r="B795" s="1"/>
      <c r="C795" s="1"/>
      <c r="D795" s="2"/>
      <c r="E795" s="2"/>
      <c r="F795" s="2"/>
      <c r="G795" s="2"/>
      <c r="H795" s="2"/>
      <c r="I795" s="2"/>
      <c r="J795" s="2"/>
      <c r="K795" s="2"/>
      <c r="L795" s="2"/>
      <c r="M795" s="2"/>
      <c r="N795" s="1"/>
      <c r="O795" s="1"/>
      <c r="P795" s="1"/>
      <c r="Q795" s="1"/>
      <c r="R795" s="1"/>
      <c r="S795" s="1"/>
      <c r="T795" s="1"/>
      <c r="U795" s="1"/>
      <c r="V795" s="1"/>
      <c r="W795" s="1"/>
      <c r="X795" s="1"/>
      <c r="Y795" s="1"/>
    </row>
    <row x14ac:dyDescent="0.25" r="796" customHeight="1" ht="16.5">
      <c r="A796" s="1"/>
      <c r="B796" s="1"/>
      <c r="C796" s="1"/>
      <c r="D796" s="2"/>
      <c r="E796" s="2"/>
      <c r="F796" s="2"/>
      <c r="G796" s="2"/>
      <c r="H796" s="2"/>
      <c r="I796" s="2"/>
      <c r="J796" s="2"/>
      <c r="K796" s="2"/>
      <c r="L796" s="2"/>
      <c r="M796" s="2"/>
      <c r="N796" s="1"/>
      <c r="O796" s="1"/>
      <c r="P796" s="1"/>
      <c r="Q796" s="1"/>
      <c r="R796" s="1"/>
      <c r="S796" s="1"/>
      <c r="T796" s="1"/>
      <c r="U796" s="1"/>
      <c r="V796" s="1"/>
      <c r="W796" s="1"/>
      <c r="X796" s="1"/>
      <c r="Y796" s="1"/>
    </row>
    <row x14ac:dyDescent="0.25" r="797" customHeight="1" ht="16.5">
      <c r="A797" s="1"/>
      <c r="B797" s="1"/>
      <c r="C797" s="1"/>
      <c r="D797" s="2"/>
      <c r="E797" s="2"/>
      <c r="F797" s="2"/>
      <c r="G797" s="2"/>
      <c r="H797" s="2"/>
      <c r="I797" s="2"/>
      <c r="J797" s="2"/>
      <c r="K797" s="2"/>
      <c r="L797" s="2"/>
      <c r="M797" s="2"/>
      <c r="N797" s="1"/>
      <c r="O797" s="1"/>
      <c r="P797" s="1"/>
      <c r="Q797" s="1"/>
      <c r="R797" s="1"/>
      <c r="S797" s="1"/>
      <c r="T797" s="1"/>
      <c r="U797" s="1"/>
      <c r="V797" s="1"/>
      <c r="W797" s="1"/>
      <c r="X797" s="1"/>
      <c r="Y797" s="1"/>
    </row>
    <row x14ac:dyDescent="0.25" r="798" customHeight="1" ht="16.5">
      <c r="A798" s="1"/>
      <c r="B798" s="1"/>
      <c r="C798" s="1"/>
      <c r="D798" s="2"/>
      <c r="E798" s="2"/>
      <c r="F798" s="2"/>
      <c r="G798" s="2"/>
      <c r="H798" s="2"/>
      <c r="I798" s="2"/>
      <c r="J798" s="2"/>
      <c r="K798" s="2"/>
      <c r="L798" s="2"/>
      <c r="M798" s="2"/>
      <c r="N798" s="1"/>
      <c r="O798" s="1"/>
      <c r="P798" s="1"/>
      <c r="Q798" s="1"/>
      <c r="R798" s="1"/>
      <c r="S798" s="1"/>
      <c r="T798" s="1"/>
      <c r="U798" s="1"/>
      <c r="V798" s="1"/>
      <c r="W798" s="1"/>
      <c r="X798" s="1"/>
      <c r="Y798" s="1"/>
    </row>
    <row x14ac:dyDescent="0.25" r="799" customHeight="1" ht="16.5">
      <c r="A799" s="1"/>
      <c r="B799" s="1"/>
      <c r="C799" s="1"/>
      <c r="D799" s="2"/>
      <c r="E799" s="2"/>
      <c r="F799" s="2"/>
      <c r="G799" s="2"/>
      <c r="H799" s="2"/>
      <c r="I799" s="2"/>
      <c r="J799" s="2"/>
      <c r="K799" s="2"/>
      <c r="L799" s="2"/>
      <c r="M799" s="2"/>
      <c r="N799" s="1"/>
      <c r="O799" s="1"/>
      <c r="P799" s="1"/>
      <c r="Q799" s="1"/>
      <c r="R799" s="1"/>
      <c r="S799" s="1"/>
      <c r="T799" s="1"/>
      <c r="U799" s="1"/>
      <c r="V799" s="1"/>
      <c r="W799" s="1"/>
      <c r="X799" s="1"/>
      <c r="Y799" s="1"/>
    </row>
    <row x14ac:dyDescent="0.25" r="800" customHeight="1" ht="16.5">
      <c r="A800" s="1"/>
      <c r="B800" s="1"/>
      <c r="C800" s="1"/>
      <c r="D800" s="2"/>
      <c r="E800" s="2"/>
      <c r="F800" s="2"/>
      <c r="G800" s="2"/>
      <c r="H800" s="2"/>
      <c r="I800" s="2"/>
      <c r="J800" s="2"/>
      <c r="K800" s="2"/>
      <c r="L800" s="2"/>
      <c r="M800" s="2"/>
      <c r="N800" s="1"/>
      <c r="O800" s="1"/>
      <c r="P800" s="1"/>
      <c r="Q800" s="1"/>
      <c r="R800" s="1"/>
      <c r="S800" s="1"/>
      <c r="T800" s="1"/>
      <c r="U800" s="1"/>
      <c r="V800" s="1"/>
      <c r="W800" s="1"/>
      <c r="X800" s="1"/>
      <c r="Y800" s="1"/>
    </row>
    <row x14ac:dyDescent="0.25" r="801" customHeight="1" ht="16.5">
      <c r="A801" s="1"/>
      <c r="B801" s="1"/>
      <c r="C801" s="1"/>
      <c r="D801" s="2"/>
      <c r="E801" s="2"/>
      <c r="F801" s="2"/>
      <c r="G801" s="2"/>
      <c r="H801" s="2"/>
      <c r="I801" s="2"/>
      <c r="J801" s="2"/>
      <c r="K801" s="2"/>
      <c r="L801" s="2"/>
      <c r="M801" s="2"/>
      <c r="N801" s="1"/>
      <c r="O801" s="1"/>
      <c r="P801" s="1"/>
      <c r="Q801" s="1"/>
      <c r="R801" s="1"/>
      <c r="S801" s="1"/>
      <c r="T801" s="1"/>
      <c r="U801" s="1"/>
      <c r="V801" s="1"/>
      <c r="W801" s="1"/>
      <c r="X801" s="1"/>
      <c r="Y801" s="1"/>
    </row>
    <row x14ac:dyDescent="0.25" r="802" customHeight="1" ht="16.5">
      <c r="A802" s="1"/>
      <c r="B802" s="1"/>
      <c r="C802" s="1"/>
      <c r="D802" s="2"/>
      <c r="E802" s="2"/>
      <c r="F802" s="2"/>
      <c r="G802" s="2"/>
      <c r="H802" s="2"/>
      <c r="I802" s="2"/>
      <c r="J802" s="2"/>
      <c r="K802" s="2"/>
      <c r="L802" s="2"/>
      <c r="M802" s="2"/>
      <c r="N802" s="1"/>
      <c r="O802" s="1"/>
      <c r="P802" s="1"/>
      <c r="Q802" s="1"/>
      <c r="R802" s="1"/>
      <c r="S802" s="1"/>
      <c r="T802" s="1"/>
      <c r="U802" s="1"/>
      <c r="V802" s="1"/>
      <c r="W802" s="1"/>
      <c r="X802" s="1"/>
      <c r="Y802" s="1"/>
    </row>
    <row x14ac:dyDescent="0.25" r="803" customHeight="1" ht="16.5">
      <c r="A803" s="1"/>
      <c r="B803" s="1"/>
      <c r="C803" s="1"/>
      <c r="D803" s="2"/>
      <c r="E803" s="2"/>
      <c r="F803" s="2"/>
      <c r="G803" s="2"/>
      <c r="H803" s="2"/>
      <c r="I803" s="2"/>
      <c r="J803" s="2"/>
      <c r="K803" s="2"/>
      <c r="L803" s="2"/>
      <c r="M803" s="2"/>
      <c r="N803" s="1"/>
      <c r="O803" s="1"/>
      <c r="P803" s="1"/>
      <c r="Q803" s="1"/>
      <c r="R803" s="1"/>
      <c r="S803" s="1"/>
      <c r="T803" s="1"/>
      <c r="U803" s="1"/>
      <c r="V803" s="1"/>
      <c r="W803" s="1"/>
      <c r="X803" s="1"/>
      <c r="Y803" s="1"/>
    </row>
    <row x14ac:dyDescent="0.25" r="804" customHeight="1" ht="16.5">
      <c r="A804" s="1"/>
      <c r="B804" s="1"/>
      <c r="C804" s="1"/>
      <c r="D804" s="2"/>
      <c r="E804" s="2"/>
      <c r="F804" s="2"/>
      <c r="G804" s="2"/>
      <c r="H804" s="2"/>
      <c r="I804" s="2"/>
      <c r="J804" s="2"/>
      <c r="K804" s="2"/>
      <c r="L804" s="2"/>
      <c r="M804" s="2"/>
      <c r="N804" s="1"/>
      <c r="O804" s="1"/>
      <c r="P804" s="1"/>
      <c r="Q804" s="1"/>
      <c r="R804" s="1"/>
      <c r="S804" s="1"/>
      <c r="T804" s="1"/>
      <c r="U804" s="1"/>
      <c r="V804" s="1"/>
      <c r="W804" s="1"/>
      <c r="X804" s="1"/>
      <c r="Y804" s="1"/>
    </row>
    <row x14ac:dyDescent="0.25" r="805" customHeight="1" ht="16.5">
      <c r="A805" s="1"/>
      <c r="B805" s="1"/>
      <c r="C805" s="1"/>
      <c r="D805" s="2"/>
      <c r="E805" s="2"/>
      <c r="F805" s="2"/>
      <c r="G805" s="2"/>
      <c r="H805" s="2"/>
      <c r="I805" s="2"/>
      <c r="J805" s="2"/>
      <c r="K805" s="2"/>
      <c r="L805" s="2"/>
      <c r="M805" s="2"/>
      <c r="N805" s="1"/>
      <c r="O805" s="1"/>
      <c r="P805" s="1"/>
      <c r="Q805" s="1"/>
      <c r="R805" s="1"/>
      <c r="S805" s="1"/>
      <c r="T805" s="1"/>
      <c r="U805" s="1"/>
      <c r="V805" s="1"/>
      <c r="W805" s="1"/>
      <c r="X805" s="1"/>
      <c r="Y805" s="1"/>
    </row>
    <row x14ac:dyDescent="0.25" r="806" customHeight="1" ht="16.5">
      <c r="A806" s="1"/>
      <c r="B806" s="1"/>
      <c r="C806" s="1"/>
      <c r="D806" s="2"/>
      <c r="E806" s="2"/>
      <c r="F806" s="2"/>
      <c r="G806" s="2"/>
      <c r="H806" s="2"/>
      <c r="I806" s="2"/>
      <c r="J806" s="2"/>
      <c r="K806" s="2"/>
      <c r="L806" s="2"/>
      <c r="M806" s="2"/>
      <c r="N806" s="1"/>
      <c r="O806" s="1"/>
      <c r="P806" s="1"/>
      <c r="Q806" s="1"/>
      <c r="R806" s="1"/>
      <c r="S806" s="1"/>
      <c r="T806" s="1"/>
      <c r="U806" s="1"/>
      <c r="V806" s="1"/>
      <c r="W806" s="1"/>
      <c r="X806" s="1"/>
      <c r="Y806" s="1"/>
    </row>
    <row x14ac:dyDescent="0.25" r="807" customHeight="1" ht="16.5">
      <c r="A807" s="1"/>
      <c r="B807" s="1"/>
      <c r="C807" s="1"/>
      <c r="D807" s="2"/>
      <c r="E807" s="2"/>
      <c r="F807" s="2"/>
      <c r="G807" s="2"/>
      <c r="H807" s="2"/>
      <c r="I807" s="2"/>
      <c r="J807" s="2"/>
      <c r="K807" s="2"/>
      <c r="L807" s="2"/>
      <c r="M807" s="2"/>
      <c r="N807" s="1"/>
      <c r="O807" s="1"/>
      <c r="P807" s="1"/>
      <c r="Q807" s="1"/>
      <c r="R807" s="1"/>
      <c r="S807" s="1"/>
      <c r="T807" s="1"/>
      <c r="U807" s="1"/>
      <c r="V807" s="1"/>
      <c r="W807" s="1"/>
      <c r="X807" s="1"/>
      <c r="Y807" s="1"/>
    </row>
    <row x14ac:dyDescent="0.25" r="808" customHeight="1" ht="16.5">
      <c r="A808" s="1"/>
      <c r="B808" s="1"/>
      <c r="C808" s="1"/>
      <c r="D808" s="2"/>
      <c r="E808" s="2"/>
      <c r="F808" s="2"/>
      <c r="G808" s="2"/>
      <c r="H808" s="2"/>
      <c r="I808" s="2"/>
      <c r="J808" s="2"/>
      <c r="K808" s="2"/>
      <c r="L808" s="2"/>
      <c r="M808" s="2"/>
      <c r="N808" s="1"/>
      <c r="O808" s="1"/>
      <c r="P808" s="1"/>
      <c r="Q808" s="1"/>
      <c r="R808" s="1"/>
      <c r="S808" s="1"/>
      <c r="T808" s="1"/>
      <c r="U808" s="1"/>
      <c r="V808" s="1"/>
      <c r="W808" s="1"/>
      <c r="X808" s="1"/>
      <c r="Y808" s="1"/>
    </row>
    <row x14ac:dyDescent="0.25" r="809" customHeight="1" ht="16.5">
      <c r="A809" s="1"/>
      <c r="B809" s="1"/>
      <c r="C809" s="1"/>
      <c r="D809" s="2"/>
      <c r="E809" s="2"/>
      <c r="F809" s="2"/>
      <c r="G809" s="2"/>
      <c r="H809" s="2"/>
      <c r="I809" s="2"/>
      <c r="J809" s="2"/>
      <c r="K809" s="2"/>
      <c r="L809" s="2"/>
      <c r="M809" s="2"/>
      <c r="N809" s="1"/>
      <c r="O809" s="1"/>
      <c r="P809" s="1"/>
      <c r="Q809" s="1"/>
      <c r="R809" s="1"/>
      <c r="S809" s="1"/>
      <c r="T809" s="1"/>
      <c r="U809" s="1"/>
      <c r="V809" s="1"/>
      <c r="W809" s="1"/>
      <c r="X809" s="1"/>
      <c r="Y809" s="1"/>
    </row>
    <row x14ac:dyDescent="0.25" r="810" customHeight="1" ht="16.5">
      <c r="A810" s="1"/>
      <c r="B810" s="1"/>
      <c r="C810" s="1"/>
      <c r="D810" s="2"/>
      <c r="E810" s="2"/>
      <c r="F810" s="2"/>
      <c r="G810" s="2"/>
      <c r="H810" s="2"/>
      <c r="I810" s="2"/>
      <c r="J810" s="2"/>
      <c r="K810" s="2"/>
      <c r="L810" s="2"/>
      <c r="M810" s="2"/>
      <c r="N810" s="1"/>
      <c r="O810" s="1"/>
      <c r="P810" s="1"/>
      <c r="Q810" s="1"/>
      <c r="R810" s="1"/>
      <c r="S810" s="1"/>
      <c r="T810" s="1"/>
      <c r="U810" s="1"/>
      <c r="V810" s="1"/>
      <c r="W810" s="1"/>
      <c r="X810" s="1"/>
      <c r="Y810" s="1"/>
    </row>
    <row x14ac:dyDescent="0.25" r="811" customHeight="1" ht="16.5">
      <c r="A811" s="1"/>
      <c r="B811" s="1"/>
      <c r="C811" s="1"/>
      <c r="D811" s="2"/>
      <c r="E811" s="2"/>
      <c r="F811" s="2"/>
      <c r="G811" s="2"/>
      <c r="H811" s="2"/>
      <c r="I811" s="2"/>
      <c r="J811" s="2"/>
      <c r="K811" s="2"/>
      <c r="L811" s="2"/>
      <c r="M811" s="2"/>
      <c r="N811" s="1"/>
      <c r="O811" s="1"/>
      <c r="P811" s="1"/>
      <c r="Q811" s="1"/>
      <c r="R811" s="1"/>
      <c r="S811" s="1"/>
      <c r="T811" s="1"/>
      <c r="U811" s="1"/>
      <c r="V811" s="1"/>
      <c r="W811" s="1"/>
      <c r="X811" s="1"/>
      <c r="Y811" s="1"/>
    </row>
    <row x14ac:dyDescent="0.25" r="812" customHeight="1" ht="16.5">
      <c r="A812" s="1"/>
      <c r="B812" s="1"/>
      <c r="C812" s="1"/>
      <c r="D812" s="2"/>
      <c r="E812" s="2"/>
      <c r="F812" s="2"/>
      <c r="G812" s="2"/>
      <c r="H812" s="2"/>
      <c r="I812" s="2"/>
      <c r="J812" s="2"/>
      <c r="K812" s="2"/>
      <c r="L812" s="2"/>
      <c r="M812" s="2"/>
      <c r="N812" s="1"/>
      <c r="O812" s="1"/>
      <c r="P812" s="1"/>
      <c r="Q812" s="1"/>
      <c r="R812" s="1"/>
      <c r="S812" s="1"/>
      <c r="T812" s="1"/>
      <c r="U812" s="1"/>
      <c r="V812" s="1"/>
      <c r="W812" s="1"/>
      <c r="X812" s="1"/>
      <c r="Y812" s="1"/>
    </row>
    <row x14ac:dyDescent="0.25" r="813" customHeight="1" ht="16.5">
      <c r="A813" s="1"/>
      <c r="B813" s="1"/>
      <c r="C813" s="1"/>
      <c r="D813" s="2"/>
      <c r="E813" s="2"/>
      <c r="F813" s="2"/>
      <c r="G813" s="2"/>
      <c r="H813" s="2"/>
      <c r="I813" s="2"/>
      <c r="J813" s="2"/>
      <c r="K813" s="2"/>
      <c r="L813" s="2"/>
      <c r="M813" s="2"/>
      <c r="N813" s="1"/>
      <c r="O813" s="1"/>
      <c r="P813" s="1"/>
      <c r="Q813" s="1"/>
      <c r="R813" s="1"/>
      <c r="S813" s="1"/>
      <c r="T813" s="1"/>
      <c r="U813" s="1"/>
      <c r="V813" s="1"/>
      <c r="W813" s="1"/>
      <c r="X813" s="1"/>
      <c r="Y813" s="1"/>
    </row>
    <row x14ac:dyDescent="0.25" r="814" customHeight="1" ht="16.5">
      <c r="A814" s="1"/>
      <c r="B814" s="1"/>
      <c r="C814" s="1"/>
      <c r="D814" s="2"/>
      <c r="E814" s="2"/>
      <c r="F814" s="2"/>
      <c r="G814" s="2"/>
      <c r="H814" s="2"/>
      <c r="I814" s="2"/>
      <c r="J814" s="2"/>
      <c r="K814" s="2"/>
      <c r="L814" s="2"/>
      <c r="M814" s="2"/>
      <c r="N814" s="1"/>
      <c r="O814" s="1"/>
      <c r="P814" s="1"/>
      <c r="Q814" s="1"/>
      <c r="R814" s="1"/>
      <c r="S814" s="1"/>
      <c r="T814" s="1"/>
      <c r="U814" s="1"/>
      <c r="V814" s="1"/>
      <c r="W814" s="1"/>
      <c r="X814" s="1"/>
      <c r="Y814" s="1"/>
    </row>
    <row x14ac:dyDescent="0.25" r="815" customHeight="1" ht="16.5">
      <c r="A815" s="1"/>
      <c r="B815" s="1"/>
      <c r="C815" s="1"/>
      <c r="D815" s="2"/>
      <c r="E815" s="2"/>
      <c r="F815" s="2"/>
      <c r="G815" s="2"/>
      <c r="H815" s="2"/>
      <c r="I815" s="2"/>
      <c r="J815" s="2"/>
      <c r="K815" s="2"/>
      <c r="L815" s="2"/>
      <c r="M815" s="2"/>
      <c r="N815" s="1"/>
      <c r="O815" s="1"/>
      <c r="P815" s="1"/>
      <c r="Q815" s="1"/>
      <c r="R815" s="1"/>
      <c r="S815" s="1"/>
      <c r="T815" s="1"/>
      <c r="U815" s="1"/>
      <c r="V815" s="1"/>
      <c r="W815" s="1"/>
      <c r="X815" s="1"/>
      <c r="Y815" s="1"/>
    </row>
    <row x14ac:dyDescent="0.25" r="816" customHeight="1" ht="16.5">
      <c r="A816" s="1"/>
      <c r="B816" s="1"/>
      <c r="C816" s="1"/>
      <c r="D816" s="2"/>
      <c r="E816" s="2"/>
      <c r="F816" s="2"/>
      <c r="G816" s="2"/>
      <c r="H816" s="2"/>
      <c r="I816" s="2"/>
      <c r="J816" s="2"/>
      <c r="K816" s="2"/>
      <c r="L816" s="2"/>
      <c r="M816" s="2"/>
      <c r="N816" s="1"/>
      <c r="O816" s="1"/>
      <c r="P816" s="1"/>
      <c r="Q816" s="1"/>
      <c r="R816" s="1"/>
      <c r="S816" s="1"/>
      <c r="T816" s="1"/>
      <c r="U816" s="1"/>
      <c r="V816" s="1"/>
      <c r="W816" s="1"/>
      <c r="X816" s="1"/>
      <c r="Y816" s="1"/>
    </row>
    <row x14ac:dyDescent="0.25" r="817" customHeight="1" ht="16.5">
      <c r="A817" s="1"/>
      <c r="B817" s="1"/>
      <c r="C817" s="1"/>
      <c r="D817" s="2"/>
      <c r="E817" s="2"/>
      <c r="F817" s="2"/>
      <c r="G817" s="2"/>
      <c r="H817" s="2"/>
      <c r="I817" s="2"/>
      <c r="J817" s="2"/>
      <c r="K817" s="2"/>
      <c r="L817" s="2"/>
      <c r="M817" s="2"/>
      <c r="N817" s="1"/>
      <c r="O817" s="1"/>
      <c r="P817" s="1"/>
      <c r="Q817" s="1"/>
      <c r="R817" s="1"/>
      <c r="S817" s="1"/>
      <c r="T817" s="1"/>
      <c r="U817" s="1"/>
      <c r="V817" s="1"/>
      <c r="W817" s="1"/>
      <c r="X817" s="1"/>
      <c r="Y817" s="1"/>
    </row>
    <row x14ac:dyDescent="0.25" r="818" customHeight="1" ht="16.5">
      <c r="A818" s="1"/>
      <c r="B818" s="1"/>
      <c r="C818" s="1"/>
      <c r="D818" s="2"/>
      <c r="E818" s="2"/>
      <c r="F818" s="2"/>
      <c r="G818" s="2"/>
      <c r="H818" s="2"/>
      <c r="I818" s="2"/>
      <c r="J818" s="2"/>
      <c r="K818" s="2"/>
      <c r="L818" s="2"/>
      <c r="M818" s="2"/>
      <c r="N818" s="1"/>
      <c r="O818" s="1"/>
      <c r="P818" s="1"/>
      <c r="Q818" s="1"/>
      <c r="R818" s="1"/>
      <c r="S818" s="1"/>
      <c r="T818" s="1"/>
      <c r="U818" s="1"/>
      <c r="V818" s="1"/>
      <c r="W818" s="1"/>
      <c r="X818" s="1"/>
      <c r="Y818" s="1"/>
    </row>
    <row x14ac:dyDescent="0.25" r="819" customHeight="1" ht="16.5">
      <c r="A819" s="1"/>
      <c r="B819" s="1"/>
      <c r="C819" s="1"/>
      <c r="D819" s="2"/>
      <c r="E819" s="2"/>
      <c r="F819" s="2"/>
      <c r="G819" s="2"/>
      <c r="H819" s="2"/>
      <c r="I819" s="2"/>
      <c r="J819" s="2"/>
      <c r="K819" s="2"/>
      <c r="L819" s="2"/>
      <c r="M819" s="2"/>
      <c r="N819" s="1"/>
      <c r="O819" s="1"/>
      <c r="P819" s="1"/>
      <c r="Q819" s="1"/>
      <c r="R819" s="1"/>
      <c r="S819" s="1"/>
      <c r="T819" s="1"/>
      <c r="U819" s="1"/>
      <c r="V819" s="1"/>
      <c r="W819" s="1"/>
      <c r="X819" s="1"/>
      <c r="Y819" s="1"/>
    </row>
    <row x14ac:dyDescent="0.25" r="820" customHeight="1" ht="16.5">
      <c r="A820" s="1"/>
      <c r="B820" s="1"/>
      <c r="C820" s="1"/>
      <c r="D820" s="2"/>
      <c r="E820" s="2"/>
      <c r="F820" s="2"/>
      <c r="G820" s="2"/>
      <c r="H820" s="2"/>
      <c r="I820" s="2"/>
      <c r="J820" s="2"/>
      <c r="K820" s="2"/>
      <c r="L820" s="2"/>
      <c r="M820" s="2"/>
      <c r="N820" s="1"/>
      <c r="O820" s="1"/>
      <c r="P820" s="1"/>
      <c r="Q820" s="1"/>
      <c r="R820" s="1"/>
      <c r="S820" s="1"/>
      <c r="T820" s="1"/>
      <c r="U820" s="1"/>
      <c r="V820" s="1"/>
      <c r="W820" s="1"/>
      <c r="X820" s="1"/>
      <c r="Y820" s="1"/>
    </row>
    <row x14ac:dyDescent="0.25" r="821" customHeight="1" ht="16.5">
      <c r="A821" s="1"/>
      <c r="B821" s="1"/>
      <c r="C821" s="1"/>
      <c r="D821" s="2"/>
      <c r="E821" s="2"/>
      <c r="F821" s="2"/>
      <c r="G821" s="2"/>
      <c r="H821" s="2"/>
      <c r="I821" s="2"/>
      <c r="J821" s="2"/>
      <c r="K821" s="2"/>
      <c r="L821" s="2"/>
      <c r="M821" s="2"/>
      <c r="N821" s="1"/>
      <c r="O821" s="1"/>
      <c r="P821" s="1"/>
      <c r="Q821" s="1"/>
      <c r="R821" s="1"/>
      <c r="S821" s="1"/>
      <c r="T821" s="1"/>
      <c r="U821" s="1"/>
      <c r="V821" s="1"/>
      <c r="W821" s="1"/>
      <c r="X821" s="1"/>
      <c r="Y821" s="1"/>
    </row>
    <row x14ac:dyDescent="0.25" r="822" customHeight="1" ht="16.5">
      <c r="A822" s="1"/>
      <c r="B822" s="1"/>
      <c r="C822" s="1"/>
      <c r="D822" s="2"/>
      <c r="E822" s="2"/>
      <c r="F822" s="2"/>
      <c r="G822" s="2"/>
      <c r="H822" s="2"/>
      <c r="I822" s="2"/>
      <c r="J822" s="2"/>
      <c r="K822" s="2"/>
      <c r="L822" s="2"/>
      <c r="M822" s="2"/>
      <c r="N822" s="1"/>
      <c r="O822" s="1"/>
      <c r="P822" s="1"/>
      <c r="Q822" s="1"/>
      <c r="R822" s="1"/>
      <c r="S822" s="1"/>
      <c r="T822" s="1"/>
      <c r="U822" s="1"/>
      <c r="V822" s="1"/>
      <c r="W822" s="1"/>
      <c r="X822" s="1"/>
      <c r="Y822" s="1"/>
    </row>
    <row x14ac:dyDescent="0.25" r="823" customHeight="1" ht="16.5">
      <c r="A823" s="1"/>
      <c r="B823" s="1"/>
      <c r="C823" s="1"/>
      <c r="D823" s="2"/>
      <c r="E823" s="2"/>
      <c r="F823" s="2"/>
      <c r="G823" s="2"/>
      <c r="H823" s="2"/>
      <c r="I823" s="2"/>
      <c r="J823" s="2"/>
      <c r="K823" s="2"/>
      <c r="L823" s="2"/>
      <c r="M823" s="2"/>
      <c r="N823" s="1"/>
      <c r="O823" s="1"/>
      <c r="P823" s="1"/>
      <c r="Q823" s="1"/>
      <c r="R823" s="1"/>
      <c r="S823" s="1"/>
      <c r="T823" s="1"/>
      <c r="U823" s="1"/>
      <c r="V823" s="1"/>
      <c r="W823" s="1"/>
      <c r="X823" s="1"/>
      <c r="Y823" s="1"/>
    </row>
    <row x14ac:dyDescent="0.25" r="824" customHeight="1" ht="16.5">
      <c r="A824" s="1"/>
      <c r="B824" s="1"/>
      <c r="C824" s="1"/>
      <c r="D824" s="2"/>
      <c r="E824" s="2"/>
      <c r="F824" s="2"/>
      <c r="G824" s="2"/>
      <c r="H824" s="2"/>
      <c r="I824" s="2"/>
      <c r="J824" s="2"/>
      <c r="K824" s="2"/>
      <c r="L824" s="2"/>
      <c r="M824" s="2"/>
      <c r="N824" s="1"/>
      <c r="O824" s="1"/>
      <c r="P824" s="1"/>
      <c r="Q824" s="1"/>
      <c r="R824" s="1"/>
      <c r="S824" s="1"/>
      <c r="T824" s="1"/>
      <c r="U824" s="1"/>
      <c r="V824" s="1"/>
      <c r="W824" s="1"/>
      <c r="X824" s="1"/>
      <c r="Y824" s="1"/>
    </row>
    <row x14ac:dyDescent="0.25" r="825" customHeight="1" ht="16.5">
      <c r="A825" s="1"/>
      <c r="B825" s="1"/>
      <c r="C825" s="1"/>
      <c r="D825" s="2"/>
      <c r="E825" s="2"/>
      <c r="F825" s="2"/>
      <c r="G825" s="2"/>
      <c r="H825" s="2"/>
      <c r="I825" s="2"/>
      <c r="J825" s="2"/>
      <c r="K825" s="2"/>
      <c r="L825" s="2"/>
      <c r="M825" s="2"/>
      <c r="N825" s="1"/>
      <c r="O825" s="1"/>
      <c r="P825" s="1"/>
      <c r="Q825" s="1"/>
      <c r="R825" s="1"/>
      <c r="S825" s="1"/>
      <c r="T825" s="1"/>
      <c r="U825" s="1"/>
      <c r="V825" s="1"/>
      <c r="W825" s="1"/>
      <c r="X825" s="1"/>
      <c r="Y825" s="1"/>
    </row>
    <row x14ac:dyDescent="0.25" r="826" customHeight="1" ht="16.5">
      <c r="A826" s="1"/>
      <c r="B826" s="1"/>
      <c r="C826" s="1"/>
      <c r="D826" s="2"/>
      <c r="E826" s="2"/>
      <c r="F826" s="2"/>
      <c r="G826" s="2"/>
      <c r="H826" s="2"/>
      <c r="I826" s="2"/>
      <c r="J826" s="2"/>
      <c r="K826" s="2"/>
      <c r="L826" s="2"/>
      <c r="M826" s="2"/>
      <c r="N826" s="1"/>
      <c r="O826" s="1"/>
      <c r="P826" s="1"/>
      <c r="Q826" s="1"/>
      <c r="R826" s="1"/>
      <c r="S826" s="1"/>
      <c r="T826" s="1"/>
      <c r="U826" s="1"/>
      <c r="V826" s="1"/>
      <c r="W826" s="1"/>
      <c r="X826" s="1"/>
      <c r="Y826" s="1"/>
    </row>
    <row x14ac:dyDescent="0.25" r="827" customHeight="1" ht="16.5">
      <c r="A827" s="1"/>
      <c r="B827" s="1"/>
      <c r="C827" s="1"/>
      <c r="D827" s="2"/>
      <c r="E827" s="2"/>
      <c r="F827" s="2"/>
      <c r="G827" s="2"/>
      <c r="H827" s="2"/>
      <c r="I827" s="2"/>
      <c r="J827" s="2"/>
      <c r="K827" s="2"/>
      <c r="L827" s="2"/>
      <c r="M827" s="2"/>
      <c r="N827" s="1"/>
      <c r="O827" s="1"/>
      <c r="P827" s="1"/>
      <c r="Q827" s="1"/>
      <c r="R827" s="1"/>
      <c r="S827" s="1"/>
      <c r="T827" s="1"/>
      <c r="U827" s="1"/>
      <c r="V827" s="1"/>
      <c r="W827" s="1"/>
      <c r="X827" s="1"/>
      <c r="Y827" s="1"/>
    </row>
    <row x14ac:dyDescent="0.25" r="828" customHeight="1" ht="16.5">
      <c r="A828" s="1"/>
      <c r="B828" s="1"/>
      <c r="C828" s="1"/>
      <c r="D828" s="2"/>
      <c r="E828" s="2"/>
      <c r="F828" s="2"/>
      <c r="G828" s="2"/>
      <c r="H828" s="2"/>
      <c r="I828" s="2"/>
      <c r="J828" s="2"/>
      <c r="K828" s="2"/>
      <c r="L828" s="2"/>
      <c r="M828" s="2"/>
      <c r="N828" s="1"/>
      <c r="O828" s="1"/>
      <c r="P828" s="1"/>
      <c r="Q828" s="1"/>
      <c r="R828" s="1"/>
      <c r="S828" s="1"/>
      <c r="T828" s="1"/>
      <c r="U828" s="1"/>
      <c r="V828" s="1"/>
      <c r="W828" s="1"/>
      <c r="X828" s="1"/>
      <c r="Y828" s="1"/>
    </row>
    <row x14ac:dyDescent="0.25" r="829" customHeight="1" ht="16.5">
      <c r="A829" s="1"/>
      <c r="B829" s="1"/>
      <c r="C829" s="1"/>
      <c r="D829" s="2"/>
      <c r="E829" s="2"/>
      <c r="F829" s="2"/>
      <c r="G829" s="2"/>
      <c r="H829" s="2"/>
      <c r="I829" s="2"/>
      <c r="J829" s="2"/>
      <c r="K829" s="2"/>
      <c r="L829" s="2"/>
      <c r="M829" s="2"/>
      <c r="N829" s="1"/>
      <c r="O829" s="1"/>
      <c r="P829" s="1"/>
      <c r="Q829" s="1"/>
      <c r="R829" s="1"/>
      <c r="S829" s="1"/>
      <c r="T829" s="1"/>
      <c r="U829" s="1"/>
      <c r="V829" s="1"/>
      <c r="W829" s="1"/>
      <c r="X829" s="1"/>
      <c r="Y829" s="1"/>
    </row>
    <row x14ac:dyDescent="0.25" r="830" customHeight="1" ht="16.5">
      <c r="A830" s="1"/>
      <c r="B830" s="1"/>
      <c r="C830" s="1"/>
      <c r="D830" s="2"/>
      <c r="E830" s="2"/>
      <c r="F830" s="2"/>
      <c r="G830" s="2"/>
      <c r="H830" s="2"/>
      <c r="I830" s="2"/>
      <c r="J830" s="2"/>
      <c r="K830" s="2"/>
      <c r="L830" s="2"/>
      <c r="M830" s="2"/>
      <c r="N830" s="1"/>
      <c r="O830" s="1"/>
      <c r="P830" s="1"/>
      <c r="Q830" s="1"/>
      <c r="R830" s="1"/>
      <c r="S830" s="1"/>
      <c r="T830" s="1"/>
      <c r="U830" s="1"/>
      <c r="V830" s="1"/>
      <c r="W830" s="1"/>
      <c r="X830" s="1"/>
      <c r="Y830" s="1"/>
    </row>
    <row x14ac:dyDescent="0.25" r="831" customHeight="1" ht="16.5">
      <c r="A831" s="1"/>
      <c r="B831" s="1"/>
      <c r="C831" s="1"/>
      <c r="D831" s="2"/>
      <c r="E831" s="2"/>
      <c r="F831" s="2"/>
      <c r="G831" s="2"/>
      <c r="H831" s="2"/>
      <c r="I831" s="2"/>
      <c r="J831" s="2"/>
      <c r="K831" s="2"/>
      <c r="L831" s="2"/>
      <c r="M831" s="2"/>
      <c r="N831" s="1"/>
      <c r="O831" s="1"/>
      <c r="P831" s="1"/>
      <c r="Q831" s="1"/>
      <c r="R831" s="1"/>
      <c r="S831" s="1"/>
      <c r="T831" s="1"/>
      <c r="U831" s="1"/>
      <c r="V831" s="1"/>
      <c r="W831" s="1"/>
      <c r="X831" s="1"/>
      <c r="Y831" s="1"/>
    </row>
    <row x14ac:dyDescent="0.25" r="832" customHeight="1" ht="16.5">
      <c r="A832" s="1"/>
      <c r="B832" s="1"/>
      <c r="C832" s="1"/>
      <c r="D832" s="2"/>
      <c r="E832" s="2"/>
      <c r="F832" s="2"/>
      <c r="G832" s="2"/>
      <c r="H832" s="2"/>
      <c r="I832" s="2"/>
      <c r="J832" s="2"/>
      <c r="K832" s="2"/>
      <c r="L832" s="2"/>
      <c r="M832" s="2"/>
      <c r="N832" s="1"/>
      <c r="O832" s="1"/>
      <c r="P832" s="1"/>
      <c r="Q832" s="1"/>
      <c r="R832" s="1"/>
      <c r="S832" s="1"/>
      <c r="T832" s="1"/>
      <c r="U832" s="1"/>
      <c r="V832" s="1"/>
      <c r="W832" s="1"/>
      <c r="X832" s="1"/>
      <c r="Y832" s="1"/>
    </row>
    <row x14ac:dyDescent="0.25" r="833" customHeight="1" ht="16.5">
      <c r="A833" s="1"/>
      <c r="B833" s="1"/>
      <c r="C833" s="1"/>
      <c r="D833" s="2"/>
      <c r="E833" s="2"/>
      <c r="F833" s="2"/>
      <c r="G833" s="2"/>
      <c r="H833" s="2"/>
      <c r="I833" s="2"/>
      <c r="J833" s="2"/>
      <c r="K833" s="2"/>
      <c r="L833" s="2"/>
      <c r="M833" s="2"/>
      <c r="N833" s="1"/>
      <c r="O833" s="1"/>
      <c r="P833" s="1"/>
      <c r="Q833" s="1"/>
      <c r="R833" s="1"/>
      <c r="S833" s="1"/>
      <c r="T833" s="1"/>
      <c r="U833" s="1"/>
      <c r="V833" s="1"/>
      <c r="W833" s="1"/>
      <c r="X833" s="1"/>
      <c r="Y833" s="1"/>
    </row>
    <row x14ac:dyDescent="0.25" r="834" customHeight="1" ht="16.5">
      <c r="A834" s="1"/>
      <c r="B834" s="1"/>
      <c r="C834" s="1"/>
      <c r="D834" s="2"/>
      <c r="E834" s="2"/>
      <c r="F834" s="2"/>
      <c r="G834" s="2"/>
      <c r="H834" s="2"/>
      <c r="I834" s="2"/>
      <c r="J834" s="2"/>
      <c r="K834" s="2"/>
      <c r="L834" s="2"/>
      <c r="M834" s="2"/>
      <c r="N834" s="1"/>
      <c r="O834" s="1"/>
      <c r="P834" s="1"/>
      <c r="Q834" s="1"/>
      <c r="R834" s="1"/>
      <c r="S834" s="1"/>
      <c r="T834" s="1"/>
      <c r="U834" s="1"/>
      <c r="V834" s="1"/>
      <c r="W834" s="1"/>
      <c r="X834" s="1"/>
      <c r="Y834" s="1"/>
    </row>
    <row x14ac:dyDescent="0.25" r="835" customHeight="1" ht="16.5">
      <c r="A835" s="1"/>
      <c r="B835" s="1"/>
      <c r="C835" s="1"/>
      <c r="D835" s="2"/>
      <c r="E835" s="2"/>
      <c r="F835" s="2"/>
      <c r="G835" s="2"/>
      <c r="H835" s="2"/>
      <c r="I835" s="2"/>
      <c r="J835" s="2"/>
      <c r="K835" s="2"/>
      <c r="L835" s="2"/>
      <c r="M835" s="2"/>
      <c r="N835" s="1"/>
      <c r="O835" s="1"/>
      <c r="P835" s="1"/>
      <c r="Q835" s="1"/>
      <c r="R835" s="1"/>
      <c r="S835" s="1"/>
      <c r="T835" s="1"/>
      <c r="U835" s="1"/>
      <c r="V835" s="1"/>
      <c r="W835" s="1"/>
      <c r="X835" s="1"/>
      <c r="Y835" s="1"/>
    </row>
    <row x14ac:dyDescent="0.25" r="836" customHeight="1" ht="16.5">
      <c r="A836" s="1"/>
      <c r="B836" s="1"/>
      <c r="C836" s="1"/>
      <c r="D836" s="2"/>
      <c r="E836" s="2"/>
      <c r="F836" s="2"/>
      <c r="G836" s="2"/>
      <c r="H836" s="2"/>
      <c r="I836" s="2"/>
      <c r="J836" s="2"/>
      <c r="K836" s="2"/>
      <c r="L836" s="2"/>
      <c r="M836" s="2"/>
      <c r="N836" s="1"/>
      <c r="O836" s="1"/>
      <c r="P836" s="1"/>
      <c r="Q836" s="1"/>
      <c r="R836" s="1"/>
      <c r="S836" s="1"/>
      <c r="T836" s="1"/>
      <c r="U836" s="1"/>
      <c r="V836" s="1"/>
      <c r="W836" s="1"/>
      <c r="X836" s="1"/>
      <c r="Y836" s="1"/>
    </row>
    <row x14ac:dyDescent="0.25" r="837" customHeight="1" ht="16.5">
      <c r="A837" s="1"/>
      <c r="B837" s="1"/>
      <c r="C837" s="1"/>
      <c r="D837" s="2"/>
      <c r="E837" s="2"/>
      <c r="F837" s="2"/>
      <c r="G837" s="2"/>
      <c r="H837" s="2"/>
      <c r="I837" s="2"/>
      <c r="J837" s="2"/>
      <c r="K837" s="2"/>
      <c r="L837" s="2"/>
      <c r="M837" s="2"/>
      <c r="N837" s="1"/>
      <c r="O837" s="1"/>
      <c r="P837" s="1"/>
      <c r="Q837" s="1"/>
      <c r="R837" s="1"/>
      <c r="S837" s="1"/>
      <c r="T837" s="1"/>
      <c r="U837" s="1"/>
      <c r="V837" s="1"/>
      <c r="W837" s="1"/>
      <c r="X837" s="1"/>
      <c r="Y837" s="1"/>
    </row>
    <row x14ac:dyDescent="0.25" r="838" customHeight="1" ht="16.5">
      <c r="A838" s="1"/>
      <c r="B838" s="1"/>
      <c r="C838" s="1"/>
      <c r="D838" s="2"/>
      <c r="E838" s="2"/>
      <c r="F838" s="2"/>
      <c r="G838" s="2"/>
      <c r="H838" s="2"/>
      <c r="I838" s="2"/>
      <c r="J838" s="2"/>
      <c r="K838" s="2"/>
      <c r="L838" s="2"/>
      <c r="M838" s="2"/>
      <c r="N838" s="1"/>
      <c r="O838" s="1"/>
      <c r="P838" s="1"/>
      <c r="Q838" s="1"/>
      <c r="R838" s="1"/>
      <c r="S838" s="1"/>
      <c r="T838" s="1"/>
      <c r="U838" s="1"/>
      <c r="V838" s="1"/>
      <c r="W838" s="1"/>
      <c r="X838" s="1"/>
      <c r="Y838" s="1"/>
    </row>
    <row x14ac:dyDescent="0.25" r="839" customHeight="1" ht="16.5">
      <c r="A839" s="1"/>
      <c r="B839" s="1"/>
      <c r="C839" s="1"/>
      <c r="D839" s="2"/>
      <c r="E839" s="2"/>
      <c r="F839" s="2"/>
      <c r="G839" s="2"/>
      <c r="H839" s="2"/>
      <c r="I839" s="2"/>
      <c r="J839" s="2"/>
      <c r="K839" s="2"/>
      <c r="L839" s="2"/>
      <c r="M839" s="2"/>
      <c r="N839" s="1"/>
      <c r="O839" s="1"/>
      <c r="P839" s="1"/>
      <c r="Q839" s="1"/>
      <c r="R839" s="1"/>
      <c r="S839" s="1"/>
      <c r="T839" s="1"/>
      <c r="U839" s="1"/>
      <c r="V839" s="1"/>
      <c r="W839" s="1"/>
      <c r="X839" s="1"/>
      <c r="Y839" s="1"/>
    </row>
    <row x14ac:dyDescent="0.25" r="840" customHeight="1" ht="16.5">
      <c r="A840" s="1"/>
      <c r="B840" s="1"/>
      <c r="C840" s="1"/>
      <c r="D840" s="2"/>
      <c r="E840" s="2"/>
      <c r="F840" s="2"/>
      <c r="G840" s="2"/>
      <c r="H840" s="2"/>
      <c r="I840" s="2"/>
      <c r="J840" s="2"/>
      <c r="K840" s="2"/>
      <c r="L840" s="2"/>
      <c r="M840" s="2"/>
      <c r="N840" s="1"/>
      <c r="O840" s="1"/>
      <c r="P840" s="1"/>
      <c r="Q840" s="1"/>
      <c r="R840" s="1"/>
      <c r="S840" s="1"/>
      <c r="T840" s="1"/>
      <c r="U840" s="1"/>
      <c r="V840" s="1"/>
      <c r="W840" s="1"/>
      <c r="X840" s="1"/>
      <c r="Y840" s="1"/>
    </row>
    <row x14ac:dyDescent="0.25" r="841" customHeight="1" ht="16.5">
      <c r="A841" s="1"/>
      <c r="B841" s="1"/>
      <c r="C841" s="1"/>
      <c r="D841" s="2"/>
      <c r="E841" s="2"/>
      <c r="F841" s="2"/>
      <c r="G841" s="2"/>
      <c r="H841" s="2"/>
      <c r="I841" s="2"/>
      <c r="J841" s="2"/>
      <c r="K841" s="2"/>
      <c r="L841" s="2"/>
      <c r="M841" s="2"/>
      <c r="N841" s="1"/>
      <c r="O841" s="1"/>
      <c r="P841" s="1"/>
      <c r="Q841" s="1"/>
      <c r="R841" s="1"/>
      <c r="S841" s="1"/>
      <c r="T841" s="1"/>
      <c r="U841" s="1"/>
      <c r="V841" s="1"/>
      <c r="W841" s="1"/>
      <c r="X841" s="1"/>
      <c r="Y841" s="1"/>
    </row>
    <row x14ac:dyDescent="0.25" r="842" customHeight="1" ht="16.5">
      <c r="A842" s="1"/>
      <c r="B842" s="1"/>
      <c r="C842" s="1"/>
      <c r="D842" s="2"/>
      <c r="E842" s="2"/>
      <c r="F842" s="2"/>
      <c r="G842" s="2"/>
      <c r="H842" s="2"/>
      <c r="I842" s="2"/>
      <c r="J842" s="2"/>
      <c r="K842" s="2"/>
      <c r="L842" s="2"/>
      <c r="M842" s="2"/>
      <c r="N842" s="1"/>
      <c r="O842" s="1"/>
      <c r="P842" s="1"/>
      <c r="Q842" s="1"/>
      <c r="R842" s="1"/>
      <c r="S842" s="1"/>
      <c r="T842" s="1"/>
      <c r="U842" s="1"/>
      <c r="V842" s="1"/>
      <c r="W842" s="1"/>
      <c r="X842" s="1"/>
      <c r="Y842" s="1"/>
    </row>
    <row x14ac:dyDescent="0.25" r="843" customHeight="1" ht="16.5">
      <c r="A843" s="1"/>
      <c r="B843" s="1"/>
      <c r="C843" s="1"/>
      <c r="D843" s="2"/>
      <c r="E843" s="2"/>
      <c r="F843" s="2"/>
      <c r="G843" s="2"/>
      <c r="H843" s="2"/>
      <c r="I843" s="2"/>
      <c r="J843" s="2"/>
      <c r="K843" s="2"/>
      <c r="L843" s="2"/>
      <c r="M843" s="2"/>
      <c r="N843" s="1"/>
      <c r="O843" s="1"/>
      <c r="P843" s="1"/>
      <c r="Q843" s="1"/>
      <c r="R843" s="1"/>
      <c r="S843" s="1"/>
      <c r="T843" s="1"/>
      <c r="U843" s="1"/>
      <c r="V843" s="1"/>
      <c r="W843" s="1"/>
      <c r="X843" s="1"/>
      <c r="Y843" s="1"/>
    </row>
    <row x14ac:dyDescent="0.25" r="844" customHeight="1" ht="16.5">
      <c r="A844" s="1"/>
      <c r="B844" s="1"/>
      <c r="C844" s="1"/>
      <c r="D844" s="2"/>
      <c r="E844" s="2"/>
      <c r="F844" s="2"/>
      <c r="G844" s="2"/>
      <c r="H844" s="2"/>
      <c r="I844" s="2"/>
      <c r="J844" s="2"/>
      <c r="K844" s="2"/>
      <c r="L844" s="2"/>
      <c r="M844" s="2"/>
      <c r="N844" s="1"/>
      <c r="O844" s="1"/>
      <c r="P844" s="1"/>
      <c r="Q844" s="1"/>
      <c r="R844" s="1"/>
      <c r="S844" s="1"/>
      <c r="T844" s="1"/>
      <c r="U844" s="1"/>
      <c r="V844" s="1"/>
      <c r="W844" s="1"/>
      <c r="X844" s="1"/>
      <c r="Y844" s="1"/>
    </row>
    <row x14ac:dyDescent="0.25" r="845" customHeight="1" ht="16.5">
      <c r="A845" s="1"/>
      <c r="B845" s="1"/>
      <c r="C845" s="1"/>
      <c r="D845" s="2"/>
      <c r="E845" s="2"/>
      <c r="F845" s="2"/>
      <c r="G845" s="2"/>
      <c r="H845" s="2"/>
      <c r="I845" s="2"/>
      <c r="J845" s="2"/>
      <c r="K845" s="2"/>
      <c r="L845" s="2"/>
      <c r="M845" s="2"/>
      <c r="N845" s="1"/>
      <c r="O845" s="1"/>
      <c r="P845" s="1"/>
      <c r="Q845" s="1"/>
      <c r="R845" s="1"/>
      <c r="S845" s="1"/>
      <c r="T845" s="1"/>
      <c r="U845" s="1"/>
      <c r="V845" s="1"/>
      <c r="W845" s="1"/>
      <c r="X845" s="1"/>
      <c r="Y845" s="1"/>
    </row>
    <row x14ac:dyDescent="0.25" r="846" customHeight="1" ht="16.5">
      <c r="A846" s="1"/>
      <c r="B846" s="1"/>
      <c r="C846" s="1"/>
      <c r="D846" s="2"/>
      <c r="E846" s="2"/>
      <c r="F846" s="2"/>
      <c r="G846" s="2"/>
      <c r="H846" s="2"/>
      <c r="I846" s="2"/>
      <c r="J846" s="2"/>
      <c r="K846" s="2"/>
      <c r="L846" s="2"/>
      <c r="M846" s="2"/>
      <c r="N846" s="1"/>
      <c r="O846" s="1"/>
      <c r="P846" s="1"/>
      <c r="Q846" s="1"/>
      <c r="R846" s="1"/>
      <c r="S846" s="1"/>
      <c r="T846" s="1"/>
      <c r="U846" s="1"/>
      <c r="V846" s="1"/>
      <c r="W846" s="1"/>
      <c r="X846" s="1"/>
      <c r="Y846" s="1"/>
    </row>
    <row x14ac:dyDescent="0.25" r="847" customHeight="1" ht="16.5">
      <c r="A847" s="1"/>
      <c r="B847" s="1"/>
      <c r="C847" s="1"/>
      <c r="D847" s="2"/>
      <c r="E847" s="2"/>
      <c r="F847" s="2"/>
      <c r="G847" s="2"/>
      <c r="H847" s="2"/>
      <c r="I847" s="2"/>
      <c r="J847" s="2"/>
      <c r="K847" s="2"/>
      <c r="L847" s="2"/>
      <c r="M847" s="2"/>
      <c r="N847" s="1"/>
      <c r="O847" s="1"/>
      <c r="P847" s="1"/>
      <c r="Q847" s="1"/>
      <c r="R847" s="1"/>
      <c r="S847" s="1"/>
      <c r="T847" s="1"/>
      <c r="U847" s="1"/>
      <c r="V847" s="1"/>
      <c r="W847" s="1"/>
      <c r="X847" s="1"/>
      <c r="Y847" s="1"/>
    </row>
    <row x14ac:dyDescent="0.25" r="848" customHeight="1" ht="16.5">
      <c r="A848" s="1"/>
      <c r="B848" s="1"/>
      <c r="C848" s="1"/>
      <c r="D848" s="2"/>
      <c r="E848" s="2"/>
      <c r="F848" s="2"/>
      <c r="G848" s="2"/>
      <c r="H848" s="2"/>
      <c r="I848" s="2"/>
      <c r="J848" s="2"/>
      <c r="K848" s="2"/>
      <c r="L848" s="2"/>
      <c r="M848" s="2"/>
      <c r="N848" s="1"/>
      <c r="O848" s="1"/>
      <c r="P848" s="1"/>
      <c r="Q848" s="1"/>
      <c r="R848" s="1"/>
      <c r="S848" s="1"/>
      <c r="T848" s="1"/>
      <c r="U848" s="1"/>
      <c r="V848" s="1"/>
      <c r="W848" s="1"/>
      <c r="X848" s="1"/>
      <c r="Y848" s="1"/>
    </row>
    <row x14ac:dyDescent="0.25" r="849" customHeight="1" ht="16.5">
      <c r="A849" s="1"/>
      <c r="B849" s="1"/>
      <c r="C849" s="1"/>
      <c r="D849" s="2"/>
      <c r="E849" s="2"/>
      <c r="F849" s="2"/>
      <c r="G849" s="2"/>
      <c r="H849" s="2"/>
      <c r="I849" s="2"/>
      <c r="J849" s="2"/>
      <c r="K849" s="2"/>
      <c r="L849" s="2"/>
      <c r="M849" s="2"/>
      <c r="N849" s="1"/>
      <c r="O849" s="1"/>
      <c r="P849" s="1"/>
      <c r="Q849" s="1"/>
      <c r="R849" s="1"/>
      <c r="S849" s="1"/>
      <c r="T849" s="1"/>
      <c r="U849" s="1"/>
      <c r="V849" s="1"/>
      <c r="W849" s="1"/>
      <c r="X849" s="1"/>
      <c r="Y849" s="1"/>
    </row>
    <row x14ac:dyDescent="0.25" r="850" customHeight="1" ht="16.5">
      <c r="A850" s="1"/>
      <c r="B850" s="1"/>
      <c r="C850" s="1"/>
      <c r="D850" s="2"/>
      <c r="E850" s="2"/>
      <c r="F850" s="2"/>
      <c r="G850" s="2"/>
      <c r="H850" s="2"/>
      <c r="I850" s="2"/>
      <c r="J850" s="2"/>
      <c r="K850" s="2"/>
      <c r="L850" s="2"/>
      <c r="M850" s="2"/>
      <c r="N850" s="1"/>
      <c r="O850" s="1"/>
      <c r="P850" s="1"/>
      <c r="Q850" s="1"/>
      <c r="R850" s="1"/>
      <c r="S850" s="1"/>
      <c r="T850" s="1"/>
      <c r="U850" s="1"/>
      <c r="V850" s="1"/>
      <c r="W850" s="1"/>
      <c r="X850" s="1"/>
      <c r="Y850" s="1"/>
    </row>
    <row x14ac:dyDescent="0.25" r="851" customHeight="1" ht="16.5">
      <c r="A851" s="1"/>
      <c r="B851" s="1"/>
      <c r="C851" s="1"/>
      <c r="D851" s="2"/>
      <c r="E851" s="2"/>
      <c r="F851" s="2"/>
      <c r="G851" s="2"/>
      <c r="H851" s="2"/>
      <c r="I851" s="2"/>
      <c r="J851" s="2"/>
      <c r="K851" s="2"/>
      <c r="L851" s="2"/>
      <c r="M851" s="2"/>
      <c r="N851" s="1"/>
      <c r="O851" s="1"/>
      <c r="P851" s="1"/>
      <c r="Q851" s="1"/>
      <c r="R851" s="1"/>
      <c r="S851" s="1"/>
      <c r="T851" s="1"/>
      <c r="U851" s="1"/>
      <c r="V851" s="1"/>
      <c r="W851" s="1"/>
      <c r="X851" s="1"/>
      <c r="Y851" s="1"/>
    </row>
    <row x14ac:dyDescent="0.25" r="852" customHeight="1" ht="16.5">
      <c r="A852" s="1"/>
      <c r="B852" s="1"/>
      <c r="C852" s="1"/>
      <c r="D852" s="2"/>
      <c r="E852" s="2"/>
      <c r="F852" s="2"/>
      <c r="G852" s="2"/>
      <c r="H852" s="2"/>
      <c r="I852" s="2"/>
      <c r="J852" s="2"/>
      <c r="K852" s="2"/>
      <c r="L852" s="2"/>
      <c r="M852" s="2"/>
      <c r="N852" s="1"/>
      <c r="O852" s="1"/>
      <c r="P852" s="1"/>
      <c r="Q852" s="1"/>
      <c r="R852" s="1"/>
      <c r="S852" s="1"/>
      <c r="T852" s="1"/>
      <c r="U852" s="1"/>
      <c r="V852" s="1"/>
      <c r="W852" s="1"/>
      <c r="X852" s="1"/>
      <c r="Y852" s="1"/>
    </row>
    <row x14ac:dyDescent="0.25" r="853" customHeight="1" ht="16.5">
      <c r="A853" s="1"/>
      <c r="B853" s="1"/>
      <c r="C853" s="1"/>
      <c r="D853" s="2"/>
      <c r="E853" s="2"/>
      <c r="F853" s="2"/>
      <c r="G853" s="2"/>
      <c r="H853" s="2"/>
      <c r="I853" s="2"/>
      <c r="J853" s="2"/>
      <c r="K853" s="2"/>
      <c r="L853" s="2"/>
      <c r="M853" s="2"/>
      <c r="N853" s="1"/>
      <c r="O853" s="1"/>
      <c r="P853" s="1"/>
      <c r="Q853" s="1"/>
      <c r="R853" s="1"/>
      <c r="S853" s="1"/>
      <c r="T853" s="1"/>
      <c r="U853" s="1"/>
      <c r="V853" s="1"/>
      <c r="W853" s="1"/>
      <c r="X853" s="1"/>
      <c r="Y853" s="1"/>
    </row>
    <row x14ac:dyDescent="0.25" r="854" customHeight="1" ht="16.5">
      <c r="A854" s="1"/>
      <c r="B854" s="1"/>
      <c r="C854" s="1"/>
      <c r="D854" s="2"/>
      <c r="E854" s="2"/>
      <c r="F854" s="2"/>
      <c r="G854" s="2"/>
      <c r="H854" s="2"/>
      <c r="I854" s="2"/>
      <c r="J854" s="2"/>
      <c r="K854" s="2"/>
      <c r="L854" s="2"/>
      <c r="M854" s="2"/>
      <c r="N854" s="1"/>
      <c r="O854" s="1"/>
      <c r="P854" s="1"/>
      <c r="Q854" s="1"/>
      <c r="R854" s="1"/>
      <c r="S854" s="1"/>
      <c r="T854" s="1"/>
      <c r="U854" s="1"/>
      <c r="V854" s="1"/>
      <c r="W854" s="1"/>
      <c r="X854" s="1"/>
      <c r="Y854" s="1"/>
    </row>
    <row x14ac:dyDescent="0.25" r="855" customHeight="1" ht="16.5">
      <c r="A855" s="1"/>
      <c r="B855" s="1"/>
      <c r="C855" s="1"/>
      <c r="D855" s="2"/>
      <c r="E855" s="2"/>
      <c r="F855" s="2"/>
      <c r="G855" s="2"/>
      <c r="H855" s="2"/>
      <c r="I855" s="2"/>
      <c r="J855" s="2"/>
      <c r="K855" s="2"/>
      <c r="L855" s="2"/>
      <c r="M855" s="2"/>
      <c r="N855" s="1"/>
      <c r="O855" s="1"/>
      <c r="P855" s="1"/>
      <c r="Q855" s="1"/>
      <c r="R855" s="1"/>
      <c r="S855" s="1"/>
      <c r="T855" s="1"/>
      <c r="U855" s="1"/>
      <c r="V855" s="1"/>
      <c r="W855" s="1"/>
      <c r="X855" s="1"/>
      <c r="Y855" s="1"/>
    </row>
    <row x14ac:dyDescent="0.25" r="856" customHeight="1" ht="16.5">
      <c r="A856" s="1"/>
      <c r="B856" s="1"/>
      <c r="C856" s="1"/>
      <c r="D856" s="2"/>
      <c r="E856" s="2"/>
      <c r="F856" s="2"/>
      <c r="G856" s="2"/>
      <c r="H856" s="2"/>
      <c r="I856" s="2"/>
      <c r="J856" s="2"/>
      <c r="K856" s="2"/>
      <c r="L856" s="2"/>
      <c r="M856" s="2"/>
      <c r="N856" s="1"/>
      <c r="O856" s="1"/>
      <c r="P856" s="1"/>
      <c r="Q856" s="1"/>
      <c r="R856" s="1"/>
      <c r="S856" s="1"/>
      <c r="T856" s="1"/>
      <c r="U856" s="1"/>
      <c r="V856" s="1"/>
      <c r="W856" s="1"/>
      <c r="X856" s="1"/>
      <c r="Y856" s="1"/>
    </row>
    <row x14ac:dyDescent="0.25" r="857" customHeight="1" ht="16.5">
      <c r="A857" s="1"/>
      <c r="B857" s="1"/>
      <c r="C857" s="1"/>
      <c r="D857" s="2"/>
      <c r="E857" s="2"/>
      <c r="F857" s="2"/>
      <c r="G857" s="2"/>
      <c r="H857" s="2"/>
      <c r="I857" s="2"/>
      <c r="J857" s="2"/>
      <c r="K857" s="2"/>
      <c r="L857" s="2"/>
      <c r="M857" s="2"/>
      <c r="N857" s="1"/>
      <c r="O857" s="1"/>
      <c r="P857" s="1"/>
      <c r="Q857" s="1"/>
      <c r="R857" s="1"/>
      <c r="S857" s="1"/>
      <c r="T857" s="1"/>
      <c r="U857" s="1"/>
      <c r="V857" s="1"/>
      <c r="W857" s="1"/>
      <c r="X857" s="1"/>
      <c r="Y857" s="1"/>
    </row>
    <row x14ac:dyDescent="0.25" r="858" customHeight="1" ht="16.5">
      <c r="A858" s="1"/>
      <c r="B858" s="1"/>
      <c r="C858" s="1"/>
      <c r="D858" s="2"/>
      <c r="E858" s="2"/>
      <c r="F858" s="2"/>
      <c r="G858" s="2"/>
      <c r="H858" s="2"/>
      <c r="I858" s="2"/>
      <c r="J858" s="2"/>
      <c r="K858" s="2"/>
      <c r="L858" s="2"/>
      <c r="M858" s="2"/>
      <c r="N858" s="1"/>
      <c r="O858" s="1"/>
      <c r="P858" s="1"/>
      <c r="Q858" s="1"/>
      <c r="R858" s="1"/>
      <c r="S858" s="1"/>
      <c r="T858" s="1"/>
      <c r="U858" s="1"/>
      <c r="V858" s="1"/>
      <c r="W858" s="1"/>
      <c r="X858" s="1"/>
      <c r="Y858" s="1"/>
    </row>
    <row x14ac:dyDescent="0.25" r="859" customHeight="1" ht="16.5">
      <c r="A859" s="1"/>
      <c r="B859" s="1"/>
      <c r="C859" s="1"/>
      <c r="D859" s="2"/>
      <c r="E859" s="2"/>
      <c r="F859" s="2"/>
      <c r="G859" s="2"/>
      <c r="H859" s="2"/>
      <c r="I859" s="2"/>
      <c r="J859" s="2"/>
      <c r="K859" s="2"/>
      <c r="L859" s="2"/>
      <c r="M859" s="2"/>
      <c r="N859" s="1"/>
      <c r="O859" s="1"/>
      <c r="P859" s="1"/>
      <c r="Q859" s="1"/>
      <c r="R859" s="1"/>
      <c r="S859" s="1"/>
      <c r="T859" s="1"/>
      <c r="U859" s="1"/>
      <c r="V859" s="1"/>
      <c r="W859" s="1"/>
      <c r="X859" s="1"/>
      <c r="Y859" s="1"/>
    </row>
    <row x14ac:dyDescent="0.25" r="860" customHeight="1" ht="16.5">
      <c r="A860" s="1"/>
      <c r="B860" s="1"/>
      <c r="C860" s="1"/>
      <c r="D860" s="2"/>
      <c r="E860" s="2"/>
      <c r="F860" s="2"/>
      <c r="G860" s="2"/>
      <c r="H860" s="2"/>
      <c r="I860" s="2"/>
      <c r="J860" s="2"/>
      <c r="K860" s="2"/>
      <c r="L860" s="2"/>
      <c r="M860" s="2"/>
      <c r="N860" s="1"/>
      <c r="O860" s="1"/>
      <c r="P860" s="1"/>
      <c r="Q860" s="1"/>
      <c r="R860" s="1"/>
      <c r="S860" s="1"/>
      <c r="T860" s="1"/>
      <c r="U860" s="1"/>
      <c r="V860" s="1"/>
      <c r="W860" s="1"/>
      <c r="X860" s="1"/>
      <c r="Y860" s="1"/>
    </row>
    <row x14ac:dyDescent="0.25" r="861" customHeight="1" ht="16.5">
      <c r="A861" s="1"/>
      <c r="B861" s="1"/>
      <c r="C861" s="1"/>
      <c r="D861" s="2"/>
      <c r="E861" s="2"/>
      <c r="F861" s="2"/>
      <c r="G861" s="2"/>
      <c r="H861" s="2"/>
      <c r="I861" s="2"/>
      <c r="J861" s="2"/>
      <c r="K861" s="2"/>
      <c r="L861" s="2"/>
      <c r="M861" s="2"/>
      <c r="N861" s="1"/>
      <c r="O861" s="1"/>
      <c r="P861" s="1"/>
      <c r="Q861" s="1"/>
      <c r="R861" s="1"/>
      <c r="S861" s="1"/>
      <c r="T861" s="1"/>
      <c r="U861" s="1"/>
      <c r="V861" s="1"/>
      <c r="W861" s="1"/>
      <c r="X861" s="1"/>
      <c r="Y861" s="1"/>
    </row>
    <row x14ac:dyDescent="0.25" r="862" customHeight="1" ht="16.5">
      <c r="A862" s="1"/>
      <c r="B862" s="1"/>
      <c r="C862" s="1"/>
      <c r="D862" s="2"/>
      <c r="E862" s="2"/>
      <c r="F862" s="2"/>
      <c r="G862" s="2"/>
      <c r="H862" s="2"/>
      <c r="I862" s="2"/>
      <c r="J862" s="2"/>
      <c r="K862" s="2"/>
      <c r="L862" s="2"/>
      <c r="M862" s="2"/>
      <c r="N862" s="1"/>
      <c r="O862" s="1"/>
      <c r="P862" s="1"/>
      <c r="Q862" s="1"/>
      <c r="R862" s="1"/>
      <c r="S862" s="1"/>
      <c r="T862" s="1"/>
      <c r="U862" s="1"/>
      <c r="V862" s="1"/>
      <c r="W862" s="1"/>
      <c r="X862" s="1"/>
      <c r="Y862" s="1"/>
    </row>
    <row x14ac:dyDescent="0.25" r="863" customHeight="1" ht="16.5">
      <c r="A863" s="1"/>
      <c r="B863" s="1"/>
      <c r="C863" s="1"/>
      <c r="D863" s="2"/>
      <c r="E863" s="2"/>
      <c r="F863" s="2"/>
      <c r="G863" s="2"/>
      <c r="H863" s="2"/>
      <c r="I863" s="2"/>
      <c r="J863" s="2"/>
      <c r="K863" s="2"/>
      <c r="L863" s="2"/>
      <c r="M863" s="2"/>
      <c r="N863" s="1"/>
      <c r="O863" s="1"/>
      <c r="P863" s="1"/>
      <c r="Q863" s="1"/>
      <c r="R863" s="1"/>
      <c r="S863" s="1"/>
      <c r="T863" s="1"/>
      <c r="U863" s="1"/>
      <c r="V863" s="1"/>
      <c r="W863" s="1"/>
      <c r="X863" s="1"/>
      <c r="Y863" s="1"/>
    </row>
    <row x14ac:dyDescent="0.25" r="864" customHeight="1" ht="16.5">
      <c r="A864" s="1"/>
      <c r="B864" s="1"/>
      <c r="C864" s="1"/>
      <c r="D864" s="2"/>
      <c r="E864" s="2"/>
      <c r="F864" s="2"/>
      <c r="G864" s="2"/>
      <c r="H864" s="2"/>
      <c r="I864" s="2"/>
      <c r="J864" s="2"/>
      <c r="K864" s="2"/>
      <c r="L864" s="2"/>
      <c r="M864" s="2"/>
      <c r="N864" s="1"/>
      <c r="O864" s="1"/>
      <c r="P864" s="1"/>
      <c r="Q864" s="1"/>
      <c r="R864" s="1"/>
      <c r="S864" s="1"/>
      <c r="T864" s="1"/>
      <c r="U864" s="1"/>
      <c r="V864" s="1"/>
      <c r="W864" s="1"/>
      <c r="X864" s="1"/>
      <c r="Y864" s="1"/>
    </row>
    <row x14ac:dyDescent="0.25" r="865" customHeight="1" ht="16.5">
      <c r="A865" s="1"/>
      <c r="B865" s="1"/>
      <c r="C865" s="1"/>
      <c r="D865" s="2"/>
      <c r="E865" s="2"/>
      <c r="F865" s="2"/>
      <c r="G865" s="2"/>
      <c r="H865" s="2"/>
      <c r="I865" s="2"/>
      <c r="J865" s="2"/>
      <c r="K865" s="2"/>
      <c r="L865" s="2"/>
      <c r="M865" s="2"/>
      <c r="N865" s="1"/>
      <c r="O865" s="1"/>
      <c r="P865" s="1"/>
      <c r="Q865" s="1"/>
      <c r="R865" s="1"/>
      <c r="S865" s="1"/>
      <c r="T865" s="1"/>
      <c r="U865" s="1"/>
      <c r="V865" s="1"/>
      <c r="W865" s="1"/>
      <c r="X865" s="1"/>
      <c r="Y865" s="1"/>
    </row>
    <row x14ac:dyDescent="0.25" r="866" customHeight="1" ht="16.5">
      <c r="A866" s="1"/>
      <c r="B866" s="1"/>
      <c r="C866" s="1"/>
      <c r="D866" s="2"/>
      <c r="E866" s="2"/>
      <c r="F866" s="2"/>
      <c r="G866" s="2"/>
      <c r="H866" s="2"/>
      <c r="I866" s="2"/>
      <c r="J866" s="2"/>
      <c r="K866" s="2"/>
      <c r="L866" s="2"/>
      <c r="M866" s="2"/>
      <c r="N866" s="1"/>
      <c r="O866" s="1"/>
      <c r="P866" s="1"/>
      <c r="Q866" s="1"/>
      <c r="R866" s="1"/>
      <c r="S866" s="1"/>
      <c r="T866" s="1"/>
      <c r="U866" s="1"/>
      <c r="V866" s="1"/>
      <c r="W866" s="1"/>
      <c r="X866" s="1"/>
      <c r="Y866" s="1"/>
    </row>
    <row x14ac:dyDescent="0.25" r="867" customHeight="1" ht="16.5">
      <c r="A867" s="1"/>
      <c r="B867" s="1"/>
      <c r="C867" s="1"/>
      <c r="D867" s="2"/>
      <c r="E867" s="2"/>
      <c r="F867" s="2"/>
      <c r="G867" s="2"/>
      <c r="H867" s="2"/>
      <c r="I867" s="2"/>
      <c r="J867" s="2"/>
      <c r="K867" s="2"/>
      <c r="L867" s="2"/>
      <c r="M867" s="2"/>
      <c r="N867" s="1"/>
      <c r="O867" s="1"/>
      <c r="P867" s="1"/>
      <c r="Q867" s="1"/>
      <c r="R867" s="1"/>
      <c r="S867" s="1"/>
      <c r="T867" s="1"/>
      <c r="U867" s="1"/>
      <c r="V867" s="1"/>
      <c r="W867" s="1"/>
      <c r="X867" s="1"/>
      <c r="Y867" s="1"/>
    </row>
    <row x14ac:dyDescent="0.25" r="868" customHeight="1" ht="16.5">
      <c r="A868" s="1"/>
      <c r="B868" s="1"/>
      <c r="C868" s="1"/>
      <c r="D868" s="2"/>
      <c r="E868" s="2"/>
      <c r="F868" s="2"/>
      <c r="G868" s="2"/>
      <c r="H868" s="2"/>
      <c r="I868" s="2"/>
      <c r="J868" s="2"/>
      <c r="K868" s="2"/>
      <c r="L868" s="2"/>
      <c r="M868" s="2"/>
      <c r="N868" s="1"/>
      <c r="O868" s="1"/>
      <c r="P868" s="1"/>
      <c r="Q868" s="1"/>
      <c r="R868" s="1"/>
      <c r="S868" s="1"/>
      <c r="T868" s="1"/>
      <c r="U868" s="1"/>
      <c r="V868" s="1"/>
      <c r="W868" s="1"/>
      <c r="X868" s="1"/>
      <c r="Y868" s="1"/>
    </row>
    <row x14ac:dyDescent="0.25" r="869" customHeight="1" ht="16.5">
      <c r="A869" s="1"/>
      <c r="B869" s="1"/>
      <c r="C869" s="1"/>
      <c r="D869" s="2"/>
      <c r="E869" s="2"/>
      <c r="F869" s="2"/>
      <c r="G869" s="2"/>
      <c r="H869" s="2"/>
      <c r="I869" s="2"/>
      <c r="J869" s="2"/>
      <c r="K869" s="2"/>
      <c r="L869" s="2"/>
      <c r="M869" s="2"/>
      <c r="N869" s="1"/>
      <c r="O869" s="1"/>
      <c r="P869" s="1"/>
      <c r="Q869" s="1"/>
      <c r="R869" s="1"/>
      <c r="S869" s="1"/>
      <c r="T869" s="1"/>
      <c r="U869" s="1"/>
      <c r="V869" s="1"/>
      <c r="W869" s="1"/>
      <c r="X869" s="1"/>
      <c r="Y869" s="1"/>
    </row>
    <row x14ac:dyDescent="0.25" r="870" customHeight="1" ht="16.5">
      <c r="A870" s="1"/>
      <c r="B870" s="1"/>
      <c r="C870" s="1"/>
      <c r="D870" s="2"/>
      <c r="E870" s="2"/>
      <c r="F870" s="2"/>
      <c r="G870" s="2"/>
      <c r="H870" s="2"/>
      <c r="I870" s="2"/>
      <c r="J870" s="2"/>
      <c r="K870" s="2"/>
      <c r="L870" s="2"/>
      <c r="M870" s="2"/>
      <c r="N870" s="1"/>
      <c r="O870" s="1"/>
      <c r="P870" s="1"/>
      <c r="Q870" s="1"/>
      <c r="R870" s="1"/>
      <c r="S870" s="1"/>
      <c r="T870" s="1"/>
      <c r="U870" s="1"/>
      <c r="V870" s="1"/>
      <c r="W870" s="1"/>
      <c r="X870" s="1"/>
      <c r="Y870" s="1"/>
    </row>
    <row x14ac:dyDescent="0.25" r="871" customHeight="1" ht="16.5">
      <c r="A871" s="1"/>
      <c r="B871" s="1"/>
      <c r="C871" s="1"/>
      <c r="D871" s="2"/>
      <c r="E871" s="2"/>
      <c r="F871" s="2"/>
      <c r="G871" s="2"/>
      <c r="H871" s="2"/>
      <c r="I871" s="2"/>
      <c r="J871" s="2"/>
      <c r="K871" s="2"/>
      <c r="L871" s="2"/>
      <c r="M871" s="2"/>
      <c r="N871" s="1"/>
      <c r="O871" s="1"/>
      <c r="P871" s="1"/>
      <c r="Q871" s="1"/>
      <c r="R871" s="1"/>
      <c r="S871" s="1"/>
      <c r="T871" s="1"/>
      <c r="U871" s="1"/>
      <c r="V871" s="1"/>
      <c r="W871" s="1"/>
      <c r="X871" s="1"/>
      <c r="Y871" s="1"/>
    </row>
    <row x14ac:dyDescent="0.25" r="872" customHeight="1" ht="16.5">
      <c r="A872" s="1"/>
      <c r="B872" s="1"/>
      <c r="C872" s="1"/>
      <c r="D872" s="2"/>
      <c r="E872" s="2"/>
      <c r="F872" s="2"/>
      <c r="G872" s="2"/>
      <c r="H872" s="2"/>
      <c r="I872" s="2"/>
      <c r="J872" s="2"/>
      <c r="K872" s="2"/>
      <c r="L872" s="2"/>
      <c r="M872" s="2"/>
      <c r="N872" s="1"/>
      <c r="O872" s="1"/>
      <c r="P872" s="1"/>
      <c r="Q872" s="1"/>
      <c r="R872" s="1"/>
      <c r="S872" s="1"/>
      <c r="T872" s="1"/>
      <c r="U872" s="1"/>
      <c r="V872" s="1"/>
      <c r="W872" s="1"/>
      <c r="X872" s="1"/>
      <c r="Y872" s="1"/>
    </row>
    <row x14ac:dyDescent="0.25" r="873" customHeight="1" ht="16.5">
      <c r="A873" s="1"/>
      <c r="B873" s="1"/>
      <c r="C873" s="1"/>
      <c r="D873" s="2"/>
      <c r="E873" s="2"/>
      <c r="F873" s="2"/>
      <c r="G873" s="2"/>
      <c r="H873" s="2"/>
      <c r="I873" s="2"/>
      <c r="J873" s="2"/>
      <c r="K873" s="2"/>
      <c r="L873" s="2"/>
      <c r="M873" s="2"/>
      <c r="N873" s="1"/>
      <c r="O873" s="1"/>
      <c r="P873" s="1"/>
      <c r="Q873" s="1"/>
      <c r="R873" s="1"/>
      <c r="S873" s="1"/>
      <c r="T873" s="1"/>
      <c r="U873" s="1"/>
      <c r="V873" s="1"/>
      <c r="W873" s="1"/>
      <c r="X873" s="1"/>
      <c r="Y873" s="1"/>
    </row>
    <row x14ac:dyDescent="0.25" r="874" customHeight="1" ht="16.5">
      <c r="A874" s="1"/>
      <c r="B874" s="1"/>
      <c r="C874" s="1"/>
      <c r="D874" s="2"/>
      <c r="E874" s="2"/>
      <c r="F874" s="2"/>
      <c r="G874" s="2"/>
      <c r="H874" s="2"/>
      <c r="I874" s="2"/>
      <c r="J874" s="2"/>
      <c r="K874" s="2"/>
      <c r="L874" s="2"/>
      <c r="M874" s="2"/>
      <c r="N874" s="1"/>
      <c r="O874" s="1"/>
      <c r="P874" s="1"/>
      <c r="Q874" s="1"/>
      <c r="R874" s="1"/>
      <c r="S874" s="1"/>
      <c r="T874" s="1"/>
      <c r="U874" s="1"/>
      <c r="V874" s="1"/>
      <c r="W874" s="1"/>
      <c r="X874" s="1"/>
      <c r="Y874" s="1"/>
    </row>
    <row x14ac:dyDescent="0.25" r="875" customHeight="1" ht="16.5">
      <c r="A875" s="1"/>
      <c r="B875" s="1"/>
      <c r="C875" s="1"/>
      <c r="D875" s="2"/>
      <c r="E875" s="2"/>
      <c r="F875" s="2"/>
      <c r="G875" s="2"/>
      <c r="H875" s="2"/>
      <c r="I875" s="2"/>
      <c r="J875" s="2"/>
      <c r="K875" s="2"/>
      <c r="L875" s="2"/>
      <c r="M875" s="2"/>
      <c r="N875" s="1"/>
      <c r="O875" s="1"/>
      <c r="P875" s="1"/>
      <c r="Q875" s="1"/>
      <c r="R875" s="1"/>
      <c r="S875" s="1"/>
      <c r="T875" s="1"/>
      <c r="U875" s="1"/>
      <c r="V875" s="1"/>
      <c r="W875" s="1"/>
      <c r="X875" s="1"/>
      <c r="Y875" s="1"/>
    </row>
    <row x14ac:dyDescent="0.25" r="876" customHeight="1" ht="16.5">
      <c r="A876" s="1"/>
      <c r="B876" s="1"/>
      <c r="C876" s="1"/>
      <c r="D876" s="2"/>
      <c r="E876" s="2"/>
      <c r="F876" s="2"/>
      <c r="G876" s="2"/>
      <c r="H876" s="2"/>
      <c r="I876" s="2"/>
      <c r="J876" s="2"/>
      <c r="K876" s="2"/>
      <c r="L876" s="2"/>
      <c r="M876" s="2"/>
      <c r="N876" s="1"/>
      <c r="O876" s="1"/>
      <c r="P876" s="1"/>
      <c r="Q876" s="1"/>
      <c r="R876" s="1"/>
      <c r="S876" s="1"/>
      <c r="T876" s="1"/>
      <c r="U876" s="1"/>
      <c r="V876" s="1"/>
      <c r="W876" s="1"/>
      <c r="X876" s="1"/>
      <c r="Y876" s="1"/>
    </row>
    <row x14ac:dyDescent="0.25" r="877" customHeight="1" ht="16.5">
      <c r="A877" s="1"/>
      <c r="B877" s="1"/>
      <c r="C877" s="1"/>
      <c r="D877" s="2"/>
      <c r="E877" s="2"/>
      <c r="F877" s="2"/>
      <c r="G877" s="2"/>
      <c r="H877" s="2"/>
      <c r="I877" s="2"/>
      <c r="J877" s="2"/>
      <c r="K877" s="2"/>
      <c r="L877" s="2"/>
      <c r="M877" s="2"/>
      <c r="N877" s="1"/>
      <c r="O877" s="1"/>
      <c r="P877" s="1"/>
      <c r="Q877" s="1"/>
      <c r="R877" s="1"/>
      <c r="S877" s="1"/>
      <c r="T877" s="1"/>
      <c r="U877" s="1"/>
      <c r="V877" s="1"/>
      <c r="W877" s="1"/>
      <c r="X877" s="1"/>
      <c r="Y877" s="1"/>
    </row>
    <row x14ac:dyDescent="0.25" r="878" customHeight="1" ht="16.5">
      <c r="A878" s="1"/>
      <c r="B878" s="1"/>
      <c r="C878" s="1"/>
      <c r="D878" s="2"/>
      <c r="E878" s="2"/>
      <c r="F878" s="2"/>
      <c r="G878" s="2"/>
      <c r="H878" s="2"/>
      <c r="I878" s="2"/>
      <c r="J878" s="2"/>
      <c r="K878" s="2"/>
      <c r="L878" s="2"/>
      <c r="M878" s="2"/>
      <c r="N878" s="1"/>
      <c r="O878" s="1"/>
      <c r="P878" s="1"/>
      <c r="Q878" s="1"/>
      <c r="R878" s="1"/>
      <c r="S878" s="1"/>
      <c r="T878" s="1"/>
      <c r="U878" s="1"/>
      <c r="V878" s="1"/>
      <c r="W878" s="1"/>
      <c r="X878" s="1"/>
      <c r="Y878" s="1"/>
    </row>
    <row x14ac:dyDescent="0.25" r="879" customHeight="1" ht="16.5">
      <c r="A879" s="1"/>
      <c r="B879" s="1"/>
      <c r="C879" s="1"/>
      <c r="D879" s="2"/>
      <c r="E879" s="2"/>
      <c r="F879" s="2"/>
      <c r="G879" s="2"/>
      <c r="H879" s="2"/>
      <c r="I879" s="2"/>
      <c r="J879" s="2"/>
      <c r="K879" s="2"/>
      <c r="L879" s="2"/>
      <c r="M879" s="2"/>
      <c r="N879" s="1"/>
      <c r="O879" s="1"/>
      <c r="P879" s="1"/>
      <c r="Q879" s="1"/>
      <c r="R879" s="1"/>
      <c r="S879" s="1"/>
      <c r="T879" s="1"/>
      <c r="U879" s="1"/>
      <c r="V879" s="1"/>
      <c r="W879" s="1"/>
      <c r="X879" s="1"/>
      <c r="Y879" s="1"/>
    </row>
    <row x14ac:dyDescent="0.25" r="880" customHeight="1" ht="16.5">
      <c r="A880" s="1"/>
      <c r="B880" s="1"/>
      <c r="C880" s="1"/>
      <c r="D880" s="2"/>
      <c r="E880" s="2"/>
      <c r="F880" s="2"/>
      <c r="G880" s="2"/>
      <c r="H880" s="2"/>
      <c r="I880" s="2"/>
      <c r="J880" s="2"/>
      <c r="K880" s="2"/>
      <c r="L880" s="2"/>
      <c r="M880" s="2"/>
      <c r="N880" s="1"/>
      <c r="O880" s="1"/>
      <c r="P880" s="1"/>
      <c r="Q880" s="1"/>
      <c r="R880" s="1"/>
      <c r="S880" s="1"/>
      <c r="T880" s="1"/>
      <c r="U880" s="1"/>
      <c r="V880" s="1"/>
      <c r="W880" s="1"/>
      <c r="X880" s="1"/>
      <c r="Y880" s="1"/>
    </row>
    <row x14ac:dyDescent="0.25" r="881" customHeight="1" ht="16.5">
      <c r="A881" s="1"/>
      <c r="B881" s="1"/>
      <c r="C881" s="1"/>
      <c r="D881" s="2"/>
      <c r="E881" s="2"/>
      <c r="F881" s="2"/>
      <c r="G881" s="2"/>
      <c r="H881" s="2"/>
      <c r="I881" s="2"/>
      <c r="J881" s="2"/>
      <c r="K881" s="2"/>
      <c r="L881" s="2"/>
      <c r="M881" s="2"/>
      <c r="N881" s="1"/>
      <c r="O881" s="1"/>
      <c r="P881" s="1"/>
      <c r="Q881" s="1"/>
      <c r="R881" s="1"/>
      <c r="S881" s="1"/>
      <c r="T881" s="1"/>
      <c r="U881" s="1"/>
      <c r="V881" s="1"/>
      <c r="W881" s="1"/>
      <c r="X881" s="1"/>
      <c r="Y881" s="1"/>
    </row>
    <row x14ac:dyDescent="0.25" r="882" customHeight="1" ht="16.5">
      <c r="A882" s="1"/>
      <c r="B882" s="1"/>
      <c r="C882" s="1"/>
      <c r="D882" s="2"/>
      <c r="E882" s="2"/>
      <c r="F882" s="2"/>
      <c r="G882" s="2"/>
      <c r="H882" s="2"/>
      <c r="I882" s="2"/>
      <c r="J882" s="2"/>
      <c r="K882" s="2"/>
      <c r="L882" s="2"/>
      <c r="M882" s="2"/>
      <c r="N882" s="1"/>
      <c r="O882" s="1"/>
      <c r="P882" s="1"/>
      <c r="Q882" s="1"/>
      <c r="R882" s="1"/>
      <c r="S882" s="1"/>
      <c r="T882" s="1"/>
      <c r="U882" s="1"/>
      <c r="V882" s="1"/>
      <c r="W882" s="1"/>
      <c r="X882" s="1"/>
      <c r="Y882" s="1"/>
    </row>
    <row x14ac:dyDescent="0.25" r="883" customHeight="1" ht="16.5">
      <c r="A883" s="1"/>
      <c r="B883" s="1"/>
      <c r="C883" s="1"/>
      <c r="D883" s="2"/>
      <c r="E883" s="2"/>
      <c r="F883" s="2"/>
      <c r="G883" s="2"/>
      <c r="H883" s="2"/>
      <c r="I883" s="2"/>
      <c r="J883" s="2"/>
      <c r="K883" s="2"/>
      <c r="L883" s="2"/>
      <c r="M883" s="2"/>
      <c r="N883" s="1"/>
      <c r="O883" s="1"/>
      <c r="P883" s="1"/>
      <c r="Q883" s="1"/>
      <c r="R883" s="1"/>
      <c r="S883" s="1"/>
      <c r="T883" s="1"/>
      <c r="U883" s="1"/>
      <c r="V883" s="1"/>
      <c r="W883" s="1"/>
      <c r="X883" s="1"/>
      <c r="Y883" s="1"/>
    </row>
    <row x14ac:dyDescent="0.25" r="884" customHeight="1" ht="16.5">
      <c r="A884" s="1"/>
      <c r="B884" s="1"/>
      <c r="C884" s="1"/>
      <c r="D884" s="2"/>
      <c r="E884" s="2"/>
      <c r="F884" s="2"/>
      <c r="G884" s="2"/>
      <c r="H884" s="2"/>
      <c r="I884" s="2"/>
      <c r="J884" s="2"/>
      <c r="K884" s="2"/>
      <c r="L884" s="2"/>
      <c r="M884" s="2"/>
      <c r="N884" s="1"/>
      <c r="O884" s="1"/>
      <c r="P884" s="1"/>
      <c r="Q884" s="1"/>
      <c r="R884" s="1"/>
      <c r="S884" s="1"/>
      <c r="T884" s="1"/>
      <c r="U884" s="1"/>
      <c r="V884" s="1"/>
      <c r="W884" s="1"/>
      <c r="X884" s="1"/>
      <c r="Y884" s="1"/>
    </row>
    <row x14ac:dyDescent="0.25" r="885" customHeight="1" ht="16.5">
      <c r="A885" s="1"/>
      <c r="B885" s="1"/>
      <c r="C885" s="1"/>
      <c r="D885" s="2"/>
      <c r="E885" s="2"/>
      <c r="F885" s="2"/>
      <c r="G885" s="2"/>
      <c r="H885" s="2"/>
      <c r="I885" s="2"/>
      <c r="J885" s="2"/>
      <c r="K885" s="2"/>
      <c r="L885" s="2"/>
      <c r="M885" s="2"/>
      <c r="N885" s="1"/>
      <c r="O885" s="1"/>
      <c r="P885" s="1"/>
      <c r="Q885" s="1"/>
      <c r="R885" s="1"/>
      <c r="S885" s="1"/>
      <c r="T885" s="1"/>
      <c r="U885" s="1"/>
      <c r="V885" s="1"/>
      <c r="W885" s="1"/>
      <c r="X885" s="1"/>
      <c r="Y885" s="1"/>
    </row>
    <row x14ac:dyDescent="0.25" r="886" customHeight="1" ht="16.5">
      <c r="A886" s="1"/>
      <c r="B886" s="1"/>
      <c r="C886" s="1"/>
      <c r="D886" s="2"/>
      <c r="E886" s="2"/>
      <c r="F886" s="2"/>
      <c r="G886" s="2"/>
      <c r="H886" s="2"/>
      <c r="I886" s="2"/>
      <c r="J886" s="2"/>
      <c r="K886" s="2"/>
      <c r="L886" s="2"/>
      <c r="M886" s="2"/>
      <c r="N886" s="1"/>
      <c r="O886" s="1"/>
      <c r="P886" s="1"/>
      <c r="Q886" s="1"/>
      <c r="R886" s="1"/>
      <c r="S886" s="1"/>
      <c r="T886" s="1"/>
      <c r="U886" s="1"/>
      <c r="V886" s="1"/>
      <c r="W886" s="1"/>
      <c r="X886" s="1"/>
      <c r="Y886" s="1"/>
    </row>
    <row x14ac:dyDescent="0.25" r="887" customHeight="1" ht="16.5">
      <c r="A887" s="1"/>
      <c r="B887" s="1"/>
      <c r="C887" s="1"/>
      <c r="D887" s="2"/>
      <c r="E887" s="2"/>
      <c r="F887" s="2"/>
      <c r="G887" s="2"/>
      <c r="H887" s="2"/>
      <c r="I887" s="2"/>
      <c r="J887" s="2"/>
      <c r="K887" s="2"/>
      <c r="L887" s="2"/>
      <c r="M887" s="2"/>
      <c r="N887" s="1"/>
      <c r="O887" s="1"/>
      <c r="P887" s="1"/>
      <c r="Q887" s="1"/>
      <c r="R887" s="1"/>
      <c r="S887" s="1"/>
      <c r="T887" s="1"/>
      <c r="U887" s="1"/>
      <c r="V887" s="1"/>
      <c r="W887" s="1"/>
      <c r="X887" s="1"/>
      <c r="Y887" s="1"/>
    </row>
    <row x14ac:dyDescent="0.25" r="888" customHeight="1" ht="16.5">
      <c r="A888" s="1"/>
      <c r="B888" s="1"/>
      <c r="C888" s="1"/>
      <c r="D888" s="2"/>
      <c r="E888" s="2"/>
      <c r="F888" s="2"/>
      <c r="G888" s="2"/>
      <c r="H888" s="2"/>
      <c r="I888" s="2"/>
      <c r="J888" s="2"/>
      <c r="K888" s="2"/>
      <c r="L888" s="2"/>
      <c r="M888" s="2"/>
      <c r="N888" s="1"/>
      <c r="O888" s="1"/>
      <c r="P888" s="1"/>
      <c r="Q888" s="1"/>
      <c r="R888" s="1"/>
      <c r="S888" s="1"/>
      <c r="T888" s="1"/>
      <c r="U888" s="1"/>
      <c r="V888" s="1"/>
      <c r="W888" s="1"/>
      <c r="X888" s="1"/>
      <c r="Y888" s="1"/>
    </row>
    <row x14ac:dyDescent="0.25" r="889" customHeight="1" ht="16.5">
      <c r="A889" s="1"/>
      <c r="B889" s="1"/>
      <c r="C889" s="1"/>
      <c r="D889" s="2"/>
      <c r="E889" s="2"/>
      <c r="F889" s="2"/>
      <c r="G889" s="2"/>
      <c r="H889" s="2"/>
      <c r="I889" s="2"/>
      <c r="J889" s="2"/>
      <c r="K889" s="2"/>
      <c r="L889" s="2"/>
      <c r="M889" s="2"/>
      <c r="N889" s="1"/>
      <c r="O889" s="1"/>
      <c r="P889" s="1"/>
      <c r="Q889" s="1"/>
      <c r="R889" s="1"/>
      <c r="S889" s="1"/>
      <c r="T889" s="1"/>
      <c r="U889" s="1"/>
      <c r="V889" s="1"/>
      <c r="W889" s="1"/>
      <c r="X889" s="1"/>
      <c r="Y889" s="1"/>
    </row>
    <row x14ac:dyDescent="0.25" r="890" customHeight="1" ht="16.5">
      <c r="A890" s="1"/>
      <c r="B890" s="1"/>
      <c r="C890" s="1"/>
      <c r="D890" s="2"/>
      <c r="E890" s="2"/>
      <c r="F890" s="2"/>
      <c r="G890" s="2"/>
      <c r="H890" s="2"/>
      <c r="I890" s="2"/>
      <c r="J890" s="2"/>
      <c r="K890" s="2"/>
      <c r="L890" s="2"/>
      <c r="M890" s="2"/>
      <c r="N890" s="1"/>
      <c r="O890" s="1"/>
      <c r="P890" s="1"/>
      <c r="Q890" s="1"/>
      <c r="R890" s="1"/>
      <c r="S890" s="1"/>
      <c r="T890" s="1"/>
      <c r="U890" s="1"/>
      <c r="V890" s="1"/>
      <c r="W890" s="1"/>
      <c r="X890" s="1"/>
      <c r="Y890" s="1"/>
    </row>
    <row x14ac:dyDescent="0.25" r="891" customHeight="1" ht="16.5">
      <c r="A891" s="1"/>
      <c r="B891" s="1"/>
      <c r="C891" s="1"/>
      <c r="D891" s="2"/>
      <c r="E891" s="2"/>
      <c r="F891" s="2"/>
      <c r="G891" s="2"/>
      <c r="H891" s="2"/>
      <c r="I891" s="2"/>
      <c r="J891" s="2"/>
      <c r="K891" s="2"/>
      <c r="L891" s="2"/>
      <c r="M891" s="2"/>
      <c r="N891" s="1"/>
      <c r="O891" s="1"/>
      <c r="P891" s="1"/>
      <c r="Q891" s="1"/>
      <c r="R891" s="1"/>
      <c r="S891" s="1"/>
      <c r="T891" s="1"/>
      <c r="U891" s="1"/>
      <c r="V891" s="1"/>
      <c r="W891" s="1"/>
      <c r="X891" s="1"/>
      <c r="Y891" s="1"/>
    </row>
    <row x14ac:dyDescent="0.25" r="892" customHeight="1" ht="16.5">
      <c r="A892" s="1"/>
      <c r="B892" s="1"/>
      <c r="C892" s="1"/>
      <c r="D892" s="2"/>
      <c r="E892" s="2"/>
      <c r="F892" s="2"/>
      <c r="G892" s="2"/>
      <c r="H892" s="2"/>
      <c r="I892" s="2"/>
      <c r="J892" s="2"/>
      <c r="K892" s="2"/>
      <c r="L892" s="2"/>
      <c r="M892" s="2"/>
      <c r="N892" s="1"/>
      <c r="O892" s="1"/>
      <c r="P892" s="1"/>
      <c r="Q892" s="1"/>
      <c r="R892" s="1"/>
      <c r="S892" s="1"/>
      <c r="T892" s="1"/>
      <c r="U892" s="1"/>
      <c r="V892" s="1"/>
      <c r="W892" s="1"/>
      <c r="X892" s="1"/>
      <c r="Y892" s="1"/>
    </row>
    <row x14ac:dyDescent="0.25" r="893" customHeight="1" ht="16.5">
      <c r="A893" s="1"/>
      <c r="B893" s="1"/>
      <c r="C893" s="1"/>
      <c r="D893" s="2"/>
      <c r="E893" s="2"/>
      <c r="F893" s="2"/>
      <c r="G893" s="2"/>
      <c r="H893" s="2"/>
      <c r="I893" s="2"/>
      <c r="J893" s="2"/>
      <c r="K893" s="2"/>
      <c r="L893" s="2"/>
      <c r="M893" s="2"/>
      <c r="N893" s="1"/>
      <c r="O893" s="1"/>
      <c r="P893" s="1"/>
      <c r="Q893" s="1"/>
      <c r="R893" s="1"/>
      <c r="S893" s="1"/>
      <c r="T893" s="1"/>
      <c r="U893" s="1"/>
      <c r="V893" s="1"/>
      <c r="W893" s="1"/>
      <c r="X893" s="1"/>
      <c r="Y893" s="1"/>
    </row>
    <row x14ac:dyDescent="0.25" r="894" customHeight="1" ht="16.5">
      <c r="A894" s="1"/>
      <c r="B894" s="1"/>
      <c r="C894" s="1"/>
      <c r="D894" s="2"/>
      <c r="E894" s="2"/>
      <c r="F894" s="2"/>
      <c r="G894" s="2"/>
      <c r="H894" s="2"/>
      <c r="I894" s="2"/>
      <c r="J894" s="2"/>
      <c r="K894" s="2"/>
      <c r="L894" s="2"/>
      <c r="M894" s="2"/>
      <c r="N894" s="1"/>
      <c r="O894" s="1"/>
      <c r="P894" s="1"/>
      <c r="Q894" s="1"/>
      <c r="R894" s="1"/>
      <c r="S894" s="1"/>
      <c r="T894" s="1"/>
      <c r="U894" s="1"/>
      <c r="V894" s="1"/>
      <c r="W894" s="1"/>
      <c r="X894" s="1"/>
      <c r="Y894" s="1"/>
    </row>
    <row x14ac:dyDescent="0.25" r="895" customHeight="1" ht="16.5">
      <c r="A895" s="1"/>
      <c r="B895" s="1"/>
      <c r="C895" s="1"/>
      <c r="D895" s="2"/>
      <c r="E895" s="2"/>
      <c r="F895" s="2"/>
      <c r="G895" s="2"/>
      <c r="H895" s="2"/>
      <c r="I895" s="2"/>
      <c r="J895" s="2"/>
      <c r="K895" s="2"/>
      <c r="L895" s="2"/>
      <c r="M895" s="2"/>
      <c r="N895" s="1"/>
      <c r="O895" s="1"/>
      <c r="P895" s="1"/>
      <c r="Q895" s="1"/>
      <c r="R895" s="1"/>
      <c r="S895" s="1"/>
      <c r="T895" s="1"/>
      <c r="U895" s="1"/>
      <c r="V895" s="1"/>
      <c r="W895" s="1"/>
      <c r="X895" s="1"/>
      <c r="Y895" s="1"/>
    </row>
    <row x14ac:dyDescent="0.25" r="896" customHeight="1" ht="16.5">
      <c r="A896" s="1"/>
      <c r="B896" s="1"/>
      <c r="C896" s="1"/>
      <c r="D896" s="2"/>
      <c r="E896" s="2"/>
      <c r="F896" s="2"/>
      <c r="G896" s="2"/>
      <c r="H896" s="2"/>
      <c r="I896" s="2"/>
      <c r="J896" s="2"/>
      <c r="K896" s="2"/>
      <c r="L896" s="2"/>
      <c r="M896" s="2"/>
      <c r="N896" s="1"/>
      <c r="O896" s="1"/>
      <c r="P896" s="1"/>
      <c r="Q896" s="1"/>
      <c r="R896" s="1"/>
      <c r="S896" s="1"/>
      <c r="T896" s="1"/>
      <c r="U896" s="1"/>
      <c r="V896" s="1"/>
      <c r="W896" s="1"/>
      <c r="X896" s="1"/>
      <c r="Y896" s="1"/>
    </row>
    <row x14ac:dyDescent="0.25" r="897" customHeight="1" ht="16.5">
      <c r="A897" s="1"/>
      <c r="B897" s="1"/>
      <c r="C897" s="1"/>
      <c r="D897" s="2"/>
      <c r="E897" s="2"/>
      <c r="F897" s="2"/>
      <c r="G897" s="2"/>
      <c r="H897" s="2"/>
      <c r="I897" s="2"/>
      <c r="J897" s="2"/>
      <c r="K897" s="2"/>
      <c r="L897" s="2"/>
      <c r="M897" s="2"/>
      <c r="N897" s="1"/>
      <c r="O897" s="1"/>
      <c r="P897" s="1"/>
      <c r="Q897" s="1"/>
      <c r="R897" s="1"/>
      <c r="S897" s="1"/>
      <c r="T897" s="1"/>
      <c r="U897" s="1"/>
      <c r="V897" s="1"/>
      <c r="W897" s="1"/>
      <c r="X897" s="1"/>
      <c r="Y897" s="1"/>
    </row>
    <row x14ac:dyDescent="0.25" r="898" customHeight="1" ht="16.5">
      <c r="A898" s="1"/>
      <c r="B898" s="1"/>
      <c r="C898" s="1"/>
      <c r="D898" s="2"/>
      <c r="E898" s="2"/>
      <c r="F898" s="2"/>
      <c r="G898" s="2"/>
      <c r="H898" s="2"/>
      <c r="I898" s="2"/>
      <c r="J898" s="2"/>
      <c r="K898" s="2"/>
      <c r="L898" s="2"/>
      <c r="M898" s="2"/>
      <c r="N898" s="1"/>
      <c r="O898" s="1"/>
      <c r="P898" s="1"/>
      <c r="Q898" s="1"/>
      <c r="R898" s="1"/>
      <c r="S898" s="1"/>
      <c r="T898" s="1"/>
      <c r="U898" s="1"/>
      <c r="V898" s="1"/>
      <c r="W898" s="1"/>
      <c r="X898" s="1"/>
      <c r="Y898" s="1"/>
    </row>
    <row x14ac:dyDescent="0.25" r="899" customHeight="1" ht="16.5">
      <c r="A899" s="1"/>
      <c r="B899" s="1"/>
      <c r="C899" s="1"/>
      <c r="D899" s="2"/>
      <c r="E899" s="2"/>
      <c r="F899" s="2"/>
      <c r="G899" s="2"/>
      <c r="H899" s="2"/>
      <c r="I899" s="2"/>
      <c r="J899" s="2"/>
      <c r="K899" s="2"/>
      <c r="L899" s="2"/>
      <c r="M899" s="2"/>
      <c r="N899" s="1"/>
      <c r="O899" s="1"/>
      <c r="P899" s="1"/>
      <c r="Q899" s="1"/>
      <c r="R899" s="1"/>
      <c r="S899" s="1"/>
      <c r="T899" s="1"/>
      <c r="U899" s="1"/>
      <c r="V899" s="1"/>
      <c r="W899" s="1"/>
      <c r="X899" s="1"/>
      <c r="Y899" s="1"/>
    </row>
    <row x14ac:dyDescent="0.25" r="900" customHeight="1" ht="16.5">
      <c r="A900" s="1"/>
      <c r="B900" s="1"/>
      <c r="C900" s="1"/>
      <c r="D900" s="2"/>
      <c r="E900" s="2"/>
      <c r="F900" s="2"/>
      <c r="G900" s="2"/>
      <c r="H900" s="2"/>
      <c r="I900" s="2"/>
      <c r="J900" s="2"/>
      <c r="K900" s="2"/>
      <c r="L900" s="2"/>
      <c r="M900" s="2"/>
      <c r="N900" s="1"/>
      <c r="O900" s="1"/>
      <c r="P900" s="1"/>
      <c r="Q900" s="1"/>
      <c r="R900" s="1"/>
      <c r="S900" s="1"/>
      <c r="T900" s="1"/>
      <c r="U900" s="1"/>
      <c r="V900" s="1"/>
      <c r="W900" s="1"/>
      <c r="X900" s="1"/>
      <c r="Y900" s="1"/>
    </row>
    <row x14ac:dyDescent="0.25" r="901" customHeight="1" ht="16.5">
      <c r="A901" s="1"/>
      <c r="B901" s="1"/>
      <c r="C901" s="1"/>
      <c r="D901" s="2"/>
      <c r="E901" s="2"/>
      <c r="F901" s="2"/>
      <c r="G901" s="2"/>
      <c r="H901" s="2"/>
      <c r="I901" s="2"/>
      <c r="J901" s="2"/>
      <c r="K901" s="2"/>
      <c r="L901" s="2"/>
      <c r="M901" s="2"/>
      <c r="N901" s="1"/>
      <c r="O901" s="1"/>
      <c r="P901" s="1"/>
      <c r="Q901" s="1"/>
      <c r="R901" s="1"/>
      <c r="S901" s="1"/>
      <c r="T901" s="1"/>
      <c r="U901" s="1"/>
      <c r="V901" s="1"/>
      <c r="W901" s="1"/>
      <c r="X901" s="1"/>
      <c r="Y901" s="1"/>
    </row>
    <row x14ac:dyDescent="0.25" r="902" customHeight="1" ht="16.5">
      <c r="A902" s="1"/>
      <c r="B902" s="1"/>
      <c r="C902" s="1"/>
      <c r="D902" s="2"/>
      <c r="E902" s="2"/>
      <c r="F902" s="2"/>
      <c r="G902" s="2"/>
      <c r="H902" s="2"/>
      <c r="I902" s="2"/>
      <c r="J902" s="2"/>
      <c r="K902" s="2"/>
      <c r="L902" s="2"/>
      <c r="M902" s="2"/>
      <c r="N902" s="1"/>
      <c r="O902" s="1"/>
      <c r="P902" s="1"/>
      <c r="Q902" s="1"/>
      <c r="R902" s="1"/>
      <c r="S902" s="1"/>
      <c r="T902" s="1"/>
      <c r="U902" s="1"/>
      <c r="V902" s="1"/>
      <c r="W902" s="1"/>
      <c r="X902" s="1"/>
      <c r="Y902" s="1"/>
    </row>
    <row x14ac:dyDescent="0.25" r="903" customHeight="1" ht="16.5">
      <c r="A903" s="1"/>
      <c r="B903" s="1"/>
      <c r="C903" s="1"/>
      <c r="D903" s="2"/>
      <c r="E903" s="2"/>
      <c r="F903" s="2"/>
      <c r="G903" s="2"/>
      <c r="H903" s="2"/>
      <c r="I903" s="2"/>
      <c r="J903" s="2"/>
      <c r="K903" s="2"/>
      <c r="L903" s="2"/>
      <c r="M903" s="2"/>
      <c r="N903" s="1"/>
      <c r="O903" s="1"/>
      <c r="P903" s="1"/>
      <c r="Q903" s="1"/>
      <c r="R903" s="1"/>
      <c r="S903" s="1"/>
      <c r="T903" s="1"/>
      <c r="U903" s="1"/>
      <c r="V903" s="1"/>
      <c r="W903" s="1"/>
      <c r="X903" s="1"/>
      <c r="Y903" s="1"/>
    </row>
    <row x14ac:dyDescent="0.25" r="904" customHeight="1" ht="16.5">
      <c r="A904" s="1"/>
      <c r="B904" s="1"/>
      <c r="C904" s="1"/>
      <c r="D904" s="2"/>
      <c r="E904" s="2"/>
      <c r="F904" s="2"/>
      <c r="G904" s="2"/>
      <c r="H904" s="2"/>
      <c r="I904" s="2"/>
      <c r="J904" s="2"/>
      <c r="K904" s="2"/>
      <c r="L904" s="2"/>
      <c r="M904" s="2"/>
      <c r="N904" s="1"/>
      <c r="O904" s="1"/>
      <c r="P904" s="1"/>
      <c r="Q904" s="1"/>
      <c r="R904" s="1"/>
      <c r="S904" s="1"/>
      <c r="T904" s="1"/>
      <c r="U904" s="1"/>
      <c r="V904" s="1"/>
      <c r="W904" s="1"/>
      <c r="X904" s="1"/>
      <c r="Y904" s="1"/>
    </row>
    <row x14ac:dyDescent="0.25" r="905" customHeight="1" ht="16.5">
      <c r="A905" s="1"/>
      <c r="B905" s="1"/>
      <c r="C905" s="1"/>
      <c r="D905" s="2"/>
      <c r="E905" s="2"/>
      <c r="F905" s="2"/>
      <c r="G905" s="2"/>
      <c r="H905" s="2"/>
      <c r="I905" s="2"/>
      <c r="J905" s="2"/>
      <c r="K905" s="2"/>
      <c r="L905" s="2"/>
      <c r="M905" s="2"/>
      <c r="N905" s="1"/>
      <c r="O905" s="1"/>
      <c r="P905" s="1"/>
      <c r="Q905" s="1"/>
      <c r="R905" s="1"/>
      <c r="S905" s="1"/>
      <c r="T905" s="1"/>
      <c r="U905" s="1"/>
      <c r="V905" s="1"/>
      <c r="W905" s="1"/>
      <c r="X905" s="1"/>
      <c r="Y905" s="1"/>
    </row>
    <row x14ac:dyDescent="0.25" r="906" customHeight="1" ht="16.5">
      <c r="A906" s="1"/>
      <c r="B906" s="1"/>
      <c r="C906" s="1"/>
      <c r="D906" s="2"/>
      <c r="E906" s="2"/>
      <c r="F906" s="2"/>
      <c r="G906" s="2"/>
      <c r="H906" s="2"/>
      <c r="I906" s="2"/>
      <c r="J906" s="2"/>
      <c r="K906" s="2"/>
      <c r="L906" s="2"/>
      <c r="M906" s="2"/>
      <c r="N906" s="1"/>
      <c r="O906" s="1"/>
      <c r="P906" s="1"/>
      <c r="Q906" s="1"/>
      <c r="R906" s="1"/>
      <c r="S906" s="1"/>
      <c r="T906" s="1"/>
      <c r="U906" s="1"/>
      <c r="V906" s="1"/>
      <c r="W906" s="1"/>
      <c r="X906" s="1"/>
      <c r="Y906" s="1"/>
    </row>
    <row x14ac:dyDescent="0.25" r="907" customHeight="1" ht="16.5">
      <c r="A907" s="1"/>
      <c r="B907" s="1"/>
      <c r="C907" s="1"/>
      <c r="D907" s="2"/>
      <c r="E907" s="2"/>
      <c r="F907" s="2"/>
      <c r="G907" s="2"/>
      <c r="H907" s="2"/>
      <c r="I907" s="2"/>
      <c r="J907" s="2"/>
      <c r="K907" s="2"/>
      <c r="L907" s="2"/>
      <c r="M907" s="2"/>
      <c r="N907" s="1"/>
      <c r="O907" s="1"/>
      <c r="P907" s="1"/>
      <c r="Q907" s="1"/>
      <c r="R907" s="1"/>
      <c r="S907" s="1"/>
      <c r="T907" s="1"/>
      <c r="U907" s="1"/>
      <c r="V907" s="1"/>
      <c r="W907" s="1"/>
      <c r="X907" s="1"/>
      <c r="Y907" s="1"/>
    </row>
    <row x14ac:dyDescent="0.25" r="908" customHeight="1" ht="16.5">
      <c r="A908" s="1"/>
      <c r="B908" s="1"/>
      <c r="C908" s="1"/>
      <c r="D908" s="2"/>
      <c r="E908" s="2"/>
      <c r="F908" s="2"/>
      <c r="G908" s="2"/>
      <c r="H908" s="2"/>
      <c r="I908" s="2"/>
      <c r="J908" s="2"/>
      <c r="K908" s="2"/>
      <c r="L908" s="2"/>
      <c r="M908" s="2"/>
      <c r="N908" s="1"/>
      <c r="O908" s="1"/>
      <c r="P908" s="1"/>
      <c r="Q908" s="1"/>
      <c r="R908" s="1"/>
      <c r="S908" s="1"/>
      <c r="T908" s="1"/>
      <c r="U908" s="1"/>
      <c r="V908" s="1"/>
      <c r="W908" s="1"/>
      <c r="X908" s="1"/>
      <c r="Y908" s="1"/>
    </row>
    <row x14ac:dyDescent="0.25" r="909" customHeight="1" ht="16.5">
      <c r="A909" s="1"/>
      <c r="B909" s="1"/>
      <c r="C909" s="1"/>
      <c r="D909" s="2"/>
      <c r="E909" s="2"/>
      <c r="F909" s="2"/>
      <c r="G909" s="2"/>
      <c r="H909" s="2"/>
      <c r="I909" s="2"/>
      <c r="J909" s="2"/>
      <c r="K909" s="2"/>
      <c r="L909" s="2"/>
      <c r="M909" s="2"/>
      <c r="N909" s="1"/>
      <c r="O909" s="1"/>
      <c r="P909" s="1"/>
      <c r="Q909" s="1"/>
      <c r="R909" s="1"/>
      <c r="S909" s="1"/>
      <c r="T909" s="1"/>
      <c r="U909" s="1"/>
      <c r="V909" s="1"/>
      <c r="W909" s="1"/>
      <c r="X909" s="1"/>
      <c r="Y909" s="1"/>
    </row>
    <row x14ac:dyDescent="0.25" r="910" customHeight="1" ht="16.5">
      <c r="A910" s="1"/>
      <c r="B910" s="1"/>
      <c r="C910" s="1"/>
      <c r="D910" s="2"/>
      <c r="E910" s="2"/>
      <c r="F910" s="2"/>
      <c r="G910" s="2"/>
      <c r="H910" s="2"/>
      <c r="I910" s="2"/>
      <c r="J910" s="2"/>
      <c r="K910" s="2"/>
      <c r="L910" s="2"/>
      <c r="M910" s="2"/>
      <c r="N910" s="1"/>
      <c r="O910" s="1"/>
      <c r="P910" s="1"/>
      <c r="Q910" s="1"/>
      <c r="R910" s="1"/>
      <c r="S910" s="1"/>
      <c r="T910" s="1"/>
      <c r="U910" s="1"/>
      <c r="V910" s="1"/>
      <c r="W910" s="1"/>
      <c r="X910" s="1"/>
      <c r="Y910" s="1"/>
    </row>
    <row x14ac:dyDescent="0.25" r="911" customHeight="1" ht="16.5">
      <c r="A911" s="1"/>
      <c r="B911" s="1"/>
      <c r="C911" s="1"/>
      <c r="D911" s="2"/>
      <c r="E911" s="2"/>
      <c r="F911" s="2"/>
      <c r="G911" s="2"/>
      <c r="H911" s="2"/>
      <c r="I911" s="2"/>
      <c r="J911" s="2"/>
      <c r="K911" s="2"/>
      <c r="L911" s="2"/>
      <c r="M911" s="2"/>
      <c r="N911" s="1"/>
      <c r="O911" s="1"/>
      <c r="P911" s="1"/>
      <c r="Q911" s="1"/>
      <c r="R911" s="1"/>
      <c r="S911" s="1"/>
      <c r="T911" s="1"/>
      <c r="U911" s="1"/>
      <c r="V911" s="1"/>
      <c r="W911" s="1"/>
      <c r="X911" s="1"/>
      <c r="Y911" s="1"/>
    </row>
    <row x14ac:dyDescent="0.25" r="912" customHeight="1" ht="16.5">
      <c r="A912" s="1"/>
      <c r="B912" s="1"/>
      <c r="C912" s="1"/>
      <c r="D912" s="2"/>
      <c r="E912" s="2"/>
      <c r="F912" s="2"/>
      <c r="G912" s="2"/>
      <c r="H912" s="2"/>
      <c r="I912" s="2"/>
      <c r="J912" s="2"/>
      <c r="K912" s="2"/>
      <c r="L912" s="2"/>
      <c r="M912" s="2"/>
      <c r="N912" s="1"/>
      <c r="O912" s="1"/>
      <c r="P912" s="1"/>
      <c r="Q912" s="1"/>
      <c r="R912" s="1"/>
      <c r="S912" s="1"/>
      <c r="T912" s="1"/>
      <c r="U912" s="1"/>
      <c r="V912" s="1"/>
      <c r="W912" s="1"/>
      <c r="X912" s="1"/>
      <c r="Y912" s="1"/>
    </row>
    <row x14ac:dyDescent="0.25" r="913" customHeight="1" ht="16.5">
      <c r="A913" s="1"/>
      <c r="B913" s="1"/>
      <c r="C913" s="1"/>
      <c r="D913" s="2"/>
      <c r="E913" s="2"/>
      <c r="F913" s="2"/>
      <c r="G913" s="2"/>
      <c r="H913" s="2"/>
      <c r="I913" s="2"/>
      <c r="J913" s="2"/>
      <c r="K913" s="2"/>
      <c r="L913" s="2"/>
      <c r="M913" s="2"/>
      <c r="N913" s="1"/>
      <c r="O913" s="1"/>
      <c r="P913" s="1"/>
      <c r="Q913" s="1"/>
      <c r="R913" s="1"/>
      <c r="S913" s="1"/>
      <c r="T913" s="1"/>
      <c r="U913" s="1"/>
      <c r="V913" s="1"/>
      <c r="W913" s="1"/>
      <c r="X913" s="1"/>
      <c r="Y913" s="1"/>
    </row>
    <row x14ac:dyDescent="0.25" r="914" customHeight="1" ht="16.5">
      <c r="A914" s="1"/>
      <c r="B914" s="1"/>
      <c r="C914" s="1"/>
      <c r="D914" s="2"/>
      <c r="E914" s="2"/>
      <c r="F914" s="2"/>
      <c r="G914" s="2"/>
      <c r="H914" s="2"/>
      <c r="I914" s="2"/>
      <c r="J914" s="2"/>
      <c r="K914" s="2"/>
      <c r="L914" s="2"/>
      <c r="M914" s="2"/>
      <c r="N914" s="1"/>
      <c r="O914" s="1"/>
      <c r="P914" s="1"/>
      <c r="Q914" s="1"/>
      <c r="R914" s="1"/>
      <c r="S914" s="1"/>
      <c r="T914" s="1"/>
      <c r="U914" s="1"/>
      <c r="V914" s="1"/>
      <c r="W914" s="1"/>
      <c r="X914" s="1"/>
      <c r="Y914" s="1"/>
    </row>
    <row x14ac:dyDescent="0.25" r="915" customHeight="1" ht="16.5">
      <c r="A915" s="1"/>
      <c r="B915" s="1"/>
      <c r="C915" s="1"/>
      <c r="D915" s="2"/>
      <c r="E915" s="2"/>
      <c r="F915" s="2"/>
      <c r="G915" s="2"/>
      <c r="H915" s="2"/>
      <c r="I915" s="2"/>
      <c r="J915" s="2"/>
      <c r="K915" s="2"/>
      <c r="L915" s="2"/>
      <c r="M915" s="2"/>
      <c r="N915" s="1"/>
      <c r="O915" s="1"/>
      <c r="P915" s="1"/>
      <c r="Q915" s="1"/>
      <c r="R915" s="1"/>
      <c r="S915" s="1"/>
      <c r="T915" s="1"/>
      <c r="U915" s="1"/>
      <c r="V915" s="1"/>
      <c r="W915" s="1"/>
      <c r="X915" s="1"/>
      <c r="Y915" s="1"/>
    </row>
    <row x14ac:dyDescent="0.25" r="916" customHeight="1" ht="16.5">
      <c r="A916" s="1"/>
      <c r="B916" s="1"/>
      <c r="C916" s="1"/>
      <c r="D916" s="2"/>
      <c r="E916" s="2"/>
      <c r="F916" s="2"/>
      <c r="G916" s="2"/>
      <c r="H916" s="2"/>
      <c r="I916" s="2"/>
      <c r="J916" s="2"/>
      <c r="K916" s="2"/>
      <c r="L916" s="2"/>
      <c r="M916" s="2"/>
      <c r="N916" s="1"/>
      <c r="O916" s="1"/>
      <c r="P916" s="1"/>
      <c r="Q916" s="1"/>
      <c r="R916" s="1"/>
      <c r="S916" s="1"/>
      <c r="T916" s="1"/>
      <c r="U916" s="1"/>
      <c r="V916" s="1"/>
      <c r="W916" s="1"/>
      <c r="X916" s="1"/>
      <c r="Y916" s="1"/>
    </row>
    <row x14ac:dyDescent="0.25" r="917" customHeight="1" ht="16.5">
      <c r="A917" s="1"/>
      <c r="B917" s="1"/>
      <c r="C917" s="1"/>
      <c r="D917" s="2"/>
      <c r="E917" s="2"/>
      <c r="F917" s="2"/>
      <c r="G917" s="2"/>
      <c r="H917" s="2"/>
      <c r="I917" s="2"/>
      <c r="J917" s="2"/>
      <c r="K917" s="2"/>
      <c r="L917" s="2"/>
      <c r="M917" s="2"/>
      <c r="N917" s="1"/>
      <c r="O917" s="1"/>
      <c r="P917" s="1"/>
      <c r="Q917" s="1"/>
      <c r="R917" s="1"/>
      <c r="S917" s="1"/>
      <c r="T917" s="1"/>
      <c r="U917" s="1"/>
      <c r="V917" s="1"/>
      <c r="W917" s="1"/>
      <c r="X917" s="1"/>
      <c r="Y917" s="1"/>
    </row>
    <row x14ac:dyDescent="0.25" r="918" customHeight="1" ht="16.5">
      <c r="A918" s="1"/>
      <c r="B918" s="1"/>
      <c r="C918" s="1"/>
      <c r="D918" s="2"/>
      <c r="E918" s="2"/>
      <c r="F918" s="2"/>
      <c r="G918" s="2"/>
      <c r="H918" s="2"/>
      <c r="I918" s="2"/>
      <c r="J918" s="2"/>
      <c r="K918" s="2"/>
      <c r="L918" s="2"/>
      <c r="M918" s="2"/>
      <c r="N918" s="1"/>
      <c r="O918" s="1"/>
      <c r="P918" s="1"/>
      <c r="Q918" s="1"/>
      <c r="R918" s="1"/>
      <c r="S918" s="1"/>
      <c r="T918" s="1"/>
      <c r="U918" s="1"/>
      <c r="V918" s="1"/>
      <c r="W918" s="1"/>
      <c r="X918" s="1"/>
      <c r="Y918" s="1"/>
    </row>
    <row x14ac:dyDescent="0.25" r="919" customHeight="1" ht="16.5">
      <c r="A919" s="1"/>
      <c r="B919" s="1"/>
      <c r="C919" s="1"/>
      <c r="D919" s="2"/>
      <c r="E919" s="2"/>
      <c r="F919" s="2"/>
      <c r="G919" s="2"/>
      <c r="H919" s="2"/>
      <c r="I919" s="2"/>
      <c r="J919" s="2"/>
      <c r="K919" s="2"/>
      <c r="L919" s="2"/>
      <c r="M919" s="2"/>
      <c r="N919" s="1"/>
      <c r="O919" s="1"/>
      <c r="P919" s="1"/>
      <c r="Q919" s="1"/>
      <c r="R919" s="1"/>
      <c r="S919" s="1"/>
      <c r="T919" s="1"/>
      <c r="U919" s="1"/>
      <c r="V919" s="1"/>
      <c r="W919" s="1"/>
      <c r="X919" s="1"/>
      <c r="Y919" s="1"/>
    </row>
    <row x14ac:dyDescent="0.25" r="920" customHeight="1" ht="16.5">
      <c r="A920" s="1"/>
      <c r="B920" s="1"/>
      <c r="C920" s="1"/>
      <c r="D920" s="2"/>
      <c r="E920" s="2"/>
      <c r="F920" s="2"/>
      <c r="G920" s="2"/>
      <c r="H920" s="2"/>
      <c r="I920" s="2"/>
      <c r="J920" s="2"/>
      <c r="K920" s="2"/>
      <c r="L920" s="2"/>
      <c r="M920" s="2"/>
      <c r="N920" s="1"/>
      <c r="O920" s="1"/>
      <c r="P920" s="1"/>
      <c r="Q920" s="1"/>
      <c r="R920" s="1"/>
      <c r="S920" s="1"/>
      <c r="T920" s="1"/>
      <c r="U920" s="1"/>
      <c r="V920" s="1"/>
      <c r="W920" s="1"/>
      <c r="X920" s="1"/>
      <c r="Y920" s="1"/>
    </row>
    <row x14ac:dyDescent="0.25" r="921" customHeight="1" ht="16.5">
      <c r="A921" s="1"/>
      <c r="B921" s="1"/>
      <c r="C921" s="1"/>
      <c r="D921" s="2"/>
      <c r="E921" s="2"/>
      <c r="F921" s="2"/>
      <c r="G921" s="2"/>
      <c r="H921" s="2"/>
      <c r="I921" s="2"/>
      <c r="J921" s="2"/>
      <c r="K921" s="2"/>
      <c r="L921" s="2"/>
      <c r="M921" s="2"/>
      <c r="N921" s="1"/>
      <c r="O921" s="1"/>
      <c r="P921" s="1"/>
      <c r="Q921" s="1"/>
      <c r="R921" s="1"/>
      <c r="S921" s="1"/>
      <c r="T921" s="1"/>
      <c r="U921" s="1"/>
      <c r="V921" s="1"/>
      <c r="W921" s="1"/>
      <c r="X921" s="1"/>
      <c r="Y921" s="1"/>
    </row>
    <row x14ac:dyDescent="0.25" r="922" customHeight="1" ht="16.5">
      <c r="A922" s="1"/>
      <c r="B922" s="1"/>
      <c r="C922" s="1"/>
      <c r="D922" s="2"/>
      <c r="E922" s="2"/>
      <c r="F922" s="2"/>
      <c r="G922" s="2"/>
      <c r="H922" s="2"/>
      <c r="I922" s="2"/>
      <c r="J922" s="2"/>
      <c r="K922" s="2"/>
      <c r="L922" s="2"/>
      <c r="M922" s="2"/>
      <c r="N922" s="1"/>
      <c r="O922" s="1"/>
      <c r="P922" s="1"/>
      <c r="Q922" s="1"/>
      <c r="R922" s="1"/>
      <c r="S922" s="1"/>
      <c r="T922" s="1"/>
      <c r="U922" s="1"/>
      <c r="V922" s="1"/>
      <c r="W922" s="1"/>
      <c r="X922" s="1"/>
      <c r="Y922" s="1"/>
    </row>
    <row x14ac:dyDescent="0.25" r="923" customHeight="1" ht="16.5">
      <c r="A923" s="1"/>
      <c r="B923" s="1"/>
      <c r="C923" s="1"/>
      <c r="D923" s="2"/>
      <c r="E923" s="2"/>
      <c r="F923" s="2"/>
      <c r="G923" s="2"/>
      <c r="H923" s="2"/>
      <c r="I923" s="2"/>
      <c r="J923" s="2"/>
      <c r="K923" s="2"/>
      <c r="L923" s="2"/>
      <c r="M923" s="2"/>
      <c r="N923" s="1"/>
      <c r="O923" s="1"/>
      <c r="P923" s="1"/>
      <c r="Q923" s="1"/>
      <c r="R923" s="1"/>
      <c r="S923" s="1"/>
      <c r="T923" s="1"/>
      <c r="U923" s="1"/>
      <c r="V923" s="1"/>
      <c r="W923" s="1"/>
      <c r="X923" s="1"/>
      <c r="Y923" s="1"/>
    </row>
    <row x14ac:dyDescent="0.25" r="924" customHeight="1" ht="16.5">
      <c r="A924" s="1"/>
      <c r="B924" s="1"/>
      <c r="C924" s="1"/>
      <c r="D924" s="2"/>
      <c r="E924" s="2"/>
      <c r="F924" s="2"/>
      <c r="G924" s="2"/>
      <c r="H924" s="2"/>
      <c r="I924" s="2"/>
      <c r="J924" s="2"/>
      <c r="K924" s="2"/>
      <c r="L924" s="2"/>
      <c r="M924" s="2"/>
      <c r="N924" s="1"/>
      <c r="O924" s="1"/>
      <c r="P924" s="1"/>
      <c r="Q924" s="1"/>
      <c r="R924" s="1"/>
      <c r="S924" s="1"/>
      <c r="T924" s="1"/>
      <c r="U924" s="1"/>
      <c r="V924" s="1"/>
      <c r="W924" s="1"/>
      <c r="X924" s="1"/>
      <c r="Y924" s="1"/>
    </row>
    <row x14ac:dyDescent="0.25" r="925" customHeight="1" ht="16.5">
      <c r="A925" s="1"/>
      <c r="B925" s="1"/>
      <c r="C925" s="1"/>
      <c r="D925" s="2"/>
      <c r="E925" s="2"/>
      <c r="F925" s="2"/>
      <c r="G925" s="2"/>
      <c r="H925" s="2"/>
      <c r="I925" s="2"/>
      <c r="J925" s="2"/>
      <c r="K925" s="2"/>
      <c r="L925" s="2"/>
      <c r="M925" s="2"/>
      <c r="N925" s="1"/>
      <c r="O925" s="1"/>
      <c r="P925" s="1"/>
      <c r="Q925" s="1"/>
      <c r="R925" s="1"/>
      <c r="S925" s="1"/>
      <c r="T925" s="1"/>
      <c r="U925" s="1"/>
      <c r="V925" s="1"/>
      <c r="W925" s="1"/>
      <c r="X925" s="1"/>
      <c r="Y925" s="1"/>
    </row>
    <row x14ac:dyDescent="0.25" r="926" customHeight="1" ht="16.5">
      <c r="A926" s="1"/>
      <c r="B926" s="1"/>
      <c r="C926" s="1"/>
      <c r="D926" s="2"/>
      <c r="E926" s="2"/>
      <c r="F926" s="2"/>
      <c r="G926" s="2"/>
      <c r="H926" s="2"/>
      <c r="I926" s="2"/>
      <c r="J926" s="2"/>
      <c r="K926" s="2"/>
      <c r="L926" s="2"/>
      <c r="M926" s="2"/>
      <c r="N926" s="1"/>
      <c r="O926" s="1"/>
      <c r="P926" s="1"/>
      <c r="Q926" s="1"/>
      <c r="R926" s="1"/>
      <c r="S926" s="1"/>
      <c r="T926" s="1"/>
      <c r="U926" s="1"/>
      <c r="V926" s="1"/>
      <c r="W926" s="1"/>
      <c r="X926" s="1"/>
      <c r="Y926" s="1"/>
    </row>
    <row x14ac:dyDescent="0.25" r="927" customHeight="1" ht="16.5">
      <c r="A927" s="1"/>
      <c r="B927" s="1"/>
      <c r="C927" s="1"/>
      <c r="D927" s="2"/>
      <c r="E927" s="2"/>
      <c r="F927" s="2"/>
      <c r="G927" s="2"/>
      <c r="H927" s="2"/>
      <c r="I927" s="2"/>
      <c r="J927" s="2"/>
      <c r="K927" s="2"/>
      <c r="L927" s="2"/>
      <c r="M927" s="2"/>
      <c r="N927" s="1"/>
      <c r="O927" s="1"/>
      <c r="P927" s="1"/>
      <c r="Q927" s="1"/>
      <c r="R927" s="1"/>
      <c r="S927" s="1"/>
      <c r="T927" s="1"/>
      <c r="U927" s="1"/>
      <c r="V927" s="1"/>
      <c r="W927" s="1"/>
      <c r="X927" s="1"/>
      <c r="Y927" s="1"/>
    </row>
    <row x14ac:dyDescent="0.25" r="928" customHeight="1" ht="16.5">
      <c r="A928" s="1"/>
      <c r="B928" s="1"/>
      <c r="C928" s="1"/>
      <c r="D928" s="2"/>
      <c r="E928" s="2"/>
      <c r="F928" s="2"/>
      <c r="G928" s="2"/>
      <c r="H928" s="2"/>
      <c r="I928" s="2"/>
      <c r="J928" s="2"/>
      <c r="K928" s="2"/>
      <c r="L928" s="2"/>
      <c r="M928" s="2"/>
      <c r="N928" s="1"/>
      <c r="O928" s="1"/>
      <c r="P928" s="1"/>
      <c r="Q928" s="1"/>
      <c r="R928" s="1"/>
      <c r="S928" s="1"/>
      <c r="T928" s="1"/>
      <c r="U928" s="1"/>
      <c r="V928" s="1"/>
      <c r="W928" s="1"/>
      <c r="X928" s="1"/>
      <c r="Y928" s="1"/>
    </row>
    <row x14ac:dyDescent="0.25" r="929" customHeight="1" ht="16.5">
      <c r="A929" s="1"/>
      <c r="B929" s="1"/>
      <c r="C929" s="1"/>
      <c r="D929" s="2"/>
      <c r="E929" s="2"/>
      <c r="F929" s="2"/>
      <c r="G929" s="2"/>
      <c r="H929" s="2"/>
      <c r="I929" s="2"/>
      <c r="J929" s="2"/>
      <c r="K929" s="2"/>
      <c r="L929" s="2"/>
      <c r="M929" s="2"/>
      <c r="N929" s="1"/>
      <c r="O929" s="1"/>
      <c r="P929" s="1"/>
      <c r="Q929" s="1"/>
      <c r="R929" s="1"/>
      <c r="S929" s="1"/>
      <c r="T929" s="1"/>
      <c r="U929" s="1"/>
      <c r="V929" s="1"/>
      <c r="W929" s="1"/>
      <c r="X929" s="1"/>
      <c r="Y929" s="1"/>
    </row>
    <row x14ac:dyDescent="0.25" r="930" customHeight="1" ht="16.5">
      <c r="A930" s="1"/>
      <c r="B930" s="1"/>
      <c r="C930" s="1"/>
      <c r="D930" s="2"/>
      <c r="E930" s="2"/>
      <c r="F930" s="2"/>
      <c r="G930" s="2"/>
      <c r="H930" s="2"/>
      <c r="I930" s="2"/>
      <c r="J930" s="2"/>
      <c r="K930" s="2"/>
      <c r="L930" s="2"/>
      <c r="M930" s="2"/>
      <c r="N930" s="1"/>
      <c r="O930" s="1"/>
      <c r="P930" s="1"/>
      <c r="Q930" s="1"/>
      <c r="R930" s="1"/>
      <c r="S930" s="1"/>
      <c r="T930" s="1"/>
      <c r="U930" s="1"/>
      <c r="V930" s="1"/>
      <c r="W930" s="1"/>
      <c r="X930" s="1"/>
      <c r="Y930" s="1"/>
    </row>
    <row x14ac:dyDescent="0.25" r="931" customHeight="1" ht="16.5">
      <c r="A931" s="1"/>
      <c r="B931" s="1"/>
      <c r="C931" s="1"/>
      <c r="D931" s="2"/>
      <c r="E931" s="2"/>
      <c r="F931" s="2"/>
      <c r="G931" s="2"/>
      <c r="H931" s="2"/>
      <c r="I931" s="2"/>
      <c r="J931" s="2"/>
      <c r="K931" s="2"/>
      <c r="L931" s="2"/>
      <c r="M931" s="2"/>
      <c r="N931" s="1"/>
      <c r="O931" s="1"/>
      <c r="P931" s="1"/>
      <c r="Q931" s="1"/>
      <c r="R931" s="1"/>
      <c r="S931" s="1"/>
      <c r="T931" s="1"/>
      <c r="U931" s="1"/>
      <c r="V931" s="1"/>
      <c r="W931" s="1"/>
      <c r="X931" s="1"/>
      <c r="Y931" s="1"/>
    </row>
    <row x14ac:dyDescent="0.25" r="932" customHeight="1" ht="16.5">
      <c r="A932" s="1"/>
      <c r="B932" s="1"/>
      <c r="C932" s="1"/>
      <c r="D932" s="2"/>
      <c r="E932" s="2"/>
      <c r="F932" s="2"/>
      <c r="G932" s="2"/>
      <c r="H932" s="2"/>
      <c r="I932" s="2"/>
      <c r="J932" s="2"/>
      <c r="K932" s="2"/>
      <c r="L932" s="2"/>
      <c r="M932" s="2"/>
      <c r="N932" s="1"/>
      <c r="O932" s="1"/>
      <c r="P932" s="1"/>
      <c r="Q932" s="1"/>
      <c r="R932" s="1"/>
      <c r="S932" s="1"/>
      <c r="T932" s="1"/>
      <c r="U932" s="1"/>
      <c r="V932" s="1"/>
      <c r="W932" s="1"/>
      <c r="X932" s="1"/>
      <c r="Y932" s="1"/>
    </row>
    <row x14ac:dyDescent="0.25" r="933" customHeight="1" ht="16.5">
      <c r="A933" s="1"/>
      <c r="B933" s="1"/>
      <c r="C933" s="1"/>
      <c r="D933" s="2"/>
      <c r="E933" s="2"/>
      <c r="F933" s="2"/>
      <c r="G933" s="2"/>
      <c r="H933" s="2"/>
      <c r="I933" s="2"/>
      <c r="J933" s="2"/>
      <c r="K933" s="2"/>
      <c r="L933" s="2"/>
      <c r="M933" s="2"/>
      <c r="N933" s="1"/>
      <c r="O933" s="1"/>
      <c r="P933" s="1"/>
      <c r="Q933" s="1"/>
      <c r="R933" s="1"/>
      <c r="S933" s="1"/>
      <c r="T933" s="1"/>
      <c r="U933" s="1"/>
      <c r="V933" s="1"/>
      <c r="W933" s="1"/>
      <c r="X933" s="1"/>
      <c r="Y933" s="1"/>
    </row>
    <row x14ac:dyDescent="0.25" r="934" customHeight="1" ht="16.5">
      <c r="A934" s="1"/>
      <c r="B934" s="1"/>
      <c r="C934" s="1"/>
      <c r="D934" s="2"/>
      <c r="E934" s="2"/>
      <c r="F934" s="2"/>
      <c r="G934" s="2"/>
      <c r="H934" s="2"/>
      <c r="I934" s="2"/>
      <c r="J934" s="2"/>
      <c r="K934" s="2"/>
      <c r="L934" s="2"/>
      <c r="M934" s="2"/>
      <c r="N934" s="1"/>
      <c r="O934" s="1"/>
      <c r="P934" s="1"/>
      <c r="Q934" s="1"/>
      <c r="R934" s="1"/>
      <c r="S934" s="1"/>
      <c r="T934" s="1"/>
      <c r="U934" s="1"/>
      <c r="V934" s="1"/>
      <c r="W934" s="1"/>
      <c r="X934" s="1"/>
      <c r="Y934" s="1"/>
    </row>
    <row x14ac:dyDescent="0.25" r="935" customHeight="1" ht="16.5">
      <c r="A935" s="1"/>
      <c r="B935" s="1"/>
      <c r="C935" s="1"/>
      <c r="D935" s="2"/>
      <c r="E935" s="2"/>
      <c r="F935" s="2"/>
      <c r="G935" s="2"/>
      <c r="H935" s="2"/>
      <c r="I935" s="2"/>
      <c r="J935" s="2"/>
      <c r="K935" s="2"/>
      <c r="L935" s="2"/>
      <c r="M935" s="2"/>
      <c r="N935" s="1"/>
      <c r="O935" s="1"/>
      <c r="P935" s="1"/>
      <c r="Q935" s="1"/>
      <c r="R935" s="1"/>
      <c r="S935" s="1"/>
      <c r="T935" s="1"/>
      <c r="U935" s="1"/>
      <c r="V935" s="1"/>
      <c r="W935" s="1"/>
      <c r="X935" s="1"/>
      <c r="Y935" s="1"/>
    </row>
    <row x14ac:dyDescent="0.25" r="936" customHeight="1" ht="16.5">
      <c r="A936" s="1"/>
      <c r="B936" s="1"/>
      <c r="C936" s="1"/>
      <c r="D936" s="2"/>
      <c r="E936" s="2"/>
      <c r="F936" s="2"/>
      <c r="G936" s="2"/>
      <c r="H936" s="2"/>
      <c r="I936" s="2"/>
      <c r="J936" s="2"/>
      <c r="K936" s="2"/>
      <c r="L936" s="2"/>
      <c r="M936" s="2"/>
      <c r="N936" s="1"/>
      <c r="O936" s="1"/>
      <c r="P936" s="1"/>
      <c r="Q936" s="1"/>
      <c r="R936" s="1"/>
      <c r="S936" s="1"/>
      <c r="T936" s="1"/>
      <c r="U936" s="1"/>
      <c r="V936" s="1"/>
      <c r="W936" s="1"/>
      <c r="X936" s="1"/>
      <c r="Y936" s="1"/>
    </row>
    <row x14ac:dyDescent="0.25" r="937" customHeight="1" ht="16.5">
      <c r="A937" s="1"/>
      <c r="B937" s="1"/>
      <c r="C937" s="1"/>
      <c r="D937" s="2"/>
      <c r="E937" s="2"/>
      <c r="F937" s="2"/>
      <c r="G937" s="2"/>
      <c r="H937" s="2"/>
      <c r="I937" s="2"/>
      <c r="J937" s="2"/>
      <c r="K937" s="2"/>
      <c r="L937" s="2"/>
      <c r="M937" s="2"/>
      <c r="N937" s="1"/>
      <c r="O937" s="1"/>
      <c r="P937" s="1"/>
      <c r="Q937" s="1"/>
      <c r="R937" s="1"/>
      <c r="S937" s="1"/>
      <c r="T937" s="1"/>
      <c r="U937" s="1"/>
      <c r="V937" s="1"/>
      <c r="W937" s="1"/>
      <c r="X937" s="1"/>
      <c r="Y937" s="1"/>
    </row>
    <row x14ac:dyDescent="0.25" r="938" customHeight="1" ht="16.5">
      <c r="A938" s="1"/>
      <c r="B938" s="1"/>
      <c r="C938" s="1"/>
      <c r="D938" s="2"/>
      <c r="E938" s="2"/>
      <c r="F938" s="2"/>
      <c r="G938" s="2"/>
      <c r="H938" s="2"/>
      <c r="I938" s="2"/>
      <c r="J938" s="2"/>
      <c r="K938" s="2"/>
      <c r="L938" s="2"/>
      <c r="M938" s="2"/>
      <c r="N938" s="1"/>
      <c r="O938" s="1"/>
      <c r="P938" s="1"/>
      <c r="Q938" s="1"/>
      <c r="R938" s="1"/>
      <c r="S938" s="1"/>
      <c r="T938" s="1"/>
      <c r="U938" s="1"/>
      <c r="V938" s="1"/>
      <c r="W938" s="1"/>
      <c r="X938" s="1"/>
      <c r="Y938" s="1"/>
    </row>
    <row x14ac:dyDescent="0.25" r="939" customHeight="1" ht="16.5">
      <c r="A939" s="1"/>
      <c r="B939" s="1"/>
      <c r="C939" s="1"/>
      <c r="D939" s="2"/>
      <c r="E939" s="2"/>
      <c r="F939" s="2"/>
      <c r="G939" s="2"/>
      <c r="H939" s="2"/>
      <c r="I939" s="2"/>
      <c r="J939" s="2"/>
      <c r="K939" s="2"/>
      <c r="L939" s="2"/>
      <c r="M939" s="2"/>
      <c r="N939" s="1"/>
      <c r="O939" s="1"/>
      <c r="P939" s="1"/>
      <c r="Q939" s="1"/>
      <c r="R939" s="1"/>
      <c r="S939" s="1"/>
      <c r="T939" s="1"/>
      <c r="U939" s="1"/>
      <c r="V939" s="1"/>
      <c r="W939" s="1"/>
      <c r="X939" s="1"/>
      <c r="Y939" s="1"/>
    </row>
    <row x14ac:dyDescent="0.25" r="940" customHeight="1" ht="16.5">
      <c r="A940" s="1"/>
      <c r="B940" s="1"/>
      <c r="C940" s="1"/>
      <c r="D940" s="2"/>
      <c r="E940" s="2"/>
      <c r="F940" s="2"/>
      <c r="G940" s="2"/>
      <c r="H940" s="2"/>
      <c r="I940" s="2"/>
      <c r="J940" s="2"/>
      <c r="K940" s="2"/>
      <c r="L940" s="2"/>
      <c r="M940" s="2"/>
      <c r="N940" s="1"/>
      <c r="O940" s="1"/>
      <c r="P940" s="1"/>
      <c r="Q940" s="1"/>
      <c r="R940" s="1"/>
      <c r="S940" s="1"/>
      <c r="T940" s="1"/>
      <c r="U940" s="1"/>
      <c r="V940" s="1"/>
      <c r="W940" s="1"/>
      <c r="X940" s="1"/>
      <c r="Y940" s="1"/>
    </row>
    <row x14ac:dyDescent="0.25" r="941" customHeight="1" ht="16.5">
      <c r="A941" s="1"/>
      <c r="B941" s="1"/>
      <c r="C941" s="1"/>
      <c r="D941" s="2"/>
      <c r="E941" s="2"/>
      <c r="F941" s="2"/>
      <c r="G941" s="2"/>
      <c r="H941" s="2"/>
      <c r="I941" s="2"/>
      <c r="J941" s="2"/>
      <c r="K941" s="2"/>
      <c r="L941" s="2"/>
      <c r="M941" s="2"/>
      <c r="N941" s="1"/>
      <c r="O941" s="1"/>
      <c r="P941" s="1"/>
      <c r="Q941" s="1"/>
      <c r="R941" s="1"/>
      <c r="S941" s="1"/>
      <c r="T941" s="1"/>
      <c r="U941" s="1"/>
      <c r="V941" s="1"/>
      <c r="W941" s="1"/>
      <c r="X941" s="1"/>
      <c r="Y941" s="1"/>
    </row>
    <row x14ac:dyDescent="0.25" r="942" customHeight="1" ht="16.5">
      <c r="A942" s="1"/>
      <c r="B942" s="1"/>
      <c r="C942" s="1"/>
      <c r="D942" s="2"/>
      <c r="E942" s="2"/>
      <c r="F942" s="2"/>
      <c r="G942" s="2"/>
      <c r="H942" s="2"/>
      <c r="I942" s="2"/>
      <c r="J942" s="2"/>
      <c r="K942" s="2"/>
      <c r="L942" s="2"/>
      <c r="M942" s="2"/>
      <c r="N942" s="1"/>
      <c r="O942" s="1"/>
      <c r="P942" s="1"/>
      <c r="Q942" s="1"/>
      <c r="R942" s="1"/>
      <c r="S942" s="1"/>
      <c r="T942" s="1"/>
      <c r="U942" s="1"/>
      <c r="V942" s="1"/>
      <c r="W942" s="1"/>
      <c r="X942" s="1"/>
      <c r="Y942" s="1"/>
    </row>
    <row x14ac:dyDescent="0.25" r="943" customHeight="1" ht="16.5">
      <c r="A943" s="1"/>
      <c r="B943" s="1"/>
      <c r="C943" s="1"/>
      <c r="D943" s="2"/>
      <c r="E943" s="2"/>
      <c r="F943" s="2"/>
      <c r="G943" s="2"/>
      <c r="H943" s="2"/>
      <c r="I943" s="2"/>
      <c r="J943" s="2"/>
      <c r="K943" s="2"/>
      <c r="L943" s="2"/>
      <c r="M943" s="2"/>
      <c r="N943" s="1"/>
      <c r="O943" s="1"/>
      <c r="P943" s="1"/>
      <c r="Q943" s="1"/>
      <c r="R943" s="1"/>
      <c r="S943" s="1"/>
      <c r="T943" s="1"/>
      <c r="U943" s="1"/>
      <c r="V943" s="1"/>
      <c r="W943" s="1"/>
      <c r="X943" s="1"/>
      <c r="Y943" s="1"/>
    </row>
    <row x14ac:dyDescent="0.25" r="944" customHeight="1" ht="16.5">
      <c r="A944" s="1"/>
      <c r="B944" s="1"/>
      <c r="C944" s="1"/>
      <c r="D944" s="2"/>
      <c r="E944" s="2"/>
      <c r="F944" s="2"/>
      <c r="G944" s="2"/>
      <c r="H944" s="2"/>
      <c r="I944" s="2"/>
      <c r="J944" s="2"/>
      <c r="K944" s="2"/>
      <c r="L944" s="2"/>
      <c r="M944" s="2"/>
      <c r="N944" s="1"/>
      <c r="O944" s="1"/>
      <c r="P944" s="1"/>
      <c r="Q944" s="1"/>
      <c r="R944" s="1"/>
      <c r="S944" s="1"/>
      <c r="T944" s="1"/>
      <c r="U944" s="1"/>
      <c r="V944" s="1"/>
      <c r="W944" s="1"/>
      <c r="X944" s="1"/>
      <c r="Y944" s="1"/>
    </row>
    <row x14ac:dyDescent="0.25" r="945" customHeight="1" ht="16.5">
      <c r="A945" s="1"/>
      <c r="B945" s="1"/>
      <c r="C945" s="1"/>
      <c r="D945" s="2"/>
      <c r="E945" s="2"/>
      <c r="F945" s="2"/>
      <c r="G945" s="2"/>
      <c r="H945" s="2"/>
      <c r="I945" s="2"/>
      <c r="J945" s="2"/>
      <c r="K945" s="2"/>
      <c r="L945" s="2"/>
      <c r="M945" s="2"/>
      <c r="N945" s="1"/>
      <c r="O945" s="1"/>
      <c r="P945" s="1"/>
      <c r="Q945" s="1"/>
      <c r="R945" s="1"/>
      <c r="S945" s="1"/>
      <c r="T945" s="1"/>
      <c r="U945" s="1"/>
      <c r="V945" s="1"/>
      <c r="W945" s="1"/>
      <c r="X945" s="1"/>
      <c r="Y945" s="1"/>
    </row>
    <row x14ac:dyDescent="0.25" r="946" customHeight="1" ht="16.5">
      <c r="A946" s="1"/>
      <c r="B946" s="1"/>
      <c r="C946" s="1"/>
      <c r="D946" s="2"/>
      <c r="E946" s="2"/>
      <c r="F946" s="2"/>
      <c r="G946" s="2"/>
      <c r="H946" s="2"/>
      <c r="I946" s="2"/>
      <c r="J946" s="2"/>
      <c r="K946" s="2"/>
      <c r="L946" s="2"/>
      <c r="M946" s="2"/>
      <c r="N946" s="1"/>
      <c r="O946" s="1"/>
      <c r="P946" s="1"/>
      <c r="Q946" s="1"/>
      <c r="R946" s="1"/>
      <c r="S946" s="1"/>
      <c r="T946" s="1"/>
      <c r="U946" s="1"/>
      <c r="V946" s="1"/>
      <c r="W946" s="1"/>
      <c r="X946" s="1"/>
      <c r="Y946" s="1"/>
    </row>
    <row x14ac:dyDescent="0.25" r="947" customHeight="1" ht="16.5">
      <c r="A947" s="1"/>
      <c r="B947" s="1"/>
      <c r="C947" s="1"/>
      <c r="D947" s="2"/>
      <c r="E947" s="2"/>
      <c r="F947" s="2"/>
      <c r="G947" s="2"/>
      <c r="H947" s="2"/>
      <c r="I947" s="2"/>
      <c r="J947" s="2"/>
      <c r="K947" s="2"/>
      <c r="L947" s="2"/>
      <c r="M947" s="2"/>
      <c r="N947" s="1"/>
      <c r="O947" s="1"/>
      <c r="P947" s="1"/>
      <c r="Q947" s="1"/>
      <c r="R947" s="1"/>
      <c r="S947" s="1"/>
      <c r="T947" s="1"/>
      <c r="U947" s="1"/>
      <c r="V947" s="1"/>
      <c r="W947" s="1"/>
      <c r="X947" s="1"/>
      <c r="Y947" s="1"/>
    </row>
    <row x14ac:dyDescent="0.25" r="948" customHeight="1" ht="16.5">
      <c r="A948" s="1"/>
      <c r="B948" s="1"/>
      <c r="C948" s="1"/>
      <c r="D948" s="2"/>
      <c r="E948" s="2"/>
      <c r="F948" s="2"/>
      <c r="G948" s="2"/>
      <c r="H948" s="2"/>
      <c r="I948" s="2"/>
      <c r="J948" s="2"/>
      <c r="K948" s="2"/>
      <c r="L948" s="2"/>
      <c r="M948" s="2"/>
      <c r="N948" s="1"/>
      <c r="O948" s="1"/>
      <c r="P948" s="1"/>
      <c r="Q948" s="1"/>
      <c r="R948" s="1"/>
      <c r="S948" s="1"/>
      <c r="T948" s="1"/>
      <c r="U948" s="1"/>
      <c r="V948" s="1"/>
      <c r="W948" s="1"/>
      <c r="X948" s="1"/>
      <c r="Y948" s="1"/>
    </row>
    <row x14ac:dyDescent="0.25" r="949" customHeight="1" ht="16.5">
      <c r="A949" s="1"/>
      <c r="B949" s="1"/>
      <c r="C949" s="1"/>
      <c r="D949" s="2"/>
      <c r="E949" s="2"/>
      <c r="F949" s="2"/>
      <c r="G949" s="2"/>
      <c r="H949" s="2"/>
      <c r="I949" s="2"/>
      <c r="J949" s="2"/>
      <c r="K949" s="2"/>
      <c r="L949" s="2"/>
      <c r="M949" s="2"/>
      <c r="N949" s="1"/>
      <c r="O949" s="1"/>
      <c r="P949" s="1"/>
      <c r="Q949" s="1"/>
      <c r="R949" s="1"/>
      <c r="S949" s="1"/>
      <c r="T949" s="1"/>
      <c r="U949" s="1"/>
      <c r="V949" s="1"/>
      <c r="W949" s="1"/>
      <c r="X949" s="1"/>
      <c r="Y949" s="1"/>
    </row>
    <row x14ac:dyDescent="0.25" r="950" customHeight="1" ht="16.5">
      <c r="A950" s="1"/>
      <c r="B950" s="1"/>
      <c r="C950" s="1"/>
      <c r="D950" s="2"/>
      <c r="E950" s="2"/>
      <c r="F950" s="2"/>
      <c r="G950" s="2"/>
      <c r="H950" s="2"/>
      <c r="I950" s="2"/>
      <c r="J950" s="2"/>
      <c r="K950" s="2"/>
      <c r="L950" s="2"/>
      <c r="M950" s="2"/>
      <c r="N950" s="1"/>
      <c r="O950" s="1"/>
      <c r="P950" s="1"/>
      <c r="Q950" s="1"/>
      <c r="R950" s="1"/>
      <c r="S950" s="1"/>
      <c r="T950" s="1"/>
      <c r="U950" s="1"/>
      <c r="V950" s="1"/>
      <c r="W950" s="1"/>
      <c r="X950" s="1"/>
      <c r="Y950" s="1"/>
    </row>
    <row x14ac:dyDescent="0.25" r="951" customHeight="1" ht="16.5">
      <c r="A951" s="1"/>
      <c r="B951" s="1"/>
      <c r="C951" s="1"/>
      <c r="D951" s="2"/>
      <c r="E951" s="2"/>
      <c r="F951" s="2"/>
      <c r="G951" s="2"/>
      <c r="H951" s="2"/>
      <c r="I951" s="2"/>
      <c r="J951" s="2"/>
      <c r="K951" s="2"/>
      <c r="L951" s="2"/>
      <c r="M951" s="2"/>
      <c r="N951" s="1"/>
      <c r="O951" s="1"/>
      <c r="P951" s="1"/>
      <c r="Q951" s="1"/>
      <c r="R951" s="1"/>
      <c r="S951" s="1"/>
      <c r="T951" s="1"/>
      <c r="U951" s="1"/>
      <c r="V951" s="1"/>
      <c r="W951" s="1"/>
      <c r="X951" s="1"/>
      <c r="Y951" s="1"/>
    </row>
    <row x14ac:dyDescent="0.25" r="952" customHeight="1" ht="16.5">
      <c r="A952" s="1"/>
      <c r="B952" s="1"/>
      <c r="C952" s="1"/>
      <c r="D952" s="2"/>
      <c r="E952" s="2"/>
      <c r="F952" s="2"/>
      <c r="G952" s="2"/>
      <c r="H952" s="2"/>
      <c r="I952" s="2"/>
      <c r="J952" s="2"/>
      <c r="K952" s="2"/>
      <c r="L952" s="2"/>
      <c r="M952" s="2"/>
      <c r="N952" s="1"/>
      <c r="O952" s="1"/>
      <c r="P952" s="1"/>
      <c r="Q952" s="1"/>
      <c r="R952" s="1"/>
      <c r="S952" s="1"/>
      <c r="T952" s="1"/>
      <c r="U952" s="1"/>
      <c r="V952" s="1"/>
      <c r="W952" s="1"/>
      <c r="X952" s="1"/>
      <c r="Y952" s="1"/>
    </row>
    <row x14ac:dyDescent="0.25" r="953" customHeight="1" ht="16.5">
      <c r="A953" s="1"/>
      <c r="B953" s="1"/>
      <c r="C953" s="1"/>
      <c r="D953" s="2"/>
      <c r="E953" s="2"/>
      <c r="F953" s="2"/>
      <c r="G953" s="2"/>
      <c r="H953" s="2"/>
      <c r="I953" s="2"/>
      <c r="J953" s="2"/>
      <c r="K953" s="2"/>
      <c r="L953" s="2"/>
      <c r="M953" s="2"/>
      <c r="N953" s="1"/>
      <c r="O953" s="1"/>
      <c r="P953" s="1"/>
      <c r="Q953" s="1"/>
      <c r="R953" s="1"/>
      <c r="S953" s="1"/>
      <c r="T953" s="1"/>
      <c r="U953" s="1"/>
      <c r="V953" s="1"/>
      <c r="W953" s="1"/>
      <c r="X953" s="1"/>
      <c r="Y953" s="1"/>
    </row>
    <row x14ac:dyDescent="0.25" r="954" customHeight="1" ht="16.5">
      <c r="A954" s="1"/>
      <c r="B954" s="1"/>
      <c r="C954" s="1"/>
      <c r="D954" s="2"/>
      <c r="E954" s="2"/>
      <c r="F954" s="2"/>
      <c r="G954" s="2"/>
      <c r="H954" s="2"/>
      <c r="I954" s="2"/>
      <c r="J954" s="2"/>
      <c r="K954" s="2"/>
      <c r="L954" s="2"/>
      <c r="M954" s="2"/>
      <c r="N954" s="1"/>
      <c r="O954" s="1"/>
      <c r="P954" s="1"/>
      <c r="Q954" s="1"/>
      <c r="R954" s="1"/>
      <c r="S954" s="1"/>
      <c r="T954" s="1"/>
      <c r="U954" s="1"/>
      <c r="V954" s="1"/>
      <c r="W954" s="1"/>
      <c r="X954" s="1"/>
      <c r="Y954" s="1"/>
    </row>
    <row x14ac:dyDescent="0.25" r="955" customHeight="1" ht="16.5">
      <c r="A955" s="1"/>
      <c r="B955" s="1"/>
      <c r="C955" s="1"/>
      <c r="D955" s="2"/>
      <c r="E955" s="2"/>
      <c r="F955" s="2"/>
      <c r="G955" s="2"/>
      <c r="H955" s="2"/>
      <c r="I955" s="2"/>
      <c r="J955" s="2"/>
      <c r="K955" s="2"/>
      <c r="L955" s="2"/>
      <c r="M955" s="2"/>
      <c r="N955" s="1"/>
      <c r="O955" s="1"/>
      <c r="P955" s="1"/>
      <c r="Q955" s="1"/>
      <c r="R955" s="1"/>
      <c r="S955" s="1"/>
      <c r="T955" s="1"/>
      <c r="U955" s="1"/>
      <c r="V955" s="1"/>
      <c r="W955" s="1"/>
      <c r="X955" s="1"/>
      <c r="Y955" s="1"/>
    </row>
    <row x14ac:dyDescent="0.25" r="956" customHeight="1" ht="16.5">
      <c r="A956" s="1"/>
      <c r="B956" s="1"/>
      <c r="C956" s="1"/>
      <c r="D956" s="2"/>
      <c r="E956" s="2"/>
      <c r="F956" s="2"/>
      <c r="G956" s="2"/>
      <c r="H956" s="2"/>
      <c r="I956" s="2"/>
      <c r="J956" s="2"/>
      <c r="K956" s="2"/>
      <c r="L956" s="2"/>
      <c r="M956" s="2"/>
      <c r="N956" s="1"/>
      <c r="O956" s="1"/>
      <c r="P956" s="1"/>
      <c r="Q956" s="1"/>
      <c r="R956" s="1"/>
      <c r="S956" s="1"/>
      <c r="T956" s="1"/>
      <c r="U956" s="1"/>
      <c r="V956" s="1"/>
      <c r="W956" s="1"/>
      <c r="X956" s="1"/>
      <c r="Y956" s="1"/>
    </row>
    <row x14ac:dyDescent="0.25" r="957" customHeight="1" ht="16.5">
      <c r="A957" s="1"/>
      <c r="B957" s="1"/>
      <c r="C957" s="1"/>
      <c r="D957" s="2"/>
      <c r="E957" s="2"/>
      <c r="F957" s="2"/>
      <c r="G957" s="2"/>
      <c r="H957" s="2"/>
      <c r="I957" s="2"/>
      <c r="J957" s="2"/>
      <c r="K957" s="2"/>
      <c r="L957" s="2"/>
      <c r="M957" s="2"/>
      <c r="N957" s="1"/>
      <c r="O957" s="1"/>
      <c r="P957" s="1"/>
      <c r="Q957" s="1"/>
      <c r="R957" s="1"/>
      <c r="S957" s="1"/>
      <c r="T957" s="1"/>
      <c r="U957" s="1"/>
      <c r="V957" s="1"/>
      <c r="W957" s="1"/>
      <c r="X957" s="1"/>
      <c r="Y957" s="1"/>
    </row>
    <row x14ac:dyDescent="0.25" r="958" customHeight="1" ht="16.5">
      <c r="A958" s="1"/>
      <c r="B958" s="1"/>
      <c r="C958" s="1"/>
      <c r="D958" s="2"/>
      <c r="E958" s="2"/>
      <c r="F958" s="2"/>
      <c r="G958" s="2"/>
      <c r="H958" s="2"/>
      <c r="I958" s="2"/>
      <c r="J958" s="2"/>
      <c r="K958" s="2"/>
      <c r="L958" s="2"/>
      <c r="M958" s="2"/>
      <c r="N958" s="1"/>
      <c r="O958" s="1"/>
      <c r="P958" s="1"/>
      <c r="Q958" s="1"/>
      <c r="R958" s="1"/>
      <c r="S958" s="1"/>
      <c r="T958" s="1"/>
      <c r="U958" s="1"/>
      <c r="V958" s="1"/>
      <c r="W958" s="1"/>
      <c r="X958" s="1"/>
      <c r="Y958" s="1"/>
    </row>
    <row x14ac:dyDescent="0.25" r="959" customHeight="1" ht="16.5">
      <c r="A959" s="1"/>
      <c r="B959" s="1"/>
      <c r="C959" s="1"/>
      <c r="D959" s="2"/>
      <c r="E959" s="2"/>
      <c r="F959" s="2"/>
      <c r="G959" s="2"/>
      <c r="H959" s="2"/>
      <c r="I959" s="2"/>
      <c r="J959" s="2"/>
      <c r="K959" s="2"/>
      <c r="L959" s="2"/>
      <c r="M959" s="2"/>
      <c r="N959" s="1"/>
      <c r="O959" s="1"/>
      <c r="P959" s="1"/>
      <c r="Q959" s="1"/>
      <c r="R959" s="1"/>
      <c r="S959" s="1"/>
      <c r="T959" s="1"/>
      <c r="U959" s="1"/>
      <c r="V959" s="1"/>
      <c r="W959" s="1"/>
      <c r="X959" s="1"/>
      <c r="Y959" s="1"/>
    </row>
    <row x14ac:dyDescent="0.25" r="960" customHeight="1" ht="16.5">
      <c r="A960" s="1"/>
      <c r="B960" s="1"/>
      <c r="C960" s="1"/>
      <c r="D960" s="2"/>
      <c r="E960" s="2"/>
      <c r="F960" s="2"/>
      <c r="G960" s="2"/>
      <c r="H960" s="2"/>
      <c r="I960" s="2"/>
      <c r="J960" s="2"/>
      <c r="K960" s="2"/>
      <c r="L960" s="2"/>
      <c r="M960" s="2"/>
      <c r="N960" s="1"/>
      <c r="O960" s="1"/>
      <c r="P960" s="1"/>
      <c r="Q960" s="1"/>
      <c r="R960" s="1"/>
      <c r="S960" s="1"/>
      <c r="T960" s="1"/>
      <c r="U960" s="1"/>
      <c r="V960" s="1"/>
      <c r="W960" s="1"/>
      <c r="X960" s="1"/>
      <c r="Y960" s="1"/>
    </row>
    <row x14ac:dyDescent="0.25" r="961" customHeight="1" ht="16.5">
      <c r="A961" s="1"/>
      <c r="B961" s="1"/>
      <c r="C961" s="1"/>
      <c r="D961" s="2"/>
      <c r="E961" s="2"/>
      <c r="F961" s="2"/>
      <c r="G961" s="2"/>
      <c r="H961" s="2"/>
      <c r="I961" s="2"/>
      <c r="J961" s="2"/>
      <c r="K961" s="2"/>
      <c r="L961" s="2"/>
      <c r="M961" s="2"/>
      <c r="N961" s="1"/>
      <c r="O961" s="1"/>
      <c r="P961" s="1"/>
      <c r="Q961" s="1"/>
      <c r="R961" s="1"/>
      <c r="S961" s="1"/>
      <c r="T961" s="1"/>
      <c r="U961" s="1"/>
      <c r="V961" s="1"/>
      <c r="W961" s="1"/>
      <c r="X961" s="1"/>
      <c r="Y961" s="1"/>
    </row>
    <row x14ac:dyDescent="0.25" r="962" customHeight="1" ht="16.5">
      <c r="A962" s="1"/>
      <c r="B962" s="1"/>
      <c r="C962" s="1"/>
      <c r="D962" s="2"/>
      <c r="E962" s="2"/>
      <c r="F962" s="2"/>
      <c r="G962" s="2"/>
      <c r="H962" s="2"/>
      <c r="I962" s="2"/>
      <c r="J962" s="2"/>
      <c r="K962" s="2"/>
      <c r="L962" s="2"/>
      <c r="M962" s="2"/>
      <c r="N962" s="1"/>
      <c r="O962" s="1"/>
      <c r="P962" s="1"/>
      <c r="Q962" s="1"/>
      <c r="R962" s="1"/>
      <c r="S962" s="1"/>
      <c r="T962" s="1"/>
      <c r="U962" s="1"/>
      <c r="V962" s="1"/>
      <c r="W962" s="1"/>
      <c r="X962" s="1"/>
      <c r="Y962" s="1"/>
    </row>
    <row x14ac:dyDescent="0.25" r="963" customHeight="1" ht="16.5">
      <c r="A963" s="1"/>
      <c r="B963" s="1"/>
      <c r="C963" s="1"/>
      <c r="D963" s="2"/>
      <c r="E963" s="2"/>
      <c r="F963" s="2"/>
      <c r="G963" s="2"/>
      <c r="H963" s="2"/>
      <c r="I963" s="2"/>
      <c r="J963" s="2"/>
      <c r="K963" s="2"/>
      <c r="L963" s="2"/>
      <c r="M963" s="2"/>
      <c r="N963" s="1"/>
      <c r="O963" s="1"/>
      <c r="P963" s="1"/>
      <c r="Q963" s="1"/>
      <c r="R963" s="1"/>
      <c r="S963" s="1"/>
      <c r="T963" s="1"/>
      <c r="U963" s="1"/>
      <c r="V963" s="1"/>
      <c r="W963" s="1"/>
      <c r="X963" s="1"/>
      <c r="Y963" s="1"/>
    </row>
    <row x14ac:dyDescent="0.25" r="964" customHeight="1" ht="16.5">
      <c r="A964" s="1"/>
      <c r="B964" s="1"/>
      <c r="C964" s="1"/>
      <c r="D964" s="2"/>
      <c r="E964" s="2"/>
      <c r="F964" s="2"/>
      <c r="G964" s="2"/>
      <c r="H964" s="2"/>
      <c r="I964" s="2"/>
      <c r="J964" s="2"/>
      <c r="K964" s="2"/>
      <c r="L964" s="2"/>
      <c r="M964" s="2"/>
      <c r="N964" s="1"/>
      <c r="O964" s="1"/>
      <c r="P964" s="1"/>
      <c r="Q964" s="1"/>
      <c r="R964" s="1"/>
      <c r="S964" s="1"/>
      <c r="T964" s="1"/>
      <c r="U964" s="1"/>
      <c r="V964" s="1"/>
      <c r="W964" s="1"/>
      <c r="X964" s="1"/>
      <c r="Y964" s="1"/>
    </row>
    <row x14ac:dyDescent="0.25" r="965" customHeight="1" ht="16.5">
      <c r="A965" s="1"/>
      <c r="B965" s="1"/>
      <c r="C965" s="1"/>
      <c r="D965" s="2"/>
      <c r="E965" s="2"/>
      <c r="F965" s="2"/>
      <c r="G965" s="2"/>
      <c r="H965" s="2"/>
      <c r="I965" s="2"/>
      <c r="J965" s="2"/>
      <c r="K965" s="2"/>
      <c r="L965" s="2"/>
      <c r="M965" s="2"/>
      <c r="N965" s="1"/>
      <c r="O965" s="1"/>
      <c r="P965" s="1"/>
      <c r="Q965" s="1"/>
      <c r="R965" s="1"/>
      <c r="S965" s="1"/>
      <c r="T965" s="1"/>
      <c r="U965" s="1"/>
      <c r="V965" s="1"/>
      <c r="W965" s="1"/>
      <c r="X965" s="1"/>
      <c r="Y965" s="1"/>
    </row>
    <row x14ac:dyDescent="0.25" r="966" customHeight="1" ht="16.5">
      <c r="A966" s="1"/>
      <c r="B966" s="1"/>
      <c r="C966" s="1"/>
      <c r="D966" s="2"/>
      <c r="E966" s="2"/>
      <c r="F966" s="2"/>
      <c r="G966" s="2"/>
      <c r="H966" s="2"/>
      <c r="I966" s="2"/>
      <c r="J966" s="2"/>
      <c r="K966" s="2"/>
      <c r="L966" s="2"/>
      <c r="M966" s="2"/>
      <c r="N966" s="1"/>
      <c r="O966" s="1"/>
      <c r="P966" s="1"/>
      <c r="Q966" s="1"/>
      <c r="R966" s="1"/>
      <c r="S966" s="1"/>
      <c r="T966" s="1"/>
      <c r="U966" s="1"/>
      <c r="V966" s="1"/>
      <c r="W966" s="1"/>
      <c r="X966" s="1"/>
      <c r="Y966" s="1"/>
    </row>
    <row x14ac:dyDescent="0.25" r="967" customHeight="1" ht="16.5">
      <c r="A967" s="1"/>
      <c r="B967" s="1"/>
      <c r="C967" s="1"/>
      <c r="D967" s="2"/>
      <c r="E967" s="2"/>
      <c r="F967" s="2"/>
      <c r="G967" s="2"/>
      <c r="H967" s="2"/>
      <c r="I967" s="2"/>
      <c r="J967" s="2"/>
      <c r="K967" s="2"/>
      <c r="L967" s="2"/>
      <c r="M967" s="2"/>
      <c r="N967" s="1"/>
      <c r="O967" s="1"/>
      <c r="P967" s="1"/>
      <c r="Q967" s="1"/>
      <c r="R967" s="1"/>
      <c r="S967" s="1"/>
      <c r="T967" s="1"/>
      <c r="U967" s="1"/>
      <c r="V967" s="1"/>
      <c r="W967" s="1"/>
      <c r="X967" s="1"/>
      <c r="Y967" s="1"/>
    </row>
    <row x14ac:dyDescent="0.25" r="968" customHeight="1" ht="16.5">
      <c r="A968" s="1"/>
      <c r="B968" s="1"/>
      <c r="C968" s="1"/>
      <c r="D968" s="2"/>
      <c r="E968" s="2"/>
      <c r="F968" s="2"/>
      <c r="G968" s="2"/>
      <c r="H968" s="2"/>
      <c r="I968" s="2"/>
      <c r="J968" s="2"/>
      <c r="K968" s="2"/>
      <c r="L968" s="2"/>
      <c r="M968" s="2"/>
      <c r="N968" s="1"/>
      <c r="O968" s="1"/>
      <c r="P968" s="1"/>
      <c r="Q968" s="1"/>
      <c r="R968" s="1"/>
      <c r="S968" s="1"/>
      <c r="T968" s="1"/>
      <c r="U968" s="1"/>
      <c r="V968" s="1"/>
      <c r="W968" s="1"/>
      <c r="X968" s="1"/>
      <c r="Y968" s="1"/>
    </row>
    <row x14ac:dyDescent="0.25" r="969" customHeight="1" ht="16.5">
      <c r="A969" s="1"/>
      <c r="B969" s="1"/>
      <c r="C969" s="1"/>
      <c r="D969" s="2"/>
      <c r="E969" s="2"/>
      <c r="F969" s="2"/>
      <c r="G969" s="2"/>
      <c r="H969" s="2"/>
      <c r="I969" s="2"/>
      <c r="J969" s="2"/>
      <c r="K969" s="2"/>
      <c r="L969" s="2"/>
      <c r="M969" s="2"/>
      <c r="N969" s="1"/>
      <c r="O969" s="1"/>
      <c r="P969" s="1"/>
      <c r="Q969" s="1"/>
      <c r="R969" s="1"/>
      <c r="S969" s="1"/>
      <c r="T969" s="1"/>
      <c r="U969" s="1"/>
      <c r="V969" s="1"/>
      <c r="W969" s="1"/>
      <c r="X969" s="1"/>
      <c r="Y969" s="1"/>
    </row>
    <row x14ac:dyDescent="0.25" r="970" customHeight="1" ht="16.5">
      <c r="A970" s="1"/>
      <c r="B970" s="1"/>
      <c r="C970" s="1"/>
      <c r="D970" s="2"/>
      <c r="E970" s="2"/>
      <c r="F970" s="2"/>
      <c r="G970" s="2"/>
      <c r="H970" s="2"/>
      <c r="I970" s="2"/>
      <c r="J970" s="2"/>
      <c r="K970" s="2"/>
      <c r="L970" s="2"/>
      <c r="M970" s="2"/>
      <c r="N970" s="1"/>
      <c r="O970" s="1"/>
      <c r="P970" s="1"/>
      <c r="Q970" s="1"/>
      <c r="R970" s="1"/>
      <c r="S970" s="1"/>
      <c r="T970" s="1"/>
      <c r="U970" s="1"/>
      <c r="V970" s="1"/>
      <c r="W970" s="1"/>
      <c r="X970" s="1"/>
      <c r="Y970" s="1"/>
    </row>
    <row x14ac:dyDescent="0.25" r="971" customHeight="1" ht="16.5">
      <c r="A971" s="1"/>
      <c r="B971" s="1"/>
      <c r="C971" s="1"/>
      <c r="D971" s="2"/>
      <c r="E971" s="2"/>
      <c r="F971" s="2"/>
      <c r="G971" s="2"/>
      <c r="H971" s="2"/>
      <c r="I971" s="2"/>
      <c r="J971" s="2"/>
      <c r="K971" s="2"/>
      <c r="L971" s="2"/>
      <c r="M971" s="2"/>
      <c r="N971" s="1"/>
      <c r="O971" s="1"/>
      <c r="P971" s="1"/>
      <c r="Q971" s="1"/>
      <c r="R971" s="1"/>
      <c r="S971" s="1"/>
      <c r="T971" s="1"/>
      <c r="U971" s="1"/>
      <c r="V971" s="1"/>
      <c r="W971" s="1"/>
      <c r="X971" s="1"/>
      <c r="Y971" s="1"/>
    </row>
    <row x14ac:dyDescent="0.25" r="972" customHeight="1" ht="16.5">
      <c r="A972" s="1"/>
      <c r="B972" s="1"/>
      <c r="C972" s="1"/>
      <c r="D972" s="2"/>
      <c r="E972" s="2"/>
      <c r="F972" s="2"/>
      <c r="G972" s="2"/>
      <c r="H972" s="2"/>
      <c r="I972" s="2"/>
      <c r="J972" s="2"/>
      <c r="K972" s="2"/>
      <c r="L972" s="2"/>
      <c r="M972" s="2"/>
      <c r="N972" s="1"/>
      <c r="O972" s="1"/>
      <c r="P972" s="1"/>
      <c r="Q972" s="1"/>
      <c r="R972" s="1"/>
      <c r="S972" s="1"/>
      <c r="T972" s="1"/>
      <c r="U972" s="1"/>
      <c r="V972" s="1"/>
      <c r="W972" s="1"/>
      <c r="X972" s="1"/>
      <c r="Y972" s="1"/>
    </row>
    <row x14ac:dyDescent="0.25" r="973" customHeight="1" ht="16.5">
      <c r="A973" s="1"/>
      <c r="B973" s="1"/>
      <c r="C973" s="1"/>
      <c r="D973" s="2"/>
      <c r="E973" s="2"/>
      <c r="F973" s="2"/>
      <c r="G973" s="2"/>
      <c r="H973" s="2"/>
      <c r="I973" s="2"/>
      <c r="J973" s="2"/>
      <c r="K973" s="2"/>
      <c r="L973" s="2"/>
      <c r="M973" s="2"/>
      <c r="N973" s="1"/>
      <c r="O973" s="1"/>
      <c r="P973" s="1"/>
      <c r="Q973" s="1"/>
      <c r="R973" s="1"/>
      <c r="S973" s="1"/>
      <c r="T973" s="1"/>
      <c r="U973" s="1"/>
      <c r="V973" s="1"/>
      <c r="W973" s="1"/>
      <c r="X973" s="1"/>
      <c r="Y973" s="1"/>
    </row>
    <row x14ac:dyDescent="0.25" r="974" customHeight="1" ht="16.5">
      <c r="A974" s="1"/>
      <c r="B974" s="1"/>
      <c r="C974" s="1"/>
      <c r="D974" s="2"/>
      <c r="E974" s="2"/>
      <c r="F974" s="2"/>
      <c r="G974" s="2"/>
      <c r="H974" s="2"/>
      <c r="I974" s="2"/>
      <c r="J974" s="2"/>
      <c r="K974" s="2"/>
      <c r="L974" s="2"/>
      <c r="M974" s="2"/>
      <c r="N974" s="1"/>
      <c r="O974" s="1"/>
      <c r="P974" s="1"/>
      <c r="Q974" s="1"/>
      <c r="R974" s="1"/>
      <c r="S974" s="1"/>
      <c r="T974" s="1"/>
      <c r="U974" s="1"/>
      <c r="V974" s="1"/>
      <c r="W974" s="1"/>
      <c r="X974" s="1"/>
      <c r="Y974" s="1"/>
    </row>
    <row x14ac:dyDescent="0.25" r="975" customHeight="1" ht="16.5">
      <c r="A975" s="1"/>
      <c r="B975" s="1"/>
      <c r="C975" s="1"/>
      <c r="D975" s="2"/>
      <c r="E975" s="2"/>
      <c r="F975" s="2"/>
      <c r="G975" s="2"/>
      <c r="H975" s="2"/>
      <c r="I975" s="2"/>
      <c r="J975" s="2"/>
      <c r="K975" s="2"/>
      <c r="L975" s="2"/>
      <c r="M975" s="2"/>
      <c r="N975" s="1"/>
      <c r="O975" s="1"/>
      <c r="P975" s="1"/>
      <c r="Q975" s="1"/>
      <c r="R975" s="1"/>
      <c r="S975" s="1"/>
      <c r="T975" s="1"/>
      <c r="U975" s="1"/>
      <c r="V975" s="1"/>
      <c r="W975" s="1"/>
      <c r="X975" s="1"/>
      <c r="Y975" s="1"/>
    </row>
    <row x14ac:dyDescent="0.25" r="976" customHeight="1" ht="16.5">
      <c r="A976" s="1"/>
      <c r="B976" s="1"/>
      <c r="C976" s="1"/>
      <c r="D976" s="2"/>
      <c r="E976" s="2"/>
      <c r="F976" s="2"/>
      <c r="G976" s="2"/>
      <c r="H976" s="2"/>
      <c r="I976" s="2"/>
      <c r="J976" s="2"/>
      <c r="K976" s="2"/>
      <c r="L976" s="2"/>
      <c r="M976" s="2"/>
      <c r="N976" s="1"/>
      <c r="O976" s="1"/>
      <c r="P976" s="1"/>
      <c r="Q976" s="1"/>
      <c r="R976" s="1"/>
      <c r="S976" s="1"/>
      <c r="T976" s="1"/>
      <c r="U976" s="1"/>
      <c r="V976" s="1"/>
      <c r="W976" s="1"/>
      <c r="X976" s="1"/>
      <c r="Y976" s="1"/>
    </row>
    <row x14ac:dyDescent="0.25" r="977" customHeight="1" ht="16.5">
      <c r="A977" s="1"/>
      <c r="B977" s="1"/>
      <c r="C977" s="1"/>
      <c r="D977" s="2"/>
      <c r="E977" s="2"/>
      <c r="F977" s="2"/>
      <c r="G977" s="2"/>
      <c r="H977" s="2"/>
      <c r="I977" s="2"/>
      <c r="J977" s="2"/>
      <c r="K977" s="2"/>
      <c r="L977" s="2"/>
      <c r="M977" s="2"/>
      <c r="N977" s="1"/>
      <c r="O977" s="1"/>
      <c r="P977" s="1"/>
      <c r="Q977" s="1"/>
      <c r="R977" s="1"/>
      <c r="S977" s="1"/>
      <c r="T977" s="1"/>
      <c r="U977" s="1"/>
      <c r="V977" s="1"/>
      <c r="W977" s="1"/>
      <c r="X977" s="1"/>
      <c r="Y977" s="1"/>
    </row>
    <row x14ac:dyDescent="0.25" r="978" customHeight="1" ht="16.5">
      <c r="A978" s="1"/>
      <c r="B978" s="1"/>
      <c r="C978" s="1"/>
      <c r="D978" s="2"/>
      <c r="E978" s="2"/>
      <c r="F978" s="2"/>
      <c r="G978" s="2"/>
      <c r="H978" s="2"/>
      <c r="I978" s="2"/>
      <c r="J978" s="2"/>
      <c r="K978" s="2"/>
      <c r="L978" s="2"/>
      <c r="M978" s="2"/>
      <c r="N978" s="1"/>
      <c r="O978" s="1"/>
      <c r="P978" s="1"/>
      <c r="Q978" s="1"/>
      <c r="R978" s="1"/>
      <c r="S978" s="1"/>
      <c r="T978" s="1"/>
      <c r="U978" s="1"/>
      <c r="V978" s="1"/>
      <c r="W978" s="1"/>
      <c r="X978" s="1"/>
      <c r="Y978" s="1"/>
    </row>
    <row x14ac:dyDescent="0.25" r="979" customHeight="1" ht="16.5">
      <c r="A979" s="1"/>
      <c r="B979" s="1"/>
      <c r="C979" s="1"/>
      <c r="D979" s="2"/>
      <c r="E979" s="2"/>
      <c r="F979" s="2"/>
      <c r="G979" s="2"/>
      <c r="H979" s="2"/>
      <c r="I979" s="2"/>
      <c r="J979" s="2"/>
      <c r="K979" s="2"/>
      <c r="L979" s="2"/>
      <c r="M979" s="2"/>
      <c r="N979" s="1"/>
      <c r="O979" s="1"/>
      <c r="P979" s="1"/>
      <c r="Q979" s="1"/>
      <c r="R979" s="1"/>
      <c r="S979" s="1"/>
      <c r="T979" s="1"/>
      <c r="U979" s="1"/>
      <c r="V979" s="1"/>
      <c r="W979" s="1"/>
      <c r="X979" s="1"/>
      <c r="Y979" s="1"/>
    </row>
    <row x14ac:dyDescent="0.25" r="980" customHeight="1" ht="16.5">
      <c r="A980" s="1"/>
      <c r="B980" s="1"/>
      <c r="C980" s="1"/>
      <c r="D980" s="2"/>
      <c r="E980" s="2"/>
      <c r="F980" s="2"/>
      <c r="G980" s="2"/>
      <c r="H980" s="2"/>
      <c r="I980" s="2"/>
      <c r="J980" s="2"/>
      <c r="K980" s="2"/>
      <c r="L980" s="2"/>
      <c r="M980" s="2"/>
      <c r="N980" s="1"/>
      <c r="O980" s="1"/>
      <c r="P980" s="1"/>
      <c r="Q980" s="1"/>
      <c r="R980" s="1"/>
      <c r="S980" s="1"/>
      <c r="T980" s="1"/>
      <c r="U980" s="1"/>
      <c r="V980" s="1"/>
      <c r="W980" s="1"/>
      <c r="X980" s="1"/>
      <c r="Y980" s="1"/>
    </row>
    <row x14ac:dyDescent="0.25" r="981" customHeight="1" ht="16.5">
      <c r="A981" s="1"/>
      <c r="B981" s="1"/>
      <c r="C981" s="1"/>
      <c r="D981" s="2"/>
      <c r="E981" s="2"/>
      <c r="F981" s="2"/>
      <c r="G981" s="2"/>
      <c r="H981" s="2"/>
      <c r="I981" s="2"/>
      <c r="J981" s="2"/>
      <c r="K981" s="2"/>
      <c r="L981" s="2"/>
      <c r="M981" s="2"/>
      <c r="N981" s="1"/>
      <c r="O981" s="1"/>
      <c r="P981" s="1"/>
      <c r="Q981" s="1"/>
      <c r="R981" s="1"/>
      <c r="S981" s="1"/>
      <c r="T981" s="1"/>
      <c r="U981" s="1"/>
      <c r="V981" s="1"/>
      <c r="W981" s="1"/>
      <c r="X981" s="1"/>
      <c r="Y981" s="1"/>
    </row>
    <row x14ac:dyDescent="0.25" r="982" customHeight="1" ht="16.5">
      <c r="A982" s="1"/>
      <c r="B982" s="1"/>
      <c r="C982" s="1"/>
      <c r="D982" s="2"/>
      <c r="E982" s="2"/>
      <c r="F982" s="2"/>
      <c r="G982" s="2"/>
      <c r="H982" s="2"/>
      <c r="I982" s="2"/>
      <c r="J982" s="2"/>
      <c r="K982" s="2"/>
      <c r="L982" s="2"/>
      <c r="M982" s="2"/>
      <c r="N982" s="1"/>
      <c r="O982" s="1"/>
      <c r="P982" s="1"/>
      <c r="Q982" s="1"/>
      <c r="R982" s="1"/>
      <c r="S982" s="1"/>
      <c r="T982" s="1"/>
      <c r="U982" s="1"/>
      <c r="V982" s="1"/>
      <c r="W982" s="1"/>
      <c r="X982" s="1"/>
      <c r="Y982" s="1"/>
    </row>
    <row x14ac:dyDescent="0.25" r="983" customHeight="1" ht="16.5">
      <c r="A983" s="1"/>
      <c r="B983" s="1"/>
      <c r="C983" s="1"/>
      <c r="D983" s="2"/>
      <c r="E983" s="2"/>
      <c r="F983" s="2"/>
      <c r="G983" s="2"/>
      <c r="H983" s="2"/>
      <c r="I983" s="2"/>
      <c r="J983" s="2"/>
      <c r="K983" s="2"/>
      <c r="L983" s="2"/>
      <c r="M983" s="2"/>
      <c r="N983" s="1"/>
      <c r="O983" s="1"/>
      <c r="P983" s="1"/>
      <c r="Q983" s="1"/>
      <c r="R983" s="1"/>
      <c r="S983" s="1"/>
      <c r="T983" s="1"/>
      <c r="U983" s="1"/>
      <c r="V983" s="1"/>
      <c r="W983" s="1"/>
      <c r="X983" s="1"/>
      <c r="Y983" s="1"/>
    </row>
    <row x14ac:dyDescent="0.25" r="984" customHeight="1" ht="16.5">
      <c r="A984" s="1"/>
      <c r="B984" s="1"/>
      <c r="C984" s="1"/>
      <c r="D984" s="2"/>
      <c r="E984" s="2"/>
      <c r="F984" s="2"/>
      <c r="G984" s="2"/>
      <c r="H984" s="2"/>
      <c r="I984" s="2"/>
      <c r="J984" s="2"/>
      <c r="K984" s="2"/>
      <c r="L984" s="2"/>
      <c r="M984" s="2"/>
      <c r="N984" s="1"/>
      <c r="O984" s="1"/>
      <c r="P984" s="1"/>
      <c r="Q984" s="1"/>
      <c r="R984" s="1"/>
      <c r="S984" s="1"/>
      <c r="T984" s="1"/>
      <c r="U984" s="1"/>
      <c r="V984" s="1"/>
      <c r="W984" s="1"/>
      <c r="X984" s="1"/>
      <c r="Y984" s="1"/>
    </row>
    <row x14ac:dyDescent="0.25" r="985" customHeight="1" ht="16.5">
      <c r="A985" s="1"/>
      <c r="B985" s="1"/>
      <c r="C985" s="1"/>
      <c r="D985" s="2"/>
      <c r="E985" s="2"/>
      <c r="F985" s="2"/>
      <c r="G985" s="2"/>
      <c r="H985" s="2"/>
      <c r="I985" s="2"/>
      <c r="J985" s="2"/>
      <c r="K985" s="2"/>
      <c r="L985" s="2"/>
      <c r="M985" s="2"/>
      <c r="N985" s="1"/>
      <c r="O985" s="1"/>
      <c r="P985" s="1"/>
      <c r="Q985" s="1"/>
      <c r="R985" s="1"/>
      <c r="S985" s="1"/>
      <c r="T985" s="1"/>
      <c r="U985" s="1"/>
      <c r="V985" s="1"/>
      <c r="W985" s="1"/>
      <c r="X985" s="1"/>
      <c r="Y985" s="1"/>
    </row>
    <row x14ac:dyDescent="0.25" r="986" customHeight="1" ht="16.5">
      <c r="A986" s="1"/>
      <c r="B986" s="1"/>
      <c r="C986" s="1"/>
      <c r="D986" s="2"/>
      <c r="E986" s="2"/>
      <c r="F986" s="2"/>
      <c r="G986" s="2"/>
      <c r="H986" s="2"/>
      <c r="I986" s="2"/>
      <c r="J986" s="2"/>
      <c r="K986" s="2"/>
      <c r="L986" s="2"/>
      <c r="M986" s="2"/>
      <c r="N986" s="1"/>
      <c r="O986" s="1"/>
      <c r="P986" s="1"/>
      <c r="Q986" s="1"/>
      <c r="R986" s="1"/>
      <c r="S986" s="1"/>
      <c r="T986" s="1"/>
      <c r="U986" s="1"/>
      <c r="V986" s="1"/>
      <c r="W986" s="1"/>
      <c r="X986" s="1"/>
      <c r="Y986" s="1"/>
    </row>
    <row x14ac:dyDescent="0.25" r="987" customHeight="1" ht="16.5">
      <c r="A987" s="1"/>
      <c r="B987" s="1"/>
      <c r="C987" s="1"/>
      <c r="D987" s="2"/>
      <c r="E987" s="2"/>
      <c r="F987" s="2"/>
      <c r="G987" s="2"/>
      <c r="H987" s="2"/>
      <c r="I987" s="2"/>
      <c r="J987" s="2"/>
      <c r="K987" s="2"/>
      <c r="L987" s="2"/>
      <c r="M987" s="2"/>
      <c r="N987" s="1"/>
      <c r="O987" s="1"/>
      <c r="P987" s="1"/>
      <c r="Q987" s="1"/>
      <c r="R987" s="1"/>
      <c r="S987" s="1"/>
      <c r="T987" s="1"/>
      <c r="U987" s="1"/>
      <c r="V987" s="1"/>
      <c r="W987" s="1"/>
      <c r="X987" s="1"/>
      <c r="Y987" s="1"/>
    </row>
    <row x14ac:dyDescent="0.25" r="988" customHeight="1" ht="16.5">
      <c r="A988" s="1"/>
      <c r="B988" s="1"/>
      <c r="C988" s="1"/>
      <c r="D988" s="2"/>
      <c r="E988" s="2"/>
      <c r="F988" s="2"/>
      <c r="G988" s="2"/>
      <c r="H988" s="2"/>
      <c r="I988" s="2"/>
      <c r="J988" s="2"/>
      <c r="K988" s="2"/>
      <c r="L988" s="2"/>
      <c r="M988" s="2"/>
      <c r="N988" s="1"/>
      <c r="O988" s="1"/>
      <c r="P988" s="1"/>
      <c r="Q988" s="1"/>
      <c r="R988" s="1"/>
      <c r="S988" s="1"/>
      <c r="T988" s="1"/>
      <c r="U988" s="1"/>
      <c r="V988" s="1"/>
      <c r="W988" s="1"/>
      <c r="X988" s="1"/>
      <c r="Y988" s="1"/>
    </row>
    <row x14ac:dyDescent="0.25" r="989" customHeight="1" ht="16.5">
      <c r="A989" s="1"/>
      <c r="B989" s="1"/>
      <c r="C989" s="1"/>
      <c r="D989" s="2"/>
      <c r="E989" s="2"/>
      <c r="F989" s="2"/>
      <c r="G989" s="2"/>
      <c r="H989" s="2"/>
      <c r="I989" s="2"/>
      <c r="J989" s="2"/>
      <c r="K989" s="2"/>
      <c r="L989" s="2"/>
      <c r="M989" s="2"/>
      <c r="N989" s="1"/>
      <c r="O989" s="1"/>
      <c r="P989" s="1"/>
      <c r="Q989" s="1"/>
      <c r="R989" s="1"/>
      <c r="S989" s="1"/>
      <c r="T989" s="1"/>
      <c r="U989" s="1"/>
      <c r="V989" s="1"/>
      <c r="W989" s="1"/>
      <c r="X989" s="1"/>
      <c r="Y989" s="1"/>
    </row>
    <row x14ac:dyDescent="0.25" r="990" customHeight="1" ht="16.5">
      <c r="A990" s="1"/>
      <c r="B990" s="1"/>
      <c r="C990" s="1"/>
      <c r="D990" s="2"/>
      <c r="E990" s="2"/>
      <c r="F990" s="2"/>
      <c r="G990" s="2"/>
      <c r="H990" s="2"/>
      <c r="I990" s="2"/>
      <c r="J990" s="2"/>
      <c r="K990" s="2"/>
      <c r="L990" s="2"/>
      <c r="M990" s="2"/>
      <c r="N990" s="1"/>
      <c r="O990" s="1"/>
      <c r="P990" s="1"/>
      <c r="Q990" s="1"/>
      <c r="R990" s="1"/>
      <c r="S990" s="1"/>
      <c r="T990" s="1"/>
      <c r="U990" s="1"/>
      <c r="V990" s="1"/>
      <c r="W990" s="1"/>
      <c r="X990" s="1"/>
      <c r="Y990" s="1"/>
    </row>
    <row x14ac:dyDescent="0.25" r="991" customHeight="1" ht="16.5">
      <c r="A991" s="1"/>
      <c r="B991" s="1"/>
      <c r="C991" s="1"/>
      <c r="D991" s="2"/>
      <c r="E991" s="2"/>
      <c r="F991" s="2"/>
      <c r="G991" s="2"/>
      <c r="H991" s="2"/>
      <c r="I991" s="2"/>
      <c r="J991" s="2"/>
      <c r="K991" s="2"/>
      <c r="L991" s="2"/>
      <c r="M991" s="2"/>
      <c r="N991" s="1"/>
      <c r="O991" s="1"/>
      <c r="P991" s="1"/>
      <c r="Q991" s="1"/>
      <c r="R991" s="1"/>
      <c r="S991" s="1"/>
      <c r="T991" s="1"/>
      <c r="U991" s="1"/>
      <c r="V991" s="1"/>
      <c r="W991" s="1"/>
      <c r="X991" s="1"/>
      <c r="Y991" s="1"/>
    </row>
    <row x14ac:dyDescent="0.25" r="992" customHeight="1" ht="16.5">
      <c r="A992" s="1"/>
      <c r="B992" s="1"/>
      <c r="C992" s="1"/>
      <c r="D992" s="2"/>
      <c r="E992" s="2"/>
      <c r="F992" s="2"/>
      <c r="G992" s="2"/>
      <c r="H992" s="2"/>
      <c r="I992" s="2"/>
      <c r="J992" s="2"/>
      <c r="K992" s="2"/>
      <c r="L992" s="2"/>
      <c r="M992" s="2"/>
      <c r="N992" s="1"/>
      <c r="O992" s="1"/>
      <c r="P992" s="1"/>
      <c r="Q992" s="1"/>
      <c r="R992" s="1"/>
      <c r="S992" s="1"/>
      <c r="T992" s="1"/>
      <c r="U992" s="1"/>
      <c r="V992" s="1"/>
      <c r="W992" s="1"/>
      <c r="X992" s="1"/>
      <c r="Y992" s="1"/>
    </row>
    <row x14ac:dyDescent="0.25" r="993" customHeight="1" ht="16.5">
      <c r="A993" s="1"/>
      <c r="B993" s="1"/>
      <c r="C993" s="1"/>
      <c r="D993" s="2"/>
      <c r="E993" s="2"/>
      <c r="F993" s="2"/>
      <c r="G993" s="2"/>
      <c r="H993" s="2"/>
      <c r="I993" s="2"/>
      <c r="J993" s="2"/>
      <c r="K993" s="2"/>
      <c r="L993" s="2"/>
      <c r="M993" s="2"/>
      <c r="N993" s="1"/>
      <c r="O993" s="1"/>
      <c r="P993" s="1"/>
      <c r="Q993" s="1"/>
      <c r="R993" s="1"/>
      <c r="S993" s="1"/>
      <c r="T993" s="1"/>
      <c r="U993" s="1"/>
      <c r="V993" s="1"/>
      <c r="W993" s="1"/>
      <c r="X993" s="1"/>
      <c r="Y993" s="1"/>
    </row>
    <row x14ac:dyDescent="0.25" r="994" customHeight="1" ht="16.5">
      <c r="A994" s="1"/>
      <c r="B994" s="1"/>
      <c r="C994" s="1"/>
      <c r="D994" s="2"/>
      <c r="E994" s="2"/>
      <c r="F994" s="2"/>
      <c r="G994" s="2"/>
      <c r="H994" s="2"/>
      <c r="I994" s="2"/>
      <c r="J994" s="2"/>
      <c r="K994" s="2"/>
      <c r="L994" s="2"/>
      <c r="M994" s="2"/>
      <c r="N994" s="1"/>
      <c r="O994" s="1"/>
      <c r="P994" s="1"/>
      <c r="Q994" s="1"/>
      <c r="R994" s="1"/>
      <c r="S994" s="1"/>
      <c r="T994" s="1"/>
      <c r="U994" s="1"/>
      <c r="V994" s="1"/>
      <c r="W994" s="1"/>
      <c r="X994" s="1"/>
      <c r="Y994" s="1"/>
    </row>
    <row x14ac:dyDescent="0.25" r="995" customHeight="1" ht="16.5">
      <c r="A995" s="1"/>
      <c r="B995" s="1"/>
      <c r="C995" s="1"/>
      <c r="D995" s="2"/>
      <c r="E995" s="2"/>
      <c r="F995" s="2"/>
      <c r="G995" s="2"/>
      <c r="H995" s="2"/>
      <c r="I995" s="2"/>
      <c r="J995" s="2"/>
      <c r="K995" s="2"/>
      <c r="L995" s="2"/>
      <c r="M995" s="2"/>
      <c r="N995" s="1"/>
      <c r="O995" s="1"/>
      <c r="P995" s="1"/>
      <c r="Q995" s="1"/>
      <c r="R995" s="1"/>
      <c r="S995" s="1"/>
      <c r="T995" s="1"/>
      <c r="U995" s="1"/>
      <c r="V995" s="1"/>
      <c r="W995" s="1"/>
      <c r="X995" s="1"/>
      <c r="Y995" s="1"/>
    </row>
    <row x14ac:dyDescent="0.25" r="996" customHeight="1" ht="16.5">
      <c r="A996" s="1"/>
      <c r="B996" s="1"/>
      <c r="C996" s="1"/>
      <c r="D996" s="2"/>
      <c r="E996" s="2"/>
      <c r="F996" s="2"/>
      <c r="G996" s="2"/>
      <c r="H996" s="2"/>
      <c r="I996" s="2"/>
      <c r="J996" s="2"/>
      <c r="K996" s="2"/>
      <c r="L996" s="2"/>
      <c r="M996" s="2"/>
      <c r="N996" s="1"/>
      <c r="O996" s="1"/>
      <c r="P996" s="1"/>
      <c r="Q996" s="1"/>
      <c r="R996" s="1"/>
      <c r="S996" s="1"/>
      <c r="T996" s="1"/>
      <c r="U996" s="1"/>
      <c r="V996" s="1"/>
      <c r="W996" s="1"/>
      <c r="X996" s="1"/>
      <c r="Y996" s="1"/>
    </row>
    <row x14ac:dyDescent="0.25" r="997" customHeight="1" ht="16.5">
      <c r="A997" s="1"/>
      <c r="B997" s="1"/>
      <c r="C997" s="1"/>
      <c r="D997" s="2"/>
      <c r="E997" s="2"/>
      <c r="F997" s="2"/>
      <c r="G997" s="2"/>
      <c r="H997" s="2"/>
      <c r="I997" s="2"/>
      <c r="J997" s="2"/>
      <c r="K997" s="2"/>
      <c r="L997" s="2"/>
      <c r="M997" s="2"/>
      <c r="N997" s="1"/>
      <c r="O997" s="1"/>
      <c r="P997" s="1"/>
      <c r="Q997" s="1"/>
      <c r="R997" s="1"/>
      <c r="S997" s="1"/>
      <c r="T997" s="1"/>
      <c r="U997" s="1"/>
      <c r="V997" s="1"/>
      <c r="W997" s="1"/>
      <c r="X997" s="1"/>
      <c r="Y997" s="1"/>
    </row>
    <row x14ac:dyDescent="0.25" r="998" customHeight="1" ht="16.5">
      <c r="A998" s="1"/>
      <c r="B998" s="1"/>
      <c r="C998" s="1"/>
      <c r="D998" s="2"/>
      <c r="E998" s="2"/>
      <c r="F998" s="2"/>
      <c r="G998" s="2"/>
      <c r="H998" s="2"/>
      <c r="I998" s="2"/>
      <c r="J998" s="2"/>
      <c r="K998" s="2"/>
      <c r="L998" s="2"/>
      <c r="M998" s="2"/>
      <c r="N998" s="1"/>
      <c r="O998" s="1"/>
      <c r="P998" s="1"/>
      <c r="Q998" s="1"/>
      <c r="R998" s="1"/>
      <c r="S998" s="1"/>
      <c r="T998" s="1"/>
      <c r="U998" s="1"/>
      <c r="V998" s="1"/>
      <c r="W998" s="1"/>
      <c r="X998" s="1"/>
      <c r="Y998" s="1"/>
    </row>
    <row x14ac:dyDescent="0.25" r="999" customHeight="1" ht="16.5">
      <c r="A999" s="1"/>
      <c r="B999" s="1"/>
      <c r="C999" s="1"/>
      <c r="D999" s="2"/>
      <c r="E999" s="2"/>
      <c r="F999" s="2"/>
      <c r="G999" s="2"/>
      <c r="H999" s="2"/>
      <c r="I999" s="2"/>
      <c r="J999" s="2"/>
      <c r="K999" s="2"/>
      <c r="L999" s="2"/>
      <c r="M999" s="2"/>
      <c r="N999" s="1"/>
      <c r="O999" s="1"/>
      <c r="P999" s="1"/>
      <c r="Q999" s="1"/>
      <c r="R999" s="1"/>
      <c r="S999" s="1"/>
      <c r="T999" s="1"/>
      <c r="U999" s="1"/>
      <c r="V999" s="1"/>
      <c r="W999" s="1"/>
      <c r="X999" s="1"/>
      <c r="Y999" s="1"/>
    </row>
    <row x14ac:dyDescent="0.25" r="1000" customHeight="1" ht="16.5">
      <c r="A1000" s="1"/>
      <c r="B1000" s="1"/>
      <c r="C1000" s="1"/>
      <c r="D1000" s="2"/>
      <c r="E1000" s="2"/>
      <c r="F1000" s="2"/>
      <c r="G1000" s="2"/>
      <c r="H1000" s="2"/>
      <c r="I1000" s="2"/>
      <c r="J1000" s="2"/>
      <c r="K1000" s="2"/>
      <c r="L1000" s="2"/>
      <c r="M1000" s="2"/>
      <c r="N1000" s="1"/>
      <c r="O1000" s="1"/>
      <c r="P1000" s="1"/>
      <c r="Q1000" s="1"/>
      <c r="R1000" s="1"/>
      <c r="S1000" s="1"/>
      <c r="T1000" s="1"/>
      <c r="U1000" s="1"/>
      <c r="V1000" s="1"/>
      <c r="W1000" s="1"/>
      <c r="X1000" s="1"/>
      <c r="Y1000" s="1"/>
    </row>
    <row x14ac:dyDescent="0.25" r="1001" customHeight="1" ht="16.5">
      <c r="A1001" s="1"/>
      <c r="B1001" s="1"/>
      <c r="C1001" s="1"/>
      <c r="D1001" s="2"/>
      <c r="E1001" s="2"/>
      <c r="F1001" s="2"/>
      <c r="G1001" s="2"/>
      <c r="H1001" s="2"/>
      <c r="I1001" s="2"/>
      <c r="J1001" s="2"/>
      <c r="K1001" s="2"/>
      <c r="L1001" s="2"/>
      <c r="M1001" s="2"/>
      <c r="N1001" s="1"/>
      <c r="O1001" s="1"/>
      <c r="P1001" s="1"/>
      <c r="Q1001" s="1"/>
      <c r="R1001" s="1"/>
      <c r="S1001" s="1"/>
      <c r="T1001" s="1"/>
      <c r="U1001" s="1"/>
      <c r="V1001" s="1"/>
      <c r="W1001" s="1"/>
      <c r="X1001" s="1"/>
      <c r="Y1001" s="1"/>
    </row>
    <row x14ac:dyDescent="0.25" r="1002" customHeight="1" ht="16.5">
      <c r="A1002" s="1"/>
      <c r="B1002" s="1"/>
      <c r="C1002" s="1"/>
      <c r="D1002" s="2"/>
      <c r="E1002" s="2"/>
      <c r="F1002" s="2"/>
      <c r="G1002" s="2"/>
      <c r="H1002" s="2"/>
      <c r="I1002" s="2"/>
      <c r="J1002" s="2"/>
      <c r="K1002" s="2"/>
      <c r="L1002" s="2"/>
      <c r="M1002" s="2"/>
      <c r="N1002" s="1"/>
      <c r="O1002" s="1"/>
      <c r="P1002" s="1"/>
      <c r="Q1002" s="1"/>
      <c r="R1002" s="1"/>
      <c r="S1002" s="1"/>
      <c r="T1002" s="1"/>
      <c r="U1002" s="1"/>
      <c r="V1002" s="1"/>
      <c r="W1002" s="1"/>
      <c r="X1002" s="1"/>
      <c r="Y1002" s="1"/>
    </row>
    <row x14ac:dyDescent="0.25" r="1003" customHeight="1" ht="16.5">
      <c r="A1003" s="1"/>
      <c r="B1003" s="1"/>
      <c r="C1003" s="1"/>
      <c r="D1003" s="2"/>
      <c r="E1003" s="2"/>
      <c r="F1003" s="2"/>
      <c r="G1003" s="2"/>
      <c r="H1003" s="2"/>
      <c r="I1003" s="2"/>
      <c r="J1003" s="2"/>
      <c r="K1003" s="2"/>
      <c r="L1003" s="2"/>
      <c r="M1003" s="2"/>
      <c r="N1003" s="1"/>
      <c r="O1003" s="1"/>
      <c r="P1003" s="1"/>
      <c r="Q1003" s="1"/>
      <c r="R1003" s="1"/>
      <c r="S1003" s="1"/>
      <c r="T1003" s="1"/>
      <c r="U1003" s="1"/>
      <c r="V1003" s="1"/>
      <c r="W1003" s="1"/>
      <c r="X1003" s="1"/>
      <c r="Y1003" s="1"/>
    </row>
    <row x14ac:dyDescent="0.25" r="1004" customHeight="1" ht="16.5">
      <c r="A1004" s="1"/>
      <c r="B1004" s="1"/>
      <c r="C1004" s="1"/>
      <c r="D1004" s="2"/>
      <c r="E1004" s="2"/>
      <c r="F1004" s="2"/>
      <c r="G1004" s="2"/>
      <c r="H1004" s="2"/>
      <c r="I1004" s="2"/>
      <c r="J1004" s="2"/>
      <c r="K1004" s="2"/>
      <c r="L1004" s="2"/>
      <c r="M1004" s="2"/>
      <c r="N1004" s="1"/>
      <c r="O1004" s="1"/>
      <c r="P1004" s="1"/>
      <c r="Q1004" s="1"/>
      <c r="R1004" s="1"/>
      <c r="S1004" s="1"/>
      <c r="T1004" s="1"/>
      <c r="U1004" s="1"/>
      <c r="V1004" s="1"/>
      <c r="W1004" s="1"/>
      <c r="X1004" s="1"/>
      <c r="Y1004" s="1"/>
    </row>
    <row x14ac:dyDescent="0.25" r="1005" customHeight="1" ht="16.5">
      <c r="A1005" s="1"/>
      <c r="B1005" s="1"/>
      <c r="C1005" s="1"/>
      <c r="D1005" s="2"/>
      <c r="E1005" s="2"/>
      <c r="F1005" s="2"/>
      <c r="G1005" s="2"/>
      <c r="H1005" s="2"/>
      <c r="I1005" s="2"/>
      <c r="J1005" s="2"/>
      <c r="K1005" s="2"/>
      <c r="L1005" s="2"/>
      <c r="M1005" s="2"/>
      <c r="N1005" s="1"/>
      <c r="O1005" s="1"/>
      <c r="P1005" s="1"/>
      <c r="Q1005" s="1"/>
      <c r="R1005" s="1"/>
      <c r="S1005" s="1"/>
      <c r="T1005" s="1"/>
      <c r="U1005" s="1"/>
      <c r="V1005" s="1"/>
      <c r="W1005" s="1"/>
      <c r="X1005" s="1"/>
      <c r="Y1005" s="1"/>
    </row>
    <row x14ac:dyDescent="0.25" r="1006" customHeight="1" ht="16.5">
      <c r="A1006" s="1"/>
      <c r="B1006" s="1"/>
      <c r="C1006" s="1"/>
      <c r="D1006" s="2"/>
      <c r="E1006" s="2"/>
      <c r="F1006" s="2"/>
      <c r="G1006" s="2"/>
      <c r="H1006" s="2"/>
      <c r="I1006" s="2"/>
      <c r="J1006" s="2"/>
      <c r="K1006" s="2"/>
      <c r="L1006" s="2"/>
      <c r="M1006" s="2"/>
      <c r="N1006" s="1"/>
      <c r="O1006" s="1"/>
      <c r="P1006" s="1"/>
      <c r="Q1006" s="1"/>
      <c r="R1006" s="1"/>
      <c r="S1006" s="1"/>
      <c r="T1006" s="1"/>
      <c r="U1006" s="1"/>
      <c r="V1006" s="1"/>
      <c r="W1006" s="1"/>
      <c r="X1006" s="1"/>
      <c r="Y1006" s="1"/>
    </row>
    <row x14ac:dyDescent="0.25" r="1007" customHeight="1" ht="16.5">
      <c r="A1007" s="1"/>
      <c r="B1007" s="1"/>
      <c r="C1007" s="1"/>
      <c r="D1007" s="2"/>
      <c r="E1007" s="2"/>
      <c r="F1007" s="2"/>
      <c r="G1007" s="2"/>
      <c r="H1007" s="2"/>
      <c r="I1007" s="2"/>
      <c r="J1007" s="2"/>
      <c r="K1007" s="2"/>
      <c r="L1007" s="2"/>
      <c r="M1007" s="2"/>
      <c r="N1007" s="1"/>
      <c r="O1007" s="1"/>
      <c r="P1007" s="1"/>
      <c r="Q1007" s="1"/>
      <c r="R1007" s="1"/>
      <c r="S1007" s="1"/>
      <c r="T1007" s="1"/>
      <c r="U1007" s="1"/>
      <c r="V1007" s="1"/>
      <c r="W1007" s="1"/>
      <c r="X1007" s="1"/>
      <c r="Y1007" s="1"/>
    </row>
    <row x14ac:dyDescent="0.25" r="1008" customHeight="1" ht="16.5">
      <c r="A1008" s="1"/>
      <c r="B1008" s="1"/>
      <c r="C1008" s="1"/>
      <c r="D1008" s="2"/>
      <c r="E1008" s="2"/>
      <c r="F1008" s="2"/>
      <c r="G1008" s="2"/>
      <c r="H1008" s="2"/>
      <c r="I1008" s="2"/>
      <c r="J1008" s="2"/>
      <c r="K1008" s="2"/>
      <c r="L1008" s="2"/>
      <c r="M1008" s="2"/>
      <c r="N1008" s="1"/>
      <c r="O1008" s="1"/>
      <c r="P1008" s="1"/>
      <c r="Q1008" s="1"/>
      <c r="R1008" s="1"/>
      <c r="S1008" s="1"/>
      <c r="T1008" s="1"/>
      <c r="U1008" s="1"/>
      <c r="V1008" s="1"/>
      <c r="W1008" s="1"/>
      <c r="X1008" s="1"/>
      <c r="Y1008" s="1"/>
    </row>
    <row x14ac:dyDescent="0.25" r="1009" customHeight="1" ht="16.5">
      <c r="A1009" s="1"/>
      <c r="B1009" s="1"/>
      <c r="C1009" s="1"/>
      <c r="D1009" s="2"/>
      <c r="E1009" s="2"/>
      <c r="F1009" s="2"/>
      <c r="G1009" s="2"/>
      <c r="H1009" s="2"/>
      <c r="I1009" s="2"/>
      <c r="J1009" s="2"/>
      <c r="K1009" s="2"/>
      <c r="L1009" s="2"/>
      <c r="M1009" s="2"/>
      <c r="N1009" s="1"/>
      <c r="O1009" s="1"/>
      <c r="P1009" s="1"/>
      <c r="Q1009" s="1"/>
      <c r="R1009" s="1"/>
      <c r="S1009" s="1"/>
      <c r="T1009" s="1"/>
      <c r="U1009" s="1"/>
      <c r="V1009" s="1"/>
      <c r="W1009" s="1"/>
      <c r="X1009" s="1"/>
      <c r="Y1009" s="1"/>
    </row>
    <row x14ac:dyDescent="0.25" r="1010" customHeight="1" ht="16.5">
      <c r="A1010" s="1"/>
      <c r="B1010" s="1"/>
      <c r="C1010" s="1"/>
      <c r="D1010" s="2"/>
      <c r="E1010" s="2"/>
      <c r="F1010" s="2"/>
      <c r="G1010" s="2"/>
      <c r="H1010" s="2"/>
      <c r="I1010" s="2"/>
      <c r="J1010" s="2"/>
      <c r="K1010" s="2"/>
      <c r="L1010" s="2"/>
      <c r="M1010" s="2"/>
      <c r="N1010" s="1"/>
      <c r="O1010" s="1"/>
      <c r="P1010" s="1"/>
      <c r="Q1010" s="1"/>
      <c r="R1010" s="1"/>
      <c r="S1010" s="1"/>
      <c r="T1010" s="1"/>
      <c r="U1010" s="1"/>
      <c r="V1010" s="1"/>
      <c r="W1010" s="1"/>
      <c r="X1010" s="1"/>
      <c r="Y1010" s="1"/>
    </row>
    <row x14ac:dyDescent="0.25" r="1011" customHeight="1" ht="16.5">
      <c r="A1011" s="1"/>
      <c r="B1011" s="1"/>
      <c r="C1011" s="1"/>
      <c r="D1011" s="2"/>
      <c r="E1011" s="2"/>
      <c r="F1011" s="2"/>
      <c r="G1011" s="2"/>
      <c r="H1011" s="2"/>
      <c r="I1011" s="2"/>
      <c r="J1011" s="2"/>
      <c r="K1011" s="2"/>
      <c r="L1011" s="2"/>
      <c r="M1011" s="2"/>
      <c r="N1011" s="1"/>
      <c r="O1011" s="1"/>
      <c r="P1011" s="1"/>
      <c r="Q1011" s="1"/>
      <c r="R1011" s="1"/>
      <c r="S1011" s="1"/>
      <c r="T1011" s="1"/>
      <c r="U1011" s="1"/>
      <c r="V1011" s="1"/>
      <c r="W1011" s="1"/>
      <c r="X1011" s="1"/>
      <c r="Y1011" s="1"/>
    </row>
    <row x14ac:dyDescent="0.25" r="1012" customHeight="1" ht="16.5">
      <c r="A1012" s="1"/>
      <c r="B1012" s="1"/>
      <c r="C1012" s="1"/>
      <c r="D1012" s="2"/>
      <c r="E1012" s="2"/>
      <c r="F1012" s="2"/>
      <c r="G1012" s="2"/>
      <c r="H1012" s="2"/>
      <c r="I1012" s="2"/>
      <c r="J1012" s="2"/>
      <c r="K1012" s="2"/>
      <c r="L1012" s="2"/>
      <c r="M1012" s="2"/>
      <c r="N1012" s="1"/>
      <c r="O1012" s="1"/>
      <c r="P1012" s="1"/>
      <c r="Q1012" s="1"/>
      <c r="R1012" s="1"/>
      <c r="S1012" s="1"/>
      <c r="T1012" s="1"/>
      <c r="U1012" s="1"/>
      <c r="V1012" s="1"/>
      <c r="W1012" s="1"/>
      <c r="X1012" s="1"/>
      <c r="Y1012" s="1"/>
    </row>
    <row x14ac:dyDescent="0.25" r="1013" customHeight="1" ht="16.5">
      <c r="A1013" s="1"/>
      <c r="B1013" s="1"/>
      <c r="C1013" s="1"/>
      <c r="D1013" s="2"/>
      <c r="E1013" s="2"/>
      <c r="F1013" s="2"/>
      <c r="G1013" s="2"/>
      <c r="H1013" s="2"/>
      <c r="I1013" s="2"/>
      <c r="J1013" s="2"/>
      <c r="K1013" s="2"/>
      <c r="L1013" s="2"/>
      <c r="M1013" s="2"/>
      <c r="N1013" s="1"/>
      <c r="O1013" s="1"/>
      <c r="P1013" s="1"/>
      <c r="Q1013" s="1"/>
      <c r="R1013" s="1"/>
      <c r="S1013" s="1"/>
      <c r="T1013" s="1"/>
      <c r="U1013" s="1"/>
      <c r="V1013" s="1"/>
      <c r="W1013" s="1"/>
      <c r="X1013" s="1"/>
      <c r="Y1013" s="1"/>
    </row>
    <row x14ac:dyDescent="0.25" r="1014" customHeight="1" ht="16.5">
      <c r="A1014" s="1"/>
      <c r="B1014" s="1"/>
      <c r="C1014" s="1"/>
      <c r="D1014" s="2"/>
      <c r="E1014" s="2"/>
      <c r="F1014" s="2"/>
      <c r="G1014" s="2"/>
      <c r="H1014" s="2"/>
      <c r="I1014" s="2"/>
      <c r="J1014" s="2"/>
      <c r="K1014" s="2"/>
      <c r="L1014" s="2"/>
      <c r="M1014" s="2"/>
      <c r="N1014" s="1"/>
      <c r="O1014" s="1"/>
      <c r="P1014" s="1"/>
      <c r="Q1014" s="1"/>
      <c r="R1014" s="1"/>
      <c r="S1014" s="1"/>
      <c r="T1014" s="1"/>
      <c r="U1014" s="1"/>
      <c r="V1014" s="1"/>
      <c r="W1014" s="1"/>
      <c r="X1014" s="1"/>
      <c r="Y1014" s="1"/>
    </row>
    <row x14ac:dyDescent="0.25" r="1015" customHeight="1" ht="16.5">
      <c r="A1015" s="1"/>
      <c r="B1015" s="1"/>
      <c r="C1015" s="1"/>
      <c r="D1015" s="2"/>
      <c r="E1015" s="2"/>
      <c r="F1015" s="2"/>
      <c r="G1015" s="2"/>
      <c r="H1015" s="2"/>
      <c r="I1015" s="2"/>
      <c r="J1015" s="2"/>
      <c r="K1015" s="2"/>
      <c r="L1015" s="2"/>
      <c r="M1015" s="2"/>
      <c r="N1015" s="1"/>
      <c r="O1015" s="1"/>
      <c r="P1015" s="1"/>
      <c r="Q1015" s="1"/>
      <c r="R1015" s="1"/>
      <c r="S1015" s="1"/>
      <c r="T1015" s="1"/>
      <c r="U1015" s="1"/>
      <c r="V1015" s="1"/>
      <c r="W1015" s="1"/>
      <c r="X1015" s="1"/>
      <c r="Y1015" s="1"/>
    </row>
    <row x14ac:dyDescent="0.25" r="1016" customHeight="1" ht="16.5">
      <c r="A1016" s="1"/>
      <c r="B1016" s="1"/>
      <c r="C1016" s="1"/>
      <c r="D1016" s="2"/>
      <c r="E1016" s="2"/>
      <c r="F1016" s="2"/>
      <c r="G1016" s="2"/>
      <c r="H1016" s="2"/>
      <c r="I1016" s="2"/>
      <c r="J1016" s="2"/>
      <c r="K1016" s="2"/>
      <c r="L1016" s="2"/>
      <c r="M1016" s="2"/>
      <c r="N1016" s="1"/>
      <c r="O1016" s="1"/>
      <c r="P1016" s="1"/>
      <c r="Q1016" s="1"/>
      <c r="R1016" s="1"/>
      <c r="S1016" s="1"/>
      <c r="T1016" s="1"/>
      <c r="U1016" s="1"/>
      <c r="V1016" s="1"/>
      <c r="W1016" s="1"/>
      <c r="X1016" s="1"/>
      <c r="Y1016" s="1"/>
    </row>
    <row x14ac:dyDescent="0.25" r="1017" customHeight="1" ht="16.5">
      <c r="A1017" s="1"/>
      <c r="B1017" s="1"/>
      <c r="C1017" s="1"/>
      <c r="D1017" s="2"/>
      <c r="E1017" s="2"/>
      <c r="F1017" s="2"/>
      <c r="G1017" s="2"/>
      <c r="H1017" s="2"/>
      <c r="I1017" s="2"/>
      <c r="J1017" s="2"/>
      <c r="K1017" s="2"/>
      <c r="L1017" s="2"/>
      <c r="M1017" s="2"/>
      <c r="N1017" s="1"/>
      <c r="O1017" s="1"/>
      <c r="P1017" s="1"/>
      <c r="Q1017" s="1"/>
      <c r="R1017" s="1"/>
      <c r="S1017" s="1"/>
      <c r="T1017" s="1"/>
      <c r="U1017" s="1"/>
      <c r="V1017" s="1"/>
      <c r="W1017" s="1"/>
      <c r="X1017" s="1"/>
      <c r="Y1017" s="1"/>
    </row>
    <row x14ac:dyDescent="0.25" r="1018" customHeight="1" ht="16.5">
      <c r="A1018" s="1"/>
      <c r="B1018" s="1"/>
      <c r="C1018" s="1"/>
      <c r="D1018" s="2"/>
      <c r="E1018" s="2"/>
      <c r="F1018" s="2"/>
      <c r="G1018" s="2"/>
      <c r="H1018" s="2"/>
      <c r="I1018" s="2"/>
      <c r="J1018" s="2"/>
      <c r="K1018" s="2"/>
      <c r="L1018" s="2"/>
      <c r="M1018" s="2"/>
      <c r="N1018" s="1"/>
      <c r="O1018" s="1"/>
      <c r="P1018" s="1"/>
      <c r="Q1018" s="1"/>
      <c r="R1018" s="1"/>
      <c r="S1018" s="1"/>
      <c r="T1018" s="1"/>
      <c r="U1018" s="1"/>
      <c r="V1018" s="1"/>
      <c r="W1018" s="1"/>
      <c r="X1018" s="1"/>
      <c r="Y1018" s="1"/>
    </row>
    <row x14ac:dyDescent="0.25" r="1019" customHeight="1" ht="16.5">
      <c r="A1019" s="1"/>
      <c r="B1019" s="1"/>
      <c r="C1019" s="1"/>
      <c r="D1019" s="2"/>
      <c r="E1019" s="2"/>
      <c r="F1019" s="2"/>
      <c r="G1019" s="2"/>
      <c r="H1019" s="2"/>
      <c r="I1019" s="2"/>
      <c r="J1019" s="2"/>
      <c r="K1019" s="2"/>
      <c r="L1019" s="2"/>
      <c r="M1019" s="2"/>
      <c r="N1019" s="1"/>
      <c r="O1019" s="1"/>
      <c r="P1019" s="1"/>
      <c r="Q1019" s="1"/>
      <c r="R1019" s="1"/>
      <c r="S1019" s="1"/>
      <c r="T1019" s="1"/>
      <c r="U1019" s="1"/>
      <c r="V1019" s="1"/>
      <c r="W1019" s="1"/>
      <c r="X1019" s="1"/>
      <c r="Y1019" s="1"/>
    </row>
    <row x14ac:dyDescent="0.25" r="1020" customHeight="1" ht="16.5">
      <c r="A1020" s="1"/>
      <c r="B1020" s="1"/>
      <c r="C1020" s="1"/>
      <c r="D1020" s="2"/>
      <c r="E1020" s="2"/>
      <c r="F1020" s="2"/>
      <c r="G1020" s="2"/>
      <c r="H1020" s="2"/>
      <c r="I1020" s="2"/>
      <c r="J1020" s="2"/>
      <c r="K1020" s="2"/>
      <c r="L1020" s="2"/>
      <c r="M1020" s="2"/>
      <c r="N1020" s="1"/>
      <c r="O1020" s="1"/>
      <c r="P1020" s="1"/>
      <c r="Q1020" s="1"/>
      <c r="R1020" s="1"/>
      <c r="S1020" s="1"/>
      <c r="T1020" s="1"/>
      <c r="U1020" s="1"/>
      <c r="V1020" s="1"/>
      <c r="W1020" s="1"/>
      <c r="X1020" s="1"/>
      <c r="Y1020" s="1"/>
    </row>
    <row x14ac:dyDescent="0.25" r="1021" customHeight="1" ht="16.5">
      <c r="A1021" s="1"/>
      <c r="B1021" s="1"/>
      <c r="C1021" s="1"/>
      <c r="D1021" s="2"/>
      <c r="E1021" s="2"/>
      <c r="F1021" s="2"/>
      <c r="G1021" s="2"/>
      <c r="H1021" s="2"/>
      <c r="I1021" s="2"/>
      <c r="J1021" s="2"/>
      <c r="K1021" s="2"/>
      <c r="L1021" s="2"/>
      <c r="M1021" s="2"/>
      <c r="N1021" s="1"/>
      <c r="O1021" s="1"/>
      <c r="P1021" s="1"/>
      <c r="Q1021" s="1"/>
      <c r="R1021" s="1"/>
      <c r="S1021" s="1"/>
      <c r="T1021" s="1"/>
      <c r="U1021" s="1"/>
      <c r="V1021" s="1"/>
      <c r="W1021" s="1"/>
      <c r="X1021" s="1"/>
      <c r="Y1021" s="1"/>
    </row>
    <row x14ac:dyDescent="0.25" r="1022" customHeight="1" ht="16.5">
      <c r="A1022" s="1"/>
      <c r="B1022" s="1"/>
      <c r="C1022" s="1"/>
      <c r="D1022" s="2"/>
      <c r="E1022" s="2"/>
      <c r="F1022" s="2"/>
      <c r="G1022" s="2"/>
      <c r="H1022" s="2"/>
      <c r="I1022" s="2"/>
      <c r="J1022" s="2"/>
      <c r="K1022" s="2"/>
      <c r="L1022" s="2"/>
      <c r="M1022" s="2"/>
      <c r="N1022" s="1"/>
      <c r="O1022" s="1"/>
      <c r="P1022" s="1"/>
      <c r="Q1022" s="1"/>
      <c r="R1022" s="1"/>
      <c r="S1022" s="1"/>
      <c r="T1022" s="1"/>
      <c r="U1022" s="1"/>
      <c r="V1022" s="1"/>
      <c r="W1022" s="1"/>
      <c r="X1022" s="1"/>
      <c r="Y1022" s="1"/>
    </row>
    <row x14ac:dyDescent="0.25" r="1023" customHeight="1" ht="16.5">
      <c r="A1023" s="1"/>
      <c r="B1023" s="1"/>
      <c r="C1023" s="1"/>
      <c r="D1023" s="2"/>
      <c r="E1023" s="2"/>
      <c r="F1023" s="2"/>
      <c r="G1023" s="2"/>
      <c r="H1023" s="2"/>
      <c r="I1023" s="2"/>
      <c r="J1023" s="2"/>
      <c r="K1023" s="2"/>
      <c r="L1023" s="2"/>
      <c r="M1023" s="2"/>
      <c r="N1023" s="1"/>
      <c r="O1023" s="1"/>
      <c r="P1023" s="1"/>
      <c r="Q1023" s="1"/>
      <c r="R1023" s="1"/>
      <c r="S1023" s="1"/>
      <c r="T1023" s="1"/>
      <c r="U1023" s="1"/>
      <c r="V1023" s="1"/>
      <c r="W1023" s="1"/>
      <c r="X1023" s="1"/>
      <c r="Y1023" s="1"/>
    </row>
    <row x14ac:dyDescent="0.25" r="1024" customHeight="1" ht="16.5">
      <c r="A1024" s="1"/>
      <c r="B1024" s="1"/>
      <c r="C1024" s="1"/>
      <c r="D1024" s="2"/>
      <c r="E1024" s="2"/>
      <c r="F1024" s="2"/>
      <c r="G1024" s="2"/>
      <c r="H1024" s="2"/>
      <c r="I1024" s="2"/>
      <c r="J1024" s="2"/>
      <c r="K1024" s="2"/>
      <c r="L1024" s="2"/>
      <c r="M1024" s="2"/>
      <c r="N1024" s="1"/>
      <c r="O1024" s="1"/>
      <c r="P1024" s="1"/>
      <c r="Q1024" s="1"/>
      <c r="R1024" s="1"/>
      <c r="S1024" s="1"/>
      <c r="T1024" s="1"/>
      <c r="U1024" s="1"/>
      <c r="V1024" s="1"/>
      <c r="W1024" s="1"/>
      <c r="X1024" s="1"/>
      <c r="Y1024" s="1"/>
    </row>
    <row x14ac:dyDescent="0.25" r="1025" customHeight="1" ht="16.5">
      <c r="A1025" s="1"/>
      <c r="B1025" s="1"/>
      <c r="C1025" s="1"/>
      <c r="D1025" s="2"/>
      <c r="E1025" s="2"/>
      <c r="F1025" s="2"/>
      <c r="G1025" s="2"/>
      <c r="H1025" s="2"/>
      <c r="I1025" s="2"/>
      <c r="J1025" s="2"/>
      <c r="K1025" s="2"/>
      <c r="L1025" s="2"/>
      <c r="M1025" s="2"/>
      <c r="N1025" s="1"/>
      <c r="O1025" s="1"/>
      <c r="P1025" s="1"/>
      <c r="Q1025" s="1"/>
      <c r="R1025" s="1"/>
      <c r="S1025" s="1"/>
      <c r="T1025" s="1"/>
      <c r="U1025" s="1"/>
      <c r="V1025" s="1"/>
      <c r="W1025" s="1"/>
      <c r="X1025" s="1"/>
      <c r="Y1025" s="1"/>
    </row>
    <row x14ac:dyDescent="0.25" r="1026" customHeight="1" ht="16.5">
      <c r="A1026" s="1"/>
      <c r="B1026" s="1"/>
      <c r="C1026" s="1"/>
      <c r="D1026" s="2"/>
      <c r="E1026" s="2"/>
      <c r="F1026" s="2"/>
      <c r="G1026" s="2"/>
      <c r="H1026" s="2"/>
      <c r="I1026" s="2"/>
      <c r="J1026" s="2"/>
      <c r="K1026" s="2"/>
      <c r="L1026" s="2"/>
      <c r="M1026" s="2"/>
      <c r="N1026" s="1"/>
      <c r="O1026" s="1"/>
      <c r="P1026" s="1"/>
      <c r="Q1026" s="1"/>
      <c r="R1026" s="1"/>
      <c r="S1026" s="1"/>
      <c r="T1026" s="1"/>
      <c r="U1026" s="1"/>
      <c r="V1026" s="1"/>
      <c r="W1026" s="1"/>
      <c r="X1026" s="1"/>
      <c r="Y1026" s="1"/>
    </row>
    <row x14ac:dyDescent="0.25" r="1027" customHeight="1" ht="16.5">
      <c r="A1027" s="1"/>
      <c r="B1027" s="1"/>
      <c r="C1027" s="1"/>
      <c r="D1027" s="2"/>
      <c r="E1027" s="2"/>
      <c r="F1027" s="2"/>
      <c r="G1027" s="2"/>
      <c r="H1027" s="2"/>
      <c r="I1027" s="2"/>
      <c r="J1027" s="2"/>
      <c r="K1027" s="2"/>
      <c r="L1027" s="2"/>
      <c r="M1027" s="2"/>
      <c r="N1027" s="1"/>
      <c r="O1027" s="1"/>
      <c r="P1027" s="1"/>
      <c r="Q1027" s="1"/>
      <c r="R1027" s="1"/>
      <c r="S1027" s="1"/>
      <c r="T1027" s="1"/>
      <c r="U1027" s="1"/>
      <c r="V1027" s="1"/>
      <c r="W1027" s="1"/>
      <c r="X1027" s="1"/>
      <c r="Y1027" s="1"/>
    </row>
    <row x14ac:dyDescent="0.25" r="1028" customHeight="1" ht="16.5">
      <c r="A1028" s="1"/>
      <c r="B1028" s="1"/>
      <c r="C1028" s="1"/>
      <c r="D1028" s="2"/>
      <c r="E1028" s="2"/>
      <c r="F1028" s="2"/>
      <c r="G1028" s="2"/>
      <c r="H1028" s="2"/>
      <c r="I1028" s="2"/>
      <c r="J1028" s="2"/>
      <c r="K1028" s="2"/>
      <c r="L1028" s="2"/>
      <c r="M1028" s="2"/>
      <c r="N1028" s="1"/>
      <c r="O1028" s="1"/>
      <c r="P1028" s="1"/>
      <c r="Q1028" s="1"/>
      <c r="R1028" s="1"/>
      <c r="S1028" s="1"/>
      <c r="T1028" s="1"/>
      <c r="U1028" s="1"/>
      <c r="V1028" s="1"/>
      <c r="W1028" s="1"/>
      <c r="X1028" s="1"/>
      <c r="Y1028" s="1"/>
    </row>
    <row x14ac:dyDescent="0.25" r="1029" customHeight="1" ht="16.5">
      <c r="A1029" s="1"/>
      <c r="B1029" s="1"/>
      <c r="C1029" s="1"/>
      <c r="D1029" s="2"/>
      <c r="E1029" s="2"/>
      <c r="F1029" s="2"/>
      <c r="G1029" s="2"/>
      <c r="H1029" s="2"/>
      <c r="I1029" s="2"/>
      <c r="J1029" s="2"/>
      <c r="K1029" s="2"/>
      <c r="L1029" s="2"/>
      <c r="M1029" s="2"/>
      <c r="N1029" s="1"/>
      <c r="O1029" s="1"/>
      <c r="P1029" s="1"/>
      <c r="Q1029" s="1"/>
      <c r="R1029" s="1"/>
      <c r="S1029" s="1"/>
      <c r="T1029" s="1"/>
      <c r="U1029" s="1"/>
      <c r="V1029" s="1"/>
      <c r="W1029" s="1"/>
      <c r="X1029" s="1"/>
      <c r="Y1029" s="1"/>
    </row>
    <row x14ac:dyDescent="0.25" r="1030" customHeight="1" ht="16.5">
      <c r="A1030" s="1"/>
      <c r="B1030" s="1"/>
      <c r="C1030" s="1"/>
      <c r="D1030" s="2"/>
      <c r="E1030" s="2"/>
      <c r="F1030" s="2"/>
      <c r="G1030" s="2"/>
      <c r="H1030" s="2"/>
      <c r="I1030" s="2"/>
      <c r="J1030" s="2"/>
      <c r="K1030" s="2"/>
      <c r="L1030" s="2"/>
      <c r="M1030" s="2"/>
      <c r="N1030" s="1"/>
      <c r="O1030" s="1"/>
      <c r="P1030" s="1"/>
      <c r="Q1030" s="1"/>
      <c r="R1030" s="1"/>
      <c r="S1030" s="1"/>
      <c r="T1030" s="1"/>
      <c r="U1030" s="1"/>
      <c r="V1030" s="1"/>
      <c r="W1030" s="1"/>
      <c r="X1030" s="1"/>
      <c r="Y1030" s="1"/>
    </row>
    <row x14ac:dyDescent="0.25" r="1031" customHeight="1" ht="16.5">
      <c r="A1031" s="1"/>
      <c r="B1031" s="1"/>
      <c r="C1031" s="1"/>
      <c r="D1031" s="2"/>
      <c r="E1031" s="2"/>
      <c r="F1031" s="2"/>
      <c r="G1031" s="2"/>
      <c r="H1031" s="2"/>
      <c r="I1031" s="2"/>
      <c r="J1031" s="2"/>
      <c r="K1031" s="2"/>
      <c r="L1031" s="2"/>
      <c r="M1031" s="2"/>
      <c r="N1031" s="1"/>
      <c r="O1031" s="1"/>
      <c r="P1031" s="1"/>
      <c r="Q1031" s="1"/>
      <c r="R1031" s="1"/>
      <c r="S1031" s="1"/>
      <c r="T1031" s="1"/>
      <c r="U1031" s="1"/>
      <c r="V1031" s="1"/>
      <c r="W1031" s="1"/>
      <c r="X1031" s="1"/>
      <c r="Y1031" s="1"/>
    </row>
    <row x14ac:dyDescent="0.25" r="1032" customHeight="1" ht="16.5">
      <c r="A1032" s="1"/>
      <c r="B1032" s="1"/>
      <c r="C1032" s="1"/>
      <c r="D1032" s="2"/>
      <c r="E1032" s="2"/>
      <c r="F1032" s="2"/>
      <c r="G1032" s="2"/>
      <c r="H1032" s="2"/>
      <c r="I1032" s="2"/>
      <c r="J1032" s="2"/>
      <c r="K1032" s="2"/>
      <c r="L1032" s="2"/>
      <c r="M1032" s="2"/>
      <c r="N1032" s="1"/>
      <c r="O1032" s="1"/>
      <c r="P1032" s="1"/>
      <c r="Q1032" s="1"/>
      <c r="R1032" s="1"/>
      <c r="S1032" s="1"/>
      <c r="T1032" s="1"/>
      <c r="U1032" s="1"/>
      <c r="V1032" s="1"/>
      <c r="W1032" s="1"/>
      <c r="X1032" s="1"/>
      <c r="Y1032" s="1"/>
    </row>
    <row x14ac:dyDescent="0.25" r="1033" customHeight="1" ht="16.5">
      <c r="A1033" s="1"/>
      <c r="B1033" s="1"/>
      <c r="C1033" s="1"/>
      <c r="D1033" s="2"/>
      <c r="E1033" s="2"/>
      <c r="F1033" s="2"/>
      <c r="G1033" s="2"/>
      <c r="H1033" s="2"/>
      <c r="I1033" s="2"/>
      <c r="J1033" s="2"/>
      <c r="K1033" s="2"/>
      <c r="L1033" s="2"/>
      <c r="M1033" s="2"/>
      <c r="N1033" s="1"/>
      <c r="O1033" s="1"/>
      <c r="P1033" s="1"/>
      <c r="Q1033" s="1"/>
      <c r="R1033" s="1"/>
      <c r="S1033" s="1"/>
      <c r="T1033" s="1"/>
      <c r="U1033" s="1"/>
      <c r="V1033" s="1"/>
      <c r="W1033" s="1"/>
      <c r="X1033" s="1"/>
      <c r="Y1033" s="1"/>
    </row>
    <row x14ac:dyDescent="0.25" r="1034" customHeight="1" ht="16.5">
      <c r="A1034" s="1"/>
      <c r="B1034" s="1"/>
      <c r="C1034" s="1"/>
      <c r="D1034" s="2"/>
      <c r="E1034" s="2"/>
      <c r="F1034" s="2"/>
      <c r="G1034" s="2"/>
      <c r="H1034" s="2"/>
      <c r="I1034" s="2"/>
      <c r="J1034" s="2"/>
      <c r="K1034" s="2"/>
      <c r="L1034" s="2"/>
      <c r="M1034" s="2"/>
      <c r="N1034" s="1"/>
      <c r="O1034" s="1"/>
      <c r="P1034" s="1"/>
      <c r="Q1034" s="1"/>
      <c r="R1034" s="1"/>
      <c r="S1034" s="1"/>
      <c r="T1034" s="1"/>
      <c r="U1034" s="1"/>
      <c r="V1034" s="1"/>
      <c r="W1034" s="1"/>
      <c r="X1034" s="1"/>
      <c r="Y1034" s="1"/>
    </row>
    <row x14ac:dyDescent="0.25" r="1035" customHeight="1" ht="16.5">
      <c r="A1035" s="1"/>
      <c r="B1035" s="1"/>
      <c r="C1035" s="1"/>
      <c r="D1035" s="2"/>
      <c r="E1035" s="2"/>
      <c r="F1035" s="2"/>
      <c r="G1035" s="2"/>
      <c r="H1035" s="2"/>
      <c r="I1035" s="2"/>
      <c r="J1035" s="2"/>
      <c r="K1035" s="2"/>
      <c r="L1035" s="2"/>
      <c r="M1035" s="2"/>
      <c r="N1035" s="1"/>
      <c r="O1035" s="1"/>
      <c r="P1035" s="1"/>
      <c r="Q1035" s="1"/>
      <c r="R1035" s="1"/>
      <c r="S1035" s="1"/>
      <c r="T1035" s="1"/>
      <c r="U1035" s="1"/>
      <c r="V1035" s="1"/>
      <c r="W1035" s="1"/>
      <c r="X1035" s="1"/>
      <c r="Y1035" s="1"/>
    </row>
    <row x14ac:dyDescent="0.25" r="1036" customHeight="1" ht="16.5">
      <c r="A1036" s="1"/>
      <c r="B1036" s="1"/>
      <c r="C1036" s="1"/>
      <c r="D1036" s="2"/>
      <c r="E1036" s="2"/>
      <c r="F1036" s="2"/>
      <c r="G1036" s="2"/>
      <c r="H1036" s="2"/>
      <c r="I1036" s="2"/>
      <c r="J1036" s="2"/>
      <c r="K1036" s="2"/>
      <c r="L1036" s="2"/>
      <c r="M1036" s="2"/>
      <c r="N1036" s="1"/>
      <c r="O1036" s="1"/>
      <c r="P1036" s="1"/>
      <c r="Q1036" s="1"/>
      <c r="R1036" s="1"/>
      <c r="S1036" s="1"/>
      <c r="T1036" s="1"/>
      <c r="U1036" s="1"/>
      <c r="V1036" s="1"/>
      <c r="W1036" s="1"/>
      <c r="X1036" s="1"/>
      <c r="Y1036" s="1"/>
    </row>
    <row x14ac:dyDescent="0.25" r="1037" customHeight="1" ht="16.5">
      <c r="A1037" s="1"/>
      <c r="B1037" s="1"/>
      <c r="C1037" s="1"/>
      <c r="D1037" s="2"/>
      <c r="E1037" s="2"/>
      <c r="F1037" s="2"/>
      <c r="G1037" s="2"/>
      <c r="H1037" s="2"/>
      <c r="I1037" s="2"/>
      <c r="J1037" s="2"/>
      <c r="K1037" s="2"/>
      <c r="L1037" s="2"/>
      <c r="M1037" s="2"/>
      <c r="N1037" s="1"/>
      <c r="O1037" s="1"/>
      <c r="P1037" s="1"/>
      <c r="Q1037" s="1"/>
      <c r="R1037" s="1"/>
      <c r="S1037" s="1"/>
      <c r="T1037" s="1"/>
      <c r="U1037" s="1"/>
      <c r="V1037" s="1"/>
      <c r="W1037" s="1"/>
      <c r="X1037" s="1"/>
      <c r="Y1037" s="1"/>
    </row>
    <row x14ac:dyDescent="0.25" r="1038" customHeight="1" ht="16.5">
      <c r="A1038" s="1"/>
      <c r="B1038" s="1"/>
      <c r="C1038" s="1"/>
      <c r="D1038" s="2"/>
      <c r="E1038" s="2"/>
      <c r="F1038" s="2"/>
      <c r="G1038" s="2"/>
      <c r="H1038" s="2"/>
      <c r="I1038" s="2"/>
      <c r="J1038" s="2"/>
      <c r="K1038" s="2"/>
      <c r="L1038" s="2"/>
      <c r="M1038" s="2"/>
      <c r="N1038" s="1"/>
      <c r="O1038" s="1"/>
      <c r="P1038" s="1"/>
      <c r="Q1038" s="1"/>
      <c r="R1038" s="1"/>
      <c r="S1038" s="1"/>
      <c r="T1038" s="1"/>
      <c r="U1038" s="1"/>
      <c r="V1038" s="1"/>
      <c r="W1038" s="1"/>
      <c r="X1038" s="1"/>
      <c r="Y1038" s="1"/>
    </row>
    <row x14ac:dyDescent="0.25" r="1039" customHeight="1" ht="16.5">
      <c r="A1039" s="1"/>
      <c r="B1039" s="1"/>
      <c r="C1039" s="1"/>
      <c r="D1039" s="2"/>
      <c r="E1039" s="2"/>
      <c r="F1039" s="2"/>
      <c r="G1039" s="2"/>
      <c r="H1039" s="2"/>
      <c r="I1039" s="2"/>
      <c r="J1039" s="2"/>
      <c r="K1039" s="2"/>
      <c r="L1039" s="2"/>
      <c r="M1039" s="2"/>
      <c r="N1039" s="1"/>
      <c r="O1039" s="1"/>
      <c r="P1039" s="1"/>
      <c r="Q1039" s="1"/>
      <c r="R1039" s="1"/>
      <c r="S1039" s="1"/>
      <c r="T1039" s="1"/>
      <c r="U1039" s="1"/>
      <c r="V1039" s="1"/>
      <c r="W1039" s="1"/>
      <c r="X1039" s="1"/>
      <c r="Y1039" s="1"/>
    </row>
    <row x14ac:dyDescent="0.25" r="1040" customHeight="1" ht="16.5">
      <c r="A1040" s="1"/>
      <c r="B1040" s="1"/>
      <c r="C1040" s="1"/>
      <c r="D1040" s="2"/>
      <c r="E1040" s="2"/>
      <c r="F1040" s="2"/>
      <c r="G1040" s="2"/>
      <c r="H1040" s="2"/>
      <c r="I1040" s="2"/>
      <c r="J1040" s="2"/>
      <c r="K1040" s="2"/>
      <c r="L1040" s="2"/>
      <c r="M1040" s="2"/>
      <c r="N1040" s="1"/>
      <c r="O1040" s="1"/>
      <c r="P1040" s="1"/>
      <c r="Q1040" s="1"/>
      <c r="R1040" s="1"/>
      <c r="S1040" s="1"/>
      <c r="T1040" s="1"/>
      <c r="U1040" s="1"/>
      <c r="V1040" s="1"/>
      <c r="W1040" s="1"/>
      <c r="X1040" s="1"/>
      <c r="Y1040" s="1"/>
    </row>
    <row x14ac:dyDescent="0.25" r="1041" customHeight="1" ht="16.5">
      <c r="A1041" s="1"/>
      <c r="B1041" s="1"/>
      <c r="C1041" s="1"/>
      <c r="D1041" s="2"/>
      <c r="E1041" s="2"/>
      <c r="F1041" s="2"/>
      <c r="G1041" s="2"/>
      <c r="H1041" s="2"/>
      <c r="I1041" s="2"/>
      <c r="J1041" s="2"/>
      <c r="K1041" s="2"/>
      <c r="L1041" s="2"/>
      <c r="M1041" s="2"/>
      <c r="N1041" s="1"/>
      <c r="O1041" s="1"/>
      <c r="P1041" s="1"/>
      <c r="Q1041" s="1"/>
      <c r="R1041" s="1"/>
      <c r="S1041" s="1"/>
      <c r="T1041" s="1"/>
      <c r="U1041" s="1"/>
      <c r="V1041" s="1"/>
      <c r="W1041" s="1"/>
      <c r="X1041" s="1"/>
      <c r="Y1041" s="1"/>
    </row>
    <row x14ac:dyDescent="0.25" r="1042" customHeight="1" ht="16.5">
      <c r="A1042" s="1"/>
      <c r="B1042" s="1"/>
      <c r="C1042" s="1"/>
      <c r="D1042" s="2"/>
      <c r="E1042" s="2"/>
      <c r="F1042" s="2"/>
      <c r="G1042" s="2"/>
      <c r="H1042" s="2"/>
      <c r="I1042" s="2"/>
      <c r="J1042" s="2"/>
      <c r="K1042" s="2"/>
      <c r="L1042" s="2"/>
      <c r="M1042" s="2"/>
      <c r="N1042" s="1"/>
      <c r="O1042" s="1"/>
      <c r="P1042" s="1"/>
      <c r="Q1042" s="1"/>
      <c r="R1042" s="1"/>
      <c r="S1042" s="1"/>
      <c r="T1042" s="1"/>
      <c r="U1042" s="1"/>
      <c r="V1042" s="1"/>
      <c r="W1042" s="1"/>
      <c r="X1042" s="1"/>
      <c r="Y1042" s="1"/>
    </row>
    <row x14ac:dyDescent="0.25" r="1043" customHeight="1" ht="16.5">
      <c r="A1043" s="1"/>
      <c r="B1043" s="1"/>
      <c r="C1043" s="1"/>
      <c r="D1043" s="2"/>
      <c r="E1043" s="2"/>
      <c r="F1043" s="2"/>
      <c r="G1043" s="2"/>
      <c r="H1043" s="2"/>
      <c r="I1043" s="2"/>
      <c r="J1043" s="2"/>
      <c r="K1043" s="2"/>
      <c r="L1043" s="2"/>
      <c r="M1043" s="2"/>
      <c r="N1043" s="1"/>
      <c r="O1043" s="1"/>
      <c r="P1043" s="1"/>
      <c r="Q1043" s="1"/>
      <c r="R1043" s="1"/>
      <c r="S1043" s="1"/>
      <c r="T1043" s="1"/>
      <c r="U1043" s="1"/>
      <c r="V1043" s="1"/>
      <c r="W1043" s="1"/>
      <c r="X1043" s="1"/>
      <c r="Y1043" s="1"/>
    </row>
    <row x14ac:dyDescent="0.25" r="1044" customHeight="1" ht="16.5">
      <c r="A1044" s="1"/>
      <c r="B1044" s="1"/>
      <c r="C1044" s="1"/>
      <c r="D1044" s="2"/>
      <c r="E1044" s="2"/>
      <c r="F1044" s="2"/>
      <c r="G1044" s="2"/>
      <c r="H1044" s="2"/>
      <c r="I1044" s="2"/>
      <c r="J1044" s="2"/>
      <c r="K1044" s="2"/>
      <c r="L1044" s="2"/>
      <c r="M1044" s="2"/>
      <c r="N1044" s="1"/>
      <c r="O1044" s="1"/>
      <c r="P1044" s="1"/>
      <c r="Q1044" s="1"/>
      <c r="R1044" s="1"/>
      <c r="S1044" s="1"/>
      <c r="T1044" s="1"/>
      <c r="U1044" s="1"/>
      <c r="V1044" s="1"/>
      <c r="W1044" s="1"/>
      <c r="X1044" s="1"/>
      <c r="Y1044" s="1"/>
    </row>
    <row x14ac:dyDescent="0.25" r="1045" customHeight="1" ht="16.5">
      <c r="A1045" s="1"/>
      <c r="B1045" s="1"/>
      <c r="C1045" s="1"/>
      <c r="D1045" s="2"/>
      <c r="E1045" s="2"/>
      <c r="F1045" s="2"/>
      <c r="G1045" s="2"/>
      <c r="H1045" s="2"/>
      <c r="I1045" s="2"/>
      <c r="J1045" s="2"/>
      <c r="K1045" s="2"/>
      <c r="L1045" s="2"/>
      <c r="M1045" s="2"/>
      <c r="N1045" s="1"/>
      <c r="O1045" s="1"/>
      <c r="P1045" s="1"/>
      <c r="Q1045" s="1"/>
      <c r="R1045" s="1"/>
      <c r="S1045" s="1"/>
      <c r="T1045" s="1"/>
      <c r="U1045" s="1"/>
      <c r="V1045" s="1"/>
      <c r="W1045" s="1"/>
      <c r="X1045" s="1"/>
      <c r="Y1045" s="1"/>
    </row>
    <row x14ac:dyDescent="0.25" r="1046" customHeight="1" ht="16.5">
      <c r="A1046" s="1"/>
      <c r="B1046" s="1"/>
      <c r="C1046" s="1"/>
      <c r="D1046" s="2"/>
      <c r="E1046" s="2"/>
      <c r="F1046" s="2"/>
      <c r="G1046" s="2"/>
      <c r="H1046" s="2"/>
      <c r="I1046" s="2"/>
      <c r="J1046" s="2"/>
      <c r="K1046" s="2"/>
      <c r="L1046" s="2"/>
      <c r="M1046" s="2"/>
      <c r="N1046" s="1"/>
      <c r="O1046" s="1"/>
      <c r="P1046" s="1"/>
      <c r="Q1046" s="1"/>
      <c r="R1046" s="1"/>
      <c r="S1046" s="1"/>
      <c r="T1046" s="1"/>
      <c r="U1046" s="1"/>
      <c r="V1046" s="1"/>
      <c r="W1046" s="1"/>
      <c r="X1046" s="1"/>
      <c r="Y1046" s="1"/>
    </row>
    <row x14ac:dyDescent="0.25" r="1047" customHeight="1" ht="16.5">
      <c r="A1047" s="1"/>
      <c r="B1047" s="1"/>
      <c r="C1047" s="1"/>
      <c r="D1047" s="2"/>
      <c r="E1047" s="2"/>
      <c r="F1047" s="2"/>
      <c r="G1047" s="2"/>
      <c r="H1047" s="2"/>
      <c r="I1047" s="2"/>
      <c r="J1047" s="2"/>
      <c r="K1047" s="2"/>
      <c r="L1047" s="2"/>
      <c r="M1047" s="2"/>
      <c r="N1047" s="1"/>
      <c r="O1047" s="1"/>
      <c r="P1047" s="1"/>
      <c r="Q1047" s="1"/>
      <c r="R1047" s="1"/>
      <c r="S1047" s="1"/>
      <c r="T1047" s="1"/>
      <c r="U1047" s="1"/>
      <c r="V1047" s="1"/>
      <c r="W1047" s="1"/>
      <c r="X1047" s="1"/>
      <c r="Y1047" s="1"/>
    </row>
    <row x14ac:dyDescent="0.25" r="1048" customHeight="1" ht="16.5">
      <c r="A1048" s="1"/>
      <c r="B1048" s="1"/>
      <c r="C1048" s="1"/>
      <c r="D1048" s="2"/>
      <c r="E1048" s="2"/>
      <c r="F1048" s="2"/>
      <c r="G1048" s="2"/>
      <c r="H1048" s="2"/>
      <c r="I1048" s="2"/>
      <c r="J1048" s="2"/>
      <c r="K1048" s="2"/>
      <c r="L1048" s="2"/>
      <c r="M1048" s="2"/>
      <c r="N1048" s="1"/>
      <c r="O1048" s="1"/>
      <c r="P1048" s="1"/>
      <c r="Q1048" s="1"/>
      <c r="R1048" s="1"/>
      <c r="S1048" s="1"/>
      <c r="T1048" s="1"/>
      <c r="U1048" s="1"/>
      <c r="V1048" s="1"/>
      <c r="W1048" s="1"/>
      <c r="X1048" s="1"/>
      <c r="Y1048" s="1"/>
    </row>
    <row x14ac:dyDescent="0.25" r="1049" customHeight="1" ht="16.5">
      <c r="A1049" s="1"/>
      <c r="B1049" s="1"/>
      <c r="C1049" s="1"/>
      <c r="D1049" s="2"/>
      <c r="E1049" s="2"/>
      <c r="F1049" s="2"/>
      <c r="G1049" s="2"/>
      <c r="H1049" s="2"/>
      <c r="I1049" s="2"/>
      <c r="J1049" s="2"/>
      <c r="K1049" s="2"/>
      <c r="L1049" s="2"/>
      <c r="M1049" s="2"/>
      <c r="N1049" s="1"/>
      <c r="O1049" s="1"/>
      <c r="P1049" s="1"/>
      <c r="Q1049" s="1"/>
      <c r="R1049" s="1"/>
      <c r="S1049" s="1"/>
      <c r="T1049" s="1"/>
      <c r="U1049" s="1"/>
      <c r="V1049" s="1"/>
      <c r="W1049" s="1"/>
      <c r="X1049" s="1"/>
      <c r="Y1049" s="1"/>
    </row>
    <row x14ac:dyDescent="0.25" r="1050" customHeight="1" ht="16.5">
      <c r="A1050" s="1"/>
      <c r="B1050" s="1"/>
      <c r="C1050" s="1"/>
      <c r="D1050" s="2"/>
      <c r="E1050" s="2"/>
      <c r="F1050" s="2"/>
      <c r="G1050" s="2"/>
      <c r="H1050" s="2"/>
      <c r="I1050" s="2"/>
      <c r="J1050" s="2"/>
      <c r="K1050" s="2"/>
      <c r="L1050" s="2"/>
      <c r="M1050" s="2"/>
      <c r="N1050" s="1"/>
      <c r="O1050" s="1"/>
      <c r="P1050" s="1"/>
      <c r="Q1050" s="1"/>
      <c r="R1050" s="1"/>
      <c r="S1050" s="1"/>
      <c r="T1050" s="1"/>
      <c r="U1050" s="1"/>
      <c r="V1050" s="1"/>
      <c r="W1050" s="1"/>
      <c r="X1050" s="1"/>
      <c r="Y1050" s="1"/>
    </row>
    <row x14ac:dyDescent="0.25" r="1051" customHeight="1" ht="16.5">
      <c r="A1051" s="1"/>
      <c r="B1051" s="1"/>
      <c r="C1051" s="1"/>
      <c r="D1051" s="2"/>
      <c r="E1051" s="2"/>
      <c r="F1051" s="2"/>
      <c r="G1051" s="2"/>
      <c r="H1051" s="2"/>
      <c r="I1051" s="2"/>
      <c r="J1051" s="2"/>
      <c r="K1051" s="2"/>
      <c r="L1051" s="2"/>
      <c r="M1051" s="2"/>
      <c r="N1051" s="1"/>
      <c r="O1051" s="1"/>
      <c r="P1051" s="1"/>
      <c r="Q1051" s="1"/>
      <c r="R1051" s="1"/>
      <c r="S1051" s="1"/>
      <c r="T1051" s="1"/>
      <c r="U1051" s="1"/>
      <c r="V1051" s="1"/>
      <c r="W1051" s="1"/>
      <c r="X1051" s="1"/>
      <c r="Y1051" s="1"/>
    </row>
    <row x14ac:dyDescent="0.25" r="1052" customHeight="1" ht="16.5">
      <c r="A1052" s="1"/>
      <c r="B1052" s="1"/>
      <c r="C1052" s="1"/>
      <c r="D1052" s="2"/>
      <c r="E1052" s="2"/>
      <c r="F1052" s="2"/>
      <c r="G1052" s="2"/>
      <c r="H1052" s="2"/>
      <c r="I1052" s="2"/>
      <c r="J1052" s="2"/>
      <c r="K1052" s="2"/>
      <c r="L1052" s="2"/>
      <c r="M1052" s="2"/>
      <c r="N1052" s="1"/>
      <c r="O1052" s="1"/>
      <c r="P1052" s="1"/>
      <c r="Q1052" s="1"/>
      <c r="R1052" s="1"/>
      <c r="S1052" s="1"/>
      <c r="T1052" s="1"/>
      <c r="U1052" s="1"/>
      <c r="V1052" s="1"/>
      <c r="W1052" s="1"/>
      <c r="X1052" s="1"/>
      <c r="Y1052" s="1"/>
    </row>
    <row x14ac:dyDescent="0.25" r="1053" customHeight="1" ht="16.5">
      <c r="A1053" s="1"/>
      <c r="B1053" s="1"/>
      <c r="C1053" s="1"/>
      <c r="D1053" s="2"/>
      <c r="E1053" s="2"/>
      <c r="F1053" s="2"/>
      <c r="G1053" s="2"/>
      <c r="H1053" s="2"/>
      <c r="I1053" s="2"/>
      <c r="J1053" s="2"/>
      <c r="K1053" s="2"/>
      <c r="L1053" s="2"/>
      <c r="M1053" s="2"/>
      <c r="N1053" s="1"/>
      <c r="O1053" s="1"/>
      <c r="P1053" s="1"/>
      <c r="Q1053" s="1"/>
      <c r="R1053" s="1"/>
      <c r="S1053" s="1"/>
      <c r="T1053" s="1"/>
      <c r="U1053" s="1"/>
      <c r="V1053" s="1"/>
      <c r="W1053" s="1"/>
      <c r="X1053" s="1"/>
      <c r="Y1053" s="1"/>
    </row>
    <row x14ac:dyDescent="0.25" r="1054" customHeight="1" ht="16.5">
      <c r="A1054" s="1"/>
      <c r="B1054" s="1"/>
      <c r="C1054" s="1"/>
      <c r="D1054" s="2"/>
      <c r="E1054" s="2"/>
      <c r="F1054" s="2"/>
      <c r="G1054" s="2"/>
      <c r="H1054" s="2"/>
      <c r="I1054" s="2"/>
      <c r="J1054" s="2"/>
      <c r="K1054" s="2"/>
      <c r="L1054" s="2"/>
      <c r="M1054" s="2"/>
      <c r="N1054" s="1"/>
      <c r="O1054" s="1"/>
      <c r="P1054" s="1"/>
      <c r="Q1054" s="1"/>
      <c r="R1054" s="1"/>
      <c r="S1054" s="1"/>
      <c r="T1054" s="1"/>
      <c r="U1054" s="1"/>
      <c r="V1054" s="1"/>
      <c r="W1054" s="1"/>
      <c r="X1054" s="1"/>
      <c r="Y1054" s="1"/>
    </row>
  </sheetData>
  <mergeCells count="3">
    <mergeCell ref="C3:D3"/>
    <mergeCell ref="F3:G3"/>
    <mergeCell ref="C72:D7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A1000"/>
  <sheetViews>
    <sheetView workbookViewId="0"/>
  </sheetViews>
  <sheetFormatPr defaultRowHeight="15" x14ac:dyDescent="0.25"/>
  <cols>
    <col min="1" max="1" style="18" width="11.862142857142858" customWidth="1" bestFit="1"/>
    <col min="2" max="2" style="18" width="11.862142857142858" customWidth="1" bestFit="1"/>
    <col min="3" max="3" style="18" width="11.862142857142858" customWidth="1" bestFit="1"/>
    <col min="4" max="4" style="47" width="11.862142857142858" customWidth="1" bestFit="1"/>
    <col min="5" max="5" style="47" width="11.862142857142858" customWidth="1" bestFit="1"/>
    <col min="6" max="6" style="47" width="11.862142857142858" customWidth="1" bestFit="1"/>
    <col min="7" max="7" style="47" width="11.862142857142858" customWidth="1" bestFit="1"/>
    <col min="8" max="8" style="47" width="11.862142857142858" customWidth="1" bestFit="1"/>
    <col min="9" max="9" style="47" width="11.862142857142858" customWidth="1" bestFit="1"/>
    <col min="10" max="10" style="18" width="11.862142857142858" customWidth="1" bestFit="1"/>
    <col min="11" max="11" style="18" width="11.862142857142858" customWidth="1" bestFit="1"/>
    <col min="12" max="12" style="18" width="11.862142857142858" customWidth="1" bestFit="1"/>
    <col min="13" max="13" style="18" width="11.862142857142858" customWidth="1" bestFit="1"/>
    <col min="14" max="14" style="47" width="11.862142857142858" customWidth="1" bestFit="1"/>
    <col min="15" max="15" style="47" width="11.862142857142858" customWidth="1" bestFit="1"/>
    <col min="16" max="16" style="18" width="11.862142857142858" customWidth="1" bestFit="1"/>
    <col min="17" max="17" style="18" width="11.862142857142858" customWidth="1" bestFit="1"/>
    <col min="18" max="18" style="18" width="11.862142857142858" customWidth="1" bestFit="1"/>
    <col min="19" max="19" style="18" width="11.862142857142858" customWidth="1" bestFit="1"/>
    <col min="20" max="20" style="18" width="11.862142857142858" customWidth="1" bestFit="1"/>
    <col min="21" max="21" style="4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 min="26" max="26" style="18" width="11.862142857142858" customWidth="1" bestFit="1"/>
    <col min="27" max="27" style="18" width="11.862142857142858" customWidth="1" bestFit="1"/>
  </cols>
  <sheetData>
    <row x14ac:dyDescent="0.25" r="1" customHeight="1" ht="16.5">
      <c r="A1" s="1"/>
      <c r="B1" s="1"/>
      <c r="C1" s="1"/>
      <c r="D1" s="2"/>
      <c r="E1" s="2"/>
      <c r="F1" s="20"/>
      <c r="G1" s="2"/>
      <c r="H1" s="2"/>
      <c r="I1" s="2"/>
      <c r="J1" s="1"/>
      <c r="K1" s="1"/>
      <c r="L1" s="1"/>
      <c r="M1" s="1"/>
      <c r="N1" s="2"/>
      <c r="O1" s="2"/>
      <c r="P1" s="1"/>
      <c r="Q1" s="1"/>
      <c r="R1" s="1"/>
      <c r="S1" s="1"/>
      <c r="T1" s="1"/>
      <c r="U1" s="21"/>
      <c r="V1" s="1"/>
      <c r="W1" s="1"/>
      <c r="X1" s="1"/>
      <c r="Y1" s="1"/>
      <c r="Z1" s="1"/>
      <c r="AA1" s="1"/>
    </row>
    <row x14ac:dyDescent="0.25" r="2" customHeight="1" ht="16.5">
      <c r="A2" s="1"/>
      <c r="B2" s="1"/>
      <c r="C2" s="1"/>
      <c r="D2" s="2"/>
      <c r="E2" s="2"/>
      <c r="F2" s="20"/>
      <c r="G2" s="2"/>
      <c r="H2" s="2"/>
      <c r="I2" s="2"/>
      <c r="J2" s="1"/>
      <c r="K2" s="1"/>
      <c r="L2" s="1"/>
      <c r="M2" s="1"/>
      <c r="N2" s="2"/>
      <c r="O2" s="2"/>
      <c r="P2" s="1"/>
      <c r="Q2" s="1"/>
      <c r="R2" s="1"/>
      <c r="S2" s="1"/>
      <c r="T2" s="1"/>
      <c r="U2" s="22"/>
      <c r="V2" s="23"/>
      <c r="W2" s="23"/>
      <c r="X2" s="23"/>
      <c r="Y2" s="23"/>
      <c r="Z2" s="23"/>
      <c r="AA2" s="23"/>
    </row>
    <row x14ac:dyDescent="0.25" r="3" customHeight="1" ht="16.5">
      <c r="A3" s="1"/>
      <c r="B3" s="1"/>
      <c r="C3" s="1"/>
      <c r="D3" s="2"/>
      <c r="E3" s="2"/>
      <c r="F3" s="24" t="s">
        <v>67</v>
      </c>
      <c r="G3" s="25"/>
      <c r="H3" s="25"/>
      <c r="I3" s="25"/>
      <c r="J3" s="26"/>
      <c r="K3" s="26"/>
      <c r="L3" s="26"/>
      <c r="M3" s="26"/>
      <c r="N3" s="25"/>
      <c r="O3" s="25"/>
      <c r="P3" s="26"/>
      <c r="Q3" s="26"/>
      <c r="R3" s="26"/>
      <c r="S3" s="26"/>
      <c r="T3" s="1"/>
      <c r="U3" s="22"/>
      <c r="V3" s="23"/>
      <c r="W3" s="23"/>
      <c r="X3" s="23"/>
      <c r="Y3" s="23"/>
      <c r="Z3" s="23"/>
      <c r="AA3" s="23"/>
    </row>
    <row x14ac:dyDescent="0.25" r="4" customHeight="1" ht="16.5">
      <c r="A4" s="1"/>
      <c r="B4" s="1"/>
      <c r="C4" s="1"/>
      <c r="D4" s="4"/>
      <c r="E4" s="4"/>
      <c r="F4" s="27"/>
      <c r="G4" s="4"/>
      <c r="H4" s="4"/>
      <c r="I4" s="4"/>
      <c r="J4" s="1"/>
      <c r="K4" s="1"/>
      <c r="L4" s="1"/>
      <c r="M4" s="1"/>
      <c r="N4" s="2"/>
      <c r="O4" s="2"/>
      <c r="P4" s="1"/>
      <c r="Q4" s="1"/>
      <c r="R4" s="1"/>
      <c r="S4" s="1"/>
      <c r="T4" s="1"/>
      <c r="U4" s="22"/>
      <c r="V4" s="23"/>
      <c r="W4" s="23"/>
      <c r="X4" s="23"/>
      <c r="Y4" s="23"/>
      <c r="Z4" s="23"/>
      <c r="AA4" s="23"/>
    </row>
    <row x14ac:dyDescent="0.25" r="5" customHeight="1" ht="16.5">
      <c r="A5" s="1"/>
      <c r="B5" s="1"/>
      <c r="C5" s="5"/>
      <c r="D5" s="28" t="s">
        <v>68</v>
      </c>
      <c r="E5" s="28">
        <v>2019</v>
      </c>
      <c r="F5" s="28">
        <v>2020</v>
      </c>
      <c r="G5" s="28">
        <v>2021</v>
      </c>
      <c r="H5" s="29">
        <v>2022</v>
      </c>
      <c r="I5" s="29">
        <v>2023</v>
      </c>
      <c r="J5" s="1"/>
      <c r="K5" s="1"/>
      <c r="L5" s="1"/>
      <c r="M5" s="1"/>
      <c r="N5" s="2"/>
      <c r="O5" s="2"/>
      <c r="P5" s="1"/>
      <c r="Q5" s="1"/>
      <c r="R5" s="1"/>
      <c r="S5" s="1"/>
      <c r="T5" s="1"/>
      <c r="U5" s="22"/>
      <c r="V5" s="23"/>
      <c r="W5" s="23"/>
      <c r="X5" s="23"/>
      <c r="Y5" s="23"/>
      <c r="Z5" s="23"/>
      <c r="AA5" s="23"/>
    </row>
    <row x14ac:dyDescent="0.25" r="6" customHeight="1" ht="16.5">
      <c r="A6" s="1"/>
      <c r="B6" s="1"/>
      <c r="C6" s="30" t="s">
        <v>69</v>
      </c>
      <c r="D6" s="31">
        <v>1</v>
      </c>
      <c r="E6" s="31">
        <v>114</v>
      </c>
      <c r="F6" s="31">
        <v>106</v>
      </c>
      <c r="G6" s="31">
        <v>48</v>
      </c>
      <c r="H6" s="32">
        <v>93</v>
      </c>
      <c r="I6" s="32">
        <f>COUNTIF('Ordens de Serviço - 2023'!$W$2:$W$2000,D6)</f>
      </c>
      <c r="J6" s="1"/>
      <c r="K6" s="1"/>
      <c r="L6" s="1"/>
      <c r="M6" s="1"/>
      <c r="N6" s="2"/>
      <c r="O6" s="2"/>
      <c r="P6" s="1"/>
      <c r="Q6" s="1"/>
      <c r="R6" s="1"/>
      <c r="S6" s="1"/>
      <c r="T6" s="1"/>
      <c r="U6" s="22"/>
      <c r="V6" s="23"/>
      <c r="W6" s="23"/>
      <c r="X6" s="23"/>
      <c r="Y6" s="23"/>
      <c r="Z6" s="23"/>
      <c r="AA6" s="23"/>
    </row>
    <row x14ac:dyDescent="0.25" r="7" customHeight="1" ht="16.5">
      <c r="A7" s="1"/>
      <c r="B7" s="1"/>
      <c r="C7" s="30" t="s">
        <v>70</v>
      </c>
      <c r="D7" s="31">
        <v>2</v>
      </c>
      <c r="E7" s="31">
        <v>135</v>
      </c>
      <c r="F7" s="31">
        <v>107</v>
      </c>
      <c r="G7" s="31">
        <v>37</v>
      </c>
      <c r="H7" s="32">
        <v>114</v>
      </c>
      <c r="I7" s="32">
        <f>COUNTIF('Ordens de Serviço - 2023'!$W$2:$W$2000,D7)</f>
      </c>
      <c r="J7" s="1"/>
      <c r="K7" s="1"/>
      <c r="L7" s="1"/>
      <c r="M7" s="1"/>
      <c r="N7" s="2"/>
      <c r="O7" s="2"/>
      <c r="P7" s="1"/>
      <c r="Q7" s="1"/>
      <c r="R7" s="1"/>
      <c r="S7" s="1"/>
      <c r="T7" s="1"/>
      <c r="U7" s="22"/>
      <c r="V7" s="23"/>
      <c r="W7" s="23"/>
      <c r="X7" s="23"/>
      <c r="Y7" s="23"/>
      <c r="Z7" s="23"/>
      <c r="AA7" s="23"/>
    </row>
    <row x14ac:dyDescent="0.25" r="8" customHeight="1" ht="16.5">
      <c r="A8" s="1"/>
      <c r="B8" s="1"/>
      <c r="C8" s="30" t="s">
        <v>71</v>
      </c>
      <c r="D8" s="31">
        <v>3</v>
      </c>
      <c r="E8" s="31">
        <v>108</v>
      </c>
      <c r="F8" s="31">
        <v>113</v>
      </c>
      <c r="G8" s="31">
        <v>18</v>
      </c>
      <c r="H8" s="32">
        <v>196</v>
      </c>
      <c r="I8" s="32">
        <f>COUNTIF('Ordens de Serviço - 2023'!$W$2:$W$2000,D8)</f>
      </c>
      <c r="J8" s="1"/>
      <c r="K8" s="1"/>
      <c r="L8" s="1"/>
      <c r="M8" s="1"/>
      <c r="N8" s="2"/>
      <c r="O8" s="2"/>
      <c r="P8" s="1"/>
      <c r="Q8" s="1"/>
      <c r="R8" s="1"/>
      <c r="S8" s="1"/>
      <c r="T8" s="1"/>
      <c r="U8" s="22"/>
      <c r="V8" s="23"/>
      <c r="W8" s="23"/>
      <c r="X8" s="23"/>
      <c r="Y8" s="23"/>
      <c r="Z8" s="23"/>
      <c r="AA8" s="23"/>
    </row>
    <row x14ac:dyDescent="0.25" r="9" customHeight="1" ht="16.5">
      <c r="A9" s="1"/>
      <c r="B9" s="1"/>
      <c r="C9" s="30" t="s">
        <v>72</v>
      </c>
      <c r="D9" s="31">
        <v>4</v>
      </c>
      <c r="E9" s="31">
        <v>126</v>
      </c>
      <c r="F9" s="31">
        <v>5</v>
      </c>
      <c r="G9" s="31">
        <v>2</v>
      </c>
      <c r="H9" s="32">
        <v>142</v>
      </c>
      <c r="I9" s="32">
        <f>COUNTIF('Ordens de Serviço - 2023'!$W$2:$W$2000,D9)</f>
      </c>
      <c r="J9" s="1"/>
      <c r="K9" s="1"/>
      <c r="L9" s="1"/>
      <c r="M9" s="1"/>
      <c r="N9" s="2"/>
      <c r="O9" s="2"/>
      <c r="P9" s="1"/>
      <c r="Q9" s="1"/>
      <c r="R9" s="1"/>
      <c r="S9" s="1"/>
      <c r="T9" s="1"/>
      <c r="U9" s="22"/>
      <c r="V9" s="23"/>
      <c r="W9" s="23"/>
      <c r="X9" s="23"/>
      <c r="Y9" s="23"/>
      <c r="Z9" s="23"/>
      <c r="AA9" s="23"/>
    </row>
    <row x14ac:dyDescent="0.25" r="10" customHeight="1" ht="16.5">
      <c r="A10" s="1"/>
      <c r="B10" s="1"/>
      <c r="C10" s="30" t="s">
        <v>73</v>
      </c>
      <c r="D10" s="31">
        <v>5</v>
      </c>
      <c r="E10" s="31">
        <v>95</v>
      </c>
      <c r="F10" s="31">
        <v>18</v>
      </c>
      <c r="G10" s="31">
        <v>26</v>
      </c>
      <c r="H10" s="32">
        <v>179</v>
      </c>
      <c r="I10" s="32">
        <f>COUNTIF('Ordens de Serviço - 2023'!$W$2:$W$2000,D10)</f>
      </c>
      <c r="J10" s="1"/>
      <c r="K10" s="1"/>
      <c r="L10" s="1"/>
      <c r="M10" s="1"/>
      <c r="N10" s="2"/>
      <c r="O10" s="2"/>
      <c r="P10" s="1"/>
      <c r="Q10" s="1"/>
      <c r="R10" s="1"/>
      <c r="S10" s="1"/>
      <c r="T10" s="1"/>
      <c r="U10" s="22"/>
      <c r="V10" s="23"/>
      <c r="W10" s="23"/>
      <c r="X10" s="23"/>
      <c r="Y10" s="23"/>
      <c r="Z10" s="23"/>
      <c r="AA10" s="23"/>
    </row>
    <row x14ac:dyDescent="0.25" r="11" customHeight="1" ht="16.5">
      <c r="A11" s="1"/>
      <c r="B11" s="1"/>
      <c r="C11" s="30" t="s">
        <v>74</v>
      </c>
      <c r="D11" s="31">
        <v>6</v>
      </c>
      <c r="E11" s="31">
        <v>77</v>
      </c>
      <c r="F11" s="31">
        <v>22</v>
      </c>
      <c r="G11" s="31">
        <v>50</v>
      </c>
      <c r="H11" s="32">
        <v>190</v>
      </c>
      <c r="I11" s="32">
        <f>COUNTIF('Ordens de Serviço - 2023'!$W$2:$W$2000,D11)</f>
      </c>
      <c r="J11" s="1"/>
      <c r="K11" s="1"/>
      <c r="L11" s="1"/>
      <c r="M11" s="1"/>
      <c r="N11" s="2"/>
      <c r="O11" s="2"/>
      <c r="P11" s="1"/>
      <c r="Q11" s="1"/>
      <c r="R11" s="1"/>
      <c r="S11" s="1"/>
      <c r="T11" s="1"/>
      <c r="U11" s="22"/>
      <c r="V11" s="23"/>
      <c r="W11" s="23"/>
      <c r="X11" s="23"/>
      <c r="Y11" s="23"/>
      <c r="Z11" s="23"/>
      <c r="AA11" s="23"/>
    </row>
    <row x14ac:dyDescent="0.25" r="12" customHeight="1" ht="16.5">
      <c r="A12" s="1"/>
      <c r="B12" s="1"/>
      <c r="C12" s="30" t="s">
        <v>75</v>
      </c>
      <c r="D12" s="31">
        <v>7</v>
      </c>
      <c r="E12" s="31">
        <v>82</v>
      </c>
      <c r="F12" s="31">
        <v>8</v>
      </c>
      <c r="G12" s="31">
        <v>75</v>
      </c>
      <c r="H12" s="32">
        <v>190</v>
      </c>
      <c r="I12" s="32">
        <f>COUNTIF('Ordens de Serviço - 2023'!$W$2:$W$2000,D12)</f>
      </c>
      <c r="J12" s="1"/>
      <c r="K12" s="1"/>
      <c r="L12" s="1"/>
      <c r="M12" s="1"/>
      <c r="N12" s="2"/>
      <c r="O12" s="2"/>
      <c r="P12" s="1"/>
      <c r="Q12" s="1"/>
      <c r="R12" s="1"/>
      <c r="S12" s="1"/>
      <c r="T12" s="1"/>
      <c r="U12" s="22"/>
      <c r="V12" s="23"/>
      <c r="W12" s="23"/>
      <c r="X12" s="23"/>
      <c r="Y12" s="23"/>
      <c r="Z12" s="23"/>
      <c r="AA12" s="23"/>
    </row>
    <row x14ac:dyDescent="0.25" r="13" customHeight="1" ht="16.5">
      <c r="A13" s="1"/>
      <c r="B13" s="1"/>
      <c r="C13" s="30" t="s">
        <v>76</v>
      </c>
      <c r="D13" s="31">
        <v>8</v>
      </c>
      <c r="E13" s="31">
        <v>106</v>
      </c>
      <c r="F13" s="31">
        <v>19</v>
      </c>
      <c r="G13" s="31">
        <v>63</v>
      </c>
      <c r="H13" s="32">
        <v>231</v>
      </c>
      <c r="I13" s="32">
        <f>COUNTIF('Ordens de Serviço - 2023'!$W$2:$W$2000,D13)</f>
      </c>
      <c r="J13" s="1"/>
      <c r="K13" s="1"/>
      <c r="L13" s="1"/>
      <c r="M13" s="1"/>
      <c r="N13" s="2"/>
      <c r="O13" s="2"/>
      <c r="P13" s="1"/>
      <c r="Q13" s="1"/>
      <c r="R13" s="1"/>
      <c r="S13" s="1"/>
      <c r="T13" s="1"/>
      <c r="U13" s="22"/>
      <c r="V13" s="23"/>
      <c r="W13" s="23"/>
      <c r="X13" s="23"/>
      <c r="Y13" s="23"/>
      <c r="Z13" s="23"/>
      <c r="AA13" s="23"/>
    </row>
    <row x14ac:dyDescent="0.25" r="14" customHeight="1" ht="16.5">
      <c r="A14" s="1"/>
      <c r="B14" s="1"/>
      <c r="C14" s="30" t="s">
        <v>77</v>
      </c>
      <c r="D14" s="31">
        <v>9</v>
      </c>
      <c r="E14" s="31">
        <v>131</v>
      </c>
      <c r="F14" s="31">
        <v>20</v>
      </c>
      <c r="G14" s="31">
        <v>67</v>
      </c>
      <c r="H14" s="32">
        <v>207</v>
      </c>
      <c r="I14" s="32">
        <f>COUNTIF('Ordens de Serviço - 2023'!$W$2:$W$2000,D14)</f>
      </c>
      <c r="J14" s="1"/>
      <c r="K14" s="1"/>
      <c r="L14" s="1"/>
      <c r="M14" s="1"/>
      <c r="N14" s="2"/>
      <c r="O14" s="2"/>
      <c r="P14" s="1"/>
      <c r="Q14" s="1"/>
      <c r="R14" s="1"/>
      <c r="S14" s="1"/>
      <c r="T14" s="1"/>
      <c r="U14" s="22"/>
      <c r="V14" s="23"/>
      <c r="W14" s="23"/>
      <c r="X14" s="23"/>
      <c r="Y14" s="23"/>
      <c r="Z14" s="23"/>
      <c r="AA14" s="23"/>
    </row>
    <row x14ac:dyDescent="0.25" r="15" customHeight="1" ht="16.5">
      <c r="A15" s="1"/>
      <c r="B15" s="1"/>
      <c r="C15" s="30" t="s">
        <v>78</v>
      </c>
      <c r="D15" s="31">
        <v>10</v>
      </c>
      <c r="E15" s="31">
        <v>95</v>
      </c>
      <c r="F15" s="31">
        <v>38</v>
      </c>
      <c r="G15" s="31">
        <v>78</v>
      </c>
      <c r="H15" s="32">
        <v>146</v>
      </c>
      <c r="I15" s="32">
        <f>COUNTIF('Ordens de Serviço - 2023'!$W$2:$W$2000,D15)</f>
      </c>
      <c r="J15" s="1"/>
      <c r="K15" s="1"/>
      <c r="L15" s="1"/>
      <c r="M15" s="1"/>
      <c r="N15" s="2"/>
      <c r="O15" s="2"/>
      <c r="P15" s="1"/>
      <c r="Q15" s="1"/>
      <c r="R15" s="1"/>
      <c r="S15" s="1"/>
      <c r="T15" s="1"/>
      <c r="U15" s="22"/>
      <c r="V15" s="23"/>
      <c r="W15" s="23"/>
      <c r="X15" s="23"/>
      <c r="Y15" s="23"/>
      <c r="Z15" s="23"/>
      <c r="AA15" s="23"/>
    </row>
    <row x14ac:dyDescent="0.25" r="16" customHeight="1" ht="16.5">
      <c r="A16" s="1"/>
      <c r="B16" s="1"/>
      <c r="C16" s="30" t="s">
        <v>79</v>
      </c>
      <c r="D16" s="31">
        <v>11</v>
      </c>
      <c r="E16" s="31">
        <v>122</v>
      </c>
      <c r="F16" s="31">
        <v>32</v>
      </c>
      <c r="G16" s="31">
        <v>95</v>
      </c>
      <c r="H16" s="32">
        <v>189</v>
      </c>
      <c r="I16" s="32">
        <f>COUNTIF('Ordens de Serviço - 2023'!$W$2:$W$2000,D16)</f>
      </c>
      <c r="J16" s="1"/>
      <c r="K16" s="1"/>
      <c r="L16" s="1"/>
      <c r="M16" s="1"/>
      <c r="N16" s="2"/>
      <c r="O16" s="2"/>
      <c r="P16" s="1"/>
      <c r="Q16" s="1"/>
      <c r="R16" s="1"/>
      <c r="S16" s="1"/>
      <c r="T16" s="1"/>
      <c r="U16" s="22"/>
      <c r="V16" s="23"/>
      <c r="W16" s="23"/>
      <c r="X16" s="23"/>
      <c r="Y16" s="23"/>
      <c r="Z16" s="23"/>
      <c r="AA16" s="23"/>
    </row>
    <row x14ac:dyDescent="0.25" r="17" customHeight="1" ht="16.5">
      <c r="A17" s="1"/>
      <c r="B17" s="1"/>
      <c r="C17" s="30" t="s">
        <v>80</v>
      </c>
      <c r="D17" s="33">
        <v>12</v>
      </c>
      <c r="E17" s="33">
        <v>77</v>
      </c>
      <c r="F17" s="33">
        <v>12</v>
      </c>
      <c r="G17" s="33">
        <v>69</v>
      </c>
      <c r="H17" s="34">
        <v>139</v>
      </c>
      <c r="I17" s="34">
        <f>COUNTIF('Ordens de Serviço - 2023'!$W$2:$W$2000,D17)</f>
      </c>
      <c r="J17" s="1"/>
      <c r="K17" s="1"/>
      <c r="L17" s="1"/>
      <c r="M17" s="1"/>
      <c r="N17" s="2"/>
      <c r="O17" s="2"/>
      <c r="P17" s="1"/>
      <c r="Q17" s="1"/>
      <c r="R17" s="1"/>
      <c r="S17" s="1"/>
      <c r="T17" s="1"/>
      <c r="U17" s="21"/>
      <c r="V17" s="1"/>
      <c r="W17" s="1"/>
      <c r="X17" s="1"/>
      <c r="Y17" s="1"/>
      <c r="Z17" s="1"/>
      <c r="AA17" s="1"/>
    </row>
    <row x14ac:dyDescent="0.25" r="18" customHeight="1" ht="16.5">
      <c r="A18" s="23"/>
      <c r="B18" s="1"/>
      <c r="C18" s="5"/>
      <c r="D18" s="28" t="s">
        <v>81</v>
      </c>
      <c r="E18" s="28">
        <f>SUM(E6:E17)</f>
      </c>
      <c r="F18" s="28">
        <f>SUM(F6:F17)</f>
      </c>
      <c r="G18" s="28">
        <f>SUM(G6:G17)</f>
      </c>
      <c r="H18" s="29">
        <v>2016</v>
      </c>
      <c r="I18" s="29">
        <f>SUM(I6:I17)</f>
      </c>
      <c r="J18" s="1"/>
      <c r="K18" s="1"/>
      <c r="L18" s="1"/>
      <c r="M18" s="1"/>
      <c r="N18" s="2"/>
      <c r="O18" s="2"/>
      <c r="P18" s="1"/>
      <c r="Q18" s="1"/>
      <c r="R18" s="1"/>
      <c r="S18" s="1"/>
      <c r="T18" s="1"/>
      <c r="U18" s="21"/>
      <c r="V18" s="1"/>
      <c r="W18" s="1"/>
      <c r="X18" s="1"/>
      <c r="Y18" s="1"/>
      <c r="Z18" s="1"/>
      <c r="AA18" s="1"/>
    </row>
    <row x14ac:dyDescent="0.25" r="19" customHeight="1" ht="16.5">
      <c r="A19" s="23"/>
      <c r="B19" s="1"/>
      <c r="C19" s="1"/>
      <c r="D19" s="2"/>
      <c r="E19" s="2"/>
      <c r="F19" s="20"/>
      <c r="G19" s="2"/>
      <c r="H19" s="2"/>
      <c r="I19" s="2"/>
      <c r="J19" s="1"/>
      <c r="K19" s="1"/>
      <c r="L19" s="1"/>
      <c r="M19" s="1"/>
      <c r="N19" s="2"/>
      <c r="O19" s="2"/>
      <c r="P19" s="1"/>
      <c r="Q19" s="1"/>
      <c r="R19" s="1"/>
      <c r="S19" s="1"/>
      <c r="T19" s="1"/>
      <c r="U19" s="21"/>
      <c r="V19" s="1"/>
      <c r="W19" s="1"/>
      <c r="X19" s="1"/>
      <c r="Y19" s="1"/>
      <c r="Z19" s="1"/>
      <c r="AA19" s="1"/>
    </row>
    <row x14ac:dyDescent="0.25" r="20" customHeight="1" ht="16.5">
      <c r="A20" s="23"/>
      <c r="B20" s="23"/>
      <c r="C20" s="23"/>
      <c r="D20" s="35"/>
      <c r="E20" s="35"/>
      <c r="F20" s="36"/>
      <c r="G20" s="35"/>
      <c r="H20" s="2"/>
      <c r="I20" s="2"/>
      <c r="J20" s="1"/>
      <c r="K20" s="1"/>
      <c r="L20" s="1"/>
      <c r="M20" s="1"/>
      <c r="N20" s="2"/>
      <c r="O20" s="2"/>
      <c r="P20" s="1"/>
      <c r="Q20" s="1"/>
      <c r="R20" s="1"/>
      <c r="S20" s="1"/>
      <c r="T20" s="1"/>
      <c r="U20" s="21"/>
      <c r="V20" s="1"/>
      <c r="W20" s="1"/>
      <c r="X20" s="1"/>
      <c r="Y20" s="1"/>
      <c r="Z20" s="1"/>
      <c r="AA20" s="1"/>
    </row>
    <row x14ac:dyDescent="0.25" r="21" customHeight="1" ht="16.5">
      <c r="A21" s="23"/>
      <c r="B21" s="23"/>
      <c r="C21" s="23"/>
      <c r="D21" s="35"/>
      <c r="E21" s="35"/>
      <c r="F21" s="36"/>
      <c r="G21" s="35"/>
      <c r="H21" s="2"/>
      <c r="I21" s="25"/>
      <c r="J21" s="26"/>
      <c r="K21" s="1"/>
      <c r="L21" s="1"/>
      <c r="M21" s="1"/>
      <c r="N21" s="2"/>
      <c r="O21" s="2"/>
      <c r="P21" s="1"/>
      <c r="Q21" s="1"/>
      <c r="R21" s="1"/>
      <c r="S21" s="1"/>
      <c r="T21" s="1"/>
      <c r="U21" s="21"/>
      <c r="V21" s="1"/>
      <c r="W21" s="1"/>
      <c r="X21" s="1"/>
      <c r="Y21" s="1"/>
      <c r="Z21" s="1"/>
      <c r="AA21" s="1"/>
    </row>
    <row x14ac:dyDescent="0.25" r="22" customHeight="1" ht="16.5">
      <c r="A22" s="23"/>
      <c r="B22" s="23"/>
      <c r="C22" s="23"/>
      <c r="D22" s="35"/>
      <c r="E22" s="35"/>
      <c r="F22" s="36"/>
      <c r="G22" s="35"/>
      <c r="H22" s="2"/>
      <c r="I22" s="25"/>
      <c r="J22" s="26"/>
      <c r="K22" s="1"/>
      <c r="L22" s="1"/>
      <c r="M22" s="1"/>
      <c r="N22" s="2"/>
      <c r="O22" s="2"/>
      <c r="P22" s="1"/>
      <c r="Q22" s="1"/>
      <c r="R22" s="1"/>
      <c r="S22" s="1"/>
      <c r="T22" s="1"/>
      <c r="U22" s="21"/>
      <c r="V22" s="1"/>
      <c r="W22" s="1"/>
      <c r="X22" s="1"/>
      <c r="Y22" s="1"/>
      <c r="Z22" s="1"/>
      <c r="AA22" s="1"/>
    </row>
    <row x14ac:dyDescent="0.25" r="23" customHeight="1" ht="16.5">
      <c r="A23" s="23"/>
      <c r="B23" s="23"/>
      <c r="C23" s="23"/>
      <c r="D23" s="35"/>
      <c r="E23" s="35"/>
      <c r="F23" s="36"/>
      <c r="G23" s="35"/>
      <c r="H23" s="2"/>
      <c r="I23" s="25"/>
      <c r="J23" s="26"/>
      <c r="K23" s="1"/>
      <c r="L23" s="1"/>
      <c r="M23" s="1"/>
      <c r="N23" s="2"/>
      <c r="O23" s="2"/>
      <c r="P23" s="1"/>
      <c r="Q23" s="1"/>
      <c r="R23" s="1"/>
      <c r="S23" s="1"/>
      <c r="T23" s="1"/>
      <c r="U23" s="21"/>
      <c r="V23" s="1"/>
      <c r="W23" s="1"/>
      <c r="X23" s="1"/>
      <c r="Y23" s="1"/>
      <c r="Z23" s="1"/>
      <c r="AA23" s="1"/>
    </row>
    <row x14ac:dyDescent="0.25" r="24" customHeight="1" ht="16.5">
      <c r="A24" s="23"/>
      <c r="B24" s="23"/>
      <c r="C24" s="23"/>
      <c r="D24" s="35"/>
      <c r="E24" s="35"/>
      <c r="F24" s="36"/>
      <c r="G24" s="35"/>
      <c r="H24" s="2"/>
      <c r="I24" s="2"/>
      <c r="J24" s="1"/>
      <c r="K24" s="1"/>
      <c r="L24" s="1"/>
      <c r="M24" s="1"/>
      <c r="N24" s="2"/>
      <c r="O24" s="2"/>
      <c r="P24" s="1"/>
      <c r="Q24" s="1"/>
      <c r="R24" s="1"/>
      <c r="S24" s="1"/>
      <c r="T24" s="1"/>
      <c r="U24" s="21"/>
      <c r="V24" s="1"/>
      <c r="W24" s="1"/>
      <c r="X24" s="1"/>
      <c r="Y24" s="1"/>
      <c r="Z24" s="1"/>
      <c r="AA24" s="1"/>
    </row>
    <row x14ac:dyDescent="0.25" r="25" customHeight="1" ht="16.5">
      <c r="A25" s="23"/>
      <c r="B25" s="23"/>
      <c r="C25" s="23"/>
      <c r="D25" s="35"/>
      <c r="E25" s="35"/>
      <c r="F25" s="36"/>
      <c r="G25" s="35"/>
      <c r="H25" s="2"/>
      <c r="I25" s="2"/>
      <c r="J25" s="1"/>
      <c r="K25" s="1"/>
      <c r="L25" s="1"/>
      <c r="M25" s="1"/>
      <c r="N25" s="2"/>
      <c r="O25" s="2"/>
      <c r="P25" s="1"/>
      <c r="Q25" s="1"/>
      <c r="R25" s="1"/>
      <c r="S25" s="1"/>
      <c r="T25" s="1"/>
      <c r="U25" s="21"/>
      <c r="V25" s="1"/>
      <c r="W25" s="1"/>
      <c r="X25" s="1"/>
      <c r="Y25" s="1"/>
      <c r="Z25" s="1"/>
      <c r="AA25" s="1"/>
    </row>
    <row x14ac:dyDescent="0.25" r="26" customHeight="1" ht="16.5">
      <c r="A26" s="23"/>
      <c r="B26" s="23"/>
      <c r="C26" s="23"/>
      <c r="D26" s="35"/>
      <c r="E26" s="35"/>
      <c r="F26" s="36"/>
      <c r="G26" s="35"/>
      <c r="H26" s="2"/>
      <c r="I26" s="2"/>
      <c r="J26" s="1"/>
      <c r="K26" s="1"/>
      <c r="L26" s="1"/>
      <c r="M26" s="1"/>
      <c r="N26" s="2"/>
      <c r="O26" s="2"/>
      <c r="P26" s="1"/>
      <c r="Q26" s="1"/>
      <c r="R26" s="1"/>
      <c r="S26" s="1"/>
      <c r="T26" s="1"/>
      <c r="U26" s="21"/>
      <c r="V26" s="1"/>
      <c r="W26" s="1"/>
      <c r="X26" s="1"/>
      <c r="Y26" s="1"/>
      <c r="Z26" s="1"/>
      <c r="AA26" s="1"/>
    </row>
    <row x14ac:dyDescent="0.25" r="27" customHeight="1" ht="16.5">
      <c r="A27" s="23"/>
      <c r="B27" s="23"/>
      <c r="C27" s="23"/>
      <c r="D27" s="35"/>
      <c r="E27" s="35"/>
      <c r="F27" s="36"/>
      <c r="G27" s="35"/>
      <c r="H27" s="2"/>
      <c r="I27" s="2"/>
      <c r="J27" s="1"/>
      <c r="K27" s="1"/>
      <c r="L27" s="1"/>
      <c r="M27" s="1"/>
      <c r="N27" s="2"/>
      <c r="O27" s="2"/>
      <c r="P27" s="1"/>
      <c r="Q27" s="1"/>
      <c r="R27" s="1"/>
      <c r="S27" s="1"/>
      <c r="T27" s="1"/>
      <c r="U27" s="21"/>
      <c r="V27" s="1"/>
      <c r="W27" s="1"/>
      <c r="X27" s="1"/>
      <c r="Y27" s="1"/>
      <c r="Z27" s="1"/>
      <c r="AA27" s="1"/>
    </row>
    <row x14ac:dyDescent="0.25" r="28" customHeight="1" ht="16.5">
      <c r="A28" s="23"/>
      <c r="B28" s="23"/>
      <c r="C28" s="23"/>
      <c r="D28" s="35"/>
      <c r="E28" s="35"/>
      <c r="F28" s="36"/>
      <c r="G28" s="35"/>
      <c r="H28" s="2"/>
      <c r="I28" s="2"/>
      <c r="J28" s="1"/>
      <c r="K28" s="1"/>
      <c r="L28" s="1"/>
      <c r="M28" s="1"/>
      <c r="N28" s="2"/>
      <c r="O28" s="2"/>
      <c r="P28" s="1"/>
      <c r="Q28" s="1"/>
      <c r="R28" s="1"/>
      <c r="S28" s="1"/>
      <c r="T28" s="1"/>
      <c r="U28" s="21"/>
      <c r="V28" s="1"/>
      <c r="W28" s="1"/>
      <c r="X28" s="1"/>
      <c r="Y28" s="1"/>
      <c r="Z28" s="1"/>
      <c r="AA28" s="1"/>
    </row>
    <row x14ac:dyDescent="0.25" r="29" customHeight="1" ht="16.5">
      <c r="A29" s="23"/>
      <c r="B29" s="23"/>
      <c r="C29" s="23"/>
      <c r="D29" s="35"/>
      <c r="E29" s="35"/>
      <c r="F29" s="36"/>
      <c r="G29" s="35"/>
      <c r="H29" s="2"/>
      <c r="I29" s="2"/>
      <c r="J29" s="1"/>
      <c r="K29" s="1"/>
      <c r="L29" s="1"/>
      <c r="M29" s="1"/>
      <c r="N29" s="2"/>
      <c r="O29" s="2"/>
      <c r="P29" s="1"/>
      <c r="Q29" s="1"/>
      <c r="R29" s="1"/>
      <c r="S29" s="1"/>
      <c r="T29" s="1"/>
      <c r="U29" s="21"/>
      <c r="V29" s="1"/>
      <c r="W29" s="1"/>
      <c r="X29" s="1"/>
      <c r="Y29" s="1"/>
      <c r="Z29" s="1"/>
      <c r="AA29" s="1"/>
    </row>
    <row x14ac:dyDescent="0.25" r="30" customHeight="1" ht="16.5">
      <c r="A30" s="23"/>
      <c r="B30" s="23"/>
      <c r="C30" s="23"/>
      <c r="D30" s="35"/>
      <c r="E30" s="35"/>
      <c r="F30" s="36"/>
      <c r="G30" s="35"/>
      <c r="H30" s="2"/>
      <c r="I30" s="2"/>
      <c r="J30" s="1"/>
      <c r="K30" s="1"/>
      <c r="L30" s="1"/>
      <c r="M30" s="1"/>
      <c r="N30" s="2"/>
      <c r="O30" s="2"/>
      <c r="P30" s="1"/>
      <c r="Q30" s="1"/>
      <c r="R30" s="1"/>
      <c r="S30" s="1"/>
      <c r="T30" s="1"/>
      <c r="U30" s="21"/>
      <c r="V30" s="1"/>
      <c r="W30" s="1"/>
      <c r="X30" s="1"/>
      <c r="Y30" s="1"/>
      <c r="Z30" s="1"/>
      <c r="AA30" s="1"/>
    </row>
    <row x14ac:dyDescent="0.25" r="31" customHeight="1" ht="16.5">
      <c r="A31" s="23"/>
      <c r="B31" s="23"/>
      <c r="C31" s="23"/>
      <c r="D31" s="35"/>
      <c r="E31" s="35"/>
      <c r="F31" s="36"/>
      <c r="G31" s="35"/>
      <c r="H31" s="2"/>
      <c r="I31" s="2"/>
      <c r="J31" s="1"/>
      <c r="K31" s="1"/>
      <c r="L31" s="1"/>
      <c r="M31" s="1"/>
      <c r="N31" s="2"/>
      <c r="O31" s="2"/>
      <c r="P31" s="1"/>
      <c r="Q31" s="1"/>
      <c r="R31" s="1"/>
      <c r="S31" s="1"/>
      <c r="T31" s="1"/>
      <c r="U31" s="21"/>
      <c r="V31" s="1"/>
      <c r="W31" s="1"/>
      <c r="X31" s="1"/>
      <c r="Y31" s="1"/>
      <c r="Z31" s="1"/>
      <c r="AA31" s="1"/>
    </row>
    <row x14ac:dyDescent="0.25" r="32" customHeight="1" ht="16.5">
      <c r="A32" s="23"/>
      <c r="B32" s="23"/>
      <c r="C32" s="23"/>
      <c r="D32" s="35"/>
      <c r="E32" s="35"/>
      <c r="F32" s="36"/>
      <c r="G32" s="35"/>
      <c r="H32" s="2"/>
      <c r="I32" s="2"/>
      <c r="J32" s="1"/>
      <c r="K32" s="1"/>
      <c r="L32" s="1"/>
      <c r="M32" s="1"/>
      <c r="N32" s="2"/>
      <c r="O32" s="2"/>
      <c r="P32" s="1"/>
      <c r="Q32" s="1"/>
      <c r="R32" s="1"/>
      <c r="S32" s="1"/>
      <c r="T32" s="1"/>
      <c r="U32" s="21"/>
      <c r="V32" s="1"/>
      <c r="W32" s="1"/>
      <c r="X32" s="1"/>
      <c r="Y32" s="1"/>
      <c r="Z32" s="1"/>
      <c r="AA32" s="1"/>
    </row>
    <row x14ac:dyDescent="0.25" r="33" customHeight="1" ht="16.5">
      <c r="A33" s="23"/>
      <c r="B33" s="23"/>
      <c r="C33" s="23"/>
      <c r="D33" s="35"/>
      <c r="E33" s="35"/>
      <c r="F33" s="36"/>
      <c r="G33" s="35"/>
      <c r="H33" s="2"/>
      <c r="I33" s="2"/>
      <c r="J33" s="1"/>
      <c r="K33" s="1"/>
      <c r="L33" s="1"/>
      <c r="M33" s="1"/>
      <c r="N33" s="2"/>
      <c r="O33" s="2"/>
      <c r="P33" s="1"/>
      <c r="Q33" s="1"/>
      <c r="R33" s="1"/>
      <c r="S33" s="1"/>
      <c r="T33" s="1"/>
      <c r="U33" s="21"/>
      <c r="V33" s="1"/>
      <c r="W33" s="1"/>
      <c r="X33" s="1"/>
      <c r="Y33" s="1"/>
      <c r="Z33" s="1"/>
      <c r="AA33" s="1"/>
    </row>
    <row x14ac:dyDescent="0.25" r="34" customHeight="1" ht="16.5">
      <c r="A34" s="23"/>
      <c r="B34" s="23"/>
      <c r="C34" s="23"/>
      <c r="D34" s="35"/>
      <c r="E34" s="35"/>
      <c r="F34" s="36"/>
      <c r="G34" s="35"/>
      <c r="H34" s="2"/>
      <c r="I34" s="2"/>
      <c r="J34" s="1"/>
      <c r="K34" s="1"/>
      <c r="L34" s="1"/>
      <c r="M34" s="1"/>
      <c r="N34" s="2"/>
      <c r="O34" s="2"/>
      <c r="P34" s="1"/>
      <c r="Q34" s="1"/>
      <c r="R34" s="1"/>
      <c r="S34" s="1"/>
      <c r="T34" s="1"/>
      <c r="U34" s="21"/>
      <c r="V34" s="1"/>
      <c r="W34" s="1"/>
      <c r="X34" s="1"/>
      <c r="Y34" s="1"/>
      <c r="Z34" s="1"/>
      <c r="AA34" s="1"/>
    </row>
    <row x14ac:dyDescent="0.25" r="35" customHeight="1" ht="16.5">
      <c r="A35" s="23"/>
      <c r="B35" s="23"/>
      <c r="C35" s="23"/>
      <c r="D35" s="35"/>
      <c r="E35" s="35"/>
      <c r="F35" s="36"/>
      <c r="G35" s="35"/>
      <c r="H35" s="2"/>
      <c r="I35" s="2"/>
      <c r="J35" s="1"/>
      <c r="K35" s="1"/>
      <c r="L35" s="1"/>
      <c r="M35" s="1"/>
      <c r="N35" s="2"/>
      <c r="O35" s="2"/>
      <c r="P35" s="1"/>
      <c r="Q35" s="1"/>
      <c r="R35" s="1"/>
      <c r="S35" s="1"/>
      <c r="T35" s="1"/>
      <c r="U35" s="21"/>
      <c r="V35" s="1"/>
      <c r="W35" s="1"/>
      <c r="X35" s="1"/>
      <c r="Y35" s="1"/>
      <c r="Z35" s="1"/>
      <c r="AA35" s="1"/>
    </row>
    <row x14ac:dyDescent="0.25" r="36" customHeight="1" ht="16.5">
      <c r="A36" s="23"/>
      <c r="B36" s="23"/>
      <c r="C36" s="23"/>
      <c r="D36" s="35"/>
      <c r="E36" s="35"/>
      <c r="F36" s="36"/>
      <c r="G36" s="35"/>
      <c r="H36" s="2"/>
      <c r="I36" s="2"/>
      <c r="J36" s="1"/>
      <c r="K36" s="1"/>
      <c r="L36" s="1"/>
      <c r="M36" s="1"/>
      <c r="N36" s="2"/>
      <c r="O36" s="2"/>
      <c r="P36" s="1"/>
      <c r="Q36" s="1"/>
      <c r="R36" s="1"/>
      <c r="S36" s="1"/>
      <c r="T36" s="1"/>
      <c r="U36" s="21"/>
      <c r="V36" s="1"/>
      <c r="W36" s="1"/>
      <c r="X36" s="1"/>
      <c r="Y36" s="1"/>
      <c r="Z36" s="1"/>
      <c r="AA36" s="1"/>
    </row>
    <row x14ac:dyDescent="0.25" r="37" customHeight="1" ht="16.5">
      <c r="A37" s="1"/>
      <c r="B37" s="1"/>
      <c r="C37" s="1"/>
      <c r="D37" s="37" t="s">
        <v>82</v>
      </c>
      <c r="E37" s="37" t="s">
        <v>83</v>
      </c>
      <c r="F37" s="37" t="s">
        <v>84</v>
      </c>
      <c r="G37" s="2"/>
      <c r="H37" s="2"/>
      <c r="I37" s="2"/>
      <c r="J37" s="1"/>
      <c r="K37" s="1"/>
      <c r="L37" s="1"/>
      <c r="M37" s="1"/>
      <c r="N37" s="2"/>
      <c r="O37" s="2"/>
      <c r="P37" s="1"/>
      <c r="Q37" s="1"/>
      <c r="R37" s="1"/>
      <c r="S37" s="1"/>
      <c r="T37" s="1"/>
      <c r="U37" s="21"/>
      <c r="V37" s="1"/>
      <c r="W37" s="1"/>
      <c r="X37" s="1"/>
      <c r="Y37" s="1"/>
      <c r="Z37" s="1"/>
      <c r="AA37" s="1"/>
    </row>
    <row x14ac:dyDescent="0.25" r="38" customHeight="1" ht="16.5">
      <c r="A38" s="1"/>
      <c r="B38" s="1"/>
      <c r="C38" s="1"/>
      <c r="D38" s="38" t="s">
        <v>85</v>
      </c>
      <c r="E38" s="39">
        <f>166+7</f>
      </c>
      <c r="F38" s="40">
        <f>E38/$E$66</f>
      </c>
      <c r="G38" s="2"/>
      <c r="H38" s="2"/>
      <c r="I38" s="2"/>
      <c r="J38" s="1"/>
      <c r="K38" s="1"/>
      <c r="L38" s="1"/>
      <c r="M38" s="1"/>
      <c r="N38" s="2"/>
      <c r="O38" s="2"/>
      <c r="P38" s="1"/>
      <c r="Q38" s="1"/>
      <c r="R38" s="1"/>
      <c r="S38" s="1"/>
      <c r="T38" s="1"/>
      <c r="U38" s="21"/>
      <c r="V38" s="1"/>
      <c r="W38" s="1"/>
      <c r="X38" s="1"/>
      <c r="Y38" s="1"/>
      <c r="Z38" s="1"/>
      <c r="AA38" s="1"/>
    </row>
    <row x14ac:dyDescent="0.25" r="39" customHeight="1" ht="16.5">
      <c r="A39" s="1"/>
      <c r="B39" s="1"/>
      <c r="C39" s="1"/>
      <c r="D39" s="41" t="s">
        <v>86</v>
      </c>
      <c r="E39" s="42">
        <v>119</v>
      </c>
      <c r="F39" s="43">
        <f>E39/$E$66</f>
      </c>
      <c r="G39" s="2"/>
      <c r="H39" s="2"/>
      <c r="I39" s="2"/>
      <c r="J39" s="1"/>
      <c r="K39" s="1"/>
      <c r="L39" s="1"/>
      <c r="M39" s="1"/>
      <c r="N39" s="2"/>
      <c r="O39" s="2"/>
      <c r="P39" s="1"/>
      <c r="Q39" s="1"/>
      <c r="R39" s="1"/>
      <c r="S39" s="1"/>
      <c r="T39" s="1"/>
      <c r="U39" s="21"/>
      <c r="V39" s="1"/>
      <c r="W39" s="1"/>
      <c r="X39" s="1"/>
      <c r="Y39" s="1"/>
      <c r="Z39" s="1"/>
      <c r="AA39" s="1"/>
    </row>
    <row x14ac:dyDescent="0.25" r="40" customHeight="1" ht="16.5">
      <c r="A40" s="1"/>
      <c r="B40" s="1"/>
      <c r="C40" s="1"/>
      <c r="D40" s="38" t="s">
        <v>87</v>
      </c>
      <c r="E40" s="39">
        <v>76</v>
      </c>
      <c r="F40" s="40">
        <f>E40/$E$66</f>
      </c>
      <c r="G40" s="2"/>
      <c r="H40" s="2"/>
      <c r="I40" s="2"/>
      <c r="J40" s="1"/>
      <c r="K40" s="1"/>
      <c r="L40" s="1"/>
      <c r="M40" s="1"/>
      <c r="N40" s="2"/>
      <c r="O40" s="2"/>
      <c r="P40" s="1"/>
      <c r="Q40" s="1"/>
      <c r="R40" s="1"/>
      <c r="S40" s="1"/>
      <c r="T40" s="1"/>
      <c r="U40" s="21"/>
      <c r="V40" s="1"/>
      <c r="W40" s="1"/>
      <c r="X40" s="1"/>
      <c r="Y40" s="1"/>
      <c r="Z40" s="1"/>
      <c r="AA40" s="1"/>
    </row>
    <row x14ac:dyDescent="0.25" r="41" customHeight="1" ht="16.5">
      <c r="A41" s="1"/>
      <c r="B41" s="1"/>
      <c r="C41" s="1"/>
      <c r="D41" s="41" t="s">
        <v>88</v>
      </c>
      <c r="E41" s="42">
        <v>73</v>
      </c>
      <c r="F41" s="43">
        <f>E41/$E$66</f>
      </c>
      <c r="G41" s="2"/>
      <c r="H41" s="2"/>
      <c r="I41" s="2"/>
      <c r="J41" s="1"/>
      <c r="K41" s="1"/>
      <c r="L41" s="1"/>
      <c r="M41" s="1"/>
      <c r="N41" s="2"/>
      <c r="O41" s="2"/>
      <c r="P41" s="1"/>
      <c r="Q41" s="1"/>
      <c r="R41" s="1"/>
      <c r="S41" s="1"/>
      <c r="T41" s="1"/>
      <c r="U41" s="21"/>
      <c r="V41" s="1"/>
      <c r="W41" s="1"/>
      <c r="X41" s="1"/>
      <c r="Y41" s="1"/>
      <c r="Z41" s="1"/>
      <c r="AA41" s="1"/>
    </row>
    <row x14ac:dyDescent="0.25" r="42" customHeight="1" ht="16.5">
      <c r="A42" s="1"/>
      <c r="B42" s="1"/>
      <c r="C42" s="1"/>
      <c r="D42" s="38" t="s">
        <v>89</v>
      </c>
      <c r="E42" s="39">
        <v>72</v>
      </c>
      <c r="F42" s="40">
        <f>E42/$E$66</f>
      </c>
      <c r="G42" s="2"/>
      <c r="H42" s="2"/>
      <c r="I42" s="2"/>
      <c r="J42" s="1"/>
      <c r="K42" s="1"/>
      <c r="L42" s="1"/>
      <c r="M42" s="1"/>
      <c r="N42" s="2"/>
      <c r="O42" s="2"/>
      <c r="P42" s="1"/>
      <c r="Q42" s="1"/>
      <c r="R42" s="1"/>
      <c r="S42" s="1"/>
      <c r="T42" s="1"/>
      <c r="U42" s="21"/>
      <c r="V42" s="1"/>
      <c r="W42" s="1"/>
      <c r="X42" s="1"/>
      <c r="Y42" s="1"/>
      <c r="Z42" s="1"/>
      <c r="AA42" s="1"/>
    </row>
    <row x14ac:dyDescent="0.25" r="43" customHeight="1" ht="16.5">
      <c r="A43" s="1"/>
      <c r="B43" s="1"/>
      <c r="C43" s="1"/>
      <c r="D43" s="41" t="s">
        <v>90</v>
      </c>
      <c r="E43" s="42">
        <v>70</v>
      </c>
      <c r="F43" s="43">
        <f>E43/$E$66</f>
      </c>
      <c r="G43" s="2"/>
      <c r="H43" s="2"/>
      <c r="I43" s="2"/>
      <c r="J43" s="1"/>
      <c r="K43" s="1"/>
      <c r="L43" s="1"/>
      <c r="M43" s="1"/>
      <c r="N43" s="2"/>
      <c r="O43" s="2"/>
      <c r="P43" s="1"/>
      <c r="Q43" s="1"/>
      <c r="R43" s="1"/>
      <c r="S43" s="1"/>
      <c r="T43" s="1"/>
      <c r="U43" s="21"/>
      <c r="V43" s="1"/>
      <c r="W43" s="1"/>
      <c r="X43" s="1"/>
      <c r="Y43" s="1"/>
      <c r="Z43" s="1"/>
      <c r="AA43" s="1"/>
    </row>
    <row x14ac:dyDescent="0.25" r="44" customHeight="1" ht="16.5">
      <c r="A44" s="1"/>
      <c r="B44" s="1"/>
      <c r="C44" s="1"/>
      <c r="D44" s="38" t="s">
        <v>91</v>
      </c>
      <c r="E44" s="39">
        <v>68</v>
      </c>
      <c r="F44" s="40">
        <f>E44/$E$66</f>
      </c>
      <c r="G44" s="2"/>
      <c r="H44" s="2"/>
      <c r="I44" s="2"/>
      <c r="J44" s="1"/>
      <c r="K44" s="1"/>
      <c r="L44" s="1"/>
      <c r="M44" s="1"/>
      <c r="N44" s="2"/>
      <c r="O44" s="2"/>
      <c r="P44" s="1"/>
      <c r="Q44" s="1"/>
      <c r="R44" s="1"/>
      <c r="S44" s="1"/>
      <c r="T44" s="1"/>
      <c r="U44" s="21"/>
      <c r="V44" s="1"/>
      <c r="W44" s="1"/>
      <c r="X44" s="1"/>
      <c r="Y44" s="1"/>
      <c r="Z44" s="1"/>
      <c r="AA44" s="1"/>
    </row>
    <row x14ac:dyDescent="0.25" r="45" customHeight="1" ht="16.5">
      <c r="A45" s="1"/>
      <c r="B45" s="1"/>
      <c r="C45" s="1"/>
      <c r="D45" s="41" t="s">
        <v>92</v>
      </c>
      <c r="E45" s="42">
        <v>58</v>
      </c>
      <c r="F45" s="43">
        <f>E45/$E$66</f>
      </c>
      <c r="G45" s="2"/>
      <c r="H45" s="2"/>
      <c r="I45" s="2"/>
      <c r="J45" s="1"/>
      <c r="K45" s="1"/>
      <c r="L45" s="1"/>
      <c r="M45" s="1"/>
      <c r="N45" s="2"/>
      <c r="O45" s="2"/>
      <c r="P45" s="1"/>
      <c r="Q45" s="1"/>
      <c r="R45" s="1"/>
      <c r="S45" s="1"/>
      <c r="T45" s="1"/>
      <c r="U45" s="21"/>
      <c r="V45" s="1"/>
      <c r="W45" s="1"/>
      <c r="X45" s="1"/>
      <c r="Y45" s="1"/>
      <c r="Z45" s="1"/>
      <c r="AA45" s="1"/>
    </row>
    <row x14ac:dyDescent="0.25" r="46" customHeight="1" ht="16.5">
      <c r="A46" s="1"/>
      <c r="B46" s="1"/>
      <c r="C46" s="1"/>
      <c r="D46" s="38" t="s">
        <v>93</v>
      </c>
      <c r="E46" s="39">
        <v>54</v>
      </c>
      <c r="F46" s="40">
        <f>E46/$E$66</f>
      </c>
      <c r="G46" s="2"/>
      <c r="H46" s="2"/>
      <c r="I46" s="2"/>
      <c r="J46" s="1"/>
      <c r="K46" s="1"/>
      <c r="L46" s="1"/>
      <c r="M46" s="1"/>
      <c r="N46" s="2"/>
      <c r="O46" s="2"/>
      <c r="P46" s="1"/>
      <c r="Q46" s="1"/>
      <c r="R46" s="1"/>
      <c r="S46" s="1"/>
      <c r="T46" s="1"/>
      <c r="U46" s="21"/>
      <c r="V46" s="1"/>
      <c r="W46" s="1"/>
      <c r="X46" s="1"/>
      <c r="Y46" s="1"/>
      <c r="Z46" s="1"/>
      <c r="AA46" s="1"/>
    </row>
    <row x14ac:dyDescent="0.25" r="47" customHeight="1" ht="16.5">
      <c r="A47" s="1"/>
      <c r="B47" s="1"/>
      <c r="C47" s="1"/>
      <c r="D47" s="41" t="s">
        <v>94</v>
      </c>
      <c r="E47" s="42">
        <v>54</v>
      </c>
      <c r="F47" s="43">
        <f>E47/$E$66</f>
      </c>
      <c r="G47" s="2"/>
      <c r="H47" s="2"/>
      <c r="I47" s="2"/>
      <c r="J47" s="1"/>
      <c r="K47" s="1"/>
      <c r="L47" s="1"/>
      <c r="M47" s="1"/>
      <c r="N47" s="2"/>
      <c r="O47" s="2"/>
      <c r="P47" s="1"/>
      <c r="Q47" s="1"/>
      <c r="R47" s="1"/>
      <c r="S47" s="1"/>
      <c r="T47" s="1"/>
      <c r="U47" s="21"/>
      <c r="V47" s="1"/>
      <c r="W47" s="1"/>
      <c r="X47" s="1"/>
      <c r="Y47" s="1"/>
      <c r="Z47" s="1"/>
      <c r="AA47" s="1"/>
    </row>
    <row x14ac:dyDescent="0.25" r="48" customHeight="1" ht="16.5">
      <c r="A48" s="1"/>
      <c r="B48" s="1"/>
      <c r="C48" s="1"/>
      <c r="D48" s="38" t="s">
        <v>95</v>
      </c>
      <c r="E48" s="39">
        <v>53</v>
      </c>
      <c r="F48" s="40">
        <f>E48/$E$66</f>
      </c>
      <c r="G48" s="2"/>
      <c r="H48" s="2"/>
      <c r="I48" s="2"/>
      <c r="J48" s="1"/>
      <c r="K48" s="1"/>
      <c r="L48" s="1"/>
      <c r="M48" s="1"/>
      <c r="N48" s="2"/>
      <c r="O48" s="2"/>
      <c r="P48" s="1"/>
      <c r="Q48" s="1"/>
      <c r="R48" s="1"/>
      <c r="S48" s="1"/>
      <c r="T48" s="1"/>
      <c r="U48" s="21"/>
      <c r="V48" s="1"/>
      <c r="W48" s="1"/>
      <c r="X48" s="1"/>
      <c r="Y48" s="1"/>
      <c r="Z48" s="1"/>
      <c r="AA48" s="1"/>
    </row>
    <row x14ac:dyDescent="0.25" r="49" customHeight="1" ht="16.5">
      <c r="A49" s="1"/>
      <c r="B49" s="1"/>
      <c r="C49" s="1"/>
      <c r="D49" s="41" t="s">
        <v>96</v>
      </c>
      <c r="E49" s="42">
        <v>48</v>
      </c>
      <c r="F49" s="43">
        <f>E49/$E$66</f>
      </c>
      <c r="G49" s="2"/>
      <c r="H49" s="2"/>
      <c r="I49" s="2"/>
      <c r="J49" s="1"/>
      <c r="K49" s="1"/>
      <c r="L49" s="1"/>
      <c r="M49" s="1"/>
      <c r="N49" s="2"/>
      <c r="O49" s="2"/>
      <c r="P49" s="1"/>
      <c r="Q49" s="1"/>
      <c r="R49" s="1"/>
      <c r="S49" s="1"/>
      <c r="T49" s="1"/>
      <c r="U49" s="21"/>
      <c r="V49" s="1"/>
      <c r="W49" s="1"/>
      <c r="X49" s="1"/>
      <c r="Y49" s="1"/>
      <c r="Z49" s="1"/>
      <c r="AA49" s="1"/>
    </row>
    <row x14ac:dyDescent="0.25" r="50" customHeight="1" ht="16.5">
      <c r="A50" s="1"/>
      <c r="B50" s="1"/>
      <c r="C50" s="1"/>
      <c r="D50" s="38" t="s">
        <v>97</v>
      </c>
      <c r="E50" s="39">
        <v>47</v>
      </c>
      <c r="F50" s="40">
        <f>E50/$E$66</f>
      </c>
      <c r="G50" s="2"/>
      <c r="H50" s="2"/>
      <c r="I50" s="2"/>
      <c r="J50" s="1"/>
      <c r="K50" s="1"/>
      <c r="L50" s="1"/>
      <c r="M50" s="1"/>
      <c r="N50" s="2"/>
      <c r="O50" s="2"/>
      <c r="P50" s="1"/>
      <c r="Q50" s="1"/>
      <c r="R50" s="1"/>
      <c r="S50" s="1"/>
      <c r="T50" s="1"/>
      <c r="U50" s="21"/>
      <c r="V50" s="1"/>
      <c r="W50" s="1"/>
      <c r="X50" s="1"/>
      <c r="Y50" s="1"/>
      <c r="Z50" s="1"/>
      <c r="AA50" s="1"/>
    </row>
    <row x14ac:dyDescent="0.25" r="51" customHeight="1" ht="16.5">
      <c r="A51" s="1"/>
      <c r="B51" s="1"/>
      <c r="C51" s="1"/>
      <c r="D51" s="41" t="s">
        <v>98</v>
      </c>
      <c r="E51" s="42">
        <v>36</v>
      </c>
      <c r="F51" s="43">
        <f>E51/$E$66</f>
      </c>
      <c r="G51" s="2"/>
      <c r="H51" s="2"/>
      <c r="I51" s="2"/>
      <c r="J51" s="1"/>
      <c r="K51" s="1"/>
      <c r="L51" s="1"/>
      <c r="M51" s="1"/>
      <c r="N51" s="2"/>
      <c r="O51" s="2"/>
      <c r="P51" s="1"/>
      <c r="Q51" s="1"/>
      <c r="R51" s="1"/>
      <c r="S51" s="1"/>
      <c r="T51" s="1"/>
      <c r="U51" s="21"/>
      <c r="V51" s="1"/>
      <c r="W51" s="1"/>
      <c r="X51" s="1"/>
      <c r="Y51" s="1"/>
      <c r="Z51" s="1"/>
      <c r="AA51" s="1"/>
    </row>
    <row x14ac:dyDescent="0.25" r="52" customHeight="1" ht="16.5">
      <c r="A52" s="1"/>
      <c r="B52" s="1"/>
      <c r="C52" s="1"/>
      <c r="D52" s="38" t="s">
        <v>99</v>
      </c>
      <c r="E52" s="39">
        <v>35</v>
      </c>
      <c r="F52" s="40">
        <f>E52/$E$66</f>
      </c>
      <c r="G52" s="2"/>
      <c r="H52" s="2"/>
      <c r="I52" s="2"/>
      <c r="J52" s="1"/>
      <c r="K52" s="1"/>
      <c r="L52" s="1"/>
      <c r="M52" s="1"/>
      <c r="N52" s="2"/>
      <c r="O52" s="2"/>
      <c r="P52" s="1"/>
      <c r="Q52" s="1"/>
      <c r="R52" s="1"/>
      <c r="S52" s="1"/>
      <c r="T52" s="1"/>
      <c r="U52" s="21"/>
      <c r="V52" s="1"/>
      <c r="W52" s="1"/>
      <c r="X52" s="1"/>
      <c r="Y52" s="1"/>
      <c r="Z52" s="1"/>
      <c r="AA52" s="1"/>
    </row>
    <row x14ac:dyDescent="0.25" r="53" customHeight="1" ht="16.5">
      <c r="A53" s="1"/>
      <c r="B53" s="1"/>
      <c r="C53" s="1"/>
      <c r="D53" s="41" t="s">
        <v>100</v>
      </c>
      <c r="E53" s="42">
        <v>34</v>
      </c>
      <c r="F53" s="43">
        <f>E53/$E$66</f>
      </c>
      <c r="G53" s="2"/>
      <c r="H53" s="2"/>
      <c r="I53" s="2"/>
      <c r="J53" s="1"/>
      <c r="K53" s="1"/>
      <c r="L53" s="1"/>
      <c r="M53" s="1"/>
      <c r="N53" s="2"/>
      <c r="O53" s="2"/>
      <c r="P53" s="1"/>
      <c r="Q53" s="1"/>
      <c r="R53" s="1"/>
      <c r="S53" s="1"/>
      <c r="T53" s="1"/>
      <c r="U53" s="21"/>
      <c r="V53" s="1"/>
      <c r="W53" s="1"/>
      <c r="X53" s="1"/>
      <c r="Y53" s="1"/>
      <c r="Z53" s="1"/>
      <c r="AA53" s="1"/>
    </row>
    <row x14ac:dyDescent="0.25" r="54" customHeight="1" ht="16.5">
      <c r="A54" s="1"/>
      <c r="B54" s="1"/>
      <c r="C54" s="1"/>
      <c r="D54" s="38" t="s">
        <v>101</v>
      </c>
      <c r="E54" s="39">
        <v>32</v>
      </c>
      <c r="F54" s="40">
        <f>E54/$E$66</f>
      </c>
      <c r="G54" s="2"/>
      <c r="H54" s="2"/>
      <c r="I54" s="2"/>
      <c r="J54" s="1"/>
      <c r="K54" s="1"/>
      <c r="L54" s="1"/>
      <c r="M54" s="1"/>
      <c r="N54" s="2"/>
      <c r="O54" s="2"/>
      <c r="P54" s="1"/>
      <c r="Q54" s="1"/>
      <c r="R54" s="1"/>
      <c r="S54" s="1"/>
      <c r="T54" s="1"/>
      <c r="U54" s="21"/>
      <c r="V54" s="1"/>
      <c r="W54" s="1"/>
      <c r="X54" s="1"/>
      <c r="Y54" s="1"/>
      <c r="Z54" s="1"/>
      <c r="AA54" s="1"/>
    </row>
    <row x14ac:dyDescent="0.25" r="55" customHeight="1" ht="16.5">
      <c r="A55" s="1"/>
      <c r="B55" s="1"/>
      <c r="C55" s="1"/>
      <c r="D55" s="41" t="s">
        <v>102</v>
      </c>
      <c r="E55" s="42">
        <v>30</v>
      </c>
      <c r="F55" s="43">
        <f>E55/$E$66</f>
      </c>
      <c r="G55" s="2"/>
      <c r="H55" s="2"/>
      <c r="I55" s="2"/>
      <c r="J55" s="1"/>
      <c r="K55" s="1"/>
      <c r="L55" s="1"/>
      <c r="M55" s="1"/>
      <c r="N55" s="2"/>
      <c r="O55" s="2"/>
      <c r="P55" s="1"/>
      <c r="Q55" s="1"/>
      <c r="R55" s="1"/>
      <c r="S55" s="1"/>
      <c r="T55" s="1"/>
      <c r="U55" s="21"/>
      <c r="V55" s="1"/>
      <c r="W55" s="1"/>
      <c r="X55" s="1"/>
      <c r="Y55" s="1"/>
      <c r="Z55" s="1"/>
      <c r="AA55" s="1"/>
    </row>
    <row x14ac:dyDescent="0.25" r="56" customHeight="1" ht="16.5">
      <c r="A56" s="1"/>
      <c r="B56" s="1"/>
      <c r="C56" s="1"/>
      <c r="D56" s="38" t="s">
        <v>103</v>
      </c>
      <c r="E56" s="39">
        <v>27</v>
      </c>
      <c r="F56" s="40">
        <f>E56/$E$66</f>
      </c>
      <c r="G56" s="2"/>
      <c r="H56" s="2"/>
      <c r="I56" s="2"/>
      <c r="J56" s="1"/>
      <c r="K56" s="1"/>
      <c r="L56" s="1"/>
      <c r="M56" s="44" t="s">
        <v>104</v>
      </c>
      <c r="N56" s="31">
        <v>24</v>
      </c>
      <c r="O56" s="31">
        <v>5</v>
      </c>
      <c r="P56" s="1"/>
      <c r="Q56" s="1"/>
      <c r="R56" s="1"/>
      <c r="S56" s="1"/>
      <c r="T56" s="1"/>
      <c r="U56" s="21"/>
      <c r="V56" s="1"/>
      <c r="W56" s="1"/>
      <c r="X56" s="1"/>
      <c r="Y56" s="1"/>
      <c r="Z56" s="1"/>
      <c r="AA56" s="1"/>
    </row>
    <row x14ac:dyDescent="0.25" r="57" customHeight="1" ht="16.5">
      <c r="A57" s="1"/>
      <c r="B57" s="1"/>
      <c r="C57" s="1"/>
      <c r="D57" s="41" t="s">
        <v>105</v>
      </c>
      <c r="E57" s="42">
        <v>17</v>
      </c>
      <c r="F57" s="43">
        <f>E57/$E$66</f>
      </c>
      <c r="G57" s="2"/>
      <c r="H57" s="2"/>
      <c r="I57" s="2"/>
      <c r="J57" s="1"/>
      <c r="K57" s="1"/>
      <c r="L57" s="1"/>
      <c r="M57" s="1"/>
      <c r="N57" s="31">
        <v>32</v>
      </c>
      <c r="O57" s="2"/>
      <c r="P57" s="1"/>
      <c r="Q57" s="1"/>
      <c r="R57" s="1"/>
      <c r="S57" s="1"/>
      <c r="T57" s="1"/>
      <c r="U57" s="21"/>
      <c r="V57" s="1"/>
      <c r="W57" s="1"/>
      <c r="X57" s="1"/>
      <c r="Y57" s="1"/>
      <c r="Z57" s="1"/>
      <c r="AA57" s="1"/>
    </row>
    <row x14ac:dyDescent="0.25" r="58" customHeight="1" ht="16.5">
      <c r="A58" s="1"/>
      <c r="B58" s="1"/>
      <c r="C58" s="1"/>
      <c r="D58" s="38" t="s">
        <v>106</v>
      </c>
      <c r="E58" s="39">
        <v>15</v>
      </c>
      <c r="F58" s="40">
        <f>E58/$E$66</f>
      </c>
      <c r="G58" s="2"/>
      <c r="H58" s="2"/>
      <c r="I58" s="2"/>
      <c r="J58" s="1"/>
      <c r="K58" s="1"/>
      <c r="L58" s="1"/>
      <c r="M58" s="1"/>
      <c r="N58" s="2"/>
      <c r="O58" s="2"/>
      <c r="P58" s="1"/>
      <c r="Q58" s="1"/>
      <c r="R58" s="1"/>
      <c r="S58" s="1"/>
      <c r="T58" s="1"/>
      <c r="U58" s="21"/>
      <c r="V58" s="1"/>
      <c r="W58" s="1"/>
      <c r="X58" s="1"/>
      <c r="Y58" s="1"/>
      <c r="Z58" s="1"/>
      <c r="AA58" s="1"/>
    </row>
    <row x14ac:dyDescent="0.25" r="59" customHeight="1" ht="16.5">
      <c r="A59" s="1"/>
      <c r="B59" s="1"/>
      <c r="C59" s="1"/>
      <c r="D59" s="41" t="s">
        <v>107</v>
      </c>
      <c r="E59" s="42">
        <v>14</v>
      </c>
      <c r="F59" s="43">
        <f>E59/$E$66</f>
      </c>
      <c r="G59" s="2"/>
      <c r="H59" s="2"/>
      <c r="I59" s="2"/>
      <c r="J59" s="1"/>
      <c r="K59" s="1"/>
      <c r="L59" s="1"/>
      <c r="M59" s="1"/>
      <c r="N59" s="2"/>
      <c r="O59" s="2"/>
      <c r="P59" s="1"/>
      <c r="Q59" s="1"/>
      <c r="R59" s="1"/>
      <c r="S59" s="1"/>
      <c r="T59" s="1"/>
      <c r="U59" s="21"/>
      <c r="V59" s="1"/>
      <c r="W59" s="1"/>
      <c r="X59" s="1"/>
      <c r="Y59" s="1"/>
      <c r="Z59" s="1"/>
      <c r="AA59" s="1"/>
    </row>
    <row x14ac:dyDescent="0.25" r="60" customHeight="1" ht="16.5">
      <c r="A60" s="1"/>
      <c r="B60" s="1"/>
      <c r="C60" s="1"/>
      <c r="D60" s="38" t="s">
        <v>108</v>
      </c>
      <c r="E60" s="39">
        <v>13</v>
      </c>
      <c r="F60" s="40">
        <f>E60/$E$66</f>
      </c>
      <c r="G60" s="2"/>
      <c r="H60" s="2"/>
      <c r="I60" s="2"/>
      <c r="J60" s="1"/>
      <c r="K60" s="1"/>
      <c r="L60" s="1"/>
      <c r="M60" s="1"/>
      <c r="N60" s="2"/>
      <c r="O60" s="2"/>
      <c r="P60" s="1"/>
      <c r="Q60" s="1"/>
      <c r="R60" s="1"/>
      <c r="S60" s="1"/>
      <c r="T60" s="1"/>
      <c r="U60" s="21"/>
      <c r="V60" s="1"/>
      <c r="W60" s="1"/>
      <c r="X60" s="1"/>
      <c r="Y60" s="1"/>
      <c r="Z60" s="1"/>
      <c r="AA60" s="1"/>
    </row>
    <row x14ac:dyDescent="0.25" r="61" customHeight="1" ht="16.5">
      <c r="A61" s="1"/>
      <c r="B61" s="1"/>
      <c r="C61" s="1"/>
      <c r="D61" s="41" t="s">
        <v>109</v>
      </c>
      <c r="E61" s="42">
        <v>12</v>
      </c>
      <c r="F61" s="43">
        <f>E61/$E$66</f>
      </c>
      <c r="G61" s="2"/>
      <c r="H61" s="2"/>
      <c r="I61" s="2"/>
      <c r="J61" s="1"/>
      <c r="K61" s="1"/>
      <c r="L61" s="1"/>
      <c r="M61" s="1"/>
      <c r="N61" s="2"/>
      <c r="O61" s="2"/>
      <c r="P61" s="1"/>
      <c r="Q61" s="1"/>
      <c r="R61" s="1"/>
      <c r="S61" s="1"/>
      <c r="T61" s="1"/>
      <c r="U61" s="21"/>
      <c r="V61" s="1"/>
      <c r="W61" s="1"/>
      <c r="X61" s="1"/>
      <c r="Y61" s="1"/>
      <c r="Z61" s="1"/>
      <c r="AA61" s="1"/>
    </row>
    <row x14ac:dyDescent="0.25" r="62" customHeight="1" ht="16.5">
      <c r="A62" s="1"/>
      <c r="B62" s="1"/>
      <c r="C62" s="1"/>
      <c r="D62" s="38" t="s">
        <v>110</v>
      </c>
      <c r="E62" s="39">
        <v>11</v>
      </c>
      <c r="F62" s="40">
        <f>E62/$E$66</f>
      </c>
      <c r="G62" s="2"/>
      <c r="H62" s="2"/>
      <c r="I62" s="2"/>
      <c r="J62" s="1"/>
      <c r="K62" s="1"/>
      <c r="L62" s="1"/>
      <c r="M62" s="1"/>
      <c r="N62" s="2"/>
      <c r="O62" s="2"/>
      <c r="P62" s="1"/>
      <c r="Q62" s="1"/>
      <c r="R62" s="1"/>
      <c r="S62" s="1"/>
      <c r="T62" s="1"/>
      <c r="U62" s="21"/>
      <c r="V62" s="1"/>
      <c r="W62" s="1"/>
      <c r="X62" s="1"/>
      <c r="Y62" s="1"/>
      <c r="Z62" s="1"/>
      <c r="AA62" s="1"/>
    </row>
    <row x14ac:dyDescent="0.25" r="63" customHeight="1" ht="16.5">
      <c r="A63" s="1"/>
      <c r="B63" s="1"/>
      <c r="C63" s="1"/>
      <c r="D63" s="41" t="s">
        <v>111</v>
      </c>
      <c r="E63" s="42">
        <v>9</v>
      </c>
      <c r="F63" s="43">
        <f>E63/$E$66</f>
      </c>
      <c r="G63" s="2"/>
      <c r="H63" s="2"/>
      <c r="I63" s="2"/>
      <c r="J63" s="1"/>
      <c r="K63" s="1"/>
      <c r="L63" s="1"/>
      <c r="M63" s="1"/>
      <c r="N63" s="2"/>
      <c r="O63" s="2"/>
      <c r="P63" s="1"/>
      <c r="Q63" s="1"/>
      <c r="R63" s="1"/>
      <c r="S63" s="1"/>
      <c r="T63" s="1"/>
      <c r="U63" s="21"/>
      <c r="V63" s="1"/>
      <c r="W63" s="1"/>
      <c r="X63" s="1"/>
      <c r="Y63" s="1"/>
      <c r="Z63" s="1"/>
      <c r="AA63" s="1"/>
    </row>
    <row x14ac:dyDescent="0.25" r="64" customHeight="1" ht="16.5">
      <c r="A64" s="1"/>
      <c r="B64" s="1"/>
      <c r="C64" s="1"/>
      <c r="D64" s="38" t="s">
        <v>112</v>
      </c>
      <c r="E64" s="39">
        <v>6</v>
      </c>
      <c r="F64" s="40">
        <f>E64/$E$66</f>
      </c>
      <c r="G64" s="2"/>
      <c r="H64" s="2"/>
      <c r="I64" s="2"/>
      <c r="J64" s="1"/>
      <c r="K64" s="1"/>
      <c r="L64" s="1"/>
      <c r="M64" s="1"/>
      <c r="N64" s="2"/>
      <c r="O64" s="2"/>
      <c r="P64" s="1"/>
      <c r="Q64" s="1"/>
      <c r="R64" s="1"/>
      <c r="S64" s="1"/>
      <c r="T64" s="1"/>
      <c r="U64" s="21"/>
      <c r="V64" s="1"/>
      <c r="W64" s="1"/>
      <c r="X64" s="1"/>
      <c r="Y64" s="1"/>
      <c r="Z64" s="1"/>
      <c r="AA64" s="1"/>
    </row>
    <row x14ac:dyDescent="0.25" r="65" customHeight="1" ht="16.5">
      <c r="A65" s="1"/>
      <c r="B65" s="1"/>
      <c r="C65" s="1"/>
      <c r="D65" s="41" t="s">
        <v>113</v>
      </c>
      <c r="E65" s="42">
        <v>4</v>
      </c>
      <c r="F65" s="43">
        <f>E65/$E$66</f>
      </c>
      <c r="G65" s="2"/>
      <c r="H65" s="2"/>
      <c r="I65" s="2"/>
      <c r="J65" s="1"/>
      <c r="K65" s="1"/>
      <c r="L65" s="1"/>
      <c r="M65" s="1"/>
      <c r="N65" s="2"/>
      <c r="O65" s="2"/>
      <c r="P65" s="1"/>
      <c r="Q65" s="1"/>
      <c r="R65" s="1"/>
      <c r="S65" s="1"/>
      <c r="T65" s="1"/>
      <c r="U65" s="45">
        <f>SUM(U37:U64)</f>
      </c>
      <c r="V65" s="1"/>
      <c r="W65" s="1"/>
      <c r="X65" s="1"/>
      <c r="Y65" s="1"/>
      <c r="Z65" s="1"/>
      <c r="AA65" s="1"/>
    </row>
    <row x14ac:dyDescent="0.25" r="66" customHeight="1" ht="16.5">
      <c r="A66" s="1"/>
      <c r="B66" s="1"/>
      <c r="C66" s="1"/>
      <c r="D66" s="31" t="s">
        <v>114</v>
      </c>
      <c r="E66" s="31">
        <f>SUM(E38:E65)</f>
      </c>
      <c r="F66" s="46"/>
      <c r="G66" s="2"/>
      <c r="H66" s="2"/>
      <c r="I66" s="2"/>
      <c r="J66" s="1"/>
      <c r="K66" s="1"/>
      <c r="L66" s="1"/>
      <c r="M66" s="1"/>
      <c r="N66" s="2"/>
      <c r="O66" s="2"/>
      <c r="P66" s="1"/>
      <c r="Q66" s="1"/>
      <c r="R66" s="1"/>
      <c r="S66" s="1"/>
      <c r="T66" s="1"/>
      <c r="U66" s="21"/>
      <c r="V66" s="1"/>
      <c r="W66" s="1"/>
      <c r="X66" s="1"/>
      <c r="Y66" s="1"/>
      <c r="Z66" s="1"/>
      <c r="AA66" s="1"/>
    </row>
    <row x14ac:dyDescent="0.25" r="67" customHeight="1" ht="16.5">
      <c r="A67" s="1"/>
      <c r="B67" s="1"/>
      <c r="C67" s="1"/>
      <c r="D67" s="31" t="s">
        <v>115</v>
      </c>
      <c r="E67" s="31">
        <v>18</v>
      </c>
      <c r="F67" s="20"/>
      <c r="G67" s="2"/>
      <c r="H67" s="2"/>
      <c r="I67" s="2"/>
      <c r="J67" s="1"/>
      <c r="K67" s="1"/>
      <c r="L67" s="1"/>
      <c r="M67" s="1"/>
      <c r="N67" s="2"/>
      <c r="O67" s="2"/>
      <c r="P67" s="1"/>
      <c r="Q67" s="1"/>
      <c r="R67" s="1"/>
      <c r="S67" s="1"/>
      <c r="T67" s="1"/>
      <c r="U67" s="21"/>
      <c r="V67" s="1"/>
      <c r="W67" s="1"/>
      <c r="X67" s="1"/>
      <c r="Y67" s="1"/>
      <c r="Z67" s="1"/>
      <c r="AA67" s="1"/>
    </row>
    <row x14ac:dyDescent="0.25" r="68" customHeight="1" ht="16.5">
      <c r="A68" s="1"/>
      <c r="B68" s="1"/>
      <c r="C68" s="1"/>
      <c r="D68" s="2"/>
      <c r="E68" s="31">
        <f>H18-E66+E65</f>
      </c>
      <c r="F68" s="20"/>
      <c r="G68" s="2"/>
      <c r="H68" s="2"/>
      <c r="I68" s="2"/>
      <c r="J68" s="1"/>
      <c r="K68" s="1"/>
      <c r="L68" s="1"/>
      <c r="M68" s="1"/>
      <c r="N68" s="2"/>
      <c r="O68" s="2"/>
      <c r="P68" s="1"/>
      <c r="Q68" s="1"/>
      <c r="R68" s="1"/>
      <c r="S68" s="1"/>
      <c r="T68" s="1"/>
      <c r="U68" s="21"/>
      <c r="V68" s="1"/>
      <c r="W68" s="1"/>
      <c r="X68" s="1"/>
      <c r="Y68" s="1"/>
      <c r="Z68" s="1"/>
      <c r="AA68" s="1"/>
    </row>
    <row x14ac:dyDescent="0.25" r="69" customHeight="1" ht="16.5">
      <c r="A69" s="1"/>
      <c r="B69" s="1"/>
      <c r="C69" s="1"/>
      <c r="D69" s="2"/>
      <c r="E69" s="2"/>
      <c r="F69" s="20"/>
      <c r="G69" s="2"/>
      <c r="H69" s="2"/>
      <c r="I69" s="2"/>
      <c r="J69" s="1"/>
      <c r="K69" s="1"/>
      <c r="L69" s="1"/>
      <c r="M69" s="1"/>
      <c r="N69" s="2"/>
      <c r="O69" s="2"/>
      <c r="P69" s="1"/>
      <c r="Q69" s="1"/>
      <c r="R69" s="1"/>
      <c r="S69" s="1"/>
      <c r="T69" s="1"/>
      <c r="U69" s="21"/>
      <c r="V69" s="1"/>
      <c r="W69" s="1"/>
      <c r="X69" s="1"/>
      <c r="Y69" s="1"/>
      <c r="Z69" s="1"/>
      <c r="AA69" s="1"/>
    </row>
    <row x14ac:dyDescent="0.25" r="70" customHeight="1" ht="16.5">
      <c r="A70" s="1"/>
      <c r="B70" s="1"/>
      <c r="C70" s="1"/>
      <c r="D70" s="2"/>
      <c r="E70" s="2"/>
      <c r="F70" s="20"/>
      <c r="G70" s="2"/>
      <c r="H70" s="2"/>
      <c r="I70" s="2"/>
      <c r="J70" s="1"/>
      <c r="K70" s="1"/>
      <c r="L70" s="1"/>
      <c r="M70" s="1"/>
      <c r="N70" s="2"/>
      <c r="O70" s="2"/>
      <c r="P70" s="1"/>
      <c r="Q70" s="1"/>
      <c r="R70" s="1"/>
      <c r="S70" s="1"/>
      <c r="T70" s="1"/>
      <c r="U70" s="21"/>
      <c r="V70" s="1"/>
      <c r="W70" s="1"/>
      <c r="X70" s="1"/>
      <c r="Y70" s="1"/>
      <c r="Z70" s="1"/>
      <c r="AA70" s="1"/>
    </row>
    <row x14ac:dyDescent="0.25" r="71" customHeight="1" ht="16.5">
      <c r="A71" s="1"/>
      <c r="B71" s="1"/>
      <c r="C71" s="1"/>
      <c r="D71" s="2"/>
      <c r="E71" s="2"/>
      <c r="F71" s="20"/>
      <c r="G71" s="2"/>
      <c r="H71" s="2"/>
      <c r="I71" s="2"/>
      <c r="J71" s="1"/>
      <c r="K71" s="1"/>
      <c r="L71" s="1"/>
      <c r="M71" s="1"/>
      <c r="N71" s="2"/>
      <c r="O71" s="2"/>
      <c r="P71" s="1"/>
      <c r="Q71" s="1"/>
      <c r="R71" s="1"/>
      <c r="S71" s="1"/>
      <c r="T71" s="1"/>
      <c r="U71" s="21"/>
      <c r="V71" s="1"/>
      <c r="W71" s="1"/>
      <c r="X71" s="1"/>
      <c r="Y71" s="1"/>
      <c r="Z71" s="1"/>
      <c r="AA71" s="1"/>
    </row>
    <row x14ac:dyDescent="0.25" r="72" customHeight="1" ht="16.5">
      <c r="A72" s="1"/>
      <c r="B72" s="1"/>
      <c r="C72" s="1"/>
      <c r="D72" s="2"/>
      <c r="E72" s="2"/>
      <c r="F72" s="20"/>
      <c r="G72" s="2"/>
      <c r="H72" s="2"/>
      <c r="I72" s="2"/>
      <c r="J72" s="1"/>
      <c r="K72" s="1"/>
      <c r="L72" s="1"/>
      <c r="M72" s="1"/>
      <c r="N72" s="2"/>
      <c r="O72" s="2"/>
      <c r="P72" s="1"/>
      <c r="Q72" s="1"/>
      <c r="R72" s="1"/>
      <c r="S72" s="1"/>
      <c r="T72" s="1"/>
      <c r="U72" s="21"/>
      <c r="V72" s="1"/>
      <c r="W72" s="1"/>
      <c r="X72" s="1"/>
      <c r="Y72" s="1"/>
      <c r="Z72" s="1"/>
      <c r="AA72" s="1"/>
    </row>
    <row x14ac:dyDescent="0.25" r="73" customHeight="1" ht="16.5">
      <c r="A73" s="1"/>
      <c r="B73" s="1"/>
      <c r="C73" s="1"/>
      <c r="D73" s="2"/>
      <c r="E73" s="2"/>
      <c r="F73" s="20"/>
      <c r="G73" s="2"/>
      <c r="H73" s="2"/>
      <c r="I73" s="2"/>
      <c r="J73" s="1"/>
      <c r="K73" s="1"/>
      <c r="L73" s="1"/>
      <c r="M73" s="1"/>
      <c r="N73" s="2"/>
      <c r="O73" s="2"/>
      <c r="P73" s="1"/>
      <c r="Q73" s="1"/>
      <c r="R73" s="1"/>
      <c r="S73" s="1"/>
      <c r="T73" s="1"/>
      <c r="U73" s="21"/>
      <c r="V73" s="1"/>
      <c r="W73" s="1"/>
      <c r="X73" s="1"/>
      <c r="Y73" s="1"/>
      <c r="Z73" s="1"/>
      <c r="AA73" s="1"/>
    </row>
    <row x14ac:dyDescent="0.25" r="74" customHeight="1" ht="16.5">
      <c r="A74" s="1"/>
      <c r="B74" s="1"/>
      <c r="C74" s="1"/>
      <c r="D74" s="2"/>
      <c r="E74" s="2"/>
      <c r="F74" s="20"/>
      <c r="G74" s="2"/>
      <c r="H74" s="2"/>
      <c r="I74" s="2"/>
      <c r="J74" s="1"/>
      <c r="K74" s="1"/>
      <c r="L74" s="1"/>
      <c r="M74" s="1"/>
      <c r="N74" s="2"/>
      <c r="O74" s="2"/>
      <c r="P74" s="1"/>
      <c r="Q74" s="1"/>
      <c r="R74" s="1"/>
      <c r="S74" s="1"/>
      <c r="T74" s="1"/>
      <c r="U74" s="21"/>
      <c r="V74" s="1"/>
      <c r="W74" s="1"/>
      <c r="X74" s="1"/>
      <c r="Y74" s="1"/>
      <c r="Z74" s="1"/>
      <c r="AA74" s="1"/>
    </row>
    <row x14ac:dyDescent="0.25" r="75" customHeight="1" ht="16.5">
      <c r="A75" s="1"/>
      <c r="B75" s="1"/>
      <c r="C75" s="1"/>
      <c r="D75" s="2"/>
      <c r="E75" s="2"/>
      <c r="F75" s="20"/>
      <c r="G75" s="2"/>
      <c r="H75" s="2"/>
      <c r="I75" s="2"/>
      <c r="J75" s="1"/>
      <c r="K75" s="1"/>
      <c r="L75" s="1"/>
      <c r="M75" s="1"/>
      <c r="N75" s="2"/>
      <c r="O75" s="2"/>
      <c r="P75" s="1"/>
      <c r="Q75" s="1"/>
      <c r="R75" s="1"/>
      <c r="S75" s="1"/>
      <c r="T75" s="1"/>
      <c r="U75" s="21"/>
      <c r="V75" s="1"/>
      <c r="W75" s="1"/>
      <c r="X75" s="1"/>
      <c r="Y75" s="1"/>
      <c r="Z75" s="1"/>
      <c r="AA75" s="1"/>
    </row>
    <row x14ac:dyDescent="0.25" r="76" customHeight="1" ht="16.5">
      <c r="A76" s="1"/>
      <c r="B76" s="1"/>
      <c r="C76" s="1"/>
      <c r="D76" s="2"/>
      <c r="E76" s="2"/>
      <c r="F76" s="20"/>
      <c r="G76" s="2"/>
      <c r="H76" s="2"/>
      <c r="I76" s="2"/>
      <c r="J76" s="1"/>
      <c r="K76" s="1"/>
      <c r="L76" s="1"/>
      <c r="M76" s="1"/>
      <c r="N76" s="2"/>
      <c r="O76" s="2"/>
      <c r="P76" s="1"/>
      <c r="Q76" s="1"/>
      <c r="R76" s="1"/>
      <c r="S76" s="1"/>
      <c r="T76" s="1"/>
      <c r="U76" s="21"/>
      <c r="V76" s="1"/>
      <c r="W76" s="1"/>
      <c r="X76" s="1"/>
      <c r="Y76" s="1"/>
      <c r="Z76" s="1"/>
      <c r="AA76" s="1"/>
    </row>
    <row x14ac:dyDescent="0.25" r="77" customHeight="1" ht="16.5">
      <c r="A77" s="1"/>
      <c r="B77" s="1"/>
      <c r="C77" s="1"/>
      <c r="D77" s="2"/>
      <c r="E77" s="2"/>
      <c r="F77" s="20"/>
      <c r="G77" s="2"/>
      <c r="H77" s="2"/>
      <c r="I77" s="2"/>
      <c r="J77" s="1"/>
      <c r="K77" s="1"/>
      <c r="L77" s="1"/>
      <c r="M77" s="1"/>
      <c r="N77" s="2"/>
      <c r="O77" s="2"/>
      <c r="P77" s="1"/>
      <c r="Q77" s="1"/>
      <c r="R77" s="1"/>
      <c r="S77" s="1"/>
      <c r="T77" s="1"/>
      <c r="U77" s="21"/>
      <c r="V77" s="1"/>
      <c r="W77" s="1"/>
      <c r="X77" s="1"/>
      <c r="Y77" s="1"/>
      <c r="Z77" s="1"/>
      <c r="AA77" s="1"/>
    </row>
    <row x14ac:dyDescent="0.25" r="78" customHeight="1" ht="16.5">
      <c r="A78" s="1"/>
      <c r="B78" s="1"/>
      <c r="C78" s="1"/>
      <c r="D78" s="2"/>
      <c r="E78" s="2"/>
      <c r="F78" s="20"/>
      <c r="G78" s="2"/>
      <c r="H78" s="2"/>
      <c r="I78" s="2"/>
      <c r="J78" s="1"/>
      <c r="K78" s="1"/>
      <c r="L78" s="1"/>
      <c r="M78" s="1"/>
      <c r="N78" s="2"/>
      <c r="O78" s="2"/>
      <c r="P78" s="1"/>
      <c r="Q78" s="1"/>
      <c r="R78" s="1"/>
      <c r="S78" s="1"/>
      <c r="T78" s="1"/>
      <c r="U78" s="21"/>
      <c r="V78" s="1"/>
      <c r="W78" s="1"/>
      <c r="X78" s="1"/>
      <c r="Y78" s="1"/>
      <c r="Z78" s="1"/>
      <c r="AA78" s="1"/>
    </row>
    <row x14ac:dyDescent="0.25" r="79" customHeight="1" ht="16.5">
      <c r="A79" s="1"/>
      <c r="B79" s="1"/>
      <c r="C79" s="1"/>
      <c r="D79" s="2"/>
      <c r="E79" s="2"/>
      <c r="F79" s="20"/>
      <c r="G79" s="2"/>
      <c r="H79" s="2"/>
      <c r="I79" s="2"/>
      <c r="J79" s="1"/>
      <c r="K79" s="1"/>
      <c r="L79" s="1"/>
      <c r="M79" s="1"/>
      <c r="N79" s="2"/>
      <c r="O79" s="2"/>
      <c r="P79" s="1"/>
      <c r="Q79" s="1"/>
      <c r="R79" s="1"/>
      <c r="S79" s="1"/>
      <c r="T79" s="1"/>
      <c r="U79" s="21"/>
      <c r="V79" s="1"/>
      <c r="W79" s="1"/>
      <c r="X79" s="1"/>
      <c r="Y79" s="1"/>
      <c r="Z79" s="1"/>
      <c r="AA79" s="1"/>
    </row>
    <row x14ac:dyDescent="0.25" r="80" customHeight="1" ht="16.5">
      <c r="A80" s="1"/>
      <c r="B80" s="1"/>
      <c r="C80" s="1"/>
      <c r="D80" s="2"/>
      <c r="E80" s="2"/>
      <c r="F80" s="20"/>
      <c r="G80" s="2"/>
      <c r="H80" s="2"/>
      <c r="I80" s="2"/>
      <c r="J80" s="1"/>
      <c r="K80" s="1"/>
      <c r="L80" s="1"/>
      <c r="M80" s="1"/>
      <c r="N80" s="2"/>
      <c r="O80" s="2"/>
      <c r="P80" s="1"/>
      <c r="Q80" s="1"/>
      <c r="R80" s="1"/>
      <c r="S80" s="1"/>
      <c r="T80" s="1"/>
      <c r="U80" s="21"/>
      <c r="V80" s="1"/>
      <c r="W80" s="1"/>
      <c r="X80" s="1"/>
      <c r="Y80" s="1"/>
      <c r="Z80" s="1"/>
      <c r="AA80" s="1"/>
    </row>
    <row x14ac:dyDescent="0.25" r="81" customHeight="1" ht="16.5">
      <c r="A81" s="1"/>
      <c r="B81" s="1"/>
      <c r="C81" s="1"/>
      <c r="D81" s="2"/>
      <c r="E81" s="2"/>
      <c r="F81" s="20"/>
      <c r="G81" s="2"/>
      <c r="H81" s="2"/>
      <c r="I81" s="2"/>
      <c r="J81" s="1"/>
      <c r="K81" s="1"/>
      <c r="L81" s="1"/>
      <c r="M81" s="1"/>
      <c r="N81" s="2"/>
      <c r="O81" s="2"/>
      <c r="P81" s="1"/>
      <c r="Q81" s="1"/>
      <c r="R81" s="1"/>
      <c r="S81" s="1"/>
      <c r="T81" s="1"/>
      <c r="U81" s="21"/>
      <c r="V81" s="1"/>
      <c r="W81" s="1"/>
      <c r="X81" s="1"/>
      <c r="Y81" s="1"/>
      <c r="Z81" s="1"/>
      <c r="AA81" s="1"/>
    </row>
    <row x14ac:dyDescent="0.25" r="82" customHeight="1" ht="16.5">
      <c r="A82" s="1"/>
      <c r="B82" s="1"/>
      <c r="C82" s="1"/>
      <c r="D82" s="2"/>
      <c r="E82" s="2"/>
      <c r="F82" s="20"/>
      <c r="G82" s="2"/>
      <c r="H82" s="2"/>
      <c r="I82" s="2"/>
      <c r="J82" s="1"/>
      <c r="K82" s="1"/>
      <c r="L82" s="1"/>
      <c r="M82" s="1"/>
      <c r="N82" s="2"/>
      <c r="O82" s="2"/>
      <c r="P82" s="1"/>
      <c r="Q82" s="1"/>
      <c r="R82" s="1"/>
      <c r="S82" s="1"/>
      <c r="T82" s="1"/>
      <c r="U82" s="21"/>
      <c r="V82" s="1"/>
      <c r="W82" s="1"/>
      <c r="X82" s="1"/>
      <c r="Y82" s="1"/>
      <c r="Z82" s="1"/>
      <c r="AA82" s="1"/>
    </row>
    <row x14ac:dyDescent="0.25" r="83" customHeight="1" ht="16.5">
      <c r="A83" s="1"/>
      <c r="B83" s="1"/>
      <c r="C83" s="1"/>
      <c r="D83" s="2"/>
      <c r="E83" s="2"/>
      <c r="F83" s="20"/>
      <c r="G83" s="2"/>
      <c r="H83" s="2"/>
      <c r="I83" s="2"/>
      <c r="J83" s="1"/>
      <c r="K83" s="1"/>
      <c r="L83" s="1"/>
      <c r="M83" s="1"/>
      <c r="N83" s="2"/>
      <c r="O83" s="2"/>
      <c r="P83" s="1"/>
      <c r="Q83" s="1"/>
      <c r="R83" s="1"/>
      <c r="S83" s="1"/>
      <c r="T83" s="1"/>
      <c r="U83" s="21"/>
      <c r="V83" s="1"/>
      <c r="W83" s="1"/>
      <c r="X83" s="1"/>
      <c r="Y83" s="1"/>
      <c r="Z83" s="1"/>
      <c r="AA83" s="1"/>
    </row>
    <row x14ac:dyDescent="0.25" r="84" customHeight="1" ht="16.5">
      <c r="A84" s="1"/>
      <c r="B84" s="1"/>
      <c r="C84" s="1"/>
      <c r="D84" s="2"/>
      <c r="E84" s="2"/>
      <c r="F84" s="20"/>
      <c r="G84" s="2"/>
      <c r="H84" s="2"/>
      <c r="I84" s="2"/>
      <c r="J84" s="1"/>
      <c r="K84" s="1"/>
      <c r="L84" s="1"/>
      <c r="M84" s="1"/>
      <c r="N84" s="2"/>
      <c r="O84" s="2"/>
      <c r="P84" s="1"/>
      <c r="Q84" s="1"/>
      <c r="R84" s="1"/>
      <c r="S84" s="1"/>
      <c r="T84" s="1"/>
      <c r="U84" s="21"/>
      <c r="V84" s="1"/>
      <c r="W84" s="1"/>
      <c r="X84" s="1"/>
      <c r="Y84" s="1"/>
      <c r="Z84" s="1"/>
      <c r="AA84" s="1"/>
    </row>
    <row x14ac:dyDescent="0.25" r="85" customHeight="1" ht="16.5">
      <c r="A85" s="1"/>
      <c r="B85" s="1"/>
      <c r="C85" s="1"/>
      <c r="D85" s="2"/>
      <c r="E85" s="2"/>
      <c r="F85" s="20"/>
      <c r="G85" s="2"/>
      <c r="H85" s="2"/>
      <c r="I85" s="2"/>
      <c r="J85" s="1"/>
      <c r="K85" s="1"/>
      <c r="L85" s="1"/>
      <c r="M85" s="1"/>
      <c r="N85" s="2"/>
      <c r="O85" s="2"/>
      <c r="P85" s="1"/>
      <c r="Q85" s="1"/>
      <c r="R85" s="1"/>
      <c r="S85" s="1"/>
      <c r="T85" s="1"/>
      <c r="U85" s="21"/>
      <c r="V85" s="1"/>
      <c r="W85" s="1"/>
      <c r="X85" s="1"/>
      <c r="Y85" s="1"/>
      <c r="Z85" s="1"/>
      <c r="AA85" s="1"/>
    </row>
    <row x14ac:dyDescent="0.25" r="86" customHeight="1" ht="16.5">
      <c r="A86" s="1"/>
      <c r="B86" s="1"/>
      <c r="C86" s="1"/>
      <c r="D86" s="2"/>
      <c r="E86" s="2"/>
      <c r="F86" s="20"/>
      <c r="G86" s="2"/>
      <c r="H86" s="2"/>
      <c r="I86" s="2"/>
      <c r="J86" s="1"/>
      <c r="K86" s="1"/>
      <c r="L86" s="1"/>
      <c r="M86" s="1"/>
      <c r="N86" s="2"/>
      <c r="O86" s="2"/>
      <c r="P86" s="1"/>
      <c r="Q86" s="1"/>
      <c r="R86" s="1"/>
      <c r="S86" s="1"/>
      <c r="T86" s="1"/>
      <c r="U86" s="21"/>
      <c r="V86" s="1"/>
      <c r="W86" s="1"/>
      <c r="X86" s="1"/>
      <c r="Y86" s="1"/>
      <c r="Z86" s="1"/>
      <c r="AA86" s="1"/>
    </row>
    <row x14ac:dyDescent="0.25" r="87" customHeight="1" ht="16.5">
      <c r="A87" s="1"/>
      <c r="B87" s="1"/>
      <c r="C87" s="1"/>
      <c r="D87" s="2"/>
      <c r="E87" s="2"/>
      <c r="F87" s="20"/>
      <c r="G87" s="2"/>
      <c r="H87" s="2"/>
      <c r="I87" s="2"/>
      <c r="J87" s="1"/>
      <c r="K87" s="1"/>
      <c r="L87" s="1"/>
      <c r="M87" s="1"/>
      <c r="N87" s="2"/>
      <c r="O87" s="2"/>
      <c r="P87" s="1"/>
      <c r="Q87" s="1"/>
      <c r="R87" s="1"/>
      <c r="S87" s="1"/>
      <c r="T87" s="1"/>
      <c r="U87" s="21"/>
      <c r="V87" s="1"/>
      <c r="W87" s="1"/>
      <c r="X87" s="1"/>
      <c r="Y87" s="1"/>
      <c r="Z87" s="1"/>
      <c r="AA87" s="1"/>
    </row>
    <row x14ac:dyDescent="0.25" r="88" customHeight="1" ht="16.5">
      <c r="A88" s="1"/>
      <c r="B88" s="1"/>
      <c r="C88" s="1"/>
      <c r="D88" s="2"/>
      <c r="E88" s="2"/>
      <c r="F88" s="20"/>
      <c r="G88" s="2"/>
      <c r="H88" s="2"/>
      <c r="I88" s="2"/>
      <c r="J88" s="1"/>
      <c r="K88" s="1"/>
      <c r="L88" s="1"/>
      <c r="M88" s="1"/>
      <c r="N88" s="2"/>
      <c r="O88" s="2"/>
      <c r="P88" s="1"/>
      <c r="Q88" s="1"/>
      <c r="R88" s="1"/>
      <c r="S88" s="1"/>
      <c r="T88" s="1"/>
      <c r="U88" s="21"/>
      <c r="V88" s="1"/>
      <c r="W88" s="1"/>
      <c r="X88" s="1"/>
      <c r="Y88" s="1"/>
      <c r="Z88" s="1"/>
      <c r="AA88" s="1"/>
    </row>
    <row x14ac:dyDescent="0.25" r="89" customHeight="1" ht="16.5">
      <c r="A89" s="1"/>
      <c r="B89" s="1"/>
      <c r="C89" s="1"/>
      <c r="D89" s="2"/>
      <c r="E89" s="2"/>
      <c r="F89" s="20"/>
      <c r="G89" s="2"/>
      <c r="H89" s="2"/>
      <c r="I89" s="2"/>
      <c r="J89" s="1"/>
      <c r="K89" s="1"/>
      <c r="L89" s="1"/>
      <c r="M89" s="1"/>
      <c r="N89" s="2"/>
      <c r="O89" s="2"/>
      <c r="P89" s="1"/>
      <c r="Q89" s="1"/>
      <c r="R89" s="1"/>
      <c r="S89" s="1"/>
      <c r="T89" s="1"/>
      <c r="U89" s="21"/>
      <c r="V89" s="1"/>
      <c r="W89" s="1"/>
      <c r="X89" s="1"/>
      <c r="Y89" s="1"/>
      <c r="Z89" s="1"/>
      <c r="AA89" s="1"/>
    </row>
    <row x14ac:dyDescent="0.25" r="90" customHeight="1" ht="16.5">
      <c r="A90" s="1"/>
      <c r="B90" s="1"/>
      <c r="C90" s="1"/>
      <c r="D90" s="2"/>
      <c r="E90" s="2"/>
      <c r="F90" s="20"/>
      <c r="G90" s="2"/>
      <c r="H90" s="2"/>
      <c r="I90" s="2"/>
      <c r="J90" s="1"/>
      <c r="K90" s="1"/>
      <c r="L90" s="1"/>
      <c r="M90" s="1"/>
      <c r="N90" s="2"/>
      <c r="O90" s="2"/>
      <c r="P90" s="1"/>
      <c r="Q90" s="1"/>
      <c r="R90" s="1"/>
      <c r="S90" s="1"/>
      <c r="T90" s="1"/>
      <c r="U90" s="21"/>
      <c r="V90" s="1"/>
      <c r="W90" s="1"/>
      <c r="X90" s="1"/>
      <c r="Y90" s="1"/>
      <c r="Z90" s="1"/>
      <c r="AA90" s="1"/>
    </row>
    <row x14ac:dyDescent="0.25" r="91" customHeight="1" ht="16.5">
      <c r="A91" s="1"/>
      <c r="B91" s="1"/>
      <c r="C91" s="1"/>
      <c r="D91" s="2"/>
      <c r="E91" s="2"/>
      <c r="F91" s="20"/>
      <c r="G91" s="2"/>
      <c r="H91" s="2"/>
      <c r="I91" s="2"/>
      <c r="J91" s="1"/>
      <c r="K91" s="1"/>
      <c r="L91" s="1"/>
      <c r="M91" s="1"/>
      <c r="N91" s="2"/>
      <c r="O91" s="2"/>
      <c r="P91" s="1"/>
      <c r="Q91" s="1"/>
      <c r="R91" s="1"/>
      <c r="S91" s="1"/>
      <c r="T91" s="1"/>
      <c r="U91" s="21"/>
      <c r="V91" s="1"/>
      <c r="W91" s="1"/>
      <c r="X91" s="1"/>
      <c r="Y91" s="1"/>
      <c r="Z91" s="1"/>
      <c r="AA91" s="1"/>
    </row>
    <row x14ac:dyDescent="0.25" r="92" customHeight="1" ht="16.5">
      <c r="A92" s="1"/>
      <c r="B92" s="1"/>
      <c r="C92" s="1"/>
      <c r="D92" s="2"/>
      <c r="E92" s="2"/>
      <c r="F92" s="20"/>
      <c r="G92" s="2"/>
      <c r="H92" s="2"/>
      <c r="I92" s="2"/>
      <c r="J92" s="1"/>
      <c r="K92" s="1"/>
      <c r="L92" s="1"/>
      <c r="M92" s="1"/>
      <c r="N92" s="2"/>
      <c r="O92" s="2"/>
      <c r="P92" s="1"/>
      <c r="Q92" s="1"/>
      <c r="R92" s="1"/>
      <c r="S92" s="1"/>
      <c r="T92" s="1"/>
      <c r="U92" s="21"/>
      <c r="V92" s="1"/>
      <c r="W92" s="1"/>
      <c r="X92" s="1"/>
      <c r="Y92" s="1"/>
      <c r="Z92" s="1"/>
      <c r="AA92" s="1"/>
    </row>
    <row x14ac:dyDescent="0.25" r="93" customHeight="1" ht="16.5">
      <c r="A93" s="1"/>
      <c r="B93" s="1"/>
      <c r="C93" s="1"/>
      <c r="D93" s="2"/>
      <c r="E93" s="2"/>
      <c r="F93" s="20"/>
      <c r="G93" s="2"/>
      <c r="H93" s="2"/>
      <c r="I93" s="2"/>
      <c r="J93" s="1"/>
      <c r="K93" s="1"/>
      <c r="L93" s="1"/>
      <c r="M93" s="1"/>
      <c r="N93" s="2"/>
      <c r="O93" s="2"/>
      <c r="P93" s="1"/>
      <c r="Q93" s="1"/>
      <c r="R93" s="1"/>
      <c r="S93" s="1"/>
      <c r="T93" s="1"/>
      <c r="U93" s="21"/>
      <c r="V93" s="1"/>
      <c r="W93" s="1"/>
      <c r="X93" s="1"/>
      <c r="Y93" s="1"/>
      <c r="Z93" s="1"/>
      <c r="AA93" s="1"/>
    </row>
    <row x14ac:dyDescent="0.25" r="94" customHeight="1" ht="16.5">
      <c r="A94" s="1"/>
      <c r="B94" s="1"/>
      <c r="C94" s="1"/>
      <c r="D94" s="2"/>
      <c r="E94" s="2"/>
      <c r="F94" s="20"/>
      <c r="G94" s="2"/>
      <c r="H94" s="2"/>
      <c r="I94" s="2"/>
      <c r="J94" s="1"/>
      <c r="K94" s="1"/>
      <c r="L94" s="1"/>
      <c r="M94" s="1"/>
      <c r="N94" s="2"/>
      <c r="O94" s="2"/>
      <c r="P94" s="1"/>
      <c r="Q94" s="1"/>
      <c r="R94" s="1"/>
      <c r="S94" s="1"/>
      <c r="T94" s="1"/>
      <c r="U94" s="21"/>
      <c r="V94" s="1"/>
      <c r="W94" s="1"/>
      <c r="X94" s="1"/>
      <c r="Y94" s="1"/>
      <c r="Z94" s="1"/>
      <c r="AA94" s="1"/>
    </row>
    <row x14ac:dyDescent="0.25" r="95" customHeight="1" ht="16.5">
      <c r="A95" s="1"/>
      <c r="B95" s="1"/>
      <c r="C95" s="1"/>
      <c r="D95" s="2"/>
      <c r="E95" s="2"/>
      <c r="F95" s="20"/>
      <c r="G95" s="2"/>
      <c r="H95" s="2"/>
      <c r="I95" s="2"/>
      <c r="J95" s="1"/>
      <c r="K95" s="1"/>
      <c r="L95" s="1"/>
      <c r="M95" s="1"/>
      <c r="N95" s="2"/>
      <c r="O95" s="2"/>
      <c r="P95" s="1"/>
      <c r="Q95" s="1"/>
      <c r="R95" s="1"/>
      <c r="S95" s="1"/>
      <c r="T95" s="1"/>
      <c r="U95" s="21"/>
      <c r="V95" s="1"/>
      <c r="W95" s="1"/>
      <c r="X95" s="1"/>
      <c r="Y95" s="1"/>
      <c r="Z95" s="1"/>
      <c r="AA95" s="1"/>
    </row>
    <row x14ac:dyDescent="0.25" r="96" customHeight="1" ht="16.5">
      <c r="A96" s="1"/>
      <c r="B96" s="1"/>
      <c r="C96" s="1"/>
      <c r="D96" s="2"/>
      <c r="E96" s="2"/>
      <c r="F96" s="20"/>
      <c r="G96" s="2"/>
      <c r="H96" s="2"/>
      <c r="I96" s="2"/>
      <c r="J96" s="1"/>
      <c r="K96" s="1"/>
      <c r="L96" s="1"/>
      <c r="M96" s="1"/>
      <c r="N96" s="2"/>
      <c r="O96" s="2"/>
      <c r="P96" s="1"/>
      <c r="Q96" s="1"/>
      <c r="R96" s="1"/>
      <c r="S96" s="1"/>
      <c r="T96" s="1"/>
      <c r="U96" s="21"/>
      <c r="V96" s="1"/>
      <c r="W96" s="1"/>
      <c r="X96" s="1"/>
      <c r="Y96" s="1"/>
      <c r="Z96" s="1"/>
      <c r="AA96" s="1"/>
    </row>
    <row x14ac:dyDescent="0.25" r="97" customHeight="1" ht="16.5">
      <c r="A97" s="1"/>
      <c r="B97" s="1"/>
      <c r="C97" s="1"/>
      <c r="D97" s="2"/>
      <c r="E97" s="2"/>
      <c r="F97" s="20"/>
      <c r="G97" s="2"/>
      <c r="H97" s="2"/>
      <c r="I97" s="2"/>
      <c r="J97" s="1"/>
      <c r="K97" s="1"/>
      <c r="L97" s="1"/>
      <c r="M97" s="1"/>
      <c r="N97" s="2"/>
      <c r="O97" s="2"/>
      <c r="P97" s="1"/>
      <c r="Q97" s="1"/>
      <c r="R97" s="1"/>
      <c r="S97" s="1"/>
      <c r="T97" s="1"/>
      <c r="U97" s="21"/>
      <c r="V97" s="1"/>
      <c r="W97" s="1"/>
      <c r="X97" s="1"/>
      <c r="Y97" s="1"/>
      <c r="Z97" s="1"/>
      <c r="AA97" s="1"/>
    </row>
    <row x14ac:dyDescent="0.25" r="98" customHeight="1" ht="16.5">
      <c r="A98" s="1"/>
      <c r="B98" s="1"/>
      <c r="C98" s="1"/>
      <c r="D98" s="2"/>
      <c r="E98" s="2"/>
      <c r="F98" s="20"/>
      <c r="G98" s="2"/>
      <c r="H98" s="2"/>
      <c r="I98" s="2"/>
      <c r="J98" s="1"/>
      <c r="K98" s="1"/>
      <c r="L98" s="1"/>
      <c r="M98" s="1"/>
      <c r="N98" s="2"/>
      <c r="O98" s="2"/>
      <c r="P98" s="1"/>
      <c r="Q98" s="1"/>
      <c r="R98" s="1"/>
      <c r="S98" s="1"/>
      <c r="T98" s="1"/>
      <c r="U98" s="21"/>
      <c r="V98" s="1"/>
      <c r="W98" s="1"/>
      <c r="X98" s="1"/>
      <c r="Y98" s="1"/>
      <c r="Z98" s="1"/>
      <c r="AA98" s="1"/>
    </row>
    <row x14ac:dyDescent="0.25" r="99" customHeight="1" ht="16.5">
      <c r="A99" s="1"/>
      <c r="B99" s="1"/>
      <c r="C99" s="1"/>
      <c r="D99" s="2"/>
      <c r="E99" s="2"/>
      <c r="F99" s="20"/>
      <c r="G99" s="2"/>
      <c r="H99" s="2"/>
      <c r="I99" s="2"/>
      <c r="J99" s="1"/>
      <c r="K99" s="1"/>
      <c r="L99" s="1"/>
      <c r="M99" s="1"/>
      <c r="N99" s="2"/>
      <c r="O99" s="2"/>
      <c r="P99" s="1"/>
      <c r="Q99" s="1"/>
      <c r="R99" s="1"/>
      <c r="S99" s="1"/>
      <c r="T99" s="1"/>
      <c r="U99" s="21"/>
      <c r="V99" s="1"/>
      <c r="W99" s="1"/>
      <c r="X99" s="1"/>
      <c r="Y99" s="1"/>
      <c r="Z99" s="1"/>
      <c r="AA99" s="1"/>
    </row>
    <row x14ac:dyDescent="0.25" r="100" customHeight="1" ht="16.5">
      <c r="A100" s="1"/>
      <c r="B100" s="1"/>
      <c r="C100" s="1"/>
      <c r="D100" s="2"/>
      <c r="E100" s="2"/>
      <c r="F100" s="20"/>
      <c r="G100" s="2"/>
      <c r="H100" s="2"/>
      <c r="I100" s="2"/>
      <c r="J100" s="1"/>
      <c r="K100" s="1"/>
      <c r="L100" s="1"/>
      <c r="M100" s="1"/>
      <c r="N100" s="2"/>
      <c r="O100" s="2"/>
      <c r="P100" s="1"/>
      <c r="Q100" s="1"/>
      <c r="R100" s="1"/>
      <c r="S100" s="1"/>
      <c r="T100" s="1"/>
      <c r="U100" s="21"/>
      <c r="V100" s="1"/>
      <c r="W100" s="1"/>
      <c r="X100" s="1"/>
      <c r="Y100" s="1"/>
      <c r="Z100" s="1"/>
      <c r="AA100" s="1"/>
    </row>
    <row x14ac:dyDescent="0.25" r="101" customHeight="1" ht="16.5">
      <c r="A101" s="1"/>
      <c r="B101" s="1"/>
      <c r="C101" s="1"/>
      <c r="D101" s="2"/>
      <c r="E101" s="2"/>
      <c r="F101" s="20"/>
      <c r="G101" s="2"/>
      <c r="H101" s="2"/>
      <c r="I101" s="2"/>
      <c r="J101" s="1"/>
      <c r="K101" s="1"/>
      <c r="L101" s="1"/>
      <c r="M101" s="1"/>
      <c r="N101" s="2"/>
      <c r="O101" s="2"/>
      <c r="P101" s="1"/>
      <c r="Q101" s="1"/>
      <c r="R101" s="1"/>
      <c r="S101" s="1"/>
      <c r="T101" s="1"/>
      <c r="U101" s="21"/>
      <c r="V101" s="1"/>
      <c r="W101" s="1"/>
      <c r="X101" s="1"/>
      <c r="Y101" s="1"/>
      <c r="Z101" s="1"/>
      <c r="AA101" s="1"/>
    </row>
    <row x14ac:dyDescent="0.25" r="102" customHeight="1" ht="16.5">
      <c r="A102" s="1"/>
      <c r="B102" s="1"/>
      <c r="C102" s="1"/>
      <c r="D102" s="2"/>
      <c r="E102" s="2"/>
      <c r="F102" s="20"/>
      <c r="G102" s="2"/>
      <c r="H102" s="2"/>
      <c r="I102" s="2"/>
      <c r="J102" s="1"/>
      <c r="K102" s="1"/>
      <c r="L102" s="1"/>
      <c r="M102" s="1"/>
      <c r="N102" s="2"/>
      <c r="O102" s="2"/>
      <c r="P102" s="1"/>
      <c r="Q102" s="1"/>
      <c r="R102" s="1"/>
      <c r="S102" s="1"/>
      <c r="T102" s="1"/>
      <c r="U102" s="21"/>
      <c r="V102" s="1"/>
      <c r="W102" s="1"/>
      <c r="X102" s="1"/>
      <c r="Y102" s="1"/>
      <c r="Z102" s="1"/>
      <c r="AA102" s="1"/>
    </row>
    <row x14ac:dyDescent="0.25" r="103" customHeight="1" ht="16.5">
      <c r="A103" s="1"/>
      <c r="B103" s="1"/>
      <c r="C103" s="1"/>
      <c r="D103" s="2"/>
      <c r="E103" s="2"/>
      <c r="F103" s="20"/>
      <c r="G103" s="2"/>
      <c r="H103" s="2"/>
      <c r="I103" s="2"/>
      <c r="J103" s="1"/>
      <c r="K103" s="1"/>
      <c r="L103" s="1"/>
      <c r="M103" s="1"/>
      <c r="N103" s="2"/>
      <c r="O103" s="2"/>
      <c r="P103" s="1"/>
      <c r="Q103" s="1"/>
      <c r="R103" s="1"/>
      <c r="S103" s="1"/>
      <c r="T103" s="1"/>
      <c r="U103" s="21"/>
      <c r="V103" s="1"/>
      <c r="W103" s="1"/>
      <c r="X103" s="1"/>
      <c r="Y103" s="1"/>
      <c r="Z103" s="1"/>
      <c r="AA103" s="1"/>
    </row>
    <row x14ac:dyDescent="0.25" r="104" customHeight="1" ht="16.5">
      <c r="A104" s="1"/>
      <c r="B104" s="1"/>
      <c r="C104" s="1"/>
      <c r="D104" s="2"/>
      <c r="E104" s="2"/>
      <c r="F104" s="20"/>
      <c r="G104" s="2"/>
      <c r="H104" s="2"/>
      <c r="I104" s="2"/>
      <c r="J104" s="1"/>
      <c r="K104" s="1"/>
      <c r="L104" s="1"/>
      <c r="M104" s="1"/>
      <c r="N104" s="2"/>
      <c r="O104" s="2"/>
      <c r="P104" s="1"/>
      <c r="Q104" s="1"/>
      <c r="R104" s="1"/>
      <c r="S104" s="1"/>
      <c r="T104" s="1"/>
      <c r="U104" s="21"/>
      <c r="V104" s="1"/>
      <c r="W104" s="1"/>
      <c r="X104" s="1"/>
      <c r="Y104" s="1"/>
      <c r="Z104" s="1"/>
      <c r="AA104" s="1"/>
    </row>
    <row x14ac:dyDescent="0.25" r="105" customHeight="1" ht="16.5">
      <c r="A105" s="1"/>
      <c r="B105" s="1"/>
      <c r="C105" s="1"/>
      <c r="D105" s="2"/>
      <c r="E105" s="2"/>
      <c r="F105" s="20"/>
      <c r="G105" s="2"/>
      <c r="H105" s="2"/>
      <c r="I105" s="2"/>
      <c r="J105" s="1"/>
      <c r="K105" s="1"/>
      <c r="L105" s="1"/>
      <c r="M105" s="1"/>
      <c r="N105" s="2"/>
      <c r="O105" s="2"/>
      <c r="P105" s="1"/>
      <c r="Q105" s="1"/>
      <c r="R105" s="1"/>
      <c r="S105" s="1"/>
      <c r="T105" s="1"/>
      <c r="U105" s="21"/>
      <c r="V105" s="1"/>
      <c r="W105" s="1"/>
      <c r="X105" s="1"/>
      <c r="Y105" s="1"/>
      <c r="Z105" s="1"/>
      <c r="AA105" s="1"/>
    </row>
    <row x14ac:dyDescent="0.25" r="106" customHeight="1" ht="16.5">
      <c r="A106" s="1"/>
      <c r="B106" s="1"/>
      <c r="C106" s="1"/>
      <c r="D106" s="2"/>
      <c r="E106" s="2"/>
      <c r="F106" s="20"/>
      <c r="G106" s="2"/>
      <c r="H106" s="2"/>
      <c r="I106" s="2"/>
      <c r="J106" s="1"/>
      <c r="K106" s="1"/>
      <c r="L106" s="1"/>
      <c r="M106" s="1"/>
      <c r="N106" s="2"/>
      <c r="O106" s="2"/>
      <c r="P106" s="1"/>
      <c r="Q106" s="1"/>
      <c r="R106" s="1"/>
      <c r="S106" s="1"/>
      <c r="T106" s="1"/>
      <c r="U106" s="21"/>
      <c r="V106" s="1"/>
      <c r="W106" s="1"/>
      <c r="X106" s="1"/>
      <c r="Y106" s="1"/>
      <c r="Z106" s="1"/>
      <c r="AA106" s="1"/>
    </row>
    <row x14ac:dyDescent="0.25" r="107" customHeight="1" ht="16.5">
      <c r="A107" s="1"/>
      <c r="B107" s="1"/>
      <c r="C107" s="1"/>
      <c r="D107" s="2"/>
      <c r="E107" s="2"/>
      <c r="F107" s="20"/>
      <c r="G107" s="2"/>
      <c r="H107" s="2"/>
      <c r="I107" s="2"/>
      <c r="J107" s="1"/>
      <c r="K107" s="1"/>
      <c r="L107" s="1"/>
      <c r="M107" s="1"/>
      <c r="N107" s="2"/>
      <c r="O107" s="2"/>
      <c r="P107" s="1"/>
      <c r="Q107" s="1"/>
      <c r="R107" s="1"/>
      <c r="S107" s="1"/>
      <c r="T107" s="1"/>
      <c r="U107" s="21"/>
      <c r="V107" s="1"/>
      <c r="W107" s="1"/>
      <c r="X107" s="1"/>
      <c r="Y107" s="1"/>
      <c r="Z107" s="1"/>
      <c r="AA107" s="1"/>
    </row>
    <row x14ac:dyDescent="0.25" r="108" customHeight="1" ht="16.5">
      <c r="A108" s="1"/>
      <c r="B108" s="1"/>
      <c r="C108" s="1"/>
      <c r="D108" s="2"/>
      <c r="E108" s="2"/>
      <c r="F108" s="20"/>
      <c r="G108" s="2"/>
      <c r="H108" s="2"/>
      <c r="I108" s="2"/>
      <c r="J108" s="1"/>
      <c r="K108" s="1"/>
      <c r="L108" s="1"/>
      <c r="M108" s="1"/>
      <c r="N108" s="2"/>
      <c r="O108" s="2"/>
      <c r="P108" s="1"/>
      <c r="Q108" s="1"/>
      <c r="R108" s="1"/>
      <c r="S108" s="1"/>
      <c r="T108" s="1"/>
      <c r="U108" s="21"/>
      <c r="V108" s="1"/>
      <c r="W108" s="1"/>
      <c r="X108" s="1"/>
      <c r="Y108" s="1"/>
      <c r="Z108" s="1"/>
      <c r="AA108" s="1"/>
    </row>
    <row x14ac:dyDescent="0.25" r="109" customHeight="1" ht="16.5">
      <c r="A109" s="1"/>
      <c r="B109" s="1"/>
      <c r="C109" s="1"/>
      <c r="D109" s="2"/>
      <c r="E109" s="2"/>
      <c r="F109" s="20"/>
      <c r="G109" s="2"/>
      <c r="H109" s="2"/>
      <c r="I109" s="2"/>
      <c r="J109" s="1"/>
      <c r="K109" s="1"/>
      <c r="L109" s="1"/>
      <c r="M109" s="1"/>
      <c r="N109" s="2"/>
      <c r="O109" s="2"/>
      <c r="P109" s="1"/>
      <c r="Q109" s="1"/>
      <c r="R109" s="1"/>
      <c r="S109" s="1"/>
      <c r="T109" s="1"/>
      <c r="U109" s="21"/>
      <c r="V109" s="1"/>
      <c r="W109" s="1"/>
      <c r="X109" s="1"/>
      <c r="Y109" s="1"/>
      <c r="Z109" s="1"/>
      <c r="AA109" s="1"/>
    </row>
    <row x14ac:dyDescent="0.25" r="110" customHeight="1" ht="16.5">
      <c r="A110" s="1"/>
      <c r="B110" s="1"/>
      <c r="C110" s="1"/>
      <c r="D110" s="2"/>
      <c r="E110" s="2"/>
      <c r="F110" s="20"/>
      <c r="G110" s="2"/>
      <c r="H110" s="2"/>
      <c r="I110" s="2"/>
      <c r="J110" s="1"/>
      <c r="K110" s="1"/>
      <c r="L110" s="1"/>
      <c r="M110" s="1"/>
      <c r="N110" s="2"/>
      <c r="O110" s="2"/>
      <c r="P110" s="1"/>
      <c r="Q110" s="1"/>
      <c r="R110" s="1"/>
      <c r="S110" s="1"/>
      <c r="T110" s="1"/>
      <c r="U110" s="21"/>
      <c r="V110" s="1"/>
      <c r="W110" s="1"/>
      <c r="X110" s="1"/>
      <c r="Y110" s="1"/>
      <c r="Z110" s="1"/>
      <c r="AA110" s="1"/>
    </row>
    <row x14ac:dyDescent="0.25" r="111" customHeight="1" ht="16.5">
      <c r="A111" s="1"/>
      <c r="B111" s="1"/>
      <c r="C111" s="1"/>
      <c r="D111" s="2"/>
      <c r="E111" s="2"/>
      <c r="F111" s="20"/>
      <c r="G111" s="2"/>
      <c r="H111" s="2"/>
      <c r="I111" s="2"/>
      <c r="J111" s="1"/>
      <c r="K111" s="1"/>
      <c r="L111" s="1"/>
      <c r="M111" s="1"/>
      <c r="N111" s="2"/>
      <c r="O111" s="2"/>
      <c r="P111" s="1"/>
      <c r="Q111" s="1"/>
      <c r="R111" s="1"/>
      <c r="S111" s="1"/>
      <c r="T111" s="1"/>
      <c r="U111" s="21"/>
      <c r="V111" s="1"/>
      <c r="W111" s="1"/>
      <c r="X111" s="1"/>
      <c r="Y111" s="1"/>
      <c r="Z111" s="1"/>
      <c r="AA111" s="1"/>
    </row>
    <row x14ac:dyDescent="0.25" r="112" customHeight="1" ht="16.5">
      <c r="A112" s="1"/>
      <c r="B112" s="1"/>
      <c r="C112" s="1"/>
      <c r="D112" s="2"/>
      <c r="E112" s="2"/>
      <c r="F112" s="20"/>
      <c r="G112" s="2"/>
      <c r="H112" s="2"/>
      <c r="I112" s="2"/>
      <c r="J112" s="1"/>
      <c r="K112" s="1"/>
      <c r="L112" s="1"/>
      <c r="M112" s="1"/>
      <c r="N112" s="2"/>
      <c r="O112" s="2"/>
      <c r="P112" s="1"/>
      <c r="Q112" s="1"/>
      <c r="R112" s="1"/>
      <c r="S112" s="1"/>
      <c r="T112" s="1"/>
      <c r="U112" s="21"/>
      <c r="V112" s="1"/>
      <c r="W112" s="1"/>
      <c r="X112" s="1"/>
      <c r="Y112" s="1"/>
      <c r="Z112" s="1"/>
      <c r="AA112" s="1"/>
    </row>
    <row x14ac:dyDescent="0.25" r="113" customHeight="1" ht="16.5">
      <c r="A113" s="1"/>
      <c r="B113" s="1"/>
      <c r="C113" s="1"/>
      <c r="D113" s="2"/>
      <c r="E113" s="2"/>
      <c r="F113" s="20"/>
      <c r="G113" s="2"/>
      <c r="H113" s="2"/>
      <c r="I113" s="2"/>
      <c r="J113" s="1"/>
      <c r="K113" s="1"/>
      <c r="L113" s="1"/>
      <c r="M113" s="1"/>
      <c r="N113" s="2"/>
      <c r="O113" s="2"/>
      <c r="P113" s="1"/>
      <c r="Q113" s="1"/>
      <c r="R113" s="1"/>
      <c r="S113" s="1"/>
      <c r="T113" s="1"/>
      <c r="U113" s="21"/>
      <c r="V113" s="1"/>
      <c r="W113" s="1"/>
      <c r="X113" s="1"/>
      <c r="Y113" s="1"/>
      <c r="Z113" s="1"/>
      <c r="AA113" s="1"/>
    </row>
    <row x14ac:dyDescent="0.25" r="114" customHeight="1" ht="16.5">
      <c r="A114" s="1"/>
      <c r="B114" s="1"/>
      <c r="C114" s="1"/>
      <c r="D114" s="2"/>
      <c r="E114" s="2"/>
      <c r="F114" s="20"/>
      <c r="G114" s="2"/>
      <c r="H114" s="2"/>
      <c r="I114" s="2"/>
      <c r="J114" s="1"/>
      <c r="K114" s="1"/>
      <c r="L114" s="1"/>
      <c r="M114" s="1"/>
      <c r="N114" s="2"/>
      <c r="O114" s="2"/>
      <c r="P114" s="1"/>
      <c r="Q114" s="1"/>
      <c r="R114" s="1"/>
      <c r="S114" s="1"/>
      <c r="T114" s="1"/>
      <c r="U114" s="21"/>
      <c r="V114" s="1"/>
      <c r="W114" s="1"/>
      <c r="X114" s="1"/>
      <c r="Y114" s="1"/>
      <c r="Z114" s="1"/>
      <c r="AA114" s="1"/>
    </row>
    <row x14ac:dyDescent="0.25" r="115" customHeight="1" ht="16.5">
      <c r="A115" s="1"/>
      <c r="B115" s="1"/>
      <c r="C115" s="1"/>
      <c r="D115" s="2"/>
      <c r="E115" s="2"/>
      <c r="F115" s="20"/>
      <c r="G115" s="2"/>
      <c r="H115" s="2"/>
      <c r="I115" s="2"/>
      <c r="J115" s="1"/>
      <c r="K115" s="1"/>
      <c r="L115" s="1"/>
      <c r="M115" s="1"/>
      <c r="N115" s="2"/>
      <c r="O115" s="2"/>
      <c r="P115" s="1"/>
      <c r="Q115" s="1"/>
      <c r="R115" s="1"/>
      <c r="S115" s="1"/>
      <c r="T115" s="1"/>
      <c r="U115" s="21"/>
      <c r="V115" s="1"/>
      <c r="W115" s="1"/>
      <c r="X115" s="1"/>
      <c r="Y115" s="1"/>
      <c r="Z115" s="1"/>
      <c r="AA115" s="1"/>
    </row>
    <row x14ac:dyDescent="0.25" r="116" customHeight="1" ht="16.5">
      <c r="A116" s="1"/>
      <c r="B116" s="1"/>
      <c r="C116" s="1"/>
      <c r="D116" s="2"/>
      <c r="E116" s="2"/>
      <c r="F116" s="20"/>
      <c r="G116" s="2"/>
      <c r="H116" s="2"/>
      <c r="I116" s="2"/>
      <c r="J116" s="1"/>
      <c r="K116" s="1"/>
      <c r="L116" s="1"/>
      <c r="M116" s="1"/>
      <c r="N116" s="2"/>
      <c r="O116" s="2"/>
      <c r="P116" s="1"/>
      <c r="Q116" s="1"/>
      <c r="R116" s="1"/>
      <c r="S116" s="1"/>
      <c r="T116" s="1"/>
      <c r="U116" s="21"/>
      <c r="V116" s="1"/>
      <c r="W116" s="1"/>
      <c r="X116" s="1"/>
      <c r="Y116" s="1"/>
      <c r="Z116" s="1"/>
      <c r="AA116" s="1"/>
    </row>
    <row x14ac:dyDescent="0.25" r="117" customHeight="1" ht="16.5">
      <c r="A117" s="1"/>
      <c r="B117" s="1"/>
      <c r="C117" s="1"/>
      <c r="D117" s="2"/>
      <c r="E117" s="2"/>
      <c r="F117" s="20"/>
      <c r="G117" s="2"/>
      <c r="H117" s="2"/>
      <c r="I117" s="2"/>
      <c r="J117" s="1"/>
      <c r="K117" s="1"/>
      <c r="L117" s="1"/>
      <c r="M117" s="1"/>
      <c r="N117" s="2"/>
      <c r="O117" s="2"/>
      <c r="P117" s="1"/>
      <c r="Q117" s="1"/>
      <c r="R117" s="1"/>
      <c r="S117" s="1"/>
      <c r="T117" s="1"/>
      <c r="U117" s="21"/>
      <c r="V117" s="1"/>
      <c r="W117" s="1"/>
      <c r="X117" s="1"/>
      <c r="Y117" s="1"/>
      <c r="Z117" s="1"/>
      <c r="AA117" s="1"/>
    </row>
    <row x14ac:dyDescent="0.25" r="118" customHeight="1" ht="16.5">
      <c r="A118" s="1"/>
      <c r="B118" s="1"/>
      <c r="C118" s="1"/>
      <c r="D118" s="2"/>
      <c r="E118" s="2"/>
      <c r="F118" s="20"/>
      <c r="G118" s="2"/>
      <c r="H118" s="2"/>
      <c r="I118" s="2"/>
      <c r="J118" s="1"/>
      <c r="K118" s="1"/>
      <c r="L118" s="1"/>
      <c r="M118" s="1"/>
      <c r="N118" s="2"/>
      <c r="O118" s="2"/>
      <c r="P118" s="1"/>
      <c r="Q118" s="1"/>
      <c r="R118" s="1"/>
      <c r="S118" s="1"/>
      <c r="T118" s="1"/>
      <c r="U118" s="21"/>
      <c r="V118" s="1"/>
      <c r="W118" s="1"/>
      <c r="X118" s="1"/>
      <c r="Y118" s="1"/>
      <c r="Z118" s="1"/>
      <c r="AA118" s="1"/>
    </row>
    <row x14ac:dyDescent="0.25" r="119" customHeight="1" ht="16.5">
      <c r="A119" s="1"/>
      <c r="B119" s="1"/>
      <c r="C119" s="1"/>
      <c r="D119" s="2"/>
      <c r="E119" s="2"/>
      <c r="F119" s="20"/>
      <c r="G119" s="2"/>
      <c r="H119" s="2"/>
      <c r="I119" s="2"/>
      <c r="J119" s="1"/>
      <c r="K119" s="1"/>
      <c r="L119" s="1"/>
      <c r="M119" s="1"/>
      <c r="N119" s="2"/>
      <c r="O119" s="2"/>
      <c r="P119" s="1"/>
      <c r="Q119" s="1"/>
      <c r="R119" s="1"/>
      <c r="S119" s="1"/>
      <c r="T119" s="1"/>
      <c r="U119" s="21"/>
      <c r="V119" s="1"/>
      <c r="W119" s="1"/>
      <c r="X119" s="1"/>
      <c r="Y119" s="1"/>
      <c r="Z119" s="1"/>
      <c r="AA119" s="1"/>
    </row>
    <row x14ac:dyDescent="0.25" r="120" customHeight="1" ht="16.5">
      <c r="A120" s="1"/>
      <c r="B120" s="1"/>
      <c r="C120" s="1"/>
      <c r="D120" s="2"/>
      <c r="E120" s="2"/>
      <c r="F120" s="20"/>
      <c r="G120" s="2"/>
      <c r="H120" s="2"/>
      <c r="I120" s="2"/>
      <c r="J120" s="1"/>
      <c r="K120" s="1"/>
      <c r="L120" s="1"/>
      <c r="M120" s="1"/>
      <c r="N120" s="2"/>
      <c r="O120" s="2"/>
      <c r="P120" s="1"/>
      <c r="Q120" s="1"/>
      <c r="R120" s="1"/>
      <c r="S120" s="1"/>
      <c r="T120" s="1"/>
      <c r="U120" s="21"/>
      <c r="V120" s="1"/>
      <c r="W120" s="1"/>
      <c r="X120" s="1"/>
      <c r="Y120" s="1"/>
      <c r="Z120" s="1"/>
      <c r="AA120" s="1"/>
    </row>
    <row x14ac:dyDescent="0.25" r="121" customHeight="1" ht="16.5">
      <c r="A121" s="1"/>
      <c r="B121" s="1"/>
      <c r="C121" s="1"/>
      <c r="D121" s="2"/>
      <c r="E121" s="2"/>
      <c r="F121" s="20"/>
      <c r="G121" s="2"/>
      <c r="H121" s="2"/>
      <c r="I121" s="2"/>
      <c r="J121" s="1"/>
      <c r="K121" s="1"/>
      <c r="L121" s="1"/>
      <c r="M121" s="1"/>
      <c r="N121" s="2"/>
      <c r="O121" s="2"/>
      <c r="P121" s="1"/>
      <c r="Q121" s="1"/>
      <c r="R121" s="1"/>
      <c r="S121" s="1"/>
      <c r="T121" s="1"/>
      <c r="U121" s="21"/>
      <c r="V121" s="1"/>
      <c r="W121" s="1"/>
      <c r="X121" s="1"/>
      <c r="Y121" s="1"/>
      <c r="Z121" s="1"/>
      <c r="AA121" s="1"/>
    </row>
    <row x14ac:dyDescent="0.25" r="122" customHeight="1" ht="16.5">
      <c r="A122" s="1"/>
      <c r="B122" s="1"/>
      <c r="C122" s="1"/>
      <c r="D122" s="2"/>
      <c r="E122" s="2"/>
      <c r="F122" s="20"/>
      <c r="G122" s="2"/>
      <c r="H122" s="2"/>
      <c r="I122" s="2"/>
      <c r="J122" s="1"/>
      <c r="K122" s="1"/>
      <c r="L122" s="1"/>
      <c r="M122" s="1"/>
      <c r="N122" s="2"/>
      <c r="O122" s="2"/>
      <c r="P122" s="1"/>
      <c r="Q122" s="1"/>
      <c r="R122" s="1"/>
      <c r="S122" s="1"/>
      <c r="T122" s="1"/>
      <c r="U122" s="21"/>
      <c r="V122" s="1"/>
      <c r="W122" s="1"/>
      <c r="X122" s="1"/>
      <c r="Y122" s="1"/>
      <c r="Z122" s="1"/>
      <c r="AA122" s="1"/>
    </row>
    <row x14ac:dyDescent="0.25" r="123" customHeight="1" ht="16.5">
      <c r="A123" s="1"/>
      <c r="B123" s="1"/>
      <c r="C123" s="1"/>
      <c r="D123" s="2"/>
      <c r="E123" s="2"/>
      <c r="F123" s="20"/>
      <c r="G123" s="2"/>
      <c r="H123" s="2"/>
      <c r="I123" s="2"/>
      <c r="J123" s="1"/>
      <c r="K123" s="1"/>
      <c r="L123" s="1"/>
      <c r="M123" s="1"/>
      <c r="N123" s="2"/>
      <c r="O123" s="2"/>
      <c r="P123" s="1"/>
      <c r="Q123" s="1"/>
      <c r="R123" s="1"/>
      <c r="S123" s="1"/>
      <c r="T123" s="1"/>
      <c r="U123" s="21"/>
      <c r="V123" s="1"/>
      <c r="W123" s="1"/>
      <c r="X123" s="1"/>
      <c r="Y123" s="1"/>
      <c r="Z123" s="1"/>
      <c r="AA123" s="1"/>
    </row>
    <row x14ac:dyDescent="0.25" r="124" customHeight="1" ht="16.5">
      <c r="A124" s="1"/>
      <c r="B124" s="1"/>
      <c r="C124" s="1"/>
      <c r="D124" s="2"/>
      <c r="E124" s="2"/>
      <c r="F124" s="20"/>
      <c r="G124" s="2"/>
      <c r="H124" s="2"/>
      <c r="I124" s="2"/>
      <c r="J124" s="1"/>
      <c r="K124" s="1"/>
      <c r="L124" s="1"/>
      <c r="M124" s="1"/>
      <c r="N124" s="2"/>
      <c r="O124" s="2"/>
      <c r="P124" s="1"/>
      <c r="Q124" s="1"/>
      <c r="R124" s="1"/>
      <c r="S124" s="1"/>
      <c r="T124" s="1"/>
      <c r="U124" s="21"/>
      <c r="V124" s="1"/>
      <c r="W124" s="1"/>
      <c r="X124" s="1"/>
      <c r="Y124" s="1"/>
      <c r="Z124" s="1"/>
      <c r="AA124" s="1"/>
    </row>
    <row x14ac:dyDescent="0.25" r="125" customHeight="1" ht="16.5">
      <c r="A125" s="1"/>
      <c r="B125" s="1"/>
      <c r="C125" s="1"/>
      <c r="D125" s="2"/>
      <c r="E125" s="2"/>
      <c r="F125" s="20"/>
      <c r="G125" s="2"/>
      <c r="H125" s="2"/>
      <c r="I125" s="2"/>
      <c r="J125" s="1"/>
      <c r="K125" s="1"/>
      <c r="L125" s="1"/>
      <c r="M125" s="1"/>
      <c r="N125" s="2"/>
      <c r="O125" s="2"/>
      <c r="P125" s="1"/>
      <c r="Q125" s="1"/>
      <c r="R125" s="1"/>
      <c r="S125" s="1"/>
      <c r="T125" s="1"/>
      <c r="U125" s="21"/>
      <c r="V125" s="1"/>
      <c r="W125" s="1"/>
      <c r="X125" s="1"/>
      <c r="Y125" s="1"/>
      <c r="Z125" s="1"/>
      <c r="AA125" s="1"/>
    </row>
    <row x14ac:dyDescent="0.25" r="126" customHeight="1" ht="16.5">
      <c r="A126" s="1"/>
      <c r="B126" s="1"/>
      <c r="C126" s="1"/>
      <c r="D126" s="2"/>
      <c r="E126" s="2"/>
      <c r="F126" s="20"/>
      <c r="G126" s="2"/>
      <c r="H126" s="2"/>
      <c r="I126" s="2"/>
      <c r="J126" s="1"/>
      <c r="K126" s="1"/>
      <c r="L126" s="1"/>
      <c r="M126" s="1"/>
      <c r="N126" s="2"/>
      <c r="O126" s="2"/>
      <c r="P126" s="1"/>
      <c r="Q126" s="1"/>
      <c r="R126" s="1"/>
      <c r="S126" s="1"/>
      <c r="T126" s="1"/>
      <c r="U126" s="21"/>
      <c r="V126" s="1"/>
      <c r="W126" s="1"/>
      <c r="X126" s="1"/>
      <c r="Y126" s="1"/>
      <c r="Z126" s="1"/>
      <c r="AA126" s="1"/>
    </row>
    <row x14ac:dyDescent="0.25" r="127" customHeight="1" ht="16.5">
      <c r="A127" s="1"/>
      <c r="B127" s="1"/>
      <c r="C127" s="1"/>
      <c r="D127" s="2"/>
      <c r="E127" s="2"/>
      <c r="F127" s="20"/>
      <c r="G127" s="2"/>
      <c r="H127" s="2"/>
      <c r="I127" s="2"/>
      <c r="J127" s="1"/>
      <c r="K127" s="1"/>
      <c r="L127" s="1"/>
      <c r="M127" s="1"/>
      <c r="N127" s="2"/>
      <c r="O127" s="2"/>
      <c r="P127" s="1"/>
      <c r="Q127" s="1"/>
      <c r="R127" s="1"/>
      <c r="S127" s="1"/>
      <c r="T127" s="1"/>
      <c r="U127" s="21"/>
      <c r="V127" s="1"/>
      <c r="W127" s="1"/>
      <c r="X127" s="1"/>
      <c r="Y127" s="1"/>
      <c r="Z127" s="1"/>
      <c r="AA127" s="1"/>
    </row>
    <row x14ac:dyDescent="0.25" r="128" customHeight="1" ht="16.5">
      <c r="A128" s="1"/>
      <c r="B128" s="1"/>
      <c r="C128" s="1"/>
      <c r="D128" s="2"/>
      <c r="E128" s="2"/>
      <c r="F128" s="20"/>
      <c r="G128" s="2"/>
      <c r="H128" s="2"/>
      <c r="I128" s="2"/>
      <c r="J128" s="1"/>
      <c r="K128" s="1"/>
      <c r="L128" s="1"/>
      <c r="M128" s="1"/>
      <c r="N128" s="2"/>
      <c r="O128" s="2"/>
      <c r="P128" s="1"/>
      <c r="Q128" s="1"/>
      <c r="R128" s="1"/>
      <c r="S128" s="1"/>
      <c r="T128" s="1"/>
      <c r="U128" s="21"/>
      <c r="V128" s="1"/>
      <c r="W128" s="1"/>
      <c r="X128" s="1"/>
      <c r="Y128" s="1"/>
      <c r="Z128" s="1"/>
      <c r="AA128" s="1"/>
    </row>
    <row x14ac:dyDescent="0.25" r="129" customHeight="1" ht="16.5">
      <c r="A129" s="1"/>
      <c r="B129" s="1"/>
      <c r="C129" s="1"/>
      <c r="D129" s="2"/>
      <c r="E129" s="2"/>
      <c r="F129" s="20"/>
      <c r="G129" s="2"/>
      <c r="H129" s="2"/>
      <c r="I129" s="2"/>
      <c r="J129" s="1"/>
      <c r="K129" s="1"/>
      <c r="L129" s="1"/>
      <c r="M129" s="1"/>
      <c r="N129" s="2"/>
      <c r="O129" s="2"/>
      <c r="P129" s="1"/>
      <c r="Q129" s="1"/>
      <c r="R129" s="1"/>
      <c r="S129" s="1"/>
      <c r="T129" s="1"/>
      <c r="U129" s="21"/>
      <c r="V129" s="1"/>
      <c r="W129" s="1"/>
      <c r="X129" s="1"/>
      <c r="Y129" s="1"/>
      <c r="Z129" s="1"/>
      <c r="AA129" s="1"/>
    </row>
    <row x14ac:dyDescent="0.25" r="130" customHeight="1" ht="16.5">
      <c r="A130" s="1"/>
      <c r="B130" s="1"/>
      <c r="C130" s="1"/>
      <c r="D130" s="2"/>
      <c r="E130" s="2"/>
      <c r="F130" s="20"/>
      <c r="G130" s="2"/>
      <c r="H130" s="2"/>
      <c r="I130" s="2"/>
      <c r="J130" s="1"/>
      <c r="K130" s="1"/>
      <c r="L130" s="1"/>
      <c r="M130" s="1"/>
      <c r="N130" s="2"/>
      <c r="O130" s="2"/>
      <c r="P130" s="1"/>
      <c r="Q130" s="1"/>
      <c r="R130" s="1"/>
      <c r="S130" s="1"/>
      <c r="T130" s="1"/>
      <c r="U130" s="21"/>
      <c r="V130" s="1"/>
      <c r="W130" s="1"/>
      <c r="X130" s="1"/>
      <c r="Y130" s="1"/>
      <c r="Z130" s="1"/>
      <c r="AA130" s="1"/>
    </row>
    <row x14ac:dyDescent="0.25" r="131" customHeight="1" ht="16.5">
      <c r="A131" s="1"/>
      <c r="B131" s="1"/>
      <c r="C131" s="1"/>
      <c r="D131" s="2"/>
      <c r="E131" s="2"/>
      <c r="F131" s="20"/>
      <c r="G131" s="2"/>
      <c r="H131" s="2"/>
      <c r="I131" s="2"/>
      <c r="J131" s="1"/>
      <c r="K131" s="1"/>
      <c r="L131" s="1"/>
      <c r="M131" s="1"/>
      <c r="N131" s="2"/>
      <c r="O131" s="2"/>
      <c r="P131" s="1"/>
      <c r="Q131" s="1"/>
      <c r="R131" s="1"/>
      <c r="S131" s="1"/>
      <c r="T131" s="1"/>
      <c r="U131" s="21"/>
      <c r="V131" s="1"/>
      <c r="W131" s="1"/>
      <c r="X131" s="1"/>
      <c r="Y131" s="1"/>
      <c r="Z131" s="1"/>
      <c r="AA131" s="1"/>
    </row>
    <row x14ac:dyDescent="0.25" r="132" customHeight="1" ht="16.5">
      <c r="A132" s="1"/>
      <c r="B132" s="1"/>
      <c r="C132" s="1"/>
      <c r="D132" s="2"/>
      <c r="E132" s="2"/>
      <c r="F132" s="20"/>
      <c r="G132" s="2"/>
      <c r="H132" s="2"/>
      <c r="I132" s="2"/>
      <c r="J132" s="1"/>
      <c r="K132" s="1"/>
      <c r="L132" s="1"/>
      <c r="M132" s="1"/>
      <c r="N132" s="2"/>
      <c r="O132" s="2"/>
      <c r="P132" s="1"/>
      <c r="Q132" s="1"/>
      <c r="R132" s="1"/>
      <c r="S132" s="1"/>
      <c r="T132" s="1"/>
      <c r="U132" s="21"/>
      <c r="V132" s="1"/>
      <c r="W132" s="1"/>
      <c r="X132" s="1"/>
      <c r="Y132" s="1"/>
      <c r="Z132" s="1"/>
      <c r="AA132" s="1"/>
    </row>
    <row x14ac:dyDescent="0.25" r="133" customHeight="1" ht="16.5">
      <c r="A133" s="1"/>
      <c r="B133" s="1"/>
      <c r="C133" s="1"/>
      <c r="D133" s="2"/>
      <c r="E133" s="2"/>
      <c r="F133" s="20"/>
      <c r="G133" s="2"/>
      <c r="H133" s="2"/>
      <c r="I133" s="2"/>
      <c r="J133" s="1"/>
      <c r="K133" s="1"/>
      <c r="L133" s="1"/>
      <c r="M133" s="1"/>
      <c r="N133" s="2"/>
      <c r="O133" s="2"/>
      <c r="P133" s="1"/>
      <c r="Q133" s="1"/>
      <c r="R133" s="1"/>
      <c r="S133" s="1"/>
      <c r="T133" s="1"/>
      <c r="U133" s="21"/>
      <c r="V133" s="1"/>
      <c r="W133" s="1"/>
      <c r="X133" s="1"/>
      <c r="Y133" s="1"/>
      <c r="Z133" s="1"/>
      <c r="AA133" s="1"/>
    </row>
    <row x14ac:dyDescent="0.25" r="134" customHeight="1" ht="16.5">
      <c r="A134" s="1"/>
      <c r="B134" s="1"/>
      <c r="C134" s="1"/>
      <c r="D134" s="2"/>
      <c r="E134" s="2"/>
      <c r="F134" s="20"/>
      <c r="G134" s="2"/>
      <c r="H134" s="2"/>
      <c r="I134" s="2"/>
      <c r="J134" s="1"/>
      <c r="K134" s="1"/>
      <c r="L134" s="1"/>
      <c r="M134" s="1"/>
      <c r="N134" s="2"/>
      <c r="O134" s="2"/>
      <c r="P134" s="1"/>
      <c r="Q134" s="1"/>
      <c r="R134" s="1"/>
      <c r="S134" s="1"/>
      <c r="T134" s="1"/>
      <c r="U134" s="21"/>
      <c r="V134" s="1"/>
      <c r="W134" s="1"/>
      <c r="X134" s="1"/>
      <c r="Y134" s="1"/>
      <c r="Z134" s="1"/>
      <c r="AA134" s="1"/>
    </row>
    <row x14ac:dyDescent="0.25" r="135" customHeight="1" ht="16.5">
      <c r="A135" s="1"/>
      <c r="B135" s="1"/>
      <c r="C135" s="1"/>
      <c r="D135" s="2"/>
      <c r="E135" s="2"/>
      <c r="F135" s="20"/>
      <c r="G135" s="2"/>
      <c r="H135" s="2"/>
      <c r="I135" s="2"/>
      <c r="J135" s="1"/>
      <c r="K135" s="1"/>
      <c r="L135" s="1"/>
      <c r="M135" s="1"/>
      <c r="N135" s="2"/>
      <c r="O135" s="2"/>
      <c r="P135" s="1"/>
      <c r="Q135" s="1"/>
      <c r="R135" s="1"/>
      <c r="S135" s="1"/>
      <c r="T135" s="1"/>
      <c r="U135" s="21"/>
      <c r="V135" s="1"/>
      <c r="W135" s="1"/>
      <c r="X135" s="1"/>
      <c r="Y135" s="1"/>
      <c r="Z135" s="1"/>
      <c r="AA135" s="1"/>
    </row>
    <row x14ac:dyDescent="0.25" r="136" customHeight="1" ht="16.5">
      <c r="A136" s="1"/>
      <c r="B136" s="1"/>
      <c r="C136" s="1"/>
      <c r="D136" s="2"/>
      <c r="E136" s="2"/>
      <c r="F136" s="20"/>
      <c r="G136" s="2"/>
      <c r="H136" s="2"/>
      <c r="I136" s="2"/>
      <c r="J136" s="1"/>
      <c r="K136" s="1"/>
      <c r="L136" s="1"/>
      <c r="M136" s="1"/>
      <c r="N136" s="2"/>
      <c r="O136" s="2"/>
      <c r="P136" s="1"/>
      <c r="Q136" s="1"/>
      <c r="R136" s="1"/>
      <c r="S136" s="1"/>
      <c r="T136" s="1"/>
      <c r="U136" s="21"/>
      <c r="V136" s="1"/>
      <c r="W136" s="1"/>
      <c r="X136" s="1"/>
      <c r="Y136" s="1"/>
      <c r="Z136" s="1"/>
      <c r="AA136" s="1"/>
    </row>
    <row x14ac:dyDescent="0.25" r="137" customHeight="1" ht="16.5">
      <c r="A137" s="1"/>
      <c r="B137" s="1"/>
      <c r="C137" s="1"/>
      <c r="D137" s="2"/>
      <c r="E137" s="2"/>
      <c r="F137" s="20"/>
      <c r="G137" s="2"/>
      <c r="H137" s="2"/>
      <c r="I137" s="2"/>
      <c r="J137" s="1"/>
      <c r="K137" s="1"/>
      <c r="L137" s="1"/>
      <c r="M137" s="1"/>
      <c r="N137" s="2"/>
      <c r="O137" s="2"/>
      <c r="P137" s="1"/>
      <c r="Q137" s="1"/>
      <c r="R137" s="1"/>
      <c r="S137" s="1"/>
      <c r="T137" s="1"/>
      <c r="U137" s="21"/>
      <c r="V137" s="1"/>
      <c r="W137" s="1"/>
      <c r="X137" s="1"/>
      <c r="Y137" s="1"/>
      <c r="Z137" s="1"/>
      <c r="AA137" s="1"/>
    </row>
    <row x14ac:dyDescent="0.25" r="138" customHeight="1" ht="16.5">
      <c r="A138" s="1"/>
      <c r="B138" s="1"/>
      <c r="C138" s="1"/>
      <c r="D138" s="2"/>
      <c r="E138" s="2"/>
      <c r="F138" s="20"/>
      <c r="G138" s="2"/>
      <c r="H138" s="2"/>
      <c r="I138" s="2"/>
      <c r="J138" s="1"/>
      <c r="K138" s="1"/>
      <c r="L138" s="1"/>
      <c r="M138" s="1"/>
      <c r="N138" s="2"/>
      <c r="O138" s="2"/>
      <c r="P138" s="1"/>
      <c r="Q138" s="1"/>
      <c r="R138" s="1"/>
      <c r="S138" s="1"/>
      <c r="T138" s="1"/>
      <c r="U138" s="21"/>
      <c r="V138" s="1"/>
      <c r="W138" s="1"/>
      <c r="X138" s="1"/>
      <c r="Y138" s="1"/>
      <c r="Z138" s="1"/>
      <c r="AA138" s="1"/>
    </row>
    <row x14ac:dyDescent="0.25" r="139" customHeight="1" ht="16.5">
      <c r="A139" s="1"/>
      <c r="B139" s="1"/>
      <c r="C139" s="1"/>
      <c r="D139" s="2"/>
      <c r="E139" s="2"/>
      <c r="F139" s="20"/>
      <c r="G139" s="2"/>
      <c r="H139" s="2"/>
      <c r="I139" s="2"/>
      <c r="J139" s="1"/>
      <c r="K139" s="1"/>
      <c r="L139" s="1"/>
      <c r="M139" s="1"/>
      <c r="N139" s="2"/>
      <c r="O139" s="2"/>
      <c r="P139" s="1"/>
      <c r="Q139" s="1"/>
      <c r="R139" s="1"/>
      <c r="S139" s="1"/>
      <c r="T139" s="1"/>
      <c r="U139" s="21"/>
      <c r="V139" s="1"/>
      <c r="W139" s="1"/>
      <c r="X139" s="1"/>
      <c r="Y139" s="1"/>
      <c r="Z139" s="1"/>
      <c r="AA139" s="1"/>
    </row>
    <row x14ac:dyDescent="0.25" r="140" customHeight="1" ht="16.5">
      <c r="A140" s="1"/>
      <c r="B140" s="1"/>
      <c r="C140" s="1"/>
      <c r="D140" s="2"/>
      <c r="E140" s="2"/>
      <c r="F140" s="20"/>
      <c r="G140" s="2"/>
      <c r="H140" s="2"/>
      <c r="I140" s="2"/>
      <c r="J140" s="1"/>
      <c r="K140" s="1"/>
      <c r="L140" s="1"/>
      <c r="M140" s="1"/>
      <c r="N140" s="2"/>
      <c r="O140" s="2"/>
      <c r="P140" s="1"/>
      <c r="Q140" s="1"/>
      <c r="R140" s="1"/>
      <c r="S140" s="1"/>
      <c r="T140" s="1"/>
      <c r="U140" s="21"/>
      <c r="V140" s="1"/>
      <c r="W140" s="1"/>
      <c r="X140" s="1"/>
      <c r="Y140" s="1"/>
      <c r="Z140" s="1"/>
      <c r="AA140" s="1"/>
    </row>
    <row x14ac:dyDescent="0.25" r="141" customHeight="1" ht="16.5">
      <c r="A141" s="1"/>
      <c r="B141" s="1"/>
      <c r="C141" s="1"/>
      <c r="D141" s="2"/>
      <c r="E141" s="2"/>
      <c r="F141" s="20"/>
      <c r="G141" s="2"/>
      <c r="H141" s="2"/>
      <c r="I141" s="2"/>
      <c r="J141" s="1"/>
      <c r="K141" s="1"/>
      <c r="L141" s="1"/>
      <c r="M141" s="1"/>
      <c r="N141" s="2"/>
      <c r="O141" s="2"/>
      <c r="P141" s="1"/>
      <c r="Q141" s="1"/>
      <c r="R141" s="1"/>
      <c r="S141" s="1"/>
      <c r="T141" s="1"/>
      <c r="U141" s="21"/>
      <c r="V141" s="1"/>
      <c r="W141" s="1"/>
      <c r="X141" s="1"/>
      <c r="Y141" s="1"/>
      <c r="Z141" s="1"/>
      <c r="AA141" s="1"/>
    </row>
    <row x14ac:dyDescent="0.25" r="142" customHeight="1" ht="16.5">
      <c r="A142" s="1"/>
      <c r="B142" s="1"/>
      <c r="C142" s="1"/>
      <c r="D142" s="2"/>
      <c r="E142" s="2"/>
      <c r="F142" s="20"/>
      <c r="G142" s="2"/>
      <c r="H142" s="2"/>
      <c r="I142" s="2"/>
      <c r="J142" s="1"/>
      <c r="K142" s="1"/>
      <c r="L142" s="1"/>
      <c r="M142" s="1"/>
      <c r="N142" s="2"/>
      <c r="O142" s="2"/>
      <c r="P142" s="1"/>
      <c r="Q142" s="1"/>
      <c r="R142" s="1"/>
      <c r="S142" s="1"/>
      <c r="T142" s="1"/>
      <c r="U142" s="21"/>
      <c r="V142" s="1"/>
      <c r="W142" s="1"/>
      <c r="X142" s="1"/>
      <c r="Y142" s="1"/>
      <c r="Z142" s="1"/>
      <c r="AA142" s="1"/>
    </row>
    <row x14ac:dyDescent="0.25" r="143" customHeight="1" ht="16.5">
      <c r="A143" s="1"/>
      <c r="B143" s="1"/>
      <c r="C143" s="1"/>
      <c r="D143" s="2"/>
      <c r="E143" s="2"/>
      <c r="F143" s="20"/>
      <c r="G143" s="2"/>
      <c r="H143" s="2"/>
      <c r="I143" s="2"/>
      <c r="J143" s="1"/>
      <c r="K143" s="1"/>
      <c r="L143" s="1"/>
      <c r="M143" s="1"/>
      <c r="N143" s="2"/>
      <c r="O143" s="2"/>
      <c r="P143" s="1"/>
      <c r="Q143" s="1"/>
      <c r="R143" s="1"/>
      <c r="S143" s="1"/>
      <c r="T143" s="1"/>
      <c r="U143" s="21"/>
      <c r="V143" s="1"/>
      <c r="W143" s="1"/>
      <c r="X143" s="1"/>
      <c r="Y143" s="1"/>
      <c r="Z143" s="1"/>
      <c r="AA143" s="1"/>
    </row>
    <row x14ac:dyDescent="0.25" r="144" customHeight="1" ht="16.5">
      <c r="A144" s="1"/>
      <c r="B144" s="1"/>
      <c r="C144" s="1"/>
      <c r="D144" s="2"/>
      <c r="E144" s="2"/>
      <c r="F144" s="20"/>
      <c r="G144" s="2"/>
      <c r="H144" s="2"/>
      <c r="I144" s="2"/>
      <c r="J144" s="1"/>
      <c r="K144" s="1"/>
      <c r="L144" s="1"/>
      <c r="M144" s="1"/>
      <c r="N144" s="2"/>
      <c r="O144" s="2"/>
      <c r="P144" s="1"/>
      <c r="Q144" s="1"/>
      <c r="R144" s="1"/>
      <c r="S144" s="1"/>
      <c r="T144" s="1"/>
      <c r="U144" s="21"/>
      <c r="V144" s="1"/>
      <c r="W144" s="1"/>
      <c r="X144" s="1"/>
      <c r="Y144" s="1"/>
      <c r="Z144" s="1"/>
      <c r="AA144" s="1"/>
    </row>
    <row x14ac:dyDescent="0.25" r="145" customHeight="1" ht="16.5">
      <c r="A145" s="1"/>
      <c r="B145" s="1"/>
      <c r="C145" s="1"/>
      <c r="D145" s="2"/>
      <c r="E145" s="2"/>
      <c r="F145" s="20"/>
      <c r="G145" s="2"/>
      <c r="H145" s="2"/>
      <c r="I145" s="2"/>
      <c r="J145" s="1"/>
      <c r="K145" s="1"/>
      <c r="L145" s="1"/>
      <c r="M145" s="1"/>
      <c r="N145" s="2"/>
      <c r="O145" s="2"/>
      <c r="P145" s="1"/>
      <c r="Q145" s="1"/>
      <c r="R145" s="1"/>
      <c r="S145" s="1"/>
      <c r="T145" s="1"/>
      <c r="U145" s="21"/>
      <c r="V145" s="1"/>
      <c r="W145" s="1"/>
      <c r="X145" s="1"/>
      <c r="Y145" s="1"/>
      <c r="Z145" s="1"/>
      <c r="AA145" s="1"/>
    </row>
    <row x14ac:dyDescent="0.25" r="146" customHeight="1" ht="16.5">
      <c r="A146" s="1"/>
      <c r="B146" s="1"/>
      <c r="C146" s="1"/>
      <c r="D146" s="2"/>
      <c r="E146" s="2"/>
      <c r="F146" s="20"/>
      <c r="G146" s="2"/>
      <c r="H146" s="2"/>
      <c r="I146" s="2"/>
      <c r="J146" s="1"/>
      <c r="K146" s="1"/>
      <c r="L146" s="1"/>
      <c r="M146" s="1"/>
      <c r="N146" s="2"/>
      <c r="O146" s="2"/>
      <c r="P146" s="1"/>
      <c r="Q146" s="1"/>
      <c r="R146" s="1"/>
      <c r="S146" s="1"/>
      <c r="T146" s="1"/>
      <c r="U146" s="21"/>
      <c r="V146" s="1"/>
      <c r="W146" s="1"/>
      <c r="X146" s="1"/>
      <c r="Y146" s="1"/>
      <c r="Z146" s="1"/>
      <c r="AA146" s="1"/>
    </row>
    <row x14ac:dyDescent="0.25" r="147" customHeight="1" ht="16.5">
      <c r="A147" s="1"/>
      <c r="B147" s="1"/>
      <c r="C147" s="1"/>
      <c r="D147" s="2"/>
      <c r="E147" s="2"/>
      <c r="F147" s="20"/>
      <c r="G147" s="2"/>
      <c r="H147" s="2"/>
      <c r="I147" s="2"/>
      <c r="J147" s="1"/>
      <c r="K147" s="1"/>
      <c r="L147" s="1"/>
      <c r="M147" s="1"/>
      <c r="N147" s="2"/>
      <c r="O147" s="2"/>
      <c r="P147" s="1"/>
      <c r="Q147" s="1"/>
      <c r="R147" s="1"/>
      <c r="S147" s="1"/>
      <c r="T147" s="1"/>
      <c r="U147" s="21"/>
      <c r="V147" s="1"/>
      <c r="W147" s="1"/>
      <c r="X147" s="1"/>
      <c r="Y147" s="1"/>
      <c r="Z147" s="1"/>
      <c r="AA147" s="1"/>
    </row>
    <row x14ac:dyDescent="0.25" r="148" customHeight="1" ht="16.5">
      <c r="A148" s="1"/>
      <c r="B148" s="1"/>
      <c r="C148" s="1"/>
      <c r="D148" s="2"/>
      <c r="E148" s="2"/>
      <c r="F148" s="20"/>
      <c r="G148" s="2"/>
      <c r="H148" s="2"/>
      <c r="I148" s="2"/>
      <c r="J148" s="1"/>
      <c r="K148" s="1"/>
      <c r="L148" s="1"/>
      <c r="M148" s="1"/>
      <c r="N148" s="2"/>
      <c r="O148" s="2"/>
      <c r="P148" s="1"/>
      <c r="Q148" s="1"/>
      <c r="R148" s="1"/>
      <c r="S148" s="1"/>
      <c r="T148" s="1"/>
      <c r="U148" s="21"/>
      <c r="V148" s="1"/>
      <c r="W148" s="1"/>
      <c r="X148" s="1"/>
      <c r="Y148" s="1"/>
      <c r="Z148" s="1"/>
      <c r="AA148" s="1"/>
    </row>
    <row x14ac:dyDescent="0.25" r="149" customHeight="1" ht="16.5">
      <c r="A149" s="1"/>
      <c r="B149" s="1"/>
      <c r="C149" s="1"/>
      <c r="D149" s="2"/>
      <c r="E149" s="2"/>
      <c r="F149" s="20"/>
      <c r="G149" s="2"/>
      <c r="H149" s="2"/>
      <c r="I149" s="2"/>
      <c r="J149" s="1"/>
      <c r="K149" s="1"/>
      <c r="L149" s="1"/>
      <c r="M149" s="1"/>
      <c r="N149" s="2"/>
      <c r="O149" s="2"/>
      <c r="P149" s="1"/>
      <c r="Q149" s="1"/>
      <c r="R149" s="1"/>
      <c r="S149" s="1"/>
      <c r="T149" s="1"/>
      <c r="U149" s="21"/>
      <c r="V149" s="1"/>
      <c r="W149" s="1"/>
      <c r="X149" s="1"/>
      <c r="Y149" s="1"/>
      <c r="Z149" s="1"/>
      <c r="AA149" s="1"/>
    </row>
    <row x14ac:dyDescent="0.25" r="150" customHeight="1" ht="16.5">
      <c r="A150" s="1"/>
      <c r="B150" s="1"/>
      <c r="C150" s="1"/>
      <c r="D150" s="2"/>
      <c r="E150" s="2"/>
      <c r="F150" s="20"/>
      <c r="G150" s="2"/>
      <c r="H150" s="2"/>
      <c r="I150" s="2"/>
      <c r="J150" s="1"/>
      <c r="K150" s="1"/>
      <c r="L150" s="1"/>
      <c r="M150" s="1"/>
      <c r="N150" s="2"/>
      <c r="O150" s="2"/>
      <c r="P150" s="1"/>
      <c r="Q150" s="1"/>
      <c r="R150" s="1"/>
      <c r="S150" s="1"/>
      <c r="T150" s="1"/>
      <c r="U150" s="21"/>
      <c r="V150" s="1"/>
      <c r="W150" s="1"/>
      <c r="X150" s="1"/>
      <c r="Y150" s="1"/>
      <c r="Z150" s="1"/>
      <c r="AA150" s="1"/>
    </row>
    <row x14ac:dyDescent="0.25" r="151" customHeight="1" ht="16.5">
      <c r="A151" s="1"/>
      <c r="B151" s="1"/>
      <c r="C151" s="1"/>
      <c r="D151" s="2"/>
      <c r="E151" s="2"/>
      <c r="F151" s="20"/>
      <c r="G151" s="2"/>
      <c r="H151" s="2"/>
      <c r="I151" s="2"/>
      <c r="J151" s="1"/>
      <c r="K151" s="1"/>
      <c r="L151" s="1"/>
      <c r="M151" s="1"/>
      <c r="N151" s="2"/>
      <c r="O151" s="2"/>
      <c r="P151" s="1"/>
      <c r="Q151" s="1"/>
      <c r="R151" s="1"/>
      <c r="S151" s="1"/>
      <c r="T151" s="1"/>
      <c r="U151" s="21"/>
      <c r="V151" s="1"/>
      <c r="W151" s="1"/>
      <c r="X151" s="1"/>
      <c r="Y151" s="1"/>
      <c r="Z151" s="1"/>
      <c r="AA151" s="1"/>
    </row>
    <row x14ac:dyDescent="0.25" r="152" customHeight="1" ht="16.5">
      <c r="A152" s="1"/>
      <c r="B152" s="1"/>
      <c r="C152" s="1"/>
      <c r="D152" s="2"/>
      <c r="E152" s="2"/>
      <c r="F152" s="20"/>
      <c r="G152" s="2"/>
      <c r="H152" s="2"/>
      <c r="I152" s="2"/>
      <c r="J152" s="1"/>
      <c r="K152" s="1"/>
      <c r="L152" s="1"/>
      <c r="M152" s="1"/>
      <c r="N152" s="2"/>
      <c r="O152" s="2"/>
      <c r="P152" s="1"/>
      <c r="Q152" s="1"/>
      <c r="R152" s="1"/>
      <c r="S152" s="1"/>
      <c r="T152" s="1"/>
      <c r="U152" s="21"/>
      <c r="V152" s="1"/>
      <c r="W152" s="1"/>
      <c r="X152" s="1"/>
      <c r="Y152" s="1"/>
      <c r="Z152" s="1"/>
      <c r="AA152" s="1"/>
    </row>
    <row x14ac:dyDescent="0.25" r="153" customHeight="1" ht="16.5">
      <c r="A153" s="1"/>
      <c r="B153" s="1"/>
      <c r="C153" s="1"/>
      <c r="D153" s="2"/>
      <c r="E153" s="2"/>
      <c r="F153" s="20"/>
      <c r="G153" s="2"/>
      <c r="H153" s="2"/>
      <c r="I153" s="2"/>
      <c r="J153" s="1"/>
      <c r="K153" s="1"/>
      <c r="L153" s="1"/>
      <c r="M153" s="1"/>
      <c r="N153" s="2"/>
      <c r="O153" s="2"/>
      <c r="P153" s="1"/>
      <c r="Q153" s="1"/>
      <c r="R153" s="1"/>
      <c r="S153" s="1"/>
      <c r="T153" s="1"/>
      <c r="U153" s="21"/>
      <c r="V153" s="1"/>
      <c r="W153" s="1"/>
      <c r="X153" s="1"/>
      <c r="Y153" s="1"/>
      <c r="Z153" s="1"/>
      <c r="AA153" s="1"/>
    </row>
    <row x14ac:dyDescent="0.25" r="154" customHeight="1" ht="16.5">
      <c r="A154" s="1"/>
      <c r="B154" s="1"/>
      <c r="C154" s="1"/>
      <c r="D154" s="2"/>
      <c r="E154" s="2"/>
      <c r="F154" s="20"/>
      <c r="G154" s="2"/>
      <c r="H154" s="2"/>
      <c r="I154" s="2"/>
      <c r="J154" s="1"/>
      <c r="K154" s="1"/>
      <c r="L154" s="1"/>
      <c r="M154" s="1"/>
      <c r="N154" s="2"/>
      <c r="O154" s="2"/>
      <c r="P154" s="1"/>
      <c r="Q154" s="1"/>
      <c r="R154" s="1"/>
      <c r="S154" s="1"/>
      <c r="T154" s="1"/>
      <c r="U154" s="21"/>
      <c r="V154" s="1"/>
      <c r="W154" s="1"/>
      <c r="X154" s="1"/>
      <c r="Y154" s="1"/>
      <c r="Z154" s="1"/>
      <c r="AA154" s="1"/>
    </row>
    <row x14ac:dyDescent="0.25" r="155" customHeight="1" ht="16.5">
      <c r="A155" s="1"/>
      <c r="B155" s="1"/>
      <c r="C155" s="1"/>
      <c r="D155" s="2"/>
      <c r="E155" s="2"/>
      <c r="F155" s="20"/>
      <c r="G155" s="2"/>
      <c r="H155" s="2"/>
      <c r="I155" s="2"/>
      <c r="J155" s="1"/>
      <c r="K155" s="1"/>
      <c r="L155" s="1"/>
      <c r="M155" s="1"/>
      <c r="N155" s="2"/>
      <c r="O155" s="2"/>
      <c r="P155" s="1"/>
      <c r="Q155" s="1"/>
      <c r="R155" s="1"/>
      <c r="S155" s="1"/>
      <c r="T155" s="1"/>
      <c r="U155" s="21"/>
      <c r="V155" s="1"/>
      <c r="W155" s="1"/>
      <c r="X155" s="1"/>
      <c r="Y155" s="1"/>
      <c r="Z155" s="1"/>
      <c r="AA155" s="1"/>
    </row>
    <row x14ac:dyDescent="0.25" r="156" customHeight="1" ht="16.5">
      <c r="A156" s="1"/>
      <c r="B156" s="1"/>
      <c r="C156" s="1"/>
      <c r="D156" s="2"/>
      <c r="E156" s="2"/>
      <c r="F156" s="20"/>
      <c r="G156" s="2"/>
      <c r="H156" s="2"/>
      <c r="I156" s="2"/>
      <c r="J156" s="1"/>
      <c r="K156" s="1"/>
      <c r="L156" s="1"/>
      <c r="M156" s="1"/>
      <c r="N156" s="2"/>
      <c r="O156" s="2"/>
      <c r="P156" s="1"/>
      <c r="Q156" s="1"/>
      <c r="R156" s="1"/>
      <c r="S156" s="1"/>
      <c r="T156" s="1"/>
      <c r="U156" s="21"/>
      <c r="V156" s="1"/>
      <c r="W156" s="1"/>
      <c r="X156" s="1"/>
      <c r="Y156" s="1"/>
      <c r="Z156" s="1"/>
      <c r="AA156" s="1"/>
    </row>
    <row x14ac:dyDescent="0.25" r="157" customHeight="1" ht="16.5">
      <c r="A157" s="1"/>
      <c r="B157" s="1"/>
      <c r="C157" s="1"/>
      <c r="D157" s="2"/>
      <c r="E157" s="2"/>
      <c r="F157" s="20"/>
      <c r="G157" s="2"/>
      <c r="H157" s="2"/>
      <c r="I157" s="2"/>
      <c r="J157" s="1"/>
      <c r="K157" s="1"/>
      <c r="L157" s="1"/>
      <c r="M157" s="1"/>
      <c r="N157" s="2"/>
      <c r="O157" s="2"/>
      <c r="P157" s="1"/>
      <c r="Q157" s="1"/>
      <c r="R157" s="1"/>
      <c r="S157" s="1"/>
      <c r="T157" s="1"/>
      <c r="U157" s="21"/>
      <c r="V157" s="1"/>
      <c r="W157" s="1"/>
      <c r="X157" s="1"/>
      <c r="Y157" s="1"/>
      <c r="Z157" s="1"/>
      <c r="AA157" s="1"/>
    </row>
    <row x14ac:dyDescent="0.25" r="158" customHeight="1" ht="16.5">
      <c r="A158" s="1"/>
      <c r="B158" s="1"/>
      <c r="C158" s="1"/>
      <c r="D158" s="2"/>
      <c r="E158" s="2"/>
      <c r="F158" s="20"/>
      <c r="G158" s="2"/>
      <c r="H158" s="2"/>
      <c r="I158" s="2"/>
      <c r="J158" s="1"/>
      <c r="K158" s="1"/>
      <c r="L158" s="1"/>
      <c r="M158" s="1"/>
      <c r="N158" s="2"/>
      <c r="O158" s="2"/>
      <c r="P158" s="1"/>
      <c r="Q158" s="1"/>
      <c r="R158" s="1"/>
      <c r="S158" s="1"/>
      <c r="T158" s="1"/>
      <c r="U158" s="21"/>
      <c r="V158" s="1"/>
      <c r="W158" s="1"/>
      <c r="X158" s="1"/>
      <c r="Y158" s="1"/>
      <c r="Z158" s="1"/>
      <c r="AA158" s="1"/>
    </row>
    <row x14ac:dyDescent="0.25" r="159" customHeight="1" ht="16.5">
      <c r="A159" s="1"/>
      <c r="B159" s="1"/>
      <c r="C159" s="1"/>
      <c r="D159" s="2"/>
      <c r="E159" s="2"/>
      <c r="F159" s="20"/>
      <c r="G159" s="2"/>
      <c r="H159" s="2"/>
      <c r="I159" s="2"/>
      <c r="J159" s="1"/>
      <c r="K159" s="1"/>
      <c r="L159" s="1"/>
      <c r="M159" s="1"/>
      <c r="N159" s="2"/>
      <c r="O159" s="2"/>
      <c r="P159" s="1"/>
      <c r="Q159" s="1"/>
      <c r="R159" s="1"/>
      <c r="S159" s="1"/>
      <c r="T159" s="1"/>
      <c r="U159" s="21"/>
      <c r="V159" s="1"/>
      <c r="W159" s="1"/>
      <c r="X159" s="1"/>
      <c r="Y159" s="1"/>
      <c r="Z159" s="1"/>
      <c r="AA159" s="1"/>
    </row>
    <row x14ac:dyDescent="0.25" r="160" customHeight="1" ht="16.5">
      <c r="A160" s="1"/>
      <c r="B160" s="1"/>
      <c r="C160" s="1"/>
      <c r="D160" s="2"/>
      <c r="E160" s="2"/>
      <c r="F160" s="20"/>
      <c r="G160" s="2"/>
      <c r="H160" s="2"/>
      <c r="I160" s="2"/>
      <c r="J160" s="1"/>
      <c r="K160" s="1"/>
      <c r="L160" s="1"/>
      <c r="M160" s="1"/>
      <c r="N160" s="2"/>
      <c r="O160" s="2"/>
      <c r="P160" s="1"/>
      <c r="Q160" s="1"/>
      <c r="R160" s="1"/>
      <c r="S160" s="1"/>
      <c r="T160" s="1"/>
      <c r="U160" s="21"/>
      <c r="V160" s="1"/>
      <c r="W160" s="1"/>
      <c r="X160" s="1"/>
      <c r="Y160" s="1"/>
      <c r="Z160" s="1"/>
      <c r="AA160" s="1"/>
    </row>
    <row x14ac:dyDescent="0.25" r="161" customHeight="1" ht="16.5">
      <c r="A161" s="1"/>
      <c r="B161" s="1"/>
      <c r="C161" s="1"/>
      <c r="D161" s="2"/>
      <c r="E161" s="2"/>
      <c r="F161" s="20"/>
      <c r="G161" s="2"/>
      <c r="H161" s="2"/>
      <c r="I161" s="2"/>
      <c r="J161" s="1"/>
      <c r="K161" s="1"/>
      <c r="L161" s="1"/>
      <c r="M161" s="1"/>
      <c r="N161" s="2"/>
      <c r="O161" s="2"/>
      <c r="P161" s="1"/>
      <c r="Q161" s="1"/>
      <c r="R161" s="1"/>
      <c r="S161" s="1"/>
      <c r="T161" s="1"/>
      <c r="U161" s="21"/>
      <c r="V161" s="1"/>
      <c r="W161" s="1"/>
      <c r="X161" s="1"/>
      <c r="Y161" s="1"/>
      <c r="Z161" s="1"/>
      <c r="AA161" s="1"/>
    </row>
    <row x14ac:dyDescent="0.25" r="162" customHeight="1" ht="16.5">
      <c r="A162" s="1"/>
      <c r="B162" s="1"/>
      <c r="C162" s="1"/>
      <c r="D162" s="2"/>
      <c r="E162" s="2"/>
      <c r="F162" s="20"/>
      <c r="G162" s="2"/>
      <c r="H162" s="2"/>
      <c r="I162" s="2"/>
      <c r="J162" s="1"/>
      <c r="K162" s="1"/>
      <c r="L162" s="1"/>
      <c r="M162" s="1"/>
      <c r="N162" s="2"/>
      <c r="O162" s="2"/>
      <c r="P162" s="1"/>
      <c r="Q162" s="1"/>
      <c r="R162" s="1"/>
      <c r="S162" s="1"/>
      <c r="T162" s="1"/>
      <c r="U162" s="21"/>
      <c r="V162" s="1"/>
      <c r="W162" s="1"/>
      <c r="X162" s="1"/>
      <c r="Y162" s="1"/>
      <c r="Z162" s="1"/>
      <c r="AA162" s="1"/>
    </row>
    <row x14ac:dyDescent="0.25" r="163" customHeight="1" ht="16.5">
      <c r="A163" s="1"/>
      <c r="B163" s="1"/>
      <c r="C163" s="1"/>
      <c r="D163" s="2"/>
      <c r="E163" s="2"/>
      <c r="F163" s="20"/>
      <c r="G163" s="2"/>
      <c r="H163" s="2"/>
      <c r="I163" s="2"/>
      <c r="J163" s="1"/>
      <c r="K163" s="1"/>
      <c r="L163" s="1"/>
      <c r="M163" s="1"/>
      <c r="N163" s="2"/>
      <c r="O163" s="2"/>
      <c r="P163" s="1"/>
      <c r="Q163" s="1"/>
      <c r="R163" s="1"/>
      <c r="S163" s="1"/>
      <c r="T163" s="1"/>
      <c r="U163" s="21"/>
      <c r="V163" s="1"/>
      <c r="W163" s="1"/>
      <c r="X163" s="1"/>
      <c r="Y163" s="1"/>
      <c r="Z163" s="1"/>
      <c r="AA163" s="1"/>
    </row>
    <row x14ac:dyDescent="0.25" r="164" customHeight="1" ht="16.5">
      <c r="A164" s="1"/>
      <c r="B164" s="1"/>
      <c r="C164" s="1"/>
      <c r="D164" s="2"/>
      <c r="E164" s="2"/>
      <c r="F164" s="20"/>
      <c r="G164" s="2"/>
      <c r="H164" s="2"/>
      <c r="I164" s="2"/>
      <c r="J164" s="1"/>
      <c r="K164" s="1"/>
      <c r="L164" s="1"/>
      <c r="M164" s="1"/>
      <c r="N164" s="2"/>
      <c r="O164" s="2"/>
      <c r="P164" s="1"/>
      <c r="Q164" s="1"/>
      <c r="R164" s="1"/>
      <c r="S164" s="1"/>
      <c r="T164" s="1"/>
      <c r="U164" s="21"/>
      <c r="V164" s="1"/>
      <c r="W164" s="1"/>
      <c r="X164" s="1"/>
      <c r="Y164" s="1"/>
      <c r="Z164" s="1"/>
      <c r="AA164" s="1"/>
    </row>
    <row x14ac:dyDescent="0.25" r="165" customHeight="1" ht="16.5">
      <c r="A165" s="1"/>
      <c r="B165" s="1"/>
      <c r="C165" s="1"/>
      <c r="D165" s="2"/>
      <c r="E165" s="2"/>
      <c r="F165" s="20"/>
      <c r="G165" s="2"/>
      <c r="H165" s="2"/>
      <c r="I165" s="2"/>
      <c r="J165" s="1"/>
      <c r="K165" s="1"/>
      <c r="L165" s="1"/>
      <c r="M165" s="1"/>
      <c r="N165" s="2"/>
      <c r="O165" s="2"/>
      <c r="P165" s="1"/>
      <c r="Q165" s="1"/>
      <c r="R165" s="1"/>
      <c r="S165" s="1"/>
      <c r="T165" s="1"/>
      <c r="U165" s="21"/>
      <c r="V165" s="1"/>
      <c r="W165" s="1"/>
      <c r="X165" s="1"/>
      <c r="Y165" s="1"/>
      <c r="Z165" s="1"/>
      <c r="AA165" s="1"/>
    </row>
    <row x14ac:dyDescent="0.25" r="166" customHeight="1" ht="16.5">
      <c r="A166" s="1"/>
      <c r="B166" s="1"/>
      <c r="C166" s="1"/>
      <c r="D166" s="2"/>
      <c r="E166" s="2"/>
      <c r="F166" s="20"/>
      <c r="G166" s="2"/>
      <c r="H166" s="2"/>
      <c r="I166" s="2"/>
      <c r="J166" s="1"/>
      <c r="K166" s="1"/>
      <c r="L166" s="1"/>
      <c r="M166" s="1"/>
      <c r="N166" s="2"/>
      <c r="O166" s="2"/>
      <c r="P166" s="1"/>
      <c r="Q166" s="1"/>
      <c r="R166" s="1"/>
      <c r="S166" s="1"/>
      <c r="T166" s="1"/>
      <c r="U166" s="21"/>
      <c r="V166" s="1"/>
      <c r="W166" s="1"/>
      <c r="X166" s="1"/>
      <c r="Y166" s="1"/>
      <c r="Z166" s="1"/>
      <c r="AA166" s="1"/>
    </row>
    <row x14ac:dyDescent="0.25" r="167" customHeight="1" ht="16.5">
      <c r="A167" s="1"/>
      <c r="B167" s="1"/>
      <c r="C167" s="1"/>
      <c r="D167" s="2"/>
      <c r="E167" s="2"/>
      <c r="F167" s="20"/>
      <c r="G167" s="2"/>
      <c r="H167" s="2"/>
      <c r="I167" s="2"/>
      <c r="J167" s="1"/>
      <c r="K167" s="1"/>
      <c r="L167" s="1"/>
      <c r="M167" s="1"/>
      <c r="N167" s="2"/>
      <c r="O167" s="2"/>
      <c r="P167" s="1"/>
      <c r="Q167" s="1"/>
      <c r="R167" s="1"/>
      <c r="S167" s="1"/>
      <c r="T167" s="1"/>
      <c r="U167" s="21"/>
      <c r="V167" s="1"/>
      <c r="W167" s="1"/>
      <c r="X167" s="1"/>
      <c r="Y167" s="1"/>
      <c r="Z167" s="1"/>
      <c r="AA167" s="1"/>
    </row>
    <row x14ac:dyDescent="0.25" r="168" customHeight="1" ht="16.5">
      <c r="A168" s="1"/>
      <c r="B168" s="1"/>
      <c r="C168" s="1"/>
      <c r="D168" s="2"/>
      <c r="E168" s="2"/>
      <c r="F168" s="20"/>
      <c r="G168" s="2"/>
      <c r="H168" s="2"/>
      <c r="I168" s="2"/>
      <c r="J168" s="1"/>
      <c r="K168" s="1"/>
      <c r="L168" s="1"/>
      <c r="M168" s="1"/>
      <c r="N168" s="2"/>
      <c r="O168" s="2"/>
      <c r="P168" s="1"/>
      <c r="Q168" s="1"/>
      <c r="R168" s="1"/>
      <c r="S168" s="1"/>
      <c r="T168" s="1"/>
      <c r="U168" s="21"/>
      <c r="V168" s="1"/>
      <c r="W168" s="1"/>
      <c r="X168" s="1"/>
      <c r="Y168" s="1"/>
      <c r="Z168" s="1"/>
      <c r="AA168" s="1"/>
    </row>
    <row x14ac:dyDescent="0.25" r="169" customHeight="1" ht="16.5">
      <c r="A169" s="1"/>
      <c r="B169" s="1"/>
      <c r="C169" s="1"/>
      <c r="D169" s="2"/>
      <c r="E169" s="2"/>
      <c r="F169" s="20"/>
      <c r="G169" s="2"/>
      <c r="H169" s="2"/>
      <c r="I169" s="2"/>
      <c r="J169" s="1"/>
      <c r="K169" s="1"/>
      <c r="L169" s="1"/>
      <c r="M169" s="1"/>
      <c r="N169" s="2"/>
      <c r="O169" s="2"/>
      <c r="P169" s="1"/>
      <c r="Q169" s="1"/>
      <c r="R169" s="1"/>
      <c r="S169" s="1"/>
      <c r="T169" s="1"/>
      <c r="U169" s="21"/>
      <c r="V169" s="1"/>
      <c r="W169" s="1"/>
      <c r="X169" s="1"/>
      <c r="Y169" s="1"/>
      <c r="Z169" s="1"/>
      <c r="AA169" s="1"/>
    </row>
    <row x14ac:dyDescent="0.25" r="170" customHeight="1" ht="16.5">
      <c r="A170" s="1"/>
      <c r="B170" s="1"/>
      <c r="C170" s="1"/>
      <c r="D170" s="2"/>
      <c r="E170" s="2"/>
      <c r="F170" s="20"/>
      <c r="G170" s="2"/>
      <c r="H170" s="2"/>
      <c r="I170" s="2"/>
      <c r="J170" s="1"/>
      <c r="K170" s="1"/>
      <c r="L170" s="1"/>
      <c r="M170" s="1"/>
      <c r="N170" s="2"/>
      <c r="O170" s="2"/>
      <c r="P170" s="1"/>
      <c r="Q170" s="1"/>
      <c r="R170" s="1"/>
      <c r="S170" s="1"/>
      <c r="T170" s="1"/>
      <c r="U170" s="21"/>
      <c r="V170" s="1"/>
      <c r="W170" s="1"/>
      <c r="X170" s="1"/>
      <c r="Y170" s="1"/>
      <c r="Z170" s="1"/>
      <c r="AA170" s="1"/>
    </row>
    <row x14ac:dyDescent="0.25" r="171" customHeight="1" ht="16.5">
      <c r="A171" s="1"/>
      <c r="B171" s="1"/>
      <c r="C171" s="1"/>
      <c r="D171" s="2"/>
      <c r="E171" s="2"/>
      <c r="F171" s="20"/>
      <c r="G171" s="2"/>
      <c r="H171" s="2"/>
      <c r="I171" s="2"/>
      <c r="J171" s="1"/>
      <c r="K171" s="1"/>
      <c r="L171" s="1"/>
      <c r="M171" s="1"/>
      <c r="N171" s="2"/>
      <c r="O171" s="2"/>
      <c r="P171" s="1"/>
      <c r="Q171" s="1"/>
      <c r="R171" s="1"/>
      <c r="S171" s="1"/>
      <c r="T171" s="1"/>
      <c r="U171" s="21"/>
      <c r="V171" s="1"/>
      <c r="W171" s="1"/>
      <c r="X171" s="1"/>
      <c r="Y171" s="1"/>
      <c r="Z171" s="1"/>
      <c r="AA171" s="1"/>
    </row>
    <row x14ac:dyDescent="0.25" r="172" customHeight="1" ht="16.5">
      <c r="A172" s="1"/>
      <c r="B172" s="1"/>
      <c r="C172" s="1"/>
      <c r="D172" s="2"/>
      <c r="E172" s="2"/>
      <c r="F172" s="20"/>
      <c r="G172" s="2"/>
      <c r="H172" s="2"/>
      <c r="I172" s="2"/>
      <c r="J172" s="1"/>
      <c r="K172" s="1"/>
      <c r="L172" s="1"/>
      <c r="M172" s="1"/>
      <c r="N172" s="2"/>
      <c r="O172" s="2"/>
      <c r="P172" s="1"/>
      <c r="Q172" s="1"/>
      <c r="R172" s="1"/>
      <c r="S172" s="1"/>
      <c r="T172" s="1"/>
      <c r="U172" s="21"/>
      <c r="V172" s="1"/>
      <c r="W172" s="1"/>
      <c r="X172" s="1"/>
      <c r="Y172" s="1"/>
      <c r="Z172" s="1"/>
      <c r="AA172" s="1"/>
    </row>
    <row x14ac:dyDescent="0.25" r="173" customHeight="1" ht="16.5">
      <c r="A173" s="1"/>
      <c r="B173" s="1"/>
      <c r="C173" s="1"/>
      <c r="D173" s="2"/>
      <c r="E173" s="2"/>
      <c r="F173" s="20"/>
      <c r="G173" s="2"/>
      <c r="H173" s="2"/>
      <c r="I173" s="2"/>
      <c r="J173" s="1"/>
      <c r="K173" s="1"/>
      <c r="L173" s="1"/>
      <c r="M173" s="1"/>
      <c r="N173" s="2"/>
      <c r="O173" s="2"/>
      <c r="P173" s="1"/>
      <c r="Q173" s="1"/>
      <c r="R173" s="1"/>
      <c r="S173" s="1"/>
      <c r="T173" s="1"/>
      <c r="U173" s="21"/>
      <c r="V173" s="1"/>
      <c r="W173" s="1"/>
      <c r="X173" s="1"/>
      <c r="Y173" s="1"/>
      <c r="Z173" s="1"/>
      <c r="AA173" s="1"/>
    </row>
    <row x14ac:dyDescent="0.25" r="174" customHeight="1" ht="16.5">
      <c r="A174" s="1"/>
      <c r="B174" s="1"/>
      <c r="C174" s="1"/>
      <c r="D174" s="2"/>
      <c r="E174" s="2"/>
      <c r="F174" s="20"/>
      <c r="G174" s="2"/>
      <c r="H174" s="2"/>
      <c r="I174" s="2"/>
      <c r="J174" s="1"/>
      <c r="K174" s="1"/>
      <c r="L174" s="1"/>
      <c r="M174" s="1"/>
      <c r="N174" s="2"/>
      <c r="O174" s="2"/>
      <c r="P174" s="1"/>
      <c r="Q174" s="1"/>
      <c r="R174" s="1"/>
      <c r="S174" s="1"/>
      <c r="T174" s="1"/>
      <c r="U174" s="21"/>
      <c r="V174" s="1"/>
      <c r="W174" s="1"/>
      <c r="X174" s="1"/>
      <c r="Y174" s="1"/>
      <c r="Z174" s="1"/>
      <c r="AA174" s="1"/>
    </row>
    <row x14ac:dyDescent="0.25" r="175" customHeight="1" ht="16.5">
      <c r="A175" s="1"/>
      <c r="B175" s="1"/>
      <c r="C175" s="1"/>
      <c r="D175" s="2"/>
      <c r="E175" s="2"/>
      <c r="F175" s="20"/>
      <c r="G175" s="2"/>
      <c r="H175" s="2"/>
      <c r="I175" s="2"/>
      <c r="J175" s="1"/>
      <c r="K175" s="1"/>
      <c r="L175" s="1"/>
      <c r="M175" s="1"/>
      <c r="N175" s="2"/>
      <c r="O175" s="2"/>
      <c r="P175" s="1"/>
      <c r="Q175" s="1"/>
      <c r="R175" s="1"/>
      <c r="S175" s="1"/>
      <c r="T175" s="1"/>
      <c r="U175" s="21"/>
      <c r="V175" s="1"/>
      <c r="W175" s="1"/>
      <c r="X175" s="1"/>
      <c r="Y175" s="1"/>
      <c r="Z175" s="1"/>
      <c r="AA175" s="1"/>
    </row>
    <row x14ac:dyDescent="0.25" r="176" customHeight="1" ht="16.5">
      <c r="A176" s="1"/>
      <c r="B176" s="1"/>
      <c r="C176" s="1"/>
      <c r="D176" s="2"/>
      <c r="E176" s="2"/>
      <c r="F176" s="20"/>
      <c r="G176" s="2"/>
      <c r="H176" s="2"/>
      <c r="I176" s="2"/>
      <c r="J176" s="1"/>
      <c r="K176" s="1"/>
      <c r="L176" s="1"/>
      <c r="M176" s="1"/>
      <c r="N176" s="2"/>
      <c r="O176" s="2"/>
      <c r="P176" s="1"/>
      <c r="Q176" s="1"/>
      <c r="R176" s="1"/>
      <c r="S176" s="1"/>
      <c r="T176" s="1"/>
      <c r="U176" s="21"/>
      <c r="V176" s="1"/>
      <c r="W176" s="1"/>
      <c r="X176" s="1"/>
      <c r="Y176" s="1"/>
      <c r="Z176" s="1"/>
      <c r="AA176" s="1"/>
    </row>
    <row x14ac:dyDescent="0.25" r="177" customHeight="1" ht="16.5">
      <c r="A177" s="1"/>
      <c r="B177" s="1"/>
      <c r="C177" s="1"/>
      <c r="D177" s="2"/>
      <c r="E177" s="2"/>
      <c r="F177" s="20"/>
      <c r="G177" s="2"/>
      <c r="H177" s="2"/>
      <c r="I177" s="2"/>
      <c r="J177" s="1"/>
      <c r="K177" s="1"/>
      <c r="L177" s="1"/>
      <c r="M177" s="1"/>
      <c r="N177" s="2"/>
      <c r="O177" s="2"/>
      <c r="P177" s="1"/>
      <c r="Q177" s="1"/>
      <c r="R177" s="1"/>
      <c r="S177" s="1"/>
      <c r="T177" s="1"/>
      <c r="U177" s="21"/>
      <c r="V177" s="1"/>
      <c r="W177" s="1"/>
      <c r="X177" s="1"/>
      <c r="Y177" s="1"/>
      <c r="Z177" s="1"/>
      <c r="AA177" s="1"/>
    </row>
    <row x14ac:dyDescent="0.25" r="178" customHeight="1" ht="16.5">
      <c r="A178" s="1"/>
      <c r="B178" s="1"/>
      <c r="C178" s="1"/>
      <c r="D178" s="2"/>
      <c r="E178" s="2"/>
      <c r="F178" s="20"/>
      <c r="G178" s="2"/>
      <c r="H178" s="2"/>
      <c r="I178" s="2"/>
      <c r="J178" s="1"/>
      <c r="K178" s="1"/>
      <c r="L178" s="1"/>
      <c r="M178" s="1"/>
      <c r="N178" s="2"/>
      <c r="O178" s="2"/>
      <c r="P178" s="1"/>
      <c r="Q178" s="1"/>
      <c r="R178" s="1"/>
      <c r="S178" s="1"/>
      <c r="T178" s="1"/>
      <c r="U178" s="21"/>
      <c r="V178" s="1"/>
      <c r="W178" s="1"/>
      <c r="X178" s="1"/>
      <c r="Y178" s="1"/>
      <c r="Z178" s="1"/>
      <c r="AA178" s="1"/>
    </row>
    <row x14ac:dyDescent="0.25" r="179" customHeight="1" ht="16.5">
      <c r="A179" s="1"/>
      <c r="B179" s="1"/>
      <c r="C179" s="1"/>
      <c r="D179" s="2"/>
      <c r="E179" s="2"/>
      <c r="F179" s="20"/>
      <c r="G179" s="2"/>
      <c r="H179" s="2"/>
      <c r="I179" s="2"/>
      <c r="J179" s="1"/>
      <c r="K179" s="1"/>
      <c r="L179" s="1"/>
      <c r="M179" s="1"/>
      <c r="N179" s="2"/>
      <c r="O179" s="2"/>
      <c r="P179" s="1"/>
      <c r="Q179" s="1"/>
      <c r="R179" s="1"/>
      <c r="S179" s="1"/>
      <c r="T179" s="1"/>
      <c r="U179" s="21"/>
      <c r="V179" s="1"/>
      <c r="W179" s="1"/>
      <c r="X179" s="1"/>
      <c r="Y179" s="1"/>
      <c r="Z179" s="1"/>
      <c r="AA179" s="1"/>
    </row>
    <row x14ac:dyDescent="0.25" r="180" customHeight="1" ht="16.5">
      <c r="A180" s="1"/>
      <c r="B180" s="1"/>
      <c r="C180" s="1"/>
      <c r="D180" s="2"/>
      <c r="E180" s="2"/>
      <c r="F180" s="20"/>
      <c r="G180" s="2"/>
      <c r="H180" s="2"/>
      <c r="I180" s="2"/>
      <c r="J180" s="1"/>
      <c r="K180" s="1"/>
      <c r="L180" s="1"/>
      <c r="M180" s="1"/>
      <c r="N180" s="2"/>
      <c r="O180" s="2"/>
      <c r="P180" s="1"/>
      <c r="Q180" s="1"/>
      <c r="R180" s="1"/>
      <c r="S180" s="1"/>
      <c r="T180" s="1"/>
      <c r="U180" s="21"/>
      <c r="V180" s="1"/>
      <c r="W180" s="1"/>
      <c r="X180" s="1"/>
      <c r="Y180" s="1"/>
      <c r="Z180" s="1"/>
      <c r="AA180" s="1"/>
    </row>
    <row x14ac:dyDescent="0.25" r="181" customHeight="1" ht="16.5">
      <c r="A181" s="1"/>
      <c r="B181" s="1"/>
      <c r="C181" s="1"/>
      <c r="D181" s="2"/>
      <c r="E181" s="2"/>
      <c r="F181" s="20"/>
      <c r="G181" s="2"/>
      <c r="H181" s="2"/>
      <c r="I181" s="2"/>
      <c r="J181" s="1"/>
      <c r="K181" s="1"/>
      <c r="L181" s="1"/>
      <c r="M181" s="1"/>
      <c r="N181" s="2"/>
      <c r="O181" s="2"/>
      <c r="P181" s="1"/>
      <c r="Q181" s="1"/>
      <c r="R181" s="1"/>
      <c r="S181" s="1"/>
      <c r="T181" s="1"/>
      <c r="U181" s="21"/>
      <c r="V181" s="1"/>
      <c r="W181" s="1"/>
      <c r="X181" s="1"/>
      <c r="Y181" s="1"/>
      <c r="Z181" s="1"/>
      <c r="AA181" s="1"/>
    </row>
    <row x14ac:dyDescent="0.25" r="182" customHeight="1" ht="16.5">
      <c r="A182" s="1"/>
      <c r="B182" s="1"/>
      <c r="C182" s="1"/>
      <c r="D182" s="2"/>
      <c r="E182" s="2"/>
      <c r="F182" s="20"/>
      <c r="G182" s="2"/>
      <c r="H182" s="2"/>
      <c r="I182" s="2"/>
      <c r="J182" s="1"/>
      <c r="K182" s="1"/>
      <c r="L182" s="1"/>
      <c r="M182" s="1"/>
      <c r="N182" s="2"/>
      <c r="O182" s="2"/>
      <c r="P182" s="1"/>
      <c r="Q182" s="1"/>
      <c r="R182" s="1"/>
      <c r="S182" s="1"/>
      <c r="T182" s="1"/>
      <c r="U182" s="21"/>
      <c r="V182" s="1"/>
      <c r="W182" s="1"/>
      <c r="X182" s="1"/>
      <c r="Y182" s="1"/>
      <c r="Z182" s="1"/>
      <c r="AA182" s="1"/>
    </row>
    <row x14ac:dyDescent="0.25" r="183" customHeight="1" ht="16.5">
      <c r="A183" s="1"/>
      <c r="B183" s="1"/>
      <c r="C183" s="1"/>
      <c r="D183" s="2"/>
      <c r="E183" s="2"/>
      <c r="F183" s="20"/>
      <c r="G183" s="2"/>
      <c r="H183" s="2"/>
      <c r="I183" s="2"/>
      <c r="J183" s="1"/>
      <c r="K183" s="1"/>
      <c r="L183" s="1"/>
      <c r="M183" s="1"/>
      <c r="N183" s="2"/>
      <c r="O183" s="2"/>
      <c r="P183" s="1"/>
      <c r="Q183" s="1"/>
      <c r="R183" s="1"/>
      <c r="S183" s="1"/>
      <c r="T183" s="1"/>
      <c r="U183" s="21"/>
      <c r="V183" s="1"/>
      <c r="W183" s="1"/>
      <c r="X183" s="1"/>
      <c r="Y183" s="1"/>
      <c r="Z183" s="1"/>
      <c r="AA183" s="1"/>
    </row>
    <row x14ac:dyDescent="0.25" r="184" customHeight="1" ht="16.5">
      <c r="A184" s="1"/>
      <c r="B184" s="1"/>
      <c r="C184" s="1"/>
      <c r="D184" s="2"/>
      <c r="E184" s="2"/>
      <c r="F184" s="20"/>
      <c r="G184" s="2"/>
      <c r="H184" s="2"/>
      <c r="I184" s="2"/>
      <c r="J184" s="1"/>
      <c r="K184" s="1"/>
      <c r="L184" s="1"/>
      <c r="M184" s="1"/>
      <c r="N184" s="2"/>
      <c r="O184" s="2"/>
      <c r="P184" s="1"/>
      <c r="Q184" s="1"/>
      <c r="R184" s="1"/>
      <c r="S184" s="1"/>
      <c r="T184" s="1"/>
      <c r="U184" s="21"/>
      <c r="V184" s="1"/>
      <c r="W184" s="1"/>
      <c r="X184" s="1"/>
      <c r="Y184" s="1"/>
      <c r="Z184" s="1"/>
      <c r="AA184" s="1"/>
    </row>
    <row x14ac:dyDescent="0.25" r="185" customHeight="1" ht="16.5">
      <c r="A185" s="1"/>
      <c r="B185" s="1"/>
      <c r="C185" s="1"/>
      <c r="D185" s="2"/>
      <c r="E185" s="2"/>
      <c r="F185" s="20"/>
      <c r="G185" s="2"/>
      <c r="H185" s="2"/>
      <c r="I185" s="2"/>
      <c r="J185" s="1"/>
      <c r="K185" s="1"/>
      <c r="L185" s="1"/>
      <c r="M185" s="1"/>
      <c r="N185" s="2"/>
      <c r="O185" s="2"/>
      <c r="P185" s="1"/>
      <c r="Q185" s="1"/>
      <c r="R185" s="1"/>
      <c r="S185" s="1"/>
      <c r="T185" s="1"/>
      <c r="U185" s="21"/>
      <c r="V185" s="1"/>
      <c r="W185" s="1"/>
      <c r="X185" s="1"/>
      <c r="Y185" s="1"/>
      <c r="Z185" s="1"/>
      <c r="AA185" s="1"/>
    </row>
    <row x14ac:dyDescent="0.25" r="186" customHeight="1" ht="16.5">
      <c r="A186" s="1"/>
      <c r="B186" s="1"/>
      <c r="C186" s="1"/>
      <c r="D186" s="2"/>
      <c r="E186" s="2"/>
      <c r="F186" s="20"/>
      <c r="G186" s="2"/>
      <c r="H186" s="2"/>
      <c r="I186" s="2"/>
      <c r="J186" s="1"/>
      <c r="K186" s="1"/>
      <c r="L186" s="1"/>
      <c r="M186" s="1"/>
      <c r="N186" s="2"/>
      <c r="O186" s="2"/>
      <c r="P186" s="1"/>
      <c r="Q186" s="1"/>
      <c r="R186" s="1"/>
      <c r="S186" s="1"/>
      <c r="T186" s="1"/>
      <c r="U186" s="21"/>
      <c r="V186" s="1"/>
      <c r="W186" s="1"/>
      <c r="X186" s="1"/>
      <c r="Y186" s="1"/>
      <c r="Z186" s="1"/>
      <c r="AA186" s="1"/>
    </row>
    <row x14ac:dyDescent="0.25" r="187" customHeight="1" ht="16.5">
      <c r="A187" s="1"/>
      <c r="B187" s="1"/>
      <c r="C187" s="1"/>
      <c r="D187" s="2"/>
      <c r="E187" s="2"/>
      <c r="F187" s="20"/>
      <c r="G187" s="2"/>
      <c r="H187" s="2"/>
      <c r="I187" s="2"/>
      <c r="J187" s="1"/>
      <c r="K187" s="1"/>
      <c r="L187" s="1"/>
      <c r="M187" s="1"/>
      <c r="N187" s="2"/>
      <c r="O187" s="2"/>
      <c r="P187" s="1"/>
      <c r="Q187" s="1"/>
      <c r="R187" s="1"/>
      <c r="S187" s="1"/>
      <c r="T187" s="1"/>
      <c r="U187" s="21"/>
      <c r="V187" s="1"/>
      <c r="W187" s="1"/>
      <c r="X187" s="1"/>
      <c r="Y187" s="1"/>
      <c r="Z187" s="1"/>
      <c r="AA187" s="1"/>
    </row>
    <row x14ac:dyDescent="0.25" r="188" customHeight="1" ht="16.5">
      <c r="A188" s="1"/>
      <c r="B188" s="1"/>
      <c r="C188" s="1"/>
      <c r="D188" s="2"/>
      <c r="E188" s="2"/>
      <c r="F188" s="20"/>
      <c r="G188" s="2"/>
      <c r="H188" s="2"/>
      <c r="I188" s="2"/>
      <c r="J188" s="1"/>
      <c r="K188" s="1"/>
      <c r="L188" s="1"/>
      <c r="M188" s="1"/>
      <c r="N188" s="2"/>
      <c r="O188" s="2"/>
      <c r="P188" s="1"/>
      <c r="Q188" s="1"/>
      <c r="R188" s="1"/>
      <c r="S188" s="1"/>
      <c r="T188" s="1"/>
      <c r="U188" s="21"/>
      <c r="V188" s="1"/>
      <c r="W188" s="1"/>
      <c r="X188" s="1"/>
      <c r="Y188" s="1"/>
      <c r="Z188" s="1"/>
      <c r="AA188" s="1"/>
    </row>
    <row x14ac:dyDescent="0.25" r="189" customHeight="1" ht="16.5">
      <c r="A189" s="1"/>
      <c r="B189" s="1"/>
      <c r="C189" s="1"/>
      <c r="D189" s="2"/>
      <c r="E189" s="2"/>
      <c r="F189" s="20"/>
      <c r="G189" s="2"/>
      <c r="H189" s="2"/>
      <c r="I189" s="2"/>
      <c r="J189" s="1"/>
      <c r="K189" s="1"/>
      <c r="L189" s="1"/>
      <c r="M189" s="1"/>
      <c r="N189" s="2"/>
      <c r="O189" s="2"/>
      <c r="P189" s="1"/>
      <c r="Q189" s="1"/>
      <c r="R189" s="1"/>
      <c r="S189" s="1"/>
      <c r="T189" s="1"/>
      <c r="U189" s="21"/>
      <c r="V189" s="1"/>
      <c r="W189" s="1"/>
      <c r="X189" s="1"/>
      <c r="Y189" s="1"/>
      <c r="Z189" s="1"/>
      <c r="AA189" s="1"/>
    </row>
    <row x14ac:dyDescent="0.25" r="190" customHeight="1" ht="16.5">
      <c r="A190" s="1"/>
      <c r="B190" s="1"/>
      <c r="C190" s="1"/>
      <c r="D190" s="2"/>
      <c r="E190" s="2"/>
      <c r="F190" s="20"/>
      <c r="G190" s="2"/>
      <c r="H190" s="2"/>
      <c r="I190" s="2"/>
      <c r="J190" s="1"/>
      <c r="K190" s="1"/>
      <c r="L190" s="1"/>
      <c r="M190" s="1"/>
      <c r="N190" s="2"/>
      <c r="O190" s="2"/>
      <c r="P190" s="1"/>
      <c r="Q190" s="1"/>
      <c r="R190" s="1"/>
      <c r="S190" s="1"/>
      <c r="T190" s="1"/>
      <c r="U190" s="21"/>
      <c r="V190" s="1"/>
      <c r="W190" s="1"/>
      <c r="X190" s="1"/>
      <c r="Y190" s="1"/>
      <c r="Z190" s="1"/>
      <c r="AA190" s="1"/>
    </row>
    <row x14ac:dyDescent="0.25" r="191" customHeight="1" ht="16.5">
      <c r="A191" s="1"/>
      <c r="B191" s="1"/>
      <c r="C191" s="1"/>
      <c r="D191" s="2"/>
      <c r="E191" s="2"/>
      <c r="F191" s="20"/>
      <c r="G191" s="2"/>
      <c r="H191" s="2"/>
      <c r="I191" s="2"/>
      <c r="J191" s="1"/>
      <c r="K191" s="1"/>
      <c r="L191" s="1"/>
      <c r="M191" s="1"/>
      <c r="N191" s="2"/>
      <c r="O191" s="2"/>
      <c r="P191" s="1"/>
      <c r="Q191" s="1"/>
      <c r="R191" s="1"/>
      <c r="S191" s="1"/>
      <c r="T191" s="1"/>
      <c r="U191" s="21"/>
      <c r="V191" s="1"/>
      <c r="W191" s="1"/>
      <c r="X191" s="1"/>
      <c r="Y191" s="1"/>
      <c r="Z191" s="1"/>
      <c r="AA191" s="1"/>
    </row>
    <row x14ac:dyDescent="0.25" r="192" customHeight="1" ht="16.5">
      <c r="A192" s="1"/>
      <c r="B192" s="1"/>
      <c r="C192" s="1"/>
      <c r="D192" s="2"/>
      <c r="E192" s="2"/>
      <c r="F192" s="20"/>
      <c r="G192" s="2"/>
      <c r="H192" s="2"/>
      <c r="I192" s="2"/>
      <c r="J192" s="1"/>
      <c r="K192" s="1"/>
      <c r="L192" s="1"/>
      <c r="M192" s="1"/>
      <c r="N192" s="2"/>
      <c r="O192" s="2"/>
      <c r="P192" s="1"/>
      <c r="Q192" s="1"/>
      <c r="R192" s="1"/>
      <c r="S192" s="1"/>
      <c r="T192" s="1"/>
      <c r="U192" s="21"/>
      <c r="V192" s="1"/>
      <c r="W192" s="1"/>
      <c r="X192" s="1"/>
      <c r="Y192" s="1"/>
      <c r="Z192" s="1"/>
      <c r="AA192" s="1"/>
    </row>
    <row x14ac:dyDescent="0.25" r="193" customHeight="1" ht="16.5">
      <c r="A193" s="1"/>
      <c r="B193" s="1"/>
      <c r="C193" s="1"/>
      <c r="D193" s="2"/>
      <c r="E193" s="2"/>
      <c r="F193" s="20"/>
      <c r="G193" s="2"/>
      <c r="H193" s="2"/>
      <c r="I193" s="2"/>
      <c r="J193" s="1"/>
      <c r="K193" s="1"/>
      <c r="L193" s="1"/>
      <c r="M193" s="1"/>
      <c r="N193" s="2"/>
      <c r="O193" s="2"/>
      <c r="P193" s="1"/>
      <c r="Q193" s="1"/>
      <c r="R193" s="1"/>
      <c r="S193" s="1"/>
      <c r="T193" s="1"/>
      <c r="U193" s="21"/>
      <c r="V193" s="1"/>
      <c r="W193" s="1"/>
      <c r="X193" s="1"/>
      <c r="Y193" s="1"/>
      <c r="Z193" s="1"/>
      <c r="AA193" s="1"/>
    </row>
    <row x14ac:dyDescent="0.25" r="194" customHeight="1" ht="16.5">
      <c r="A194" s="1"/>
      <c r="B194" s="1"/>
      <c r="C194" s="1"/>
      <c r="D194" s="2"/>
      <c r="E194" s="2"/>
      <c r="F194" s="20"/>
      <c r="G194" s="2"/>
      <c r="H194" s="2"/>
      <c r="I194" s="2"/>
      <c r="J194" s="1"/>
      <c r="K194" s="1"/>
      <c r="L194" s="1"/>
      <c r="M194" s="1"/>
      <c r="N194" s="2"/>
      <c r="O194" s="2"/>
      <c r="P194" s="1"/>
      <c r="Q194" s="1"/>
      <c r="R194" s="1"/>
      <c r="S194" s="1"/>
      <c r="T194" s="1"/>
      <c r="U194" s="21"/>
      <c r="V194" s="1"/>
      <c r="W194" s="1"/>
      <c r="X194" s="1"/>
      <c r="Y194" s="1"/>
      <c r="Z194" s="1"/>
      <c r="AA194" s="1"/>
    </row>
    <row x14ac:dyDescent="0.25" r="195" customHeight="1" ht="16.5">
      <c r="A195" s="1"/>
      <c r="B195" s="1"/>
      <c r="C195" s="1"/>
      <c r="D195" s="2"/>
      <c r="E195" s="2"/>
      <c r="F195" s="20"/>
      <c r="G195" s="2"/>
      <c r="H195" s="2"/>
      <c r="I195" s="2"/>
      <c r="J195" s="1"/>
      <c r="K195" s="1"/>
      <c r="L195" s="1"/>
      <c r="M195" s="1"/>
      <c r="N195" s="2"/>
      <c r="O195" s="2"/>
      <c r="P195" s="1"/>
      <c r="Q195" s="1"/>
      <c r="R195" s="1"/>
      <c r="S195" s="1"/>
      <c r="T195" s="1"/>
      <c r="U195" s="21"/>
      <c r="V195" s="1"/>
      <c r="W195" s="1"/>
      <c r="X195" s="1"/>
      <c r="Y195" s="1"/>
      <c r="Z195" s="1"/>
      <c r="AA195" s="1"/>
    </row>
    <row x14ac:dyDescent="0.25" r="196" customHeight="1" ht="16.5">
      <c r="A196" s="1"/>
      <c r="B196" s="1"/>
      <c r="C196" s="1"/>
      <c r="D196" s="2"/>
      <c r="E196" s="2"/>
      <c r="F196" s="20"/>
      <c r="G196" s="2"/>
      <c r="H196" s="2"/>
      <c r="I196" s="2"/>
      <c r="J196" s="1"/>
      <c r="K196" s="1"/>
      <c r="L196" s="1"/>
      <c r="M196" s="1"/>
      <c r="N196" s="2"/>
      <c r="O196" s="2"/>
      <c r="P196" s="1"/>
      <c r="Q196" s="1"/>
      <c r="R196" s="1"/>
      <c r="S196" s="1"/>
      <c r="T196" s="1"/>
      <c r="U196" s="21"/>
      <c r="V196" s="1"/>
      <c r="W196" s="1"/>
      <c r="X196" s="1"/>
      <c r="Y196" s="1"/>
      <c r="Z196" s="1"/>
      <c r="AA196" s="1"/>
    </row>
    <row x14ac:dyDescent="0.25" r="197" customHeight="1" ht="16.5">
      <c r="A197" s="1"/>
      <c r="B197" s="1"/>
      <c r="C197" s="1"/>
      <c r="D197" s="2"/>
      <c r="E197" s="2"/>
      <c r="F197" s="20"/>
      <c r="G197" s="2"/>
      <c r="H197" s="2"/>
      <c r="I197" s="2"/>
      <c r="J197" s="1"/>
      <c r="K197" s="1"/>
      <c r="L197" s="1"/>
      <c r="M197" s="1"/>
      <c r="N197" s="2"/>
      <c r="O197" s="2"/>
      <c r="P197" s="1"/>
      <c r="Q197" s="1"/>
      <c r="R197" s="1"/>
      <c r="S197" s="1"/>
      <c r="T197" s="1"/>
      <c r="U197" s="21"/>
      <c r="V197" s="1"/>
      <c r="W197" s="1"/>
      <c r="X197" s="1"/>
      <c r="Y197" s="1"/>
      <c r="Z197" s="1"/>
      <c r="AA197" s="1"/>
    </row>
    <row x14ac:dyDescent="0.25" r="198" customHeight="1" ht="16.5">
      <c r="A198" s="1"/>
      <c r="B198" s="1"/>
      <c r="C198" s="1"/>
      <c r="D198" s="2"/>
      <c r="E198" s="2"/>
      <c r="F198" s="20"/>
      <c r="G198" s="2"/>
      <c r="H198" s="2"/>
      <c r="I198" s="2"/>
      <c r="J198" s="1"/>
      <c r="K198" s="1"/>
      <c r="L198" s="1"/>
      <c r="M198" s="1"/>
      <c r="N198" s="2"/>
      <c r="O198" s="2"/>
      <c r="P198" s="1"/>
      <c r="Q198" s="1"/>
      <c r="R198" s="1"/>
      <c r="S198" s="1"/>
      <c r="T198" s="1"/>
      <c r="U198" s="21"/>
      <c r="V198" s="1"/>
      <c r="W198" s="1"/>
      <c r="X198" s="1"/>
      <c r="Y198" s="1"/>
      <c r="Z198" s="1"/>
      <c r="AA198" s="1"/>
    </row>
    <row x14ac:dyDescent="0.25" r="199" customHeight="1" ht="16.5">
      <c r="A199" s="1"/>
      <c r="B199" s="1"/>
      <c r="C199" s="1"/>
      <c r="D199" s="2"/>
      <c r="E199" s="2"/>
      <c r="F199" s="20"/>
      <c r="G199" s="2"/>
      <c r="H199" s="2"/>
      <c r="I199" s="2"/>
      <c r="J199" s="1"/>
      <c r="K199" s="1"/>
      <c r="L199" s="1"/>
      <c r="M199" s="1"/>
      <c r="N199" s="2"/>
      <c r="O199" s="2"/>
      <c r="P199" s="1"/>
      <c r="Q199" s="1"/>
      <c r="R199" s="1"/>
      <c r="S199" s="1"/>
      <c r="T199" s="1"/>
      <c r="U199" s="21"/>
      <c r="V199" s="1"/>
      <c r="W199" s="1"/>
      <c r="X199" s="1"/>
      <c r="Y199" s="1"/>
      <c r="Z199" s="1"/>
      <c r="AA199" s="1"/>
    </row>
    <row x14ac:dyDescent="0.25" r="200" customHeight="1" ht="16.5">
      <c r="A200" s="1"/>
      <c r="B200" s="1"/>
      <c r="C200" s="1"/>
      <c r="D200" s="2"/>
      <c r="E200" s="2"/>
      <c r="F200" s="20"/>
      <c r="G200" s="2"/>
      <c r="H200" s="2"/>
      <c r="I200" s="2"/>
      <c r="J200" s="1"/>
      <c r="K200" s="1"/>
      <c r="L200" s="1"/>
      <c r="M200" s="1"/>
      <c r="N200" s="2"/>
      <c r="O200" s="2"/>
      <c r="P200" s="1"/>
      <c r="Q200" s="1"/>
      <c r="R200" s="1"/>
      <c r="S200" s="1"/>
      <c r="T200" s="1"/>
      <c r="U200" s="21"/>
      <c r="V200" s="1"/>
      <c r="W200" s="1"/>
      <c r="X200" s="1"/>
      <c r="Y200" s="1"/>
      <c r="Z200" s="1"/>
      <c r="AA200" s="1"/>
    </row>
    <row x14ac:dyDescent="0.25" r="201" customHeight="1" ht="16.5">
      <c r="A201" s="1"/>
      <c r="B201" s="1"/>
      <c r="C201" s="1"/>
      <c r="D201" s="2"/>
      <c r="E201" s="2"/>
      <c r="F201" s="20"/>
      <c r="G201" s="2"/>
      <c r="H201" s="2"/>
      <c r="I201" s="2"/>
      <c r="J201" s="1"/>
      <c r="K201" s="1"/>
      <c r="L201" s="1"/>
      <c r="M201" s="1"/>
      <c r="N201" s="2"/>
      <c r="O201" s="2"/>
      <c r="P201" s="1"/>
      <c r="Q201" s="1"/>
      <c r="R201" s="1"/>
      <c r="S201" s="1"/>
      <c r="T201" s="1"/>
      <c r="U201" s="21"/>
      <c r="V201" s="1"/>
      <c r="W201" s="1"/>
      <c r="X201" s="1"/>
      <c r="Y201" s="1"/>
      <c r="Z201" s="1"/>
      <c r="AA201" s="1"/>
    </row>
    <row x14ac:dyDescent="0.25" r="202" customHeight="1" ht="16.5">
      <c r="A202" s="1"/>
      <c r="B202" s="1"/>
      <c r="C202" s="1"/>
      <c r="D202" s="2"/>
      <c r="E202" s="2"/>
      <c r="F202" s="20"/>
      <c r="G202" s="2"/>
      <c r="H202" s="2"/>
      <c r="I202" s="2"/>
      <c r="J202" s="1"/>
      <c r="K202" s="1"/>
      <c r="L202" s="1"/>
      <c r="M202" s="1"/>
      <c r="N202" s="2"/>
      <c r="O202" s="2"/>
      <c r="P202" s="1"/>
      <c r="Q202" s="1"/>
      <c r="R202" s="1"/>
      <c r="S202" s="1"/>
      <c r="T202" s="1"/>
      <c r="U202" s="21"/>
      <c r="V202" s="1"/>
      <c r="W202" s="1"/>
      <c r="X202" s="1"/>
      <c r="Y202" s="1"/>
      <c r="Z202" s="1"/>
      <c r="AA202" s="1"/>
    </row>
    <row x14ac:dyDescent="0.25" r="203" customHeight="1" ht="16.5">
      <c r="A203" s="1"/>
      <c r="B203" s="1"/>
      <c r="C203" s="1"/>
      <c r="D203" s="2"/>
      <c r="E203" s="2"/>
      <c r="F203" s="20"/>
      <c r="G203" s="2"/>
      <c r="H203" s="2"/>
      <c r="I203" s="2"/>
      <c r="J203" s="1"/>
      <c r="K203" s="1"/>
      <c r="L203" s="1"/>
      <c r="M203" s="1"/>
      <c r="N203" s="2"/>
      <c r="O203" s="2"/>
      <c r="P203" s="1"/>
      <c r="Q203" s="1"/>
      <c r="R203" s="1"/>
      <c r="S203" s="1"/>
      <c r="T203" s="1"/>
      <c r="U203" s="21"/>
      <c r="V203" s="1"/>
      <c r="W203" s="1"/>
      <c r="X203" s="1"/>
      <c r="Y203" s="1"/>
      <c r="Z203" s="1"/>
      <c r="AA203" s="1"/>
    </row>
    <row x14ac:dyDescent="0.25" r="204" customHeight="1" ht="16.5">
      <c r="A204" s="1"/>
      <c r="B204" s="1"/>
      <c r="C204" s="1"/>
      <c r="D204" s="2"/>
      <c r="E204" s="2"/>
      <c r="F204" s="20"/>
      <c r="G204" s="2"/>
      <c r="H204" s="2"/>
      <c r="I204" s="2"/>
      <c r="J204" s="1"/>
      <c r="K204" s="1"/>
      <c r="L204" s="1"/>
      <c r="M204" s="1"/>
      <c r="N204" s="2"/>
      <c r="O204" s="2"/>
      <c r="P204" s="1"/>
      <c r="Q204" s="1"/>
      <c r="R204" s="1"/>
      <c r="S204" s="1"/>
      <c r="T204" s="1"/>
      <c r="U204" s="21"/>
      <c r="V204" s="1"/>
      <c r="W204" s="1"/>
      <c r="X204" s="1"/>
      <c r="Y204" s="1"/>
      <c r="Z204" s="1"/>
      <c r="AA204" s="1"/>
    </row>
    <row x14ac:dyDescent="0.25" r="205" customHeight="1" ht="16.5">
      <c r="A205" s="1"/>
      <c r="B205" s="1"/>
      <c r="C205" s="1"/>
      <c r="D205" s="2"/>
      <c r="E205" s="2"/>
      <c r="F205" s="20"/>
      <c r="G205" s="2"/>
      <c r="H205" s="2"/>
      <c r="I205" s="2"/>
      <c r="J205" s="1"/>
      <c r="K205" s="1"/>
      <c r="L205" s="1"/>
      <c r="M205" s="1"/>
      <c r="N205" s="2"/>
      <c r="O205" s="2"/>
      <c r="P205" s="1"/>
      <c r="Q205" s="1"/>
      <c r="R205" s="1"/>
      <c r="S205" s="1"/>
      <c r="T205" s="1"/>
      <c r="U205" s="21"/>
      <c r="V205" s="1"/>
      <c r="W205" s="1"/>
      <c r="X205" s="1"/>
      <c r="Y205" s="1"/>
      <c r="Z205" s="1"/>
      <c r="AA205" s="1"/>
    </row>
    <row x14ac:dyDescent="0.25" r="206" customHeight="1" ht="16.5">
      <c r="A206" s="1"/>
      <c r="B206" s="1"/>
      <c r="C206" s="1"/>
      <c r="D206" s="2"/>
      <c r="E206" s="2"/>
      <c r="F206" s="20"/>
      <c r="G206" s="2"/>
      <c r="H206" s="2"/>
      <c r="I206" s="2"/>
      <c r="J206" s="1"/>
      <c r="K206" s="1"/>
      <c r="L206" s="1"/>
      <c r="M206" s="1"/>
      <c r="N206" s="2"/>
      <c r="O206" s="2"/>
      <c r="P206" s="1"/>
      <c r="Q206" s="1"/>
      <c r="R206" s="1"/>
      <c r="S206" s="1"/>
      <c r="T206" s="1"/>
      <c r="U206" s="21"/>
      <c r="V206" s="1"/>
      <c r="W206" s="1"/>
      <c r="X206" s="1"/>
      <c r="Y206" s="1"/>
      <c r="Z206" s="1"/>
      <c r="AA206" s="1"/>
    </row>
    <row x14ac:dyDescent="0.25" r="207" customHeight="1" ht="16.5">
      <c r="A207" s="1"/>
      <c r="B207" s="1"/>
      <c r="C207" s="1"/>
      <c r="D207" s="2"/>
      <c r="E207" s="2"/>
      <c r="F207" s="20"/>
      <c r="G207" s="2"/>
      <c r="H207" s="2"/>
      <c r="I207" s="2"/>
      <c r="J207" s="1"/>
      <c r="K207" s="1"/>
      <c r="L207" s="1"/>
      <c r="M207" s="1"/>
      <c r="N207" s="2"/>
      <c r="O207" s="2"/>
      <c r="P207" s="1"/>
      <c r="Q207" s="1"/>
      <c r="R207" s="1"/>
      <c r="S207" s="1"/>
      <c r="T207" s="1"/>
      <c r="U207" s="21"/>
      <c r="V207" s="1"/>
      <c r="W207" s="1"/>
      <c r="X207" s="1"/>
      <c r="Y207" s="1"/>
      <c r="Z207" s="1"/>
      <c r="AA207" s="1"/>
    </row>
    <row x14ac:dyDescent="0.25" r="208" customHeight="1" ht="16.5">
      <c r="A208" s="1"/>
      <c r="B208" s="1"/>
      <c r="C208" s="1"/>
      <c r="D208" s="2"/>
      <c r="E208" s="2"/>
      <c r="F208" s="20"/>
      <c r="G208" s="2"/>
      <c r="H208" s="2"/>
      <c r="I208" s="2"/>
      <c r="J208" s="1"/>
      <c r="K208" s="1"/>
      <c r="L208" s="1"/>
      <c r="M208" s="1"/>
      <c r="N208" s="2"/>
      <c r="O208" s="2"/>
      <c r="P208" s="1"/>
      <c r="Q208" s="1"/>
      <c r="R208" s="1"/>
      <c r="S208" s="1"/>
      <c r="T208" s="1"/>
      <c r="U208" s="21"/>
      <c r="V208" s="1"/>
      <c r="W208" s="1"/>
      <c r="X208" s="1"/>
      <c r="Y208" s="1"/>
      <c r="Z208" s="1"/>
      <c r="AA208" s="1"/>
    </row>
    <row x14ac:dyDescent="0.25" r="209" customHeight="1" ht="16.5">
      <c r="A209" s="1"/>
      <c r="B209" s="1"/>
      <c r="C209" s="1"/>
      <c r="D209" s="2"/>
      <c r="E209" s="2"/>
      <c r="F209" s="20"/>
      <c r="G209" s="2"/>
      <c r="H209" s="2"/>
      <c r="I209" s="2"/>
      <c r="J209" s="1"/>
      <c r="K209" s="1"/>
      <c r="L209" s="1"/>
      <c r="M209" s="1"/>
      <c r="N209" s="2"/>
      <c r="O209" s="2"/>
      <c r="P209" s="1"/>
      <c r="Q209" s="1"/>
      <c r="R209" s="1"/>
      <c r="S209" s="1"/>
      <c r="T209" s="1"/>
      <c r="U209" s="21"/>
      <c r="V209" s="1"/>
      <c r="W209" s="1"/>
      <c r="X209" s="1"/>
      <c r="Y209" s="1"/>
      <c r="Z209" s="1"/>
      <c r="AA209" s="1"/>
    </row>
    <row x14ac:dyDescent="0.25" r="210" customHeight="1" ht="16.5">
      <c r="A210" s="1"/>
      <c r="B210" s="1"/>
      <c r="C210" s="1"/>
      <c r="D210" s="2"/>
      <c r="E210" s="2"/>
      <c r="F210" s="20"/>
      <c r="G210" s="2"/>
      <c r="H210" s="2"/>
      <c r="I210" s="2"/>
      <c r="J210" s="1"/>
      <c r="K210" s="1"/>
      <c r="L210" s="1"/>
      <c r="M210" s="1"/>
      <c r="N210" s="2"/>
      <c r="O210" s="2"/>
      <c r="P210" s="1"/>
      <c r="Q210" s="1"/>
      <c r="R210" s="1"/>
      <c r="S210" s="1"/>
      <c r="T210" s="1"/>
      <c r="U210" s="21"/>
      <c r="V210" s="1"/>
      <c r="W210" s="1"/>
      <c r="X210" s="1"/>
      <c r="Y210" s="1"/>
      <c r="Z210" s="1"/>
      <c r="AA210" s="1"/>
    </row>
    <row x14ac:dyDescent="0.25" r="211" customHeight="1" ht="16.5">
      <c r="A211" s="1"/>
      <c r="B211" s="1"/>
      <c r="C211" s="1"/>
      <c r="D211" s="2"/>
      <c r="E211" s="2"/>
      <c r="F211" s="20"/>
      <c r="G211" s="2"/>
      <c r="H211" s="2"/>
      <c r="I211" s="2"/>
      <c r="J211" s="1"/>
      <c r="K211" s="1"/>
      <c r="L211" s="1"/>
      <c r="M211" s="1"/>
      <c r="N211" s="2"/>
      <c r="O211" s="2"/>
      <c r="P211" s="1"/>
      <c r="Q211" s="1"/>
      <c r="R211" s="1"/>
      <c r="S211" s="1"/>
      <c r="T211" s="1"/>
      <c r="U211" s="21"/>
      <c r="V211" s="1"/>
      <c r="W211" s="1"/>
      <c r="X211" s="1"/>
      <c r="Y211" s="1"/>
      <c r="Z211" s="1"/>
      <c r="AA211" s="1"/>
    </row>
    <row x14ac:dyDescent="0.25" r="212" customHeight="1" ht="16.5">
      <c r="A212" s="1"/>
      <c r="B212" s="1"/>
      <c r="C212" s="1"/>
      <c r="D212" s="2"/>
      <c r="E212" s="2"/>
      <c r="F212" s="20"/>
      <c r="G212" s="2"/>
      <c r="H212" s="2"/>
      <c r="I212" s="2"/>
      <c r="J212" s="1"/>
      <c r="K212" s="1"/>
      <c r="L212" s="1"/>
      <c r="M212" s="1"/>
      <c r="N212" s="2"/>
      <c r="O212" s="2"/>
      <c r="P212" s="1"/>
      <c r="Q212" s="1"/>
      <c r="R212" s="1"/>
      <c r="S212" s="1"/>
      <c r="T212" s="1"/>
      <c r="U212" s="21"/>
      <c r="V212" s="1"/>
      <c r="W212" s="1"/>
      <c r="X212" s="1"/>
      <c r="Y212" s="1"/>
      <c r="Z212" s="1"/>
      <c r="AA212" s="1"/>
    </row>
    <row x14ac:dyDescent="0.25" r="213" customHeight="1" ht="16.5">
      <c r="A213" s="1"/>
      <c r="B213" s="1"/>
      <c r="C213" s="1"/>
      <c r="D213" s="2"/>
      <c r="E213" s="2"/>
      <c r="F213" s="20"/>
      <c r="G213" s="2"/>
      <c r="H213" s="2"/>
      <c r="I213" s="2"/>
      <c r="J213" s="1"/>
      <c r="K213" s="1"/>
      <c r="L213" s="1"/>
      <c r="M213" s="1"/>
      <c r="N213" s="2"/>
      <c r="O213" s="2"/>
      <c r="P213" s="1"/>
      <c r="Q213" s="1"/>
      <c r="R213" s="1"/>
      <c r="S213" s="1"/>
      <c r="T213" s="1"/>
      <c r="U213" s="21"/>
      <c r="V213" s="1"/>
      <c r="W213" s="1"/>
      <c r="X213" s="1"/>
      <c r="Y213" s="1"/>
      <c r="Z213" s="1"/>
      <c r="AA213" s="1"/>
    </row>
    <row x14ac:dyDescent="0.25" r="214" customHeight="1" ht="16.5">
      <c r="A214" s="1"/>
      <c r="B214" s="1"/>
      <c r="C214" s="1"/>
      <c r="D214" s="2"/>
      <c r="E214" s="2"/>
      <c r="F214" s="20"/>
      <c r="G214" s="2"/>
      <c r="H214" s="2"/>
      <c r="I214" s="2"/>
      <c r="J214" s="1"/>
      <c r="K214" s="1"/>
      <c r="L214" s="1"/>
      <c r="M214" s="1"/>
      <c r="N214" s="2"/>
      <c r="O214" s="2"/>
      <c r="P214" s="1"/>
      <c r="Q214" s="1"/>
      <c r="R214" s="1"/>
      <c r="S214" s="1"/>
      <c r="T214" s="1"/>
      <c r="U214" s="21"/>
      <c r="V214" s="1"/>
      <c r="W214" s="1"/>
      <c r="X214" s="1"/>
      <c r="Y214" s="1"/>
      <c r="Z214" s="1"/>
      <c r="AA214" s="1"/>
    </row>
    <row x14ac:dyDescent="0.25" r="215" customHeight="1" ht="16.5">
      <c r="A215" s="1"/>
      <c r="B215" s="1"/>
      <c r="C215" s="1"/>
      <c r="D215" s="2"/>
      <c r="E215" s="2"/>
      <c r="F215" s="20"/>
      <c r="G215" s="2"/>
      <c r="H215" s="2"/>
      <c r="I215" s="2"/>
      <c r="J215" s="1"/>
      <c r="K215" s="1"/>
      <c r="L215" s="1"/>
      <c r="M215" s="1"/>
      <c r="N215" s="2"/>
      <c r="O215" s="2"/>
      <c r="P215" s="1"/>
      <c r="Q215" s="1"/>
      <c r="R215" s="1"/>
      <c r="S215" s="1"/>
      <c r="T215" s="1"/>
      <c r="U215" s="21"/>
      <c r="V215" s="1"/>
      <c r="W215" s="1"/>
      <c r="X215" s="1"/>
      <c r="Y215" s="1"/>
      <c r="Z215" s="1"/>
      <c r="AA215" s="1"/>
    </row>
    <row x14ac:dyDescent="0.25" r="216" customHeight="1" ht="16.5">
      <c r="A216" s="1"/>
      <c r="B216" s="1"/>
      <c r="C216" s="1"/>
      <c r="D216" s="2"/>
      <c r="E216" s="2"/>
      <c r="F216" s="20"/>
      <c r="G216" s="2"/>
      <c r="H216" s="2"/>
      <c r="I216" s="2"/>
      <c r="J216" s="1"/>
      <c r="K216" s="1"/>
      <c r="L216" s="1"/>
      <c r="M216" s="1"/>
      <c r="N216" s="2"/>
      <c r="O216" s="2"/>
      <c r="P216" s="1"/>
      <c r="Q216" s="1"/>
      <c r="R216" s="1"/>
      <c r="S216" s="1"/>
      <c r="T216" s="1"/>
      <c r="U216" s="21"/>
      <c r="V216" s="1"/>
      <c r="W216" s="1"/>
      <c r="X216" s="1"/>
      <c r="Y216" s="1"/>
      <c r="Z216" s="1"/>
      <c r="AA216" s="1"/>
    </row>
    <row x14ac:dyDescent="0.25" r="217" customHeight="1" ht="16.5">
      <c r="A217" s="1"/>
      <c r="B217" s="1"/>
      <c r="C217" s="1"/>
      <c r="D217" s="2"/>
      <c r="E217" s="2"/>
      <c r="F217" s="20"/>
      <c r="G217" s="2"/>
      <c r="H217" s="2"/>
      <c r="I217" s="2"/>
      <c r="J217" s="1"/>
      <c r="K217" s="1"/>
      <c r="L217" s="1"/>
      <c r="M217" s="1"/>
      <c r="N217" s="2"/>
      <c r="O217" s="2"/>
      <c r="P217" s="1"/>
      <c r="Q217" s="1"/>
      <c r="R217" s="1"/>
      <c r="S217" s="1"/>
      <c r="T217" s="1"/>
      <c r="U217" s="21"/>
      <c r="V217" s="1"/>
      <c r="W217" s="1"/>
      <c r="X217" s="1"/>
      <c r="Y217" s="1"/>
      <c r="Z217" s="1"/>
      <c r="AA217" s="1"/>
    </row>
    <row x14ac:dyDescent="0.25" r="218" customHeight="1" ht="16.5">
      <c r="A218" s="1"/>
      <c r="B218" s="1"/>
      <c r="C218" s="1"/>
      <c r="D218" s="2"/>
      <c r="E218" s="2"/>
      <c r="F218" s="20"/>
      <c r="G218" s="2"/>
      <c r="H218" s="2"/>
      <c r="I218" s="2"/>
      <c r="J218" s="1"/>
      <c r="K218" s="1"/>
      <c r="L218" s="1"/>
      <c r="M218" s="1"/>
      <c r="N218" s="2"/>
      <c r="O218" s="2"/>
      <c r="P218" s="1"/>
      <c r="Q218" s="1"/>
      <c r="R218" s="1"/>
      <c r="S218" s="1"/>
      <c r="T218" s="1"/>
      <c r="U218" s="21"/>
      <c r="V218" s="1"/>
      <c r="W218" s="1"/>
      <c r="X218" s="1"/>
      <c r="Y218" s="1"/>
      <c r="Z218" s="1"/>
      <c r="AA218" s="1"/>
    </row>
    <row x14ac:dyDescent="0.25" r="219" customHeight="1" ht="16.5">
      <c r="A219" s="1"/>
      <c r="B219" s="1"/>
      <c r="C219" s="1"/>
      <c r="D219" s="2"/>
      <c r="E219" s="2"/>
      <c r="F219" s="20"/>
      <c r="G219" s="2"/>
      <c r="H219" s="2"/>
      <c r="I219" s="2"/>
      <c r="J219" s="1"/>
      <c r="K219" s="1"/>
      <c r="L219" s="1"/>
      <c r="M219" s="1"/>
      <c r="N219" s="2"/>
      <c r="O219" s="2"/>
      <c r="P219" s="1"/>
      <c r="Q219" s="1"/>
      <c r="R219" s="1"/>
      <c r="S219" s="1"/>
      <c r="T219" s="1"/>
      <c r="U219" s="21"/>
      <c r="V219" s="1"/>
      <c r="W219" s="1"/>
      <c r="X219" s="1"/>
      <c r="Y219" s="1"/>
      <c r="Z219" s="1"/>
      <c r="AA219" s="1"/>
    </row>
    <row x14ac:dyDescent="0.25" r="220" customHeight="1" ht="16.5">
      <c r="A220" s="1"/>
      <c r="B220" s="1"/>
      <c r="C220" s="1"/>
      <c r="D220" s="2"/>
      <c r="E220" s="2"/>
      <c r="F220" s="20"/>
      <c r="G220" s="2"/>
      <c r="H220" s="2"/>
      <c r="I220" s="2"/>
      <c r="J220" s="1"/>
      <c r="K220" s="1"/>
      <c r="L220" s="1"/>
      <c r="M220" s="1"/>
      <c r="N220" s="2"/>
      <c r="O220" s="2"/>
      <c r="P220" s="1"/>
      <c r="Q220" s="1"/>
      <c r="R220" s="1"/>
      <c r="S220" s="1"/>
      <c r="T220" s="1"/>
      <c r="U220" s="21"/>
      <c r="V220" s="1"/>
      <c r="W220" s="1"/>
      <c r="X220" s="1"/>
      <c r="Y220" s="1"/>
      <c r="Z220" s="1"/>
      <c r="AA220" s="1"/>
    </row>
    <row x14ac:dyDescent="0.25" r="221" customHeight="1" ht="16.5">
      <c r="A221" s="1"/>
      <c r="B221" s="1"/>
      <c r="C221" s="1"/>
      <c r="D221" s="2"/>
      <c r="E221" s="2"/>
      <c r="F221" s="20"/>
      <c r="G221" s="2"/>
      <c r="H221" s="2"/>
      <c r="I221" s="2"/>
      <c r="J221" s="1"/>
      <c r="K221" s="1"/>
      <c r="L221" s="1"/>
      <c r="M221" s="1"/>
      <c r="N221" s="2"/>
      <c r="O221" s="2"/>
      <c r="P221" s="1"/>
      <c r="Q221" s="1"/>
      <c r="R221" s="1"/>
      <c r="S221" s="1"/>
      <c r="T221" s="1"/>
      <c r="U221" s="21"/>
      <c r="V221" s="1"/>
      <c r="W221" s="1"/>
      <c r="X221" s="1"/>
      <c r="Y221" s="1"/>
      <c r="Z221" s="1"/>
      <c r="AA221" s="1"/>
    </row>
    <row x14ac:dyDescent="0.25" r="222" customHeight="1" ht="16.5">
      <c r="A222" s="1"/>
      <c r="B222" s="1"/>
      <c r="C222" s="1"/>
      <c r="D222" s="2"/>
      <c r="E222" s="2"/>
      <c r="F222" s="20"/>
      <c r="G222" s="2"/>
      <c r="H222" s="2"/>
      <c r="I222" s="2"/>
      <c r="J222" s="1"/>
      <c r="K222" s="1"/>
      <c r="L222" s="1"/>
      <c r="M222" s="1"/>
      <c r="N222" s="2"/>
      <c r="O222" s="2"/>
      <c r="P222" s="1"/>
      <c r="Q222" s="1"/>
      <c r="R222" s="1"/>
      <c r="S222" s="1"/>
      <c r="T222" s="1"/>
      <c r="U222" s="21"/>
      <c r="V222" s="1"/>
      <c r="W222" s="1"/>
      <c r="X222" s="1"/>
      <c r="Y222" s="1"/>
      <c r="Z222" s="1"/>
      <c r="AA222" s="1"/>
    </row>
    <row x14ac:dyDescent="0.25" r="223" customHeight="1" ht="16.5">
      <c r="A223" s="1"/>
      <c r="B223" s="1"/>
      <c r="C223" s="1"/>
      <c r="D223" s="2"/>
      <c r="E223" s="2"/>
      <c r="F223" s="20"/>
      <c r="G223" s="2"/>
      <c r="H223" s="2"/>
      <c r="I223" s="2"/>
      <c r="J223" s="1"/>
      <c r="K223" s="1"/>
      <c r="L223" s="1"/>
      <c r="M223" s="1"/>
      <c r="N223" s="2"/>
      <c r="O223" s="2"/>
      <c r="P223" s="1"/>
      <c r="Q223" s="1"/>
      <c r="R223" s="1"/>
      <c r="S223" s="1"/>
      <c r="T223" s="1"/>
      <c r="U223" s="21"/>
      <c r="V223" s="1"/>
      <c r="W223" s="1"/>
      <c r="X223" s="1"/>
      <c r="Y223" s="1"/>
      <c r="Z223" s="1"/>
      <c r="AA223" s="1"/>
    </row>
    <row x14ac:dyDescent="0.25" r="224" customHeight="1" ht="16.5">
      <c r="A224" s="1"/>
      <c r="B224" s="1"/>
      <c r="C224" s="1"/>
      <c r="D224" s="2"/>
      <c r="E224" s="2"/>
      <c r="F224" s="20"/>
      <c r="G224" s="2"/>
      <c r="H224" s="2"/>
      <c r="I224" s="2"/>
      <c r="J224" s="1"/>
      <c r="K224" s="1"/>
      <c r="L224" s="1"/>
      <c r="M224" s="1"/>
      <c r="N224" s="2"/>
      <c r="O224" s="2"/>
      <c r="P224" s="1"/>
      <c r="Q224" s="1"/>
      <c r="R224" s="1"/>
      <c r="S224" s="1"/>
      <c r="T224" s="1"/>
      <c r="U224" s="21"/>
      <c r="V224" s="1"/>
      <c r="W224" s="1"/>
      <c r="X224" s="1"/>
      <c r="Y224" s="1"/>
      <c r="Z224" s="1"/>
      <c r="AA224" s="1"/>
    </row>
    <row x14ac:dyDescent="0.25" r="225" customHeight="1" ht="16.5">
      <c r="A225" s="1"/>
      <c r="B225" s="1"/>
      <c r="C225" s="1"/>
      <c r="D225" s="2"/>
      <c r="E225" s="2"/>
      <c r="F225" s="20"/>
      <c r="G225" s="2"/>
      <c r="H225" s="2"/>
      <c r="I225" s="2"/>
      <c r="J225" s="1"/>
      <c r="K225" s="1"/>
      <c r="L225" s="1"/>
      <c r="M225" s="1"/>
      <c r="N225" s="2"/>
      <c r="O225" s="2"/>
      <c r="P225" s="1"/>
      <c r="Q225" s="1"/>
      <c r="R225" s="1"/>
      <c r="S225" s="1"/>
      <c r="T225" s="1"/>
      <c r="U225" s="21"/>
      <c r="V225" s="1"/>
      <c r="W225" s="1"/>
      <c r="X225" s="1"/>
      <c r="Y225" s="1"/>
      <c r="Z225" s="1"/>
      <c r="AA225" s="1"/>
    </row>
    <row x14ac:dyDescent="0.25" r="226" customHeight="1" ht="16.5">
      <c r="A226" s="1"/>
      <c r="B226" s="1"/>
      <c r="C226" s="1"/>
      <c r="D226" s="2"/>
      <c r="E226" s="2"/>
      <c r="F226" s="20"/>
      <c r="G226" s="2"/>
      <c r="H226" s="2"/>
      <c r="I226" s="2"/>
      <c r="J226" s="1"/>
      <c r="K226" s="1"/>
      <c r="L226" s="1"/>
      <c r="M226" s="1"/>
      <c r="N226" s="2"/>
      <c r="O226" s="2"/>
      <c r="P226" s="1"/>
      <c r="Q226" s="1"/>
      <c r="R226" s="1"/>
      <c r="S226" s="1"/>
      <c r="T226" s="1"/>
      <c r="U226" s="21"/>
      <c r="V226" s="1"/>
      <c r="W226" s="1"/>
      <c r="X226" s="1"/>
      <c r="Y226" s="1"/>
      <c r="Z226" s="1"/>
      <c r="AA226" s="1"/>
    </row>
    <row x14ac:dyDescent="0.25" r="227" customHeight="1" ht="16.5">
      <c r="A227" s="1"/>
      <c r="B227" s="1"/>
      <c r="C227" s="1"/>
      <c r="D227" s="2"/>
      <c r="E227" s="2"/>
      <c r="F227" s="20"/>
      <c r="G227" s="2"/>
      <c r="H227" s="2"/>
      <c r="I227" s="2"/>
      <c r="J227" s="1"/>
      <c r="K227" s="1"/>
      <c r="L227" s="1"/>
      <c r="M227" s="1"/>
      <c r="N227" s="2"/>
      <c r="O227" s="2"/>
      <c r="P227" s="1"/>
      <c r="Q227" s="1"/>
      <c r="R227" s="1"/>
      <c r="S227" s="1"/>
      <c r="T227" s="1"/>
      <c r="U227" s="21"/>
      <c r="V227" s="1"/>
      <c r="W227" s="1"/>
      <c r="X227" s="1"/>
      <c r="Y227" s="1"/>
      <c r="Z227" s="1"/>
      <c r="AA227" s="1"/>
    </row>
    <row x14ac:dyDescent="0.25" r="228" customHeight="1" ht="16.5">
      <c r="A228" s="1"/>
      <c r="B228" s="1"/>
      <c r="C228" s="1"/>
      <c r="D228" s="2"/>
      <c r="E228" s="2"/>
      <c r="F228" s="20"/>
      <c r="G228" s="2"/>
      <c r="H228" s="2"/>
      <c r="I228" s="2"/>
      <c r="J228" s="1"/>
      <c r="K228" s="1"/>
      <c r="L228" s="1"/>
      <c r="M228" s="1"/>
      <c r="N228" s="2"/>
      <c r="O228" s="2"/>
      <c r="P228" s="1"/>
      <c r="Q228" s="1"/>
      <c r="R228" s="1"/>
      <c r="S228" s="1"/>
      <c r="T228" s="1"/>
      <c r="U228" s="21"/>
      <c r="V228" s="1"/>
      <c r="W228" s="1"/>
      <c r="X228" s="1"/>
      <c r="Y228" s="1"/>
      <c r="Z228" s="1"/>
      <c r="AA228" s="1"/>
    </row>
    <row x14ac:dyDescent="0.25" r="229" customHeight="1" ht="16.5">
      <c r="A229" s="1"/>
      <c r="B229" s="1"/>
      <c r="C229" s="1"/>
      <c r="D229" s="2"/>
      <c r="E229" s="2"/>
      <c r="F229" s="20"/>
      <c r="G229" s="2"/>
      <c r="H229" s="2"/>
      <c r="I229" s="2"/>
      <c r="J229" s="1"/>
      <c r="K229" s="1"/>
      <c r="L229" s="1"/>
      <c r="M229" s="1"/>
      <c r="N229" s="2"/>
      <c r="O229" s="2"/>
      <c r="P229" s="1"/>
      <c r="Q229" s="1"/>
      <c r="R229" s="1"/>
      <c r="S229" s="1"/>
      <c r="T229" s="1"/>
      <c r="U229" s="21"/>
      <c r="V229" s="1"/>
      <c r="W229" s="1"/>
      <c r="X229" s="1"/>
      <c r="Y229" s="1"/>
      <c r="Z229" s="1"/>
      <c r="AA229" s="1"/>
    </row>
    <row x14ac:dyDescent="0.25" r="230" customHeight="1" ht="16.5">
      <c r="A230" s="1"/>
      <c r="B230" s="1"/>
      <c r="C230" s="1"/>
      <c r="D230" s="2"/>
      <c r="E230" s="2"/>
      <c r="F230" s="20"/>
      <c r="G230" s="2"/>
      <c r="H230" s="2"/>
      <c r="I230" s="2"/>
      <c r="J230" s="1"/>
      <c r="K230" s="1"/>
      <c r="L230" s="1"/>
      <c r="M230" s="1"/>
      <c r="N230" s="2"/>
      <c r="O230" s="2"/>
      <c r="P230" s="1"/>
      <c r="Q230" s="1"/>
      <c r="R230" s="1"/>
      <c r="S230" s="1"/>
      <c r="T230" s="1"/>
      <c r="U230" s="21"/>
      <c r="V230" s="1"/>
      <c r="W230" s="1"/>
      <c r="X230" s="1"/>
      <c r="Y230" s="1"/>
      <c r="Z230" s="1"/>
      <c r="AA230" s="1"/>
    </row>
    <row x14ac:dyDescent="0.25" r="231" customHeight="1" ht="16.5">
      <c r="A231" s="1"/>
      <c r="B231" s="1"/>
      <c r="C231" s="1"/>
      <c r="D231" s="2"/>
      <c r="E231" s="2"/>
      <c r="F231" s="20"/>
      <c r="G231" s="2"/>
      <c r="H231" s="2"/>
      <c r="I231" s="2"/>
      <c r="J231" s="1"/>
      <c r="K231" s="1"/>
      <c r="L231" s="1"/>
      <c r="M231" s="1"/>
      <c r="N231" s="2"/>
      <c r="O231" s="2"/>
      <c r="P231" s="1"/>
      <c r="Q231" s="1"/>
      <c r="R231" s="1"/>
      <c r="S231" s="1"/>
      <c r="T231" s="1"/>
      <c r="U231" s="21"/>
      <c r="V231" s="1"/>
      <c r="W231" s="1"/>
      <c r="X231" s="1"/>
      <c r="Y231" s="1"/>
      <c r="Z231" s="1"/>
      <c r="AA231" s="1"/>
    </row>
    <row x14ac:dyDescent="0.25" r="232" customHeight="1" ht="16.5">
      <c r="A232" s="1"/>
      <c r="B232" s="1"/>
      <c r="C232" s="1"/>
      <c r="D232" s="2"/>
      <c r="E232" s="2"/>
      <c r="F232" s="20"/>
      <c r="G232" s="2"/>
      <c r="H232" s="2"/>
      <c r="I232" s="2"/>
      <c r="J232" s="1"/>
      <c r="K232" s="1"/>
      <c r="L232" s="1"/>
      <c r="M232" s="1"/>
      <c r="N232" s="2"/>
      <c r="O232" s="2"/>
      <c r="P232" s="1"/>
      <c r="Q232" s="1"/>
      <c r="R232" s="1"/>
      <c r="S232" s="1"/>
      <c r="T232" s="1"/>
      <c r="U232" s="21"/>
      <c r="V232" s="1"/>
      <c r="W232" s="1"/>
      <c r="X232" s="1"/>
      <c r="Y232" s="1"/>
      <c r="Z232" s="1"/>
      <c r="AA232" s="1"/>
    </row>
    <row x14ac:dyDescent="0.25" r="233" customHeight="1" ht="16.5">
      <c r="A233" s="1"/>
      <c r="B233" s="1"/>
      <c r="C233" s="1"/>
      <c r="D233" s="2"/>
      <c r="E233" s="2"/>
      <c r="F233" s="20"/>
      <c r="G233" s="2"/>
      <c r="H233" s="2"/>
      <c r="I233" s="2"/>
      <c r="J233" s="1"/>
      <c r="K233" s="1"/>
      <c r="L233" s="1"/>
      <c r="M233" s="1"/>
      <c r="N233" s="2"/>
      <c r="O233" s="2"/>
      <c r="P233" s="1"/>
      <c r="Q233" s="1"/>
      <c r="R233" s="1"/>
      <c r="S233" s="1"/>
      <c r="T233" s="1"/>
      <c r="U233" s="21"/>
      <c r="V233" s="1"/>
      <c r="W233" s="1"/>
      <c r="X233" s="1"/>
      <c r="Y233" s="1"/>
      <c r="Z233" s="1"/>
      <c r="AA233" s="1"/>
    </row>
    <row x14ac:dyDescent="0.25" r="234" customHeight="1" ht="16.5">
      <c r="A234" s="1"/>
      <c r="B234" s="1"/>
      <c r="C234" s="1"/>
      <c r="D234" s="2"/>
      <c r="E234" s="2"/>
      <c r="F234" s="20"/>
      <c r="G234" s="2"/>
      <c r="H234" s="2"/>
      <c r="I234" s="2"/>
      <c r="J234" s="1"/>
      <c r="K234" s="1"/>
      <c r="L234" s="1"/>
      <c r="M234" s="1"/>
      <c r="N234" s="2"/>
      <c r="O234" s="2"/>
      <c r="P234" s="1"/>
      <c r="Q234" s="1"/>
      <c r="R234" s="1"/>
      <c r="S234" s="1"/>
      <c r="T234" s="1"/>
      <c r="U234" s="21"/>
      <c r="V234" s="1"/>
      <c r="W234" s="1"/>
      <c r="X234" s="1"/>
      <c r="Y234" s="1"/>
      <c r="Z234" s="1"/>
      <c r="AA234" s="1"/>
    </row>
    <row x14ac:dyDescent="0.25" r="235" customHeight="1" ht="16.5">
      <c r="A235" s="1"/>
      <c r="B235" s="1"/>
      <c r="C235" s="1"/>
      <c r="D235" s="2"/>
      <c r="E235" s="2"/>
      <c r="F235" s="20"/>
      <c r="G235" s="2"/>
      <c r="H235" s="2"/>
      <c r="I235" s="2"/>
      <c r="J235" s="1"/>
      <c r="K235" s="1"/>
      <c r="L235" s="1"/>
      <c r="M235" s="1"/>
      <c r="N235" s="2"/>
      <c r="O235" s="2"/>
      <c r="P235" s="1"/>
      <c r="Q235" s="1"/>
      <c r="R235" s="1"/>
      <c r="S235" s="1"/>
      <c r="T235" s="1"/>
      <c r="U235" s="21"/>
      <c r="V235" s="1"/>
      <c r="W235" s="1"/>
      <c r="X235" s="1"/>
      <c r="Y235" s="1"/>
      <c r="Z235" s="1"/>
      <c r="AA235" s="1"/>
    </row>
    <row x14ac:dyDescent="0.25" r="236" customHeight="1" ht="16.5">
      <c r="A236" s="1"/>
      <c r="B236" s="1"/>
      <c r="C236" s="1"/>
      <c r="D236" s="2"/>
      <c r="E236" s="2"/>
      <c r="F236" s="20"/>
      <c r="G236" s="2"/>
      <c r="H236" s="2"/>
      <c r="I236" s="2"/>
      <c r="J236" s="1"/>
      <c r="K236" s="1"/>
      <c r="L236" s="1"/>
      <c r="M236" s="1"/>
      <c r="N236" s="2"/>
      <c r="O236" s="2"/>
      <c r="P236" s="1"/>
      <c r="Q236" s="1"/>
      <c r="R236" s="1"/>
      <c r="S236" s="1"/>
      <c r="T236" s="1"/>
      <c r="U236" s="21"/>
      <c r="V236" s="1"/>
      <c r="W236" s="1"/>
      <c r="X236" s="1"/>
      <c r="Y236" s="1"/>
      <c r="Z236" s="1"/>
      <c r="AA236" s="1"/>
    </row>
    <row x14ac:dyDescent="0.25" r="237" customHeight="1" ht="16.5">
      <c r="A237" s="1"/>
      <c r="B237" s="1"/>
      <c r="C237" s="1"/>
      <c r="D237" s="2"/>
      <c r="E237" s="2"/>
      <c r="F237" s="20"/>
      <c r="G237" s="2"/>
      <c r="H237" s="2"/>
      <c r="I237" s="2"/>
      <c r="J237" s="1"/>
      <c r="K237" s="1"/>
      <c r="L237" s="1"/>
      <c r="M237" s="1"/>
      <c r="N237" s="2"/>
      <c r="O237" s="2"/>
      <c r="P237" s="1"/>
      <c r="Q237" s="1"/>
      <c r="R237" s="1"/>
      <c r="S237" s="1"/>
      <c r="T237" s="1"/>
      <c r="U237" s="21"/>
      <c r="V237" s="1"/>
      <c r="W237" s="1"/>
      <c r="X237" s="1"/>
      <c r="Y237" s="1"/>
      <c r="Z237" s="1"/>
      <c r="AA237" s="1"/>
    </row>
    <row x14ac:dyDescent="0.25" r="238" customHeight="1" ht="16.5">
      <c r="A238" s="1"/>
      <c r="B238" s="1"/>
      <c r="C238" s="1"/>
      <c r="D238" s="2"/>
      <c r="E238" s="2"/>
      <c r="F238" s="20"/>
      <c r="G238" s="2"/>
      <c r="H238" s="2"/>
      <c r="I238" s="2"/>
      <c r="J238" s="1"/>
      <c r="K238" s="1"/>
      <c r="L238" s="1"/>
      <c r="M238" s="1"/>
      <c r="N238" s="2"/>
      <c r="O238" s="2"/>
      <c r="P238" s="1"/>
      <c r="Q238" s="1"/>
      <c r="R238" s="1"/>
      <c r="S238" s="1"/>
      <c r="T238" s="1"/>
      <c r="U238" s="21"/>
      <c r="V238" s="1"/>
      <c r="W238" s="1"/>
      <c r="X238" s="1"/>
      <c r="Y238" s="1"/>
      <c r="Z238" s="1"/>
      <c r="AA238" s="1"/>
    </row>
    <row x14ac:dyDescent="0.25" r="239" customHeight="1" ht="16.5">
      <c r="A239" s="1"/>
      <c r="B239" s="1"/>
      <c r="C239" s="1"/>
      <c r="D239" s="2"/>
      <c r="E239" s="2"/>
      <c r="F239" s="20"/>
      <c r="G239" s="2"/>
      <c r="H239" s="2"/>
      <c r="I239" s="2"/>
      <c r="J239" s="1"/>
      <c r="K239" s="1"/>
      <c r="L239" s="1"/>
      <c r="M239" s="1"/>
      <c r="N239" s="2"/>
      <c r="O239" s="2"/>
      <c r="P239" s="1"/>
      <c r="Q239" s="1"/>
      <c r="R239" s="1"/>
      <c r="S239" s="1"/>
      <c r="T239" s="1"/>
      <c r="U239" s="21"/>
      <c r="V239" s="1"/>
      <c r="W239" s="1"/>
      <c r="X239" s="1"/>
      <c r="Y239" s="1"/>
      <c r="Z239" s="1"/>
      <c r="AA239" s="1"/>
    </row>
    <row x14ac:dyDescent="0.25" r="240" customHeight="1" ht="16.5">
      <c r="A240" s="1"/>
      <c r="B240" s="1"/>
      <c r="C240" s="1"/>
      <c r="D240" s="2"/>
      <c r="E240" s="2"/>
      <c r="F240" s="20"/>
      <c r="G240" s="2"/>
      <c r="H240" s="2"/>
      <c r="I240" s="2"/>
      <c r="J240" s="1"/>
      <c r="K240" s="1"/>
      <c r="L240" s="1"/>
      <c r="M240" s="1"/>
      <c r="N240" s="2"/>
      <c r="O240" s="2"/>
      <c r="P240" s="1"/>
      <c r="Q240" s="1"/>
      <c r="R240" s="1"/>
      <c r="S240" s="1"/>
      <c r="T240" s="1"/>
      <c r="U240" s="21"/>
      <c r="V240" s="1"/>
      <c r="W240" s="1"/>
      <c r="X240" s="1"/>
      <c r="Y240" s="1"/>
      <c r="Z240" s="1"/>
      <c r="AA240" s="1"/>
    </row>
    <row x14ac:dyDescent="0.25" r="241" customHeight="1" ht="16.5">
      <c r="A241" s="1"/>
      <c r="B241" s="1"/>
      <c r="C241" s="1"/>
      <c r="D241" s="2"/>
      <c r="E241" s="2"/>
      <c r="F241" s="20"/>
      <c r="G241" s="2"/>
      <c r="H241" s="2"/>
      <c r="I241" s="2"/>
      <c r="J241" s="1"/>
      <c r="K241" s="1"/>
      <c r="L241" s="1"/>
      <c r="M241" s="1"/>
      <c r="N241" s="2"/>
      <c r="O241" s="2"/>
      <c r="P241" s="1"/>
      <c r="Q241" s="1"/>
      <c r="R241" s="1"/>
      <c r="S241" s="1"/>
      <c r="T241" s="1"/>
      <c r="U241" s="21"/>
      <c r="V241" s="1"/>
      <c r="W241" s="1"/>
      <c r="X241" s="1"/>
      <c r="Y241" s="1"/>
      <c r="Z241" s="1"/>
      <c r="AA241" s="1"/>
    </row>
    <row x14ac:dyDescent="0.25" r="242" customHeight="1" ht="16.5">
      <c r="A242" s="1"/>
      <c r="B242" s="1"/>
      <c r="C242" s="1"/>
      <c r="D242" s="2"/>
      <c r="E242" s="2"/>
      <c r="F242" s="20"/>
      <c r="G242" s="2"/>
      <c r="H242" s="2"/>
      <c r="I242" s="2"/>
      <c r="J242" s="1"/>
      <c r="K242" s="1"/>
      <c r="L242" s="1"/>
      <c r="M242" s="1"/>
      <c r="N242" s="2"/>
      <c r="O242" s="2"/>
      <c r="P242" s="1"/>
      <c r="Q242" s="1"/>
      <c r="R242" s="1"/>
      <c r="S242" s="1"/>
      <c r="T242" s="1"/>
      <c r="U242" s="21"/>
      <c r="V242" s="1"/>
      <c r="W242" s="1"/>
      <c r="X242" s="1"/>
      <c r="Y242" s="1"/>
      <c r="Z242" s="1"/>
      <c r="AA242" s="1"/>
    </row>
    <row x14ac:dyDescent="0.25" r="243" customHeight="1" ht="16.5">
      <c r="A243" s="1"/>
      <c r="B243" s="1"/>
      <c r="C243" s="1"/>
      <c r="D243" s="2"/>
      <c r="E243" s="2"/>
      <c r="F243" s="20"/>
      <c r="G243" s="2"/>
      <c r="H243" s="2"/>
      <c r="I243" s="2"/>
      <c r="J243" s="1"/>
      <c r="K243" s="1"/>
      <c r="L243" s="1"/>
      <c r="M243" s="1"/>
      <c r="N243" s="2"/>
      <c r="O243" s="2"/>
      <c r="P243" s="1"/>
      <c r="Q243" s="1"/>
      <c r="R243" s="1"/>
      <c r="S243" s="1"/>
      <c r="T243" s="1"/>
      <c r="U243" s="21"/>
      <c r="V243" s="1"/>
      <c r="W243" s="1"/>
      <c r="X243" s="1"/>
      <c r="Y243" s="1"/>
      <c r="Z243" s="1"/>
      <c r="AA243" s="1"/>
    </row>
    <row x14ac:dyDescent="0.25" r="244" customHeight="1" ht="16.5">
      <c r="A244" s="1"/>
      <c r="B244" s="1"/>
      <c r="C244" s="1"/>
      <c r="D244" s="2"/>
      <c r="E244" s="2"/>
      <c r="F244" s="20"/>
      <c r="G244" s="2"/>
      <c r="H244" s="2"/>
      <c r="I244" s="2"/>
      <c r="J244" s="1"/>
      <c r="K244" s="1"/>
      <c r="L244" s="1"/>
      <c r="M244" s="1"/>
      <c r="N244" s="2"/>
      <c r="O244" s="2"/>
      <c r="P244" s="1"/>
      <c r="Q244" s="1"/>
      <c r="R244" s="1"/>
      <c r="S244" s="1"/>
      <c r="T244" s="1"/>
      <c r="U244" s="21"/>
      <c r="V244" s="1"/>
      <c r="W244" s="1"/>
      <c r="X244" s="1"/>
      <c r="Y244" s="1"/>
      <c r="Z244" s="1"/>
      <c r="AA244" s="1"/>
    </row>
    <row x14ac:dyDescent="0.25" r="245" customHeight="1" ht="16.5">
      <c r="A245" s="1"/>
      <c r="B245" s="1"/>
      <c r="C245" s="1"/>
      <c r="D245" s="2"/>
      <c r="E245" s="2"/>
      <c r="F245" s="20"/>
      <c r="G245" s="2"/>
      <c r="H245" s="2"/>
      <c r="I245" s="2"/>
      <c r="J245" s="1"/>
      <c r="K245" s="1"/>
      <c r="L245" s="1"/>
      <c r="M245" s="1"/>
      <c r="N245" s="2"/>
      <c r="O245" s="2"/>
      <c r="P245" s="1"/>
      <c r="Q245" s="1"/>
      <c r="R245" s="1"/>
      <c r="S245" s="1"/>
      <c r="T245" s="1"/>
      <c r="U245" s="21"/>
      <c r="V245" s="1"/>
      <c r="W245" s="1"/>
      <c r="X245" s="1"/>
      <c r="Y245" s="1"/>
      <c r="Z245" s="1"/>
      <c r="AA245" s="1"/>
    </row>
    <row x14ac:dyDescent="0.25" r="246" customHeight="1" ht="16.5">
      <c r="A246" s="1"/>
      <c r="B246" s="1"/>
      <c r="C246" s="1"/>
      <c r="D246" s="2"/>
      <c r="E246" s="2"/>
      <c r="F246" s="20"/>
      <c r="G246" s="2"/>
      <c r="H246" s="2"/>
      <c r="I246" s="2"/>
      <c r="J246" s="1"/>
      <c r="K246" s="1"/>
      <c r="L246" s="1"/>
      <c r="M246" s="1"/>
      <c r="N246" s="2"/>
      <c r="O246" s="2"/>
      <c r="P246" s="1"/>
      <c r="Q246" s="1"/>
      <c r="R246" s="1"/>
      <c r="S246" s="1"/>
      <c r="T246" s="1"/>
      <c r="U246" s="21"/>
      <c r="V246" s="1"/>
      <c r="W246" s="1"/>
      <c r="X246" s="1"/>
      <c r="Y246" s="1"/>
      <c r="Z246" s="1"/>
      <c r="AA246" s="1"/>
    </row>
    <row x14ac:dyDescent="0.25" r="247" customHeight="1" ht="16.5">
      <c r="A247" s="1"/>
      <c r="B247" s="1"/>
      <c r="C247" s="1"/>
      <c r="D247" s="2"/>
      <c r="E247" s="2"/>
      <c r="F247" s="20"/>
      <c r="G247" s="2"/>
      <c r="H247" s="2"/>
      <c r="I247" s="2"/>
      <c r="J247" s="1"/>
      <c r="K247" s="1"/>
      <c r="L247" s="1"/>
      <c r="M247" s="1"/>
      <c r="N247" s="2"/>
      <c r="O247" s="2"/>
      <c r="P247" s="1"/>
      <c r="Q247" s="1"/>
      <c r="R247" s="1"/>
      <c r="S247" s="1"/>
      <c r="T247" s="1"/>
      <c r="U247" s="21"/>
      <c r="V247" s="1"/>
      <c r="W247" s="1"/>
      <c r="X247" s="1"/>
      <c r="Y247" s="1"/>
      <c r="Z247" s="1"/>
      <c r="AA247" s="1"/>
    </row>
    <row x14ac:dyDescent="0.25" r="248" customHeight="1" ht="16.5">
      <c r="A248" s="1"/>
      <c r="B248" s="1"/>
      <c r="C248" s="1"/>
      <c r="D248" s="2"/>
      <c r="E248" s="2"/>
      <c r="F248" s="20"/>
      <c r="G248" s="2"/>
      <c r="H248" s="2"/>
      <c r="I248" s="2"/>
      <c r="J248" s="1"/>
      <c r="K248" s="1"/>
      <c r="L248" s="1"/>
      <c r="M248" s="1"/>
      <c r="N248" s="2"/>
      <c r="O248" s="2"/>
      <c r="P248" s="1"/>
      <c r="Q248" s="1"/>
      <c r="R248" s="1"/>
      <c r="S248" s="1"/>
      <c r="T248" s="1"/>
      <c r="U248" s="21"/>
      <c r="V248" s="1"/>
      <c r="W248" s="1"/>
      <c r="X248" s="1"/>
      <c r="Y248" s="1"/>
      <c r="Z248" s="1"/>
      <c r="AA248" s="1"/>
    </row>
    <row x14ac:dyDescent="0.25" r="249" customHeight="1" ht="16.5">
      <c r="A249" s="1"/>
      <c r="B249" s="1"/>
      <c r="C249" s="1"/>
      <c r="D249" s="2"/>
      <c r="E249" s="2"/>
      <c r="F249" s="20"/>
      <c r="G249" s="2"/>
      <c r="H249" s="2"/>
      <c r="I249" s="2"/>
      <c r="J249" s="1"/>
      <c r="K249" s="1"/>
      <c r="L249" s="1"/>
      <c r="M249" s="1"/>
      <c r="N249" s="2"/>
      <c r="O249" s="2"/>
      <c r="P249" s="1"/>
      <c r="Q249" s="1"/>
      <c r="R249" s="1"/>
      <c r="S249" s="1"/>
      <c r="T249" s="1"/>
      <c r="U249" s="21"/>
      <c r="V249" s="1"/>
      <c r="W249" s="1"/>
      <c r="X249" s="1"/>
      <c r="Y249" s="1"/>
      <c r="Z249" s="1"/>
      <c r="AA249" s="1"/>
    </row>
    <row x14ac:dyDescent="0.25" r="250" customHeight="1" ht="16.5">
      <c r="A250" s="1"/>
      <c r="B250" s="1"/>
      <c r="C250" s="1"/>
      <c r="D250" s="2"/>
      <c r="E250" s="2"/>
      <c r="F250" s="20"/>
      <c r="G250" s="2"/>
      <c r="H250" s="2"/>
      <c r="I250" s="2"/>
      <c r="J250" s="1"/>
      <c r="K250" s="1"/>
      <c r="L250" s="1"/>
      <c r="M250" s="1"/>
      <c r="N250" s="2"/>
      <c r="O250" s="2"/>
      <c r="P250" s="1"/>
      <c r="Q250" s="1"/>
      <c r="R250" s="1"/>
      <c r="S250" s="1"/>
      <c r="T250" s="1"/>
      <c r="U250" s="21"/>
      <c r="V250" s="1"/>
      <c r="W250" s="1"/>
      <c r="X250" s="1"/>
      <c r="Y250" s="1"/>
      <c r="Z250" s="1"/>
      <c r="AA250" s="1"/>
    </row>
    <row x14ac:dyDescent="0.25" r="251" customHeight="1" ht="16.5">
      <c r="A251" s="1"/>
      <c r="B251" s="1"/>
      <c r="C251" s="1"/>
      <c r="D251" s="2"/>
      <c r="E251" s="2"/>
      <c r="F251" s="20"/>
      <c r="G251" s="2"/>
      <c r="H251" s="2"/>
      <c r="I251" s="2"/>
      <c r="J251" s="1"/>
      <c r="K251" s="1"/>
      <c r="L251" s="1"/>
      <c r="M251" s="1"/>
      <c r="N251" s="2"/>
      <c r="O251" s="2"/>
      <c r="P251" s="1"/>
      <c r="Q251" s="1"/>
      <c r="R251" s="1"/>
      <c r="S251" s="1"/>
      <c r="T251" s="1"/>
      <c r="U251" s="21"/>
      <c r="V251" s="1"/>
      <c r="W251" s="1"/>
      <c r="X251" s="1"/>
      <c r="Y251" s="1"/>
      <c r="Z251" s="1"/>
      <c r="AA251" s="1"/>
    </row>
    <row x14ac:dyDescent="0.25" r="252" customHeight="1" ht="16.5">
      <c r="A252" s="1"/>
      <c r="B252" s="1"/>
      <c r="C252" s="1"/>
      <c r="D252" s="2"/>
      <c r="E252" s="2"/>
      <c r="F252" s="20"/>
      <c r="G252" s="2"/>
      <c r="H252" s="2"/>
      <c r="I252" s="2"/>
      <c r="J252" s="1"/>
      <c r="K252" s="1"/>
      <c r="L252" s="1"/>
      <c r="M252" s="1"/>
      <c r="N252" s="2"/>
      <c r="O252" s="2"/>
      <c r="P252" s="1"/>
      <c r="Q252" s="1"/>
      <c r="R252" s="1"/>
      <c r="S252" s="1"/>
      <c r="T252" s="1"/>
      <c r="U252" s="21"/>
      <c r="V252" s="1"/>
      <c r="W252" s="1"/>
      <c r="X252" s="1"/>
      <c r="Y252" s="1"/>
      <c r="Z252" s="1"/>
      <c r="AA252" s="1"/>
    </row>
    <row x14ac:dyDescent="0.25" r="253" customHeight="1" ht="16.5">
      <c r="A253" s="1"/>
      <c r="B253" s="1"/>
      <c r="C253" s="1"/>
      <c r="D253" s="2"/>
      <c r="E253" s="2"/>
      <c r="F253" s="20"/>
      <c r="G253" s="2"/>
      <c r="H253" s="2"/>
      <c r="I253" s="2"/>
      <c r="J253" s="1"/>
      <c r="K253" s="1"/>
      <c r="L253" s="1"/>
      <c r="M253" s="1"/>
      <c r="N253" s="2"/>
      <c r="O253" s="2"/>
      <c r="P253" s="1"/>
      <c r="Q253" s="1"/>
      <c r="R253" s="1"/>
      <c r="S253" s="1"/>
      <c r="T253" s="1"/>
      <c r="U253" s="21"/>
      <c r="V253" s="1"/>
      <c r="W253" s="1"/>
      <c r="X253" s="1"/>
      <c r="Y253" s="1"/>
      <c r="Z253" s="1"/>
      <c r="AA253" s="1"/>
    </row>
    <row x14ac:dyDescent="0.25" r="254" customHeight="1" ht="16.5">
      <c r="A254" s="1"/>
      <c r="B254" s="1"/>
      <c r="C254" s="1"/>
      <c r="D254" s="2"/>
      <c r="E254" s="2"/>
      <c r="F254" s="20"/>
      <c r="G254" s="2"/>
      <c r="H254" s="2"/>
      <c r="I254" s="2"/>
      <c r="J254" s="1"/>
      <c r="K254" s="1"/>
      <c r="L254" s="1"/>
      <c r="M254" s="1"/>
      <c r="N254" s="2"/>
      <c r="O254" s="2"/>
      <c r="P254" s="1"/>
      <c r="Q254" s="1"/>
      <c r="R254" s="1"/>
      <c r="S254" s="1"/>
      <c r="T254" s="1"/>
      <c r="U254" s="21"/>
      <c r="V254" s="1"/>
      <c r="W254" s="1"/>
      <c r="X254" s="1"/>
      <c r="Y254" s="1"/>
      <c r="Z254" s="1"/>
      <c r="AA254" s="1"/>
    </row>
    <row x14ac:dyDescent="0.25" r="255" customHeight="1" ht="16.5">
      <c r="A255" s="1"/>
      <c r="B255" s="1"/>
      <c r="C255" s="1"/>
      <c r="D255" s="2"/>
      <c r="E255" s="2"/>
      <c r="F255" s="20"/>
      <c r="G255" s="2"/>
      <c r="H255" s="2"/>
      <c r="I255" s="2"/>
      <c r="J255" s="1"/>
      <c r="K255" s="1"/>
      <c r="L255" s="1"/>
      <c r="M255" s="1"/>
      <c r="N255" s="2"/>
      <c r="O255" s="2"/>
      <c r="P255" s="1"/>
      <c r="Q255" s="1"/>
      <c r="R255" s="1"/>
      <c r="S255" s="1"/>
      <c r="T255" s="1"/>
      <c r="U255" s="21"/>
      <c r="V255" s="1"/>
      <c r="W255" s="1"/>
      <c r="X255" s="1"/>
      <c r="Y255" s="1"/>
      <c r="Z255" s="1"/>
      <c r="AA255" s="1"/>
    </row>
    <row x14ac:dyDescent="0.25" r="256" customHeight="1" ht="16.5">
      <c r="A256" s="1"/>
      <c r="B256" s="1"/>
      <c r="C256" s="1"/>
      <c r="D256" s="2"/>
      <c r="E256" s="2"/>
      <c r="F256" s="20"/>
      <c r="G256" s="2"/>
      <c r="H256" s="2"/>
      <c r="I256" s="2"/>
      <c r="J256" s="1"/>
      <c r="K256" s="1"/>
      <c r="L256" s="1"/>
      <c r="M256" s="1"/>
      <c r="N256" s="2"/>
      <c r="O256" s="2"/>
      <c r="P256" s="1"/>
      <c r="Q256" s="1"/>
      <c r="R256" s="1"/>
      <c r="S256" s="1"/>
      <c r="T256" s="1"/>
      <c r="U256" s="21"/>
      <c r="V256" s="1"/>
      <c r="W256" s="1"/>
      <c r="X256" s="1"/>
      <c r="Y256" s="1"/>
      <c r="Z256" s="1"/>
      <c r="AA256" s="1"/>
    </row>
    <row x14ac:dyDescent="0.25" r="257" customHeight="1" ht="16.5">
      <c r="A257" s="1"/>
      <c r="B257" s="1"/>
      <c r="C257" s="1"/>
      <c r="D257" s="2"/>
      <c r="E257" s="2"/>
      <c r="F257" s="20"/>
      <c r="G257" s="2"/>
      <c r="H257" s="2"/>
      <c r="I257" s="2"/>
      <c r="J257" s="1"/>
      <c r="K257" s="1"/>
      <c r="L257" s="1"/>
      <c r="M257" s="1"/>
      <c r="N257" s="2"/>
      <c r="O257" s="2"/>
      <c r="P257" s="1"/>
      <c r="Q257" s="1"/>
      <c r="R257" s="1"/>
      <c r="S257" s="1"/>
      <c r="T257" s="1"/>
      <c r="U257" s="21"/>
      <c r="V257" s="1"/>
      <c r="W257" s="1"/>
      <c r="X257" s="1"/>
      <c r="Y257" s="1"/>
      <c r="Z257" s="1"/>
      <c r="AA257" s="1"/>
    </row>
    <row x14ac:dyDescent="0.25" r="258" customHeight="1" ht="16.5">
      <c r="A258" s="1"/>
      <c r="B258" s="1"/>
      <c r="C258" s="1"/>
      <c r="D258" s="2"/>
      <c r="E258" s="2"/>
      <c r="F258" s="20"/>
      <c r="G258" s="2"/>
      <c r="H258" s="2"/>
      <c r="I258" s="2"/>
      <c r="J258" s="1"/>
      <c r="K258" s="1"/>
      <c r="L258" s="1"/>
      <c r="M258" s="1"/>
      <c r="N258" s="2"/>
      <c r="O258" s="2"/>
      <c r="P258" s="1"/>
      <c r="Q258" s="1"/>
      <c r="R258" s="1"/>
      <c r="S258" s="1"/>
      <c r="T258" s="1"/>
      <c r="U258" s="21"/>
      <c r="V258" s="1"/>
      <c r="W258" s="1"/>
      <c r="X258" s="1"/>
      <c r="Y258" s="1"/>
      <c r="Z258" s="1"/>
      <c r="AA258" s="1"/>
    </row>
    <row x14ac:dyDescent="0.25" r="259" customHeight="1" ht="16.5">
      <c r="A259" s="1"/>
      <c r="B259" s="1"/>
      <c r="C259" s="1"/>
      <c r="D259" s="2"/>
      <c r="E259" s="2"/>
      <c r="F259" s="20"/>
      <c r="G259" s="2"/>
      <c r="H259" s="2"/>
      <c r="I259" s="2"/>
      <c r="J259" s="1"/>
      <c r="K259" s="1"/>
      <c r="L259" s="1"/>
      <c r="M259" s="1"/>
      <c r="N259" s="2"/>
      <c r="O259" s="2"/>
      <c r="P259" s="1"/>
      <c r="Q259" s="1"/>
      <c r="R259" s="1"/>
      <c r="S259" s="1"/>
      <c r="T259" s="1"/>
      <c r="U259" s="21"/>
      <c r="V259" s="1"/>
      <c r="W259" s="1"/>
      <c r="X259" s="1"/>
      <c r="Y259" s="1"/>
      <c r="Z259" s="1"/>
      <c r="AA259" s="1"/>
    </row>
    <row x14ac:dyDescent="0.25" r="260" customHeight="1" ht="16.5">
      <c r="A260" s="1"/>
      <c r="B260" s="1"/>
      <c r="C260" s="1"/>
      <c r="D260" s="2"/>
      <c r="E260" s="2"/>
      <c r="F260" s="20"/>
      <c r="G260" s="2"/>
      <c r="H260" s="2"/>
      <c r="I260" s="2"/>
      <c r="J260" s="1"/>
      <c r="K260" s="1"/>
      <c r="L260" s="1"/>
      <c r="M260" s="1"/>
      <c r="N260" s="2"/>
      <c r="O260" s="2"/>
      <c r="P260" s="1"/>
      <c r="Q260" s="1"/>
      <c r="R260" s="1"/>
      <c r="S260" s="1"/>
      <c r="T260" s="1"/>
      <c r="U260" s="21"/>
      <c r="V260" s="1"/>
      <c r="W260" s="1"/>
      <c r="X260" s="1"/>
      <c r="Y260" s="1"/>
      <c r="Z260" s="1"/>
      <c r="AA260" s="1"/>
    </row>
    <row x14ac:dyDescent="0.25" r="261" customHeight="1" ht="16.5">
      <c r="A261" s="1"/>
      <c r="B261" s="1"/>
      <c r="C261" s="1"/>
      <c r="D261" s="2"/>
      <c r="E261" s="2"/>
      <c r="F261" s="20"/>
      <c r="G261" s="2"/>
      <c r="H261" s="2"/>
      <c r="I261" s="2"/>
      <c r="J261" s="1"/>
      <c r="K261" s="1"/>
      <c r="L261" s="1"/>
      <c r="M261" s="1"/>
      <c r="N261" s="2"/>
      <c r="O261" s="2"/>
      <c r="P261" s="1"/>
      <c r="Q261" s="1"/>
      <c r="R261" s="1"/>
      <c r="S261" s="1"/>
      <c r="T261" s="1"/>
      <c r="U261" s="21"/>
      <c r="V261" s="1"/>
      <c r="W261" s="1"/>
      <c r="X261" s="1"/>
      <c r="Y261" s="1"/>
      <c r="Z261" s="1"/>
      <c r="AA261" s="1"/>
    </row>
    <row x14ac:dyDescent="0.25" r="262" customHeight="1" ht="16.5">
      <c r="A262" s="1"/>
      <c r="B262" s="1"/>
      <c r="C262" s="1"/>
      <c r="D262" s="2"/>
      <c r="E262" s="2"/>
      <c r="F262" s="20"/>
      <c r="G262" s="2"/>
      <c r="H262" s="2"/>
      <c r="I262" s="2"/>
      <c r="J262" s="1"/>
      <c r="K262" s="1"/>
      <c r="L262" s="1"/>
      <c r="M262" s="1"/>
      <c r="N262" s="2"/>
      <c r="O262" s="2"/>
      <c r="P262" s="1"/>
      <c r="Q262" s="1"/>
      <c r="R262" s="1"/>
      <c r="S262" s="1"/>
      <c r="T262" s="1"/>
      <c r="U262" s="21"/>
      <c r="V262" s="1"/>
      <c r="W262" s="1"/>
      <c r="X262" s="1"/>
      <c r="Y262" s="1"/>
      <c r="Z262" s="1"/>
      <c r="AA262" s="1"/>
    </row>
    <row x14ac:dyDescent="0.25" r="263" customHeight="1" ht="16.5">
      <c r="A263" s="1"/>
      <c r="B263" s="1"/>
      <c r="C263" s="1"/>
      <c r="D263" s="2"/>
      <c r="E263" s="2"/>
      <c r="F263" s="20"/>
      <c r="G263" s="2"/>
      <c r="H263" s="2"/>
      <c r="I263" s="2"/>
      <c r="J263" s="1"/>
      <c r="K263" s="1"/>
      <c r="L263" s="1"/>
      <c r="M263" s="1"/>
      <c r="N263" s="2"/>
      <c r="O263" s="2"/>
      <c r="P263" s="1"/>
      <c r="Q263" s="1"/>
      <c r="R263" s="1"/>
      <c r="S263" s="1"/>
      <c r="T263" s="1"/>
      <c r="U263" s="21"/>
      <c r="V263" s="1"/>
      <c r="W263" s="1"/>
      <c r="X263" s="1"/>
      <c r="Y263" s="1"/>
      <c r="Z263" s="1"/>
      <c r="AA263" s="1"/>
    </row>
    <row x14ac:dyDescent="0.25" r="264" customHeight="1" ht="16.5">
      <c r="A264" s="1"/>
      <c r="B264" s="1"/>
      <c r="C264" s="1"/>
      <c r="D264" s="2"/>
      <c r="E264" s="2"/>
      <c r="F264" s="20"/>
      <c r="G264" s="2"/>
      <c r="H264" s="2"/>
      <c r="I264" s="2"/>
      <c r="J264" s="1"/>
      <c r="K264" s="1"/>
      <c r="L264" s="1"/>
      <c r="M264" s="1"/>
      <c r="N264" s="2"/>
      <c r="O264" s="2"/>
      <c r="P264" s="1"/>
      <c r="Q264" s="1"/>
      <c r="R264" s="1"/>
      <c r="S264" s="1"/>
      <c r="T264" s="1"/>
      <c r="U264" s="21"/>
      <c r="V264" s="1"/>
      <c r="W264" s="1"/>
      <c r="X264" s="1"/>
      <c r="Y264" s="1"/>
      <c r="Z264" s="1"/>
      <c r="AA264" s="1"/>
    </row>
    <row x14ac:dyDescent="0.25" r="265" customHeight="1" ht="16.5">
      <c r="A265" s="1"/>
      <c r="B265" s="1"/>
      <c r="C265" s="1"/>
      <c r="D265" s="2"/>
      <c r="E265" s="2"/>
      <c r="F265" s="20"/>
      <c r="G265" s="2"/>
      <c r="H265" s="2"/>
      <c r="I265" s="2"/>
      <c r="J265" s="1"/>
      <c r="K265" s="1"/>
      <c r="L265" s="1"/>
      <c r="M265" s="1"/>
      <c r="N265" s="2"/>
      <c r="O265" s="2"/>
      <c r="P265" s="1"/>
      <c r="Q265" s="1"/>
      <c r="R265" s="1"/>
      <c r="S265" s="1"/>
      <c r="T265" s="1"/>
      <c r="U265" s="21"/>
      <c r="V265" s="1"/>
      <c r="W265" s="1"/>
      <c r="X265" s="1"/>
      <c r="Y265" s="1"/>
      <c r="Z265" s="1"/>
      <c r="AA265" s="1"/>
    </row>
    <row x14ac:dyDescent="0.25" r="266" customHeight="1" ht="16.5">
      <c r="A266" s="1"/>
      <c r="B266" s="1"/>
      <c r="C266" s="1"/>
      <c r="D266" s="2"/>
      <c r="E266" s="2"/>
      <c r="F266" s="20"/>
      <c r="G266" s="2"/>
      <c r="H266" s="2"/>
      <c r="I266" s="2"/>
      <c r="J266" s="1"/>
      <c r="K266" s="1"/>
      <c r="L266" s="1"/>
      <c r="M266" s="1"/>
      <c r="N266" s="2"/>
      <c r="O266" s="2"/>
      <c r="P266" s="1"/>
      <c r="Q266" s="1"/>
      <c r="R266" s="1"/>
      <c r="S266" s="1"/>
      <c r="T266" s="1"/>
      <c r="U266" s="21"/>
      <c r="V266" s="1"/>
      <c r="W266" s="1"/>
      <c r="X266" s="1"/>
      <c r="Y266" s="1"/>
      <c r="Z266" s="1"/>
      <c r="AA266" s="1"/>
    </row>
    <row x14ac:dyDescent="0.25" r="267" customHeight="1" ht="16.5">
      <c r="A267" s="1"/>
      <c r="B267" s="1"/>
      <c r="C267" s="1"/>
      <c r="D267" s="2"/>
      <c r="E267" s="2"/>
      <c r="F267" s="20"/>
      <c r="G267" s="2"/>
      <c r="H267" s="2"/>
      <c r="I267" s="2"/>
      <c r="J267" s="1"/>
      <c r="K267" s="1"/>
      <c r="L267" s="1"/>
      <c r="M267" s="1"/>
      <c r="N267" s="2"/>
      <c r="O267" s="2"/>
      <c r="P267" s="1"/>
      <c r="Q267" s="1"/>
      <c r="R267" s="1"/>
      <c r="S267" s="1"/>
      <c r="T267" s="1"/>
      <c r="U267" s="21"/>
      <c r="V267" s="1"/>
      <c r="W267" s="1"/>
      <c r="X267" s="1"/>
      <c r="Y267" s="1"/>
      <c r="Z267" s="1"/>
      <c r="AA267" s="1"/>
    </row>
    <row x14ac:dyDescent="0.25" r="268" customHeight="1" ht="16.5">
      <c r="A268" s="1"/>
      <c r="B268" s="1"/>
      <c r="C268" s="1"/>
      <c r="D268" s="2"/>
      <c r="E268" s="2"/>
      <c r="F268" s="20"/>
      <c r="G268" s="2"/>
      <c r="H268" s="2"/>
      <c r="I268" s="2"/>
      <c r="J268" s="1"/>
      <c r="K268" s="1"/>
      <c r="L268" s="1"/>
      <c r="M268" s="1"/>
      <c r="N268" s="2"/>
      <c r="O268" s="2"/>
      <c r="P268" s="1"/>
      <c r="Q268" s="1"/>
      <c r="R268" s="1"/>
      <c r="S268" s="1"/>
      <c r="T268" s="1"/>
      <c r="U268" s="21"/>
      <c r="V268" s="1"/>
      <c r="W268" s="1"/>
      <c r="X268" s="1"/>
      <c r="Y268" s="1"/>
      <c r="Z268" s="1"/>
      <c r="AA268" s="1"/>
    </row>
    <row x14ac:dyDescent="0.25" r="269" customHeight="1" ht="16.5">
      <c r="A269" s="1"/>
      <c r="B269" s="1"/>
      <c r="C269" s="1"/>
      <c r="D269" s="2"/>
      <c r="E269" s="2"/>
      <c r="F269" s="20"/>
      <c r="G269" s="2"/>
      <c r="H269" s="2"/>
      <c r="I269" s="2"/>
      <c r="J269" s="1"/>
      <c r="K269" s="1"/>
      <c r="L269" s="1"/>
      <c r="M269" s="1"/>
      <c r="N269" s="2"/>
      <c r="O269" s="2"/>
      <c r="P269" s="1"/>
      <c r="Q269" s="1"/>
      <c r="R269" s="1"/>
      <c r="S269" s="1"/>
      <c r="T269" s="1"/>
      <c r="U269" s="21"/>
      <c r="V269" s="1"/>
      <c r="W269" s="1"/>
      <c r="X269" s="1"/>
      <c r="Y269" s="1"/>
      <c r="Z269" s="1"/>
      <c r="AA269" s="1"/>
    </row>
    <row x14ac:dyDescent="0.25" r="270" customHeight="1" ht="16.5">
      <c r="A270" s="1"/>
      <c r="B270" s="1"/>
      <c r="C270" s="1"/>
      <c r="D270" s="2"/>
      <c r="E270" s="2"/>
      <c r="F270" s="20"/>
      <c r="G270" s="2"/>
      <c r="H270" s="2"/>
      <c r="I270" s="2"/>
      <c r="J270" s="1"/>
      <c r="K270" s="1"/>
      <c r="L270" s="1"/>
      <c r="M270" s="1"/>
      <c r="N270" s="2"/>
      <c r="O270" s="2"/>
      <c r="P270" s="1"/>
      <c r="Q270" s="1"/>
      <c r="R270" s="1"/>
      <c r="S270" s="1"/>
      <c r="T270" s="1"/>
      <c r="U270" s="21"/>
      <c r="V270" s="1"/>
      <c r="W270" s="1"/>
      <c r="X270" s="1"/>
      <c r="Y270" s="1"/>
      <c r="Z270" s="1"/>
      <c r="AA270" s="1"/>
    </row>
    <row x14ac:dyDescent="0.25" r="271" customHeight="1" ht="16.5">
      <c r="A271" s="1"/>
      <c r="B271" s="1"/>
      <c r="C271" s="1"/>
      <c r="D271" s="2"/>
      <c r="E271" s="2"/>
      <c r="F271" s="20"/>
      <c r="G271" s="2"/>
      <c r="H271" s="2"/>
      <c r="I271" s="2"/>
      <c r="J271" s="1"/>
      <c r="K271" s="1"/>
      <c r="L271" s="1"/>
      <c r="M271" s="1"/>
      <c r="N271" s="2"/>
      <c r="O271" s="2"/>
      <c r="P271" s="1"/>
      <c r="Q271" s="1"/>
      <c r="R271" s="1"/>
      <c r="S271" s="1"/>
      <c r="T271" s="1"/>
      <c r="U271" s="21"/>
      <c r="V271" s="1"/>
      <c r="W271" s="1"/>
      <c r="X271" s="1"/>
      <c r="Y271" s="1"/>
      <c r="Z271" s="1"/>
      <c r="AA271" s="1"/>
    </row>
    <row x14ac:dyDescent="0.25" r="272" customHeight="1" ht="16.5">
      <c r="A272" s="1"/>
      <c r="B272" s="1"/>
      <c r="C272" s="1"/>
      <c r="D272" s="2"/>
      <c r="E272" s="2"/>
      <c r="F272" s="20"/>
      <c r="G272" s="2"/>
      <c r="H272" s="2"/>
      <c r="I272" s="2"/>
      <c r="J272" s="1"/>
      <c r="K272" s="1"/>
      <c r="L272" s="1"/>
      <c r="M272" s="1"/>
      <c r="N272" s="2"/>
      <c r="O272" s="2"/>
      <c r="P272" s="1"/>
      <c r="Q272" s="1"/>
      <c r="R272" s="1"/>
      <c r="S272" s="1"/>
      <c r="T272" s="1"/>
      <c r="U272" s="21"/>
      <c r="V272" s="1"/>
      <c r="W272" s="1"/>
      <c r="X272" s="1"/>
      <c r="Y272" s="1"/>
      <c r="Z272" s="1"/>
      <c r="AA272" s="1"/>
    </row>
    <row x14ac:dyDescent="0.25" r="273" customHeight="1" ht="16.5">
      <c r="A273" s="1"/>
      <c r="B273" s="1"/>
      <c r="C273" s="1"/>
      <c r="D273" s="2"/>
      <c r="E273" s="2"/>
      <c r="F273" s="20"/>
      <c r="G273" s="2"/>
      <c r="H273" s="2"/>
      <c r="I273" s="2"/>
      <c r="J273" s="1"/>
      <c r="K273" s="1"/>
      <c r="L273" s="1"/>
      <c r="M273" s="1"/>
      <c r="N273" s="2"/>
      <c r="O273" s="2"/>
      <c r="P273" s="1"/>
      <c r="Q273" s="1"/>
      <c r="R273" s="1"/>
      <c r="S273" s="1"/>
      <c r="T273" s="1"/>
      <c r="U273" s="21"/>
      <c r="V273" s="1"/>
      <c r="W273" s="1"/>
      <c r="X273" s="1"/>
      <c r="Y273" s="1"/>
      <c r="Z273" s="1"/>
      <c r="AA273" s="1"/>
    </row>
    <row x14ac:dyDescent="0.25" r="274" customHeight="1" ht="16.5">
      <c r="A274" s="1"/>
      <c r="B274" s="1"/>
      <c r="C274" s="1"/>
      <c r="D274" s="2"/>
      <c r="E274" s="2"/>
      <c r="F274" s="20"/>
      <c r="G274" s="2"/>
      <c r="H274" s="2"/>
      <c r="I274" s="2"/>
      <c r="J274" s="1"/>
      <c r="K274" s="1"/>
      <c r="L274" s="1"/>
      <c r="M274" s="1"/>
      <c r="N274" s="2"/>
      <c r="O274" s="2"/>
      <c r="P274" s="1"/>
      <c r="Q274" s="1"/>
      <c r="R274" s="1"/>
      <c r="S274" s="1"/>
      <c r="T274" s="1"/>
      <c r="U274" s="21"/>
      <c r="V274" s="1"/>
      <c r="W274" s="1"/>
      <c r="X274" s="1"/>
      <c r="Y274" s="1"/>
      <c r="Z274" s="1"/>
      <c r="AA274" s="1"/>
    </row>
    <row x14ac:dyDescent="0.25" r="275" customHeight="1" ht="16.5">
      <c r="A275" s="1"/>
      <c r="B275" s="1"/>
      <c r="C275" s="1"/>
      <c r="D275" s="2"/>
      <c r="E275" s="2"/>
      <c r="F275" s="20"/>
      <c r="G275" s="2"/>
      <c r="H275" s="2"/>
      <c r="I275" s="2"/>
      <c r="J275" s="1"/>
      <c r="K275" s="1"/>
      <c r="L275" s="1"/>
      <c r="M275" s="1"/>
      <c r="N275" s="2"/>
      <c r="O275" s="2"/>
      <c r="P275" s="1"/>
      <c r="Q275" s="1"/>
      <c r="R275" s="1"/>
      <c r="S275" s="1"/>
      <c r="T275" s="1"/>
      <c r="U275" s="21"/>
      <c r="V275" s="1"/>
      <c r="W275" s="1"/>
      <c r="X275" s="1"/>
      <c r="Y275" s="1"/>
      <c r="Z275" s="1"/>
      <c r="AA275" s="1"/>
    </row>
    <row x14ac:dyDescent="0.25" r="276" customHeight="1" ht="16.5">
      <c r="A276" s="1"/>
      <c r="B276" s="1"/>
      <c r="C276" s="1"/>
      <c r="D276" s="2"/>
      <c r="E276" s="2"/>
      <c r="F276" s="20"/>
      <c r="G276" s="2"/>
      <c r="H276" s="2"/>
      <c r="I276" s="2"/>
      <c r="J276" s="1"/>
      <c r="K276" s="1"/>
      <c r="L276" s="1"/>
      <c r="M276" s="1"/>
      <c r="N276" s="2"/>
      <c r="O276" s="2"/>
      <c r="P276" s="1"/>
      <c r="Q276" s="1"/>
      <c r="R276" s="1"/>
      <c r="S276" s="1"/>
      <c r="T276" s="1"/>
      <c r="U276" s="21"/>
      <c r="V276" s="1"/>
      <c r="W276" s="1"/>
      <c r="X276" s="1"/>
      <c r="Y276" s="1"/>
      <c r="Z276" s="1"/>
      <c r="AA276" s="1"/>
    </row>
    <row x14ac:dyDescent="0.25" r="277" customHeight="1" ht="16.5">
      <c r="A277" s="1"/>
      <c r="B277" s="1"/>
      <c r="C277" s="1"/>
      <c r="D277" s="2"/>
      <c r="E277" s="2"/>
      <c r="F277" s="20"/>
      <c r="G277" s="2"/>
      <c r="H277" s="2"/>
      <c r="I277" s="2"/>
      <c r="J277" s="1"/>
      <c r="K277" s="1"/>
      <c r="L277" s="1"/>
      <c r="M277" s="1"/>
      <c r="N277" s="2"/>
      <c r="O277" s="2"/>
      <c r="P277" s="1"/>
      <c r="Q277" s="1"/>
      <c r="R277" s="1"/>
      <c r="S277" s="1"/>
      <c r="T277" s="1"/>
      <c r="U277" s="21"/>
      <c r="V277" s="1"/>
      <c r="W277" s="1"/>
      <c r="X277" s="1"/>
      <c r="Y277" s="1"/>
      <c r="Z277" s="1"/>
      <c r="AA277" s="1"/>
    </row>
    <row x14ac:dyDescent="0.25" r="278" customHeight="1" ht="16.5">
      <c r="A278" s="1"/>
      <c r="B278" s="1"/>
      <c r="C278" s="1"/>
      <c r="D278" s="2"/>
      <c r="E278" s="2"/>
      <c r="F278" s="20"/>
      <c r="G278" s="2"/>
      <c r="H278" s="2"/>
      <c r="I278" s="2"/>
      <c r="J278" s="1"/>
      <c r="K278" s="1"/>
      <c r="L278" s="1"/>
      <c r="M278" s="1"/>
      <c r="N278" s="2"/>
      <c r="O278" s="2"/>
      <c r="P278" s="1"/>
      <c r="Q278" s="1"/>
      <c r="R278" s="1"/>
      <c r="S278" s="1"/>
      <c r="T278" s="1"/>
      <c r="U278" s="21"/>
      <c r="V278" s="1"/>
      <c r="W278" s="1"/>
      <c r="X278" s="1"/>
      <c r="Y278" s="1"/>
      <c r="Z278" s="1"/>
      <c r="AA278" s="1"/>
    </row>
    <row x14ac:dyDescent="0.25" r="279" customHeight="1" ht="16.5">
      <c r="A279" s="1"/>
      <c r="B279" s="1"/>
      <c r="C279" s="1"/>
      <c r="D279" s="2"/>
      <c r="E279" s="2"/>
      <c r="F279" s="20"/>
      <c r="G279" s="2"/>
      <c r="H279" s="2"/>
      <c r="I279" s="2"/>
      <c r="J279" s="1"/>
      <c r="K279" s="1"/>
      <c r="L279" s="1"/>
      <c r="M279" s="1"/>
      <c r="N279" s="2"/>
      <c r="O279" s="2"/>
      <c r="P279" s="1"/>
      <c r="Q279" s="1"/>
      <c r="R279" s="1"/>
      <c r="S279" s="1"/>
      <c r="T279" s="1"/>
      <c r="U279" s="21"/>
      <c r="V279" s="1"/>
      <c r="W279" s="1"/>
      <c r="X279" s="1"/>
      <c r="Y279" s="1"/>
      <c r="Z279" s="1"/>
      <c r="AA279" s="1"/>
    </row>
    <row x14ac:dyDescent="0.25" r="280" customHeight="1" ht="16.5">
      <c r="A280" s="1"/>
      <c r="B280" s="1"/>
      <c r="C280" s="1"/>
      <c r="D280" s="2"/>
      <c r="E280" s="2"/>
      <c r="F280" s="20"/>
      <c r="G280" s="2"/>
      <c r="H280" s="2"/>
      <c r="I280" s="2"/>
      <c r="J280" s="1"/>
      <c r="K280" s="1"/>
      <c r="L280" s="1"/>
      <c r="M280" s="1"/>
      <c r="N280" s="2"/>
      <c r="O280" s="2"/>
      <c r="P280" s="1"/>
      <c r="Q280" s="1"/>
      <c r="R280" s="1"/>
      <c r="S280" s="1"/>
      <c r="T280" s="1"/>
      <c r="U280" s="21"/>
      <c r="V280" s="1"/>
      <c r="W280" s="1"/>
      <c r="X280" s="1"/>
      <c r="Y280" s="1"/>
      <c r="Z280" s="1"/>
      <c r="AA280" s="1"/>
    </row>
    <row x14ac:dyDescent="0.25" r="281" customHeight="1" ht="16.5">
      <c r="A281" s="1"/>
      <c r="B281" s="1"/>
      <c r="C281" s="1"/>
      <c r="D281" s="2"/>
      <c r="E281" s="2"/>
      <c r="F281" s="20"/>
      <c r="G281" s="2"/>
      <c r="H281" s="2"/>
      <c r="I281" s="2"/>
      <c r="J281" s="1"/>
      <c r="K281" s="1"/>
      <c r="L281" s="1"/>
      <c r="M281" s="1"/>
      <c r="N281" s="2"/>
      <c r="O281" s="2"/>
      <c r="P281" s="1"/>
      <c r="Q281" s="1"/>
      <c r="R281" s="1"/>
      <c r="S281" s="1"/>
      <c r="T281" s="1"/>
      <c r="U281" s="21"/>
      <c r="V281" s="1"/>
      <c r="W281" s="1"/>
      <c r="X281" s="1"/>
      <c r="Y281" s="1"/>
      <c r="Z281" s="1"/>
      <c r="AA281" s="1"/>
    </row>
    <row x14ac:dyDescent="0.25" r="282" customHeight="1" ht="16.5">
      <c r="A282" s="1"/>
      <c r="B282" s="1"/>
      <c r="C282" s="1"/>
      <c r="D282" s="2"/>
      <c r="E282" s="2"/>
      <c r="F282" s="20"/>
      <c r="G282" s="2"/>
      <c r="H282" s="2"/>
      <c r="I282" s="2"/>
      <c r="J282" s="1"/>
      <c r="K282" s="1"/>
      <c r="L282" s="1"/>
      <c r="M282" s="1"/>
      <c r="N282" s="2"/>
      <c r="O282" s="2"/>
      <c r="P282" s="1"/>
      <c r="Q282" s="1"/>
      <c r="R282" s="1"/>
      <c r="S282" s="1"/>
      <c r="T282" s="1"/>
      <c r="U282" s="21"/>
      <c r="V282" s="1"/>
      <c r="W282" s="1"/>
      <c r="X282" s="1"/>
      <c r="Y282" s="1"/>
      <c r="Z282" s="1"/>
      <c r="AA282" s="1"/>
    </row>
    <row x14ac:dyDescent="0.25" r="283" customHeight="1" ht="16.5">
      <c r="A283" s="1"/>
      <c r="B283" s="1"/>
      <c r="C283" s="1"/>
      <c r="D283" s="2"/>
      <c r="E283" s="2"/>
      <c r="F283" s="20"/>
      <c r="G283" s="2"/>
      <c r="H283" s="2"/>
      <c r="I283" s="2"/>
      <c r="J283" s="1"/>
      <c r="K283" s="1"/>
      <c r="L283" s="1"/>
      <c r="M283" s="1"/>
      <c r="N283" s="2"/>
      <c r="O283" s="2"/>
      <c r="P283" s="1"/>
      <c r="Q283" s="1"/>
      <c r="R283" s="1"/>
      <c r="S283" s="1"/>
      <c r="T283" s="1"/>
      <c r="U283" s="21"/>
      <c r="V283" s="1"/>
      <c r="W283" s="1"/>
      <c r="X283" s="1"/>
      <c r="Y283" s="1"/>
      <c r="Z283" s="1"/>
      <c r="AA283" s="1"/>
    </row>
    <row x14ac:dyDescent="0.25" r="284" customHeight="1" ht="16.5">
      <c r="A284" s="1"/>
      <c r="B284" s="1"/>
      <c r="C284" s="1"/>
      <c r="D284" s="2"/>
      <c r="E284" s="2"/>
      <c r="F284" s="20"/>
      <c r="G284" s="2"/>
      <c r="H284" s="2"/>
      <c r="I284" s="2"/>
      <c r="J284" s="1"/>
      <c r="K284" s="1"/>
      <c r="L284" s="1"/>
      <c r="M284" s="1"/>
      <c r="N284" s="2"/>
      <c r="O284" s="2"/>
      <c r="P284" s="1"/>
      <c r="Q284" s="1"/>
      <c r="R284" s="1"/>
      <c r="S284" s="1"/>
      <c r="T284" s="1"/>
      <c r="U284" s="21"/>
      <c r="V284" s="1"/>
      <c r="W284" s="1"/>
      <c r="X284" s="1"/>
      <c r="Y284" s="1"/>
      <c r="Z284" s="1"/>
      <c r="AA284" s="1"/>
    </row>
    <row x14ac:dyDescent="0.25" r="285" customHeight="1" ht="16.5">
      <c r="A285" s="1"/>
      <c r="B285" s="1"/>
      <c r="C285" s="1"/>
      <c r="D285" s="2"/>
      <c r="E285" s="2"/>
      <c r="F285" s="20"/>
      <c r="G285" s="2"/>
      <c r="H285" s="2"/>
      <c r="I285" s="2"/>
      <c r="J285" s="1"/>
      <c r="K285" s="1"/>
      <c r="L285" s="1"/>
      <c r="M285" s="1"/>
      <c r="N285" s="2"/>
      <c r="O285" s="2"/>
      <c r="P285" s="1"/>
      <c r="Q285" s="1"/>
      <c r="R285" s="1"/>
      <c r="S285" s="1"/>
      <c r="T285" s="1"/>
      <c r="U285" s="21"/>
      <c r="V285" s="1"/>
      <c r="W285" s="1"/>
      <c r="X285" s="1"/>
      <c r="Y285" s="1"/>
      <c r="Z285" s="1"/>
      <c r="AA285" s="1"/>
    </row>
    <row x14ac:dyDescent="0.25" r="286" customHeight="1" ht="16.5">
      <c r="A286" s="1"/>
      <c r="B286" s="1"/>
      <c r="C286" s="1"/>
      <c r="D286" s="2"/>
      <c r="E286" s="2"/>
      <c r="F286" s="20"/>
      <c r="G286" s="2"/>
      <c r="H286" s="2"/>
      <c r="I286" s="2"/>
      <c r="J286" s="1"/>
      <c r="K286" s="1"/>
      <c r="L286" s="1"/>
      <c r="M286" s="1"/>
      <c r="N286" s="2"/>
      <c r="O286" s="2"/>
      <c r="P286" s="1"/>
      <c r="Q286" s="1"/>
      <c r="R286" s="1"/>
      <c r="S286" s="1"/>
      <c r="T286" s="1"/>
      <c r="U286" s="21"/>
      <c r="V286" s="1"/>
      <c r="W286" s="1"/>
      <c r="X286" s="1"/>
      <c r="Y286" s="1"/>
      <c r="Z286" s="1"/>
      <c r="AA286" s="1"/>
    </row>
    <row x14ac:dyDescent="0.25" r="287" customHeight="1" ht="16.5">
      <c r="A287" s="1"/>
      <c r="B287" s="1"/>
      <c r="C287" s="1"/>
      <c r="D287" s="2"/>
      <c r="E287" s="2"/>
      <c r="F287" s="20"/>
      <c r="G287" s="2"/>
      <c r="H287" s="2"/>
      <c r="I287" s="2"/>
      <c r="J287" s="1"/>
      <c r="K287" s="1"/>
      <c r="L287" s="1"/>
      <c r="M287" s="1"/>
      <c r="N287" s="2"/>
      <c r="O287" s="2"/>
      <c r="P287" s="1"/>
      <c r="Q287" s="1"/>
      <c r="R287" s="1"/>
      <c r="S287" s="1"/>
      <c r="T287" s="1"/>
      <c r="U287" s="21"/>
      <c r="V287" s="1"/>
      <c r="W287" s="1"/>
      <c r="X287" s="1"/>
      <c r="Y287" s="1"/>
      <c r="Z287" s="1"/>
      <c r="AA287" s="1"/>
    </row>
    <row x14ac:dyDescent="0.25" r="288" customHeight="1" ht="16.5">
      <c r="A288" s="1"/>
      <c r="B288" s="1"/>
      <c r="C288" s="1"/>
      <c r="D288" s="2"/>
      <c r="E288" s="2"/>
      <c r="F288" s="20"/>
      <c r="G288" s="2"/>
      <c r="H288" s="2"/>
      <c r="I288" s="2"/>
      <c r="J288" s="1"/>
      <c r="K288" s="1"/>
      <c r="L288" s="1"/>
      <c r="M288" s="1"/>
      <c r="N288" s="2"/>
      <c r="O288" s="2"/>
      <c r="P288" s="1"/>
      <c r="Q288" s="1"/>
      <c r="R288" s="1"/>
      <c r="S288" s="1"/>
      <c r="T288" s="1"/>
      <c r="U288" s="21"/>
      <c r="V288" s="1"/>
      <c r="W288" s="1"/>
      <c r="X288" s="1"/>
      <c r="Y288" s="1"/>
      <c r="Z288" s="1"/>
      <c r="AA288" s="1"/>
    </row>
    <row x14ac:dyDescent="0.25" r="289" customHeight="1" ht="16.5">
      <c r="A289" s="1"/>
      <c r="B289" s="1"/>
      <c r="C289" s="1"/>
      <c r="D289" s="2"/>
      <c r="E289" s="2"/>
      <c r="F289" s="20"/>
      <c r="G289" s="2"/>
      <c r="H289" s="2"/>
      <c r="I289" s="2"/>
      <c r="J289" s="1"/>
      <c r="K289" s="1"/>
      <c r="L289" s="1"/>
      <c r="M289" s="1"/>
      <c r="N289" s="2"/>
      <c r="O289" s="2"/>
      <c r="P289" s="1"/>
      <c r="Q289" s="1"/>
      <c r="R289" s="1"/>
      <c r="S289" s="1"/>
      <c r="T289" s="1"/>
      <c r="U289" s="21"/>
      <c r="V289" s="1"/>
      <c r="W289" s="1"/>
      <c r="X289" s="1"/>
      <c r="Y289" s="1"/>
      <c r="Z289" s="1"/>
      <c r="AA289" s="1"/>
    </row>
    <row x14ac:dyDescent="0.25" r="290" customHeight="1" ht="16.5">
      <c r="A290" s="1"/>
      <c r="B290" s="1"/>
      <c r="C290" s="1"/>
      <c r="D290" s="2"/>
      <c r="E290" s="2"/>
      <c r="F290" s="20"/>
      <c r="G290" s="2"/>
      <c r="H290" s="2"/>
      <c r="I290" s="2"/>
      <c r="J290" s="1"/>
      <c r="K290" s="1"/>
      <c r="L290" s="1"/>
      <c r="M290" s="1"/>
      <c r="N290" s="2"/>
      <c r="O290" s="2"/>
      <c r="P290" s="1"/>
      <c r="Q290" s="1"/>
      <c r="R290" s="1"/>
      <c r="S290" s="1"/>
      <c r="T290" s="1"/>
      <c r="U290" s="21"/>
      <c r="V290" s="1"/>
      <c r="W290" s="1"/>
      <c r="X290" s="1"/>
      <c r="Y290" s="1"/>
      <c r="Z290" s="1"/>
      <c r="AA290" s="1"/>
    </row>
    <row x14ac:dyDescent="0.25" r="291" customHeight="1" ht="16.5">
      <c r="A291" s="1"/>
      <c r="B291" s="1"/>
      <c r="C291" s="1"/>
      <c r="D291" s="2"/>
      <c r="E291" s="2"/>
      <c r="F291" s="20"/>
      <c r="G291" s="2"/>
      <c r="H291" s="2"/>
      <c r="I291" s="2"/>
      <c r="J291" s="1"/>
      <c r="K291" s="1"/>
      <c r="L291" s="1"/>
      <c r="M291" s="1"/>
      <c r="N291" s="2"/>
      <c r="O291" s="2"/>
      <c r="P291" s="1"/>
      <c r="Q291" s="1"/>
      <c r="R291" s="1"/>
      <c r="S291" s="1"/>
      <c r="T291" s="1"/>
      <c r="U291" s="21"/>
      <c r="V291" s="1"/>
      <c r="W291" s="1"/>
      <c r="X291" s="1"/>
      <c r="Y291" s="1"/>
      <c r="Z291" s="1"/>
      <c r="AA291" s="1"/>
    </row>
    <row x14ac:dyDescent="0.25" r="292" customHeight="1" ht="16.5">
      <c r="A292" s="1"/>
      <c r="B292" s="1"/>
      <c r="C292" s="1"/>
      <c r="D292" s="2"/>
      <c r="E292" s="2"/>
      <c r="F292" s="20"/>
      <c r="G292" s="2"/>
      <c r="H292" s="2"/>
      <c r="I292" s="2"/>
      <c r="J292" s="1"/>
      <c r="K292" s="1"/>
      <c r="L292" s="1"/>
      <c r="M292" s="1"/>
      <c r="N292" s="2"/>
      <c r="O292" s="2"/>
      <c r="P292" s="1"/>
      <c r="Q292" s="1"/>
      <c r="R292" s="1"/>
      <c r="S292" s="1"/>
      <c r="T292" s="1"/>
      <c r="U292" s="21"/>
      <c r="V292" s="1"/>
      <c r="W292" s="1"/>
      <c r="X292" s="1"/>
      <c r="Y292" s="1"/>
      <c r="Z292" s="1"/>
      <c r="AA292" s="1"/>
    </row>
    <row x14ac:dyDescent="0.25" r="293" customHeight="1" ht="16.5">
      <c r="A293" s="1"/>
      <c r="B293" s="1"/>
      <c r="C293" s="1"/>
      <c r="D293" s="2"/>
      <c r="E293" s="2"/>
      <c r="F293" s="20"/>
      <c r="G293" s="2"/>
      <c r="H293" s="2"/>
      <c r="I293" s="2"/>
      <c r="J293" s="1"/>
      <c r="K293" s="1"/>
      <c r="L293" s="1"/>
      <c r="M293" s="1"/>
      <c r="N293" s="2"/>
      <c r="O293" s="2"/>
      <c r="P293" s="1"/>
      <c r="Q293" s="1"/>
      <c r="R293" s="1"/>
      <c r="S293" s="1"/>
      <c r="T293" s="1"/>
      <c r="U293" s="21"/>
      <c r="V293" s="1"/>
      <c r="W293" s="1"/>
      <c r="X293" s="1"/>
      <c r="Y293" s="1"/>
      <c r="Z293" s="1"/>
      <c r="AA293" s="1"/>
    </row>
    <row x14ac:dyDescent="0.25" r="294" customHeight="1" ht="16.5">
      <c r="A294" s="1"/>
      <c r="B294" s="1"/>
      <c r="C294" s="1"/>
      <c r="D294" s="2"/>
      <c r="E294" s="2"/>
      <c r="F294" s="20"/>
      <c r="G294" s="2"/>
      <c r="H294" s="2"/>
      <c r="I294" s="2"/>
      <c r="J294" s="1"/>
      <c r="K294" s="1"/>
      <c r="L294" s="1"/>
      <c r="M294" s="1"/>
      <c r="N294" s="2"/>
      <c r="O294" s="2"/>
      <c r="P294" s="1"/>
      <c r="Q294" s="1"/>
      <c r="R294" s="1"/>
      <c r="S294" s="1"/>
      <c r="T294" s="1"/>
      <c r="U294" s="21"/>
      <c r="V294" s="1"/>
      <c r="W294" s="1"/>
      <c r="X294" s="1"/>
      <c r="Y294" s="1"/>
      <c r="Z294" s="1"/>
      <c r="AA294" s="1"/>
    </row>
    <row x14ac:dyDescent="0.25" r="295" customHeight="1" ht="16.5">
      <c r="A295" s="1"/>
      <c r="B295" s="1"/>
      <c r="C295" s="1"/>
      <c r="D295" s="2"/>
      <c r="E295" s="2"/>
      <c r="F295" s="20"/>
      <c r="G295" s="2"/>
      <c r="H295" s="2"/>
      <c r="I295" s="2"/>
      <c r="J295" s="1"/>
      <c r="K295" s="1"/>
      <c r="L295" s="1"/>
      <c r="M295" s="1"/>
      <c r="N295" s="2"/>
      <c r="O295" s="2"/>
      <c r="P295" s="1"/>
      <c r="Q295" s="1"/>
      <c r="R295" s="1"/>
      <c r="S295" s="1"/>
      <c r="T295" s="1"/>
      <c r="U295" s="21"/>
      <c r="V295" s="1"/>
      <c r="W295" s="1"/>
      <c r="X295" s="1"/>
      <c r="Y295" s="1"/>
      <c r="Z295" s="1"/>
      <c r="AA295" s="1"/>
    </row>
    <row x14ac:dyDescent="0.25" r="296" customHeight="1" ht="16.5">
      <c r="A296" s="1"/>
      <c r="B296" s="1"/>
      <c r="C296" s="1"/>
      <c r="D296" s="2"/>
      <c r="E296" s="2"/>
      <c r="F296" s="20"/>
      <c r="G296" s="2"/>
      <c r="H296" s="2"/>
      <c r="I296" s="2"/>
      <c r="J296" s="1"/>
      <c r="K296" s="1"/>
      <c r="L296" s="1"/>
      <c r="M296" s="1"/>
      <c r="N296" s="2"/>
      <c r="O296" s="2"/>
      <c r="P296" s="1"/>
      <c r="Q296" s="1"/>
      <c r="R296" s="1"/>
      <c r="S296" s="1"/>
      <c r="T296" s="1"/>
      <c r="U296" s="21"/>
      <c r="V296" s="1"/>
      <c r="W296" s="1"/>
      <c r="X296" s="1"/>
      <c r="Y296" s="1"/>
      <c r="Z296" s="1"/>
      <c r="AA296" s="1"/>
    </row>
    <row x14ac:dyDescent="0.25" r="297" customHeight="1" ht="16.5">
      <c r="A297" s="1"/>
      <c r="B297" s="1"/>
      <c r="C297" s="1"/>
      <c r="D297" s="2"/>
      <c r="E297" s="2"/>
      <c r="F297" s="20"/>
      <c r="G297" s="2"/>
      <c r="H297" s="2"/>
      <c r="I297" s="2"/>
      <c r="J297" s="1"/>
      <c r="K297" s="1"/>
      <c r="L297" s="1"/>
      <c r="M297" s="1"/>
      <c r="N297" s="2"/>
      <c r="O297" s="2"/>
      <c r="P297" s="1"/>
      <c r="Q297" s="1"/>
      <c r="R297" s="1"/>
      <c r="S297" s="1"/>
      <c r="T297" s="1"/>
      <c r="U297" s="21"/>
      <c r="V297" s="1"/>
      <c r="W297" s="1"/>
      <c r="X297" s="1"/>
      <c r="Y297" s="1"/>
      <c r="Z297" s="1"/>
      <c r="AA297" s="1"/>
    </row>
    <row x14ac:dyDescent="0.25" r="298" customHeight="1" ht="16.5">
      <c r="A298" s="1"/>
      <c r="B298" s="1"/>
      <c r="C298" s="1"/>
      <c r="D298" s="2"/>
      <c r="E298" s="2"/>
      <c r="F298" s="20"/>
      <c r="G298" s="2"/>
      <c r="H298" s="2"/>
      <c r="I298" s="2"/>
      <c r="J298" s="1"/>
      <c r="K298" s="1"/>
      <c r="L298" s="1"/>
      <c r="M298" s="1"/>
      <c r="N298" s="2"/>
      <c r="O298" s="2"/>
      <c r="P298" s="1"/>
      <c r="Q298" s="1"/>
      <c r="R298" s="1"/>
      <c r="S298" s="1"/>
      <c r="T298" s="1"/>
      <c r="U298" s="21"/>
      <c r="V298" s="1"/>
      <c r="W298" s="1"/>
      <c r="X298" s="1"/>
      <c r="Y298" s="1"/>
      <c r="Z298" s="1"/>
      <c r="AA298" s="1"/>
    </row>
    <row x14ac:dyDescent="0.25" r="299" customHeight="1" ht="16.5">
      <c r="A299" s="1"/>
      <c r="B299" s="1"/>
      <c r="C299" s="1"/>
      <c r="D299" s="2"/>
      <c r="E299" s="2"/>
      <c r="F299" s="20"/>
      <c r="G299" s="2"/>
      <c r="H299" s="2"/>
      <c r="I299" s="2"/>
      <c r="J299" s="1"/>
      <c r="K299" s="1"/>
      <c r="L299" s="1"/>
      <c r="M299" s="1"/>
      <c r="N299" s="2"/>
      <c r="O299" s="2"/>
      <c r="P299" s="1"/>
      <c r="Q299" s="1"/>
      <c r="R299" s="1"/>
      <c r="S299" s="1"/>
      <c r="T299" s="1"/>
      <c r="U299" s="21"/>
      <c r="V299" s="1"/>
      <c r="W299" s="1"/>
      <c r="X299" s="1"/>
      <c r="Y299" s="1"/>
      <c r="Z299" s="1"/>
      <c r="AA299" s="1"/>
    </row>
    <row x14ac:dyDescent="0.25" r="300" customHeight="1" ht="16.5">
      <c r="A300" s="1"/>
      <c r="B300" s="1"/>
      <c r="C300" s="1"/>
      <c r="D300" s="2"/>
      <c r="E300" s="2"/>
      <c r="F300" s="20"/>
      <c r="G300" s="2"/>
      <c r="H300" s="2"/>
      <c r="I300" s="2"/>
      <c r="J300" s="1"/>
      <c r="K300" s="1"/>
      <c r="L300" s="1"/>
      <c r="M300" s="1"/>
      <c r="N300" s="2"/>
      <c r="O300" s="2"/>
      <c r="P300" s="1"/>
      <c r="Q300" s="1"/>
      <c r="R300" s="1"/>
      <c r="S300" s="1"/>
      <c r="T300" s="1"/>
      <c r="U300" s="21"/>
      <c r="V300" s="1"/>
      <c r="W300" s="1"/>
      <c r="X300" s="1"/>
      <c r="Y300" s="1"/>
      <c r="Z300" s="1"/>
      <c r="AA300" s="1"/>
    </row>
    <row x14ac:dyDescent="0.25" r="301" customHeight="1" ht="16.5">
      <c r="A301" s="1"/>
      <c r="B301" s="1"/>
      <c r="C301" s="1"/>
      <c r="D301" s="2"/>
      <c r="E301" s="2"/>
      <c r="F301" s="20"/>
      <c r="G301" s="2"/>
      <c r="H301" s="2"/>
      <c r="I301" s="2"/>
      <c r="J301" s="1"/>
      <c r="K301" s="1"/>
      <c r="L301" s="1"/>
      <c r="M301" s="1"/>
      <c r="N301" s="2"/>
      <c r="O301" s="2"/>
      <c r="P301" s="1"/>
      <c r="Q301" s="1"/>
      <c r="R301" s="1"/>
      <c r="S301" s="1"/>
      <c r="T301" s="1"/>
      <c r="U301" s="21"/>
      <c r="V301" s="1"/>
      <c r="W301" s="1"/>
      <c r="X301" s="1"/>
      <c r="Y301" s="1"/>
      <c r="Z301" s="1"/>
      <c r="AA301" s="1"/>
    </row>
    <row x14ac:dyDescent="0.25" r="302" customHeight="1" ht="16.5">
      <c r="A302" s="1"/>
      <c r="B302" s="1"/>
      <c r="C302" s="1"/>
      <c r="D302" s="2"/>
      <c r="E302" s="2"/>
      <c r="F302" s="20"/>
      <c r="G302" s="2"/>
      <c r="H302" s="2"/>
      <c r="I302" s="2"/>
      <c r="J302" s="1"/>
      <c r="K302" s="1"/>
      <c r="L302" s="1"/>
      <c r="M302" s="1"/>
      <c r="N302" s="2"/>
      <c r="O302" s="2"/>
      <c r="P302" s="1"/>
      <c r="Q302" s="1"/>
      <c r="R302" s="1"/>
      <c r="S302" s="1"/>
      <c r="T302" s="1"/>
      <c r="U302" s="21"/>
      <c r="V302" s="1"/>
      <c r="W302" s="1"/>
      <c r="X302" s="1"/>
      <c r="Y302" s="1"/>
      <c r="Z302" s="1"/>
      <c r="AA302" s="1"/>
    </row>
    <row x14ac:dyDescent="0.25" r="303" customHeight="1" ht="16.5">
      <c r="A303" s="1"/>
      <c r="B303" s="1"/>
      <c r="C303" s="1"/>
      <c r="D303" s="2"/>
      <c r="E303" s="2"/>
      <c r="F303" s="20"/>
      <c r="G303" s="2"/>
      <c r="H303" s="2"/>
      <c r="I303" s="2"/>
      <c r="J303" s="1"/>
      <c r="K303" s="1"/>
      <c r="L303" s="1"/>
      <c r="M303" s="1"/>
      <c r="N303" s="2"/>
      <c r="O303" s="2"/>
      <c r="P303" s="1"/>
      <c r="Q303" s="1"/>
      <c r="R303" s="1"/>
      <c r="S303" s="1"/>
      <c r="T303" s="1"/>
      <c r="U303" s="21"/>
      <c r="V303" s="1"/>
      <c r="W303" s="1"/>
      <c r="X303" s="1"/>
      <c r="Y303" s="1"/>
      <c r="Z303" s="1"/>
      <c r="AA303" s="1"/>
    </row>
    <row x14ac:dyDescent="0.25" r="304" customHeight="1" ht="16.5">
      <c r="A304" s="1"/>
      <c r="B304" s="1"/>
      <c r="C304" s="1"/>
      <c r="D304" s="2"/>
      <c r="E304" s="2"/>
      <c r="F304" s="20"/>
      <c r="G304" s="2"/>
      <c r="H304" s="2"/>
      <c r="I304" s="2"/>
      <c r="J304" s="1"/>
      <c r="K304" s="1"/>
      <c r="L304" s="1"/>
      <c r="M304" s="1"/>
      <c r="N304" s="2"/>
      <c r="O304" s="2"/>
      <c r="P304" s="1"/>
      <c r="Q304" s="1"/>
      <c r="R304" s="1"/>
      <c r="S304" s="1"/>
      <c r="T304" s="1"/>
      <c r="U304" s="21"/>
      <c r="V304" s="1"/>
      <c r="W304" s="1"/>
      <c r="X304" s="1"/>
      <c r="Y304" s="1"/>
      <c r="Z304" s="1"/>
      <c r="AA304" s="1"/>
    </row>
    <row x14ac:dyDescent="0.25" r="305" customHeight="1" ht="16.5">
      <c r="A305" s="1"/>
      <c r="B305" s="1"/>
      <c r="C305" s="1"/>
      <c r="D305" s="2"/>
      <c r="E305" s="2"/>
      <c r="F305" s="20"/>
      <c r="G305" s="2"/>
      <c r="H305" s="2"/>
      <c r="I305" s="2"/>
      <c r="J305" s="1"/>
      <c r="K305" s="1"/>
      <c r="L305" s="1"/>
      <c r="M305" s="1"/>
      <c r="N305" s="2"/>
      <c r="O305" s="2"/>
      <c r="P305" s="1"/>
      <c r="Q305" s="1"/>
      <c r="R305" s="1"/>
      <c r="S305" s="1"/>
      <c r="T305" s="1"/>
      <c r="U305" s="21"/>
      <c r="V305" s="1"/>
      <c r="W305" s="1"/>
      <c r="X305" s="1"/>
      <c r="Y305" s="1"/>
      <c r="Z305" s="1"/>
      <c r="AA305" s="1"/>
    </row>
    <row x14ac:dyDescent="0.25" r="306" customHeight="1" ht="16.5">
      <c r="A306" s="1"/>
      <c r="B306" s="1"/>
      <c r="C306" s="1"/>
      <c r="D306" s="2"/>
      <c r="E306" s="2"/>
      <c r="F306" s="20"/>
      <c r="G306" s="2"/>
      <c r="H306" s="2"/>
      <c r="I306" s="2"/>
      <c r="J306" s="1"/>
      <c r="K306" s="1"/>
      <c r="L306" s="1"/>
      <c r="M306" s="1"/>
      <c r="N306" s="2"/>
      <c r="O306" s="2"/>
      <c r="P306" s="1"/>
      <c r="Q306" s="1"/>
      <c r="R306" s="1"/>
      <c r="S306" s="1"/>
      <c r="T306" s="1"/>
      <c r="U306" s="21"/>
      <c r="V306" s="1"/>
      <c r="W306" s="1"/>
      <c r="X306" s="1"/>
      <c r="Y306" s="1"/>
      <c r="Z306" s="1"/>
      <c r="AA306" s="1"/>
    </row>
    <row x14ac:dyDescent="0.25" r="307" customHeight="1" ht="16.5">
      <c r="A307" s="1"/>
      <c r="B307" s="1"/>
      <c r="C307" s="1"/>
      <c r="D307" s="2"/>
      <c r="E307" s="2"/>
      <c r="F307" s="20"/>
      <c r="G307" s="2"/>
      <c r="H307" s="2"/>
      <c r="I307" s="2"/>
      <c r="J307" s="1"/>
      <c r="K307" s="1"/>
      <c r="L307" s="1"/>
      <c r="M307" s="1"/>
      <c r="N307" s="2"/>
      <c r="O307" s="2"/>
      <c r="P307" s="1"/>
      <c r="Q307" s="1"/>
      <c r="R307" s="1"/>
      <c r="S307" s="1"/>
      <c r="T307" s="1"/>
      <c r="U307" s="21"/>
      <c r="V307" s="1"/>
      <c r="W307" s="1"/>
      <c r="X307" s="1"/>
      <c r="Y307" s="1"/>
      <c r="Z307" s="1"/>
      <c r="AA307" s="1"/>
    </row>
    <row x14ac:dyDescent="0.25" r="308" customHeight="1" ht="16.5">
      <c r="A308" s="1"/>
      <c r="B308" s="1"/>
      <c r="C308" s="1"/>
      <c r="D308" s="2"/>
      <c r="E308" s="2"/>
      <c r="F308" s="20"/>
      <c r="G308" s="2"/>
      <c r="H308" s="2"/>
      <c r="I308" s="2"/>
      <c r="J308" s="1"/>
      <c r="K308" s="1"/>
      <c r="L308" s="1"/>
      <c r="M308" s="1"/>
      <c r="N308" s="2"/>
      <c r="O308" s="2"/>
      <c r="P308" s="1"/>
      <c r="Q308" s="1"/>
      <c r="R308" s="1"/>
      <c r="S308" s="1"/>
      <c r="T308" s="1"/>
      <c r="U308" s="21"/>
      <c r="V308" s="1"/>
      <c r="W308" s="1"/>
      <c r="X308" s="1"/>
      <c r="Y308" s="1"/>
      <c r="Z308" s="1"/>
      <c r="AA308" s="1"/>
    </row>
    <row x14ac:dyDescent="0.25" r="309" customHeight="1" ht="16.5">
      <c r="A309" s="1"/>
      <c r="B309" s="1"/>
      <c r="C309" s="1"/>
      <c r="D309" s="2"/>
      <c r="E309" s="2"/>
      <c r="F309" s="20"/>
      <c r="G309" s="2"/>
      <c r="H309" s="2"/>
      <c r="I309" s="2"/>
      <c r="J309" s="1"/>
      <c r="K309" s="1"/>
      <c r="L309" s="1"/>
      <c r="M309" s="1"/>
      <c r="N309" s="2"/>
      <c r="O309" s="2"/>
      <c r="P309" s="1"/>
      <c r="Q309" s="1"/>
      <c r="R309" s="1"/>
      <c r="S309" s="1"/>
      <c r="T309" s="1"/>
      <c r="U309" s="21"/>
      <c r="V309" s="1"/>
      <c r="W309" s="1"/>
      <c r="X309" s="1"/>
      <c r="Y309" s="1"/>
      <c r="Z309" s="1"/>
      <c r="AA309" s="1"/>
    </row>
    <row x14ac:dyDescent="0.25" r="310" customHeight="1" ht="16.5">
      <c r="A310" s="1"/>
      <c r="B310" s="1"/>
      <c r="C310" s="1"/>
      <c r="D310" s="2"/>
      <c r="E310" s="2"/>
      <c r="F310" s="20"/>
      <c r="G310" s="2"/>
      <c r="H310" s="2"/>
      <c r="I310" s="2"/>
      <c r="J310" s="1"/>
      <c r="K310" s="1"/>
      <c r="L310" s="1"/>
      <c r="M310" s="1"/>
      <c r="N310" s="2"/>
      <c r="O310" s="2"/>
      <c r="P310" s="1"/>
      <c r="Q310" s="1"/>
      <c r="R310" s="1"/>
      <c r="S310" s="1"/>
      <c r="T310" s="1"/>
      <c r="U310" s="21"/>
      <c r="V310" s="1"/>
      <c r="W310" s="1"/>
      <c r="X310" s="1"/>
      <c r="Y310" s="1"/>
      <c r="Z310" s="1"/>
      <c r="AA310" s="1"/>
    </row>
    <row x14ac:dyDescent="0.25" r="311" customHeight="1" ht="16.5">
      <c r="A311" s="1"/>
      <c r="B311" s="1"/>
      <c r="C311" s="1"/>
      <c r="D311" s="2"/>
      <c r="E311" s="2"/>
      <c r="F311" s="20"/>
      <c r="G311" s="2"/>
      <c r="H311" s="2"/>
      <c r="I311" s="2"/>
      <c r="J311" s="1"/>
      <c r="K311" s="1"/>
      <c r="L311" s="1"/>
      <c r="M311" s="1"/>
      <c r="N311" s="2"/>
      <c r="O311" s="2"/>
      <c r="P311" s="1"/>
      <c r="Q311" s="1"/>
      <c r="R311" s="1"/>
      <c r="S311" s="1"/>
      <c r="T311" s="1"/>
      <c r="U311" s="21"/>
      <c r="V311" s="1"/>
      <c r="W311" s="1"/>
      <c r="X311" s="1"/>
      <c r="Y311" s="1"/>
      <c r="Z311" s="1"/>
      <c r="AA311" s="1"/>
    </row>
    <row x14ac:dyDescent="0.25" r="312" customHeight="1" ht="16.5">
      <c r="A312" s="1"/>
      <c r="B312" s="1"/>
      <c r="C312" s="1"/>
      <c r="D312" s="2"/>
      <c r="E312" s="2"/>
      <c r="F312" s="20"/>
      <c r="G312" s="2"/>
      <c r="H312" s="2"/>
      <c r="I312" s="2"/>
      <c r="J312" s="1"/>
      <c r="K312" s="1"/>
      <c r="L312" s="1"/>
      <c r="M312" s="1"/>
      <c r="N312" s="2"/>
      <c r="O312" s="2"/>
      <c r="P312" s="1"/>
      <c r="Q312" s="1"/>
      <c r="R312" s="1"/>
      <c r="S312" s="1"/>
      <c r="T312" s="1"/>
      <c r="U312" s="21"/>
      <c r="V312" s="1"/>
      <c r="W312" s="1"/>
      <c r="X312" s="1"/>
      <c r="Y312" s="1"/>
      <c r="Z312" s="1"/>
      <c r="AA312" s="1"/>
    </row>
    <row x14ac:dyDescent="0.25" r="313" customHeight="1" ht="16.5">
      <c r="A313" s="1"/>
      <c r="B313" s="1"/>
      <c r="C313" s="1"/>
      <c r="D313" s="2"/>
      <c r="E313" s="2"/>
      <c r="F313" s="20"/>
      <c r="G313" s="2"/>
      <c r="H313" s="2"/>
      <c r="I313" s="2"/>
      <c r="J313" s="1"/>
      <c r="K313" s="1"/>
      <c r="L313" s="1"/>
      <c r="M313" s="1"/>
      <c r="N313" s="2"/>
      <c r="O313" s="2"/>
      <c r="P313" s="1"/>
      <c r="Q313" s="1"/>
      <c r="R313" s="1"/>
      <c r="S313" s="1"/>
      <c r="T313" s="1"/>
      <c r="U313" s="21"/>
      <c r="V313" s="1"/>
      <c r="W313" s="1"/>
      <c r="X313" s="1"/>
      <c r="Y313" s="1"/>
      <c r="Z313" s="1"/>
      <c r="AA313" s="1"/>
    </row>
    <row x14ac:dyDescent="0.25" r="314" customHeight="1" ht="16.5">
      <c r="A314" s="1"/>
      <c r="B314" s="1"/>
      <c r="C314" s="1"/>
      <c r="D314" s="2"/>
      <c r="E314" s="2"/>
      <c r="F314" s="20"/>
      <c r="G314" s="2"/>
      <c r="H314" s="2"/>
      <c r="I314" s="2"/>
      <c r="J314" s="1"/>
      <c r="K314" s="1"/>
      <c r="L314" s="1"/>
      <c r="M314" s="1"/>
      <c r="N314" s="2"/>
      <c r="O314" s="2"/>
      <c r="P314" s="1"/>
      <c r="Q314" s="1"/>
      <c r="R314" s="1"/>
      <c r="S314" s="1"/>
      <c r="T314" s="1"/>
      <c r="U314" s="21"/>
      <c r="V314" s="1"/>
      <c r="W314" s="1"/>
      <c r="X314" s="1"/>
      <c r="Y314" s="1"/>
      <c r="Z314" s="1"/>
      <c r="AA314" s="1"/>
    </row>
    <row x14ac:dyDescent="0.25" r="315" customHeight="1" ht="16.5">
      <c r="A315" s="1"/>
      <c r="B315" s="1"/>
      <c r="C315" s="1"/>
      <c r="D315" s="2"/>
      <c r="E315" s="2"/>
      <c r="F315" s="20"/>
      <c r="G315" s="2"/>
      <c r="H315" s="2"/>
      <c r="I315" s="2"/>
      <c r="J315" s="1"/>
      <c r="K315" s="1"/>
      <c r="L315" s="1"/>
      <c r="M315" s="1"/>
      <c r="N315" s="2"/>
      <c r="O315" s="2"/>
      <c r="P315" s="1"/>
      <c r="Q315" s="1"/>
      <c r="R315" s="1"/>
      <c r="S315" s="1"/>
      <c r="T315" s="1"/>
      <c r="U315" s="21"/>
      <c r="V315" s="1"/>
      <c r="W315" s="1"/>
      <c r="X315" s="1"/>
      <c r="Y315" s="1"/>
      <c r="Z315" s="1"/>
      <c r="AA315" s="1"/>
    </row>
    <row x14ac:dyDescent="0.25" r="316" customHeight="1" ht="16.5">
      <c r="A316" s="1"/>
      <c r="B316" s="1"/>
      <c r="C316" s="1"/>
      <c r="D316" s="2"/>
      <c r="E316" s="2"/>
      <c r="F316" s="20"/>
      <c r="G316" s="2"/>
      <c r="H316" s="2"/>
      <c r="I316" s="2"/>
      <c r="J316" s="1"/>
      <c r="K316" s="1"/>
      <c r="L316" s="1"/>
      <c r="M316" s="1"/>
      <c r="N316" s="2"/>
      <c r="O316" s="2"/>
      <c r="P316" s="1"/>
      <c r="Q316" s="1"/>
      <c r="R316" s="1"/>
      <c r="S316" s="1"/>
      <c r="T316" s="1"/>
      <c r="U316" s="21"/>
      <c r="V316" s="1"/>
      <c r="W316" s="1"/>
      <c r="X316" s="1"/>
      <c r="Y316" s="1"/>
      <c r="Z316" s="1"/>
      <c r="AA316" s="1"/>
    </row>
    <row x14ac:dyDescent="0.25" r="317" customHeight="1" ht="16.5">
      <c r="A317" s="1"/>
      <c r="B317" s="1"/>
      <c r="C317" s="1"/>
      <c r="D317" s="2"/>
      <c r="E317" s="2"/>
      <c r="F317" s="20"/>
      <c r="G317" s="2"/>
      <c r="H317" s="2"/>
      <c r="I317" s="2"/>
      <c r="J317" s="1"/>
      <c r="K317" s="1"/>
      <c r="L317" s="1"/>
      <c r="M317" s="1"/>
      <c r="N317" s="2"/>
      <c r="O317" s="2"/>
      <c r="P317" s="1"/>
      <c r="Q317" s="1"/>
      <c r="R317" s="1"/>
      <c r="S317" s="1"/>
      <c r="T317" s="1"/>
      <c r="U317" s="21"/>
      <c r="V317" s="1"/>
      <c r="W317" s="1"/>
      <c r="X317" s="1"/>
      <c r="Y317" s="1"/>
      <c r="Z317" s="1"/>
      <c r="AA317" s="1"/>
    </row>
    <row x14ac:dyDescent="0.25" r="318" customHeight="1" ht="16.5">
      <c r="A318" s="1"/>
      <c r="B318" s="1"/>
      <c r="C318" s="1"/>
      <c r="D318" s="2"/>
      <c r="E318" s="2"/>
      <c r="F318" s="20"/>
      <c r="G318" s="2"/>
      <c r="H318" s="2"/>
      <c r="I318" s="2"/>
      <c r="J318" s="1"/>
      <c r="K318" s="1"/>
      <c r="L318" s="1"/>
      <c r="M318" s="1"/>
      <c r="N318" s="2"/>
      <c r="O318" s="2"/>
      <c r="P318" s="1"/>
      <c r="Q318" s="1"/>
      <c r="R318" s="1"/>
      <c r="S318" s="1"/>
      <c r="T318" s="1"/>
      <c r="U318" s="21"/>
      <c r="V318" s="1"/>
      <c r="W318" s="1"/>
      <c r="X318" s="1"/>
      <c r="Y318" s="1"/>
      <c r="Z318" s="1"/>
      <c r="AA318" s="1"/>
    </row>
    <row x14ac:dyDescent="0.25" r="319" customHeight="1" ht="16.5">
      <c r="A319" s="1"/>
      <c r="B319" s="1"/>
      <c r="C319" s="1"/>
      <c r="D319" s="2"/>
      <c r="E319" s="2"/>
      <c r="F319" s="20"/>
      <c r="G319" s="2"/>
      <c r="H319" s="2"/>
      <c r="I319" s="2"/>
      <c r="J319" s="1"/>
      <c r="K319" s="1"/>
      <c r="L319" s="1"/>
      <c r="M319" s="1"/>
      <c r="N319" s="2"/>
      <c r="O319" s="2"/>
      <c r="P319" s="1"/>
      <c r="Q319" s="1"/>
      <c r="R319" s="1"/>
      <c r="S319" s="1"/>
      <c r="T319" s="1"/>
      <c r="U319" s="21"/>
      <c r="V319" s="1"/>
      <c r="W319" s="1"/>
      <c r="X319" s="1"/>
      <c r="Y319" s="1"/>
      <c r="Z319" s="1"/>
      <c r="AA319" s="1"/>
    </row>
    <row x14ac:dyDescent="0.25" r="320" customHeight="1" ht="16.5">
      <c r="A320" s="1"/>
      <c r="B320" s="1"/>
      <c r="C320" s="1"/>
      <c r="D320" s="2"/>
      <c r="E320" s="2"/>
      <c r="F320" s="20"/>
      <c r="G320" s="2"/>
      <c r="H320" s="2"/>
      <c r="I320" s="2"/>
      <c r="J320" s="1"/>
      <c r="K320" s="1"/>
      <c r="L320" s="1"/>
      <c r="M320" s="1"/>
      <c r="N320" s="2"/>
      <c r="O320" s="2"/>
      <c r="P320" s="1"/>
      <c r="Q320" s="1"/>
      <c r="R320" s="1"/>
      <c r="S320" s="1"/>
      <c r="T320" s="1"/>
      <c r="U320" s="21"/>
      <c r="V320" s="1"/>
      <c r="W320" s="1"/>
      <c r="X320" s="1"/>
      <c r="Y320" s="1"/>
      <c r="Z320" s="1"/>
      <c r="AA320" s="1"/>
    </row>
    <row x14ac:dyDescent="0.25" r="321" customHeight="1" ht="16.5">
      <c r="A321" s="1"/>
      <c r="B321" s="1"/>
      <c r="C321" s="1"/>
      <c r="D321" s="2"/>
      <c r="E321" s="2"/>
      <c r="F321" s="20"/>
      <c r="G321" s="2"/>
      <c r="H321" s="2"/>
      <c r="I321" s="2"/>
      <c r="J321" s="1"/>
      <c r="K321" s="1"/>
      <c r="L321" s="1"/>
      <c r="M321" s="1"/>
      <c r="N321" s="2"/>
      <c r="O321" s="2"/>
      <c r="P321" s="1"/>
      <c r="Q321" s="1"/>
      <c r="R321" s="1"/>
      <c r="S321" s="1"/>
      <c r="T321" s="1"/>
      <c r="U321" s="21"/>
      <c r="V321" s="1"/>
      <c r="W321" s="1"/>
      <c r="X321" s="1"/>
      <c r="Y321" s="1"/>
      <c r="Z321" s="1"/>
      <c r="AA321" s="1"/>
    </row>
    <row x14ac:dyDescent="0.25" r="322" customHeight="1" ht="16.5">
      <c r="A322" s="1"/>
      <c r="B322" s="1"/>
      <c r="C322" s="1"/>
      <c r="D322" s="2"/>
      <c r="E322" s="2"/>
      <c r="F322" s="20"/>
      <c r="G322" s="2"/>
      <c r="H322" s="2"/>
      <c r="I322" s="2"/>
      <c r="J322" s="1"/>
      <c r="K322" s="1"/>
      <c r="L322" s="1"/>
      <c r="M322" s="1"/>
      <c r="N322" s="2"/>
      <c r="O322" s="2"/>
      <c r="P322" s="1"/>
      <c r="Q322" s="1"/>
      <c r="R322" s="1"/>
      <c r="S322" s="1"/>
      <c r="T322" s="1"/>
      <c r="U322" s="21"/>
      <c r="V322" s="1"/>
      <c r="W322" s="1"/>
      <c r="X322" s="1"/>
      <c r="Y322" s="1"/>
      <c r="Z322" s="1"/>
      <c r="AA322" s="1"/>
    </row>
    <row x14ac:dyDescent="0.25" r="323" customHeight="1" ht="16.5">
      <c r="A323" s="1"/>
      <c r="B323" s="1"/>
      <c r="C323" s="1"/>
      <c r="D323" s="2"/>
      <c r="E323" s="2"/>
      <c r="F323" s="20"/>
      <c r="G323" s="2"/>
      <c r="H323" s="2"/>
      <c r="I323" s="2"/>
      <c r="J323" s="1"/>
      <c r="K323" s="1"/>
      <c r="L323" s="1"/>
      <c r="M323" s="1"/>
      <c r="N323" s="2"/>
      <c r="O323" s="2"/>
      <c r="P323" s="1"/>
      <c r="Q323" s="1"/>
      <c r="R323" s="1"/>
      <c r="S323" s="1"/>
      <c r="T323" s="1"/>
      <c r="U323" s="21"/>
      <c r="V323" s="1"/>
      <c r="W323" s="1"/>
      <c r="X323" s="1"/>
      <c r="Y323" s="1"/>
      <c r="Z323" s="1"/>
      <c r="AA323" s="1"/>
    </row>
    <row x14ac:dyDescent="0.25" r="324" customHeight="1" ht="16.5">
      <c r="A324" s="1"/>
      <c r="B324" s="1"/>
      <c r="C324" s="1"/>
      <c r="D324" s="2"/>
      <c r="E324" s="2"/>
      <c r="F324" s="20"/>
      <c r="G324" s="2"/>
      <c r="H324" s="2"/>
      <c r="I324" s="2"/>
      <c r="J324" s="1"/>
      <c r="K324" s="1"/>
      <c r="L324" s="1"/>
      <c r="M324" s="1"/>
      <c r="N324" s="2"/>
      <c r="O324" s="2"/>
      <c r="P324" s="1"/>
      <c r="Q324" s="1"/>
      <c r="R324" s="1"/>
      <c r="S324" s="1"/>
      <c r="T324" s="1"/>
      <c r="U324" s="21"/>
      <c r="V324" s="1"/>
      <c r="W324" s="1"/>
      <c r="X324" s="1"/>
      <c r="Y324" s="1"/>
      <c r="Z324" s="1"/>
      <c r="AA324" s="1"/>
    </row>
    <row x14ac:dyDescent="0.25" r="325" customHeight="1" ht="16.5">
      <c r="A325" s="1"/>
      <c r="B325" s="1"/>
      <c r="C325" s="1"/>
      <c r="D325" s="2"/>
      <c r="E325" s="2"/>
      <c r="F325" s="20"/>
      <c r="G325" s="2"/>
      <c r="H325" s="2"/>
      <c r="I325" s="2"/>
      <c r="J325" s="1"/>
      <c r="K325" s="1"/>
      <c r="L325" s="1"/>
      <c r="M325" s="1"/>
      <c r="N325" s="2"/>
      <c r="O325" s="2"/>
      <c r="P325" s="1"/>
      <c r="Q325" s="1"/>
      <c r="R325" s="1"/>
      <c r="S325" s="1"/>
      <c r="T325" s="1"/>
      <c r="U325" s="21"/>
      <c r="V325" s="1"/>
      <c r="W325" s="1"/>
      <c r="X325" s="1"/>
      <c r="Y325" s="1"/>
      <c r="Z325" s="1"/>
      <c r="AA325" s="1"/>
    </row>
    <row x14ac:dyDescent="0.25" r="326" customHeight="1" ht="16.5">
      <c r="A326" s="1"/>
      <c r="B326" s="1"/>
      <c r="C326" s="1"/>
      <c r="D326" s="2"/>
      <c r="E326" s="2"/>
      <c r="F326" s="20"/>
      <c r="G326" s="2"/>
      <c r="H326" s="2"/>
      <c r="I326" s="2"/>
      <c r="J326" s="1"/>
      <c r="K326" s="1"/>
      <c r="L326" s="1"/>
      <c r="M326" s="1"/>
      <c r="N326" s="2"/>
      <c r="O326" s="2"/>
      <c r="P326" s="1"/>
      <c r="Q326" s="1"/>
      <c r="R326" s="1"/>
      <c r="S326" s="1"/>
      <c r="T326" s="1"/>
      <c r="U326" s="21"/>
      <c r="V326" s="1"/>
      <c r="W326" s="1"/>
      <c r="X326" s="1"/>
      <c r="Y326" s="1"/>
      <c r="Z326" s="1"/>
      <c r="AA326" s="1"/>
    </row>
    <row x14ac:dyDescent="0.25" r="327" customHeight="1" ht="16.5">
      <c r="A327" s="1"/>
      <c r="B327" s="1"/>
      <c r="C327" s="1"/>
      <c r="D327" s="2"/>
      <c r="E327" s="2"/>
      <c r="F327" s="20"/>
      <c r="G327" s="2"/>
      <c r="H327" s="2"/>
      <c r="I327" s="2"/>
      <c r="J327" s="1"/>
      <c r="K327" s="1"/>
      <c r="L327" s="1"/>
      <c r="M327" s="1"/>
      <c r="N327" s="2"/>
      <c r="O327" s="2"/>
      <c r="P327" s="1"/>
      <c r="Q327" s="1"/>
      <c r="R327" s="1"/>
      <c r="S327" s="1"/>
      <c r="T327" s="1"/>
      <c r="U327" s="21"/>
      <c r="V327" s="1"/>
      <c r="W327" s="1"/>
      <c r="X327" s="1"/>
      <c r="Y327" s="1"/>
      <c r="Z327" s="1"/>
      <c r="AA327" s="1"/>
    </row>
    <row x14ac:dyDescent="0.25" r="328" customHeight="1" ht="16.5">
      <c r="A328" s="1"/>
      <c r="B328" s="1"/>
      <c r="C328" s="1"/>
      <c r="D328" s="2"/>
      <c r="E328" s="2"/>
      <c r="F328" s="20"/>
      <c r="G328" s="2"/>
      <c r="H328" s="2"/>
      <c r="I328" s="2"/>
      <c r="J328" s="1"/>
      <c r="K328" s="1"/>
      <c r="L328" s="1"/>
      <c r="M328" s="1"/>
      <c r="N328" s="2"/>
      <c r="O328" s="2"/>
      <c r="P328" s="1"/>
      <c r="Q328" s="1"/>
      <c r="R328" s="1"/>
      <c r="S328" s="1"/>
      <c r="T328" s="1"/>
      <c r="U328" s="21"/>
      <c r="V328" s="1"/>
      <c r="W328" s="1"/>
      <c r="X328" s="1"/>
      <c r="Y328" s="1"/>
      <c r="Z328" s="1"/>
      <c r="AA328" s="1"/>
    </row>
    <row x14ac:dyDescent="0.25" r="329" customHeight="1" ht="16.5">
      <c r="A329" s="1"/>
      <c r="B329" s="1"/>
      <c r="C329" s="1"/>
      <c r="D329" s="2"/>
      <c r="E329" s="2"/>
      <c r="F329" s="20"/>
      <c r="G329" s="2"/>
      <c r="H329" s="2"/>
      <c r="I329" s="2"/>
      <c r="J329" s="1"/>
      <c r="K329" s="1"/>
      <c r="L329" s="1"/>
      <c r="M329" s="1"/>
      <c r="N329" s="2"/>
      <c r="O329" s="2"/>
      <c r="P329" s="1"/>
      <c r="Q329" s="1"/>
      <c r="R329" s="1"/>
      <c r="S329" s="1"/>
      <c r="T329" s="1"/>
      <c r="U329" s="21"/>
      <c r="V329" s="1"/>
      <c r="W329" s="1"/>
      <c r="X329" s="1"/>
      <c r="Y329" s="1"/>
      <c r="Z329" s="1"/>
      <c r="AA329" s="1"/>
    </row>
    <row x14ac:dyDescent="0.25" r="330" customHeight="1" ht="16.5">
      <c r="A330" s="1"/>
      <c r="B330" s="1"/>
      <c r="C330" s="1"/>
      <c r="D330" s="2"/>
      <c r="E330" s="2"/>
      <c r="F330" s="20"/>
      <c r="G330" s="2"/>
      <c r="H330" s="2"/>
      <c r="I330" s="2"/>
      <c r="J330" s="1"/>
      <c r="K330" s="1"/>
      <c r="L330" s="1"/>
      <c r="M330" s="1"/>
      <c r="N330" s="2"/>
      <c r="O330" s="2"/>
      <c r="P330" s="1"/>
      <c r="Q330" s="1"/>
      <c r="R330" s="1"/>
      <c r="S330" s="1"/>
      <c r="T330" s="1"/>
      <c r="U330" s="21"/>
      <c r="V330" s="1"/>
      <c r="W330" s="1"/>
      <c r="X330" s="1"/>
      <c r="Y330" s="1"/>
      <c r="Z330" s="1"/>
      <c r="AA330" s="1"/>
    </row>
    <row x14ac:dyDescent="0.25" r="331" customHeight="1" ht="16.5">
      <c r="A331" s="1"/>
      <c r="B331" s="1"/>
      <c r="C331" s="1"/>
      <c r="D331" s="2"/>
      <c r="E331" s="2"/>
      <c r="F331" s="20"/>
      <c r="G331" s="2"/>
      <c r="H331" s="2"/>
      <c r="I331" s="2"/>
      <c r="J331" s="1"/>
      <c r="K331" s="1"/>
      <c r="L331" s="1"/>
      <c r="M331" s="1"/>
      <c r="N331" s="2"/>
      <c r="O331" s="2"/>
      <c r="P331" s="1"/>
      <c r="Q331" s="1"/>
      <c r="R331" s="1"/>
      <c r="S331" s="1"/>
      <c r="T331" s="1"/>
      <c r="U331" s="21"/>
      <c r="V331" s="1"/>
      <c r="W331" s="1"/>
      <c r="X331" s="1"/>
      <c r="Y331" s="1"/>
      <c r="Z331" s="1"/>
      <c r="AA331" s="1"/>
    </row>
    <row x14ac:dyDescent="0.25" r="332" customHeight="1" ht="16.5">
      <c r="A332" s="1"/>
      <c r="B332" s="1"/>
      <c r="C332" s="1"/>
      <c r="D332" s="2"/>
      <c r="E332" s="2"/>
      <c r="F332" s="20"/>
      <c r="G332" s="2"/>
      <c r="H332" s="2"/>
      <c r="I332" s="2"/>
      <c r="J332" s="1"/>
      <c r="K332" s="1"/>
      <c r="L332" s="1"/>
      <c r="M332" s="1"/>
      <c r="N332" s="2"/>
      <c r="O332" s="2"/>
      <c r="P332" s="1"/>
      <c r="Q332" s="1"/>
      <c r="R332" s="1"/>
      <c r="S332" s="1"/>
      <c r="T332" s="1"/>
      <c r="U332" s="21"/>
      <c r="V332" s="1"/>
      <c r="W332" s="1"/>
      <c r="X332" s="1"/>
      <c r="Y332" s="1"/>
      <c r="Z332" s="1"/>
      <c r="AA332" s="1"/>
    </row>
    <row x14ac:dyDescent="0.25" r="333" customHeight="1" ht="16.5">
      <c r="A333" s="1"/>
      <c r="B333" s="1"/>
      <c r="C333" s="1"/>
      <c r="D333" s="2"/>
      <c r="E333" s="2"/>
      <c r="F333" s="20"/>
      <c r="G333" s="2"/>
      <c r="H333" s="2"/>
      <c r="I333" s="2"/>
      <c r="J333" s="1"/>
      <c r="K333" s="1"/>
      <c r="L333" s="1"/>
      <c r="M333" s="1"/>
      <c r="N333" s="2"/>
      <c r="O333" s="2"/>
      <c r="P333" s="1"/>
      <c r="Q333" s="1"/>
      <c r="R333" s="1"/>
      <c r="S333" s="1"/>
      <c r="T333" s="1"/>
      <c r="U333" s="21"/>
      <c r="V333" s="1"/>
      <c r="W333" s="1"/>
      <c r="X333" s="1"/>
      <c r="Y333" s="1"/>
      <c r="Z333" s="1"/>
      <c r="AA333" s="1"/>
    </row>
    <row x14ac:dyDescent="0.25" r="334" customHeight="1" ht="16.5">
      <c r="A334" s="1"/>
      <c r="B334" s="1"/>
      <c r="C334" s="1"/>
      <c r="D334" s="2"/>
      <c r="E334" s="2"/>
      <c r="F334" s="20"/>
      <c r="G334" s="2"/>
      <c r="H334" s="2"/>
      <c r="I334" s="2"/>
      <c r="J334" s="1"/>
      <c r="K334" s="1"/>
      <c r="L334" s="1"/>
      <c r="M334" s="1"/>
      <c r="N334" s="2"/>
      <c r="O334" s="2"/>
      <c r="P334" s="1"/>
      <c r="Q334" s="1"/>
      <c r="R334" s="1"/>
      <c r="S334" s="1"/>
      <c r="T334" s="1"/>
      <c r="U334" s="21"/>
      <c r="V334" s="1"/>
      <c r="W334" s="1"/>
      <c r="X334" s="1"/>
      <c r="Y334" s="1"/>
      <c r="Z334" s="1"/>
      <c r="AA334" s="1"/>
    </row>
    <row x14ac:dyDescent="0.25" r="335" customHeight="1" ht="16.5">
      <c r="A335" s="1"/>
      <c r="B335" s="1"/>
      <c r="C335" s="1"/>
      <c r="D335" s="2"/>
      <c r="E335" s="2"/>
      <c r="F335" s="20"/>
      <c r="G335" s="2"/>
      <c r="H335" s="2"/>
      <c r="I335" s="2"/>
      <c r="J335" s="1"/>
      <c r="K335" s="1"/>
      <c r="L335" s="1"/>
      <c r="M335" s="1"/>
      <c r="N335" s="2"/>
      <c r="O335" s="2"/>
      <c r="P335" s="1"/>
      <c r="Q335" s="1"/>
      <c r="R335" s="1"/>
      <c r="S335" s="1"/>
      <c r="T335" s="1"/>
      <c r="U335" s="21"/>
      <c r="V335" s="1"/>
      <c r="W335" s="1"/>
      <c r="X335" s="1"/>
      <c r="Y335" s="1"/>
      <c r="Z335" s="1"/>
      <c r="AA335" s="1"/>
    </row>
    <row x14ac:dyDescent="0.25" r="336" customHeight="1" ht="16.5">
      <c r="A336" s="1"/>
      <c r="B336" s="1"/>
      <c r="C336" s="1"/>
      <c r="D336" s="2"/>
      <c r="E336" s="2"/>
      <c r="F336" s="20"/>
      <c r="G336" s="2"/>
      <c r="H336" s="2"/>
      <c r="I336" s="2"/>
      <c r="J336" s="1"/>
      <c r="K336" s="1"/>
      <c r="L336" s="1"/>
      <c r="M336" s="1"/>
      <c r="N336" s="2"/>
      <c r="O336" s="2"/>
      <c r="P336" s="1"/>
      <c r="Q336" s="1"/>
      <c r="R336" s="1"/>
      <c r="S336" s="1"/>
      <c r="T336" s="1"/>
      <c r="U336" s="21"/>
      <c r="V336" s="1"/>
      <c r="W336" s="1"/>
      <c r="X336" s="1"/>
      <c r="Y336" s="1"/>
      <c r="Z336" s="1"/>
      <c r="AA336" s="1"/>
    </row>
    <row x14ac:dyDescent="0.25" r="337" customHeight="1" ht="16.5">
      <c r="A337" s="1"/>
      <c r="B337" s="1"/>
      <c r="C337" s="1"/>
      <c r="D337" s="2"/>
      <c r="E337" s="2"/>
      <c r="F337" s="20"/>
      <c r="G337" s="2"/>
      <c r="H337" s="2"/>
      <c r="I337" s="2"/>
      <c r="J337" s="1"/>
      <c r="K337" s="1"/>
      <c r="L337" s="1"/>
      <c r="M337" s="1"/>
      <c r="N337" s="2"/>
      <c r="O337" s="2"/>
      <c r="P337" s="1"/>
      <c r="Q337" s="1"/>
      <c r="R337" s="1"/>
      <c r="S337" s="1"/>
      <c r="T337" s="1"/>
      <c r="U337" s="21"/>
      <c r="V337" s="1"/>
      <c r="W337" s="1"/>
      <c r="X337" s="1"/>
      <c r="Y337" s="1"/>
      <c r="Z337" s="1"/>
      <c r="AA337" s="1"/>
    </row>
    <row x14ac:dyDescent="0.25" r="338" customHeight="1" ht="16.5">
      <c r="A338" s="1"/>
      <c r="B338" s="1"/>
      <c r="C338" s="1"/>
      <c r="D338" s="2"/>
      <c r="E338" s="2"/>
      <c r="F338" s="20"/>
      <c r="G338" s="2"/>
      <c r="H338" s="2"/>
      <c r="I338" s="2"/>
      <c r="J338" s="1"/>
      <c r="K338" s="1"/>
      <c r="L338" s="1"/>
      <c r="M338" s="1"/>
      <c r="N338" s="2"/>
      <c r="O338" s="2"/>
      <c r="P338" s="1"/>
      <c r="Q338" s="1"/>
      <c r="R338" s="1"/>
      <c r="S338" s="1"/>
      <c r="T338" s="1"/>
      <c r="U338" s="21"/>
      <c r="V338" s="1"/>
      <c r="W338" s="1"/>
      <c r="X338" s="1"/>
      <c r="Y338" s="1"/>
      <c r="Z338" s="1"/>
      <c r="AA338" s="1"/>
    </row>
    <row x14ac:dyDescent="0.25" r="339" customHeight="1" ht="16.5">
      <c r="A339" s="1"/>
      <c r="B339" s="1"/>
      <c r="C339" s="1"/>
      <c r="D339" s="2"/>
      <c r="E339" s="2"/>
      <c r="F339" s="20"/>
      <c r="G339" s="2"/>
      <c r="H339" s="2"/>
      <c r="I339" s="2"/>
      <c r="J339" s="1"/>
      <c r="K339" s="1"/>
      <c r="L339" s="1"/>
      <c r="M339" s="1"/>
      <c r="N339" s="2"/>
      <c r="O339" s="2"/>
      <c r="P339" s="1"/>
      <c r="Q339" s="1"/>
      <c r="R339" s="1"/>
      <c r="S339" s="1"/>
      <c r="T339" s="1"/>
      <c r="U339" s="21"/>
      <c r="V339" s="1"/>
      <c r="W339" s="1"/>
      <c r="X339" s="1"/>
      <c r="Y339" s="1"/>
      <c r="Z339" s="1"/>
      <c r="AA339" s="1"/>
    </row>
    <row x14ac:dyDescent="0.25" r="340" customHeight="1" ht="16.5">
      <c r="A340" s="1"/>
      <c r="B340" s="1"/>
      <c r="C340" s="1"/>
      <c r="D340" s="2"/>
      <c r="E340" s="2"/>
      <c r="F340" s="20"/>
      <c r="G340" s="2"/>
      <c r="H340" s="2"/>
      <c r="I340" s="2"/>
      <c r="J340" s="1"/>
      <c r="K340" s="1"/>
      <c r="L340" s="1"/>
      <c r="M340" s="1"/>
      <c r="N340" s="2"/>
      <c r="O340" s="2"/>
      <c r="P340" s="1"/>
      <c r="Q340" s="1"/>
      <c r="R340" s="1"/>
      <c r="S340" s="1"/>
      <c r="T340" s="1"/>
      <c r="U340" s="21"/>
      <c r="V340" s="1"/>
      <c r="W340" s="1"/>
      <c r="X340" s="1"/>
      <c r="Y340" s="1"/>
      <c r="Z340" s="1"/>
      <c r="AA340" s="1"/>
    </row>
    <row x14ac:dyDescent="0.25" r="341" customHeight="1" ht="16.5">
      <c r="A341" s="1"/>
      <c r="B341" s="1"/>
      <c r="C341" s="1"/>
      <c r="D341" s="2"/>
      <c r="E341" s="2"/>
      <c r="F341" s="20"/>
      <c r="G341" s="2"/>
      <c r="H341" s="2"/>
      <c r="I341" s="2"/>
      <c r="J341" s="1"/>
      <c r="K341" s="1"/>
      <c r="L341" s="1"/>
      <c r="M341" s="1"/>
      <c r="N341" s="2"/>
      <c r="O341" s="2"/>
      <c r="P341" s="1"/>
      <c r="Q341" s="1"/>
      <c r="R341" s="1"/>
      <c r="S341" s="1"/>
      <c r="T341" s="1"/>
      <c r="U341" s="21"/>
      <c r="V341" s="1"/>
      <c r="W341" s="1"/>
      <c r="X341" s="1"/>
      <c r="Y341" s="1"/>
      <c r="Z341" s="1"/>
      <c r="AA341" s="1"/>
    </row>
    <row x14ac:dyDescent="0.25" r="342" customHeight="1" ht="16.5">
      <c r="A342" s="1"/>
      <c r="B342" s="1"/>
      <c r="C342" s="1"/>
      <c r="D342" s="2"/>
      <c r="E342" s="2"/>
      <c r="F342" s="20"/>
      <c r="G342" s="2"/>
      <c r="H342" s="2"/>
      <c r="I342" s="2"/>
      <c r="J342" s="1"/>
      <c r="K342" s="1"/>
      <c r="L342" s="1"/>
      <c r="M342" s="1"/>
      <c r="N342" s="2"/>
      <c r="O342" s="2"/>
      <c r="P342" s="1"/>
      <c r="Q342" s="1"/>
      <c r="R342" s="1"/>
      <c r="S342" s="1"/>
      <c r="T342" s="1"/>
      <c r="U342" s="21"/>
      <c r="V342" s="1"/>
      <c r="W342" s="1"/>
      <c r="X342" s="1"/>
      <c r="Y342" s="1"/>
      <c r="Z342" s="1"/>
      <c r="AA342" s="1"/>
    </row>
    <row x14ac:dyDescent="0.25" r="343" customHeight="1" ht="16.5">
      <c r="A343" s="1"/>
      <c r="B343" s="1"/>
      <c r="C343" s="1"/>
      <c r="D343" s="2"/>
      <c r="E343" s="2"/>
      <c r="F343" s="20"/>
      <c r="G343" s="2"/>
      <c r="H343" s="2"/>
      <c r="I343" s="2"/>
      <c r="J343" s="1"/>
      <c r="K343" s="1"/>
      <c r="L343" s="1"/>
      <c r="M343" s="1"/>
      <c r="N343" s="2"/>
      <c r="O343" s="2"/>
      <c r="P343" s="1"/>
      <c r="Q343" s="1"/>
      <c r="R343" s="1"/>
      <c r="S343" s="1"/>
      <c r="T343" s="1"/>
      <c r="U343" s="21"/>
      <c r="V343" s="1"/>
      <c r="W343" s="1"/>
      <c r="X343" s="1"/>
      <c r="Y343" s="1"/>
      <c r="Z343" s="1"/>
      <c r="AA343" s="1"/>
    </row>
    <row x14ac:dyDescent="0.25" r="344" customHeight="1" ht="16.5">
      <c r="A344" s="1"/>
      <c r="B344" s="1"/>
      <c r="C344" s="1"/>
      <c r="D344" s="2"/>
      <c r="E344" s="2"/>
      <c r="F344" s="20"/>
      <c r="G344" s="2"/>
      <c r="H344" s="2"/>
      <c r="I344" s="2"/>
      <c r="J344" s="1"/>
      <c r="K344" s="1"/>
      <c r="L344" s="1"/>
      <c r="M344" s="1"/>
      <c r="N344" s="2"/>
      <c r="O344" s="2"/>
      <c r="P344" s="1"/>
      <c r="Q344" s="1"/>
      <c r="R344" s="1"/>
      <c r="S344" s="1"/>
      <c r="T344" s="1"/>
      <c r="U344" s="21"/>
      <c r="V344" s="1"/>
      <c r="W344" s="1"/>
      <c r="X344" s="1"/>
      <c r="Y344" s="1"/>
      <c r="Z344" s="1"/>
      <c r="AA344" s="1"/>
    </row>
    <row x14ac:dyDescent="0.25" r="345" customHeight="1" ht="16.5">
      <c r="A345" s="1"/>
      <c r="B345" s="1"/>
      <c r="C345" s="1"/>
      <c r="D345" s="2"/>
      <c r="E345" s="2"/>
      <c r="F345" s="20"/>
      <c r="G345" s="2"/>
      <c r="H345" s="2"/>
      <c r="I345" s="2"/>
      <c r="J345" s="1"/>
      <c r="K345" s="1"/>
      <c r="L345" s="1"/>
      <c r="M345" s="1"/>
      <c r="N345" s="2"/>
      <c r="O345" s="2"/>
      <c r="P345" s="1"/>
      <c r="Q345" s="1"/>
      <c r="R345" s="1"/>
      <c r="S345" s="1"/>
      <c r="T345" s="1"/>
      <c r="U345" s="21"/>
      <c r="V345" s="1"/>
      <c r="W345" s="1"/>
      <c r="X345" s="1"/>
      <c r="Y345" s="1"/>
      <c r="Z345" s="1"/>
      <c r="AA345" s="1"/>
    </row>
    <row x14ac:dyDescent="0.25" r="346" customHeight="1" ht="16.5">
      <c r="A346" s="1"/>
      <c r="B346" s="1"/>
      <c r="C346" s="1"/>
      <c r="D346" s="2"/>
      <c r="E346" s="2"/>
      <c r="F346" s="20"/>
      <c r="G346" s="2"/>
      <c r="H346" s="2"/>
      <c r="I346" s="2"/>
      <c r="J346" s="1"/>
      <c r="K346" s="1"/>
      <c r="L346" s="1"/>
      <c r="M346" s="1"/>
      <c r="N346" s="2"/>
      <c r="O346" s="2"/>
      <c r="P346" s="1"/>
      <c r="Q346" s="1"/>
      <c r="R346" s="1"/>
      <c r="S346" s="1"/>
      <c r="T346" s="1"/>
      <c r="U346" s="21"/>
      <c r="V346" s="1"/>
      <c r="W346" s="1"/>
      <c r="X346" s="1"/>
      <c r="Y346" s="1"/>
      <c r="Z346" s="1"/>
      <c r="AA346" s="1"/>
    </row>
    <row x14ac:dyDescent="0.25" r="347" customHeight="1" ht="16.5">
      <c r="A347" s="1"/>
      <c r="B347" s="1"/>
      <c r="C347" s="1"/>
      <c r="D347" s="2"/>
      <c r="E347" s="2"/>
      <c r="F347" s="20"/>
      <c r="G347" s="2"/>
      <c r="H347" s="2"/>
      <c r="I347" s="2"/>
      <c r="J347" s="1"/>
      <c r="K347" s="1"/>
      <c r="L347" s="1"/>
      <c r="M347" s="1"/>
      <c r="N347" s="2"/>
      <c r="O347" s="2"/>
      <c r="P347" s="1"/>
      <c r="Q347" s="1"/>
      <c r="R347" s="1"/>
      <c r="S347" s="1"/>
      <c r="T347" s="1"/>
      <c r="U347" s="21"/>
      <c r="V347" s="1"/>
      <c r="W347" s="1"/>
      <c r="X347" s="1"/>
      <c r="Y347" s="1"/>
      <c r="Z347" s="1"/>
      <c r="AA347" s="1"/>
    </row>
    <row x14ac:dyDescent="0.25" r="348" customHeight="1" ht="16.5">
      <c r="A348" s="1"/>
      <c r="B348" s="1"/>
      <c r="C348" s="1"/>
      <c r="D348" s="2"/>
      <c r="E348" s="2"/>
      <c r="F348" s="20"/>
      <c r="G348" s="2"/>
      <c r="H348" s="2"/>
      <c r="I348" s="2"/>
      <c r="J348" s="1"/>
      <c r="K348" s="1"/>
      <c r="L348" s="1"/>
      <c r="M348" s="1"/>
      <c r="N348" s="2"/>
      <c r="O348" s="2"/>
      <c r="P348" s="1"/>
      <c r="Q348" s="1"/>
      <c r="R348" s="1"/>
      <c r="S348" s="1"/>
      <c r="T348" s="1"/>
      <c r="U348" s="21"/>
      <c r="V348" s="1"/>
      <c r="W348" s="1"/>
      <c r="X348" s="1"/>
      <c r="Y348" s="1"/>
      <c r="Z348" s="1"/>
      <c r="AA348" s="1"/>
    </row>
    <row x14ac:dyDescent="0.25" r="349" customHeight="1" ht="16.5">
      <c r="A349" s="1"/>
      <c r="B349" s="1"/>
      <c r="C349" s="1"/>
      <c r="D349" s="2"/>
      <c r="E349" s="2"/>
      <c r="F349" s="20"/>
      <c r="G349" s="2"/>
      <c r="H349" s="2"/>
      <c r="I349" s="2"/>
      <c r="J349" s="1"/>
      <c r="K349" s="1"/>
      <c r="L349" s="1"/>
      <c r="M349" s="1"/>
      <c r="N349" s="2"/>
      <c r="O349" s="2"/>
      <c r="P349" s="1"/>
      <c r="Q349" s="1"/>
      <c r="R349" s="1"/>
      <c r="S349" s="1"/>
      <c r="T349" s="1"/>
      <c r="U349" s="21"/>
      <c r="V349" s="1"/>
      <c r="W349" s="1"/>
      <c r="X349" s="1"/>
      <c r="Y349" s="1"/>
      <c r="Z349" s="1"/>
      <c r="AA349" s="1"/>
    </row>
    <row x14ac:dyDescent="0.25" r="350" customHeight="1" ht="16.5">
      <c r="A350" s="1"/>
      <c r="B350" s="1"/>
      <c r="C350" s="1"/>
      <c r="D350" s="2"/>
      <c r="E350" s="2"/>
      <c r="F350" s="20"/>
      <c r="G350" s="2"/>
      <c r="H350" s="2"/>
      <c r="I350" s="2"/>
      <c r="J350" s="1"/>
      <c r="K350" s="1"/>
      <c r="L350" s="1"/>
      <c r="M350" s="1"/>
      <c r="N350" s="2"/>
      <c r="O350" s="2"/>
      <c r="P350" s="1"/>
      <c r="Q350" s="1"/>
      <c r="R350" s="1"/>
      <c r="S350" s="1"/>
      <c r="T350" s="1"/>
      <c r="U350" s="21"/>
      <c r="V350" s="1"/>
      <c r="W350" s="1"/>
      <c r="X350" s="1"/>
      <c r="Y350" s="1"/>
      <c r="Z350" s="1"/>
      <c r="AA350" s="1"/>
    </row>
    <row x14ac:dyDescent="0.25" r="351" customHeight="1" ht="16.5">
      <c r="A351" s="1"/>
      <c r="B351" s="1"/>
      <c r="C351" s="1"/>
      <c r="D351" s="2"/>
      <c r="E351" s="2"/>
      <c r="F351" s="20"/>
      <c r="G351" s="2"/>
      <c r="H351" s="2"/>
      <c r="I351" s="2"/>
      <c r="J351" s="1"/>
      <c r="K351" s="1"/>
      <c r="L351" s="1"/>
      <c r="M351" s="1"/>
      <c r="N351" s="2"/>
      <c r="O351" s="2"/>
      <c r="P351" s="1"/>
      <c r="Q351" s="1"/>
      <c r="R351" s="1"/>
      <c r="S351" s="1"/>
      <c r="T351" s="1"/>
      <c r="U351" s="21"/>
      <c r="V351" s="1"/>
      <c r="W351" s="1"/>
      <c r="X351" s="1"/>
      <c r="Y351" s="1"/>
      <c r="Z351" s="1"/>
      <c r="AA351" s="1"/>
    </row>
    <row x14ac:dyDescent="0.25" r="352" customHeight="1" ht="16.5">
      <c r="A352" s="1"/>
      <c r="B352" s="1"/>
      <c r="C352" s="1"/>
      <c r="D352" s="2"/>
      <c r="E352" s="2"/>
      <c r="F352" s="20"/>
      <c r="G352" s="2"/>
      <c r="H352" s="2"/>
      <c r="I352" s="2"/>
      <c r="J352" s="1"/>
      <c r="K352" s="1"/>
      <c r="L352" s="1"/>
      <c r="M352" s="1"/>
      <c r="N352" s="2"/>
      <c r="O352" s="2"/>
      <c r="P352" s="1"/>
      <c r="Q352" s="1"/>
      <c r="R352" s="1"/>
      <c r="S352" s="1"/>
      <c r="T352" s="1"/>
      <c r="U352" s="21"/>
      <c r="V352" s="1"/>
      <c r="W352" s="1"/>
      <c r="X352" s="1"/>
      <c r="Y352" s="1"/>
      <c r="Z352" s="1"/>
      <c r="AA352" s="1"/>
    </row>
    <row x14ac:dyDescent="0.25" r="353" customHeight="1" ht="16.5">
      <c r="A353" s="1"/>
      <c r="B353" s="1"/>
      <c r="C353" s="1"/>
      <c r="D353" s="2"/>
      <c r="E353" s="2"/>
      <c r="F353" s="20"/>
      <c r="G353" s="2"/>
      <c r="H353" s="2"/>
      <c r="I353" s="2"/>
      <c r="J353" s="1"/>
      <c r="K353" s="1"/>
      <c r="L353" s="1"/>
      <c r="M353" s="1"/>
      <c r="N353" s="2"/>
      <c r="O353" s="2"/>
      <c r="P353" s="1"/>
      <c r="Q353" s="1"/>
      <c r="R353" s="1"/>
      <c r="S353" s="1"/>
      <c r="T353" s="1"/>
      <c r="U353" s="21"/>
      <c r="V353" s="1"/>
      <c r="W353" s="1"/>
      <c r="X353" s="1"/>
      <c r="Y353" s="1"/>
      <c r="Z353" s="1"/>
      <c r="AA353" s="1"/>
    </row>
    <row x14ac:dyDescent="0.25" r="354" customHeight="1" ht="16.5">
      <c r="A354" s="1"/>
      <c r="B354" s="1"/>
      <c r="C354" s="1"/>
      <c r="D354" s="2"/>
      <c r="E354" s="2"/>
      <c r="F354" s="20"/>
      <c r="G354" s="2"/>
      <c r="H354" s="2"/>
      <c r="I354" s="2"/>
      <c r="J354" s="1"/>
      <c r="K354" s="1"/>
      <c r="L354" s="1"/>
      <c r="M354" s="1"/>
      <c r="N354" s="2"/>
      <c r="O354" s="2"/>
      <c r="P354" s="1"/>
      <c r="Q354" s="1"/>
      <c r="R354" s="1"/>
      <c r="S354" s="1"/>
      <c r="T354" s="1"/>
      <c r="U354" s="21"/>
      <c r="V354" s="1"/>
      <c r="W354" s="1"/>
      <c r="X354" s="1"/>
      <c r="Y354" s="1"/>
      <c r="Z354" s="1"/>
      <c r="AA354" s="1"/>
    </row>
    <row x14ac:dyDescent="0.25" r="355" customHeight="1" ht="16.5">
      <c r="A355" s="1"/>
      <c r="B355" s="1"/>
      <c r="C355" s="1"/>
      <c r="D355" s="2"/>
      <c r="E355" s="2"/>
      <c r="F355" s="20"/>
      <c r="G355" s="2"/>
      <c r="H355" s="2"/>
      <c r="I355" s="2"/>
      <c r="J355" s="1"/>
      <c r="K355" s="1"/>
      <c r="L355" s="1"/>
      <c r="M355" s="1"/>
      <c r="N355" s="2"/>
      <c r="O355" s="2"/>
      <c r="P355" s="1"/>
      <c r="Q355" s="1"/>
      <c r="R355" s="1"/>
      <c r="S355" s="1"/>
      <c r="T355" s="1"/>
      <c r="U355" s="21"/>
      <c r="V355" s="1"/>
      <c r="W355" s="1"/>
      <c r="X355" s="1"/>
      <c r="Y355" s="1"/>
      <c r="Z355" s="1"/>
      <c r="AA355" s="1"/>
    </row>
    <row x14ac:dyDescent="0.25" r="356" customHeight="1" ht="16.5">
      <c r="A356" s="1"/>
      <c r="B356" s="1"/>
      <c r="C356" s="1"/>
      <c r="D356" s="2"/>
      <c r="E356" s="2"/>
      <c r="F356" s="20"/>
      <c r="G356" s="2"/>
      <c r="H356" s="2"/>
      <c r="I356" s="2"/>
      <c r="J356" s="1"/>
      <c r="K356" s="1"/>
      <c r="L356" s="1"/>
      <c r="M356" s="1"/>
      <c r="N356" s="2"/>
      <c r="O356" s="2"/>
      <c r="P356" s="1"/>
      <c r="Q356" s="1"/>
      <c r="R356" s="1"/>
      <c r="S356" s="1"/>
      <c r="T356" s="1"/>
      <c r="U356" s="21"/>
      <c r="V356" s="1"/>
      <c r="W356" s="1"/>
      <c r="X356" s="1"/>
      <c r="Y356" s="1"/>
      <c r="Z356" s="1"/>
      <c r="AA356" s="1"/>
    </row>
    <row x14ac:dyDescent="0.25" r="357" customHeight="1" ht="16.5">
      <c r="A357" s="1"/>
      <c r="B357" s="1"/>
      <c r="C357" s="1"/>
      <c r="D357" s="2"/>
      <c r="E357" s="2"/>
      <c r="F357" s="20"/>
      <c r="G357" s="2"/>
      <c r="H357" s="2"/>
      <c r="I357" s="2"/>
      <c r="J357" s="1"/>
      <c r="K357" s="1"/>
      <c r="L357" s="1"/>
      <c r="M357" s="1"/>
      <c r="N357" s="2"/>
      <c r="O357" s="2"/>
      <c r="P357" s="1"/>
      <c r="Q357" s="1"/>
      <c r="R357" s="1"/>
      <c r="S357" s="1"/>
      <c r="T357" s="1"/>
      <c r="U357" s="21"/>
      <c r="V357" s="1"/>
      <c r="W357" s="1"/>
      <c r="X357" s="1"/>
      <c r="Y357" s="1"/>
      <c r="Z357" s="1"/>
      <c r="AA357" s="1"/>
    </row>
    <row x14ac:dyDescent="0.25" r="358" customHeight="1" ht="16.5">
      <c r="A358" s="1"/>
      <c r="B358" s="1"/>
      <c r="C358" s="1"/>
      <c r="D358" s="2"/>
      <c r="E358" s="2"/>
      <c r="F358" s="20"/>
      <c r="G358" s="2"/>
      <c r="H358" s="2"/>
      <c r="I358" s="2"/>
      <c r="J358" s="1"/>
      <c r="K358" s="1"/>
      <c r="L358" s="1"/>
      <c r="M358" s="1"/>
      <c r="N358" s="2"/>
      <c r="O358" s="2"/>
      <c r="P358" s="1"/>
      <c r="Q358" s="1"/>
      <c r="R358" s="1"/>
      <c r="S358" s="1"/>
      <c r="T358" s="1"/>
      <c r="U358" s="21"/>
      <c r="V358" s="1"/>
      <c r="W358" s="1"/>
      <c r="X358" s="1"/>
      <c r="Y358" s="1"/>
      <c r="Z358" s="1"/>
      <c r="AA358" s="1"/>
    </row>
    <row x14ac:dyDescent="0.25" r="359" customHeight="1" ht="16.5">
      <c r="A359" s="1"/>
      <c r="B359" s="1"/>
      <c r="C359" s="1"/>
      <c r="D359" s="2"/>
      <c r="E359" s="2"/>
      <c r="F359" s="20"/>
      <c r="G359" s="2"/>
      <c r="H359" s="2"/>
      <c r="I359" s="2"/>
      <c r="J359" s="1"/>
      <c r="K359" s="1"/>
      <c r="L359" s="1"/>
      <c r="M359" s="1"/>
      <c r="N359" s="2"/>
      <c r="O359" s="2"/>
      <c r="P359" s="1"/>
      <c r="Q359" s="1"/>
      <c r="R359" s="1"/>
      <c r="S359" s="1"/>
      <c r="T359" s="1"/>
      <c r="U359" s="21"/>
      <c r="V359" s="1"/>
      <c r="W359" s="1"/>
      <c r="X359" s="1"/>
      <c r="Y359" s="1"/>
      <c r="Z359" s="1"/>
      <c r="AA359" s="1"/>
    </row>
    <row x14ac:dyDescent="0.25" r="360" customHeight="1" ht="16.5">
      <c r="A360" s="1"/>
      <c r="B360" s="1"/>
      <c r="C360" s="1"/>
      <c r="D360" s="2"/>
      <c r="E360" s="2"/>
      <c r="F360" s="20"/>
      <c r="G360" s="2"/>
      <c r="H360" s="2"/>
      <c r="I360" s="2"/>
      <c r="J360" s="1"/>
      <c r="K360" s="1"/>
      <c r="L360" s="1"/>
      <c r="M360" s="1"/>
      <c r="N360" s="2"/>
      <c r="O360" s="2"/>
      <c r="P360" s="1"/>
      <c r="Q360" s="1"/>
      <c r="R360" s="1"/>
      <c r="S360" s="1"/>
      <c r="T360" s="1"/>
      <c r="U360" s="21"/>
      <c r="V360" s="1"/>
      <c r="W360" s="1"/>
      <c r="X360" s="1"/>
      <c r="Y360" s="1"/>
      <c r="Z360" s="1"/>
      <c r="AA360" s="1"/>
    </row>
    <row x14ac:dyDescent="0.25" r="361" customHeight="1" ht="16.5">
      <c r="A361" s="1"/>
      <c r="B361" s="1"/>
      <c r="C361" s="1"/>
      <c r="D361" s="2"/>
      <c r="E361" s="2"/>
      <c r="F361" s="20"/>
      <c r="G361" s="2"/>
      <c r="H361" s="2"/>
      <c r="I361" s="2"/>
      <c r="J361" s="1"/>
      <c r="K361" s="1"/>
      <c r="L361" s="1"/>
      <c r="M361" s="1"/>
      <c r="N361" s="2"/>
      <c r="O361" s="2"/>
      <c r="P361" s="1"/>
      <c r="Q361" s="1"/>
      <c r="R361" s="1"/>
      <c r="S361" s="1"/>
      <c r="T361" s="1"/>
      <c r="U361" s="21"/>
      <c r="V361" s="1"/>
      <c r="W361" s="1"/>
      <c r="X361" s="1"/>
      <c r="Y361" s="1"/>
      <c r="Z361" s="1"/>
      <c r="AA361" s="1"/>
    </row>
    <row x14ac:dyDescent="0.25" r="362" customHeight="1" ht="16.5">
      <c r="A362" s="1"/>
      <c r="B362" s="1"/>
      <c r="C362" s="1"/>
      <c r="D362" s="2"/>
      <c r="E362" s="2"/>
      <c r="F362" s="20"/>
      <c r="G362" s="2"/>
      <c r="H362" s="2"/>
      <c r="I362" s="2"/>
      <c r="J362" s="1"/>
      <c r="K362" s="1"/>
      <c r="L362" s="1"/>
      <c r="M362" s="1"/>
      <c r="N362" s="2"/>
      <c r="O362" s="2"/>
      <c r="P362" s="1"/>
      <c r="Q362" s="1"/>
      <c r="R362" s="1"/>
      <c r="S362" s="1"/>
      <c r="T362" s="1"/>
      <c r="U362" s="21"/>
      <c r="V362" s="1"/>
      <c r="W362" s="1"/>
      <c r="X362" s="1"/>
      <c r="Y362" s="1"/>
      <c r="Z362" s="1"/>
      <c r="AA362" s="1"/>
    </row>
    <row x14ac:dyDescent="0.25" r="363" customHeight="1" ht="16.5">
      <c r="A363" s="1"/>
      <c r="B363" s="1"/>
      <c r="C363" s="1"/>
      <c r="D363" s="2"/>
      <c r="E363" s="2"/>
      <c r="F363" s="20"/>
      <c r="G363" s="2"/>
      <c r="H363" s="2"/>
      <c r="I363" s="2"/>
      <c r="J363" s="1"/>
      <c r="K363" s="1"/>
      <c r="L363" s="1"/>
      <c r="M363" s="1"/>
      <c r="N363" s="2"/>
      <c r="O363" s="2"/>
      <c r="P363" s="1"/>
      <c r="Q363" s="1"/>
      <c r="R363" s="1"/>
      <c r="S363" s="1"/>
      <c r="T363" s="1"/>
      <c r="U363" s="21"/>
      <c r="V363" s="1"/>
      <c r="W363" s="1"/>
      <c r="X363" s="1"/>
      <c r="Y363" s="1"/>
      <c r="Z363" s="1"/>
      <c r="AA363" s="1"/>
    </row>
    <row x14ac:dyDescent="0.25" r="364" customHeight="1" ht="16.5">
      <c r="A364" s="1"/>
      <c r="B364" s="1"/>
      <c r="C364" s="1"/>
      <c r="D364" s="2"/>
      <c r="E364" s="2"/>
      <c r="F364" s="20"/>
      <c r="G364" s="2"/>
      <c r="H364" s="2"/>
      <c r="I364" s="2"/>
      <c r="J364" s="1"/>
      <c r="K364" s="1"/>
      <c r="L364" s="1"/>
      <c r="M364" s="1"/>
      <c r="N364" s="2"/>
      <c r="O364" s="2"/>
      <c r="P364" s="1"/>
      <c r="Q364" s="1"/>
      <c r="R364" s="1"/>
      <c r="S364" s="1"/>
      <c r="T364" s="1"/>
      <c r="U364" s="21"/>
      <c r="V364" s="1"/>
      <c r="W364" s="1"/>
      <c r="X364" s="1"/>
      <c r="Y364" s="1"/>
      <c r="Z364" s="1"/>
      <c r="AA364" s="1"/>
    </row>
    <row x14ac:dyDescent="0.25" r="365" customHeight="1" ht="16.5">
      <c r="A365" s="1"/>
      <c r="B365" s="1"/>
      <c r="C365" s="1"/>
      <c r="D365" s="2"/>
      <c r="E365" s="2"/>
      <c r="F365" s="20"/>
      <c r="G365" s="2"/>
      <c r="H365" s="2"/>
      <c r="I365" s="2"/>
      <c r="J365" s="1"/>
      <c r="K365" s="1"/>
      <c r="L365" s="1"/>
      <c r="M365" s="1"/>
      <c r="N365" s="2"/>
      <c r="O365" s="2"/>
      <c r="P365" s="1"/>
      <c r="Q365" s="1"/>
      <c r="R365" s="1"/>
      <c r="S365" s="1"/>
      <c r="T365" s="1"/>
      <c r="U365" s="21"/>
      <c r="V365" s="1"/>
      <c r="W365" s="1"/>
      <c r="X365" s="1"/>
      <c r="Y365" s="1"/>
      <c r="Z365" s="1"/>
      <c r="AA365" s="1"/>
    </row>
    <row x14ac:dyDescent="0.25" r="366" customHeight="1" ht="16.5">
      <c r="A366" s="1"/>
      <c r="B366" s="1"/>
      <c r="C366" s="1"/>
      <c r="D366" s="2"/>
      <c r="E366" s="2"/>
      <c r="F366" s="20"/>
      <c r="G366" s="2"/>
      <c r="H366" s="2"/>
      <c r="I366" s="2"/>
      <c r="J366" s="1"/>
      <c r="K366" s="1"/>
      <c r="L366" s="1"/>
      <c r="M366" s="1"/>
      <c r="N366" s="2"/>
      <c r="O366" s="2"/>
      <c r="P366" s="1"/>
      <c r="Q366" s="1"/>
      <c r="R366" s="1"/>
      <c r="S366" s="1"/>
      <c r="T366" s="1"/>
      <c r="U366" s="21"/>
      <c r="V366" s="1"/>
      <c r="W366" s="1"/>
      <c r="X366" s="1"/>
      <c r="Y366" s="1"/>
      <c r="Z366" s="1"/>
      <c r="AA366" s="1"/>
    </row>
    <row x14ac:dyDescent="0.25" r="367" customHeight="1" ht="16.5">
      <c r="A367" s="1"/>
      <c r="B367" s="1"/>
      <c r="C367" s="1"/>
      <c r="D367" s="2"/>
      <c r="E367" s="2"/>
      <c r="F367" s="20"/>
      <c r="G367" s="2"/>
      <c r="H367" s="2"/>
      <c r="I367" s="2"/>
      <c r="J367" s="1"/>
      <c r="K367" s="1"/>
      <c r="L367" s="1"/>
      <c r="M367" s="1"/>
      <c r="N367" s="2"/>
      <c r="O367" s="2"/>
      <c r="P367" s="1"/>
      <c r="Q367" s="1"/>
      <c r="R367" s="1"/>
      <c r="S367" s="1"/>
      <c r="T367" s="1"/>
      <c r="U367" s="21"/>
      <c r="V367" s="1"/>
      <c r="W367" s="1"/>
      <c r="X367" s="1"/>
      <c r="Y367" s="1"/>
      <c r="Z367" s="1"/>
      <c r="AA367" s="1"/>
    </row>
    <row x14ac:dyDescent="0.25" r="368" customHeight="1" ht="16.5">
      <c r="A368" s="1"/>
      <c r="B368" s="1"/>
      <c r="C368" s="1"/>
      <c r="D368" s="2"/>
      <c r="E368" s="2"/>
      <c r="F368" s="20"/>
      <c r="G368" s="2"/>
      <c r="H368" s="2"/>
      <c r="I368" s="2"/>
      <c r="J368" s="1"/>
      <c r="K368" s="1"/>
      <c r="L368" s="1"/>
      <c r="M368" s="1"/>
      <c r="N368" s="2"/>
      <c r="O368" s="2"/>
      <c r="P368" s="1"/>
      <c r="Q368" s="1"/>
      <c r="R368" s="1"/>
      <c r="S368" s="1"/>
      <c r="T368" s="1"/>
      <c r="U368" s="21"/>
      <c r="V368" s="1"/>
      <c r="W368" s="1"/>
      <c r="X368" s="1"/>
      <c r="Y368" s="1"/>
      <c r="Z368" s="1"/>
      <c r="AA368" s="1"/>
    </row>
    <row x14ac:dyDescent="0.25" r="369" customHeight="1" ht="16.5">
      <c r="A369" s="1"/>
      <c r="B369" s="1"/>
      <c r="C369" s="1"/>
      <c r="D369" s="2"/>
      <c r="E369" s="2"/>
      <c r="F369" s="20"/>
      <c r="G369" s="2"/>
      <c r="H369" s="2"/>
      <c r="I369" s="2"/>
      <c r="J369" s="1"/>
      <c r="K369" s="1"/>
      <c r="L369" s="1"/>
      <c r="M369" s="1"/>
      <c r="N369" s="2"/>
      <c r="O369" s="2"/>
      <c r="P369" s="1"/>
      <c r="Q369" s="1"/>
      <c r="R369" s="1"/>
      <c r="S369" s="1"/>
      <c r="T369" s="1"/>
      <c r="U369" s="21"/>
      <c r="V369" s="1"/>
      <c r="W369" s="1"/>
      <c r="X369" s="1"/>
      <c r="Y369" s="1"/>
      <c r="Z369" s="1"/>
      <c r="AA369" s="1"/>
    </row>
    <row x14ac:dyDescent="0.25" r="370" customHeight="1" ht="16.5">
      <c r="A370" s="1"/>
      <c r="B370" s="1"/>
      <c r="C370" s="1"/>
      <c r="D370" s="2"/>
      <c r="E370" s="2"/>
      <c r="F370" s="20"/>
      <c r="G370" s="2"/>
      <c r="H370" s="2"/>
      <c r="I370" s="2"/>
      <c r="J370" s="1"/>
      <c r="K370" s="1"/>
      <c r="L370" s="1"/>
      <c r="M370" s="1"/>
      <c r="N370" s="2"/>
      <c r="O370" s="2"/>
      <c r="P370" s="1"/>
      <c r="Q370" s="1"/>
      <c r="R370" s="1"/>
      <c r="S370" s="1"/>
      <c r="T370" s="1"/>
      <c r="U370" s="21"/>
      <c r="V370" s="1"/>
      <c r="W370" s="1"/>
      <c r="X370" s="1"/>
      <c r="Y370" s="1"/>
      <c r="Z370" s="1"/>
      <c r="AA370" s="1"/>
    </row>
    <row x14ac:dyDescent="0.25" r="371" customHeight="1" ht="16.5">
      <c r="A371" s="1"/>
      <c r="B371" s="1"/>
      <c r="C371" s="1"/>
      <c r="D371" s="2"/>
      <c r="E371" s="2"/>
      <c r="F371" s="20"/>
      <c r="G371" s="2"/>
      <c r="H371" s="2"/>
      <c r="I371" s="2"/>
      <c r="J371" s="1"/>
      <c r="K371" s="1"/>
      <c r="L371" s="1"/>
      <c r="M371" s="1"/>
      <c r="N371" s="2"/>
      <c r="O371" s="2"/>
      <c r="P371" s="1"/>
      <c r="Q371" s="1"/>
      <c r="R371" s="1"/>
      <c r="S371" s="1"/>
      <c r="T371" s="1"/>
      <c r="U371" s="21"/>
      <c r="V371" s="1"/>
      <c r="W371" s="1"/>
      <c r="X371" s="1"/>
      <c r="Y371" s="1"/>
      <c r="Z371" s="1"/>
      <c r="AA371" s="1"/>
    </row>
    <row x14ac:dyDescent="0.25" r="372" customHeight="1" ht="16.5">
      <c r="A372" s="1"/>
      <c r="B372" s="1"/>
      <c r="C372" s="1"/>
      <c r="D372" s="2"/>
      <c r="E372" s="2"/>
      <c r="F372" s="20"/>
      <c r="G372" s="2"/>
      <c r="H372" s="2"/>
      <c r="I372" s="2"/>
      <c r="J372" s="1"/>
      <c r="K372" s="1"/>
      <c r="L372" s="1"/>
      <c r="M372" s="1"/>
      <c r="N372" s="2"/>
      <c r="O372" s="2"/>
      <c r="P372" s="1"/>
      <c r="Q372" s="1"/>
      <c r="R372" s="1"/>
      <c r="S372" s="1"/>
      <c r="T372" s="1"/>
      <c r="U372" s="21"/>
      <c r="V372" s="1"/>
      <c r="W372" s="1"/>
      <c r="X372" s="1"/>
      <c r="Y372" s="1"/>
      <c r="Z372" s="1"/>
      <c r="AA372" s="1"/>
    </row>
    <row x14ac:dyDescent="0.25" r="373" customHeight="1" ht="16.5">
      <c r="A373" s="1"/>
      <c r="B373" s="1"/>
      <c r="C373" s="1"/>
      <c r="D373" s="2"/>
      <c r="E373" s="2"/>
      <c r="F373" s="20"/>
      <c r="G373" s="2"/>
      <c r="H373" s="2"/>
      <c r="I373" s="2"/>
      <c r="J373" s="1"/>
      <c r="K373" s="1"/>
      <c r="L373" s="1"/>
      <c r="M373" s="1"/>
      <c r="N373" s="2"/>
      <c r="O373" s="2"/>
      <c r="P373" s="1"/>
      <c r="Q373" s="1"/>
      <c r="R373" s="1"/>
      <c r="S373" s="1"/>
      <c r="T373" s="1"/>
      <c r="U373" s="21"/>
      <c r="V373" s="1"/>
      <c r="W373" s="1"/>
      <c r="X373" s="1"/>
      <c r="Y373" s="1"/>
      <c r="Z373" s="1"/>
      <c r="AA373" s="1"/>
    </row>
    <row x14ac:dyDescent="0.25" r="374" customHeight="1" ht="16.5">
      <c r="A374" s="1"/>
      <c r="B374" s="1"/>
      <c r="C374" s="1"/>
      <c r="D374" s="2"/>
      <c r="E374" s="2"/>
      <c r="F374" s="20"/>
      <c r="G374" s="2"/>
      <c r="H374" s="2"/>
      <c r="I374" s="2"/>
      <c r="J374" s="1"/>
      <c r="K374" s="1"/>
      <c r="L374" s="1"/>
      <c r="M374" s="1"/>
      <c r="N374" s="2"/>
      <c r="O374" s="2"/>
      <c r="P374" s="1"/>
      <c r="Q374" s="1"/>
      <c r="R374" s="1"/>
      <c r="S374" s="1"/>
      <c r="T374" s="1"/>
      <c r="U374" s="21"/>
      <c r="V374" s="1"/>
      <c r="W374" s="1"/>
      <c r="X374" s="1"/>
      <c r="Y374" s="1"/>
      <c r="Z374" s="1"/>
      <c r="AA374" s="1"/>
    </row>
    <row x14ac:dyDescent="0.25" r="375" customHeight="1" ht="16.5">
      <c r="A375" s="1"/>
      <c r="B375" s="1"/>
      <c r="C375" s="1"/>
      <c r="D375" s="2"/>
      <c r="E375" s="2"/>
      <c r="F375" s="20"/>
      <c r="G375" s="2"/>
      <c r="H375" s="2"/>
      <c r="I375" s="2"/>
      <c r="J375" s="1"/>
      <c r="K375" s="1"/>
      <c r="L375" s="1"/>
      <c r="M375" s="1"/>
      <c r="N375" s="2"/>
      <c r="O375" s="2"/>
      <c r="P375" s="1"/>
      <c r="Q375" s="1"/>
      <c r="R375" s="1"/>
      <c r="S375" s="1"/>
      <c r="T375" s="1"/>
      <c r="U375" s="21"/>
      <c r="V375" s="1"/>
      <c r="W375" s="1"/>
      <c r="X375" s="1"/>
      <c r="Y375" s="1"/>
      <c r="Z375" s="1"/>
      <c r="AA375" s="1"/>
    </row>
    <row x14ac:dyDescent="0.25" r="376" customHeight="1" ht="16.5">
      <c r="A376" s="1"/>
      <c r="B376" s="1"/>
      <c r="C376" s="1"/>
      <c r="D376" s="2"/>
      <c r="E376" s="2"/>
      <c r="F376" s="20"/>
      <c r="G376" s="2"/>
      <c r="H376" s="2"/>
      <c r="I376" s="2"/>
      <c r="J376" s="1"/>
      <c r="K376" s="1"/>
      <c r="L376" s="1"/>
      <c r="M376" s="1"/>
      <c r="N376" s="2"/>
      <c r="O376" s="2"/>
      <c r="P376" s="1"/>
      <c r="Q376" s="1"/>
      <c r="R376" s="1"/>
      <c r="S376" s="1"/>
      <c r="T376" s="1"/>
      <c r="U376" s="21"/>
      <c r="V376" s="1"/>
      <c r="W376" s="1"/>
      <c r="X376" s="1"/>
      <c r="Y376" s="1"/>
      <c r="Z376" s="1"/>
      <c r="AA376" s="1"/>
    </row>
    <row x14ac:dyDescent="0.25" r="377" customHeight="1" ht="16.5">
      <c r="A377" s="1"/>
      <c r="B377" s="1"/>
      <c r="C377" s="1"/>
      <c r="D377" s="2"/>
      <c r="E377" s="2"/>
      <c r="F377" s="20"/>
      <c r="G377" s="2"/>
      <c r="H377" s="2"/>
      <c r="I377" s="2"/>
      <c r="J377" s="1"/>
      <c r="K377" s="1"/>
      <c r="L377" s="1"/>
      <c r="M377" s="1"/>
      <c r="N377" s="2"/>
      <c r="O377" s="2"/>
      <c r="P377" s="1"/>
      <c r="Q377" s="1"/>
      <c r="R377" s="1"/>
      <c r="S377" s="1"/>
      <c r="T377" s="1"/>
      <c r="U377" s="21"/>
      <c r="V377" s="1"/>
      <c r="W377" s="1"/>
      <c r="X377" s="1"/>
      <c r="Y377" s="1"/>
      <c r="Z377" s="1"/>
      <c r="AA377" s="1"/>
    </row>
    <row x14ac:dyDescent="0.25" r="378" customHeight="1" ht="16.5">
      <c r="A378" s="1"/>
      <c r="B378" s="1"/>
      <c r="C378" s="1"/>
      <c r="D378" s="2"/>
      <c r="E378" s="2"/>
      <c r="F378" s="20"/>
      <c r="G378" s="2"/>
      <c r="H378" s="2"/>
      <c r="I378" s="2"/>
      <c r="J378" s="1"/>
      <c r="K378" s="1"/>
      <c r="L378" s="1"/>
      <c r="M378" s="1"/>
      <c r="N378" s="2"/>
      <c r="O378" s="2"/>
      <c r="P378" s="1"/>
      <c r="Q378" s="1"/>
      <c r="R378" s="1"/>
      <c r="S378" s="1"/>
      <c r="T378" s="1"/>
      <c r="U378" s="21"/>
      <c r="V378" s="1"/>
      <c r="W378" s="1"/>
      <c r="X378" s="1"/>
      <c r="Y378" s="1"/>
      <c r="Z378" s="1"/>
      <c r="AA378" s="1"/>
    </row>
    <row x14ac:dyDescent="0.25" r="379" customHeight="1" ht="16.5">
      <c r="A379" s="1"/>
      <c r="B379" s="1"/>
      <c r="C379" s="1"/>
      <c r="D379" s="2"/>
      <c r="E379" s="2"/>
      <c r="F379" s="20"/>
      <c r="G379" s="2"/>
      <c r="H379" s="2"/>
      <c r="I379" s="2"/>
      <c r="J379" s="1"/>
      <c r="K379" s="1"/>
      <c r="L379" s="1"/>
      <c r="M379" s="1"/>
      <c r="N379" s="2"/>
      <c r="O379" s="2"/>
      <c r="P379" s="1"/>
      <c r="Q379" s="1"/>
      <c r="R379" s="1"/>
      <c r="S379" s="1"/>
      <c r="T379" s="1"/>
      <c r="U379" s="21"/>
      <c r="V379" s="1"/>
      <c r="W379" s="1"/>
      <c r="X379" s="1"/>
      <c r="Y379" s="1"/>
      <c r="Z379" s="1"/>
      <c r="AA379" s="1"/>
    </row>
    <row x14ac:dyDescent="0.25" r="380" customHeight="1" ht="16.5">
      <c r="A380" s="1"/>
      <c r="B380" s="1"/>
      <c r="C380" s="1"/>
      <c r="D380" s="2"/>
      <c r="E380" s="2"/>
      <c r="F380" s="20"/>
      <c r="G380" s="2"/>
      <c r="H380" s="2"/>
      <c r="I380" s="2"/>
      <c r="J380" s="1"/>
      <c r="K380" s="1"/>
      <c r="L380" s="1"/>
      <c r="M380" s="1"/>
      <c r="N380" s="2"/>
      <c r="O380" s="2"/>
      <c r="P380" s="1"/>
      <c r="Q380" s="1"/>
      <c r="R380" s="1"/>
      <c r="S380" s="1"/>
      <c r="T380" s="1"/>
      <c r="U380" s="21"/>
      <c r="V380" s="1"/>
      <c r="W380" s="1"/>
      <c r="X380" s="1"/>
      <c r="Y380" s="1"/>
      <c r="Z380" s="1"/>
      <c r="AA380" s="1"/>
    </row>
    <row x14ac:dyDescent="0.25" r="381" customHeight="1" ht="16.5">
      <c r="A381" s="1"/>
      <c r="B381" s="1"/>
      <c r="C381" s="1"/>
      <c r="D381" s="2"/>
      <c r="E381" s="2"/>
      <c r="F381" s="20"/>
      <c r="G381" s="2"/>
      <c r="H381" s="2"/>
      <c r="I381" s="2"/>
      <c r="J381" s="1"/>
      <c r="K381" s="1"/>
      <c r="L381" s="1"/>
      <c r="M381" s="1"/>
      <c r="N381" s="2"/>
      <c r="O381" s="2"/>
      <c r="P381" s="1"/>
      <c r="Q381" s="1"/>
      <c r="R381" s="1"/>
      <c r="S381" s="1"/>
      <c r="T381" s="1"/>
      <c r="U381" s="21"/>
      <c r="V381" s="1"/>
      <c r="W381" s="1"/>
      <c r="X381" s="1"/>
      <c r="Y381" s="1"/>
      <c r="Z381" s="1"/>
      <c r="AA381" s="1"/>
    </row>
    <row x14ac:dyDescent="0.25" r="382" customHeight="1" ht="16.5">
      <c r="A382" s="1"/>
      <c r="B382" s="1"/>
      <c r="C382" s="1"/>
      <c r="D382" s="2"/>
      <c r="E382" s="2"/>
      <c r="F382" s="20"/>
      <c r="G382" s="2"/>
      <c r="H382" s="2"/>
      <c r="I382" s="2"/>
      <c r="J382" s="1"/>
      <c r="K382" s="1"/>
      <c r="L382" s="1"/>
      <c r="M382" s="1"/>
      <c r="N382" s="2"/>
      <c r="O382" s="2"/>
      <c r="P382" s="1"/>
      <c r="Q382" s="1"/>
      <c r="R382" s="1"/>
      <c r="S382" s="1"/>
      <c r="T382" s="1"/>
      <c r="U382" s="21"/>
      <c r="V382" s="1"/>
      <c r="W382" s="1"/>
      <c r="X382" s="1"/>
      <c r="Y382" s="1"/>
      <c r="Z382" s="1"/>
      <c r="AA382" s="1"/>
    </row>
    <row x14ac:dyDescent="0.25" r="383" customHeight="1" ht="16.5">
      <c r="A383" s="1"/>
      <c r="B383" s="1"/>
      <c r="C383" s="1"/>
      <c r="D383" s="2"/>
      <c r="E383" s="2"/>
      <c r="F383" s="20"/>
      <c r="G383" s="2"/>
      <c r="H383" s="2"/>
      <c r="I383" s="2"/>
      <c r="J383" s="1"/>
      <c r="K383" s="1"/>
      <c r="L383" s="1"/>
      <c r="M383" s="1"/>
      <c r="N383" s="2"/>
      <c r="O383" s="2"/>
      <c r="P383" s="1"/>
      <c r="Q383" s="1"/>
      <c r="R383" s="1"/>
      <c r="S383" s="1"/>
      <c r="T383" s="1"/>
      <c r="U383" s="21"/>
      <c r="V383" s="1"/>
      <c r="W383" s="1"/>
      <c r="X383" s="1"/>
      <c r="Y383" s="1"/>
      <c r="Z383" s="1"/>
      <c r="AA383" s="1"/>
    </row>
    <row x14ac:dyDescent="0.25" r="384" customHeight="1" ht="16.5">
      <c r="A384" s="1"/>
      <c r="B384" s="1"/>
      <c r="C384" s="1"/>
      <c r="D384" s="2"/>
      <c r="E384" s="2"/>
      <c r="F384" s="20"/>
      <c r="G384" s="2"/>
      <c r="H384" s="2"/>
      <c r="I384" s="2"/>
      <c r="J384" s="1"/>
      <c r="K384" s="1"/>
      <c r="L384" s="1"/>
      <c r="M384" s="1"/>
      <c r="N384" s="2"/>
      <c r="O384" s="2"/>
      <c r="P384" s="1"/>
      <c r="Q384" s="1"/>
      <c r="R384" s="1"/>
      <c r="S384" s="1"/>
      <c r="T384" s="1"/>
      <c r="U384" s="21"/>
      <c r="V384" s="1"/>
      <c r="W384" s="1"/>
      <c r="X384" s="1"/>
      <c r="Y384" s="1"/>
      <c r="Z384" s="1"/>
      <c r="AA384" s="1"/>
    </row>
    <row x14ac:dyDescent="0.25" r="385" customHeight="1" ht="16.5">
      <c r="A385" s="1"/>
      <c r="B385" s="1"/>
      <c r="C385" s="1"/>
      <c r="D385" s="2"/>
      <c r="E385" s="2"/>
      <c r="F385" s="20"/>
      <c r="G385" s="2"/>
      <c r="H385" s="2"/>
      <c r="I385" s="2"/>
      <c r="J385" s="1"/>
      <c r="K385" s="1"/>
      <c r="L385" s="1"/>
      <c r="M385" s="1"/>
      <c r="N385" s="2"/>
      <c r="O385" s="2"/>
      <c r="P385" s="1"/>
      <c r="Q385" s="1"/>
      <c r="R385" s="1"/>
      <c r="S385" s="1"/>
      <c r="T385" s="1"/>
      <c r="U385" s="21"/>
      <c r="V385" s="1"/>
      <c r="W385" s="1"/>
      <c r="X385" s="1"/>
      <c r="Y385" s="1"/>
      <c r="Z385" s="1"/>
      <c r="AA385" s="1"/>
    </row>
    <row x14ac:dyDescent="0.25" r="386" customHeight="1" ht="16.5">
      <c r="A386" s="1"/>
      <c r="B386" s="1"/>
      <c r="C386" s="1"/>
      <c r="D386" s="2"/>
      <c r="E386" s="2"/>
      <c r="F386" s="20"/>
      <c r="G386" s="2"/>
      <c r="H386" s="2"/>
      <c r="I386" s="2"/>
      <c r="J386" s="1"/>
      <c r="K386" s="1"/>
      <c r="L386" s="1"/>
      <c r="M386" s="1"/>
      <c r="N386" s="2"/>
      <c r="O386" s="2"/>
      <c r="P386" s="1"/>
      <c r="Q386" s="1"/>
      <c r="R386" s="1"/>
      <c r="S386" s="1"/>
      <c r="T386" s="1"/>
      <c r="U386" s="21"/>
      <c r="V386" s="1"/>
      <c r="W386" s="1"/>
      <c r="X386" s="1"/>
      <c r="Y386" s="1"/>
      <c r="Z386" s="1"/>
      <c r="AA386" s="1"/>
    </row>
    <row x14ac:dyDescent="0.25" r="387" customHeight="1" ht="16.5">
      <c r="A387" s="1"/>
      <c r="B387" s="1"/>
      <c r="C387" s="1"/>
      <c r="D387" s="2"/>
      <c r="E387" s="2"/>
      <c r="F387" s="20"/>
      <c r="G387" s="2"/>
      <c r="H387" s="2"/>
      <c r="I387" s="2"/>
      <c r="J387" s="1"/>
      <c r="K387" s="1"/>
      <c r="L387" s="1"/>
      <c r="M387" s="1"/>
      <c r="N387" s="2"/>
      <c r="O387" s="2"/>
      <c r="P387" s="1"/>
      <c r="Q387" s="1"/>
      <c r="R387" s="1"/>
      <c r="S387" s="1"/>
      <c r="T387" s="1"/>
      <c r="U387" s="21"/>
      <c r="V387" s="1"/>
      <c r="W387" s="1"/>
      <c r="X387" s="1"/>
      <c r="Y387" s="1"/>
      <c r="Z387" s="1"/>
      <c r="AA387" s="1"/>
    </row>
    <row x14ac:dyDescent="0.25" r="388" customHeight="1" ht="16.5">
      <c r="A388" s="1"/>
      <c r="B388" s="1"/>
      <c r="C388" s="1"/>
      <c r="D388" s="2"/>
      <c r="E388" s="2"/>
      <c r="F388" s="20"/>
      <c r="G388" s="2"/>
      <c r="H388" s="2"/>
      <c r="I388" s="2"/>
      <c r="J388" s="1"/>
      <c r="K388" s="1"/>
      <c r="L388" s="1"/>
      <c r="M388" s="1"/>
      <c r="N388" s="2"/>
      <c r="O388" s="2"/>
      <c r="P388" s="1"/>
      <c r="Q388" s="1"/>
      <c r="R388" s="1"/>
      <c r="S388" s="1"/>
      <c r="T388" s="1"/>
      <c r="U388" s="21"/>
      <c r="V388" s="1"/>
      <c r="W388" s="1"/>
      <c r="X388" s="1"/>
      <c r="Y388" s="1"/>
      <c r="Z388" s="1"/>
      <c r="AA388" s="1"/>
    </row>
    <row x14ac:dyDescent="0.25" r="389" customHeight="1" ht="16.5">
      <c r="A389" s="1"/>
      <c r="B389" s="1"/>
      <c r="C389" s="1"/>
      <c r="D389" s="2"/>
      <c r="E389" s="2"/>
      <c r="F389" s="20"/>
      <c r="G389" s="2"/>
      <c r="H389" s="2"/>
      <c r="I389" s="2"/>
      <c r="J389" s="1"/>
      <c r="K389" s="1"/>
      <c r="L389" s="1"/>
      <c r="M389" s="1"/>
      <c r="N389" s="2"/>
      <c r="O389" s="2"/>
      <c r="P389" s="1"/>
      <c r="Q389" s="1"/>
      <c r="R389" s="1"/>
      <c r="S389" s="1"/>
      <c r="T389" s="1"/>
      <c r="U389" s="21"/>
      <c r="V389" s="1"/>
      <c r="W389" s="1"/>
      <c r="X389" s="1"/>
      <c r="Y389" s="1"/>
      <c r="Z389" s="1"/>
      <c r="AA389" s="1"/>
    </row>
    <row x14ac:dyDescent="0.25" r="390" customHeight="1" ht="16.5">
      <c r="A390" s="1"/>
      <c r="B390" s="1"/>
      <c r="C390" s="1"/>
      <c r="D390" s="2"/>
      <c r="E390" s="2"/>
      <c r="F390" s="20"/>
      <c r="G390" s="2"/>
      <c r="H390" s="2"/>
      <c r="I390" s="2"/>
      <c r="J390" s="1"/>
      <c r="K390" s="1"/>
      <c r="L390" s="1"/>
      <c r="M390" s="1"/>
      <c r="N390" s="2"/>
      <c r="O390" s="2"/>
      <c r="P390" s="1"/>
      <c r="Q390" s="1"/>
      <c r="R390" s="1"/>
      <c r="S390" s="1"/>
      <c r="T390" s="1"/>
      <c r="U390" s="21"/>
      <c r="V390" s="1"/>
      <c r="W390" s="1"/>
      <c r="X390" s="1"/>
      <c r="Y390" s="1"/>
      <c r="Z390" s="1"/>
      <c r="AA390" s="1"/>
    </row>
    <row x14ac:dyDescent="0.25" r="391" customHeight="1" ht="16.5">
      <c r="A391" s="1"/>
      <c r="B391" s="1"/>
      <c r="C391" s="1"/>
      <c r="D391" s="2"/>
      <c r="E391" s="2"/>
      <c r="F391" s="20"/>
      <c r="G391" s="2"/>
      <c r="H391" s="2"/>
      <c r="I391" s="2"/>
      <c r="J391" s="1"/>
      <c r="K391" s="1"/>
      <c r="L391" s="1"/>
      <c r="M391" s="1"/>
      <c r="N391" s="2"/>
      <c r="O391" s="2"/>
      <c r="P391" s="1"/>
      <c r="Q391" s="1"/>
      <c r="R391" s="1"/>
      <c r="S391" s="1"/>
      <c r="T391" s="1"/>
      <c r="U391" s="21"/>
      <c r="V391" s="1"/>
      <c r="W391" s="1"/>
      <c r="X391" s="1"/>
      <c r="Y391" s="1"/>
      <c r="Z391" s="1"/>
      <c r="AA391" s="1"/>
    </row>
    <row x14ac:dyDescent="0.25" r="392" customHeight="1" ht="16.5">
      <c r="A392" s="1"/>
      <c r="B392" s="1"/>
      <c r="C392" s="1"/>
      <c r="D392" s="2"/>
      <c r="E392" s="2"/>
      <c r="F392" s="20"/>
      <c r="G392" s="2"/>
      <c r="H392" s="2"/>
      <c r="I392" s="2"/>
      <c r="J392" s="1"/>
      <c r="K392" s="1"/>
      <c r="L392" s="1"/>
      <c r="M392" s="1"/>
      <c r="N392" s="2"/>
      <c r="O392" s="2"/>
      <c r="P392" s="1"/>
      <c r="Q392" s="1"/>
      <c r="R392" s="1"/>
      <c r="S392" s="1"/>
      <c r="T392" s="1"/>
      <c r="U392" s="21"/>
      <c r="V392" s="1"/>
      <c r="W392" s="1"/>
      <c r="X392" s="1"/>
      <c r="Y392" s="1"/>
      <c r="Z392" s="1"/>
      <c r="AA392" s="1"/>
    </row>
    <row x14ac:dyDescent="0.25" r="393" customHeight="1" ht="16.5">
      <c r="A393" s="1"/>
      <c r="B393" s="1"/>
      <c r="C393" s="1"/>
      <c r="D393" s="2"/>
      <c r="E393" s="2"/>
      <c r="F393" s="20"/>
      <c r="G393" s="2"/>
      <c r="H393" s="2"/>
      <c r="I393" s="2"/>
      <c r="J393" s="1"/>
      <c r="K393" s="1"/>
      <c r="L393" s="1"/>
      <c r="M393" s="1"/>
      <c r="N393" s="2"/>
      <c r="O393" s="2"/>
      <c r="P393" s="1"/>
      <c r="Q393" s="1"/>
      <c r="R393" s="1"/>
      <c r="S393" s="1"/>
      <c r="T393" s="1"/>
      <c r="U393" s="21"/>
      <c r="V393" s="1"/>
      <c r="W393" s="1"/>
      <c r="X393" s="1"/>
      <c r="Y393" s="1"/>
      <c r="Z393" s="1"/>
      <c r="AA393" s="1"/>
    </row>
    <row x14ac:dyDescent="0.25" r="394" customHeight="1" ht="16.5">
      <c r="A394" s="1"/>
      <c r="B394" s="1"/>
      <c r="C394" s="1"/>
      <c r="D394" s="2"/>
      <c r="E394" s="2"/>
      <c r="F394" s="20"/>
      <c r="G394" s="2"/>
      <c r="H394" s="2"/>
      <c r="I394" s="2"/>
      <c r="J394" s="1"/>
      <c r="K394" s="1"/>
      <c r="L394" s="1"/>
      <c r="M394" s="1"/>
      <c r="N394" s="2"/>
      <c r="O394" s="2"/>
      <c r="P394" s="1"/>
      <c r="Q394" s="1"/>
      <c r="R394" s="1"/>
      <c r="S394" s="1"/>
      <c r="T394" s="1"/>
      <c r="U394" s="21"/>
      <c r="V394" s="1"/>
      <c r="W394" s="1"/>
      <c r="X394" s="1"/>
      <c r="Y394" s="1"/>
      <c r="Z394" s="1"/>
      <c r="AA394" s="1"/>
    </row>
    <row x14ac:dyDescent="0.25" r="395" customHeight="1" ht="16.5">
      <c r="A395" s="1"/>
      <c r="B395" s="1"/>
      <c r="C395" s="1"/>
      <c r="D395" s="2"/>
      <c r="E395" s="2"/>
      <c r="F395" s="20"/>
      <c r="G395" s="2"/>
      <c r="H395" s="2"/>
      <c r="I395" s="2"/>
      <c r="J395" s="1"/>
      <c r="K395" s="1"/>
      <c r="L395" s="1"/>
      <c r="M395" s="1"/>
      <c r="N395" s="2"/>
      <c r="O395" s="2"/>
      <c r="P395" s="1"/>
      <c r="Q395" s="1"/>
      <c r="R395" s="1"/>
      <c r="S395" s="1"/>
      <c r="T395" s="1"/>
      <c r="U395" s="21"/>
      <c r="V395" s="1"/>
      <c r="W395" s="1"/>
      <c r="X395" s="1"/>
      <c r="Y395" s="1"/>
      <c r="Z395" s="1"/>
      <c r="AA395" s="1"/>
    </row>
    <row x14ac:dyDescent="0.25" r="396" customHeight="1" ht="16.5">
      <c r="A396" s="1"/>
      <c r="B396" s="1"/>
      <c r="C396" s="1"/>
      <c r="D396" s="2"/>
      <c r="E396" s="2"/>
      <c r="F396" s="20"/>
      <c r="G396" s="2"/>
      <c r="H396" s="2"/>
      <c r="I396" s="2"/>
      <c r="J396" s="1"/>
      <c r="K396" s="1"/>
      <c r="L396" s="1"/>
      <c r="M396" s="1"/>
      <c r="N396" s="2"/>
      <c r="O396" s="2"/>
      <c r="P396" s="1"/>
      <c r="Q396" s="1"/>
      <c r="R396" s="1"/>
      <c r="S396" s="1"/>
      <c r="T396" s="1"/>
      <c r="U396" s="21"/>
      <c r="V396" s="1"/>
      <c r="W396" s="1"/>
      <c r="X396" s="1"/>
      <c r="Y396" s="1"/>
      <c r="Z396" s="1"/>
      <c r="AA396" s="1"/>
    </row>
    <row x14ac:dyDescent="0.25" r="397" customHeight="1" ht="16.5">
      <c r="A397" s="1"/>
      <c r="B397" s="1"/>
      <c r="C397" s="1"/>
      <c r="D397" s="2"/>
      <c r="E397" s="2"/>
      <c r="F397" s="20"/>
      <c r="G397" s="2"/>
      <c r="H397" s="2"/>
      <c r="I397" s="2"/>
      <c r="J397" s="1"/>
      <c r="K397" s="1"/>
      <c r="L397" s="1"/>
      <c r="M397" s="1"/>
      <c r="N397" s="2"/>
      <c r="O397" s="2"/>
      <c r="P397" s="1"/>
      <c r="Q397" s="1"/>
      <c r="R397" s="1"/>
      <c r="S397" s="1"/>
      <c r="T397" s="1"/>
      <c r="U397" s="21"/>
      <c r="V397" s="1"/>
      <c r="W397" s="1"/>
      <c r="X397" s="1"/>
      <c r="Y397" s="1"/>
      <c r="Z397" s="1"/>
      <c r="AA397" s="1"/>
    </row>
    <row x14ac:dyDescent="0.25" r="398" customHeight="1" ht="16.5">
      <c r="A398" s="1"/>
      <c r="B398" s="1"/>
      <c r="C398" s="1"/>
      <c r="D398" s="2"/>
      <c r="E398" s="2"/>
      <c r="F398" s="20"/>
      <c r="G398" s="2"/>
      <c r="H398" s="2"/>
      <c r="I398" s="2"/>
      <c r="J398" s="1"/>
      <c r="K398" s="1"/>
      <c r="L398" s="1"/>
      <c r="M398" s="1"/>
      <c r="N398" s="2"/>
      <c r="O398" s="2"/>
      <c r="P398" s="1"/>
      <c r="Q398" s="1"/>
      <c r="R398" s="1"/>
      <c r="S398" s="1"/>
      <c r="T398" s="1"/>
      <c r="U398" s="21"/>
      <c r="V398" s="1"/>
      <c r="W398" s="1"/>
      <c r="X398" s="1"/>
      <c r="Y398" s="1"/>
      <c r="Z398" s="1"/>
      <c r="AA398" s="1"/>
    </row>
    <row x14ac:dyDescent="0.25" r="399" customHeight="1" ht="16.5">
      <c r="A399" s="1"/>
      <c r="B399" s="1"/>
      <c r="C399" s="1"/>
      <c r="D399" s="2"/>
      <c r="E399" s="2"/>
      <c r="F399" s="20"/>
      <c r="G399" s="2"/>
      <c r="H399" s="2"/>
      <c r="I399" s="2"/>
      <c r="J399" s="1"/>
      <c r="K399" s="1"/>
      <c r="L399" s="1"/>
      <c r="M399" s="1"/>
      <c r="N399" s="2"/>
      <c r="O399" s="2"/>
      <c r="P399" s="1"/>
      <c r="Q399" s="1"/>
      <c r="R399" s="1"/>
      <c r="S399" s="1"/>
      <c r="T399" s="1"/>
      <c r="U399" s="21"/>
      <c r="V399" s="1"/>
      <c r="W399" s="1"/>
      <c r="X399" s="1"/>
      <c r="Y399" s="1"/>
      <c r="Z399" s="1"/>
      <c r="AA399" s="1"/>
    </row>
    <row x14ac:dyDescent="0.25" r="400" customHeight="1" ht="16.5">
      <c r="A400" s="1"/>
      <c r="B400" s="1"/>
      <c r="C400" s="1"/>
      <c r="D400" s="2"/>
      <c r="E400" s="2"/>
      <c r="F400" s="20"/>
      <c r="G400" s="2"/>
      <c r="H400" s="2"/>
      <c r="I400" s="2"/>
      <c r="J400" s="1"/>
      <c r="K400" s="1"/>
      <c r="L400" s="1"/>
      <c r="M400" s="1"/>
      <c r="N400" s="2"/>
      <c r="O400" s="2"/>
      <c r="P400" s="1"/>
      <c r="Q400" s="1"/>
      <c r="R400" s="1"/>
      <c r="S400" s="1"/>
      <c r="T400" s="1"/>
      <c r="U400" s="21"/>
      <c r="V400" s="1"/>
      <c r="W400" s="1"/>
      <c r="X400" s="1"/>
      <c r="Y400" s="1"/>
      <c r="Z400" s="1"/>
      <c r="AA400" s="1"/>
    </row>
    <row x14ac:dyDescent="0.25" r="401" customHeight="1" ht="16.5">
      <c r="A401" s="1"/>
      <c r="B401" s="1"/>
      <c r="C401" s="1"/>
      <c r="D401" s="2"/>
      <c r="E401" s="2"/>
      <c r="F401" s="20"/>
      <c r="G401" s="2"/>
      <c r="H401" s="2"/>
      <c r="I401" s="2"/>
      <c r="J401" s="1"/>
      <c r="K401" s="1"/>
      <c r="L401" s="1"/>
      <c r="M401" s="1"/>
      <c r="N401" s="2"/>
      <c r="O401" s="2"/>
      <c r="P401" s="1"/>
      <c r="Q401" s="1"/>
      <c r="R401" s="1"/>
      <c r="S401" s="1"/>
      <c r="T401" s="1"/>
      <c r="U401" s="21"/>
      <c r="V401" s="1"/>
      <c r="W401" s="1"/>
      <c r="X401" s="1"/>
      <c r="Y401" s="1"/>
      <c r="Z401" s="1"/>
      <c r="AA401" s="1"/>
    </row>
    <row x14ac:dyDescent="0.25" r="402" customHeight="1" ht="16.5">
      <c r="A402" s="1"/>
      <c r="B402" s="1"/>
      <c r="C402" s="1"/>
      <c r="D402" s="2"/>
      <c r="E402" s="2"/>
      <c r="F402" s="20"/>
      <c r="G402" s="2"/>
      <c r="H402" s="2"/>
      <c r="I402" s="2"/>
      <c r="J402" s="1"/>
      <c r="K402" s="1"/>
      <c r="L402" s="1"/>
      <c r="M402" s="1"/>
      <c r="N402" s="2"/>
      <c r="O402" s="2"/>
      <c r="P402" s="1"/>
      <c r="Q402" s="1"/>
      <c r="R402" s="1"/>
      <c r="S402" s="1"/>
      <c r="T402" s="1"/>
      <c r="U402" s="21"/>
      <c r="V402" s="1"/>
      <c r="W402" s="1"/>
      <c r="X402" s="1"/>
      <c r="Y402" s="1"/>
      <c r="Z402" s="1"/>
      <c r="AA402" s="1"/>
    </row>
    <row x14ac:dyDescent="0.25" r="403" customHeight="1" ht="16.5">
      <c r="A403" s="1"/>
      <c r="B403" s="1"/>
      <c r="C403" s="1"/>
      <c r="D403" s="2"/>
      <c r="E403" s="2"/>
      <c r="F403" s="20"/>
      <c r="G403" s="2"/>
      <c r="H403" s="2"/>
      <c r="I403" s="2"/>
      <c r="J403" s="1"/>
      <c r="K403" s="1"/>
      <c r="L403" s="1"/>
      <c r="M403" s="1"/>
      <c r="N403" s="2"/>
      <c r="O403" s="2"/>
      <c r="P403" s="1"/>
      <c r="Q403" s="1"/>
      <c r="R403" s="1"/>
      <c r="S403" s="1"/>
      <c r="T403" s="1"/>
      <c r="U403" s="21"/>
      <c r="V403" s="1"/>
      <c r="W403" s="1"/>
      <c r="X403" s="1"/>
      <c r="Y403" s="1"/>
      <c r="Z403" s="1"/>
      <c r="AA403" s="1"/>
    </row>
    <row x14ac:dyDescent="0.25" r="404" customHeight="1" ht="16.5">
      <c r="A404" s="1"/>
      <c r="B404" s="1"/>
      <c r="C404" s="1"/>
      <c r="D404" s="2"/>
      <c r="E404" s="2"/>
      <c r="F404" s="20"/>
      <c r="G404" s="2"/>
      <c r="H404" s="2"/>
      <c r="I404" s="2"/>
      <c r="J404" s="1"/>
      <c r="K404" s="1"/>
      <c r="L404" s="1"/>
      <c r="M404" s="1"/>
      <c r="N404" s="2"/>
      <c r="O404" s="2"/>
      <c r="P404" s="1"/>
      <c r="Q404" s="1"/>
      <c r="R404" s="1"/>
      <c r="S404" s="1"/>
      <c r="T404" s="1"/>
      <c r="U404" s="21"/>
      <c r="V404" s="1"/>
      <c r="W404" s="1"/>
      <c r="X404" s="1"/>
      <c r="Y404" s="1"/>
      <c r="Z404" s="1"/>
      <c r="AA404" s="1"/>
    </row>
    <row x14ac:dyDescent="0.25" r="405" customHeight="1" ht="16.5">
      <c r="A405" s="1"/>
      <c r="B405" s="1"/>
      <c r="C405" s="1"/>
      <c r="D405" s="2"/>
      <c r="E405" s="2"/>
      <c r="F405" s="20"/>
      <c r="G405" s="2"/>
      <c r="H405" s="2"/>
      <c r="I405" s="2"/>
      <c r="J405" s="1"/>
      <c r="K405" s="1"/>
      <c r="L405" s="1"/>
      <c r="M405" s="1"/>
      <c r="N405" s="2"/>
      <c r="O405" s="2"/>
      <c r="P405" s="1"/>
      <c r="Q405" s="1"/>
      <c r="R405" s="1"/>
      <c r="S405" s="1"/>
      <c r="T405" s="1"/>
      <c r="U405" s="21"/>
      <c r="V405" s="1"/>
      <c r="W405" s="1"/>
      <c r="X405" s="1"/>
      <c r="Y405" s="1"/>
      <c r="Z405" s="1"/>
      <c r="AA405" s="1"/>
    </row>
    <row x14ac:dyDescent="0.25" r="406" customHeight="1" ht="16.5">
      <c r="A406" s="1"/>
      <c r="B406" s="1"/>
      <c r="C406" s="1"/>
      <c r="D406" s="2"/>
      <c r="E406" s="2"/>
      <c r="F406" s="20"/>
      <c r="G406" s="2"/>
      <c r="H406" s="2"/>
      <c r="I406" s="2"/>
      <c r="J406" s="1"/>
      <c r="K406" s="1"/>
      <c r="L406" s="1"/>
      <c r="M406" s="1"/>
      <c r="N406" s="2"/>
      <c r="O406" s="2"/>
      <c r="P406" s="1"/>
      <c r="Q406" s="1"/>
      <c r="R406" s="1"/>
      <c r="S406" s="1"/>
      <c r="T406" s="1"/>
      <c r="U406" s="21"/>
      <c r="V406" s="1"/>
      <c r="W406" s="1"/>
      <c r="X406" s="1"/>
      <c r="Y406" s="1"/>
      <c r="Z406" s="1"/>
      <c r="AA406" s="1"/>
    </row>
    <row x14ac:dyDescent="0.25" r="407" customHeight="1" ht="16.5">
      <c r="A407" s="1"/>
      <c r="B407" s="1"/>
      <c r="C407" s="1"/>
      <c r="D407" s="2"/>
      <c r="E407" s="2"/>
      <c r="F407" s="20"/>
      <c r="G407" s="2"/>
      <c r="H407" s="2"/>
      <c r="I407" s="2"/>
      <c r="J407" s="1"/>
      <c r="K407" s="1"/>
      <c r="L407" s="1"/>
      <c r="M407" s="1"/>
      <c r="N407" s="2"/>
      <c r="O407" s="2"/>
      <c r="P407" s="1"/>
      <c r="Q407" s="1"/>
      <c r="R407" s="1"/>
      <c r="S407" s="1"/>
      <c r="T407" s="1"/>
      <c r="U407" s="21"/>
      <c r="V407" s="1"/>
      <c r="W407" s="1"/>
      <c r="X407" s="1"/>
      <c r="Y407" s="1"/>
      <c r="Z407" s="1"/>
      <c r="AA407" s="1"/>
    </row>
    <row x14ac:dyDescent="0.25" r="408" customHeight="1" ht="16.5">
      <c r="A408" s="1"/>
      <c r="B408" s="1"/>
      <c r="C408" s="1"/>
      <c r="D408" s="2"/>
      <c r="E408" s="2"/>
      <c r="F408" s="20"/>
      <c r="G408" s="2"/>
      <c r="H408" s="2"/>
      <c r="I408" s="2"/>
      <c r="J408" s="1"/>
      <c r="K408" s="1"/>
      <c r="L408" s="1"/>
      <c r="M408" s="1"/>
      <c r="N408" s="2"/>
      <c r="O408" s="2"/>
      <c r="P408" s="1"/>
      <c r="Q408" s="1"/>
      <c r="R408" s="1"/>
      <c r="S408" s="1"/>
      <c r="T408" s="1"/>
      <c r="U408" s="21"/>
      <c r="V408" s="1"/>
      <c r="W408" s="1"/>
      <c r="X408" s="1"/>
      <c r="Y408" s="1"/>
      <c r="Z408" s="1"/>
      <c r="AA408" s="1"/>
    </row>
    <row x14ac:dyDescent="0.25" r="409" customHeight="1" ht="16.5">
      <c r="A409" s="1"/>
      <c r="B409" s="1"/>
      <c r="C409" s="1"/>
      <c r="D409" s="2"/>
      <c r="E409" s="2"/>
      <c r="F409" s="20"/>
      <c r="G409" s="2"/>
      <c r="H409" s="2"/>
      <c r="I409" s="2"/>
      <c r="J409" s="1"/>
      <c r="K409" s="1"/>
      <c r="L409" s="1"/>
      <c r="M409" s="1"/>
      <c r="N409" s="2"/>
      <c r="O409" s="2"/>
      <c r="P409" s="1"/>
      <c r="Q409" s="1"/>
      <c r="R409" s="1"/>
      <c r="S409" s="1"/>
      <c r="T409" s="1"/>
      <c r="U409" s="21"/>
      <c r="V409" s="1"/>
      <c r="W409" s="1"/>
      <c r="X409" s="1"/>
      <c r="Y409" s="1"/>
      <c r="Z409" s="1"/>
      <c r="AA409" s="1"/>
    </row>
    <row x14ac:dyDescent="0.25" r="410" customHeight="1" ht="16.5">
      <c r="A410" s="1"/>
      <c r="B410" s="1"/>
      <c r="C410" s="1"/>
      <c r="D410" s="2"/>
      <c r="E410" s="2"/>
      <c r="F410" s="20"/>
      <c r="G410" s="2"/>
      <c r="H410" s="2"/>
      <c r="I410" s="2"/>
      <c r="J410" s="1"/>
      <c r="K410" s="1"/>
      <c r="L410" s="1"/>
      <c r="M410" s="1"/>
      <c r="N410" s="2"/>
      <c r="O410" s="2"/>
      <c r="P410" s="1"/>
      <c r="Q410" s="1"/>
      <c r="R410" s="1"/>
      <c r="S410" s="1"/>
      <c r="T410" s="1"/>
      <c r="U410" s="21"/>
      <c r="V410" s="1"/>
      <c r="W410" s="1"/>
      <c r="X410" s="1"/>
      <c r="Y410" s="1"/>
      <c r="Z410" s="1"/>
      <c r="AA410" s="1"/>
    </row>
    <row x14ac:dyDescent="0.25" r="411" customHeight="1" ht="16.5">
      <c r="A411" s="1"/>
      <c r="B411" s="1"/>
      <c r="C411" s="1"/>
      <c r="D411" s="2"/>
      <c r="E411" s="2"/>
      <c r="F411" s="20"/>
      <c r="G411" s="2"/>
      <c r="H411" s="2"/>
      <c r="I411" s="2"/>
      <c r="J411" s="1"/>
      <c r="K411" s="1"/>
      <c r="L411" s="1"/>
      <c r="M411" s="1"/>
      <c r="N411" s="2"/>
      <c r="O411" s="2"/>
      <c r="P411" s="1"/>
      <c r="Q411" s="1"/>
      <c r="R411" s="1"/>
      <c r="S411" s="1"/>
      <c r="T411" s="1"/>
      <c r="U411" s="21"/>
      <c r="V411" s="1"/>
      <c r="W411" s="1"/>
      <c r="X411" s="1"/>
      <c r="Y411" s="1"/>
      <c r="Z411" s="1"/>
      <c r="AA411" s="1"/>
    </row>
    <row x14ac:dyDescent="0.25" r="412" customHeight="1" ht="16.5">
      <c r="A412" s="1"/>
      <c r="B412" s="1"/>
      <c r="C412" s="1"/>
      <c r="D412" s="2"/>
      <c r="E412" s="2"/>
      <c r="F412" s="20"/>
      <c r="G412" s="2"/>
      <c r="H412" s="2"/>
      <c r="I412" s="2"/>
      <c r="J412" s="1"/>
      <c r="K412" s="1"/>
      <c r="L412" s="1"/>
      <c r="M412" s="1"/>
      <c r="N412" s="2"/>
      <c r="O412" s="2"/>
      <c r="P412" s="1"/>
      <c r="Q412" s="1"/>
      <c r="R412" s="1"/>
      <c r="S412" s="1"/>
      <c r="T412" s="1"/>
      <c r="U412" s="21"/>
      <c r="V412" s="1"/>
      <c r="W412" s="1"/>
      <c r="X412" s="1"/>
      <c r="Y412" s="1"/>
      <c r="Z412" s="1"/>
      <c r="AA412" s="1"/>
    </row>
    <row x14ac:dyDescent="0.25" r="413" customHeight="1" ht="16.5">
      <c r="A413" s="1"/>
      <c r="B413" s="1"/>
      <c r="C413" s="1"/>
      <c r="D413" s="2"/>
      <c r="E413" s="2"/>
      <c r="F413" s="20"/>
      <c r="G413" s="2"/>
      <c r="H413" s="2"/>
      <c r="I413" s="2"/>
      <c r="J413" s="1"/>
      <c r="K413" s="1"/>
      <c r="L413" s="1"/>
      <c r="M413" s="1"/>
      <c r="N413" s="2"/>
      <c r="O413" s="2"/>
      <c r="P413" s="1"/>
      <c r="Q413" s="1"/>
      <c r="R413" s="1"/>
      <c r="S413" s="1"/>
      <c r="T413" s="1"/>
      <c r="U413" s="21"/>
      <c r="V413" s="1"/>
      <c r="W413" s="1"/>
      <c r="X413" s="1"/>
      <c r="Y413" s="1"/>
      <c r="Z413" s="1"/>
      <c r="AA413" s="1"/>
    </row>
    <row x14ac:dyDescent="0.25" r="414" customHeight="1" ht="16.5">
      <c r="A414" s="1"/>
      <c r="B414" s="1"/>
      <c r="C414" s="1"/>
      <c r="D414" s="2"/>
      <c r="E414" s="2"/>
      <c r="F414" s="20"/>
      <c r="G414" s="2"/>
      <c r="H414" s="2"/>
      <c r="I414" s="2"/>
      <c r="J414" s="1"/>
      <c r="K414" s="1"/>
      <c r="L414" s="1"/>
      <c r="M414" s="1"/>
      <c r="N414" s="2"/>
      <c r="O414" s="2"/>
      <c r="P414" s="1"/>
      <c r="Q414" s="1"/>
      <c r="R414" s="1"/>
      <c r="S414" s="1"/>
      <c r="T414" s="1"/>
      <c r="U414" s="21"/>
      <c r="V414" s="1"/>
      <c r="W414" s="1"/>
      <c r="X414" s="1"/>
      <c r="Y414" s="1"/>
      <c r="Z414" s="1"/>
      <c r="AA414" s="1"/>
    </row>
    <row x14ac:dyDescent="0.25" r="415" customHeight="1" ht="16.5">
      <c r="A415" s="1"/>
      <c r="B415" s="1"/>
      <c r="C415" s="1"/>
      <c r="D415" s="2"/>
      <c r="E415" s="2"/>
      <c r="F415" s="20"/>
      <c r="G415" s="2"/>
      <c r="H415" s="2"/>
      <c r="I415" s="2"/>
      <c r="J415" s="1"/>
      <c r="K415" s="1"/>
      <c r="L415" s="1"/>
      <c r="M415" s="1"/>
      <c r="N415" s="2"/>
      <c r="O415" s="2"/>
      <c r="P415" s="1"/>
      <c r="Q415" s="1"/>
      <c r="R415" s="1"/>
      <c r="S415" s="1"/>
      <c r="T415" s="1"/>
      <c r="U415" s="21"/>
      <c r="V415" s="1"/>
      <c r="W415" s="1"/>
      <c r="X415" s="1"/>
      <c r="Y415" s="1"/>
      <c r="Z415" s="1"/>
      <c r="AA415" s="1"/>
    </row>
    <row x14ac:dyDescent="0.25" r="416" customHeight="1" ht="16.5">
      <c r="A416" s="1"/>
      <c r="B416" s="1"/>
      <c r="C416" s="1"/>
      <c r="D416" s="2"/>
      <c r="E416" s="2"/>
      <c r="F416" s="20"/>
      <c r="G416" s="2"/>
      <c r="H416" s="2"/>
      <c r="I416" s="2"/>
      <c r="J416" s="1"/>
      <c r="K416" s="1"/>
      <c r="L416" s="1"/>
      <c r="M416" s="1"/>
      <c r="N416" s="2"/>
      <c r="O416" s="2"/>
      <c r="P416" s="1"/>
      <c r="Q416" s="1"/>
      <c r="R416" s="1"/>
      <c r="S416" s="1"/>
      <c r="T416" s="1"/>
      <c r="U416" s="21"/>
      <c r="V416" s="1"/>
      <c r="W416" s="1"/>
      <c r="X416" s="1"/>
      <c r="Y416" s="1"/>
      <c r="Z416" s="1"/>
      <c r="AA416" s="1"/>
    </row>
    <row x14ac:dyDescent="0.25" r="417" customHeight="1" ht="16.5">
      <c r="A417" s="1"/>
      <c r="B417" s="1"/>
      <c r="C417" s="1"/>
      <c r="D417" s="2"/>
      <c r="E417" s="2"/>
      <c r="F417" s="20"/>
      <c r="G417" s="2"/>
      <c r="H417" s="2"/>
      <c r="I417" s="2"/>
      <c r="J417" s="1"/>
      <c r="K417" s="1"/>
      <c r="L417" s="1"/>
      <c r="M417" s="1"/>
      <c r="N417" s="2"/>
      <c r="O417" s="2"/>
      <c r="P417" s="1"/>
      <c r="Q417" s="1"/>
      <c r="R417" s="1"/>
      <c r="S417" s="1"/>
      <c r="T417" s="1"/>
      <c r="U417" s="21"/>
      <c r="V417" s="1"/>
      <c r="W417" s="1"/>
      <c r="X417" s="1"/>
      <c r="Y417" s="1"/>
      <c r="Z417" s="1"/>
      <c r="AA417" s="1"/>
    </row>
    <row x14ac:dyDescent="0.25" r="418" customHeight="1" ht="16.5">
      <c r="A418" s="1"/>
      <c r="B418" s="1"/>
      <c r="C418" s="1"/>
      <c r="D418" s="2"/>
      <c r="E418" s="2"/>
      <c r="F418" s="20"/>
      <c r="G418" s="2"/>
      <c r="H418" s="2"/>
      <c r="I418" s="2"/>
      <c r="J418" s="1"/>
      <c r="K418" s="1"/>
      <c r="L418" s="1"/>
      <c r="M418" s="1"/>
      <c r="N418" s="2"/>
      <c r="O418" s="2"/>
      <c r="P418" s="1"/>
      <c r="Q418" s="1"/>
      <c r="R418" s="1"/>
      <c r="S418" s="1"/>
      <c r="T418" s="1"/>
      <c r="U418" s="21"/>
      <c r="V418" s="1"/>
      <c r="W418" s="1"/>
      <c r="X418" s="1"/>
      <c r="Y418" s="1"/>
      <c r="Z418" s="1"/>
      <c r="AA418" s="1"/>
    </row>
    <row x14ac:dyDescent="0.25" r="419" customHeight="1" ht="16.5">
      <c r="A419" s="1"/>
      <c r="B419" s="1"/>
      <c r="C419" s="1"/>
      <c r="D419" s="2"/>
      <c r="E419" s="2"/>
      <c r="F419" s="20"/>
      <c r="G419" s="2"/>
      <c r="H419" s="2"/>
      <c r="I419" s="2"/>
      <c r="J419" s="1"/>
      <c r="K419" s="1"/>
      <c r="L419" s="1"/>
      <c r="M419" s="1"/>
      <c r="N419" s="2"/>
      <c r="O419" s="2"/>
      <c r="P419" s="1"/>
      <c r="Q419" s="1"/>
      <c r="R419" s="1"/>
      <c r="S419" s="1"/>
      <c r="T419" s="1"/>
      <c r="U419" s="21"/>
      <c r="V419" s="1"/>
      <c r="W419" s="1"/>
      <c r="X419" s="1"/>
      <c r="Y419" s="1"/>
      <c r="Z419" s="1"/>
      <c r="AA419" s="1"/>
    </row>
    <row x14ac:dyDescent="0.25" r="420" customHeight="1" ht="16.5">
      <c r="A420" s="1"/>
      <c r="B420" s="1"/>
      <c r="C420" s="1"/>
      <c r="D420" s="2"/>
      <c r="E420" s="2"/>
      <c r="F420" s="20"/>
      <c r="G420" s="2"/>
      <c r="H420" s="2"/>
      <c r="I420" s="2"/>
      <c r="J420" s="1"/>
      <c r="K420" s="1"/>
      <c r="L420" s="1"/>
      <c r="M420" s="1"/>
      <c r="N420" s="2"/>
      <c r="O420" s="2"/>
      <c r="P420" s="1"/>
      <c r="Q420" s="1"/>
      <c r="R420" s="1"/>
      <c r="S420" s="1"/>
      <c r="T420" s="1"/>
      <c r="U420" s="21"/>
      <c r="V420" s="1"/>
      <c r="W420" s="1"/>
      <c r="X420" s="1"/>
      <c r="Y420" s="1"/>
      <c r="Z420" s="1"/>
      <c r="AA420" s="1"/>
    </row>
    <row x14ac:dyDescent="0.25" r="421" customHeight="1" ht="16.5">
      <c r="A421" s="1"/>
      <c r="B421" s="1"/>
      <c r="C421" s="1"/>
      <c r="D421" s="2"/>
      <c r="E421" s="2"/>
      <c r="F421" s="20"/>
      <c r="G421" s="2"/>
      <c r="H421" s="2"/>
      <c r="I421" s="2"/>
      <c r="J421" s="1"/>
      <c r="K421" s="1"/>
      <c r="L421" s="1"/>
      <c r="M421" s="1"/>
      <c r="N421" s="2"/>
      <c r="O421" s="2"/>
      <c r="P421" s="1"/>
      <c r="Q421" s="1"/>
      <c r="R421" s="1"/>
      <c r="S421" s="1"/>
      <c r="T421" s="1"/>
      <c r="U421" s="21"/>
      <c r="V421" s="1"/>
      <c r="W421" s="1"/>
      <c r="X421" s="1"/>
      <c r="Y421" s="1"/>
      <c r="Z421" s="1"/>
      <c r="AA421" s="1"/>
    </row>
    <row x14ac:dyDescent="0.25" r="422" customHeight="1" ht="16.5">
      <c r="A422" s="1"/>
      <c r="B422" s="1"/>
      <c r="C422" s="1"/>
      <c r="D422" s="2"/>
      <c r="E422" s="2"/>
      <c r="F422" s="20"/>
      <c r="G422" s="2"/>
      <c r="H422" s="2"/>
      <c r="I422" s="2"/>
      <c r="J422" s="1"/>
      <c r="K422" s="1"/>
      <c r="L422" s="1"/>
      <c r="M422" s="1"/>
      <c r="N422" s="2"/>
      <c r="O422" s="2"/>
      <c r="P422" s="1"/>
      <c r="Q422" s="1"/>
      <c r="R422" s="1"/>
      <c r="S422" s="1"/>
      <c r="T422" s="1"/>
      <c r="U422" s="21"/>
      <c r="V422" s="1"/>
      <c r="W422" s="1"/>
      <c r="X422" s="1"/>
      <c r="Y422" s="1"/>
      <c r="Z422" s="1"/>
      <c r="AA422" s="1"/>
    </row>
    <row x14ac:dyDescent="0.25" r="423" customHeight="1" ht="16.5">
      <c r="A423" s="1"/>
      <c r="B423" s="1"/>
      <c r="C423" s="1"/>
      <c r="D423" s="2"/>
      <c r="E423" s="2"/>
      <c r="F423" s="20"/>
      <c r="G423" s="2"/>
      <c r="H423" s="2"/>
      <c r="I423" s="2"/>
      <c r="J423" s="1"/>
      <c r="K423" s="1"/>
      <c r="L423" s="1"/>
      <c r="M423" s="1"/>
      <c r="N423" s="2"/>
      <c r="O423" s="2"/>
      <c r="P423" s="1"/>
      <c r="Q423" s="1"/>
      <c r="R423" s="1"/>
      <c r="S423" s="1"/>
      <c r="T423" s="1"/>
      <c r="U423" s="21"/>
      <c r="V423" s="1"/>
      <c r="W423" s="1"/>
      <c r="X423" s="1"/>
      <c r="Y423" s="1"/>
      <c r="Z423" s="1"/>
      <c r="AA423" s="1"/>
    </row>
    <row x14ac:dyDescent="0.25" r="424" customHeight="1" ht="16.5">
      <c r="A424" s="1"/>
      <c r="B424" s="1"/>
      <c r="C424" s="1"/>
      <c r="D424" s="2"/>
      <c r="E424" s="2"/>
      <c r="F424" s="20"/>
      <c r="G424" s="2"/>
      <c r="H424" s="2"/>
      <c r="I424" s="2"/>
      <c r="J424" s="1"/>
      <c r="K424" s="1"/>
      <c r="L424" s="1"/>
      <c r="M424" s="1"/>
      <c r="N424" s="2"/>
      <c r="O424" s="2"/>
      <c r="P424" s="1"/>
      <c r="Q424" s="1"/>
      <c r="R424" s="1"/>
      <c r="S424" s="1"/>
      <c r="T424" s="1"/>
      <c r="U424" s="21"/>
      <c r="V424" s="1"/>
      <c r="W424" s="1"/>
      <c r="X424" s="1"/>
      <c r="Y424" s="1"/>
      <c r="Z424" s="1"/>
      <c r="AA424" s="1"/>
    </row>
    <row x14ac:dyDescent="0.25" r="425" customHeight="1" ht="16.5">
      <c r="A425" s="1"/>
      <c r="B425" s="1"/>
      <c r="C425" s="1"/>
      <c r="D425" s="2"/>
      <c r="E425" s="2"/>
      <c r="F425" s="20"/>
      <c r="G425" s="2"/>
      <c r="H425" s="2"/>
      <c r="I425" s="2"/>
      <c r="J425" s="1"/>
      <c r="K425" s="1"/>
      <c r="L425" s="1"/>
      <c r="M425" s="1"/>
      <c r="N425" s="2"/>
      <c r="O425" s="2"/>
      <c r="P425" s="1"/>
      <c r="Q425" s="1"/>
      <c r="R425" s="1"/>
      <c r="S425" s="1"/>
      <c r="T425" s="1"/>
      <c r="U425" s="21"/>
      <c r="V425" s="1"/>
      <c r="W425" s="1"/>
      <c r="X425" s="1"/>
      <c r="Y425" s="1"/>
      <c r="Z425" s="1"/>
      <c r="AA425" s="1"/>
    </row>
    <row x14ac:dyDescent="0.25" r="426" customHeight="1" ht="16.5">
      <c r="A426" s="1"/>
      <c r="B426" s="1"/>
      <c r="C426" s="1"/>
      <c r="D426" s="2"/>
      <c r="E426" s="2"/>
      <c r="F426" s="20"/>
      <c r="G426" s="2"/>
      <c r="H426" s="2"/>
      <c r="I426" s="2"/>
      <c r="J426" s="1"/>
      <c r="K426" s="1"/>
      <c r="L426" s="1"/>
      <c r="M426" s="1"/>
      <c r="N426" s="2"/>
      <c r="O426" s="2"/>
      <c r="P426" s="1"/>
      <c r="Q426" s="1"/>
      <c r="R426" s="1"/>
      <c r="S426" s="1"/>
      <c r="T426" s="1"/>
      <c r="U426" s="21"/>
      <c r="V426" s="1"/>
      <c r="W426" s="1"/>
      <c r="X426" s="1"/>
      <c r="Y426" s="1"/>
      <c r="Z426" s="1"/>
      <c r="AA426" s="1"/>
    </row>
    <row x14ac:dyDescent="0.25" r="427" customHeight="1" ht="16.5">
      <c r="A427" s="1"/>
      <c r="B427" s="1"/>
      <c r="C427" s="1"/>
      <c r="D427" s="2"/>
      <c r="E427" s="2"/>
      <c r="F427" s="20"/>
      <c r="G427" s="2"/>
      <c r="H427" s="2"/>
      <c r="I427" s="2"/>
      <c r="J427" s="1"/>
      <c r="K427" s="1"/>
      <c r="L427" s="1"/>
      <c r="M427" s="1"/>
      <c r="N427" s="2"/>
      <c r="O427" s="2"/>
      <c r="P427" s="1"/>
      <c r="Q427" s="1"/>
      <c r="R427" s="1"/>
      <c r="S427" s="1"/>
      <c r="T427" s="1"/>
      <c r="U427" s="21"/>
      <c r="V427" s="1"/>
      <c r="W427" s="1"/>
      <c r="X427" s="1"/>
      <c r="Y427" s="1"/>
      <c r="Z427" s="1"/>
      <c r="AA427" s="1"/>
    </row>
    <row x14ac:dyDescent="0.25" r="428" customHeight="1" ht="16.5">
      <c r="A428" s="1"/>
      <c r="B428" s="1"/>
      <c r="C428" s="1"/>
      <c r="D428" s="2"/>
      <c r="E428" s="2"/>
      <c r="F428" s="20"/>
      <c r="G428" s="2"/>
      <c r="H428" s="2"/>
      <c r="I428" s="2"/>
      <c r="J428" s="1"/>
      <c r="K428" s="1"/>
      <c r="L428" s="1"/>
      <c r="M428" s="1"/>
      <c r="N428" s="2"/>
      <c r="O428" s="2"/>
      <c r="P428" s="1"/>
      <c r="Q428" s="1"/>
      <c r="R428" s="1"/>
      <c r="S428" s="1"/>
      <c r="T428" s="1"/>
      <c r="U428" s="21"/>
      <c r="V428" s="1"/>
      <c r="W428" s="1"/>
      <c r="X428" s="1"/>
      <c r="Y428" s="1"/>
      <c r="Z428" s="1"/>
      <c r="AA428" s="1"/>
    </row>
    <row x14ac:dyDescent="0.25" r="429" customHeight="1" ht="16.5">
      <c r="A429" s="1"/>
      <c r="B429" s="1"/>
      <c r="C429" s="1"/>
      <c r="D429" s="2"/>
      <c r="E429" s="2"/>
      <c r="F429" s="20"/>
      <c r="G429" s="2"/>
      <c r="H429" s="2"/>
      <c r="I429" s="2"/>
      <c r="J429" s="1"/>
      <c r="K429" s="1"/>
      <c r="L429" s="1"/>
      <c r="M429" s="1"/>
      <c r="N429" s="2"/>
      <c r="O429" s="2"/>
      <c r="P429" s="1"/>
      <c r="Q429" s="1"/>
      <c r="R429" s="1"/>
      <c r="S429" s="1"/>
      <c r="T429" s="1"/>
      <c r="U429" s="21"/>
      <c r="V429" s="1"/>
      <c r="W429" s="1"/>
      <c r="X429" s="1"/>
      <c r="Y429" s="1"/>
      <c r="Z429" s="1"/>
      <c r="AA429" s="1"/>
    </row>
    <row x14ac:dyDescent="0.25" r="430" customHeight="1" ht="16.5">
      <c r="A430" s="1"/>
      <c r="B430" s="1"/>
      <c r="C430" s="1"/>
      <c r="D430" s="2"/>
      <c r="E430" s="2"/>
      <c r="F430" s="20"/>
      <c r="G430" s="2"/>
      <c r="H430" s="2"/>
      <c r="I430" s="2"/>
      <c r="J430" s="1"/>
      <c r="K430" s="1"/>
      <c r="L430" s="1"/>
      <c r="M430" s="1"/>
      <c r="N430" s="2"/>
      <c r="O430" s="2"/>
      <c r="P430" s="1"/>
      <c r="Q430" s="1"/>
      <c r="R430" s="1"/>
      <c r="S430" s="1"/>
      <c r="T430" s="1"/>
      <c r="U430" s="21"/>
      <c r="V430" s="1"/>
      <c r="W430" s="1"/>
      <c r="X430" s="1"/>
      <c r="Y430" s="1"/>
      <c r="Z430" s="1"/>
      <c r="AA430" s="1"/>
    </row>
    <row x14ac:dyDescent="0.25" r="431" customHeight="1" ht="16.5">
      <c r="A431" s="1"/>
      <c r="B431" s="1"/>
      <c r="C431" s="1"/>
      <c r="D431" s="2"/>
      <c r="E431" s="2"/>
      <c r="F431" s="20"/>
      <c r="G431" s="2"/>
      <c r="H431" s="2"/>
      <c r="I431" s="2"/>
      <c r="J431" s="1"/>
      <c r="K431" s="1"/>
      <c r="L431" s="1"/>
      <c r="M431" s="1"/>
      <c r="N431" s="2"/>
      <c r="O431" s="2"/>
      <c r="P431" s="1"/>
      <c r="Q431" s="1"/>
      <c r="R431" s="1"/>
      <c r="S431" s="1"/>
      <c r="T431" s="1"/>
      <c r="U431" s="21"/>
      <c r="V431" s="1"/>
      <c r="W431" s="1"/>
      <c r="X431" s="1"/>
      <c r="Y431" s="1"/>
      <c r="Z431" s="1"/>
      <c r="AA431" s="1"/>
    </row>
    <row x14ac:dyDescent="0.25" r="432" customHeight="1" ht="16.5">
      <c r="A432" s="1"/>
      <c r="B432" s="1"/>
      <c r="C432" s="1"/>
      <c r="D432" s="2"/>
      <c r="E432" s="2"/>
      <c r="F432" s="20"/>
      <c r="G432" s="2"/>
      <c r="H432" s="2"/>
      <c r="I432" s="2"/>
      <c r="J432" s="1"/>
      <c r="K432" s="1"/>
      <c r="L432" s="1"/>
      <c r="M432" s="1"/>
      <c r="N432" s="2"/>
      <c r="O432" s="2"/>
      <c r="P432" s="1"/>
      <c r="Q432" s="1"/>
      <c r="R432" s="1"/>
      <c r="S432" s="1"/>
      <c r="T432" s="1"/>
      <c r="U432" s="21"/>
      <c r="V432" s="1"/>
      <c r="W432" s="1"/>
      <c r="X432" s="1"/>
      <c r="Y432" s="1"/>
      <c r="Z432" s="1"/>
      <c r="AA432" s="1"/>
    </row>
    <row x14ac:dyDescent="0.25" r="433" customHeight="1" ht="16.5">
      <c r="A433" s="1"/>
      <c r="B433" s="1"/>
      <c r="C433" s="1"/>
      <c r="D433" s="2"/>
      <c r="E433" s="2"/>
      <c r="F433" s="20"/>
      <c r="G433" s="2"/>
      <c r="H433" s="2"/>
      <c r="I433" s="2"/>
      <c r="J433" s="1"/>
      <c r="K433" s="1"/>
      <c r="L433" s="1"/>
      <c r="M433" s="1"/>
      <c r="N433" s="2"/>
      <c r="O433" s="2"/>
      <c r="P433" s="1"/>
      <c r="Q433" s="1"/>
      <c r="R433" s="1"/>
      <c r="S433" s="1"/>
      <c r="T433" s="1"/>
      <c r="U433" s="21"/>
      <c r="V433" s="1"/>
      <c r="W433" s="1"/>
      <c r="X433" s="1"/>
      <c r="Y433" s="1"/>
      <c r="Z433" s="1"/>
      <c r="AA433" s="1"/>
    </row>
    <row x14ac:dyDescent="0.25" r="434" customHeight="1" ht="16.5">
      <c r="A434" s="1"/>
      <c r="B434" s="1"/>
      <c r="C434" s="1"/>
      <c r="D434" s="2"/>
      <c r="E434" s="2"/>
      <c r="F434" s="20"/>
      <c r="G434" s="2"/>
      <c r="H434" s="2"/>
      <c r="I434" s="2"/>
      <c r="J434" s="1"/>
      <c r="K434" s="1"/>
      <c r="L434" s="1"/>
      <c r="M434" s="1"/>
      <c r="N434" s="2"/>
      <c r="O434" s="2"/>
      <c r="P434" s="1"/>
      <c r="Q434" s="1"/>
      <c r="R434" s="1"/>
      <c r="S434" s="1"/>
      <c r="T434" s="1"/>
      <c r="U434" s="21"/>
      <c r="V434" s="1"/>
      <c r="W434" s="1"/>
      <c r="X434" s="1"/>
      <c r="Y434" s="1"/>
      <c r="Z434" s="1"/>
      <c r="AA434" s="1"/>
    </row>
    <row x14ac:dyDescent="0.25" r="435" customHeight="1" ht="16.5">
      <c r="A435" s="1"/>
      <c r="B435" s="1"/>
      <c r="C435" s="1"/>
      <c r="D435" s="2"/>
      <c r="E435" s="2"/>
      <c r="F435" s="20"/>
      <c r="G435" s="2"/>
      <c r="H435" s="2"/>
      <c r="I435" s="2"/>
      <c r="J435" s="1"/>
      <c r="K435" s="1"/>
      <c r="L435" s="1"/>
      <c r="M435" s="1"/>
      <c r="N435" s="2"/>
      <c r="O435" s="2"/>
      <c r="P435" s="1"/>
      <c r="Q435" s="1"/>
      <c r="R435" s="1"/>
      <c r="S435" s="1"/>
      <c r="T435" s="1"/>
      <c r="U435" s="21"/>
      <c r="V435" s="1"/>
      <c r="W435" s="1"/>
      <c r="X435" s="1"/>
      <c r="Y435" s="1"/>
      <c r="Z435" s="1"/>
      <c r="AA435" s="1"/>
    </row>
    <row x14ac:dyDescent="0.25" r="436" customHeight="1" ht="16.5">
      <c r="A436" s="1"/>
      <c r="B436" s="1"/>
      <c r="C436" s="1"/>
      <c r="D436" s="2"/>
      <c r="E436" s="2"/>
      <c r="F436" s="20"/>
      <c r="G436" s="2"/>
      <c r="H436" s="2"/>
      <c r="I436" s="2"/>
      <c r="J436" s="1"/>
      <c r="K436" s="1"/>
      <c r="L436" s="1"/>
      <c r="M436" s="1"/>
      <c r="N436" s="2"/>
      <c r="O436" s="2"/>
      <c r="P436" s="1"/>
      <c r="Q436" s="1"/>
      <c r="R436" s="1"/>
      <c r="S436" s="1"/>
      <c r="T436" s="1"/>
      <c r="U436" s="21"/>
      <c r="V436" s="1"/>
      <c r="W436" s="1"/>
      <c r="X436" s="1"/>
      <c r="Y436" s="1"/>
      <c r="Z436" s="1"/>
      <c r="AA436" s="1"/>
    </row>
    <row x14ac:dyDescent="0.25" r="437" customHeight="1" ht="16.5">
      <c r="A437" s="1"/>
      <c r="B437" s="1"/>
      <c r="C437" s="1"/>
      <c r="D437" s="2"/>
      <c r="E437" s="2"/>
      <c r="F437" s="20"/>
      <c r="G437" s="2"/>
      <c r="H437" s="2"/>
      <c r="I437" s="2"/>
      <c r="J437" s="1"/>
      <c r="K437" s="1"/>
      <c r="L437" s="1"/>
      <c r="M437" s="1"/>
      <c r="N437" s="2"/>
      <c r="O437" s="2"/>
      <c r="P437" s="1"/>
      <c r="Q437" s="1"/>
      <c r="R437" s="1"/>
      <c r="S437" s="1"/>
      <c r="T437" s="1"/>
      <c r="U437" s="21"/>
      <c r="V437" s="1"/>
      <c r="W437" s="1"/>
      <c r="X437" s="1"/>
      <c r="Y437" s="1"/>
      <c r="Z437" s="1"/>
      <c r="AA437" s="1"/>
    </row>
    <row x14ac:dyDescent="0.25" r="438" customHeight="1" ht="16.5">
      <c r="A438" s="1"/>
      <c r="B438" s="1"/>
      <c r="C438" s="1"/>
      <c r="D438" s="2"/>
      <c r="E438" s="2"/>
      <c r="F438" s="20"/>
      <c r="G438" s="2"/>
      <c r="H438" s="2"/>
      <c r="I438" s="2"/>
      <c r="J438" s="1"/>
      <c r="K438" s="1"/>
      <c r="L438" s="1"/>
      <c r="M438" s="1"/>
      <c r="N438" s="2"/>
      <c r="O438" s="2"/>
      <c r="P438" s="1"/>
      <c r="Q438" s="1"/>
      <c r="R438" s="1"/>
      <c r="S438" s="1"/>
      <c r="T438" s="1"/>
      <c r="U438" s="21"/>
      <c r="V438" s="1"/>
      <c r="W438" s="1"/>
      <c r="X438" s="1"/>
      <c r="Y438" s="1"/>
      <c r="Z438" s="1"/>
      <c r="AA438" s="1"/>
    </row>
    <row x14ac:dyDescent="0.25" r="439" customHeight="1" ht="16.5">
      <c r="A439" s="1"/>
      <c r="B439" s="1"/>
      <c r="C439" s="1"/>
      <c r="D439" s="2"/>
      <c r="E439" s="2"/>
      <c r="F439" s="20"/>
      <c r="G439" s="2"/>
      <c r="H439" s="2"/>
      <c r="I439" s="2"/>
      <c r="J439" s="1"/>
      <c r="K439" s="1"/>
      <c r="L439" s="1"/>
      <c r="M439" s="1"/>
      <c r="N439" s="2"/>
      <c r="O439" s="2"/>
      <c r="P439" s="1"/>
      <c r="Q439" s="1"/>
      <c r="R439" s="1"/>
      <c r="S439" s="1"/>
      <c r="T439" s="1"/>
      <c r="U439" s="21"/>
      <c r="V439" s="1"/>
      <c r="W439" s="1"/>
      <c r="X439" s="1"/>
      <c r="Y439" s="1"/>
      <c r="Z439" s="1"/>
      <c r="AA439" s="1"/>
    </row>
    <row x14ac:dyDescent="0.25" r="440" customHeight="1" ht="16.5">
      <c r="A440" s="1"/>
      <c r="B440" s="1"/>
      <c r="C440" s="1"/>
      <c r="D440" s="2"/>
      <c r="E440" s="2"/>
      <c r="F440" s="20"/>
      <c r="G440" s="2"/>
      <c r="H440" s="2"/>
      <c r="I440" s="2"/>
      <c r="J440" s="1"/>
      <c r="K440" s="1"/>
      <c r="L440" s="1"/>
      <c r="M440" s="1"/>
      <c r="N440" s="2"/>
      <c r="O440" s="2"/>
      <c r="P440" s="1"/>
      <c r="Q440" s="1"/>
      <c r="R440" s="1"/>
      <c r="S440" s="1"/>
      <c r="T440" s="1"/>
      <c r="U440" s="21"/>
      <c r="V440" s="1"/>
      <c r="W440" s="1"/>
      <c r="X440" s="1"/>
      <c r="Y440" s="1"/>
      <c r="Z440" s="1"/>
      <c r="AA440" s="1"/>
    </row>
    <row x14ac:dyDescent="0.25" r="441" customHeight="1" ht="16.5">
      <c r="A441" s="1"/>
      <c r="B441" s="1"/>
      <c r="C441" s="1"/>
      <c r="D441" s="2"/>
      <c r="E441" s="2"/>
      <c r="F441" s="20"/>
      <c r="G441" s="2"/>
      <c r="H441" s="2"/>
      <c r="I441" s="2"/>
      <c r="J441" s="1"/>
      <c r="K441" s="1"/>
      <c r="L441" s="1"/>
      <c r="M441" s="1"/>
      <c r="N441" s="2"/>
      <c r="O441" s="2"/>
      <c r="P441" s="1"/>
      <c r="Q441" s="1"/>
      <c r="R441" s="1"/>
      <c r="S441" s="1"/>
      <c r="T441" s="1"/>
      <c r="U441" s="21"/>
      <c r="V441" s="1"/>
      <c r="W441" s="1"/>
      <c r="X441" s="1"/>
      <c r="Y441" s="1"/>
      <c r="Z441" s="1"/>
      <c r="AA441" s="1"/>
    </row>
    <row x14ac:dyDescent="0.25" r="442" customHeight="1" ht="16.5">
      <c r="A442" s="1"/>
      <c r="B442" s="1"/>
      <c r="C442" s="1"/>
      <c r="D442" s="2"/>
      <c r="E442" s="2"/>
      <c r="F442" s="20"/>
      <c r="G442" s="2"/>
      <c r="H442" s="2"/>
      <c r="I442" s="2"/>
      <c r="J442" s="1"/>
      <c r="K442" s="1"/>
      <c r="L442" s="1"/>
      <c r="M442" s="1"/>
      <c r="N442" s="2"/>
      <c r="O442" s="2"/>
      <c r="P442" s="1"/>
      <c r="Q442" s="1"/>
      <c r="R442" s="1"/>
      <c r="S442" s="1"/>
      <c r="T442" s="1"/>
      <c r="U442" s="21"/>
      <c r="V442" s="1"/>
      <c r="W442" s="1"/>
      <c r="X442" s="1"/>
      <c r="Y442" s="1"/>
      <c r="Z442" s="1"/>
      <c r="AA442" s="1"/>
    </row>
    <row x14ac:dyDescent="0.25" r="443" customHeight="1" ht="16.5">
      <c r="A443" s="1"/>
      <c r="B443" s="1"/>
      <c r="C443" s="1"/>
      <c r="D443" s="2"/>
      <c r="E443" s="2"/>
      <c r="F443" s="20"/>
      <c r="G443" s="2"/>
      <c r="H443" s="2"/>
      <c r="I443" s="2"/>
      <c r="J443" s="1"/>
      <c r="K443" s="1"/>
      <c r="L443" s="1"/>
      <c r="M443" s="1"/>
      <c r="N443" s="2"/>
      <c r="O443" s="2"/>
      <c r="P443" s="1"/>
      <c r="Q443" s="1"/>
      <c r="R443" s="1"/>
      <c r="S443" s="1"/>
      <c r="T443" s="1"/>
      <c r="U443" s="21"/>
      <c r="V443" s="1"/>
      <c r="W443" s="1"/>
      <c r="X443" s="1"/>
      <c r="Y443" s="1"/>
      <c r="Z443" s="1"/>
      <c r="AA443" s="1"/>
    </row>
    <row x14ac:dyDescent="0.25" r="444" customHeight="1" ht="16.5">
      <c r="A444" s="1"/>
      <c r="B444" s="1"/>
      <c r="C444" s="1"/>
      <c r="D444" s="2"/>
      <c r="E444" s="2"/>
      <c r="F444" s="20"/>
      <c r="G444" s="2"/>
      <c r="H444" s="2"/>
      <c r="I444" s="2"/>
      <c r="J444" s="1"/>
      <c r="K444" s="1"/>
      <c r="L444" s="1"/>
      <c r="M444" s="1"/>
      <c r="N444" s="2"/>
      <c r="O444" s="2"/>
      <c r="P444" s="1"/>
      <c r="Q444" s="1"/>
      <c r="R444" s="1"/>
      <c r="S444" s="1"/>
      <c r="T444" s="1"/>
      <c r="U444" s="21"/>
      <c r="V444" s="1"/>
      <c r="W444" s="1"/>
      <c r="X444" s="1"/>
      <c r="Y444" s="1"/>
      <c r="Z444" s="1"/>
      <c r="AA444" s="1"/>
    </row>
    <row x14ac:dyDescent="0.25" r="445" customHeight="1" ht="16.5">
      <c r="A445" s="1"/>
      <c r="B445" s="1"/>
      <c r="C445" s="1"/>
      <c r="D445" s="2"/>
      <c r="E445" s="2"/>
      <c r="F445" s="20"/>
      <c r="G445" s="2"/>
      <c r="H445" s="2"/>
      <c r="I445" s="2"/>
      <c r="J445" s="1"/>
      <c r="K445" s="1"/>
      <c r="L445" s="1"/>
      <c r="M445" s="1"/>
      <c r="N445" s="2"/>
      <c r="O445" s="2"/>
      <c r="P445" s="1"/>
      <c r="Q445" s="1"/>
      <c r="R445" s="1"/>
      <c r="S445" s="1"/>
      <c r="T445" s="1"/>
      <c r="U445" s="21"/>
      <c r="V445" s="1"/>
      <c r="W445" s="1"/>
      <c r="X445" s="1"/>
      <c r="Y445" s="1"/>
      <c r="Z445" s="1"/>
      <c r="AA445" s="1"/>
    </row>
    <row x14ac:dyDescent="0.25" r="446" customHeight="1" ht="16.5">
      <c r="A446" s="1"/>
      <c r="B446" s="1"/>
      <c r="C446" s="1"/>
      <c r="D446" s="2"/>
      <c r="E446" s="2"/>
      <c r="F446" s="20"/>
      <c r="G446" s="2"/>
      <c r="H446" s="2"/>
      <c r="I446" s="2"/>
      <c r="J446" s="1"/>
      <c r="K446" s="1"/>
      <c r="L446" s="1"/>
      <c r="M446" s="1"/>
      <c r="N446" s="2"/>
      <c r="O446" s="2"/>
      <c r="P446" s="1"/>
      <c r="Q446" s="1"/>
      <c r="R446" s="1"/>
      <c r="S446" s="1"/>
      <c r="T446" s="1"/>
      <c r="U446" s="21"/>
      <c r="V446" s="1"/>
      <c r="W446" s="1"/>
      <c r="X446" s="1"/>
      <c r="Y446" s="1"/>
      <c r="Z446" s="1"/>
      <c r="AA446" s="1"/>
    </row>
    <row x14ac:dyDescent="0.25" r="447" customHeight="1" ht="16.5">
      <c r="A447" s="1"/>
      <c r="B447" s="1"/>
      <c r="C447" s="1"/>
      <c r="D447" s="2"/>
      <c r="E447" s="2"/>
      <c r="F447" s="20"/>
      <c r="G447" s="2"/>
      <c r="H447" s="2"/>
      <c r="I447" s="2"/>
      <c r="J447" s="1"/>
      <c r="K447" s="1"/>
      <c r="L447" s="1"/>
      <c r="M447" s="1"/>
      <c r="N447" s="2"/>
      <c r="O447" s="2"/>
      <c r="P447" s="1"/>
      <c r="Q447" s="1"/>
      <c r="R447" s="1"/>
      <c r="S447" s="1"/>
      <c r="T447" s="1"/>
      <c r="U447" s="21"/>
      <c r="V447" s="1"/>
      <c r="W447" s="1"/>
      <c r="X447" s="1"/>
      <c r="Y447" s="1"/>
      <c r="Z447" s="1"/>
      <c r="AA447" s="1"/>
    </row>
    <row x14ac:dyDescent="0.25" r="448" customHeight="1" ht="16.5">
      <c r="A448" s="1"/>
      <c r="B448" s="1"/>
      <c r="C448" s="1"/>
      <c r="D448" s="2"/>
      <c r="E448" s="2"/>
      <c r="F448" s="20"/>
      <c r="G448" s="2"/>
      <c r="H448" s="2"/>
      <c r="I448" s="2"/>
      <c r="J448" s="1"/>
      <c r="K448" s="1"/>
      <c r="L448" s="1"/>
      <c r="M448" s="1"/>
      <c r="N448" s="2"/>
      <c r="O448" s="2"/>
      <c r="P448" s="1"/>
      <c r="Q448" s="1"/>
      <c r="R448" s="1"/>
      <c r="S448" s="1"/>
      <c r="T448" s="1"/>
      <c r="U448" s="21"/>
      <c r="V448" s="1"/>
      <c r="W448" s="1"/>
      <c r="X448" s="1"/>
      <c r="Y448" s="1"/>
      <c r="Z448" s="1"/>
      <c r="AA448" s="1"/>
    </row>
    <row x14ac:dyDescent="0.25" r="449" customHeight="1" ht="16.5">
      <c r="A449" s="1"/>
      <c r="B449" s="1"/>
      <c r="C449" s="1"/>
      <c r="D449" s="2"/>
      <c r="E449" s="2"/>
      <c r="F449" s="20"/>
      <c r="G449" s="2"/>
      <c r="H449" s="2"/>
      <c r="I449" s="2"/>
      <c r="J449" s="1"/>
      <c r="K449" s="1"/>
      <c r="L449" s="1"/>
      <c r="M449" s="1"/>
      <c r="N449" s="2"/>
      <c r="O449" s="2"/>
      <c r="P449" s="1"/>
      <c r="Q449" s="1"/>
      <c r="R449" s="1"/>
      <c r="S449" s="1"/>
      <c r="T449" s="1"/>
      <c r="U449" s="21"/>
      <c r="V449" s="1"/>
      <c r="W449" s="1"/>
      <c r="X449" s="1"/>
      <c r="Y449" s="1"/>
      <c r="Z449" s="1"/>
      <c r="AA449" s="1"/>
    </row>
    <row x14ac:dyDescent="0.25" r="450" customHeight="1" ht="16.5">
      <c r="A450" s="1"/>
      <c r="B450" s="1"/>
      <c r="C450" s="1"/>
      <c r="D450" s="2"/>
      <c r="E450" s="2"/>
      <c r="F450" s="20"/>
      <c r="G450" s="2"/>
      <c r="H450" s="2"/>
      <c r="I450" s="2"/>
      <c r="J450" s="1"/>
      <c r="K450" s="1"/>
      <c r="L450" s="1"/>
      <c r="M450" s="1"/>
      <c r="N450" s="2"/>
      <c r="O450" s="2"/>
      <c r="P450" s="1"/>
      <c r="Q450" s="1"/>
      <c r="R450" s="1"/>
      <c r="S450" s="1"/>
      <c r="T450" s="1"/>
      <c r="U450" s="21"/>
      <c r="V450" s="1"/>
      <c r="W450" s="1"/>
      <c r="X450" s="1"/>
      <c r="Y450" s="1"/>
      <c r="Z450" s="1"/>
      <c r="AA450" s="1"/>
    </row>
    <row x14ac:dyDescent="0.25" r="451" customHeight="1" ht="16.5">
      <c r="A451" s="1"/>
      <c r="B451" s="1"/>
      <c r="C451" s="1"/>
      <c r="D451" s="2"/>
      <c r="E451" s="2"/>
      <c r="F451" s="20"/>
      <c r="G451" s="2"/>
      <c r="H451" s="2"/>
      <c r="I451" s="2"/>
      <c r="J451" s="1"/>
      <c r="K451" s="1"/>
      <c r="L451" s="1"/>
      <c r="M451" s="1"/>
      <c r="N451" s="2"/>
      <c r="O451" s="2"/>
      <c r="P451" s="1"/>
      <c r="Q451" s="1"/>
      <c r="R451" s="1"/>
      <c r="S451" s="1"/>
      <c r="T451" s="1"/>
      <c r="U451" s="21"/>
      <c r="V451" s="1"/>
      <c r="W451" s="1"/>
      <c r="X451" s="1"/>
      <c r="Y451" s="1"/>
      <c r="Z451" s="1"/>
      <c r="AA451" s="1"/>
    </row>
    <row x14ac:dyDescent="0.25" r="452" customHeight="1" ht="16.5">
      <c r="A452" s="1"/>
      <c r="B452" s="1"/>
      <c r="C452" s="1"/>
      <c r="D452" s="2"/>
      <c r="E452" s="2"/>
      <c r="F452" s="20"/>
      <c r="G452" s="2"/>
      <c r="H452" s="2"/>
      <c r="I452" s="2"/>
      <c r="J452" s="1"/>
      <c r="K452" s="1"/>
      <c r="L452" s="1"/>
      <c r="M452" s="1"/>
      <c r="N452" s="2"/>
      <c r="O452" s="2"/>
      <c r="P452" s="1"/>
      <c r="Q452" s="1"/>
      <c r="R452" s="1"/>
      <c r="S452" s="1"/>
      <c r="T452" s="1"/>
      <c r="U452" s="21"/>
      <c r="V452" s="1"/>
      <c r="W452" s="1"/>
      <c r="X452" s="1"/>
      <c r="Y452" s="1"/>
      <c r="Z452" s="1"/>
      <c r="AA452" s="1"/>
    </row>
    <row x14ac:dyDescent="0.25" r="453" customHeight="1" ht="16.5">
      <c r="A453" s="1"/>
      <c r="B453" s="1"/>
      <c r="C453" s="1"/>
      <c r="D453" s="2"/>
      <c r="E453" s="2"/>
      <c r="F453" s="20"/>
      <c r="G453" s="2"/>
      <c r="H453" s="2"/>
      <c r="I453" s="2"/>
      <c r="J453" s="1"/>
      <c r="K453" s="1"/>
      <c r="L453" s="1"/>
      <c r="M453" s="1"/>
      <c r="N453" s="2"/>
      <c r="O453" s="2"/>
      <c r="P453" s="1"/>
      <c r="Q453" s="1"/>
      <c r="R453" s="1"/>
      <c r="S453" s="1"/>
      <c r="T453" s="1"/>
      <c r="U453" s="21"/>
      <c r="V453" s="1"/>
      <c r="W453" s="1"/>
      <c r="X453" s="1"/>
      <c r="Y453" s="1"/>
      <c r="Z453" s="1"/>
      <c r="AA453" s="1"/>
    </row>
    <row x14ac:dyDescent="0.25" r="454" customHeight="1" ht="16.5">
      <c r="A454" s="1"/>
      <c r="B454" s="1"/>
      <c r="C454" s="1"/>
      <c r="D454" s="2"/>
      <c r="E454" s="2"/>
      <c r="F454" s="20"/>
      <c r="G454" s="2"/>
      <c r="H454" s="2"/>
      <c r="I454" s="2"/>
      <c r="J454" s="1"/>
      <c r="K454" s="1"/>
      <c r="L454" s="1"/>
      <c r="M454" s="1"/>
      <c r="N454" s="2"/>
      <c r="O454" s="2"/>
      <c r="P454" s="1"/>
      <c r="Q454" s="1"/>
      <c r="R454" s="1"/>
      <c r="S454" s="1"/>
      <c r="T454" s="1"/>
      <c r="U454" s="21"/>
      <c r="V454" s="1"/>
      <c r="W454" s="1"/>
      <c r="X454" s="1"/>
      <c r="Y454" s="1"/>
      <c r="Z454" s="1"/>
      <c r="AA454" s="1"/>
    </row>
    <row x14ac:dyDescent="0.25" r="455" customHeight="1" ht="16.5">
      <c r="A455" s="1"/>
      <c r="B455" s="1"/>
      <c r="C455" s="1"/>
      <c r="D455" s="2"/>
      <c r="E455" s="2"/>
      <c r="F455" s="20"/>
      <c r="G455" s="2"/>
      <c r="H455" s="2"/>
      <c r="I455" s="2"/>
      <c r="J455" s="1"/>
      <c r="K455" s="1"/>
      <c r="L455" s="1"/>
      <c r="M455" s="1"/>
      <c r="N455" s="2"/>
      <c r="O455" s="2"/>
      <c r="P455" s="1"/>
      <c r="Q455" s="1"/>
      <c r="R455" s="1"/>
      <c r="S455" s="1"/>
      <c r="T455" s="1"/>
      <c r="U455" s="21"/>
      <c r="V455" s="1"/>
      <c r="W455" s="1"/>
      <c r="X455" s="1"/>
      <c r="Y455" s="1"/>
      <c r="Z455" s="1"/>
      <c r="AA455" s="1"/>
    </row>
    <row x14ac:dyDescent="0.25" r="456" customHeight="1" ht="16.5">
      <c r="A456" s="1"/>
      <c r="B456" s="1"/>
      <c r="C456" s="1"/>
      <c r="D456" s="2"/>
      <c r="E456" s="2"/>
      <c r="F456" s="20"/>
      <c r="G456" s="2"/>
      <c r="H456" s="2"/>
      <c r="I456" s="2"/>
      <c r="J456" s="1"/>
      <c r="K456" s="1"/>
      <c r="L456" s="1"/>
      <c r="M456" s="1"/>
      <c r="N456" s="2"/>
      <c r="O456" s="2"/>
      <c r="P456" s="1"/>
      <c r="Q456" s="1"/>
      <c r="R456" s="1"/>
      <c r="S456" s="1"/>
      <c r="T456" s="1"/>
      <c r="U456" s="21"/>
      <c r="V456" s="1"/>
      <c r="W456" s="1"/>
      <c r="X456" s="1"/>
      <c r="Y456" s="1"/>
      <c r="Z456" s="1"/>
      <c r="AA456" s="1"/>
    </row>
    <row x14ac:dyDescent="0.25" r="457" customHeight="1" ht="16.5">
      <c r="A457" s="1"/>
      <c r="B457" s="1"/>
      <c r="C457" s="1"/>
      <c r="D457" s="2"/>
      <c r="E457" s="2"/>
      <c r="F457" s="20"/>
      <c r="G457" s="2"/>
      <c r="H457" s="2"/>
      <c r="I457" s="2"/>
      <c r="J457" s="1"/>
      <c r="K457" s="1"/>
      <c r="L457" s="1"/>
      <c r="M457" s="1"/>
      <c r="N457" s="2"/>
      <c r="O457" s="2"/>
      <c r="P457" s="1"/>
      <c r="Q457" s="1"/>
      <c r="R457" s="1"/>
      <c r="S457" s="1"/>
      <c r="T457" s="1"/>
      <c r="U457" s="21"/>
      <c r="V457" s="1"/>
      <c r="W457" s="1"/>
      <c r="X457" s="1"/>
      <c r="Y457" s="1"/>
      <c r="Z457" s="1"/>
      <c r="AA457" s="1"/>
    </row>
    <row x14ac:dyDescent="0.25" r="458" customHeight="1" ht="16.5">
      <c r="A458" s="1"/>
      <c r="B458" s="1"/>
      <c r="C458" s="1"/>
      <c r="D458" s="2"/>
      <c r="E458" s="2"/>
      <c r="F458" s="20"/>
      <c r="G458" s="2"/>
      <c r="H458" s="2"/>
      <c r="I458" s="2"/>
      <c r="J458" s="1"/>
      <c r="K458" s="1"/>
      <c r="L458" s="1"/>
      <c r="M458" s="1"/>
      <c r="N458" s="2"/>
      <c r="O458" s="2"/>
      <c r="P458" s="1"/>
      <c r="Q458" s="1"/>
      <c r="R458" s="1"/>
      <c r="S458" s="1"/>
      <c r="T458" s="1"/>
      <c r="U458" s="21"/>
      <c r="V458" s="1"/>
      <c r="W458" s="1"/>
      <c r="X458" s="1"/>
      <c r="Y458" s="1"/>
      <c r="Z458" s="1"/>
      <c r="AA458" s="1"/>
    </row>
    <row x14ac:dyDescent="0.25" r="459" customHeight="1" ht="16.5">
      <c r="A459" s="1"/>
      <c r="B459" s="1"/>
      <c r="C459" s="1"/>
      <c r="D459" s="2"/>
      <c r="E459" s="2"/>
      <c r="F459" s="20"/>
      <c r="G459" s="2"/>
      <c r="H459" s="2"/>
      <c r="I459" s="2"/>
      <c r="J459" s="1"/>
      <c r="K459" s="1"/>
      <c r="L459" s="1"/>
      <c r="M459" s="1"/>
      <c r="N459" s="2"/>
      <c r="O459" s="2"/>
      <c r="P459" s="1"/>
      <c r="Q459" s="1"/>
      <c r="R459" s="1"/>
      <c r="S459" s="1"/>
      <c r="T459" s="1"/>
      <c r="U459" s="21"/>
      <c r="V459" s="1"/>
      <c r="W459" s="1"/>
      <c r="X459" s="1"/>
      <c r="Y459" s="1"/>
      <c r="Z459" s="1"/>
      <c r="AA459" s="1"/>
    </row>
    <row x14ac:dyDescent="0.25" r="460" customHeight="1" ht="16.5">
      <c r="A460" s="1"/>
      <c r="B460" s="1"/>
      <c r="C460" s="1"/>
      <c r="D460" s="2"/>
      <c r="E460" s="2"/>
      <c r="F460" s="20"/>
      <c r="G460" s="2"/>
      <c r="H460" s="2"/>
      <c r="I460" s="2"/>
      <c r="J460" s="1"/>
      <c r="K460" s="1"/>
      <c r="L460" s="1"/>
      <c r="M460" s="1"/>
      <c r="N460" s="2"/>
      <c r="O460" s="2"/>
      <c r="P460" s="1"/>
      <c r="Q460" s="1"/>
      <c r="R460" s="1"/>
      <c r="S460" s="1"/>
      <c r="T460" s="1"/>
      <c r="U460" s="21"/>
      <c r="V460" s="1"/>
      <c r="W460" s="1"/>
      <c r="X460" s="1"/>
      <c r="Y460" s="1"/>
      <c r="Z460" s="1"/>
      <c r="AA460" s="1"/>
    </row>
    <row x14ac:dyDescent="0.25" r="461" customHeight="1" ht="16.5">
      <c r="A461" s="1"/>
      <c r="B461" s="1"/>
      <c r="C461" s="1"/>
      <c r="D461" s="2"/>
      <c r="E461" s="2"/>
      <c r="F461" s="20"/>
      <c r="G461" s="2"/>
      <c r="H461" s="2"/>
      <c r="I461" s="2"/>
      <c r="J461" s="1"/>
      <c r="K461" s="1"/>
      <c r="L461" s="1"/>
      <c r="M461" s="1"/>
      <c r="N461" s="2"/>
      <c r="O461" s="2"/>
      <c r="P461" s="1"/>
      <c r="Q461" s="1"/>
      <c r="R461" s="1"/>
      <c r="S461" s="1"/>
      <c r="T461" s="1"/>
      <c r="U461" s="21"/>
      <c r="V461" s="1"/>
      <c r="W461" s="1"/>
      <c r="X461" s="1"/>
      <c r="Y461" s="1"/>
      <c r="Z461" s="1"/>
      <c r="AA461" s="1"/>
    </row>
    <row x14ac:dyDescent="0.25" r="462" customHeight="1" ht="16.5">
      <c r="A462" s="1"/>
      <c r="B462" s="1"/>
      <c r="C462" s="1"/>
      <c r="D462" s="2"/>
      <c r="E462" s="2"/>
      <c r="F462" s="20"/>
      <c r="G462" s="2"/>
      <c r="H462" s="2"/>
      <c r="I462" s="2"/>
      <c r="J462" s="1"/>
      <c r="K462" s="1"/>
      <c r="L462" s="1"/>
      <c r="M462" s="1"/>
      <c r="N462" s="2"/>
      <c r="O462" s="2"/>
      <c r="P462" s="1"/>
      <c r="Q462" s="1"/>
      <c r="R462" s="1"/>
      <c r="S462" s="1"/>
      <c r="T462" s="1"/>
      <c r="U462" s="21"/>
      <c r="V462" s="1"/>
      <c r="W462" s="1"/>
      <c r="X462" s="1"/>
      <c r="Y462" s="1"/>
      <c r="Z462" s="1"/>
      <c r="AA462" s="1"/>
    </row>
    <row x14ac:dyDescent="0.25" r="463" customHeight="1" ht="16.5">
      <c r="A463" s="1"/>
      <c r="B463" s="1"/>
      <c r="C463" s="1"/>
      <c r="D463" s="2"/>
      <c r="E463" s="2"/>
      <c r="F463" s="20"/>
      <c r="G463" s="2"/>
      <c r="H463" s="2"/>
      <c r="I463" s="2"/>
      <c r="J463" s="1"/>
      <c r="K463" s="1"/>
      <c r="L463" s="1"/>
      <c r="M463" s="1"/>
      <c r="N463" s="2"/>
      <c r="O463" s="2"/>
      <c r="P463" s="1"/>
      <c r="Q463" s="1"/>
      <c r="R463" s="1"/>
      <c r="S463" s="1"/>
      <c r="T463" s="1"/>
      <c r="U463" s="21"/>
      <c r="V463" s="1"/>
      <c r="W463" s="1"/>
      <c r="X463" s="1"/>
      <c r="Y463" s="1"/>
      <c r="Z463" s="1"/>
      <c r="AA463" s="1"/>
    </row>
    <row x14ac:dyDescent="0.25" r="464" customHeight="1" ht="16.5">
      <c r="A464" s="1"/>
      <c r="B464" s="1"/>
      <c r="C464" s="1"/>
      <c r="D464" s="2"/>
      <c r="E464" s="2"/>
      <c r="F464" s="20"/>
      <c r="G464" s="2"/>
      <c r="H464" s="2"/>
      <c r="I464" s="2"/>
      <c r="J464" s="1"/>
      <c r="K464" s="1"/>
      <c r="L464" s="1"/>
      <c r="M464" s="1"/>
      <c r="N464" s="2"/>
      <c r="O464" s="2"/>
      <c r="P464" s="1"/>
      <c r="Q464" s="1"/>
      <c r="R464" s="1"/>
      <c r="S464" s="1"/>
      <c r="T464" s="1"/>
      <c r="U464" s="21"/>
      <c r="V464" s="1"/>
      <c r="W464" s="1"/>
      <c r="X464" s="1"/>
      <c r="Y464" s="1"/>
      <c r="Z464" s="1"/>
      <c r="AA464" s="1"/>
    </row>
    <row x14ac:dyDescent="0.25" r="465" customHeight="1" ht="16.5">
      <c r="A465" s="1"/>
      <c r="B465" s="1"/>
      <c r="C465" s="1"/>
      <c r="D465" s="2"/>
      <c r="E465" s="2"/>
      <c r="F465" s="20"/>
      <c r="G465" s="2"/>
      <c r="H465" s="2"/>
      <c r="I465" s="2"/>
      <c r="J465" s="1"/>
      <c r="K465" s="1"/>
      <c r="L465" s="1"/>
      <c r="M465" s="1"/>
      <c r="N465" s="2"/>
      <c r="O465" s="2"/>
      <c r="P465" s="1"/>
      <c r="Q465" s="1"/>
      <c r="R465" s="1"/>
      <c r="S465" s="1"/>
      <c r="T465" s="1"/>
      <c r="U465" s="21"/>
      <c r="V465" s="1"/>
      <c r="W465" s="1"/>
      <c r="X465" s="1"/>
      <c r="Y465" s="1"/>
      <c r="Z465" s="1"/>
      <c r="AA465" s="1"/>
    </row>
    <row x14ac:dyDescent="0.25" r="466" customHeight="1" ht="16.5">
      <c r="A466" s="1"/>
      <c r="B466" s="1"/>
      <c r="C466" s="1"/>
      <c r="D466" s="2"/>
      <c r="E466" s="2"/>
      <c r="F466" s="20"/>
      <c r="G466" s="2"/>
      <c r="H466" s="2"/>
      <c r="I466" s="2"/>
      <c r="J466" s="1"/>
      <c r="K466" s="1"/>
      <c r="L466" s="1"/>
      <c r="M466" s="1"/>
      <c r="N466" s="2"/>
      <c r="O466" s="2"/>
      <c r="P466" s="1"/>
      <c r="Q466" s="1"/>
      <c r="R466" s="1"/>
      <c r="S466" s="1"/>
      <c r="T466" s="1"/>
      <c r="U466" s="21"/>
      <c r="V466" s="1"/>
      <c r="W466" s="1"/>
      <c r="X466" s="1"/>
      <c r="Y466" s="1"/>
      <c r="Z466" s="1"/>
      <c r="AA466" s="1"/>
    </row>
    <row x14ac:dyDescent="0.25" r="467" customHeight="1" ht="16.5">
      <c r="A467" s="1"/>
      <c r="B467" s="1"/>
      <c r="C467" s="1"/>
      <c r="D467" s="2"/>
      <c r="E467" s="2"/>
      <c r="F467" s="20"/>
      <c r="G467" s="2"/>
      <c r="H467" s="2"/>
      <c r="I467" s="2"/>
      <c r="J467" s="1"/>
      <c r="K467" s="1"/>
      <c r="L467" s="1"/>
      <c r="M467" s="1"/>
      <c r="N467" s="2"/>
      <c r="O467" s="2"/>
      <c r="P467" s="1"/>
      <c r="Q467" s="1"/>
      <c r="R467" s="1"/>
      <c r="S467" s="1"/>
      <c r="T467" s="1"/>
      <c r="U467" s="21"/>
      <c r="V467" s="1"/>
      <c r="W467" s="1"/>
      <c r="X467" s="1"/>
      <c r="Y467" s="1"/>
      <c r="Z467" s="1"/>
      <c r="AA467" s="1"/>
    </row>
    <row x14ac:dyDescent="0.25" r="468" customHeight="1" ht="16.5">
      <c r="A468" s="1"/>
      <c r="B468" s="1"/>
      <c r="C468" s="1"/>
      <c r="D468" s="2"/>
      <c r="E468" s="2"/>
      <c r="F468" s="20"/>
      <c r="G468" s="2"/>
      <c r="H468" s="2"/>
      <c r="I468" s="2"/>
      <c r="J468" s="1"/>
      <c r="K468" s="1"/>
      <c r="L468" s="1"/>
      <c r="M468" s="1"/>
      <c r="N468" s="2"/>
      <c r="O468" s="2"/>
      <c r="P468" s="1"/>
      <c r="Q468" s="1"/>
      <c r="R468" s="1"/>
      <c r="S468" s="1"/>
      <c r="T468" s="1"/>
      <c r="U468" s="21"/>
      <c r="V468" s="1"/>
      <c r="W468" s="1"/>
      <c r="X468" s="1"/>
      <c r="Y468" s="1"/>
      <c r="Z468" s="1"/>
      <c r="AA468" s="1"/>
    </row>
    <row x14ac:dyDescent="0.25" r="469" customHeight="1" ht="16.5">
      <c r="A469" s="1"/>
      <c r="B469" s="1"/>
      <c r="C469" s="1"/>
      <c r="D469" s="2"/>
      <c r="E469" s="2"/>
      <c r="F469" s="20"/>
      <c r="G469" s="2"/>
      <c r="H469" s="2"/>
      <c r="I469" s="2"/>
      <c r="J469" s="1"/>
      <c r="K469" s="1"/>
      <c r="L469" s="1"/>
      <c r="M469" s="1"/>
      <c r="N469" s="2"/>
      <c r="O469" s="2"/>
      <c r="P469" s="1"/>
      <c r="Q469" s="1"/>
      <c r="R469" s="1"/>
      <c r="S469" s="1"/>
      <c r="T469" s="1"/>
      <c r="U469" s="21"/>
      <c r="V469" s="1"/>
      <c r="W469" s="1"/>
      <c r="X469" s="1"/>
      <c r="Y469" s="1"/>
      <c r="Z469" s="1"/>
      <c r="AA469" s="1"/>
    </row>
    <row x14ac:dyDescent="0.25" r="470" customHeight="1" ht="16.5">
      <c r="A470" s="1"/>
      <c r="B470" s="1"/>
      <c r="C470" s="1"/>
      <c r="D470" s="2"/>
      <c r="E470" s="2"/>
      <c r="F470" s="20"/>
      <c r="G470" s="2"/>
      <c r="H470" s="2"/>
      <c r="I470" s="2"/>
      <c r="J470" s="1"/>
      <c r="K470" s="1"/>
      <c r="L470" s="1"/>
      <c r="M470" s="1"/>
      <c r="N470" s="2"/>
      <c r="O470" s="2"/>
      <c r="P470" s="1"/>
      <c r="Q470" s="1"/>
      <c r="R470" s="1"/>
      <c r="S470" s="1"/>
      <c r="T470" s="1"/>
      <c r="U470" s="21"/>
      <c r="V470" s="1"/>
      <c r="W470" s="1"/>
      <c r="X470" s="1"/>
      <c r="Y470" s="1"/>
      <c r="Z470" s="1"/>
      <c r="AA470" s="1"/>
    </row>
    <row x14ac:dyDescent="0.25" r="471" customHeight="1" ht="16.5">
      <c r="A471" s="1"/>
      <c r="B471" s="1"/>
      <c r="C471" s="1"/>
      <c r="D471" s="2"/>
      <c r="E471" s="2"/>
      <c r="F471" s="20"/>
      <c r="G471" s="2"/>
      <c r="H471" s="2"/>
      <c r="I471" s="2"/>
      <c r="J471" s="1"/>
      <c r="K471" s="1"/>
      <c r="L471" s="1"/>
      <c r="M471" s="1"/>
      <c r="N471" s="2"/>
      <c r="O471" s="2"/>
      <c r="P471" s="1"/>
      <c r="Q471" s="1"/>
      <c r="R471" s="1"/>
      <c r="S471" s="1"/>
      <c r="T471" s="1"/>
      <c r="U471" s="21"/>
      <c r="V471" s="1"/>
      <c r="W471" s="1"/>
      <c r="X471" s="1"/>
      <c r="Y471" s="1"/>
      <c r="Z471" s="1"/>
      <c r="AA471" s="1"/>
    </row>
    <row x14ac:dyDescent="0.25" r="472" customHeight="1" ht="16.5">
      <c r="A472" s="1"/>
      <c r="B472" s="1"/>
      <c r="C472" s="1"/>
      <c r="D472" s="2"/>
      <c r="E472" s="2"/>
      <c r="F472" s="20"/>
      <c r="G472" s="2"/>
      <c r="H472" s="2"/>
      <c r="I472" s="2"/>
      <c r="J472" s="1"/>
      <c r="K472" s="1"/>
      <c r="L472" s="1"/>
      <c r="M472" s="1"/>
      <c r="N472" s="2"/>
      <c r="O472" s="2"/>
      <c r="P472" s="1"/>
      <c r="Q472" s="1"/>
      <c r="R472" s="1"/>
      <c r="S472" s="1"/>
      <c r="T472" s="1"/>
      <c r="U472" s="21"/>
      <c r="V472" s="1"/>
      <c r="W472" s="1"/>
      <c r="X472" s="1"/>
      <c r="Y472" s="1"/>
      <c r="Z472" s="1"/>
      <c r="AA472" s="1"/>
    </row>
    <row x14ac:dyDescent="0.25" r="473" customHeight="1" ht="16.5">
      <c r="A473" s="1"/>
      <c r="B473" s="1"/>
      <c r="C473" s="1"/>
      <c r="D473" s="2"/>
      <c r="E473" s="2"/>
      <c r="F473" s="20"/>
      <c r="G473" s="2"/>
      <c r="H473" s="2"/>
      <c r="I473" s="2"/>
      <c r="J473" s="1"/>
      <c r="K473" s="1"/>
      <c r="L473" s="1"/>
      <c r="M473" s="1"/>
      <c r="N473" s="2"/>
      <c r="O473" s="2"/>
      <c r="P473" s="1"/>
      <c r="Q473" s="1"/>
      <c r="R473" s="1"/>
      <c r="S473" s="1"/>
      <c r="T473" s="1"/>
      <c r="U473" s="21"/>
      <c r="V473" s="1"/>
      <c r="W473" s="1"/>
      <c r="X473" s="1"/>
      <c r="Y473" s="1"/>
      <c r="Z473" s="1"/>
      <c r="AA473" s="1"/>
    </row>
    <row x14ac:dyDescent="0.25" r="474" customHeight="1" ht="16.5">
      <c r="A474" s="1"/>
      <c r="B474" s="1"/>
      <c r="C474" s="1"/>
      <c r="D474" s="2"/>
      <c r="E474" s="2"/>
      <c r="F474" s="20"/>
      <c r="G474" s="2"/>
      <c r="H474" s="2"/>
      <c r="I474" s="2"/>
      <c r="J474" s="1"/>
      <c r="K474" s="1"/>
      <c r="L474" s="1"/>
      <c r="M474" s="1"/>
      <c r="N474" s="2"/>
      <c r="O474" s="2"/>
      <c r="P474" s="1"/>
      <c r="Q474" s="1"/>
      <c r="R474" s="1"/>
      <c r="S474" s="1"/>
      <c r="T474" s="1"/>
      <c r="U474" s="21"/>
      <c r="V474" s="1"/>
      <c r="W474" s="1"/>
      <c r="X474" s="1"/>
      <c r="Y474" s="1"/>
      <c r="Z474" s="1"/>
      <c r="AA474" s="1"/>
    </row>
    <row x14ac:dyDescent="0.25" r="475" customHeight="1" ht="16.5">
      <c r="A475" s="1"/>
      <c r="B475" s="1"/>
      <c r="C475" s="1"/>
      <c r="D475" s="2"/>
      <c r="E475" s="2"/>
      <c r="F475" s="20"/>
      <c r="G475" s="2"/>
      <c r="H475" s="2"/>
      <c r="I475" s="2"/>
      <c r="J475" s="1"/>
      <c r="K475" s="1"/>
      <c r="L475" s="1"/>
      <c r="M475" s="1"/>
      <c r="N475" s="2"/>
      <c r="O475" s="2"/>
      <c r="P475" s="1"/>
      <c r="Q475" s="1"/>
      <c r="R475" s="1"/>
      <c r="S475" s="1"/>
      <c r="T475" s="1"/>
      <c r="U475" s="21"/>
      <c r="V475" s="1"/>
      <c r="W475" s="1"/>
      <c r="X475" s="1"/>
      <c r="Y475" s="1"/>
      <c r="Z475" s="1"/>
      <c r="AA475" s="1"/>
    </row>
    <row x14ac:dyDescent="0.25" r="476" customHeight="1" ht="16.5">
      <c r="A476" s="1"/>
      <c r="B476" s="1"/>
      <c r="C476" s="1"/>
      <c r="D476" s="2"/>
      <c r="E476" s="2"/>
      <c r="F476" s="20"/>
      <c r="G476" s="2"/>
      <c r="H476" s="2"/>
      <c r="I476" s="2"/>
      <c r="J476" s="1"/>
      <c r="K476" s="1"/>
      <c r="L476" s="1"/>
      <c r="M476" s="1"/>
      <c r="N476" s="2"/>
      <c r="O476" s="2"/>
      <c r="P476" s="1"/>
      <c r="Q476" s="1"/>
      <c r="R476" s="1"/>
      <c r="S476" s="1"/>
      <c r="T476" s="1"/>
      <c r="U476" s="21"/>
      <c r="V476" s="1"/>
      <c r="W476" s="1"/>
      <c r="X476" s="1"/>
      <c r="Y476" s="1"/>
      <c r="Z476" s="1"/>
      <c r="AA476" s="1"/>
    </row>
    <row x14ac:dyDescent="0.25" r="477" customHeight="1" ht="16.5">
      <c r="A477" s="1"/>
      <c r="B477" s="1"/>
      <c r="C477" s="1"/>
      <c r="D477" s="2"/>
      <c r="E477" s="2"/>
      <c r="F477" s="20"/>
      <c r="G477" s="2"/>
      <c r="H477" s="2"/>
      <c r="I477" s="2"/>
      <c r="J477" s="1"/>
      <c r="K477" s="1"/>
      <c r="L477" s="1"/>
      <c r="M477" s="1"/>
      <c r="N477" s="2"/>
      <c r="O477" s="2"/>
      <c r="P477" s="1"/>
      <c r="Q477" s="1"/>
      <c r="R477" s="1"/>
      <c r="S477" s="1"/>
      <c r="T477" s="1"/>
      <c r="U477" s="21"/>
      <c r="V477" s="1"/>
      <c r="W477" s="1"/>
      <c r="X477" s="1"/>
      <c r="Y477" s="1"/>
      <c r="Z477" s="1"/>
      <c r="AA477" s="1"/>
    </row>
    <row x14ac:dyDescent="0.25" r="478" customHeight="1" ht="16.5">
      <c r="A478" s="1"/>
      <c r="B478" s="1"/>
      <c r="C478" s="1"/>
      <c r="D478" s="2"/>
      <c r="E478" s="2"/>
      <c r="F478" s="20"/>
      <c r="G478" s="2"/>
      <c r="H478" s="2"/>
      <c r="I478" s="2"/>
      <c r="J478" s="1"/>
      <c r="K478" s="1"/>
      <c r="L478" s="1"/>
      <c r="M478" s="1"/>
      <c r="N478" s="2"/>
      <c r="O478" s="2"/>
      <c r="P478" s="1"/>
      <c r="Q478" s="1"/>
      <c r="R478" s="1"/>
      <c r="S478" s="1"/>
      <c r="T478" s="1"/>
      <c r="U478" s="21"/>
      <c r="V478" s="1"/>
      <c r="W478" s="1"/>
      <c r="X478" s="1"/>
      <c r="Y478" s="1"/>
      <c r="Z478" s="1"/>
      <c r="AA478" s="1"/>
    </row>
    <row x14ac:dyDescent="0.25" r="479" customHeight="1" ht="16.5">
      <c r="A479" s="1"/>
      <c r="B479" s="1"/>
      <c r="C479" s="1"/>
      <c r="D479" s="2"/>
      <c r="E479" s="2"/>
      <c r="F479" s="20"/>
      <c r="G479" s="2"/>
      <c r="H479" s="2"/>
      <c r="I479" s="2"/>
      <c r="J479" s="1"/>
      <c r="K479" s="1"/>
      <c r="L479" s="1"/>
      <c r="M479" s="1"/>
      <c r="N479" s="2"/>
      <c r="O479" s="2"/>
      <c r="P479" s="1"/>
      <c r="Q479" s="1"/>
      <c r="R479" s="1"/>
      <c r="S479" s="1"/>
      <c r="T479" s="1"/>
      <c r="U479" s="21"/>
      <c r="V479" s="1"/>
      <c r="W479" s="1"/>
      <c r="X479" s="1"/>
      <c r="Y479" s="1"/>
      <c r="Z479" s="1"/>
      <c r="AA479" s="1"/>
    </row>
    <row x14ac:dyDescent="0.25" r="480" customHeight="1" ht="16.5">
      <c r="A480" s="1"/>
      <c r="B480" s="1"/>
      <c r="C480" s="1"/>
      <c r="D480" s="2"/>
      <c r="E480" s="2"/>
      <c r="F480" s="20"/>
      <c r="G480" s="2"/>
      <c r="H480" s="2"/>
      <c r="I480" s="2"/>
      <c r="J480" s="1"/>
      <c r="K480" s="1"/>
      <c r="L480" s="1"/>
      <c r="M480" s="1"/>
      <c r="N480" s="2"/>
      <c r="O480" s="2"/>
      <c r="P480" s="1"/>
      <c r="Q480" s="1"/>
      <c r="R480" s="1"/>
      <c r="S480" s="1"/>
      <c r="T480" s="1"/>
      <c r="U480" s="21"/>
      <c r="V480" s="1"/>
      <c r="W480" s="1"/>
      <c r="X480" s="1"/>
      <c r="Y480" s="1"/>
      <c r="Z480" s="1"/>
      <c r="AA480" s="1"/>
    </row>
    <row x14ac:dyDescent="0.25" r="481" customHeight="1" ht="16.5">
      <c r="A481" s="1"/>
      <c r="B481" s="1"/>
      <c r="C481" s="1"/>
      <c r="D481" s="2"/>
      <c r="E481" s="2"/>
      <c r="F481" s="20"/>
      <c r="G481" s="2"/>
      <c r="H481" s="2"/>
      <c r="I481" s="2"/>
      <c r="J481" s="1"/>
      <c r="K481" s="1"/>
      <c r="L481" s="1"/>
      <c r="M481" s="1"/>
      <c r="N481" s="2"/>
      <c r="O481" s="2"/>
      <c r="P481" s="1"/>
      <c r="Q481" s="1"/>
      <c r="R481" s="1"/>
      <c r="S481" s="1"/>
      <c r="T481" s="1"/>
      <c r="U481" s="21"/>
      <c r="V481" s="1"/>
      <c r="W481" s="1"/>
      <c r="X481" s="1"/>
      <c r="Y481" s="1"/>
      <c r="Z481" s="1"/>
      <c r="AA481" s="1"/>
    </row>
    <row x14ac:dyDescent="0.25" r="482" customHeight="1" ht="16.5">
      <c r="A482" s="1"/>
      <c r="B482" s="1"/>
      <c r="C482" s="1"/>
      <c r="D482" s="2"/>
      <c r="E482" s="2"/>
      <c r="F482" s="20"/>
      <c r="G482" s="2"/>
      <c r="H482" s="2"/>
      <c r="I482" s="2"/>
      <c r="J482" s="1"/>
      <c r="K482" s="1"/>
      <c r="L482" s="1"/>
      <c r="M482" s="1"/>
      <c r="N482" s="2"/>
      <c r="O482" s="2"/>
      <c r="P482" s="1"/>
      <c r="Q482" s="1"/>
      <c r="R482" s="1"/>
      <c r="S482" s="1"/>
      <c r="T482" s="1"/>
      <c r="U482" s="21"/>
      <c r="V482" s="1"/>
      <c r="W482" s="1"/>
      <c r="X482" s="1"/>
      <c r="Y482" s="1"/>
      <c r="Z482" s="1"/>
      <c r="AA482" s="1"/>
    </row>
    <row x14ac:dyDescent="0.25" r="483" customHeight="1" ht="16.5">
      <c r="A483" s="1"/>
      <c r="B483" s="1"/>
      <c r="C483" s="1"/>
      <c r="D483" s="2"/>
      <c r="E483" s="2"/>
      <c r="F483" s="20"/>
      <c r="G483" s="2"/>
      <c r="H483" s="2"/>
      <c r="I483" s="2"/>
      <c r="J483" s="1"/>
      <c r="K483" s="1"/>
      <c r="L483" s="1"/>
      <c r="M483" s="1"/>
      <c r="N483" s="2"/>
      <c r="O483" s="2"/>
      <c r="P483" s="1"/>
      <c r="Q483" s="1"/>
      <c r="R483" s="1"/>
      <c r="S483" s="1"/>
      <c r="T483" s="1"/>
      <c r="U483" s="21"/>
      <c r="V483" s="1"/>
      <c r="W483" s="1"/>
      <c r="X483" s="1"/>
      <c r="Y483" s="1"/>
      <c r="Z483" s="1"/>
      <c r="AA483" s="1"/>
    </row>
    <row x14ac:dyDescent="0.25" r="484" customHeight="1" ht="16.5">
      <c r="A484" s="1"/>
      <c r="B484" s="1"/>
      <c r="C484" s="1"/>
      <c r="D484" s="2"/>
      <c r="E484" s="2"/>
      <c r="F484" s="20"/>
      <c r="G484" s="2"/>
      <c r="H484" s="2"/>
      <c r="I484" s="2"/>
      <c r="J484" s="1"/>
      <c r="K484" s="1"/>
      <c r="L484" s="1"/>
      <c r="M484" s="1"/>
      <c r="N484" s="2"/>
      <c r="O484" s="2"/>
      <c r="P484" s="1"/>
      <c r="Q484" s="1"/>
      <c r="R484" s="1"/>
      <c r="S484" s="1"/>
      <c r="T484" s="1"/>
      <c r="U484" s="21"/>
      <c r="V484" s="1"/>
      <c r="W484" s="1"/>
      <c r="X484" s="1"/>
      <c r="Y484" s="1"/>
      <c r="Z484" s="1"/>
      <c r="AA484" s="1"/>
    </row>
    <row x14ac:dyDescent="0.25" r="485" customHeight="1" ht="16.5">
      <c r="A485" s="1"/>
      <c r="B485" s="1"/>
      <c r="C485" s="1"/>
      <c r="D485" s="2"/>
      <c r="E485" s="2"/>
      <c r="F485" s="20"/>
      <c r="G485" s="2"/>
      <c r="H485" s="2"/>
      <c r="I485" s="2"/>
      <c r="J485" s="1"/>
      <c r="K485" s="1"/>
      <c r="L485" s="1"/>
      <c r="M485" s="1"/>
      <c r="N485" s="2"/>
      <c r="O485" s="2"/>
      <c r="P485" s="1"/>
      <c r="Q485" s="1"/>
      <c r="R485" s="1"/>
      <c r="S485" s="1"/>
      <c r="T485" s="1"/>
      <c r="U485" s="21"/>
      <c r="V485" s="1"/>
      <c r="W485" s="1"/>
      <c r="X485" s="1"/>
      <c r="Y485" s="1"/>
      <c r="Z485" s="1"/>
      <c r="AA485" s="1"/>
    </row>
    <row x14ac:dyDescent="0.25" r="486" customHeight="1" ht="16.5">
      <c r="A486" s="1"/>
      <c r="B486" s="1"/>
      <c r="C486" s="1"/>
      <c r="D486" s="2"/>
      <c r="E486" s="2"/>
      <c r="F486" s="20"/>
      <c r="G486" s="2"/>
      <c r="H486" s="2"/>
      <c r="I486" s="2"/>
      <c r="J486" s="1"/>
      <c r="K486" s="1"/>
      <c r="L486" s="1"/>
      <c r="M486" s="1"/>
      <c r="N486" s="2"/>
      <c r="O486" s="2"/>
      <c r="P486" s="1"/>
      <c r="Q486" s="1"/>
      <c r="R486" s="1"/>
      <c r="S486" s="1"/>
      <c r="T486" s="1"/>
      <c r="U486" s="21"/>
      <c r="V486" s="1"/>
      <c r="W486" s="1"/>
      <c r="X486" s="1"/>
      <c r="Y486" s="1"/>
      <c r="Z486" s="1"/>
      <c r="AA486" s="1"/>
    </row>
    <row x14ac:dyDescent="0.25" r="487" customHeight="1" ht="16.5">
      <c r="A487" s="1"/>
      <c r="B487" s="1"/>
      <c r="C487" s="1"/>
      <c r="D487" s="2"/>
      <c r="E487" s="2"/>
      <c r="F487" s="20"/>
      <c r="G487" s="2"/>
      <c r="H487" s="2"/>
      <c r="I487" s="2"/>
      <c r="J487" s="1"/>
      <c r="K487" s="1"/>
      <c r="L487" s="1"/>
      <c r="M487" s="1"/>
      <c r="N487" s="2"/>
      <c r="O487" s="2"/>
      <c r="P487" s="1"/>
      <c r="Q487" s="1"/>
      <c r="R487" s="1"/>
      <c r="S487" s="1"/>
      <c r="T487" s="1"/>
      <c r="U487" s="21"/>
      <c r="V487" s="1"/>
      <c r="W487" s="1"/>
      <c r="X487" s="1"/>
      <c r="Y487" s="1"/>
      <c r="Z487" s="1"/>
      <c r="AA487" s="1"/>
    </row>
    <row x14ac:dyDescent="0.25" r="488" customHeight="1" ht="16.5">
      <c r="A488" s="1"/>
      <c r="B488" s="1"/>
      <c r="C488" s="1"/>
      <c r="D488" s="2"/>
      <c r="E488" s="2"/>
      <c r="F488" s="20"/>
      <c r="G488" s="2"/>
      <c r="H488" s="2"/>
      <c r="I488" s="2"/>
      <c r="J488" s="1"/>
      <c r="K488" s="1"/>
      <c r="L488" s="1"/>
      <c r="M488" s="1"/>
      <c r="N488" s="2"/>
      <c r="O488" s="2"/>
      <c r="P488" s="1"/>
      <c r="Q488" s="1"/>
      <c r="R488" s="1"/>
      <c r="S488" s="1"/>
      <c r="T488" s="1"/>
      <c r="U488" s="21"/>
      <c r="V488" s="1"/>
      <c r="W488" s="1"/>
      <c r="X488" s="1"/>
      <c r="Y488" s="1"/>
      <c r="Z488" s="1"/>
      <c r="AA488" s="1"/>
    </row>
    <row x14ac:dyDescent="0.25" r="489" customHeight="1" ht="16.5">
      <c r="A489" s="1"/>
      <c r="B489" s="1"/>
      <c r="C489" s="1"/>
      <c r="D489" s="2"/>
      <c r="E489" s="2"/>
      <c r="F489" s="20"/>
      <c r="G489" s="2"/>
      <c r="H489" s="2"/>
      <c r="I489" s="2"/>
      <c r="J489" s="1"/>
      <c r="K489" s="1"/>
      <c r="L489" s="1"/>
      <c r="M489" s="1"/>
      <c r="N489" s="2"/>
      <c r="O489" s="2"/>
      <c r="P489" s="1"/>
      <c r="Q489" s="1"/>
      <c r="R489" s="1"/>
      <c r="S489" s="1"/>
      <c r="T489" s="1"/>
      <c r="U489" s="21"/>
      <c r="V489" s="1"/>
      <c r="W489" s="1"/>
      <c r="X489" s="1"/>
      <c r="Y489" s="1"/>
      <c r="Z489" s="1"/>
      <c r="AA489" s="1"/>
    </row>
    <row x14ac:dyDescent="0.25" r="490" customHeight="1" ht="16.5">
      <c r="A490" s="1"/>
      <c r="B490" s="1"/>
      <c r="C490" s="1"/>
      <c r="D490" s="2"/>
      <c r="E490" s="2"/>
      <c r="F490" s="20"/>
      <c r="G490" s="2"/>
      <c r="H490" s="2"/>
      <c r="I490" s="2"/>
      <c r="J490" s="1"/>
      <c r="K490" s="1"/>
      <c r="L490" s="1"/>
      <c r="M490" s="1"/>
      <c r="N490" s="2"/>
      <c r="O490" s="2"/>
      <c r="P490" s="1"/>
      <c r="Q490" s="1"/>
      <c r="R490" s="1"/>
      <c r="S490" s="1"/>
      <c r="T490" s="1"/>
      <c r="U490" s="21"/>
      <c r="V490" s="1"/>
      <c r="W490" s="1"/>
      <c r="X490" s="1"/>
      <c r="Y490" s="1"/>
      <c r="Z490" s="1"/>
      <c r="AA490" s="1"/>
    </row>
    <row x14ac:dyDescent="0.25" r="491" customHeight="1" ht="16.5">
      <c r="A491" s="1"/>
      <c r="B491" s="1"/>
      <c r="C491" s="1"/>
      <c r="D491" s="2"/>
      <c r="E491" s="2"/>
      <c r="F491" s="20"/>
      <c r="G491" s="2"/>
      <c r="H491" s="2"/>
      <c r="I491" s="2"/>
      <c r="J491" s="1"/>
      <c r="K491" s="1"/>
      <c r="L491" s="1"/>
      <c r="M491" s="1"/>
      <c r="N491" s="2"/>
      <c r="O491" s="2"/>
      <c r="P491" s="1"/>
      <c r="Q491" s="1"/>
      <c r="R491" s="1"/>
      <c r="S491" s="1"/>
      <c r="T491" s="1"/>
      <c r="U491" s="21"/>
      <c r="V491" s="1"/>
      <c r="W491" s="1"/>
      <c r="X491" s="1"/>
      <c r="Y491" s="1"/>
      <c r="Z491" s="1"/>
      <c r="AA491" s="1"/>
    </row>
    <row x14ac:dyDescent="0.25" r="492" customHeight="1" ht="16.5">
      <c r="A492" s="1"/>
      <c r="B492" s="1"/>
      <c r="C492" s="1"/>
      <c r="D492" s="2"/>
      <c r="E492" s="2"/>
      <c r="F492" s="20"/>
      <c r="G492" s="2"/>
      <c r="H492" s="2"/>
      <c r="I492" s="2"/>
      <c r="J492" s="1"/>
      <c r="K492" s="1"/>
      <c r="L492" s="1"/>
      <c r="M492" s="1"/>
      <c r="N492" s="2"/>
      <c r="O492" s="2"/>
      <c r="P492" s="1"/>
      <c r="Q492" s="1"/>
      <c r="R492" s="1"/>
      <c r="S492" s="1"/>
      <c r="T492" s="1"/>
      <c r="U492" s="21"/>
      <c r="V492" s="1"/>
      <c r="W492" s="1"/>
      <c r="X492" s="1"/>
      <c r="Y492" s="1"/>
      <c r="Z492" s="1"/>
      <c r="AA492" s="1"/>
    </row>
    <row x14ac:dyDescent="0.25" r="493" customHeight="1" ht="16.5">
      <c r="A493" s="1"/>
      <c r="B493" s="1"/>
      <c r="C493" s="1"/>
      <c r="D493" s="2"/>
      <c r="E493" s="2"/>
      <c r="F493" s="20"/>
      <c r="G493" s="2"/>
      <c r="H493" s="2"/>
      <c r="I493" s="2"/>
      <c r="J493" s="1"/>
      <c r="K493" s="1"/>
      <c r="L493" s="1"/>
      <c r="M493" s="1"/>
      <c r="N493" s="2"/>
      <c r="O493" s="2"/>
      <c r="P493" s="1"/>
      <c r="Q493" s="1"/>
      <c r="R493" s="1"/>
      <c r="S493" s="1"/>
      <c r="T493" s="1"/>
      <c r="U493" s="21"/>
      <c r="V493" s="1"/>
      <c r="W493" s="1"/>
      <c r="X493" s="1"/>
      <c r="Y493" s="1"/>
      <c r="Z493" s="1"/>
      <c r="AA493" s="1"/>
    </row>
    <row x14ac:dyDescent="0.25" r="494" customHeight="1" ht="16.5">
      <c r="A494" s="1"/>
      <c r="B494" s="1"/>
      <c r="C494" s="1"/>
      <c r="D494" s="2"/>
      <c r="E494" s="2"/>
      <c r="F494" s="20"/>
      <c r="G494" s="2"/>
      <c r="H494" s="2"/>
      <c r="I494" s="2"/>
      <c r="J494" s="1"/>
      <c r="K494" s="1"/>
      <c r="L494" s="1"/>
      <c r="M494" s="1"/>
      <c r="N494" s="2"/>
      <c r="O494" s="2"/>
      <c r="P494" s="1"/>
      <c r="Q494" s="1"/>
      <c r="R494" s="1"/>
      <c r="S494" s="1"/>
      <c r="T494" s="1"/>
      <c r="U494" s="21"/>
      <c r="V494" s="1"/>
      <c r="W494" s="1"/>
      <c r="X494" s="1"/>
      <c r="Y494" s="1"/>
      <c r="Z494" s="1"/>
      <c r="AA494" s="1"/>
    </row>
    <row x14ac:dyDescent="0.25" r="495" customHeight="1" ht="16.5">
      <c r="A495" s="1"/>
      <c r="B495" s="1"/>
      <c r="C495" s="1"/>
      <c r="D495" s="2"/>
      <c r="E495" s="2"/>
      <c r="F495" s="20"/>
      <c r="G495" s="2"/>
      <c r="H495" s="2"/>
      <c r="I495" s="2"/>
      <c r="J495" s="1"/>
      <c r="K495" s="1"/>
      <c r="L495" s="1"/>
      <c r="M495" s="1"/>
      <c r="N495" s="2"/>
      <c r="O495" s="2"/>
      <c r="P495" s="1"/>
      <c r="Q495" s="1"/>
      <c r="R495" s="1"/>
      <c r="S495" s="1"/>
      <c r="T495" s="1"/>
      <c r="U495" s="21"/>
      <c r="V495" s="1"/>
      <c r="W495" s="1"/>
      <c r="X495" s="1"/>
      <c r="Y495" s="1"/>
      <c r="Z495" s="1"/>
      <c r="AA495" s="1"/>
    </row>
    <row x14ac:dyDescent="0.25" r="496" customHeight="1" ht="16.5">
      <c r="A496" s="1"/>
      <c r="B496" s="1"/>
      <c r="C496" s="1"/>
      <c r="D496" s="2"/>
      <c r="E496" s="2"/>
      <c r="F496" s="20"/>
      <c r="G496" s="2"/>
      <c r="H496" s="2"/>
      <c r="I496" s="2"/>
      <c r="J496" s="1"/>
      <c r="K496" s="1"/>
      <c r="L496" s="1"/>
      <c r="M496" s="1"/>
      <c r="N496" s="2"/>
      <c r="O496" s="2"/>
      <c r="P496" s="1"/>
      <c r="Q496" s="1"/>
      <c r="R496" s="1"/>
      <c r="S496" s="1"/>
      <c r="T496" s="1"/>
      <c r="U496" s="21"/>
      <c r="V496" s="1"/>
      <c r="W496" s="1"/>
      <c r="X496" s="1"/>
      <c r="Y496" s="1"/>
      <c r="Z496" s="1"/>
      <c r="AA496" s="1"/>
    </row>
    <row x14ac:dyDescent="0.25" r="497" customHeight="1" ht="16.5">
      <c r="A497" s="1"/>
      <c r="B497" s="1"/>
      <c r="C497" s="1"/>
      <c r="D497" s="2"/>
      <c r="E497" s="2"/>
      <c r="F497" s="20"/>
      <c r="G497" s="2"/>
      <c r="H497" s="2"/>
      <c r="I497" s="2"/>
      <c r="J497" s="1"/>
      <c r="K497" s="1"/>
      <c r="L497" s="1"/>
      <c r="M497" s="1"/>
      <c r="N497" s="2"/>
      <c r="O497" s="2"/>
      <c r="P497" s="1"/>
      <c r="Q497" s="1"/>
      <c r="R497" s="1"/>
      <c r="S497" s="1"/>
      <c r="T497" s="1"/>
      <c r="U497" s="21"/>
      <c r="V497" s="1"/>
      <c r="W497" s="1"/>
      <c r="X497" s="1"/>
      <c r="Y497" s="1"/>
      <c r="Z497" s="1"/>
      <c r="AA497" s="1"/>
    </row>
    <row x14ac:dyDescent="0.25" r="498" customHeight="1" ht="16.5">
      <c r="A498" s="1"/>
      <c r="B498" s="1"/>
      <c r="C498" s="1"/>
      <c r="D498" s="2"/>
      <c r="E498" s="2"/>
      <c r="F498" s="20"/>
      <c r="G498" s="2"/>
      <c r="H498" s="2"/>
      <c r="I498" s="2"/>
      <c r="J498" s="1"/>
      <c r="K498" s="1"/>
      <c r="L498" s="1"/>
      <c r="M498" s="1"/>
      <c r="N498" s="2"/>
      <c r="O498" s="2"/>
      <c r="P498" s="1"/>
      <c r="Q498" s="1"/>
      <c r="R498" s="1"/>
      <c r="S498" s="1"/>
      <c r="T498" s="1"/>
      <c r="U498" s="21"/>
      <c r="V498" s="1"/>
      <c r="W498" s="1"/>
      <c r="X498" s="1"/>
      <c r="Y498" s="1"/>
      <c r="Z498" s="1"/>
      <c r="AA498" s="1"/>
    </row>
    <row x14ac:dyDescent="0.25" r="499" customHeight="1" ht="16.5">
      <c r="A499" s="1"/>
      <c r="B499" s="1"/>
      <c r="C499" s="1"/>
      <c r="D499" s="2"/>
      <c r="E499" s="2"/>
      <c r="F499" s="20"/>
      <c r="G499" s="2"/>
      <c r="H499" s="2"/>
      <c r="I499" s="2"/>
      <c r="J499" s="1"/>
      <c r="K499" s="1"/>
      <c r="L499" s="1"/>
      <c r="M499" s="1"/>
      <c r="N499" s="2"/>
      <c r="O499" s="2"/>
      <c r="P499" s="1"/>
      <c r="Q499" s="1"/>
      <c r="R499" s="1"/>
      <c r="S499" s="1"/>
      <c r="T499" s="1"/>
      <c r="U499" s="21"/>
      <c r="V499" s="1"/>
      <c r="W499" s="1"/>
      <c r="X499" s="1"/>
      <c r="Y499" s="1"/>
      <c r="Z499" s="1"/>
      <c r="AA499" s="1"/>
    </row>
    <row x14ac:dyDescent="0.25" r="500" customHeight="1" ht="16.5">
      <c r="A500" s="1"/>
      <c r="B500" s="1"/>
      <c r="C500" s="1"/>
      <c r="D500" s="2"/>
      <c r="E500" s="2"/>
      <c r="F500" s="20"/>
      <c r="G500" s="2"/>
      <c r="H500" s="2"/>
      <c r="I500" s="2"/>
      <c r="J500" s="1"/>
      <c r="K500" s="1"/>
      <c r="L500" s="1"/>
      <c r="M500" s="1"/>
      <c r="N500" s="2"/>
      <c r="O500" s="2"/>
      <c r="P500" s="1"/>
      <c r="Q500" s="1"/>
      <c r="R500" s="1"/>
      <c r="S500" s="1"/>
      <c r="T500" s="1"/>
      <c r="U500" s="21"/>
      <c r="V500" s="1"/>
      <c r="W500" s="1"/>
      <c r="X500" s="1"/>
      <c r="Y500" s="1"/>
      <c r="Z500" s="1"/>
      <c r="AA500" s="1"/>
    </row>
    <row x14ac:dyDescent="0.25" r="501" customHeight="1" ht="16.5">
      <c r="A501" s="1"/>
      <c r="B501" s="1"/>
      <c r="C501" s="1"/>
      <c r="D501" s="2"/>
      <c r="E501" s="2"/>
      <c r="F501" s="20"/>
      <c r="G501" s="2"/>
      <c r="H501" s="2"/>
      <c r="I501" s="2"/>
      <c r="J501" s="1"/>
      <c r="K501" s="1"/>
      <c r="L501" s="1"/>
      <c r="M501" s="1"/>
      <c r="N501" s="2"/>
      <c r="O501" s="2"/>
      <c r="P501" s="1"/>
      <c r="Q501" s="1"/>
      <c r="R501" s="1"/>
      <c r="S501" s="1"/>
      <c r="T501" s="1"/>
      <c r="U501" s="21"/>
      <c r="V501" s="1"/>
      <c r="W501" s="1"/>
      <c r="X501" s="1"/>
      <c r="Y501" s="1"/>
      <c r="Z501" s="1"/>
      <c r="AA501" s="1"/>
    </row>
    <row x14ac:dyDescent="0.25" r="502" customHeight="1" ht="16.5">
      <c r="A502" s="1"/>
      <c r="B502" s="1"/>
      <c r="C502" s="1"/>
      <c r="D502" s="2"/>
      <c r="E502" s="2"/>
      <c r="F502" s="20"/>
      <c r="G502" s="2"/>
      <c r="H502" s="2"/>
      <c r="I502" s="2"/>
      <c r="J502" s="1"/>
      <c r="K502" s="1"/>
      <c r="L502" s="1"/>
      <c r="M502" s="1"/>
      <c r="N502" s="2"/>
      <c r="O502" s="2"/>
      <c r="P502" s="1"/>
      <c r="Q502" s="1"/>
      <c r="R502" s="1"/>
      <c r="S502" s="1"/>
      <c r="T502" s="1"/>
      <c r="U502" s="21"/>
      <c r="V502" s="1"/>
      <c r="W502" s="1"/>
      <c r="X502" s="1"/>
      <c r="Y502" s="1"/>
      <c r="Z502" s="1"/>
      <c r="AA502" s="1"/>
    </row>
    <row x14ac:dyDescent="0.25" r="503" customHeight="1" ht="16.5">
      <c r="A503" s="1"/>
      <c r="B503" s="1"/>
      <c r="C503" s="1"/>
      <c r="D503" s="2"/>
      <c r="E503" s="2"/>
      <c r="F503" s="20"/>
      <c r="G503" s="2"/>
      <c r="H503" s="2"/>
      <c r="I503" s="2"/>
      <c r="J503" s="1"/>
      <c r="K503" s="1"/>
      <c r="L503" s="1"/>
      <c r="M503" s="1"/>
      <c r="N503" s="2"/>
      <c r="O503" s="2"/>
      <c r="P503" s="1"/>
      <c r="Q503" s="1"/>
      <c r="R503" s="1"/>
      <c r="S503" s="1"/>
      <c r="T503" s="1"/>
      <c r="U503" s="21"/>
      <c r="V503" s="1"/>
      <c r="W503" s="1"/>
      <c r="X503" s="1"/>
      <c r="Y503" s="1"/>
      <c r="Z503" s="1"/>
      <c r="AA503" s="1"/>
    </row>
    <row x14ac:dyDescent="0.25" r="504" customHeight="1" ht="16.5">
      <c r="A504" s="1"/>
      <c r="B504" s="1"/>
      <c r="C504" s="1"/>
      <c r="D504" s="2"/>
      <c r="E504" s="2"/>
      <c r="F504" s="20"/>
      <c r="G504" s="2"/>
      <c r="H504" s="2"/>
      <c r="I504" s="2"/>
      <c r="J504" s="1"/>
      <c r="K504" s="1"/>
      <c r="L504" s="1"/>
      <c r="M504" s="1"/>
      <c r="N504" s="2"/>
      <c r="O504" s="2"/>
      <c r="P504" s="1"/>
      <c r="Q504" s="1"/>
      <c r="R504" s="1"/>
      <c r="S504" s="1"/>
      <c r="T504" s="1"/>
      <c r="U504" s="21"/>
      <c r="V504" s="1"/>
      <c r="W504" s="1"/>
      <c r="X504" s="1"/>
      <c r="Y504" s="1"/>
      <c r="Z504" s="1"/>
      <c r="AA504" s="1"/>
    </row>
    <row x14ac:dyDescent="0.25" r="505" customHeight="1" ht="16.5">
      <c r="A505" s="1"/>
      <c r="B505" s="1"/>
      <c r="C505" s="1"/>
      <c r="D505" s="2"/>
      <c r="E505" s="2"/>
      <c r="F505" s="20"/>
      <c r="G505" s="2"/>
      <c r="H505" s="2"/>
      <c r="I505" s="2"/>
      <c r="J505" s="1"/>
      <c r="K505" s="1"/>
      <c r="L505" s="1"/>
      <c r="M505" s="1"/>
      <c r="N505" s="2"/>
      <c r="O505" s="2"/>
      <c r="P505" s="1"/>
      <c r="Q505" s="1"/>
      <c r="R505" s="1"/>
      <c r="S505" s="1"/>
      <c r="T505" s="1"/>
      <c r="U505" s="21"/>
      <c r="V505" s="1"/>
      <c r="W505" s="1"/>
      <c r="X505" s="1"/>
      <c r="Y505" s="1"/>
      <c r="Z505" s="1"/>
      <c r="AA505" s="1"/>
    </row>
    <row x14ac:dyDescent="0.25" r="506" customHeight="1" ht="16.5">
      <c r="A506" s="1"/>
      <c r="B506" s="1"/>
      <c r="C506" s="1"/>
      <c r="D506" s="2"/>
      <c r="E506" s="2"/>
      <c r="F506" s="20"/>
      <c r="G506" s="2"/>
      <c r="H506" s="2"/>
      <c r="I506" s="2"/>
      <c r="J506" s="1"/>
      <c r="K506" s="1"/>
      <c r="L506" s="1"/>
      <c r="M506" s="1"/>
      <c r="N506" s="2"/>
      <c r="O506" s="2"/>
      <c r="P506" s="1"/>
      <c r="Q506" s="1"/>
      <c r="R506" s="1"/>
      <c r="S506" s="1"/>
      <c r="T506" s="1"/>
      <c r="U506" s="21"/>
      <c r="V506" s="1"/>
      <c r="W506" s="1"/>
      <c r="X506" s="1"/>
      <c r="Y506" s="1"/>
      <c r="Z506" s="1"/>
      <c r="AA506" s="1"/>
    </row>
    <row x14ac:dyDescent="0.25" r="507" customHeight="1" ht="16.5">
      <c r="A507" s="1"/>
      <c r="B507" s="1"/>
      <c r="C507" s="1"/>
      <c r="D507" s="2"/>
      <c r="E507" s="2"/>
      <c r="F507" s="20"/>
      <c r="G507" s="2"/>
      <c r="H507" s="2"/>
      <c r="I507" s="2"/>
      <c r="J507" s="1"/>
      <c r="K507" s="1"/>
      <c r="L507" s="1"/>
      <c r="M507" s="1"/>
      <c r="N507" s="2"/>
      <c r="O507" s="2"/>
      <c r="P507" s="1"/>
      <c r="Q507" s="1"/>
      <c r="R507" s="1"/>
      <c r="S507" s="1"/>
      <c r="T507" s="1"/>
      <c r="U507" s="21"/>
      <c r="V507" s="1"/>
      <c r="W507" s="1"/>
      <c r="X507" s="1"/>
      <c r="Y507" s="1"/>
      <c r="Z507" s="1"/>
      <c r="AA507" s="1"/>
    </row>
    <row x14ac:dyDescent="0.25" r="508" customHeight="1" ht="16.5">
      <c r="A508" s="1"/>
      <c r="B508" s="1"/>
      <c r="C508" s="1"/>
      <c r="D508" s="2"/>
      <c r="E508" s="2"/>
      <c r="F508" s="20"/>
      <c r="G508" s="2"/>
      <c r="H508" s="2"/>
      <c r="I508" s="2"/>
      <c r="J508" s="1"/>
      <c r="K508" s="1"/>
      <c r="L508" s="1"/>
      <c r="M508" s="1"/>
      <c r="N508" s="2"/>
      <c r="O508" s="2"/>
      <c r="P508" s="1"/>
      <c r="Q508" s="1"/>
      <c r="R508" s="1"/>
      <c r="S508" s="1"/>
      <c r="T508" s="1"/>
      <c r="U508" s="21"/>
      <c r="V508" s="1"/>
      <c r="W508" s="1"/>
      <c r="X508" s="1"/>
      <c r="Y508" s="1"/>
      <c r="Z508" s="1"/>
      <c r="AA508" s="1"/>
    </row>
    <row x14ac:dyDescent="0.25" r="509" customHeight="1" ht="16.5">
      <c r="A509" s="1"/>
      <c r="B509" s="1"/>
      <c r="C509" s="1"/>
      <c r="D509" s="2"/>
      <c r="E509" s="2"/>
      <c r="F509" s="20"/>
      <c r="G509" s="2"/>
      <c r="H509" s="2"/>
      <c r="I509" s="2"/>
      <c r="J509" s="1"/>
      <c r="K509" s="1"/>
      <c r="L509" s="1"/>
      <c r="M509" s="1"/>
      <c r="N509" s="2"/>
      <c r="O509" s="2"/>
      <c r="P509" s="1"/>
      <c r="Q509" s="1"/>
      <c r="R509" s="1"/>
      <c r="S509" s="1"/>
      <c r="T509" s="1"/>
      <c r="U509" s="21"/>
      <c r="V509" s="1"/>
      <c r="W509" s="1"/>
      <c r="X509" s="1"/>
      <c r="Y509" s="1"/>
      <c r="Z509" s="1"/>
      <c r="AA509" s="1"/>
    </row>
    <row x14ac:dyDescent="0.25" r="510" customHeight="1" ht="16.5">
      <c r="A510" s="1"/>
      <c r="B510" s="1"/>
      <c r="C510" s="1"/>
      <c r="D510" s="2"/>
      <c r="E510" s="2"/>
      <c r="F510" s="20"/>
      <c r="G510" s="2"/>
      <c r="H510" s="2"/>
      <c r="I510" s="2"/>
      <c r="J510" s="1"/>
      <c r="K510" s="1"/>
      <c r="L510" s="1"/>
      <c r="M510" s="1"/>
      <c r="N510" s="2"/>
      <c r="O510" s="2"/>
      <c r="P510" s="1"/>
      <c r="Q510" s="1"/>
      <c r="R510" s="1"/>
      <c r="S510" s="1"/>
      <c r="T510" s="1"/>
      <c r="U510" s="21"/>
      <c r="V510" s="1"/>
      <c r="W510" s="1"/>
      <c r="X510" s="1"/>
      <c r="Y510" s="1"/>
      <c r="Z510" s="1"/>
      <c r="AA510" s="1"/>
    </row>
    <row x14ac:dyDescent="0.25" r="511" customHeight="1" ht="16.5">
      <c r="A511" s="1"/>
      <c r="B511" s="1"/>
      <c r="C511" s="1"/>
      <c r="D511" s="2"/>
      <c r="E511" s="2"/>
      <c r="F511" s="20"/>
      <c r="G511" s="2"/>
      <c r="H511" s="2"/>
      <c r="I511" s="2"/>
      <c r="J511" s="1"/>
      <c r="K511" s="1"/>
      <c r="L511" s="1"/>
      <c r="M511" s="1"/>
      <c r="N511" s="2"/>
      <c r="O511" s="2"/>
      <c r="P511" s="1"/>
      <c r="Q511" s="1"/>
      <c r="R511" s="1"/>
      <c r="S511" s="1"/>
      <c r="T511" s="1"/>
      <c r="U511" s="21"/>
      <c r="V511" s="1"/>
      <c r="W511" s="1"/>
      <c r="X511" s="1"/>
      <c r="Y511" s="1"/>
      <c r="Z511" s="1"/>
      <c r="AA511" s="1"/>
    </row>
    <row x14ac:dyDescent="0.25" r="512" customHeight="1" ht="16.5">
      <c r="A512" s="1"/>
      <c r="B512" s="1"/>
      <c r="C512" s="1"/>
      <c r="D512" s="2"/>
      <c r="E512" s="2"/>
      <c r="F512" s="20"/>
      <c r="G512" s="2"/>
      <c r="H512" s="2"/>
      <c r="I512" s="2"/>
      <c r="J512" s="1"/>
      <c r="K512" s="1"/>
      <c r="L512" s="1"/>
      <c r="M512" s="1"/>
      <c r="N512" s="2"/>
      <c r="O512" s="2"/>
      <c r="P512" s="1"/>
      <c r="Q512" s="1"/>
      <c r="R512" s="1"/>
      <c r="S512" s="1"/>
      <c r="T512" s="1"/>
      <c r="U512" s="21"/>
      <c r="V512" s="1"/>
      <c r="W512" s="1"/>
      <c r="X512" s="1"/>
      <c r="Y512" s="1"/>
      <c r="Z512" s="1"/>
      <c r="AA512" s="1"/>
    </row>
    <row x14ac:dyDescent="0.25" r="513" customHeight="1" ht="16.5">
      <c r="A513" s="1"/>
      <c r="B513" s="1"/>
      <c r="C513" s="1"/>
      <c r="D513" s="2"/>
      <c r="E513" s="2"/>
      <c r="F513" s="20"/>
      <c r="G513" s="2"/>
      <c r="H513" s="2"/>
      <c r="I513" s="2"/>
      <c r="J513" s="1"/>
      <c r="K513" s="1"/>
      <c r="L513" s="1"/>
      <c r="M513" s="1"/>
      <c r="N513" s="2"/>
      <c r="O513" s="2"/>
      <c r="P513" s="1"/>
      <c r="Q513" s="1"/>
      <c r="R513" s="1"/>
      <c r="S513" s="1"/>
      <c r="T513" s="1"/>
      <c r="U513" s="21"/>
      <c r="V513" s="1"/>
      <c r="W513" s="1"/>
      <c r="X513" s="1"/>
      <c r="Y513" s="1"/>
      <c r="Z513" s="1"/>
      <c r="AA513" s="1"/>
    </row>
    <row x14ac:dyDescent="0.25" r="514" customHeight="1" ht="16.5">
      <c r="A514" s="1"/>
      <c r="B514" s="1"/>
      <c r="C514" s="1"/>
      <c r="D514" s="2"/>
      <c r="E514" s="2"/>
      <c r="F514" s="20"/>
      <c r="G514" s="2"/>
      <c r="H514" s="2"/>
      <c r="I514" s="2"/>
      <c r="J514" s="1"/>
      <c r="K514" s="1"/>
      <c r="L514" s="1"/>
      <c r="M514" s="1"/>
      <c r="N514" s="2"/>
      <c r="O514" s="2"/>
      <c r="P514" s="1"/>
      <c r="Q514" s="1"/>
      <c r="R514" s="1"/>
      <c r="S514" s="1"/>
      <c r="T514" s="1"/>
      <c r="U514" s="21"/>
      <c r="V514" s="1"/>
      <c r="W514" s="1"/>
      <c r="X514" s="1"/>
      <c r="Y514" s="1"/>
      <c r="Z514" s="1"/>
      <c r="AA514" s="1"/>
    </row>
    <row x14ac:dyDescent="0.25" r="515" customHeight="1" ht="16.5">
      <c r="A515" s="1"/>
      <c r="B515" s="1"/>
      <c r="C515" s="1"/>
      <c r="D515" s="2"/>
      <c r="E515" s="2"/>
      <c r="F515" s="20"/>
      <c r="G515" s="2"/>
      <c r="H515" s="2"/>
      <c r="I515" s="2"/>
      <c r="J515" s="1"/>
      <c r="K515" s="1"/>
      <c r="L515" s="1"/>
      <c r="M515" s="1"/>
      <c r="N515" s="2"/>
      <c r="O515" s="2"/>
      <c r="P515" s="1"/>
      <c r="Q515" s="1"/>
      <c r="R515" s="1"/>
      <c r="S515" s="1"/>
      <c r="T515" s="1"/>
      <c r="U515" s="21"/>
      <c r="V515" s="1"/>
      <c r="W515" s="1"/>
      <c r="X515" s="1"/>
      <c r="Y515" s="1"/>
      <c r="Z515" s="1"/>
      <c r="AA515" s="1"/>
    </row>
    <row x14ac:dyDescent="0.25" r="516" customHeight="1" ht="16.5">
      <c r="A516" s="1"/>
      <c r="B516" s="1"/>
      <c r="C516" s="1"/>
      <c r="D516" s="2"/>
      <c r="E516" s="2"/>
      <c r="F516" s="20"/>
      <c r="G516" s="2"/>
      <c r="H516" s="2"/>
      <c r="I516" s="2"/>
      <c r="J516" s="1"/>
      <c r="K516" s="1"/>
      <c r="L516" s="1"/>
      <c r="M516" s="1"/>
      <c r="N516" s="2"/>
      <c r="O516" s="2"/>
      <c r="P516" s="1"/>
      <c r="Q516" s="1"/>
      <c r="R516" s="1"/>
      <c r="S516" s="1"/>
      <c r="T516" s="1"/>
      <c r="U516" s="21"/>
      <c r="V516" s="1"/>
      <c r="W516" s="1"/>
      <c r="X516" s="1"/>
      <c r="Y516" s="1"/>
      <c r="Z516" s="1"/>
      <c r="AA516" s="1"/>
    </row>
    <row x14ac:dyDescent="0.25" r="517" customHeight="1" ht="16.5">
      <c r="A517" s="1"/>
      <c r="B517" s="1"/>
      <c r="C517" s="1"/>
      <c r="D517" s="2"/>
      <c r="E517" s="2"/>
      <c r="F517" s="20"/>
      <c r="G517" s="2"/>
      <c r="H517" s="2"/>
      <c r="I517" s="2"/>
      <c r="J517" s="1"/>
      <c r="K517" s="1"/>
      <c r="L517" s="1"/>
      <c r="M517" s="1"/>
      <c r="N517" s="2"/>
      <c r="O517" s="2"/>
      <c r="P517" s="1"/>
      <c r="Q517" s="1"/>
      <c r="R517" s="1"/>
      <c r="S517" s="1"/>
      <c r="T517" s="1"/>
      <c r="U517" s="21"/>
      <c r="V517" s="1"/>
      <c r="W517" s="1"/>
      <c r="X517" s="1"/>
      <c r="Y517" s="1"/>
      <c r="Z517" s="1"/>
      <c r="AA517" s="1"/>
    </row>
    <row x14ac:dyDescent="0.25" r="518" customHeight="1" ht="16.5">
      <c r="A518" s="1"/>
      <c r="B518" s="1"/>
      <c r="C518" s="1"/>
      <c r="D518" s="2"/>
      <c r="E518" s="2"/>
      <c r="F518" s="20"/>
      <c r="G518" s="2"/>
      <c r="H518" s="2"/>
      <c r="I518" s="2"/>
      <c r="J518" s="1"/>
      <c r="K518" s="1"/>
      <c r="L518" s="1"/>
      <c r="M518" s="1"/>
      <c r="N518" s="2"/>
      <c r="O518" s="2"/>
      <c r="P518" s="1"/>
      <c r="Q518" s="1"/>
      <c r="R518" s="1"/>
      <c r="S518" s="1"/>
      <c r="T518" s="1"/>
      <c r="U518" s="21"/>
      <c r="V518" s="1"/>
      <c r="W518" s="1"/>
      <c r="X518" s="1"/>
      <c r="Y518" s="1"/>
      <c r="Z518" s="1"/>
      <c r="AA518" s="1"/>
    </row>
    <row x14ac:dyDescent="0.25" r="519" customHeight="1" ht="16.5">
      <c r="A519" s="1"/>
      <c r="B519" s="1"/>
      <c r="C519" s="1"/>
      <c r="D519" s="2"/>
      <c r="E519" s="2"/>
      <c r="F519" s="20"/>
      <c r="G519" s="2"/>
      <c r="H519" s="2"/>
      <c r="I519" s="2"/>
      <c r="J519" s="1"/>
      <c r="K519" s="1"/>
      <c r="L519" s="1"/>
      <c r="M519" s="1"/>
      <c r="N519" s="2"/>
      <c r="O519" s="2"/>
      <c r="P519" s="1"/>
      <c r="Q519" s="1"/>
      <c r="R519" s="1"/>
      <c r="S519" s="1"/>
      <c r="T519" s="1"/>
      <c r="U519" s="21"/>
      <c r="V519" s="1"/>
      <c r="W519" s="1"/>
      <c r="X519" s="1"/>
      <c r="Y519" s="1"/>
      <c r="Z519" s="1"/>
      <c r="AA519" s="1"/>
    </row>
    <row x14ac:dyDescent="0.25" r="520" customHeight="1" ht="16.5">
      <c r="A520" s="1"/>
      <c r="B520" s="1"/>
      <c r="C520" s="1"/>
      <c r="D520" s="2"/>
      <c r="E520" s="2"/>
      <c r="F520" s="20"/>
      <c r="G520" s="2"/>
      <c r="H520" s="2"/>
      <c r="I520" s="2"/>
      <c r="J520" s="1"/>
      <c r="K520" s="1"/>
      <c r="L520" s="1"/>
      <c r="M520" s="1"/>
      <c r="N520" s="2"/>
      <c r="O520" s="2"/>
      <c r="P520" s="1"/>
      <c r="Q520" s="1"/>
      <c r="R520" s="1"/>
      <c r="S520" s="1"/>
      <c r="T520" s="1"/>
      <c r="U520" s="21"/>
      <c r="V520" s="1"/>
      <c r="W520" s="1"/>
      <c r="X520" s="1"/>
      <c r="Y520" s="1"/>
      <c r="Z520" s="1"/>
      <c r="AA520" s="1"/>
    </row>
    <row x14ac:dyDescent="0.25" r="521" customHeight="1" ht="16.5">
      <c r="A521" s="1"/>
      <c r="B521" s="1"/>
      <c r="C521" s="1"/>
      <c r="D521" s="2"/>
      <c r="E521" s="2"/>
      <c r="F521" s="20"/>
      <c r="G521" s="2"/>
      <c r="H521" s="2"/>
      <c r="I521" s="2"/>
      <c r="J521" s="1"/>
      <c r="K521" s="1"/>
      <c r="L521" s="1"/>
      <c r="M521" s="1"/>
      <c r="N521" s="2"/>
      <c r="O521" s="2"/>
      <c r="P521" s="1"/>
      <c r="Q521" s="1"/>
      <c r="R521" s="1"/>
      <c r="S521" s="1"/>
      <c r="T521" s="1"/>
      <c r="U521" s="21"/>
      <c r="V521" s="1"/>
      <c r="W521" s="1"/>
      <c r="X521" s="1"/>
      <c r="Y521" s="1"/>
      <c r="Z521" s="1"/>
      <c r="AA521" s="1"/>
    </row>
    <row x14ac:dyDescent="0.25" r="522" customHeight="1" ht="16.5">
      <c r="A522" s="1"/>
      <c r="B522" s="1"/>
      <c r="C522" s="1"/>
      <c r="D522" s="2"/>
      <c r="E522" s="2"/>
      <c r="F522" s="20"/>
      <c r="G522" s="2"/>
      <c r="H522" s="2"/>
      <c r="I522" s="2"/>
      <c r="J522" s="1"/>
      <c r="K522" s="1"/>
      <c r="L522" s="1"/>
      <c r="M522" s="1"/>
      <c r="N522" s="2"/>
      <c r="O522" s="2"/>
      <c r="P522" s="1"/>
      <c r="Q522" s="1"/>
      <c r="R522" s="1"/>
      <c r="S522" s="1"/>
      <c r="T522" s="1"/>
      <c r="U522" s="21"/>
      <c r="V522" s="1"/>
      <c r="W522" s="1"/>
      <c r="X522" s="1"/>
      <c r="Y522" s="1"/>
      <c r="Z522" s="1"/>
      <c r="AA522" s="1"/>
    </row>
    <row x14ac:dyDescent="0.25" r="523" customHeight="1" ht="16.5">
      <c r="A523" s="1"/>
      <c r="B523" s="1"/>
      <c r="C523" s="1"/>
      <c r="D523" s="2"/>
      <c r="E523" s="2"/>
      <c r="F523" s="20"/>
      <c r="G523" s="2"/>
      <c r="H523" s="2"/>
      <c r="I523" s="2"/>
      <c r="J523" s="1"/>
      <c r="K523" s="1"/>
      <c r="L523" s="1"/>
      <c r="M523" s="1"/>
      <c r="N523" s="2"/>
      <c r="O523" s="2"/>
      <c r="P523" s="1"/>
      <c r="Q523" s="1"/>
      <c r="R523" s="1"/>
      <c r="S523" s="1"/>
      <c r="T523" s="1"/>
      <c r="U523" s="21"/>
      <c r="V523" s="1"/>
      <c r="W523" s="1"/>
      <c r="X523" s="1"/>
      <c r="Y523" s="1"/>
      <c r="Z523" s="1"/>
      <c r="AA523" s="1"/>
    </row>
    <row x14ac:dyDescent="0.25" r="524" customHeight="1" ht="16.5">
      <c r="A524" s="1"/>
      <c r="B524" s="1"/>
      <c r="C524" s="1"/>
      <c r="D524" s="2"/>
      <c r="E524" s="2"/>
      <c r="F524" s="20"/>
      <c r="G524" s="2"/>
      <c r="H524" s="2"/>
      <c r="I524" s="2"/>
      <c r="J524" s="1"/>
      <c r="K524" s="1"/>
      <c r="L524" s="1"/>
      <c r="M524" s="1"/>
      <c r="N524" s="2"/>
      <c r="O524" s="2"/>
      <c r="P524" s="1"/>
      <c r="Q524" s="1"/>
      <c r="R524" s="1"/>
      <c r="S524" s="1"/>
      <c r="T524" s="1"/>
      <c r="U524" s="21"/>
      <c r="V524" s="1"/>
      <c r="W524" s="1"/>
      <c r="X524" s="1"/>
      <c r="Y524" s="1"/>
      <c r="Z524" s="1"/>
      <c r="AA524" s="1"/>
    </row>
    <row x14ac:dyDescent="0.25" r="525" customHeight="1" ht="16.5">
      <c r="A525" s="1"/>
      <c r="B525" s="1"/>
      <c r="C525" s="1"/>
      <c r="D525" s="2"/>
      <c r="E525" s="2"/>
      <c r="F525" s="20"/>
      <c r="G525" s="2"/>
      <c r="H525" s="2"/>
      <c r="I525" s="2"/>
      <c r="J525" s="1"/>
      <c r="K525" s="1"/>
      <c r="L525" s="1"/>
      <c r="M525" s="1"/>
      <c r="N525" s="2"/>
      <c r="O525" s="2"/>
      <c r="P525" s="1"/>
      <c r="Q525" s="1"/>
      <c r="R525" s="1"/>
      <c r="S525" s="1"/>
      <c r="T525" s="1"/>
      <c r="U525" s="21"/>
      <c r="V525" s="1"/>
      <c r="W525" s="1"/>
      <c r="X525" s="1"/>
      <c r="Y525" s="1"/>
      <c r="Z525" s="1"/>
      <c r="AA525" s="1"/>
    </row>
    <row x14ac:dyDescent="0.25" r="526" customHeight="1" ht="16.5">
      <c r="A526" s="1"/>
      <c r="B526" s="1"/>
      <c r="C526" s="1"/>
      <c r="D526" s="2"/>
      <c r="E526" s="2"/>
      <c r="F526" s="20"/>
      <c r="G526" s="2"/>
      <c r="H526" s="2"/>
      <c r="I526" s="2"/>
      <c r="J526" s="1"/>
      <c r="K526" s="1"/>
      <c r="L526" s="1"/>
      <c r="M526" s="1"/>
      <c r="N526" s="2"/>
      <c r="O526" s="2"/>
      <c r="P526" s="1"/>
      <c r="Q526" s="1"/>
      <c r="R526" s="1"/>
      <c r="S526" s="1"/>
      <c r="T526" s="1"/>
      <c r="U526" s="21"/>
      <c r="V526" s="1"/>
      <c r="W526" s="1"/>
      <c r="X526" s="1"/>
      <c r="Y526" s="1"/>
      <c r="Z526" s="1"/>
      <c r="AA526" s="1"/>
    </row>
    <row x14ac:dyDescent="0.25" r="527" customHeight="1" ht="16.5">
      <c r="A527" s="1"/>
      <c r="B527" s="1"/>
      <c r="C527" s="1"/>
      <c r="D527" s="2"/>
      <c r="E527" s="2"/>
      <c r="F527" s="20"/>
      <c r="G527" s="2"/>
      <c r="H527" s="2"/>
      <c r="I527" s="2"/>
      <c r="J527" s="1"/>
      <c r="K527" s="1"/>
      <c r="L527" s="1"/>
      <c r="M527" s="1"/>
      <c r="N527" s="2"/>
      <c r="O527" s="2"/>
      <c r="P527" s="1"/>
      <c r="Q527" s="1"/>
      <c r="R527" s="1"/>
      <c r="S527" s="1"/>
      <c r="T527" s="1"/>
      <c r="U527" s="21"/>
      <c r="V527" s="1"/>
      <c r="W527" s="1"/>
      <c r="X527" s="1"/>
      <c r="Y527" s="1"/>
      <c r="Z527" s="1"/>
      <c r="AA527" s="1"/>
    </row>
    <row x14ac:dyDescent="0.25" r="528" customHeight="1" ht="16.5">
      <c r="A528" s="1"/>
      <c r="B528" s="1"/>
      <c r="C528" s="1"/>
      <c r="D528" s="2"/>
      <c r="E528" s="2"/>
      <c r="F528" s="20"/>
      <c r="G528" s="2"/>
      <c r="H528" s="2"/>
      <c r="I528" s="2"/>
      <c r="J528" s="1"/>
      <c r="K528" s="1"/>
      <c r="L528" s="1"/>
      <c r="M528" s="1"/>
      <c r="N528" s="2"/>
      <c r="O528" s="2"/>
      <c r="P528" s="1"/>
      <c r="Q528" s="1"/>
      <c r="R528" s="1"/>
      <c r="S528" s="1"/>
      <c r="T528" s="1"/>
      <c r="U528" s="21"/>
      <c r="V528" s="1"/>
      <c r="W528" s="1"/>
      <c r="X528" s="1"/>
      <c r="Y528" s="1"/>
      <c r="Z528" s="1"/>
      <c r="AA528" s="1"/>
    </row>
    <row x14ac:dyDescent="0.25" r="529" customHeight="1" ht="16.5">
      <c r="A529" s="1"/>
      <c r="B529" s="1"/>
      <c r="C529" s="1"/>
      <c r="D529" s="2"/>
      <c r="E529" s="2"/>
      <c r="F529" s="20"/>
      <c r="G529" s="2"/>
      <c r="H529" s="2"/>
      <c r="I529" s="2"/>
      <c r="J529" s="1"/>
      <c r="K529" s="1"/>
      <c r="L529" s="1"/>
      <c r="M529" s="1"/>
      <c r="N529" s="2"/>
      <c r="O529" s="2"/>
      <c r="P529" s="1"/>
      <c r="Q529" s="1"/>
      <c r="R529" s="1"/>
      <c r="S529" s="1"/>
      <c r="T529" s="1"/>
      <c r="U529" s="21"/>
      <c r="V529" s="1"/>
      <c r="W529" s="1"/>
      <c r="X529" s="1"/>
      <c r="Y529" s="1"/>
      <c r="Z529" s="1"/>
      <c r="AA529" s="1"/>
    </row>
    <row x14ac:dyDescent="0.25" r="530" customHeight="1" ht="16.5">
      <c r="A530" s="1"/>
      <c r="B530" s="1"/>
      <c r="C530" s="1"/>
      <c r="D530" s="2"/>
      <c r="E530" s="2"/>
      <c r="F530" s="20"/>
      <c r="G530" s="2"/>
      <c r="H530" s="2"/>
      <c r="I530" s="2"/>
      <c r="J530" s="1"/>
      <c r="K530" s="1"/>
      <c r="L530" s="1"/>
      <c r="M530" s="1"/>
      <c r="N530" s="2"/>
      <c r="O530" s="2"/>
      <c r="P530" s="1"/>
      <c r="Q530" s="1"/>
      <c r="R530" s="1"/>
      <c r="S530" s="1"/>
      <c r="T530" s="1"/>
      <c r="U530" s="21"/>
      <c r="V530" s="1"/>
      <c r="W530" s="1"/>
      <c r="X530" s="1"/>
      <c r="Y530" s="1"/>
      <c r="Z530" s="1"/>
      <c r="AA530" s="1"/>
    </row>
    <row x14ac:dyDescent="0.25" r="531" customHeight="1" ht="16.5">
      <c r="A531" s="1"/>
      <c r="B531" s="1"/>
      <c r="C531" s="1"/>
      <c r="D531" s="2"/>
      <c r="E531" s="2"/>
      <c r="F531" s="20"/>
      <c r="G531" s="2"/>
      <c r="H531" s="2"/>
      <c r="I531" s="2"/>
      <c r="J531" s="1"/>
      <c r="K531" s="1"/>
      <c r="L531" s="1"/>
      <c r="M531" s="1"/>
      <c r="N531" s="2"/>
      <c r="O531" s="2"/>
      <c r="P531" s="1"/>
      <c r="Q531" s="1"/>
      <c r="R531" s="1"/>
      <c r="S531" s="1"/>
      <c r="T531" s="1"/>
      <c r="U531" s="21"/>
      <c r="V531" s="1"/>
      <c r="W531" s="1"/>
      <c r="X531" s="1"/>
      <c r="Y531" s="1"/>
      <c r="Z531" s="1"/>
      <c r="AA531" s="1"/>
    </row>
    <row x14ac:dyDescent="0.25" r="532" customHeight="1" ht="16.5">
      <c r="A532" s="1"/>
      <c r="B532" s="1"/>
      <c r="C532" s="1"/>
      <c r="D532" s="2"/>
      <c r="E532" s="2"/>
      <c r="F532" s="20"/>
      <c r="G532" s="2"/>
      <c r="H532" s="2"/>
      <c r="I532" s="2"/>
      <c r="J532" s="1"/>
      <c r="K532" s="1"/>
      <c r="L532" s="1"/>
      <c r="M532" s="1"/>
      <c r="N532" s="2"/>
      <c r="O532" s="2"/>
      <c r="P532" s="1"/>
      <c r="Q532" s="1"/>
      <c r="R532" s="1"/>
      <c r="S532" s="1"/>
      <c r="T532" s="1"/>
      <c r="U532" s="21"/>
      <c r="V532" s="1"/>
      <c r="W532" s="1"/>
      <c r="X532" s="1"/>
      <c r="Y532" s="1"/>
      <c r="Z532" s="1"/>
      <c r="AA532" s="1"/>
    </row>
    <row x14ac:dyDescent="0.25" r="533" customHeight="1" ht="16.5">
      <c r="A533" s="1"/>
      <c r="B533" s="1"/>
      <c r="C533" s="1"/>
      <c r="D533" s="2"/>
      <c r="E533" s="2"/>
      <c r="F533" s="20"/>
      <c r="G533" s="2"/>
      <c r="H533" s="2"/>
      <c r="I533" s="2"/>
      <c r="J533" s="1"/>
      <c r="K533" s="1"/>
      <c r="L533" s="1"/>
      <c r="M533" s="1"/>
      <c r="N533" s="2"/>
      <c r="O533" s="2"/>
      <c r="P533" s="1"/>
      <c r="Q533" s="1"/>
      <c r="R533" s="1"/>
      <c r="S533" s="1"/>
      <c r="T533" s="1"/>
      <c r="U533" s="21"/>
      <c r="V533" s="1"/>
      <c r="W533" s="1"/>
      <c r="X533" s="1"/>
      <c r="Y533" s="1"/>
      <c r="Z533" s="1"/>
      <c r="AA533" s="1"/>
    </row>
    <row x14ac:dyDescent="0.25" r="534" customHeight="1" ht="16.5">
      <c r="A534" s="1"/>
      <c r="B534" s="1"/>
      <c r="C534" s="1"/>
      <c r="D534" s="2"/>
      <c r="E534" s="2"/>
      <c r="F534" s="20"/>
      <c r="G534" s="2"/>
      <c r="H534" s="2"/>
      <c r="I534" s="2"/>
      <c r="J534" s="1"/>
      <c r="K534" s="1"/>
      <c r="L534" s="1"/>
      <c r="M534" s="1"/>
      <c r="N534" s="2"/>
      <c r="O534" s="2"/>
      <c r="P534" s="1"/>
      <c r="Q534" s="1"/>
      <c r="R534" s="1"/>
      <c r="S534" s="1"/>
      <c r="T534" s="1"/>
      <c r="U534" s="21"/>
      <c r="V534" s="1"/>
      <c r="W534" s="1"/>
      <c r="X534" s="1"/>
      <c r="Y534" s="1"/>
      <c r="Z534" s="1"/>
      <c r="AA534" s="1"/>
    </row>
    <row x14ac:dyDescent="0.25" r="535" customHeight="1" ht="16.5">
      <c r="A535" s="1"/>
      <c r="B535" s="1"/>
      <c r="C535" s="1"/>
      <c r="D535" s="2"/>
      <c r="E535" s="2"/>
      <c r="F535" s="20"/>
      <c r="G535" s="2"/>
      <c r="H535" s="2"/>
      <c r="I535" s="2"/>
      <c r="J535" s="1"/>
      <c r="K535" s="1"/>
      <c r="L535" s="1"/>
      <c r="M535" s="1"/>
      <c r="N535" s="2"/>
      <c r="O535" s="2"/>
      <c r="P535" s="1"/>
      <c r="Q535" s="1"/>
      <c r="R535" s="1"/>
      <c r="S535" s="1"/>
      <c r="T535" s="1"/>
      <c r="U535" s="21"/>
      <c r="V535" s="1"/>
      <c r="W535" s="1"/>
      <c r="X535" s="1"/>
      <c r="Y535" s="1"/>
      <c r="Z535" s="1"/>
      <c r="AA535" s="1"/>
    </row>
    <row x14ac:dyDescent="0.25" r="536" customHeight="1" ht="16.5">
      <c r="A536" s="1"/>
      <c r="B536" s="1"/>
      <c r="C536" s="1"/>
      <c r="D536" s="2"/>
      <c r="E536" s="2"/>
      <c r="F536" s="20"/>
      <c r="G536" s="2"/>
      <c r="H536" s="2"/>
      <c r="I536" s="2"/>
      <c r="J536" s="1"/>
      <c r="K536" s="1"/>
      <c r="L536" s="1"/>
      <c r="M536" s="1"/>
      <c r="N536" s="2"/>
      <c r="O536" s="2"/>
      <c r="P536" s="1"/>
      <c r="Q536" s="1"/>
      <c r="R536" s="1"/>
      <c r="S536" s="1"/>
      <c r="T536" s="1"/>
      <c r="U536" s="21"/>
      <c r="V536" s="1"/>
      <c r="W536" s="1"/>
      <c r="X536" s="1"/>
      <c r="Y536" s="1"/>
      <c r="Z536" s="1"/>
      <c r="AA536" s="1"/>
    </row>
    <row x14ac:dyDescent="0.25" r="537" customHeight="1" ht="16.5">
      <c r="A537" s="1"/>
      <c r="B537" s="1"/>
      <c r="C537" s="1"/>
      <c r="D537" s="2"/>
      <c r="E537" s="2"/>
      <c r="F537" s="20"/>
      <c r="G537" s="2"/>
      <c r="H537" s="2"/>
      <c r="I537" s="2"/>
      <c r="J537" s="1"/>
      <c r="K537" s="1"/>
      <c r="L537" s="1"/>
      <c r="M537" s="1"/>
      <c r="N537" s="2"/>
      <c r="O537" s="2"/>
      <c r="P537" s="1"/>
      <c r="Q537" s="1"/>
      <c r="R537" s="1"/>
      <c r="S537" s="1"/>
      <c r="T537" s="1"/>
      <c r="U537" s="21"/>
      <c r="V537" s="1"/>
      <c r="W537" s="1"/>
      <c r="X537" s="1"/>
      <c r="Y537" s="1"/>
      <c r="Z537" s="1"/>
      <c r="AA537" s="1"/>
    </row>
    <row x14ac:dyDescent="0.25" r="538" customHeight="1" ht="16.5">
      <c r="A538" s="1"/>
      <c r="B538" s="1"/>
      <c r="C538" s="1"/>
      <c r="D538" s="2"/>
      <c r="E538" s="2"/>
      <c r="F538" s="20"/>
      <c r="G538" s="2"/>
      <c r="H538" s="2"/>
      <c r="I538" s="2"/>
      <c r="J538" s="1"/>
      <c r="K538" s="1"/>
      <c r="L538" s="1"/>
      <c r="M538" s="1"/>
      <c r="N538" s="2"/>
      <c r="O538" s="2"/>
      <c r="P538" s="1"/>
      <c r="Q538" s="1"/>
      <c r="R538" s="1"/>
      <c r="S538" s="1"/>
      <c r="T538" s="1"/>
      <c r="U538" s="21"/>
      <c r="V538" s="1"/>
      <c r="W538" s="1"/>
      <c r="X538" s="1"/>
      <c r="Y538" s="1"/>
      <c r="Z538" s="1"/>
      <c r="AA538" s="1"/>
    </row>
    <row x14ac:dyDescent="0.25" r="539" customHeight="1" ht="16.5">
      <c r="A539" s="1"/>
      <c r="B539" s="1"/>
      <c r="C539" s="1"/>
      <c r="D539" s="2"/>
      <c r="E539" s="2"/>
      <c r="F539" s="20"/>
      <c r="G539" s="2"/>
      <c r="H539" s="2"/>
      <c r="I539" s="2"/>
      <c r="J539" s="1"/>
      <c r="K539" s="1"/>
      <c r="L539" s="1"/>
      <c r="M539" s="1"/>
      <c r="N539" s="2"/>
      <c r="O539" s="2"/>
      <c r="P539" s="1"/>
      <c r="Q539" s="1"/>
      <c r="R539" s="1"/>
      <c r="S539" s="1"/>
      <c r="T539" s="1"/>
      <c r="U539" s="21"/>
      <c r="V539" s="1"/>
      <c r="W539" s="1"/>
      <c r="X539" s="1"/>
      <c r="Y539" s="1"/>
      <c r="Z539" s="1"/>
      <c r="AA539" s="1"/>
    </row>
    <row x14ac:dyDescent="0.25" r="540" customHeight="1" ht="16.5">
      <c r="A540" s="1"/>
      <c r="B540" s="1"/>
      <c r="C540" s="1"/>
      <c r="D540" s="2"/>
      <c r="E540" s="2"/>
      <c r="F540" s="20"/>
      <c r="G540" s="2"/>
      <c r="H540" s="2"/>
      <c r="I540" s="2"/>
      <c r="J540" s="1"/>
      <c r="K540" s="1"/>
      <c r="L540" s="1"/>
      <c r="M540" s="1"/>
      <c r="N540" s="2"/>
      <c r="O540" s="2"/>
      <c r="P540" s="1"/>
      <c r="Q540" s="1"/>
      <c r="R540" s="1"/>
      <c r="S540" s="1"/>
      <c r="T540" s="1"/>
      <c r="U540" s="21"/>
      <c r="V540" s="1"/>
      <c r="W540" s="1"/>
      <c r="X540" s="1"/>
      <c r="Y540" s="1"/>
      <c r="Z540" s="1"/>
      <c r="AA540" s="1"/>
    </row>
    <row x14ac:dyDescent="0.25" r="541" customHeight="1" ht="16.5">
      <c r="A541" s="1"/>
      <c r="B541" s="1"/>
      <c r="C541" s="1"/>
      <c r="D541" s="2"/>
      <c r="E541" s="2"/>
      <c r="F541" s="20"/>
      <c r="G541" s="2"/>
      <c r="H541" s="2"/>
      <c r="I541" s="2"/>
      <c r="J541" s="1"/>
      <c r="K541" s="1"/>
      <c r="L541" s="1"/>
      <c r="M541" s="1"/>
      <c r="N541" s="2"/>
      <c r="O541" s="2"/>
      <c r="P541" s="1"/>
      <c r="Q541" s="1"/>
      <c r="R541" s="1"/>
      <c r="S541" s="1"/>
      <c r="T541" s="1"/>
      <c r="U541" s="21"/>
      <c r="V541" s="1"/>
      <c r="W541" s="1"/>
      <c r="X541" s="1"/>
      <c r="Y541" s="1"/>
      <c r="Z541" s="1"/>
      <c r="AA541" s="1"/>
    </row>
    <row x14ac:dyDescent="0.25" r="542" customHeight="1" ht="16.5">
      <c r="A542" s="1"/>
      <c r="B542" s="1"/>
      <c r="C542" s="1"/>
      <c r="D542" s="2"/>
      <c r="E542" s="2"/>
      <c r="F542" s="20"/>
      <c r="G542" s="2"/>
      <c r="H542" s="2"/>
      <c r="I542" s="2"/>
      <c r="J542" s="1"/>
      <c r="K542" s="1"/>
      <c r="L542" s="1"/>
      <c r="M542" s="1"/>
      <c r="N542" s="2"/>
      <c r="O542" s="2"/>
      <c r="P542" s="1"/>
      <c r="Q542" s="1"/>
      <c r="R542" s="1"/>
      <c r="S542" s="1"/>
      <c r="T542" s="1"/>
      <c r="U542" s="21"/>
      <c r="V542" s="1"/>
      <c r="W542" s="1"/>
      <c r="X542" s="1"/>
      <c r="Y542" s="1"/>
      <c r="Z542" s="1"/>
      <c r="AA542" s="1"/>
    </row>
    <row x14ac:dyDescent="0.25" r="543" customHeight="1" ht="16.5">
      <c r="A543" s="1"/>
      <c r="B543" s="1"/>
      <c r="C543" s="1"/>
      <c r="D543" s="2"/>
      <c r="E543" s="2"/>
      <c r="F543" s="20"/>
      <c r="G543" s="2"/>
      <c r="H543" s="2"/>
      <c r="I543" s="2"/>
      <c r="J543" s="1"/>
      <c r="K543" s="1"/>
      <c r="L543" s="1"/>
      <c r="M543" s="1"/>
      <c r="N543" s="2"/>
      <c r="O543" s="2"/>
      <c r="P543" s="1"/>
      <c r="Q543" s="1"/>
      <c r="R543" s="1"/>
      <c r="S543" s="1"/>
      <c r="T543" s="1"/>
      <c r="U543" s="21"/>
      <c r="V543" s="1"/>
      <c r="W543" s="1"/>
      <c r="X543" s="1"/>
      <c r="Y543" s="1"/>
      <c r="Z543" s="1"/>
      <c r="AA543" s="1"/>
    </row>
    <row x14ac:dyDescent="0.25" r="544" customHeight="1" ht="16.5">
      <c r="A544" s="1"/>
      <c r="B544" s="1"/>
      <c r="C544" s="1"/>
      <c r="D544" s="2"/>
      <c r="E544" s="2"/>
      <c r="F544" s="20"/>
      <c r="G544" s="2"/>
      <c r="H544" s="2"/>
      <c r="I544" s="2"/>
      <c r="J544" s="1"/>
      <c r="K544" s="1"/>
      <c r="L544" s="1"/>
      <c r="M544" s="1"/>
      <c r="N544" s="2"/>
      <c r="O544" s="2"/>
      <c r="P544" s="1"/>
      <c r="Q544" s="1"/>
      <c r="R544" s="1"/>
      <c r="S544" s="1"/>
      <c r="T544" s="1"/>
      <c r="U544" s="21"/>
      <c r="V544" s="1"/>
      <c r="W544" s="1"/>
      <c r="X544" s="1"/>
      <c r="Y544" s="1"/>
      <c r="Z544" s="1"/>
      <c r="AA544" s="1"/>
    </row>
    <row x14ac:dyDescent="0.25" r="545" customHeight="1" ht="16.5">
      <c r="A545" s="1"/>
      <c r="B545" s="1"/>
      <c r="C545" s="1"/>
      <c r="D545" s="2"/>
      <c r="E545" s="2"/>
      <c r="F545" s="20"/>
      <c r="G545" s="2"/>
      <c r="H545" s="2"/>
      <c r="I545" s="2"/>
      <c r="J545" s="1"/>
      <c r="K545" s="1"/>
      <c r="L545" s="1"/>
      <c r="M545" s="1"/>
      <c r="N545" s="2"/>
      <c r="O545" s="2"/>
      <c r="P545" s="1"/>
      <c r="Q545" s="1"/>
      <c r="R545" s="1"/>
      <c r="S545" s="1"/>
      <c r="T545" s="1"/>
      <c r="U545" s="21"/>
      <c r="V545" s="1"/>
      <c r="W545" s="1"/>
      <c r="X545" s="1"/>
      <c r="Y545" s="1"/>
      <c r="Z545" s="1"/>
      <c r="AA545" s="1"/>
    </row>
    <row x14ac:dyDescent="0.25" r="546" customHeight="1" ht="16.5">
      <c r="A546" s="1"/>
      <c r="B546" s="1"/>
      <c r="C546" s="1"/>
      <c r="D546" s="2"/>
      <c r="E546" s="2"/>
      <c r="F546" s="20"/>
      <c r="G546" s="2"/>
      <c r="H546" s="2"/>
      <c r="I546" s="2"/>
      <c r="J546" s="1"/>
      <c r="K546" s="1"/>
      <c r="L546" s="1"/>
      <c r="M546" s="1"/>
      <c r="N546" s="2"/>
      <c r="O546" s="2"/>
      <c r="P546" s="1"/>
      <c r="Q546" s="1"/>
      <c r="R546" s="1"/>
      <c r="S546" s="1"/>
      <c r="T546" s="1"/>
      <c r="U546" s="21"/>
      <c r="V546" s="1"/>
      <c r="W546" s="1"/>
      <c r="X546" s="1"/>
      <c r="Y546" s="1"/>
      <c r="Z546" s="1"/>
      <c r="AA546" s="1"/>
    </row>
    <row x14ac:dyDescent="0.25" r="547" customHeight="1" ht="16.5">
      <c r="A547" s="1"/>
      <c r="B547" s="1"/>
      <c r="C547" s="1"/>
      <c r="D547" s="2"/>
      <c r="E547" s="2"/>
      <c r="F547" s="20"/>
      <c r="G547" s="2"/>
      <c r="H547" s="2"/>
      <c r="I547" s="2"/>
      <c r="J547" s="1"/>
      <c r="K547" s="1"/>
      <c r="L547" s="1"/>
      <c r="M547" s="1"/>
      <c r="N547" s="2"/>
      <c r="O547" s="2"/>
      <c r="P547" s="1"/>
      <c r="Q547" s="1"/>
      <c r="R547" s="1"/>
      <c r="S547" s="1"/>
      <c r="T547" s="1"/>
      <c r="U547" s="21"/>
      <c r="V547" s="1"/>
      <c r="W547" s="1"/>
      <c r="X547" s="1"/>
      <c r="Y547" s="1"/>
      <c r="Z547" s="1"/>
      <c r="AA547" s="1"/>
    </row>
    <row x14ac:dyDescent="0.25" r="548" customHeight="1" ht="16.5">
      <c r="A548" s="1"/>
      <c r="B548" s="1"/>
      <c r="C548" s="1"/>
      <c r="D548" s="2"/>
      <c r="E548" s="2"/>
      <c r="F548" s="20"/>
      <c r="G548" s="2"/>
      <c r="H548" s="2"/>
      <c r="I548" s="2"/>
      <c r="J548" s="1"/>
      <c r="K548" s="1"/>
      <c r="L548" s="1"/>
      <c r="M548" s="1"/>
      <c r="N548" s="2"/>
      <c r="O548" s="2"/>
      <c r="P548" s="1"/>
      <c r="Q548" s="1"/>
      <c r="R548" s="1"/>
      <c r="S548" s="1"/>
      <c r="T548" s="1"/>
      <c r="U548" s="21"/>
      <c r="V548" s="1"/>
      <c r="W548" s="1"/>
      <c r="X548" s="1"/>
      <c r="Y548" s="1"/>
      <c r="Z548" s="1"/>
      <c r="AA548" s="1"/>
    </row>
    <row x14ac:dyDescent="0.25" r="549" customHeight="1" ht="16.5">
      <c r="A549" s="1"/>
      <c r="B549" s="1"/>
      <c r="C549" s="1"/>
      <c r="D549" s="2"/>
      <c r="E549" s="2"/>
      <c r="F549" s="20"/>
      <c r="G549" s="2"/>
      <c r="H549" s="2"/>
      <c r="I549" s="2"/>
      <c r="J549" s="1"/>
      <c r="K549" s="1"/>
      <c r="L549" s="1"/>
      <c r="M549" s="1"/>
      <c r="N549" s="2"/>
      <c r="O549" s="2"/>
      <c r="P549" s="1"/>
      <c r="Q549" s="1"/>
      <c r="R549" s="1"/>
      <c r="S549" s="1"/>
      <c r="T549" s="1"/>
      <c r="U549" s="21"/>
      <c r="V549" s="1"/>
      <c r="W549" s="1"/>
      <c r="X549" s="1"/>
      <c r="Y549" s="1"/>
      <c r="Z549" s="1"/>
      <c r="AA549" s="1"/>
    </row>
    <row x14ac:dyDescent="0.25" r="550" customHeight="1" ht="16.5">
      <c r="A550" s="1"/>
      <c r="B550" s="1"/>
      <c r="C550" s="1"/>
      <c r="D550" s="2"/>
      <c r="E550" s="2"/>
      <c r="F550" s="20"/>
      <c r="G550" s="2"/>
      <c r="H550" s="2"/>
      <c r="I550" s="2"/>
      <c r="J550" s="1"/>
      <c r="K550" s="1"/>
      <c r="L550" s="1"/>
      <c r="M550" s="1"/>
      <c r="N550" s="2"/>
      <c r="O550" s="2"/>
      <c r="P550" s="1"/>
      <c r="Q550" s="1"/>
      <c r="R550" s="1"/>
      <c r="S550" s="1"/>
      <c r="T550" s="1"/>
      <c r="U550" s="21"/>
      <c r="V550" s="1"/>
      <c r="W550" s="1"/>
      <c r="X550" s="1"/>
      <c r="Y550" s="1"/>
      <c r="Z550" s="1"/>
      <c r="AA550" s="1"/>
    </row>
    <row x14ac:dyDescent="0.25" r="551" customHeight="1" ht="16.5">
      <c r="A551" s="1"/>
      <c r="B551" s="1"/>
      <c r="C551" s="1"/>
      <c r="D551" s="2"/>
      <c r="E551" s="2"/>
      <c r="F551" s="20"/>
      <c r="G551" s="2"/>
      <c r="H551" s="2"/>
      <c r="I551" s="2"/>
      <c r="J551" s="1"/>
      <c r="K551" s="1"/>
      <c r="L551" s="1"/>
      <c r="M551" s="1"/>
      <c r="N551" s="2"/>
      <c r="O551" s="2"/>
      <c r="P551" s="1"/>
      <c r="Q551" s="1"/>
      <c r="R551" s="1"/>
      <c r="S551" s="1"/>
      <c r="T551" s="1"/>
      <c r="U551" s="21"/>
      <c r="V551" s="1"/>
      <c r="W551" s="1"/>
      <c r="X551" s="1"/>
      <c r="Y551" s="1"/>
      <c r="Z551" s="1"/>
      <c r="AA551" s="1"/>
    </row>
    <row x14ac:dyDescent="0.25" r="552" customHeight="1" ht="16.5">
      <c r="A552" s="1"/>
      <c r="B552" s="1"/>
      <c r="C552" s="1"/>
      <c r="D552" s="2"/>
      <c r="E552" s="2"/>
      <c r="F552" s="20"/>
      <c r="G552" s="2"/>
      <c r="H552" s="2"/>
      <c r="I552" s="2"/>
      <c r="J552" s="1"/>
      <c r="K552" s="1"/>
      <c r="L552" s="1"/>
      <c r="M552" s="1"/>
      <c r="N552" s="2"/>
      <c r="O552" s="2"/>
      <c r="P552" s="1"/>
      <c r="Q552" s="1"/>
      <c r="R552" s="1"/>
      <c r="S552" s="1"/>
      <c r="T552" s="1"/>
      <c r="U552" s="21"/>
      <c r="V552" s="1"/>
      <c r="W552" s="1"/>
      <c r="X552" s="1"/>
      <c r="Y552" s="1"/>
      <c r="Z552" s="1"/>
      <c r="AA552" s="1"/>
    </row>
    <row x14ac:dyDescent="0.25" r="553" customHeight="1" ht="16.5">
      <c r="A553" s="1"/>
      <c r="B553" s="1"/>
      <c r="C553" s="1"/>
      <c r="D553" s="2"/>
      <c r="E553" s="2"/>
      <c r="F553" s="20"/>
      <c r="G553" s="2"/>
      <c r="H553" s="2"/>
      <c r="I553" s="2"/>
      <c r="J553" s="1"/>
      <c r="K553" s="1"/>
      <c r="L553" s="1"/>
      <c r="M553" s="1"/>
      <c r="N553" s="2"/>
      <c r="O553" s="2"/>
      <c r="P553" s="1"/>
      <c r="Q553" s="1"/>
      <c r="R553" s="1"/>
      <c r="S553" s="1"/>
      <c r="T553" s="1"/>
      <c r="U553" s="21"/>
      <c r="V553" s="1"/>
      <c r="W553" s="1"/>
      <c r="X553" s="1"/>
      <c r="Y553" s="1"/>
      <c r="Z553" s="1"/>
      <c r="AA553" s="1"/>
    </row>
    <row x14ac:dyDescent="0.25" r="554" customHeight="1" ht="16.5">
      <c r="A554" s="1"/>
      <c r="B554" s="1"/>
      <c r="C554" s="1"/>
      <c r="D554" s="2"/>
      <c r="E554" s="2"/>
      <c r="F554" s="20"/>
      <c r="G554" s="2"/>
      <c r="H554" s="2"/>
      <c r="I554" s="2"/>
      <c r="J554" s="1"/>
      <c r="K554" s="1"/>
      <c r="L554" s="1"/>
      <c r="M554" s="1"/>
      <c r="N554" s="2"/>
      <c r="O554" s="2"/>
      <c r="P554" s="1"/>
      <c r="Q554" s="1"/>
      <c r="R554" s="1"/>
      <c r="S554" s="1"/>
      <c r="T554" s="1"/>
      <c r="U554" s="21"/>
      <c r="V554" s="1"/>
      <c r="W554" s="1"/>
      <c r="X554" s="1"/>
      <c r="Y554" s="1"/>
      <c r="Z554" s="1"/>
      <c r="AA554" s="1"/>
    </row>
    <row x14ac:dyDescent="0.25" r="555" customHeight="1" ht="16.5">
      <c r="A555" s="1"/>
      <c r="B555" s="1"/>
      <c r="C555" s="1"/>
      <c r="D555" s="2"/>
      <c r="E555" s="2"/>
      <c r="F555" s="20"/>
      <c r="G555" s="2"/>
      <c r="H555" s="2"/>
      <c r="I555" s="2"/>
      <c r="J555" s="1"/>
      <c r="K555" s="1"/>
      <c r="L555" s="1"/>
      <c r="M555" s="1"/>
      <c r="N555" s="2"/>
      <c r="O555" s="2"/>
      <c r="P555" s="1"/>
      <c r="Q555" s="1"/>
      <c r="R555" s="1"/>
      <c r="S555" s="1"/>
      <c r="T555" s="1"/>
      <c r="U555" s="21"/>
      <c r="V555" s="1"/>
      <c r="W555" s="1"/>
      <c r="X555" s="1"/>
      <c r="Y555" s="1"/>
      <c r="Z555" s="1"/>
      <c r="AA555" s="1"/>
    </row>
    <row x14ac:dyDescent="0.25" r="556" customHeight="1" ht="16.5">
      <c r="A556" s="1"/>
      <c r="B556" s="1"/>
      <c r="C556" s="1"/>
      <c r="D556" s="2"/>
      <c r="E556" s="2"/>
      <c r="F556" s="20"/>
      <c r="G556" s="2"/>
      <c r="H556" s="2"/>
      <c r="I556" s="2"/>
      <c r="J556" s="1"/>
      <c r="K556" s="1"/>
      <c r="L556" s="1"/>
      <c r="M556" s="1"/>
      <c r="N556" s="2"/>
      <c r="O556" s="2"/>
      <c r="P556" s="1"/>
      <c r="Q556" s="1"/>
      <c r="R556" s="1"/>
      <c r="S556" s="1"/>
      <c r="T556" s="1"/>
      <c r="U556" s="21"/>
      <c r="V556" s="1"/>
      <c r="W556" s="1"/>
      <c r="X556" s="1"/>
      <c r="Y556" s="1"/>
      <c r="Z556" s="1"/>
      <c r="AA556" s="1"/>
    </row>
    <row x14ac:dyDescent="0.25" r="557" customHeight="1" ht="16.5">
      <c r="A557" s="1"/>
      <c r="B557" s="1"/>
      <c r="C557" s="1"/>
      <c r="D557" s="2"/>
      <c r="E557" s="2"/>
      <c r="F557" s="20"/>
      <c r="G557" s="2"/>
      <c r="H557" s="2"/>
      <c r="I557" s="2"/>
      <c r="J557" s="1"/>
      <c r="K557" s="1"/>
      <c r="L557" s="1"/>
      <c r="M557" s="1"/>
      <c r="N557" s="2"/>
      <c r="O557" s="2"/>
      <c r="P557" s="1"/>
      <c r="Q557" s="1"/>
      <c r="R557" s="1"/>
      <c r="S557" s="1"/>
      <c r="T557" s="1"/>
      <c r="U557" s="21"/>
      <c r="V557" s="1"/>
      <c r="W557" s="1"/>
      <c r="X557" s="1"/>
      <c r="Y557" s="1"/>
      <c r="Z557" s="1"/>
      <c r="AA557" s="1"/>
    </row>
    <row x14ac:dyDescent="0.25" r="558" customHeight="1" ht="16.5">
      <c r="A558" s="1"/>
      <c r="B558" s="1"/>
      <c r="C558" s="1"/>
      <c r="D558" s="2"/>
      <c r="E558" s="2"/>
      <c r="F558" s="20"/>
      <c r="G558" s="2"/>
      <c r="H558" s="2"/>
      <c r="I558" s="2"/>
      <c r="J558" s="1"/>
      <c r="K558" s="1"/>
      <c r="L558" s="1"/>
      <c r="M558" s="1"/>
      <c r="N558" s="2"/>
      <c r="O558" s="2"/>
      <c r="P558" s="1"/>
      <c r="Q558" s="1"/>
      <c r="R558" s="1"/>
      <c r="S558" s="1"/>
      <c r="T558" s="1"/>
      <c r="U558" s="21"/>
      <c r="V558" s="1"/>
      <c r="W558" s="1"/>
      <c r="X558" s="1"/>
      <c r="Y558" s="1"/>
      <c r="Z558" s="1"/>
      <c r="AA558" s="1"/>
    </row>
    <row x14ac:dyDescent="0.25" r="559" customHeight="1" ht="16.5">
      <c r="A559" s="1"/>
      <c r="B559" s="1"/>
      <c r="C559" s="1"/>
      <c r="D559" s="2"/>
      <c r="E559" s="2"/>
      <c r="F559" s="20"/>
      <c r="G559" s="2"/>
      <c r="H559" s="2"/>
      <c r="I559" s="2"/>
      <c r="J559" s="1"/>
      <c r="K559" s="1"/>
      <c r="L559" s="1"/>
      <c r="M559" s="1"/>
      <c r="N559" s="2"/>
      <c r="O559" s="2"/>
      <c r="P559" s="1"/>
      <c r="Q559" s="1"/>
      <c r="R559" s="1"/>
      <c r="S559" s="1"/>
      <c r="T559" s="1"/>
      <c r="U559" s="21"/>
      <c r="V559" s="1"/>
      <c r="W559" s="1"/>
      <c r="X559" s="1"/>
      <c r="Y559" s="1"/>
      <c r="Z559" s="1"/>
      <c r="AA559" s="1"/>
    </row>
    <row x14ac:dyDescent="0.25" r="560" customHeight="1" ht="16.5">
      <c r="A560" s="1"/>
      <c r="B560" s="1"/>
      <c r="C560" s="1"/>
      <c r="D560" s="2"/>
      <c r="E560" s="2"/>
      <c r="F560" s="20"/>
      <c r="G560" s="2"/>
      <c r="H560" s="2"/>
      <c r="I560" s="2"/>
      <c r="J560" s="1"/>
      <c r="K560" s="1"/>
      <c r="L560" s="1"/>
      <c r="M560" s="1"/>
      <c r="N560" s="2"/>
      <c r="O560" s="2"/>
      <c r="P560" s="1"/>
      <c r="Q560" s="1"/>
      <c r="R560" s="1"/>
      <c r="S560" s="1"/>
      <c r="T560" s="1"/>
      <c r="U560" s="21"/>
      <c r="V560" s="1"/>
      <c r="W560" s="1"/>
      <c r="X560" s="1"/>
      <c r="Y560" s="1"/>
      <c r="Z560" s="1"/>
      <c r="AA560" s="1"/>
    </row>
    <row x14ac:dyDescent="0.25" r="561" customHeight="1" ht="16.5">
      <c r="A561" s="1"/>
      <c r="B561" s="1"/>
      <c r="C561" s="1"/>
      <c r="D561" s="2"/>
      <c r="E561" s="2"/>
      <c r="F561" s="20"/>
      <c r="G561" s="2"/>
      <c r="H561" s="2"/>
      <c r="I561" s="2"/>
      <c r="J561" s="1"/>
      <c r="K561" s="1"/>
      <c r="L561" s="1"/>
      <c r="M561" s="1"/>
      <c r="N561" s="2"/>
      <c r="O561" s="2"/>
      <c r="P561" s="1"/>
      <c r="Q561" s="1"/>
      <c r="R561" s="1"/>
      <c r="S561" s="1"/>
      <c r="T561" s="1"/>
      <c r="U561" s="21"/>
      <c r="V561" s="1"/>
      <c r="W561" s="1"/>
      <c r="X561" s="1"/>
      <c r="Y561" s="1"/>
      <c r="Z561" s="1"/>
      <c r="AA561" s="1"/>
    </row>
    <row x14ac:dyDescent="0.25" r="562" customHeight="1" ht="16.5">
      <c r="A562" s="1"/>
      <c r="B562" s="1"/>
      <c r="C562" s="1"/>
      <c r="D562" s="2"/>
      <c r="E562" s="2"/>
      <c r="F562" s="20"/>
      <c r="G562" s="2"/>
      <c r="H562" s="2"/>
      <c r="I562" s="2"/>
      <c r="J562" s="1"/>
      <c r="K562" s="1"/>
      <c r="L562" s="1"/>
      <c r="M562" s="1"/>
      <c r="N562" s="2"/>
      <c r="O562" s="2"/>
      <c r="P562" s="1"/>
      <c r="Q562" s="1"/>
      <c r="R562" s="1"/>
      <c r="S562" s="1"/>
      <c r="T562" s="1"/>
      <c r="U562" s="21"/>
      <c r="V562" s="1"/>
      <c r="W562" s="1"/>
      <c r="X562" s="1"/>
      <c r="Y562" s="1"/>
      <c r="Z562" s="1"/>
      <c r="AA562" s="1"/>
    </row>
    <row x14ac:dyDescent="0.25" r="563" customHeight="1" ht="16.5">
      <c r="A563" s="1"/>
      <c r="B563" s="1"/>
      <c r="C563" s="1"/>
      <c r="D563" s="2"/>
      <c r="E563" s="2"/>
      <c r="F563" s="20"/>
      <c r="G563" s="2"/>
      <c r="H563" s="2"/>
      <c r="I563" s="2"/>
      <c r="J563" s="1"/>
      <c r="K563" s="1"/>
      <c r="L563" s="1"/>
      <c r="M563" s="1"/>
      <c r="N563" s="2"/>
      <c r="O563" s="2"/>
      <c r="P563" s="1"/>
      <c r="Q563" s="1"/>
      <c r="R563" s="1"/>
      <c r="S563" s="1"/>
      <c r="T563" s="1"/>
      <c r="U563" s="21"/>
      <c r="V563" s="1"/>
      <c r="W563" s="1"/>
      <c r="X563" s="1"/>
      <c r="Y563" s="1"/>
      <c r="Z563" s="1"/>
      <c r="AA563" s="1"/>
    </row>
    <row x14ac:dyDescent="0.25" r="564" customHeight="1" ht="16.5">
      <c r="A564" s="1"/>
      <c r="B564" s="1"/>
      <c r="C564" s="1"/>
      <c r="D564" s="2"/>
      <c r="E564" s="2"/>
      <c r="F564" s="20"/>
      <c r="G564" s="2"/>
      <c r="H564" s="2"/>
      <c r="I564" s="2"/>
      <c r="J564" s="1"/>
      <c r="K564" s="1"/>
      <c r="L564" s="1"/>
      <c r="M564" s="1"/>
      <c r="N564" s="2"/>
      <c r="O564" s="2"/>
      <c r="P564" s="1"/>
      <c r="Q564" s="1"/>
      <c r="R564" s="1"/>
      <c r="S564" s="1"/>
      <c r="T564" s="1"/>
      <c r="U564" s="21"/>
      <c r="V564" s="1"/>
      <c r="W564" s="1"/>
      <c r="X564" s="1"/>
      <c r="Y564" s="1"/>
      <c r="Z564" s="1"/>
      <c r="AA564" s="1"/>
    </row>
    <row x14ac:dyDescent="0.25" r="565" customHeight="1" ht="16.5">
      <c r="A565" s="1"/>
      <c r="B565" s="1"/>
      <c r="C565" s="1"/>
      <c r="D565" s="2"/>
      <c r="E565" s="2"/>
      <c r="F565" s="20"/>
      <c r="G565" s="2"/>
      <c r="H565" s="2"/>
      <c r="I565" s="2"/>
      <c r="J565" s="1"/>
      <c r="K565" s="1"/>
      <c r="L565" s="1"/>
      <c r="M565" s="1"/>
      <c r="N565" s="2"/>
      <c r="O565" s="2"/>
      <c r="P565" s="1"/>
      <c r="Q565" s="1"/>
      <c r="R565" s="1"/>
      <c r="S565" s="1"/>
      <c r="T565" s="1"/>
      <c r="U565" s="21"/>
      <c r="V565" s="1"/>
      <c r="W565" s="1"/>
      <c r="X565" s="1"/>
      <c r="Y565" s="1"/>
      <c r="Z565" s="1"/>
      <c r="AA565" s="1"/>
    </row>
    <row x14ac:dyDescent="0.25" r="566" customHeight="1" ht="16.5">
      <c r="A566" s="1"/>
      <c r="B566" s="1"/>
      <c r="C566" s="1"/>
      <c r="D566" s="2"/>
      <c r="E566" s="2"/>
      <c r="F566" s="20"/>
      <c r="G566" s="2"/>
      <c r="H566" s="2"/>
      <c r="I566" s="2"/>
      <c r="J566" s="1"/>
      <c r="K566" s="1"/>
      <c r="L566" s="1"/>
      <c r="M566" s="1"/>
      <c r="N566" s="2"/>
      <c r="O566" s="2"/>
      <c r="P566" s="1"/>
      <c r="Q566" s="1"/>
      <c r="R566" s="1"/>
      <c r="S566" s="1"/>
      <c r="T566" s="1"/>
      <c r="U566" s="21"/>
      <c r="V566" s="1"/>
      <c r="W566" s="1"/>
      <c r="X566" s="1"/>
      <c r="Y566" s="1"/>
      <c r="Z566" s="1"/>
      <c r="AA566" s="1"/>
    </row>
    <row x14ac:dyDescent="0.25" r="567" customHeight="1" ht="16.5">
      <c r="A567" s="1"/>
      <c r="B567" s="1"/>
      <c r="C567" s="1"/>
      <c r="D567" s="2"/>
      <c r="E567" s="2"/>
      <c r="F567" s="20"/>
      <c r="G567" s="2"/>
      <c r="H567" s="2"/>
      <c r="I567" s="2"/>
      <c r="J567" s="1"/>
      <c r="K567" s="1"/>
      <c r="L567" s="1"/>
      <c r="M567" s="1"/>
      <c r="N567" s="2"/>
      <c r="O567" s="2"/>
      <c r="P567" s="1"/>
      <c r="Q567" s="1"/>
      <c r="R567" s="1"/>
      <c r="S567" s="1"/>
      <c r="T567" s="1"/>
      <c r="U567" s="21"/>
      <c r="V567" s="1"/>
      <c r="W567" s="1"/>
      <c r="X567" s="1"/>
      <c r="Y567" s="1"/>
      <c r="Z567" s="1"/>
      <c r="AA567" s="1"/>
    </row>
    <row x14ac:dyDescent="0.25" r="568" customHeight="1" ht="16.5">
      <c r="A568" s="1"/>
      <c r="B568" s="1"/>
      <c r="C568" s="1"/>
      <c r="D568" s="2"/>
      <c r="E568" s="2"/>
      <c r="F568" s="20"/>
      <c r="G568" s="2"/>
      <c r="H568" s="2"/>
      <c r="I568" s="2"/>
      <c r="J568" s="1"/>
      <c r="K568" s="1"/>
      <c r="L568" s="1"/>
      <c r="M568" s="1"/>
      <c r="N568" s="2"/>
      <c r="O568" s="2"/>
      <c r="P568" s="1"/>
      <c r="Q568" s="1"/>
      <c r="R568" s="1"/>
      <c r="S568" s="1"/>
      <c r="T568" s="1"/>
      <c r="U568" s="21"/>
      <c r="V568" s="1"/>
      <c r="W568" s="1"/>
      <c r="X568" s="1"/>
      <c r="Y568" s="1"/>
      <c r="Z568" s="1"/>
      <c r="AA568" s="1"/>
    </row>
    <row x14ac:dyDescent="0.25" r="569" customHeight="1" ht="16.5">
      <c r="A569" s="1"/>
      <c r="B569" s="1"/>
      <c r="C569" s="1"/>
      <c r="D569" s="2"/>
      <c r="E569" s="2"/>
      <c r="F569" s="20"/>
      <c r="G569" s="2"/>
      <c r="H569" s="2"/>
      <c r="I569" s="2"/>
      <c r="J569" s="1"/>
      <c r="K569" s="1"/>
      <c r="L569" s="1"/>
      <c r="M569" s="1"/>
      <c r="N569" s="2"/>
      <c r="O569" s="2"/>
      <c r="P569" s="1"/>
      <c r="Q569" s="1"/>
      <c r="R569" s="1"/>
      <c r="S569" s="1"/>
      <c r="T569" s="1"/>
      <c r="U569" s="21"/>
      <c r="V569" s="1"/>
      <c r="W569" s="1"/>
      <c r="X569" s="1"/>
      <c r="Y569" s="1"/>
      <c r="Z569" s="1"/>
      <c r="AA569" s="1"/>
    </row>
    <row x14ac:dyDescent="0.25" r="570" customHeight="1" ht="16.5">
      <c r="A570" s="1"/>
      <c r="B570" s="1"/>
      <c r="C570" s="1"/>
      <c r="D570" s="2"/>
      <c r="E570" s="2"/>
      <c r="F570" s="20"/>
      <c r="G570" s="2"/>
      <c r="H570" s="2"/>
      <c r="I570" s="2"/>
      <c r="J570" s="1"/>
      <c r="K570" s="1"/>
      <c r="L570" s="1"/>
      <c r="M570" s="1"/>
      <c r="N570" s="2"/>
      <c r="O570" s="2"/>
      <c r="P570" s="1"/>
      <c r="Q570" s="1"/>
      <c r="R570" s="1"/>
      <c r="S570" s="1"/>
      <c r="T570" s="1"/>
      <c r="U570" s="21"/>
      <c r="V570" s="1"/>
      <c r="W570" s="1"/>
      <c r="X570" s="1"/>
      <c r="Y570" s="1"/>
      <c r="Z570" s="1"/>
      <c r="AA570" s="1"/>
    </row>
    <row x14ac:dyDescent="0.25" r="571" customHeight="1" ht="16.5">
      <c r="A571" s="1"/>
      <c r="B571" s="1"/>
      <c r="C571" s="1"/>
      <c r="D571" s="2"/>
      <c r="E571" s="2"/>
      <c r="F571" s="20"/>
      <c r="G571" s="2"/>
      <c r="H571" s="2"/>
      <c r="I571" s="2"/>
      <c r="J571" s="1"/>
      <c r="K571" s="1"/>
      <c r="L571" s="1"/>
      <c r="M571" s="1"/>
      <c r="N571" s="2"/>
      <c r="O571" s="2"/>
      <c r="P571" s="1"/>
      <c r="Q571" s="1"/>
      <c r="R571" s="1"/>
      <c r="S571" s="1"/>
      <c r="T571" s="1"/>
      <c r="U571" s="21"/>
      <c r="V571" s="1"/>
      <c r="W571" s="1"/>
      <c r="X571" s="1"/>
      <c r="Y571" s="1"/>
      <c r="Z571" s="1"/>
      <c r="AA571" s="1"/>
    </row>
    <row x14ac:dyDescent="0.25" r="572" customHeight="1" ht="16.5">
      <c r="A572" s="1"/>
      <c r="B572" s="1"/>
      <c r="C572" s="1"/>
      <c r="D572" s="2"/>
      <c r="E572" s="2"/>
      <c r="F572" s="20"/>
      <c r="G572" s="2"/>
      <c r="H572" s="2"/>
      <c r="I572" s="2"/>
      <c r="J572" s="1"/>
      <c r="K572" s="1"/>
      <c r="L572" s="1"/>
      <c r="M572" s="1"/>
      <c r="N572" s="2"/>
      <c r="O572" s="2"/>
      <c r="P572" s="1"/>
      <c r="Q572" s="1"/>
      <c r="R572" s="1"/>
      <c r="S572" s="1"/>
      <c r="T572" s="1"/>
      <c r="U572" s="21"/>
      <c r="V572" s="1"/>
      <c r="W572" s="1"/>
      <c r="X572" s="1"/>
      <c r="Y572" s="1"/>
      <c r="Z572" s="1"/>
      <c r="AA572" s="1"/>
    </row>
    <row x14ac:dyDescent="0.25" r="573" customHeight="1" ht="16.5">
      <c r="A573" s="1"/>
      <c r="B573" s="1"/>
      <c r="C573" s="1"/>
      <c r="D573" s="2"/>
      <c r="E573" s="2"/>
      <c r="F573" s="20"/>
      <c r="G573" s="2"/>
      <c r="H573" s="2"/>
      <c r="I573" s="2"/>
      <c r="J573" s="1"/>
      <c r="K573" s="1"/>
      <c r="L573" s="1"/>
      <c r="M573" s="1"/>
      <c r="N573" s="2"/>
      <c r="O573" s="2"/>
      <c r="P573" s="1"/>
      <c r="Q573" s="1"/>
      <c r="R573" s="1"/>
      <c r="S573" s="1"/>
      <c r="T573" s="1"/>
      <c r="U573" s="21"/>
      <c r="V573" s="1"/>
      <c r="W573" s="1"/>
      <c r="X573" s="1"/>
      <c r="Y573" s="1"/>
      <c r="Z573" s="1"/>
      <c r="AA573" s="1"/>
    </row>
    <row x14ac:dyDescent="0.25" r="574" customHeight="1" ht="16.5">
      <c r="A574" s="1"/>
      <c r="B574" s="1"/>
      <c r="C574" s="1"/>
      <c r="D574" s="2"/>
      <c r="E574" s="2"/>
      <c r="F574" s="20"/>
      <c r="G574" s="2"/>
      <c r="H574" s="2"/>
      <c r="I574" s="2"/>
      <c r="J574" s="1"/>
      <c r="K574" s="1"/>
      <c r="L574" s="1"/>
      <c r="M574" s="1"/>
      <c r="N574" s="2"/>
      <c r="O574" s="2"/>
      <c r="P574" s="1"/>
      <c r="Q574" s="1"/>
      <c r="R574" s="1"/>
      <c r="S574" s="1"/>
      <c r="T574" s="1"/>
      <c r="U574" s="21"/>
      <c r="V574" s="1"/>
      <c r="W574" s="1"/>
      <c r="X574" s="1"/>
      <c r="Y574" s="1"/>
      <c r="Z574" s="1"/>
      <c r="AA574" s="1"/>
    </row>
    <row x14ac:dyDescent="0.25" r="575" customHeight="1" ht="16.5">
      <c r="A575" s="1"/>
      <c r="B575" s="1"/>
      <c r="C575" s="1"/>
      <c r="D575" s="2"/>
      <c r="E575" s="2"/>
      <c r="F575" s="20"/>
      <c r="G575" s="2"/>
      <c r="H575" s="2"/>
      <c r="I575" s="2"/>
      <c r="J575" s="1"/>
      <c r="K575" s="1"/>
      <c r="L575" s="1"/>
      <c r="M575" s="1"/>
      <c r="N575" s="2"/>
      <c r="O575" s="2"/>
      <c r="P575" s="1"/>
      <c r="Q575" s="1"/>
      <c r="R575" s="1"/>
      <c r="S575" s="1"/>
      <c r="T575" s="1"/>
      <c r="U575" s="21"/>
      <c r="V575" s="1"/>
      <c r="W575" s="1"/>
      <c r="X575" s="1"/>
      <c r="Y575" s="1"/>
      <c r="Z575" s="1"/>
      <c r="AA575" s="1"/>
    </row>
    <row x14ac:dyDescent="0.25" r="576" customHeight="1" ht="16.5">
      <c r="A576" s="1"/>
      <c r="B576" s="1"/>
      <c r="C576" s="1"/>
      <c r="D576" s="2"/>
      <c r="E576" s="2"/>
      <c r="F576" s="20"/>
      <c r="G576" s="2"/>
      <c r="H576" s="2"/>
      <c r="I576" s="2"/>
      <c r="J576" s="1"/>
      <c r="K576" s="1"/>
      <c r="L576" s="1"/>
      <c r="M576" s="1"/>
      <c r="N576" s="2"/>
      <c r="O576" s="2"/>
      <c r="P576" s="1"/>
      <c r="Q576" s="1"/>
      <c r="R576" s="1"/>
      <c r="S576" s="1"/>
      <c r="T576" s="1"/>
      <c r="U576" s="21"/>
      <c r="V576" s="1"/>
      <c r="W576" s="1"/>
      <c r="X576" s="1"/>
      <c r="Y576" s="1"/>
      <c r="Z576" s="1"/>
      <c r="AA576" s="1"/>
    </row>
    <row x14ac:dyDescent="0.25" r="577" customHeight="1" ht="16.5">
      <c r="A577" s="1"/>
      <c r="B577" s="1"/>
      <c r="C577" s="1"/>
      <c r="D577" s="2"/>
      <c r="E577" s="2"/>
      <c r="F577" s="20"/>
      <c r="G577" s="2"/>
      <c r="H577" s="2"/>
      <c r="I577" s="2"/>
      <c r="J577" s="1"/>
      <c r="K577" s="1"/>
      <c r="L577" s="1"/>
      <c r="M577" s="1"/>
      <c r="N577" s="2"/>
      <c r="O577" s="2"/>
      <c r="P577" s="1"/>
      <c r="Q577" s="1"/>
      <c r="R577" s="1"/>
      <c r="S577" s="1"/>
      <c r="T577" s="1"/>
      <c r="U577" s="21"/>
      <c r="V577" s="1"/>
      <c r="W577" s="1"/>
      <c r="X577" s="1"/>
      <c r="Y577" s="1"/>
      <c r="Z577" s="1"/>
      <c r="AA577" s="1"/>
    </row>
    <row x14ac:dyDescent="0.25" r="578" customHeight="1" ht="16.5">
      <c r="A578" s="1"/>
      <c r="B578" s="1"/>
      <c r="C578" s="1"/>
      <c r="D578" s="2"/>
      <c r="E578" s="2"/>
      <c r="F578" s="20"/>
      <c r="G578" s="2"/>
      <c r="H578" s="2"/>
      <c r="I578" s="2"/>
      <c r="J578" s="1"/>
      <c r="K578" s="1"/>
      <c r="L578" s="1"/>
      <c r="M578" s="1"/>
      <c r="N578" s="2"/>
      <c r="O578" s="2"/>
      <c r="P578" s="1"/>
      <c r="Q578" s="1"/>
      <c r="R578" s="1"/>
      <c r="S578" s="1"/>
      <c r="T578" s="1"/>
      <c r="U578" s="21"/>
      <c r="V578" s="1"/>
      <c r="W578" s="1"/>
      <c r="X578" s="1"/>
      <c r="Y578" s="1"/>
      <c r="Z578" s="1"/>
      <c r="AA578" s="1"/>
    </row>
    <row x14ac:dyDescent="0.25" r="579" customHeight="1" ht="16.5">
      <c r="A579" s="1"/>
      <c r="B579" s="1"/>
      <c r="C579" s="1"/>
      <c r="D579" s="2"/>
      <c r="E579" s="2"/>
      <c r="F579" s="20"/>
      <c r="G579" s="2"/>
      <c r="H579" s="2"/>
      <c r="I579" s="2"/>
      <c r="J579" s="1"/>
      <c r="K579" s="1"/>
      <c r="L579" s="1"/>
      <c r="M579" s="1"/>
      <c r="N579" s="2"/>
      <c r="O579" s="2"/>
      <c r="P579" s="1"/>
      <c r="Q579" s="1"/>
      <c r="R579" s="1"/>
      <c r="S579" s="1"/>
      <c r="T579" s="1"/>
      <c r="U579" s="21"/>
      <c r="V579" s="1"/>
      <c r="W579" s="1"/>
      <c r="X579" s="1"/>
      <c r="Y579" s="1"/>
      <c r="Z579" s="1"/>
      <c r="AA579" s="1"/>
    </row>
    <row x14ac:dyDescent="0.25" r="580" customHeight="1" ht="16.5">
      <c r="A580" s="1"/>
      <c r="B580" s="1"/>
      <c r="C580" s="1"/>
      <c r="D580" s="2"/>
      <c r="E580" s="2"/>
      <c r="F580" s="20"/>
      <c r="G580" s="2"/>
      <c r="H580" s="2"/>
      <c r="I580" s="2"/>
      <c r="J580" s="1"/>
      <c r="K580" s="1"/>
      <c r="L580" s="1"/>
      <c r="M580" s="1"/>
      <c r="N580" s="2"/>
      <c r="O580" s="2"/>
      <c r="P580" s="1"/>
      <c r="Q580" s="1"/>
      <c r="R580" s="1"/>
      <c r="S580" s="1"/>
      <c r="T580" s="1"/>
      <c r="U580" s="21"/>
      <c r="V580" s="1"/>
      <c r="W580" s="1"/>
      <c r="X580" s="1"/>
      <c r="Y580" s="1"/>
      <c r="Z580" s="1"/>
      <c r="AA580" s="1"/>
    </row>
    <row x14ac:dyDescent="0.25" r="581" customHeight="1" ht="16.5">
      <c r="A581" s="1"/>
      <c r="B581" s="1"/>
      <c r="C581" s="1"/>
      <c r="D581" s="2"/>
      <c r="E581" s="2"/>
      <c r="F581" s="20"/>
      <c r="G581" s="2"/>
      <c r="H581" s="2"/>
      <c r="I581" s="2"/>
      <c r="J581" s="1"/>
      <c r="K581" s="1"/>
      <c r="L581" s="1"/>
      <c r="M581" s="1"/>
      <c r="N581" s="2"/>
      <c r="O581" s="2"/>
      <c r="P581" s="1"/>
      <c r="Q581" s="1"/>
      <c r="R581" s="1"/>
      <c r="S581" s="1"/>
      <c r="T581" s="1"/>
      <c r="U581" s="21"/>
      <c r="V581" s="1"/>
      <c r="W581" s="1"/>
      <c r="X581" s="1"/>
      <c r="Y581" s="1"/>
      <c r="Z581" s="1"/>
      <c r="AA581" s="1"/>
    </row>
    <row x14ac:dyDescent="0.25" r="582" customHeight="1" ht="16.5">
      <c r="A582" s="1"/>
      <c r="B582" s="1"/>
      <c r="C582" s="1"/>
      <c r="D582" s="2"/>
      <c r="E582" s="2"/>
      <c r="F582" s="20"/>
      <c r="G582" s="2"/>
      <c r="H582" s="2"/>
      <c r="I582" s="2"/>
      <c r="J582" s="1"/>
      <c r="K582" s="1"/>
      <c r="L582" s="1"/>
      <c r="M582" s="1"/>
      <c r="N582" s="2"/>
      <c r="O582" s="2"/>
      <c r="P582" s="1"/>
      <c r="Q582" s="1"/>
      <c r="R582" s="1"/>
      <c r="S582" s="1"/>
      <c r="T582" s="1"/>
      <c r="U582" s="21"/>
      <c r="V582" s="1"/>
      <c r="W582" s="1"/>
      <c r="X582" s="1"/>
      <c r="Y582" s="1"/>
      <c r="Z582" s="1"/>
      <c r="AA582" s="1"/>
    </row>
    <row x14ac:dyDescent="0.25" r="583" customHeight="1" ht="16.5">
      <c r="A583" s="1"/>
      <c r="B583" s="1"/>
      <c r="C583" s="1"/>
      <c r="D583" s="2"/>
      <c r="E583" s="2"/>
      <c r="F583" s="20"/>
      <c r="G583" s="2"/>
      <c r="H583" s="2"/>
      <c r="I583" s="2"/>
      <c r="J583" s="1"/>
      <c r="K583" s="1"/>
      <c r="L583" s="1"/>
      <c r="M583" s="1"/>
      <c r="N583" s="2"/>
      <c r="O583" s="2"/>
      <c r="P583" s="1"/>
      <c r="Q583" s="1"/>
      <c r="R583" s="1"/>
      <c r="S583" s="1"/>
      <c r="T583" s="1"/>
      <c r="U583" s="21"/>
      <c r="V583" s="1"/>
      <c r="W583" s="1"/>
      <c r="X583" s="1"/>
      <c r="Y583" s="1"/>
      <c r="Z583" s="1"/>
      <c r="AA583" s="1"/>
    </row>
    <row x14ac:dyDescent="0.25" r="584" customHeight="1" ht="16.5">
      <c r="A584" s="1"/>
      <c r="B584" s="1"/>
      <c r="C584" s="1"/>
      <c r="D584" s="2"/>
      <c r="E584" s="2"/>
      <c r="F584" s="20"/>
      <c r="G584" s="2"/>
      <c r="H584" s="2"/>
      <c r="I584" s="2"/>
      <c r="J584" s="1"/>
      <c r="K584" s="1"/>
      <c r="L584" s="1"/>
      <c r="M584" s="1"/>
      <c r="N584" s="2"/>
      <c r="O584" s="2"/>
      <c r="P584" s="1"/>
      <c r="Q584" s="1"/>
      <c r="R584" s="1"/>
      <c r="S584" s="1"/>
      <c r="T584" s="1"/>
      <c r="U584" s="21"/>
      <c r="V584" s="1"/>
      <c r="W584" s="1"/>
      <c r="X584" s="1"/>
      <c r="Y584" s="1"/>
      <c r="Z584" s="1"/>
      <c r="AA584" s="1"/>
    </row>
    <row x14ac:dyDescent="0.25" r="585" customHeight="1" ht="16.5">
      <c r="A585" s="1"/>
      <c r="B585" s="1"/>
      <c r="C585" s="1"/>
      <c r="D585" s="2"/>
      <c r="E585" s="2"/>
      <c r="F585" s="20"/>
      <c r="G585" s="2"/>
      <c r="H585" s="2"/>
      <c r="I585" s="2"/>
      <c r="J585" s="1"/>
      <c r="K585" s="1"/>
      <c r="L585" s="1"/>
      <c r="M585" s="1"/>
      <c r="N585" s="2"/>
      <c r="O585" s="2"/>
      <c r="P585" s="1"/>
      <c r="Q585" s="1"/>
      <c r="R585" s="1"/>
      <c r="S585" s="1"/>
      <c r="T585" s="1"/>
      <c r="U585" s="21"/>
      <c r="V585" s="1"/>
      <c r="W585" s="1"/>
      <c r="X585" s="1"/>
      <c r="Y585" s="1"/>
      <c r="Z585" s="1"/>
      <c r="AA585" s="1"/>
    </row>
    <row x14ac:dyDescent="0.25" r="586" customHeight="1" ht="16.5">
      <c r="A586" s="1"/>
      <c r="B586" s="1"/>
      <c r="C586" s="1"/>
      <c r="D586" s="2"/>
      <c r="E586" s="2"/>
      <c r="F586" s="20"/>
      <c r="G586" s="2"/>
      <c r="H586" s="2"/>
      <c r="I586" s="2"/>
      <c r="J586" s="1"/>
      <c r="K586" s="1"/>
      <c r="L586" s="1"/>
      <c r="M586" s="1"/>
      <c r="N586" s="2"/>
      <c r="O586" s="2"/>
      <c r="P586" s="1"/>
      <c r="Q586" s="1"/>
      <c r="R586" s="1"/>
      <c r="S586" s="1"/>
      <c r="T586" s="1"/>
      <c r="U586" s="21"/>
      <c r="V586" s="1"/>
      <c r="W586" s="1"/>
      <c r="X586" s="1"/>
      <c r="Y586" s="1"/>
      <c r="Z586" s="1"/>
      <c r="AA586" s="1"/>
    </row>
    <row x14ac:dyDescent="0.25" r="587" customHeight="1" ht="16.5">
      <c r="A587" s="1"/>
      <c r="B587" s="1"/>
      <c r="C587" s="1"/>
      <c r="D587" s="2"/>
      <c r="E587" s="2"/>
      <c r="F587" s="20"/>
      <c r="G587" s="2"/>
      <c r="H587" s="2"/>
      <c r="I587" s="2"/>
      <c r="J587" s="1"/>
      <c r="K587" s="1"/>
      <c r="L587" s="1"/>
      <c r="M587" s="1"/>
      <c r="N587" s="2"/>
      <c r="O587" s="2"/>
      <c r="P587" s="1"/>
      <c r="Q587" s="1"/>
      <c r="R587" s="1"/>
      <c r="S587" s="1"/>
      <c r="T587" s="1"/>
      <c r="U587" s="21"/>
      <c r="V587" s="1"/>
      <c r="W587" s="1"/>
      <c r="X587" s="1"/>
      <c r="Y587" s="1"/>
      <c r="Z587" s="1"/>
      <c r="AA587" s="1"/>
    </row>
    <row x14ac:dyDescent="0.25" r="588" customHeight="1" ht="16.5">
      <c r="A588" s="1"/>
      <c r="B588" s="1"/>
      <c r="C588" s="1"/>
      <c r="D588" s="2"/>
      <c r="E588" s="2"/>
      <c r="F588" s="20"/>
      <c r="G588" s="2"/>
      <c r="H588" s="2"/>
      <c r="I588" s="2"/>
      <c r="J588" s="1"/>
      <c r="K588" s="1"/>
      <c r="L588" s="1"/>
      <c r="M588" s="1"/>
      <c r="N588" s="2"/>
      <c r="O588" s="2"/>
      <c r="P588" s="1"/>
      <c r="Q588" s="1"/>
      <c r="R588" s="1"/>
      <c r="S588" s="1"/>
      <c r="T588" s="1"/>
      <c r="U588" s="21"/>
      <c r="V588" s="1"/>
      <c r="W588" s="1"/>
      <c r="X588" s="1"/>
      <c r="Y588" s="1"/>
      <c r="Z588" s="1"/>
      <c r="AA588" s="1"/>
    </row>
    <row x14ac:dyDescent="0.25" r="589" customHeight="1" ht="16.5">
      <c r="A589" s="1"/>
      <c r="B589" s="1"/>
      <c r="C589" s="1"/>
      <c r="D589" s="2"/>
      <c r="E589" s="2"/>
      <c r="F589" s="20"/>
      <c r="G589" s="2"/>
      <c r="H589" s="2"/>
      <c r="I589" s="2"/>
      <c r="J589" s="1"/>
      <c r="K589" s="1"/>
      <c r="L589" s="1"/>
      <c r="M589" s="1"/>
      <c r="N589" s="2"/>
      <c r="O589" s="2"/>
      <c r="P589" s="1"/>
      <c r="Q589" s="1"/>
      <c r="R589" s="1"/>
      <c r="S589" s="1"/>
      <c r="T589" s="1"/>
      <c r="U589" s="21"/>
      <c r="V589" s="1"/>
      <c r="W589" s="1"/>
      <c r="X589" s="1"/>
      <c r="Y589" s="1"/>
      <c r="Z589" s="1"/>
      <c r="AA589" s="1"/>
    </row>
    <row x14ac:dyDescent="0.25" r="590" customHeight="1" ht="16.5">
      <c r="A590" s="1"/>
      <c r="B590" s="1"/>
      <c r="C590" s="1"/>
      <c r="D590" s="2"/>
      <c r="E590" s="2"/>
      <c r="F590" s="20"/>
      <c r="G590" s="2"/>
      <c r="H590" s="2"/>
      <c r="I590" s="2"/>
      <c r="J590" s="1"/>
      <c r="K590" s="1"/>
      <c r="L590" s="1"/>
      <c r="M590" s="1"/>
      <c r="N590" s="2"/>
      <c r="O590" s="2"/>
      <c r="P590" s="1"/>
      <c r="Q590" s="1"/>
      <c r="R590" s="1"/>
      <c r="S590" s="1"/>
      <c r="T590" s="1"/>
      <c r="U590" s="21"/>
      <c r="V590" s="1"/>
      <c r="W590" s="1"/>
      <c r="X590" s="1"/>
      <c r="Y590" s="1"/>
      <c r="Z590" s="1"/>
      <c r="AA590" s="1"/>
    </row>
    <row x14ac:dyDescent="0.25" r="591" customHeight="1" ht="16.5">
      <c r="A591" s="1"/>
      <c r="B591" s="1"/>
      <c r="C591" s="1"/>
      <c r="D591" s="2"/>
      <c r="E591" s="2"/>
      <c r="F591" s="20"/>
      <c r="G591" s="2"/>
      <c r="H591" s="2"/>
      <c r="I591" s="2"/>
      <c r="J591" s="1"/>
      <c r="K591" s="1"/>
      <c r="L591" s="1"/>
      <c r="M591" s="1"/>
      <c r="N591" s="2"/>
      <c r="O591" s="2"/>
      <c r="P591" s="1"/>
      <c r="Q591" s="1"/>
      <c r="R591" s="1"/>
      <c r="S591" s="1"/>
      <c r="T591" s="1"/>
      <c r="U591" s="21"/>
      <c r="V591" s="1"/>
      <c r="W591" s="1"/>
      <c r="X591" s="1"/>
      <c r="Y591" s="1"/>
      <c r="Z591" s="1"/>
      <c r="AA591" s="1"/>
    </row>
    <row x14ac:dyDescent="0.25" r="592" customHeight="1" ht="16.5">
      <c r="A592" s="1"/>
      <c r="B592" s="1"/>
      <c r="C592" s="1"/>
      <c r="D592" s="2"/>
      <c r="E592" s="2"/>
      <c r="F592" s="20"/>
      <c r="G592" s="2"/>
      <c r="H592" s="2"/>
      <c r="I592" s="2"/>
      <c r="J592" s="1"/>
      <c r="K592" s="1"/>
      <c r="L592" s="1"/>
      <c r="M592" s="1"/>
      <c r="N592" s="2"/>
      <c r="O592" s="2"/>
      <c r="P592" s="1"/>
      <c r="Q592" s="1"/>
      <c r="R592" s="1"/>
      <c r="S592" s="1"/>
      <c r="T592" s="1"/>
      <c r="U592" s="21"/>
      <c r="V592" s="1"/>
      <c r="W592" s="1"/>
      <c r="X592" s="1"/>
      <c r="Y592" s="1"/>
      <c r="Z592" s="1"/>
      <c r="AA592" s="1"/>
    </row>
    <row x14ac:dyDescent="0.25" r="593" customHeight="1" ht="16.5">
      <c r="A593" s="1"/>
      <c r="B593" s="1"/>
      <c r="C593" s="1"/>
      <c r="D593" s="2"/>
      <c r="E593" s="2"/>
      <c r="F593" s="20"/>
      <c r="G593" s="2"/>
      <c r="H593" s="2"/>
      <c r="I593" s="2"/>
      <c r="J593" s="1"/>
      <c r="K593" s="1"/>
      <c r="L593" s="1"/>
      <c r="M593" s="1"/>
      <c r="N593" s="2"/>
      <c r="O593" s="2"/>
      <c r="P593" s="1"/>
      <c r="Q593" s="1"/>
      <c r="R593" s="1"/>
      <c r="S593" s="1"/>
      <c r="T593" s="1"/>
      <c r="U593" s="21"/>
      <c r="V593" s="1"/>
      <c r="W593" s="1"/>
      <c r="X593" s="1"/>
      <c r="Y593" s="1"/>
      <c r="Z593" s="1"/>
      <c r="AA593" s="1"/>
    </row>
    <row x14ac:dyDescent="0.25" r="594" customHeight="1" ht="16.5">
      <c r="A594" s="1"/>
      <c r="B594" s="1"/>
      <c r="C594" s="1"/>
      <c r="D594" s="2"/>
      <c r="E594" s="2"/>
      <c r="F594" s="20"/>
      <c r="G594" s="2"/>
      <c r="H594" s="2"/>
      <c r="I594" s="2"/>
      <c r="J594" s="1"/>
      <c r="K594" s="1"/>
      <c r="L594" s="1"/>
      <c r="M594" s="1"/>
      <c r="N594" s="2"/>
      <c r="O594" s="2"/>
      <c r="P594" s="1"/>
      <c r="Q594" s="1"/>
      <c r="R594" s="1"/>
      <c r="S594" s="1"/>
      <c r="T594" s="1"/>
      <c r="U594" s="21"/>
      <c r="V594" s="1"/>
      <c r="W594" s="1"/>
      <c r="X594" s="1"/>
      <c r="Y594" s="1"/>
      <c r="Z594" s="1"/>
      <c r="AA594" s="1"/>
    </row>
    <row x14ac:dyDescent="0.25" r="595" customHeight="1" ht="16.5">
      <c r="A595" s="1"/>
      <c r="B595" s="1"/>
      <c r="C595" s="1"/>
      <c r="D595" s="2"/>
      <c r="E595" s="2"/>
      <c r="F595" s="20"/>
      <c r="G595" s="2"/>
      <c r="H595" s="2"/>
      <c r="I595" s="2"/>
      <c r="J595" s="1"/>
      <c r="K595" s="1"/>
      <c r="L595" s="1"/>
      <c r="M595" s="1"/>
      <c r="N595" s="2"/>
      <c r="O595" s="2"/>
      <c r="P595" s="1"/>
      <c r="Q595" s="1"/>
      <c r="R595" s="1"/>
      <c r="S595" s="1"/>
      <c r="T595" s="1"/>
      <c r="U595" s="21"/>
      <c r="V595" s="1"/>
      <c r="W595" s="1"/>
      <c r="X595" s="1"/>
      <c r="Y595" s="1"/>
      <c r="Z595" s="1"/>
      <c r="AA595" s="1"/>
    </row>
    <row x14ac:dyDescent="0.25" r="596" customHeight="1" ht="16.5">
      <c r="A596" s="1"/>
      <c r="B596" s="1"/>
      <c r="C596" s="1"/>
      <c r="D596" s="2"/>
      <c r="E596" s="2"/>
      <c r="F596" s="20"/>
      <c r="G596" s="2"/>
      <c r="H596" s="2"/>
      <c r="I596" s="2"/>
      <c r="J596" s="1"/>
      <c r="K596" s="1"/>
      <c r="L596" s="1"/>
      <c r="M596" s="1"/>
      <c r="N596" s="2"/>
      <c r="O596" s="2"/>
      <c r="P596" s="1"/>
      <c r="Q596" s="1"/>
      <c r="R596" s="1"/>
      <c r="S596" s="1"/>
      <c r="T596" s="1"/>
      <c r="U596" s="21"/>
      <c r="V596" s="1"/>
      <c r="W596" s="1"/>
      <c r="X596" s="1"/>
      <c r="Y596" s="1"/>
      <c r="Z596" s="1"/>
      <c r="AA596" s="1"/>
    </row>
    <row x14ac:dyDescent="0.25" r="597" customHeight="1" ht="16.5">
      <c r="A597" s="1"/>
      <c r="B597" s="1"/>
      <c r="C597" s="1"/>
      <c r="D597" s="2"/>
      <c r="E597" s="2"/>
      <c r="F597" s="20"/>
      <c r="G597" s="2"/>
      <c r="H597" s="2"/>
      <c r="I597" s="2"/>
      <c r="J597" s="1"/>
      <c r="K597" s="1"/>
      <c r="L597" s="1"/>
      <c r="M597" s="1"/>
      <c r="N597" s="2"/>
      <c r="O597" s="2"/>
      <c r="P597" s="1"/>
      <c r="Q597" s="1"/>
      <c r="R597" s="1"/>
      <c r="S597" s="1"/>
      <c r="T597" s="1"/>
      <c r="U597" s="21"/>
      <c r="V597" s="1"/>
      <c r="W597" s="1"/>
      <c r="X597" s="1"/>
      <c r="Y597" s="1"/>
      <c r="Z597" s="1"/>
      <c r="AA597" s="1"/>
    </row>
    <row x14ac:dyDescent="0.25" r="598" customHeight="1" ht="16.5">
      <c r="A598" s="1"/>
      <c r="B598" s="1"/>
      <c r="C598" s="1"/>
      <c r="D598" s="2"/>
      <c r="E598" s="2"/>
      <c r="F598" s="20"/>
      <c r="G598" s="2"/>
      <c r="H598" s="2"/>
      <c r="I598" s="2"/>
      <c r="J598" s="1"/>
      <c r="K598" s="1"/>
      <c r="L598" s="1"/>
      <c r="M598" s="1"/>
      <c r="N598" s="2"/>
      <c r="O598" s="2"/>
      <c r="P598" s="1"/>
      <c r="Q598" s="1"/>
      <c r="R598" s="1"/>
      <c r="S598" s="1"/>
      <c r="T598" s="1"/>
      <c r="U598" s="21"/>
      <c r="V598" s="1"/>
      <c r="W598" s="1"/>
      <c r="X598" s="1"/>
      <c r="Y598" s="1"/>
      <c r="Z598" s="1"/>
      <c r="AA598" s="1"/>
    </row>
    <row x14ac:dyDescent="0.25" r="599" customHeight="1" ht="16.5">
      <c r="A599" s="1"/>
      <c r="B599" s="1"/>
      <c r="C599" s="1"/>
      <c r="D599" s="2"/>
      <c r="E599" s="2"/>
      <c r="F599" s="20"/>
      <c r="G599" s="2"/>
      <c r="H599" s="2"/>
      <c r="I599" s="2"/>
      <c r="J599" s="1"/>
      <c r="K599" s="1"/>
      <c r="L599" s="1"/>
      <c r="M599" s="1"/>
      <c r="N599" s="2"/>
      <c r="O599" s="2"/>
      <c r="P599" s="1"/>
      <c r="Q599" s="1"/>
      <c r="R599" s="1"/>
      <c r="S599" s="1"/>
      <c r="T599" s="1"/>
      <c r="U599" s="21"/>
      <c r="V599" s="1"/>
      <c r="W599" s="1"/>
      <c r="X599" s="1"/>
      <c r="Y599" s="1"/>
      <c r="Z599" s="1"/>
      <c r="AA599" s="1"/>
    </row>
    <row x14ac:dyDescent="0.25" r="600" customHeight="1" ht="16.5">
      <c r="A600" s="1"/>
      <c r="B600" s="1"/>
      <c r="C600" s="1"/>
      <c r="D600" s="2"/>
      <c r="E600" s="2"/>
      <c r="F600" s="20"/>
      <c r="G600" s="2"/>
      <c r="H600" s="2"/>
      <c r="I600" s="2"/>
      <c r="J600" s="1"/>
      <c r="K600" s="1"/>
      <c r="L600" s="1"/>
      <c r="M600" s="1"/>
      <c r="N600" s="2"/>
      <c r="O600" s="2"/>
      <c r="P600" s="1"/>
      <c r="Q600" s="1"/>
      <c r="R600" s="1"/>
      <c r="S600" s="1"/>
      <c r="T600" s="1"/>
      <c r="U600" s="21"/>
      <c r="V600" s="1"/>
      <c r="W600" s="1"/>
      <c r="X600" s="1"/>
      <c r="Y600" s="1"/>
      <c r="Z600" s="1"/>
      <c r="AA600" s="1"/>
    </row>
    <row x14ac:dyDescent="0.25" r="601" customHeight="1" ht="16.5">
      <c r="A601" s="1"/>
      <c r="B601" s="1"/>
      <c r="C601" s="1"/>
      <c r="D601" s="2"/>
      <c r="E601" s="2"/>
      <c r="F601" s="20"/>
      <c r="G601" s="2"/>
      <c r="H601" s="2"/>
      <c r="I601" s="2"/>
      <c r="J601" s="1"/>
      <c r="K601" s="1"/>
      <c r="L601" s="1"/>
      <c r="M601" s="1"/>
      <c r="N601" s="2"/>
      <c r="O601" s="2"/>
      <c r="P601" s="1"/>
      <c r="Q601" s="1"/>
      <c r="R601" s="1"/>
      <c r="S601" s="1"/>
      <c r="T601" s="1"/>
      <c r="U601" s="21"/>
      <c r="V601" s="1"/>
      <c r="W601" s="1"/>
      <c r="X601" s="1"/>
      <c r="Y601" s="1"/>
      <c r="Z601" s="1"/>
      <c r="AA601" s="1"/>
    </row>
    <row x14ac:dyDescent="0.25" r="602" customHeight="1" ht="16.5">
      <c r="A602" s="1"/>
      <c r="B602" s="1"/>
      <c r="C602" s="1"/>
      <c r="D602" s="2"/>
      <c r="E602" s="2"/>
      <c r="F602" s="20"/>
      <c r="G602" s="2"/>
      <c r="H602" s="2"/>
      <c r="I602" s="2"/>
      <c r="J602" s="1"/>
      <c r="K602" s="1"/>
      <c r="L602" s="1"/>
      <c r="M602" s="1"/>
      <c r="N602" s="2"/>
      <c r="O602" s="2"/>
      <c r="P602" s="1"/>
      <c r="Q602" s="1"/>
      <c r="R602" s="1"/>
      <c r="S602" s="1"/>
      <c r="T602" s="1"/>
      <c r="U602" s="21"/>
      <c r="V602" s="1"/>
      <c r="W602" s="1"/>
      <c r="X602" s="1"/>
      <c r="Y602" s="1"/>
      <c r="Z602" s="1"/>
      <c r="AA602" s="1"/>
    </row>
    <row x14ac:dyDescent="0.25" r="603" customHeight="1" ht="16.5">
      <c r="A603" s="1"/>
      <c r="B603" s="1"/>
      <c r="C603" s="1"/>
      <c r="D603" s="2"/>
      <c r="E603" s="2"/>
      <c r="F603" s="20"/>
      <c r="G603" s="2"/>
      <c r="H603" s="2"/>
      <c r="I603" s="2"/>
      <c r="J603" s="1"/>
      <c r="K603" s="1"/>
      <c r="L603" s="1"/>
      <c r="M603" s="1"/>
      <c r="N603" s="2"/>
      <c r="O603" s="2"/>
      <c r="P603" s="1"/>
      <c r="Q603" s="1"/>
      <c r="R603" s="1"/>
      <c r="S603" s="1"/>
      <c r="T603" s="1"/>
      <c r="U603" s="21"/>
      <c r="V603" s="1"/>
      <c r="W603" s="1"/>
      <c r="X603" s="1"/>
      <c r="Y603" s="1"/>
      <c r="Z603" s="1"/>
      <c r="AA603" s="1"/>
    </row>
    <row x14ac:dyDescent="0.25" r="604" customHeight="1" ht="16.5">
      <c r="A604" s="1"/>
      <c r="B604" s="1"/>
      <c r="C604" s="1"/>
      <c r="D604" s="2"/>
      <c r="E604" s="2"/>
      <c r="F604" s="20"/>
      <c r="G604" s="2"/>
      <c r="H604" s="2"/>
      <c r="I604" s="2"/>
      <c r="J604" s="1"/>
      <c r="K604" s="1"/>
      <c r="L604" s="1"/>
      <c r="M604" s="1"/>
      <c r="N604" s="2"/>
      <c r="O604" s="2"/>
      <c r="P604" s="1"/>
      <c r="Q604" s="1"/>
      <c r="R604" s="1"/>
      <c r="S604" s="1"/>
      <c r="T604" s="1"/>
      <c r="U604" s="21"/>
      <c r="V604" s="1"/>
      <c r="W604" s="1"/>
      <c r="X604" s="1"/>
      <c r="Y604" s="1"/>
      <c r="Z604" s="1"/>
      <c r="AA604" s="1"/>
    </row>
    <row x14ac:dyDescent="0.25" r="605" customHeight="1" ht="16.5">
      <c r="A605" s="1"/>
      <c r="B605" s="1"/>
      <c r="C605" s="1"/>
      <c r="D605" s="2"/>
      <c r="E605" s="2"/>
      <c r="F605" s="20"/>
      <c r="G605" s="2"/>
      <c r="H605" s="2"/>
      <c r="I605" s="2"/>
      <c r="J605" s="1"/>
      <c r="K605" s="1"/>
      <c r="L605" s="1"/>
      <c r="M605" s="1"/>
      <c r="N605" s="2"/>
      <c r="O605" s="2"/>
      <c r="P605" s="1"/>
      <c r="Q605" s="1"/>
      <c r="R605" s="1"/>
      <c r="S605" s="1"/>
      <c r="T605" s="1"/>
      <c r="U605" s="21"/>
      <c r="V605" s="1"/>
      <c r="W605" s="1"/>
      <c r="X605" s="1"/>
      <c r="Y605" s="1"/>
      <c r="Z605" s="1"/>
      <c r="AA605" s="1"/>
    </row>
    <row x14ac:dyDescent="0.25" r="606" customHeight="1" ht="16.5">
      <c r="A606" s="1"/>
      <c r="B606" s="1"/>
      <c r="C606" s="1"/>
      <c r="D606" s="2"/>
      <c r="E606" s="2"/>
      <c r="F606" s="20"/>
      <c r="G606" s="2"/>
      <c r="H606" s="2"/>
      <c r="I606" s="2"/>
      <c r="J606" s="1"/>
      <c r="K606" s="1"/>
      <c r="L606" s="1"/>
      <c r="M606" s="1"/>
      <c r="N606" s="2"/>
      <c r="O606" s="2"/>
      <c r="P606" s="1"/>
      <c r="Q606" s="1"/>
      <c r="R606" s="1"/>
      <c r="S606" s="1"/>
      <c r="T606" s="1"/>
      <c r="U606" s="21"/>
      <c r="V606" s="1"/>
      <c r="W606" s="1"/>
      <c r="X606" s="1"/>
      <c r="Y606" s="1"/>
      <c r="Z606" s="1"/>
      <c r="AA606" s="1"/>
    </row>
    <row x14ac:dyDescent="0.25" r="607" customHeight="1" ht="16.5">
      <c r="A607" s="1"/>
      <c r="B607" s="1"/>
      <c r="C607" s="1"/>
      <c r="D607" s="2"/>
      <c r="E607" s="2"/>
      <c r="F607" s="20"/>
      <c r="G607" s="2"/>
      <c r="H607" s="2"/>
      <c r="I607" s="2"/>
      <c r="J607" s="1"/>
      <c r="K607" s="1"/>
      <c r="L607" s="1"/>
      <c r="M607" s="1"/>
      <c r="N607" s="2"/>
      <c r="O607" s="2"/>
      <c r="P607" s="1"/>
      <c r="Q607" s="1"/>
      <c r="R607" s="1"/>
      <c r="S607" s="1"/>
      <c r="T607" s="1"/>
      <c r="U607" s="21"/>
      <c r="V607" s="1"/>
      <c r="W607" s="1"/>
      <c r="X607" s="1"/>
      <c r="Y607" s="1"/>
      <c r="Z607" s="1"/>
      <c r="AA607" s="1"/>
    </row>
    <row x14ac:dyDescent="0.25" r="608" customHeight="1" ht="16.5">
      <c r="A608" s="1"/>
      <c r="B608" s="1"/>
      <c r="C608" s="1"/>
      <c r="D608" s="2"/>
      <c r="E608" s="2"/>
      <c r="F608" s="20"/>
      <c r="G608" s="2"/>
      <c r="H608" s="2"/>
      <c r="I608" s="2"/>
      <c r="J608" s="1"/>
      <c r="K608" s="1"/>
      <c r="L608" s="1"/>
      <c r="M608" s="1"/>
      <c r="N608" s="2"/>
      <c r="O608" s="2"/>
      <c r="P608" s="1"/>
      <c r="Q608" s="1"/>
      <c r="R608" s="1"/>
      <c r="S608" s="1"/>
      <c r="T608" s="1"/>
      <c r="U608" s="21"/>
      <c r="V608" s="1"/>
      <c r="W608" s="1"/>
      <c r="X608" s="1"/>
      <c r="Y608" s="1"/>
      <c r="Z608" s="1"/>
      <c r="AA608" s="1"/>
    </row>
    <row x14ac:dyDescent="0.25" r="609" customHeight="1" ht="16.5">
      <c r="A609" s="1"/>
      <c r="B609" s="1"/>
      <c r="C609" s="1"/>
      <c r="D609" s="2"/>
      <c r="E609" s="2"/>
      <c r="F609" s="20"/>
      <c r="G609" s="2"/>
      <c r="H609" s="2"/>
      <c r="I609" s="2"/>
      <c r="J609" s="1"/>
      <c r="K609" s="1"/>
      <c r="L609" s="1"/>
      <c r="M609" s="1"/>
      <c r="N609" s="2"/>
      <c r="O609" s="2"/>
      <c r="P609" s="1"/>
      <c r="Q609" s="1"/>
      <c r="R609" s="1"/>
      <c r="S609" s="1"/>
      <c r="T609" s="1"/>
      <c r="U609" s="21"/>
      <c r="V609" s="1"/>
      <c r="W609" s="1"/>
      <c r="X609" s="1"/>
      <c r="Y609" s="1"/>
      <c r="Z609" s="1"/>
      <c r="AA609" s="1"/>
    </row>
    <row x14ac:dyDescent="0.25" r="610" customHeight="1" ht="16.5">
      <c r="A610" s="1"/>
      <c r="B610" s="1"/>
      <c r="C610" s="1"/>
      <c r="D610" s="2"/>
      <c r="E610" s="2"/>
      <c r="F610" s="20"/>
      <c r="G610" s="2"/>
      <c r="H610" s="2"/>
      <c r="I610" s="2"/>
      <c r="J610" s="1"/>
      <c r="K610" s="1"/>
      <c r="L610" s="1"/>
      <c r="M610" s="1"/>
      <c r="N610" s="2"/>
      <c r="O610" s="2"/>
      <c r="P610" s="1"/>
      <c r="Q610" s="1"/>
      <c r="R610" s="1"/>
      <c r="S610" s="1"/>
      <c r="T610" s="1"/>
      <c r="U610" s="21"/>
      <c r="V610" s="1"/>
      <c r="W610" s="1"/>
      <c r="X610" s="1"/>
      <c r="Y610" s="1"/>
      <c r="Z610" s="1"/>
      <c r="AA610" s="1"/>
    </row>
    <row x14ac:dyDescent="0.25" r="611" customHeight="1" ht="16.5">
      <c r="A611" s="1"/>
      <c r="B611" s="1"/>
      <c r="C611" s="1"/>
      <c r="D611" s="2"/>
      <c r="E611" s="2"/>
      <c r="F611" s="20"/>
      <c r="G611" s="2"/>
      <c r="H611" s="2"/>
      <c r="I611" s="2"/>
      <c r="J611" s="1"/>
      <c r="K611" s="1"/>
      <c r="L611" s="1"/>
      <c r="M611" s="1"/>
      <c r="N611" s="2"/>
      <c r="O611" s="2"/>
      <c r="P611" s="1"/>
      <c r="Q611" s="1"/>
      <c r="R611" s="1"/>
      <c r="S611" s="1"/>
      <c r="T611" s="1"/>
      <c r="U611" s="21"/>
      <c r="V611" s="1"/>
      <c r="W611" s="1"/>
      <c r="X611" s="1"/>
      <c r="Y611" s="1"/>
      <c r="Z611" s="1"/>
      <c r="AA611" s="1"/>
    </row>
    <row x14ac:dyDescent="0.25" r="612" customHeight="1" ht="16.5">
      <c r="A612" s="1"/>
      <c r="B612" s="1"/>
      <c r="C612" s="1"/>
      <c r="D612" s="2"/>
      <c r="E612" s="2"/>
      <c r="F612" s="20"/>
      <c r="G612" s="2"/>
      <c r="H612" s="2"/>
      <c r="I612" s="2"/>
      <c r="J612" s="1"/>
      <c r="K612" s="1"/>
      <c r="L612" s="1"/>
      <c r="M612" s="1"/>
      <c r="N612" s="2"/>
      <c r="O612" s="2"/>
      <c r="P612" s="1"/>
      <c r="Q612" s="1"/>
      <c r="R612" s="1"/>
      <c r="S612" s="1"/>
      <c r="T612" s="1"/>
      <c r="U612" s="21"/>
      <c r="V612" s="1"/>
      <c r="W612" s="1"/>
      <c r="X612" s="1"/>
      <c r="Y612" s="1"/>
      <c r="Z612" s="1"/>
      <c r="AA612" s="1"/>
    </row>
    <row x14ac:dyDescent="0.25" r="613" customHeight="1" ht="16.5">
      <c r="A613" s="1"/>
      <c r="B613" s="1"/>
      <c r="C613" s="1"/>
      <c r="D613" s="2"/>
      <c r="E613" s="2"/>
      <c r="F613" s="20"/>
      <c r="G613" s="2"/>
      <c r="H613" s="2"/>
      <c r="I613" s="2"/>
      <c r="J613" s="1"/>
      <c r="K613" s="1"/>
      <c r="L613" s="1"/>
      <c r="M613" s="1"/>
      <c r="N613" s="2"/>
      <c r="O613" s="2"/>
      <c r="P613" s="1"/>
      <c r="Q613" s="1"/>
      <c r="R613" s="1"/>
      <c r="S613" s="1"/>
      <c r="T613" s="1"/>
      <c r="U613" s="21"/>
      <c r="V613" s="1"/>
      <c r="W613" s="1"/>
      <c r="X613" s="1"/>
      <c r="Y613" s="1"/>
      <c r="Z613" s="1"/>
      <c r="AA613" s="1"/>
    </row>
    <row x14ac:dyDescent="0.25" r="614" customHeight="1" ht="16.5">
      <c r="A614" s="1"/>
      <c r="B614" s="1"/>
      <c r="C614" s="1"/>
      <c r="D614" s="2"/>
      <c r="E614" s="2"/>
      <c r="F614" s="20"/>
      <c r="G614" s="2"/>
      <c r="H614" s="2"/>
      <c r="I614" s="2"/>
      <c r="J614" s="1"/>
      <c r="K614" s="1"/>
      <c r="L614" s="1"/>
      <c r="M614" s="1"/>
      <c r="N614" s="2"/>
      <c r="O614" s="2"/>
      <c r="P614" s="1"/>
      <c r="Q614" s="1"/>
      <c r="R614" s="1"/>
      <c r="S614" s="1"/>
      <c r="T614" s="1"/>
      <c r="U614" s="21"/>
      <c r="V614" s="1"/>
      <c r="W614" s="1"/>
      <c r="X614" s="1"/>
      <c r="Y614" s="1"/>
      <c r="Z614" s="1"/>
      <c r="AA614" s="1"/>
    </row>
    <row x14ac:dyDescent="0.25" r="615" customHeight="1" ht="16.5">
      <c r="A615" s="1"/>
      <c r="B615" s="1"/>
      <c r="C615" s="1"/>
      <c r="D615" s="2"/>
      <c r="E615" s="2"/>
      <c r="F615" s="20"/>
      <c r="G615" s="2"/>
      <c r="H615" s="2"/>
      <c r="I615" s="2"/>
      <c r="J615" s="1"/>
      <c r="K615" s="1"/>
      <c r="L615" s="1"/>
      <c r="M615" s="1"/>
      <c r="N615" s="2"/>
      <c r="O615" s="2"/>
      <c r="P615" s="1"/>
      <c r="Q615" s="1"/>
      <c r="R615" s="1"/>
      <c r="S615" s="1"/>
      <c r="T615" s="1"/>
      <c r="U615" s="21"/>
      <c r="V615" s="1"/>
      <c r="W615" s="1"/>
      <c r="X615" s="1"/>
      <c r="Y615" s="1"/>
      <c r="Z615" s="1"/>
      <c r="AA615" s="1"/>
    </row>
    <row x14ac:dyDescent="0.25" r="616" customHeight="1" ht="16.5">
      <c r="A616" s="1"/>
      <c r="B616" s="1"/>
      <c r="C616" s="1"/>
      <c r="D616" s="2"/>
      <c r="E616" s="2"/>
      <c r="F616" s="20"/>
      <c r="G616" s="2"/>
      <c r="H616" s="2"/>
      <c r="I616" s="2"/>
      <c r="J616" s="1"/>
      <c r="K616" s="1"/>
      <c r="L616" s="1"/>
      <c r="M616" s="1"/>
      <c r="N616" s="2"/>
      <c r="O616" s="2"/>
      <c r="P616" s="1"/>
      <c r="Q616" s="1"/>
      <c r="R616" s="1"/>
      <c r="S616" s="1"/>
      <c r="T616" s="1"/>
      <c r="U616" s="21"/>
      <c r="V616" s="1"/>
      <c r="W616" s="1"/>
      <c r="X616" s="1"/>
      <c r="Y616" s="1"/>
      <c r="Z616" s="1"/>
      <c r="AA616" s="1"/>
    </row>
    <row x14ac:dyDescent="0.25" r="617" customHeight="1" ht="16.5">
      <c r="A617" s="1"/>
      <c r="B617" s="1"/>
      <c r="C617" s="1"/>
      <c r="D617" s="2"/>
      <c r="E617" s="2"/>
      <c r="F617" s="20"/>
      <c r="G617" s="2"/>
      <c r="H617" s="2"/>
      <c r="I617" s="2"/>
      <c r="J617" s="1"/>
      <c r="K617" s="1"/>
      <c r="L617" s="1"/>
      <c r="M617" s="1"/>
      <c r="N617" s="2"/>
      <c r="O617" s="2"/>
      <c r="P617" s="1"/>
      <c r="Q617" s="1"/>
      <c r="R617" s="1"/>
      <c r="S617" s="1"/>
      <c r="T617" s="1"/>
      <c r="U617" s="21"/>
      <c r="V617" s="1"/>
      <c r="W617" s="1"/>
      <c r="X617" s="1"/>
      <c r="Y617" s="1"/>
      <c r="Z617" s="1"/>
      <c r="AA617" s="1"/>
    </row>
    <row x14ac:dyDescent="0.25" r="618" customHeight="1" ht="16.5">
      <c r="A618" s="1"/>
      <c r="B618" s="1"/>
      <c r="C618" s="1"/>
      <c r="D618" s="2"/>
      <c r="E618" s="2"/>
      <c r="F618" s="20"/>
      <c r="G618" s="2"/>
      <c r="H618" s="2"/>
      <c r="I618" s="2"/>
      <c r="J618" s="1"/>
      <c r="K618" s="1"/>
      <c r="L618" s="1"/>
      <c r="M618" s="1"/>
      <c r="N618" s="2"/>
      <c r="O618" s="2"/>
      <c r="P618" s="1"/>
      <c r="Q618" s="1"/>
      <c r="R618" s="1"/>
      <c r="S618" s="1"/>
      <c r="T618" s="1"/>
      <c r="U618" s="21"/>
      <c r="V618" s="1"/>
      <c r="W618" s="1"/>
      <c r="X618" s="1"/>
      <c r="Y618" s="1"/>
      <c r="Z618" s="1"/>
      <c r="AA618" s="1"/>
    </row>
    <row x14ac:dyDescent="0.25" r="619" customHeight="1" ht="16.5">
      <c r="A619" s="1"/>
      <c r="B619" s="1"/>
      <c r="C619" s="1"/>
      <c r="D619" s="2"/>
      <c r="E619" s="2"/>
      <c r="F619" s="20"/>
      <c r="G619" s="2"/>
      <c r="H619" s="2"/>
      <c r="I619" s="2"/>
      <c r="J619" s="1"/>
      <c r="K619" s="1"/>
      <c r="L619" s="1"/>
      <c r="M619" s="1"/>
      <c r="N619" s="2"/>
      <c r="O619" s="2"/>
      <c r="P619" s="1"/>
      <c r="Q619" s="1"/>
      <c r="R619" s="1"/>
      <c r="S619" s="1"/>
      <c r="T619" s="1"/>
      <c r="U619" s="21"/>
      <c r="V619" s="1"/>
      <c r="W619" s="1"/>
      <c r="X619" s="1"/>
      <c r="Y619" s="1"/>
      <c r="Z619" s="1"/>
      <c r="AA619" s="1"/>
    </row>
    <row x14ac:dyDescent="0.25" r="620" customHeight="1" ht="16.5">
      <c r="A620" s="1"/>
      <c r="B620" s="1"/>
      <c r="C620" s="1"/>
      <c r="D620" s="2"/>
      <c r="E620" s="2"/>
      <c r="F620" s="20"/>
      <c r="G620" s="2"/>
      <c r="H620" s="2"/>
      <c r="I620" s="2"/>
      <c r="J620" s="1"/>
      <c r="K620" s="1"/>
      <c r="L620" s="1"/>
      <c r="M620" s="1"/>
      <c r="N620" s="2"/>
      <c r="O620" s="2"/>
      <c r="P620" s="1"/>
      <c r="Q620" s="1"/>
      <c r="R620" s="1"/>
      <c r="S620" s="1"/>
      <c r="T620" s="1"/>
      <c r="U620" s="21"/>
      <c r="V620" s="1"/>
      <c r="W620" s="1"/>
      <c r="X620" s="1"/>
      <c r="Y620" s="1"/>
      <c r="Z620" s="1"/>
      <c r="AA620" s="1"/>
    </row>
    <row x14ac:dyDescent="0.25" r="621" customHeight="1" ht="16.5">
      <c r="A621" s="1"/>
      <c r="B621" s="1"/>
      <c r="C621" s="1"/>
      <c r="D621" s="2"/>
      <c r="E621" s="2"/>
      <c r="F621" s="20"/>
      <c r="G621" s="2"/>
      <c r="H621" s="2"/>
      <c r="I621" s="2"/>
      <c r="J621" s="1"/>
      <c r="K621" s="1"/>
      <c r="L621" s="1"/>
      <c r="M621" s="1"/>
      <c r="N621" s="2"/>
      <c r="O621" s="2"/>
      <c r="P621" s="1"/>
      <c r="Q621" s="1"/>
      <c r="R621" s="1"/>
      <c r="S621" s="1"/>
      <c r="T621" s="1"/>
      <c r="U621" s="21"/>
      <c r="V621" s="1"/>
      <c r="W621" s="1"/>
      <c r="X621" s="1"/>
      <c r="Y621" s="1"/>
      <c r="Z621" s="1"/>
      <c r="AA621" s="1"/>
    </row>
    <row x14ac:dyDescent="0.25" r="622" customHeight="1" ht="16.5">
      <c r="A622" s="1"/>
      <c r="B622" s="1"/>
      <c r="C622" s="1"/>
      <c r="D622" s="2"/>
      <c r="E622" s="2"/>
      <c r="F622" s="20"/>
      <c r="G622" s="2"/>
      <c r="H622" s="2"/>
      <c r="I622" s="2"/>
      <c r="J622" s="1"/>
      <c r="K622" s="1"/>
      <c r="L622" s="1"/>
      <c r="M622" s="1"/>
      <c r="N622" s="2"/>
      <c r="O622" s="2"/>
      <c r="P622" s="1"/>
      <c r="Q622" s="1"/>
      <c r="R622" s="1"/>
      <c r="S622" s="1"/>
      <c r="T622" s="1"/>
      <c r="U622" s="21"/>
      <c r="V622" s="1"/>
      <c r="W622" s="1"/>
      <c r="X622" s="1"/>
      <c r="Y622" s="1"/>
      <c r="Z622" s="1"/>
      <c r="AA622" s="1"/>
    </row>
    <row x14ac:dyDescent="0.25" r="623" customHeight="1" ht="16.5">
      <c r="A623" s="1"/>
      <c r="B623" s="1"/>
      <c r="C623" s="1"/>
      <c r="D623" s="2"/>
      <c r="E623" s="2"/>
      <c r="F623" s="20"/>
      <c r="G623" s="2"/>
      <c r="H623" s="2"/>
      <c r="I623" s="2"/>
      <c r="J623" s="1"/>
      <c r="K623" s="1"/>
      <c r="L623" s="1"/>
      <c r="M623" s="1"/>
      <c r="N623" s="2"/>
      <c r="O623" s="2"/>
      <c r="P623" s="1"/>
      <c r="Q623" s="1"/>
      <c r="R623" s="1"/>
      <c r="S623" s="1"/>
      <c r="T623" s="1"/>
      <c r="U623" s="21"/>
      <c r="V623" s="1"/>
      <c r="W623" s="1"/>
      <c r="X623" s="1"/>
      <c r="Y623" s="1"/>
      <c r="Z623" s="1"/>
      <c r="AA623" s="1"/>
    </row>
    <row x14ac:dyDescent="0.25" r="624" customHeight="1" ht="16.5">
      <c r="A624" s="1"/>
      <c r="B624" s="1"/>
      <c r="C624" s="1"/>
      <c r="D624" s="2"/>
      <c r="E624" s="2"/>
      <c r="F624" s="20"/>
      <c r="G624" s="2"/>
      <c r="H624" s="2"/>
      <c r="I624" s="2"/>
      <c r="J624" s="1"/>
      <c r="K624" s="1"/>
      <c r="L624" s="1"/>
      <c r="M624" s="1"/>
      <c r="N624" s="2"/>
      <c r="O624" s="2"/>
      <c r="P624" s="1"/>
      <c r="Q624" s="1"/>
      <c r="R624" s="1"/>
      <c r="S624" s="1"/>
      <c r="T624" s="1"/>
      <c r="U624" s="21"/>
      <c r="V624" s="1"/>
      <c r="W624" s="1"/>
      <c r="X624" s="1"/>
      <c r="Y624" s="1"/>
      <c r="Z624" s="1"/>
      <c r="AA624" s="1"/>
    </row>
    <row x14ac:dyDescent="0.25" r="625" customHeight="1" ht="16.5">
      <c r="A625" s="1"/>
      <c r="B625" s="1"/>
      <c r="C625" s="1"/>
      <c r="D625" s="2"/>
      <c r="E625" s="2"/>
      <c r="F625" s="20"/>
      <c r="G625" s="2"/>
      <c r="H625" s="2"/>
      <c r="I625" s="2"/>
      <c r="J625" s="1"/>
      <c r="K625" s="1"/>
      <c r="L625" s="1"/>
      <c r="M625" s="1"/>
      <c r="N625" s="2"/>
      <c r="O625" s="2"/>
      <c r="P625" s="1"/>
      <c r="Q625" s="1"/>
      <c r="R625" s="1"/>
      <c r="S625" s="1"/>
      <c r="T625" s="1"/>
      <c r="U625" s="21"/>
      <c r="V625" s="1"/>
      <c r="W625" s="1"/>
      <c r="X625" s="1"/>
      <c r="Y625" s="1"/>
      <c r="Z625" s="1"/>
      <c r="AA625" s="1"/>
    </row>
    <row x14ac:dyDescent="0.25" r="626" customHeight="1" ht="16.5">
      <c r="A626" s="1"/>
      <c r="B626" s="1"/>
      <c r="C626" s="1"/>
      <c r="D626" s="2"/>
      <c r="E626" s="2"/>
      <c r="F626" s="20"/>
      <c r="G626" s="2"/>
      <c r="H626" s="2"/>
      <c r="I626" s="2"/>
      <c r="J626" s="1"/>
      <c r="K626" s="1"/>
      <c r="L626" s="1"/>
      <c r="M626" s="1"/>
      <c r="N626" s="2"/>
      <c r="O626" s="2"/>
      <c r="P626" s="1"/>
      <c r="Q626" s="1"/>
      <c r="R626" s="1"/>
      <c r="S626" s="1"/>
      <c r="T626" s="1"/>
      <c r="U626" s="21"/>
      <c r="V626" s="1"/>
      <c r="W626" s="1"/>
      <c r="X626" s="1"/>
      <c r="Y626" s="1"/>
      <c r="Z626" s="1"/>
      <c r="AA626" s="1"/>
    </row>
    <row x14ac:dyDescent="0.25" r="627" customHeight="1" ht="16.5">
      <c r="A627" s="1"/>
      <c r="B627" s="1"/>
      <c r="C627" s="1"/>
      <c r="D627" s="2"/>
      <c r="E627" s="2"/>
      <c r="F627" s="20"/>
      <c r="G627" s="2"/>
      <c r="H627" s="2"/>
      <c r="I627" s="2"/>
      <c r="J627" s="1"/>
      <c r="K627" s="1"/>
      <c r="L627" s="1"/>
      <c r="M627" s="1"/>
      <c r="N627" s="2"/>
      <c r="O627" s="2"/>
      <c r="P627" s="1"/>
      <c r="Q627" s="1"/>
      <c r="R627" s="1"/>
      <c r="S627" s="1"/>
      <c r="T627" s="1"/>
      <c r="U627" s="21"/>
      <c r="V627" s="1"/>
      <c r="W627" s="1"/>
      <c r="X627" s="1"/>
      <c r="Y627" s="1"/>
      <c r="Z627" s="1"/>
      <c r="AA627" s="1"/>
    </row>
    <row x14ac:dyDescent="0.25" r="628" customHeight="1" ht="16.5">
      <c r="A628" s="1"/>
      <c r="B628" s="1"/>
      <c r="C628" s="1"/>
      <c r="D628" s="2"/>
      <c r="E628" s="2"/>
      <c r="F628" s="20"/>
      <c r="G628" s="2"/>
      <c r="H628" s="2"/>
      <c r="I628" s="2"/>
      <c r="J628" s="1"/>
      <c r="K628" s="1"/>
      <c r="L628" s="1"/>
      <c r="M628" s="1"/>
      <c r="N628" s="2"/>
      <c r="O628" s="2"/>
      <c r="P628" s="1"/>
      <c r="Q628" s="1"/>
      <c r="R628" s="1"/>
      <c r="S628" s="1"/>
      <c r="T628" s="1"/>
      <c r="U628" s="21"/>
      <c r="V628" s="1"/>
      <c r="W628" s="1"/>
      <c r="X628" s="1"/>
      <c r="Y628" s="1"/>
      <c r="Z628" s="1"/>
      <c r="AA628" s="1"/>
    </row>
    <row x14ac:dyDescent="0.25" r="629" customHeight="1" ht="16.5">
      <c r="A629" s="1"/>
      <c r="B629" s="1"/>
      <c r="C629" s="1"/>
      <c r="D629" s="2"/>
      <c r="E629" s="2"/>
      <c r="F629" s="20"/>
      <c r="G629" s="2"/>
      <c r="H629" s="2"/>
      <c r="I629" s="2"/>
      <c r="J629" s="1"/>
      <c r="K629" s="1"/>
      <c r="L629" s="1"/>
      <c r="M629" s="1"/>
      <c r="N629" s="2"/>
      <c r="O629" s="2"/>
      <c r="P629" s="1"/>
      <c r="Q629" s="1"/>
      <c r="R629" s="1"/>
      <c r="S629" s="1"/>
      <c r="T629" s="1"/>
      <c r="U629" s="21"/>
      <c r="V629" s="1"/>
      <c r="W629" s="1"/>
      <c r="X629" s="1"/>
      <c r="Y629" s="1"/>
      <c r="Z629" s="1"/>
      <c r="AA629" s="1"/>
    </row>
    <row x14ac:dyDescent="0.25" r="630" customHeight="1" ht="16.5">
      <c r="A630" s="1"/>
      <c r="B630" s="1"/>
      <c r="C630" s="1"/>
      <c r="D630" s="2"/>
      <c r="E630" s="2"/>
      <c r="F630" s="20"/>
      <c r="G630" s="2"/>
      <c r="H630" s="2"/>
      <c r="I630" s="2"/>
      <c r="J630" s="1"/>
      <c r="K630" s="1"/>
      <c r="L630" s="1"/>
      <c r="M630" s="1"/>
      <c r="N630" s="2"/>
      <c r="O630" s="2"/>
      <c r="P630" s="1"/>
      <c r="Q630" s="1"/>
      <c r="R630" s="1"/>
      <c r="S630" s="1"/>
      <c r="T630" s="1"/>
      <c r="U630" s="21"/>
      <c r="V630" s="1"/>
      <c r="W630" s="1"/>
      <c r="X630" s="1"/>
      <c r="Y630" s="1"/>
      <c r="Z630" s="1"/>
      <c r="AA630" s="1"/>
    </row>
    <row x14ac:dyDescent="0.25" r="631" customHeight="1" ht="16.5">
      <c r="A631" s="1"/>
      <c r="B631" s="1"/>
      <c r="C631" s="1"/>
      <c r="D631" s="2"/>
      <c r="E631" s="2"/>
      <c r="F631" s="20"/>
      <c r="G631" s="2"/>
      <c r="H631" s="2"/>
      <c r="I631" s="2"/>
      <c r="J631" s="1"/>
      <c r="K631" s="1"/>
      <c r="L631" s="1"/>
      <c r="M631" s="1"/>
      <c r="N631" s="2"/>
      <c r="O631" s="2"/>
      <c r="P631" s="1"/>
      <c r="Q631" s="1"/>
      <c r="R631" s="1"/>
      <c r="S631" s="1"/>
      <c r="T631" s="1"/>
      <c r="U631" s="21"/>
      <c r="V631" s="1"/>
      <c r="W631" s="1"/>
      <c r="X631" s="1"/>
      <c r="Y631" s="1"/>
      <c r="Z631" s="1"/>
      <c r="AA631" s="1"/>
    </row>
    <row x14ac:dyDescent="0.25" r="632" customHeight="1" ht="16.5">
      <c r="A632" s="1"/>
      <c r="B632" s="1"/>
      <c r="C632" s="1"/>
      <c r="D632" s="2"/>
      <c r="E632" s="2"/>
      <c r="F632" s="20"/>
      <c r="G632" s="2"/>
      <c r="H632" s="2"/>
      <c r="I632" s="2"/>
      <c r="J632" s="1"/>
      <c r="K632" s="1"/>
      <c r="L632" s="1"/>
      <c r="M632" s="1"/>
      <c r="N632" s="2"/>
      <c r="O632" s="2"/>
      <c r="P632" s="1"/>
      <c r="Q632" s="1"/>
      <c r="R632" s="1"/>
      <c r="S632" s="1"/>
      <c r="T632" s="1"/>
      <c r="U632" s="21"/>
      <c r="V632" s="1"/>
      <c r="W632" s="1"/>
      <c r="X632" s="1"/>
      <c r="Y632" s="1"/>
      <c r="Z632" s="1"/>
      <c r="AA632" s="1"/>
    </row>
    <row x14ac:dyDescent="0.25" r="633" customHeight="1" ht="16.5">
      <c r="A633" s="1"/>
      <c r="B633" s="1"/>
      <c r="C633" s="1"/>
      <c r="D633" s="2"/>
      <c r="E633" s="2"/>
      <c r="F633" s="20"/>
      <c r="G633" s="2"/>
      <c r="H633" s="2"/>
      <c r="I633" s="2"/>
      <c r="J633" s="1"/>
      <c r="K633" s="1"/>
      <c r="L633" s="1"/>
      <c r="M633" s="1"/>
      <c r="N633" s="2"/>
      <c r="O633" s="2"/>
      <c r="P633" s="1"/>
      <c r="Q633" s="1"/>
      <c r="R633" s="1"/>
      <c r="S633" s="1"/>
      <c r="T633" s="1"/>
      <c r="U633" s="21"/>
      <c r="V633" s="1"/>
      <c r="W633" s="1"/>
      <c r="X633" s="1"/>
      <c r="Y633" s="1"/>
      <c r="Z633" s="1"/>
      <c r="AA633" s="1"/>
    </row>
    <row x14ac:dyDescent="0.25" r="634" customHeight="1" ht="16.5">
      <c r="A634" s="1"/>
      <c r="B634" s="1"/>
      <c r="C634" s="1"/>
      <c r="D634" s="2"/>
      <c r="E634" s="2"/>
      <c r="F634" s="20"/>
      <c r="G634" s="2"/>
      <c r="H634" s="2"/>
      <c r="I634" s="2"/>
      <c r="J634" s="1"/>
      <c r="K634" s="1"/>
      <c r="L634" s="1"/>
      <c r="M634" s="1"/>
      <c r="N634" s="2"/>
      <c r="O634" s="2"/>
      <c r="P634" s="1"/>
      <c r="Q634" s="1"/>
      <c r="R634" s="1"/>
      <c r="S634" s="1"/>
      <c r="T634" s="1"/>
      <c r="U634" s="21"/>
      <c r="V634" s="1"/>
      <c r="W634" s="1"/>
      <c r="X634" s="1"/>
      <c r="Y634" s="1"/>
      <c r="Z634" s="1"/>
      <c r="AA634" s="1"/>
    </row>
    <row x14ac:dyDescent="0.25" r="635" customHeight="1" ht="16.5">
      <c r="A635" s="1"/>
      <c r="B635" s="1"/>
      <c r="C635" s="1"/>
      <c r="D635" s="2"/>
      <c r="E635" s="2"/>
      <c r="F635" s="20"/>
      <c r="G635" s="2"/>
      <c r="H635" s="2"/>
      <c r="I635" s="2"/>
      <c r="J635" s="1"/>
      <c r="K635" s="1"/>
      <c r="L635" s="1"/>
      <c r="M635" s="1"/>
      <c r="N635" s="2"/>
      <c r="O635" s="2"/>
      <c r="P635" s="1"/>
      <c r="Q635" s="1"/>
      <c r="R635" s="1"/>
      <c r="S635" s="1"/>
      <c r="T635" s="1"/>
      <c r="U635" s="21"/>
      <c r="V635" s="1"/>
      <c r="W635" s="1"/>
      <c r="X635" s="1"/>
      <c r="Y635" s="1"/>
      <c r="Z635" s="1"/>
      <c r="AA635" s="1"/>
    </row>
    <row x14ac:dyDescent="0.25" r="636" customHeight="1" ht="16.5">
      <c r="A636" s="1"/>
      <c r="B636" s="1"/>
      <c r="C636" s="1"/>
      <c r="D636" s="2"/>
      <c r="E636" s="2"/>
      <c r="F636" s="20"/>
      <c r="G636" s="2"/>
      <c r="H636" s="2"/>
      <c r="I636" s="2"/>
      <c r="J636" s="1"/>
      <c r="K636" s="1"/>
      <c r="L636" s="1"/>
      <c r="M636" s="1"/>
      <c r="N636" s="2"/>
      <c r="O636" s="2"/>
      <c r="P636" s="1"/>
      <c r="Q636" s="1"/>
      <c r="R636" s="1"/>
      <c r="S636" s="1"/>
      <c r="T636" s="1"/>
      <c r="U636" s="21"/>
      <c r="V636" s="1"/>
      <c r="W636" s="1"/>
      <c r="X636" s="1"/>
      <c r="Y636" s="1"/>
      <c r="Z636" s="1"/>
      <c r="AA636" s="1"/>
    </row>
    <row x14ac:dyDescent="0.25" r="637" customHeight="1" ht="16.5">
      <c r="A637" s="1"/>
      <c r="B637" s="1"/>
      <c r="C637" s="1"/>
      <c r="D637" s="2"/>
      <c r="E637" s="2"/>
      <c r="F637" s="20"/>
      <c r="G637" s="2"/>
      <c r="H637" s="2"/>
      <c r="I637" s="2"/>
      <c r="J637" s="1"/>
      <c r="K637" s="1"/>
      <c r="L637" s="1"/>
      <c r="M637" s="1"/>
      <c r="N637" s="2"/>
      <c r="O637" s="2"/>
      <c r="P637" s="1"/>
      <c r="Q637" s="1"/>
      <c r="R637" s="1"/>
      <c r="S637" s="1"/>
      <c r="T637" s="1"/>
      <c r="U637" s="21"/>
      <c r="V637" s="1"/>
      <c r="W637" s="1"/>
      <c r="X637" s="1"/>
      <c r="Y637" s="1"/>
      <c r="Z637" s="1"/>
      <c r="AA637" s="1"/>
    </row>
    <row x14ac:dyDescent="0.25" r="638" customHeight="1" ht="16.5">
      <c r="A638" s="1"/>
      <c r="B638" s="1"/>
      <c r="C638" s="1"/>
      <c r="D638" s="2"/>
      <c r="E638" s="2"/>
      <c r="F638" s="20"/>
      <c r="G638" s="2"/>
      <c r="H638" s="2"/>
      <c r="I638" s="2"/>
      <c r="J638" s="1"/>
      <c r="K638" s="1"/>
      <c r="L638" s="1"/>
      <c r="M638" s="1"/>
      <c r="N638" s="2"/>
      <c r="O638" s="2"/>
      <c r="P638" s="1"/>
      <c r="Q638" s="1"/>
      <c r="R638" s="1"/>
      <c r="S638" s="1"/>
      <c r="T638" s="1"/>
      <c r="U638" s="21"/>
      <c r="V638" s="1"/>
      <c r="W638" s="1"/>
      <c r="X638" s="1"/>
      <c r="Y638" s="1"/>
      <c r="Z638" s="1"/>
      <c r="AA638" s="1"/>
    </row>
    <row x14ac:dyDescent="0.25" r="639" customHeight="1" ht="16.5">
      <c r="A639" s="1"/>
      <c r="B639" s="1"/>
      <c r="C639" s="1"/>
      <c r="D639" s="2"/>
      <c r="E639" s="2"/>
      <c r="F639" s="20"/>
      <c r="G639" s="2"/>
      <c r="H639" s="2"/>
      <c r="I639" s="2"/>
      <c r="J639" s="1"/>
      <c r="K639" s="1"/>
      <c r="L639" s="1"/>
      <c r="M639" s="1"/>
      <c r="N639" s="2"/>
      <c r="O639" s="2"/>
      <c r="P639" s="1"/>
      <c r="Q639" s="1"/>
      <c r="R639" s="1"/>
      <c r="S639" s="1"/>
      <c r="T639" s="1"/>
      <c r="U639" s="21"/>
      <c r="V639" s="1"/>
      <c r="W639" s="1"/>
      <c r="X639" s="1"/>
      <c r="Y639" s="1"/>
      <c r="Z639" s="1"/>
      <c r="AA639" s="1"/>
    </row>
    <row x14ac:dyDescent="0.25" r="640" customHeight="1" ht="16.5">
      <c r="A640" s="1"/>
      <c r="B640" s="1"/>
      <c r="C640" s="1"/>
      <c r="D640" s="2"/>
      <c r="E640" s="2"/>
      <c r="F640" s="20"/>
      <c r="G640" s="2"/>
      <c r="H640" s="2"/>
      <c r="I640" s="2"/>
      <c r="J640" s="1"/>
      <c r="K640" s="1"/>
      <c r="L640" s="1"/>
      <c r="M640" s="1"/>
      <c r="N640" s="2"/>
      <c r="O640" s="2"/>
      <c r="P640" s="1"/>
      <c r="Q640" s="1"/>
      <c r="R640" s="1"/>
      <c r="S640" s="1"/>
      <c r="T640" s="1"/>
      <c r="U640" s="21"/>
      <c r="V640" s="1"/>
      <c r="W640" s="1"/>
      <c r="X640" s="1"/>
      <c r="Y640" s="1"/>
      <c r="Z640" s="1"/>
      <c r="AA640" s="1"/>
    </row>
    <row x14ac:dyDescent="0.25" r="641" customHeight="1" ht="16.5">
      <c r="A641" s="1"/>
      <c r="B641" s="1"/>
      <c r="C641" s="1"/>
      <c r="D641" s="2"/>
      <c r="E641" s="2"/>
      <c r="F641" s="20"/>
      <c r="G641" s="2"/>
      <c r="H641" s="2"/>
      <c r="I641" s="2"/>
      <c r="J641" s="1"/>
      <c r="K641" s="1"/>
      <c r="L641" s="1"/>
      <c r="M641" s="1"/>
      <c r="N641" s="2"/>
      <c r="O641" s="2"/>
      <c r="P641" s="1"/>
      <c r="Q641" s="1"/>
      <c r="R641" s="1"/>
      <c r="S641" s="1"/>
      <c r="T641" s="1"/>
      <c r="U641" s="21"/>
      <c r="V641" s="1"/>
      <c r="W641" s="1"/>
      <c r="X641" s="1"/>
      <c r="Y641" s="1"/>
      <c r="Z641" s="1"/>
      <c r="AA641" s="1"/>
    </row>
    <row x14ac:dyDescent="0.25" r="642" customHeight="1" ht="16.5">
      <c r="A642" s="1"/>
      <c r="B642" s="1"/>
      <c r="C642" s="1"/>
      <c r="D642" s="2"/>
      <c r="E642" s="2"/>
      <c r="F642" s="20"/>
      <c r="G642" s="2"/>
      <c r="H642" s="2"/>
      <c r="I642" s="2"/>
      <c r="J642" s="1"/>
      <c r="K642" s="1"/>
      <c r="L642" s="1"/>
      <c r="M642" s="1"/>
      <c r="N642" s="2"/>
      <c r="O642" s="2"/>
      <c r="P642" s="1"/>
      <c r="Q642" s="1"/>
      <c r="R642" s="1"/>
      <c r="S642" s="1"/>
      <c r="T642" s="1"/>
      <c r="U642" s="21"/>
      <c r="V642" s="1"/>
      <c r="W642" s="1"/>
      <c r="X642" s="1"/>
      <c r="Y642" s="1"/>
      <c r="Z642" s="1"/>
      <c r="AA642" s="1"/>
    </row>
    <row x14ac:dyDescent="0.25" r="643" customHeight="1" ht="16.5">
      <c r="A643" s="1"/>
      <c r="B643" s="1"/>
      <c r="C643" s="1"/>
      <c r="D643" s="2"/>
      <c r="E643" s="2"/>
      <c r="F643" s="20"/>
      <c r="G643" s="2"/>
      <c r="H643" s="2"/>
      <c r="I643" s="2"/>
      <c r="J643" s="1"/>
      <c r="K643" s="1"/>
      <c r="L643" s="1"/>
      <c r="M643" s="1"/>
      <c r="N643" s="2"/>
      <c r="O643" s="2"/>
      <c r="P643" s="1"/>
      <c r="Q643" s="1"/>
      <c r="R643" s="1"/>
      <c r="S643" s="1"/>
      <c r="T643" s="1"/>
      <c r="U643" s="21"/>
      <c r="V643" s="1"/>
      <c r="W643" s="1"/>
      <c r="X643" s="1"/>
      <c r="Y643" s="1"/>
      <c r="Z643" s="1"/>
      <c r="AA643" s="1"/>
    </row>
    <row x14ac:dyDescent="0.25" r="644" customHeight="1" ht="16.5">
      <c r="A644" s="1"/>
      <c r="B644" s="1"/>
      <c r="C644" s="1"/>
      <c r="D644" s="2"/>
      <c r="E644" s="2"/>
      <c r="F644" s="20"/>
      <c r="G644" s="2"/>
      <c r="H644" s="2"/>
      <c r="I644" s="2"/>
      <c r="J644" s="1"/>
      <c r="K644" s="1"/>
      <c r="L644" s="1"/>
      <c r="M644" s="1"/>
      <c r="N644" s="2"/>
      <c r="O644" s="2"/>
      <c r="P644" s="1"/>
      <c r="Q644" s="1"/>
      <c r="R644" s="1"/>
      <c r="S644" s="1"/>
      <c r="T644" s="1"/>
      <c r="U644" s="21"/>
      <c r="V644" s="1"/>
      <c r="W644" s="1"/>
      <c r="X644" s="1"/>
      <c r="Y644" s="1"/>
      <c r="Z644" s="1"/>
      <c r="AA644" s="1"/>
    </row>
    <row x14ac:dyDescent="0.25" r="645" customHeight="1" ht="16.5">
      <c r="A645" s="1"/>
      <c r="B645" s="1"/>
      <c r="C645" s="1"/>
      <c r="D645" s="2"/>
      <c r="E645" s="2"/>
      <c r="F645" s="20"/>
      <c r="G645" s="2"/>
      <c r="H645" s="2"/>
      <c r="I645" s="2"/>
      <c r="J645" s="1"/>
      <c r="K645" s="1"/>
      <c r="L645" s="1"/>
      <c r="M645" s="1"/>
      <c r="N645" s="2"/>
      <c r="O645" s="2"/>
      <c r="P645" s="1"/>
      <c r="Q645" s="1"/>
      <c r="R645" s="1"/>
      <c r="S645" s="1"/>
      <c r="T645" s="1"/>
      <c r="U645" s="21"/>
      <c r="V645" s="1"/>
      <c r="W645" s="1"/>
      <c r="X645" s="1"/>
      <c r="Y645" s="1"/>
      <c r="Z645" s="1"/>
      <c r="AA645" s="1"/>
    </row>
    <row x14ac:dyDescent="0.25" r="646" customHeight="1" ht="16.5">
      <c r="A646" s="1"/>
      <c r="B646" s="1"/>
      <c r="C646" s="1"/>
      <c r="D646" s="2"/>
      <c r="E646" s="2"/>
      <c r="F646" s="20"/>
      <c r="G646" s="2"/>
      <c r="H646" s="2"/>
      <c r="I646" s="2"/>
      <c r="J646" s="1"/>
      <c r="K646" s="1"/>
      <c r="L646" s="1"/>
      <c r="M646" s="1"/>
      <c r="N646" s="2"/>
      <c r="O646" s="2"/>
      <c r="P646" s="1"/>
      <c r="Q646" s="1"/>
      <c r="R646" s="1"/>
      <c r="S646" s="1"/>
      <c r="T646" s="1"/>
      <c r="U646" s="21"/>
      <c r="V646" s="1"/>
      <c r="W646" s="1"/>
      <c r="X646" s="1"/>
      <c r="Y646" s="1"/>
      <c r="Z646" s="1"/>
      <c r="AA646" s="1"/>
    </row>
    <row x14ac:dyDescent="0.25" r="647" customHeight="1" ht="16.5">
      <c r="A647" s="1"/>
      <c r="B647" s="1"/>
      <c r="C647" s="1"/>
      <c r="D647" s="2"/>
      <c r="E647" s="2"/>
      <c r="F647" s="20"/>
      <c r="G647" s="2"/>
      <c r="H647" s="2"/>
      <c r="I647" s="2"/>
      <c r="J647" s="1"/>
      <c r="K647" s="1"/>
      <c r="L647" s="1"/>
      <c r="M647" s="1"/>
      <c r="N647" s="2"/>
      <c r="O647" s="2"/>
      <c r="P647" s="1"/>
      <c r="Q647" s="1"/>
      <c r="R647" s="1"/>
      <c r="S647" s="1"/>
      <c r="T647" s="1"/>
      <c r="U647" s="21"/>
      <c r="V647" s="1"/>
      <c r="W647" s="1"/>
      <c r="X647" s="1"/>
      <c r="Y647" s="1"/>
      <c r="Z647" s="1"/>
      <c r="AA647" s="1"/>
    </row>
    <row x14ac:dyDescent="0.25" r="648" customHeight="1" ht="16.5">
      <c r="A648" s="1"/>
      <c r="B648" s="1"/>
      <c r="C648" s="1"/>
      <c r="D648" s="2"/>
      <c r="E648" s="2"/>
      <c r="F648" s="20"/>
      <c r="G648" s="2"/>
      <c r="H648" s="2"/>
      <c r="I648" s="2"/>
      <c r="J648" s="1"/>
      <c r="K648" s="1"/>
      <c r="L648" s="1"/>
      <c r="M648" s="1"/>
      <c r="N648" s="2"/>
      <c r="O648" s="2"/>
      <c r="P648" s="1"/>
      <c r="Q648" s="1"/>
      <c r="R648" s="1"/>
      <c r="S648" s="1"/>
      <c r="T648" s="1"/>
      <c r="U648" s="21"/>
      <c r="V648" s="1"/>
      <c r="W648" s="1"/>
      <c r="X648" s="1"/>
      <c r="Y648" s="1"/>
      <c r="Z648" s="1"/>
      <c r="AA648" s="1"/>
    </row>
    <row x14ac:dyDescent="0.25" r="649" customHeight="1" ht="16.5">
      <c r="A649" s="1"/>
      <c r="B649" s="1"/>
      <c r="C649" s="1"/>
      <c r="D649" s="2"/>
      <c r="E649" s="2"/>
      <c r="F649" s="20"/>
      <c r="G649" s="2"/>
      <c r="H649" s="2"/>
      <c r="I649" s="2"/>
      <c r="J649" s="1"/>
      <c r="K649" s="1"/>
      <c r="L649" s="1"/>
      <c r="M649" s="1"/>
      <c r="N649" s="2"/>
      <c r="O649" s="2"/>
      <c r="P649" s="1"/>
      <c r="Q649" s="1"/>
      <c r="R649" s="1"/>
      <c r="S649" s="1"/>
      <c r="T649" s="1"/>
      <c r="U649" s="21"/>
      <c r="V649" s="1"/>
      <c r="W649" s="1"/>
      <c r="X649" s="1"/>
      <c r="Y649" s="1"/>
      <c r="Z649" s="1"/>
      <c r="AA649" s="1"/>
    </row>
    <row x14ac:dyDescent="0.25" r="650" customHeight="1" ht="16.5">
      <c r="A650" s="1"/>
      <c r="B650" s="1"/>
      <c r="C650" s="1"/>
      <c r="D650" s="2"/>
      <c r="E650" s="2"/>
      <c r="F650" s="20"/>
      <c r="G650" s="2"/>
      <c r="H650" s="2"/>
      <c r="I650" s="2"/>
      <c r="J650" s="1"/>
      <c r="K650" s="1"/>
      <c r="L650" s="1"/>
      <c r="M650" s="1"/>
      <c r="N650" s="2"/>
      <c r="O650" s="2"/>
      <c r="P650" s="1"/>
      <c r="Q650" s="1"/>
      <c r="R650" s="1"/>
      <c r="S650" s="1"/>
      <c r="T650" s="1"/>
      <c r="U650" s="21"/>
      <c r="V650" s="1"/>
      <c r="W650" s="1"/>
      <c r="X650" s="1"/>
      <c r="Y650" s="1"/>
      <c r="Z650" s="1"/>
      <c r="AA650" s="1"/>
    </row>
    <row x14ac:dyDescent="0.25" r="651" customHeight="1" ht="16.5">
      <c r="A651" s="1"/>
      <c r="B651" s="1"/>
      <c r="C651" s="1"/>
      <c r="D651" s="2"/>
      <c r="E651" s="2"/>
      <c r="F651" s="20"/>
      <c r="G651" s="2"/>
      <c r="H651" s="2"/>
      <c r="I651" s="2"/>
      <c r="J651" s="1"/>
      <c r="K651" s="1"/>
      <c r="L651" s="1"/>
      <c r="M651" s="1"/>
      <c r="N651" s="2"/>
      <c r="O651" s="2"/>
      <c r="P651" s="1"/>
      <c r="Q651" s="1"/>
      <c r="R651" s="1"/>
      <c r="S651" s="1"/>
      <c r="T651" s="1"/>
      <c r="U651" s="21"/>
      <c r="V651" s="1"/>
      <c r="W651" s="1"/>
      <c r="X651" s="1"/>
      <c r="Y651" s="1"/>
      <c r="Z651" s="1"/>
      <c r="AA651" s="1"/>
    </row>
    <row x14ac:dyDescent="0.25" r="652" customHeight="1" ht="16.5">
      <c r="A652" s="1"/>
      <c r="B652" s="1"/>
      <c r="C652" s="1"/>
      <c r="D652" s="2"/>
      <c r="E652" s="2"/>
      <c r="F652" s="20"/>
      <c r="G652" s="2"/>
      <c r="H652" s="2"/>
      <c r="I652" s="2"/>
      <c r="J652" s="1"/>
      <c r="K652" s="1"/>
      <c r="L652" s="1"/>
      <c r="M652" s="1"/>
      <c r="N652" s="2"/>
      <c r="O652" s="2"/>
      <c r="P652" s="1"/>
      <c r="Q652" s="1"/>
      <c r="R652" s="1"/>
      <c r="S652" s="1"/>
      <c r="T652" s="1"/>
      <c r="U652" s="21"/>
      <c r="V652" s="1"/>
      <c r="W652" s="1"/>
      <c r="X652" s="1"/>
      <c r="Y652" s="1"/>
      <c r="Z652" s="1"/>
      <c r="AA652" s="1"/>
    </row>
    <row x14ac:dyDescent="0.25" r="653" customHeight="1" ht="16.5">
      <c r="A653" s="1"/>
      <c r="B653" s="1"/>
      <c r="C653" s="1"/>
      <c r="D653" s="2"/>
      <c r="E653" s="2"/>
      <c r="F653" s="20"/>
      <c r="G653" s="2"/>
      <c r="H653" s="2"/>
      <c r="I653" s="2"/>
      <c r="J653" s="1"/>
      <c r="K653" s="1"/>
      <c r="L653" s="1"/>
      <c r="M653" s="1"/>
      <c r="N653" s="2"/>
      <c r="O653" s="2"/>
      <c r="P653" s="1"/>
      <c r="Q653" s="1"/>
      <c r="R653" s="1"/>
      <c r="S653" s="1"/>
      <c r="T653" s="1"/>
      <c r="U653" s="21"/>
      <c r="V653" s="1"/>
      <c r="W653" s="1"/>
      <c r="X653" s="1"/>
      <c r="Y653" s="1"/>
      <c r="Z653" s="1"/>
      <c r="AA653" s="1"/>
    </row>
    <row x14ac:dyDescent="0.25" r="654" customHeight="1" ht="16.5">
      <c r="A654" s="1"/>
      <c r="B654" s="1"/>
      <c r="C654" s="1"/>
      <c r="D654" s="2"/>
      <c r="E654" s="2"/>
      <c r="F654" s="20"/>
      <c r="G654" s="2"/>
      <c r="H654" s="2"/>
      <c r="I654" s="2"/>
      <c r="J654" s="1"/>
      <c r="K654" s="1"/>
      <c r="L654" s="1"/>
      <c r="M654" s="1"/>
      <c r="N654" s="2"/>
      <c r="O654" s="2"/>
      <c r="P654" s="1"/>
      <c r="Q654" s="1"/>
      <c r="R654" s="1"/>
      <c r="S654" s="1"/>
      <c r="T654" s="1"/>
      <c r="U654" s="21"/>
      <c r="V654" s="1"/>
      <c r="W654" s="1"/>
      <c r="X654" s="1"/>
      <c r="Y654" s="1"/>
      <c r="Z654" s="1"/>
      <c r="AA654" s="1"/>
    </row>
    <row x14ac:dyDescent="0.25" r="655" customHeight="1" ht="16.5">
      <c r="A655" s="1"/>
      <c r="B655" s="1"/>
      <c r="C655" s="1"/>
      <c r="D655" s="2"/>
      <c r="E655" s="2"/>
      <c r="F655" s="20"/>
      <c r="G655" s="2"/>
      <c r="H655" s="2"/>
      <c r="I655" s="2"/>
      <c r="J655" s="1"/>
      <c r="K655" s="1"/>
      <c r="L655" s="1"/>
      <c r="M655" s="1"/>
      <c r="N655" s="2"/>
      <c r="O655" s="2"/>
      <c r="P655" s="1"/>
      <c r="Q655" s="1"/>
      <c r="R655" s="1"/>
      <c r="S655" s="1"/>
      <c r="T655" s="1"/>
      <c r="U655" s="21"/>
      <c r="V655" s="1"/>
      <c r="W655" s="1"/>
      <c r="X655" s="1"/>
      <c r="Y655" s="1"/>
      <c r="Z655" s="1"/>
      <c r="AA655" s="1"/>
    </row>
    <row x14ac:dyDescent="0.25" r="656" customHeight="1" ht="16.5">
      <c r="A656" s="1"/>
      <c r="B656" s="1"/>
      <c r="C656" s="1"/>
      <c r="D656" s="2"/>
      <c r="E656" s="2"/>
      <c r="F656" s="20"/>
      <c r="G656" s="2"/>
      <c r="H656" s="2"/>
      <c r="I656" s="2"/>
      <c r="J656" s="1"/>
      <c r="K656" s="1"/>
      <c r="L656" s="1"/>
      <c r="M656" s="1"/>
      <c r="N656" s="2"/>
      <c r="O656" s="2"/>
      <c r="P656" s="1"/>
      <c r="Q656" s="1"/>
      <c r="R656" s="1"/>
      <c r="S656" s="1"/>
      <c r="T656" s="1"/>
      <c r="U656" s="21"/>
      <c r="V656" s="1"/>
      <c r="W656" s="1"/>
      <c r="X656" s="1"/>
      <c r="Y656" s="1"/>
      <c r="Z656" s="1"/>
      <c r="AA656" s="1"/>
    </row>
    <row x14ac:dyDescent="0.25" r="657" customHeight="1" ht="16.5">
      <c r="A657" s="1"/>
      <c r="B657" s="1"/>
      <c r="C657" s="1"/>
      <c r="D657" s="2"/>
      <c r="E657" s="2"/>
      <c r="F657" s="20"/>
      <c r="G657" s="2"/>
      <c r="H657" s="2"/>
      <c r="I657" s="2"/>
      <c r="J657" s="1"/>
      <c r="K657" s="1"/>
      <c r="L657" s="1"/>
      <c r="M657" s="1"/>
      <c r="N657" s="2"/>
      <c r="O657" s="2"/>
      <c r="P657" s="1"/>
      <c r="Q657" s="1"/>
      <c r="R657" s="1"/>
      <c r="S657" s="1"/>
      <c r="T657" s="1"/>
      <c r="U657" s="21"/>
      <c r="V657" s="1"/>
      <c r="W657" s="1"/>
      <c r="X657" s="1"/>
      <c r="Y657" s="1"/>
      <c r="Z657" s="1"/>
      <c r="AA657" s="1"/>
    </row>
    <row x14ac:dyDescent="0.25" r="658" customHeight="1" ht="16.5">
      <c r="A658" s="1"/>
      <c r="B658" s="1"/>
      <c r="C658" s="1"/>
      <c r="D658" s="2"/>
      <c r="E658" s="2"/>
      <c r="F658" s="20"/>
      <c r="G658" s="2"/>
      <c r="H658" s="2"/>
      <c r="I658" s="2"/>
      <c r="J658" s="1"/>
      <c r="K658" s="1"/>
      <c r="L658" s="1"/>
      <c r="M658" s="1"/>
      <c r="N658" s="2"/>
      <c r="O658" s="2"/>
      <c r="P658" s="1"/>
      <c r="Q658" s="1"/>
      <c r="R658" s="1"/>
      <c r="S658" s="1"/>
      <c r="T658" s="1"/>
      <c r="U658" s="21"/>
      <c r="V658" s="1"/>
      <c r="W658" s="1"/>
      <c r="X658" s="1"/>
      <c r="Y658" s="1"/>
      <c r="Z658" s="1"/>
      <c r="AA658" s="1"/>
    </row>
    <row x14ac:dyDescent="0.25" r="659" customHeight="1" ht="16.5">
      <c r="A659" s="1"/>
      <c r="B659" s="1"/>
      <c r="C659" s="1"/>
      <c r="D659" s="2"/>
      <c r="E659" s="2"/>
      <c r="F659" s="20"/>
      <c r="G659" s="2"/>
      <c r="H659" s="2"/>
      <c r="I659" s="2"/>
      <c r="J659" s="1"/>
      <c r="K659" s="1"/>
      <c r="L659" s="1"/>
      <c r="M659" s="1"/>
      <c r="N659" s="2"/>
      <c r="O659" s="2"/>
      <c r="P659" s="1"/>
      <c r="Q659" s="1"/>
      <c r="R659" s="1"/>
      <c r="S659" s="1"/>
      <c r="T659" s="1"/>
      <c r="U659" s="21"/>
      <c r="V659" s="1"/>
      <c r="W659" s="1"/>
      <c r="X659" s="1"/>
      <c r="Y659" s="1"/>
      <c r="Z659" s="1"/>
      <c r="AA659" s="1"/>
    </row>
    <row x14ac:dyDescent="0.25" r="660" customHeight="1" ht="16.5">
      <c r="A660" s="1"/>
      <c r="B660" s="1"/>
      <c r="C660" s="1"/>
      <c r="D660" s="2"/>
      <c r="E660" s="2"/>
      <c r="F660" s="20"/>
      <c r="G660" s="2"/>
      <c r="H660" s="2"/>
      <c r="I660" s="2"/>
      <c r="J660" s="1"/>
      <c r="K660" s="1"/>
      <c r="L660" s="1"/>
      <c r="M660" s="1"/>
      <c r="N660" s="2"/>
      <c r="O660" s="2"/>
      <c r="P660" s="1"/>
      <c r="Q660" s="1"/>
      <c r="R660" s="1"/>
      <c r="S660" s="1"/>
      <c r="T660" s="1"/>
      <c r="U660" s="21"/>
      <c r="V660" s="1"/>
      <c r="W660" s="1"/>
      <c r="X660" s="1"/>
      <c r="Y660" s="1"/>
      <c r="Z660" s="1"/>
      <c r="AA660" s="1"/>
    </row>
    <row x14ac:dyDescent="0.25" r="661" customHeight="1" ht="16.5">
      <c r="A661" s="1"/>
      <c r="B661" s="1"/>
      <c r="C661" s="1"/>
      <c r="D661" s="2"/>
      <c r="E661" s="2"/>
      <c r="F661" s="20"/>
      <c r="G661" s="2"/>
      <c r="H661" s="2"/>
      <c r="I661" s="2"/>
      <c r="J661" s="1"/>
      <c r="K661" s="1"/>
      <c r="L661" s="1"/>
      <c r="M661" s="1"/>
      <c r="N661" s="2"/>
      <c r="O661" s="2"/>
      <c r="P661" s="1"/>
      <c r="Q661" s="1"/>
      <c r="R661" s="1"/>
      <c r="S661" s="1"/>
      <c r="T661" s="1"/>
      <c r="U661" s="21"/>
      <c r="V661" s="1"/>
      <c r="W661" s="1"/>
      <c r="X661" s="1"/>
      <c r="Y661" s="1"/>
      <c r="Z661" s="1"/>
      <c r="AA661" s="1"/>
    </row>
    <row x14ac:dyDescent="0.25" r="662" customHeight="1" ht="16.5">
      <c r="A662" s="1"/>
      <c r="B662" s="1"/>
      <c r="C662" s="1"/>
      <c r="D662" s="2"/>
      <c r="E662" s="2"/>
      <c r="F662" s="20"/>
      <c r="G662" s="2"/>
      <c r="H662" s="2"/>
      <c r="I662" s="2"/>
      <c r="J662" s="1"/>
      <c r="K662" s="1"/>
      <c r="L662" s="1"/>
      <c r="M662" s="1"/>
      <c r="N662" s="2"/>
      <c r="O662" s="2"/>
      <c r="P662" s="1"/>
      <c r="Q662" s="1"/>
      <c r="R662" s="1"/>
      <c r="S662" s="1"/>
      <c r="T662" s="1"/>
      <c r="U662" s="21"/>
      <c r="V662" s="1"/>
      <c r="W662" s="1"/>
      <c r="X662" s="1"/>
      <c r="Y662" s="1"/>
      <c r="Z662" s="1"/>
      <c r="AA662" s="1"/>
    </row>
    <row x14ac:dyDescent="0.25" r="663" customHeight="1" ht="16.5">
      <c r="A663" s="1"/>
      <c r="B663" s="1"/>
      <c r="C663" s="1"/>
      <c r="D663" s="2"/>
      <c r="E663" s="2"/>
      <c r="F663" s="20"/>
      <c r="G663" s="2"/>
      <c r="H663" s="2"/>
      <c r="I663" s="2"/>
      <c r="J663" s="1"/>
      <c r="K663" s="1"/>
      <c r="L663" s="1"/>
      <c r="M663" s="1"/>
      <c r="N663" s="2"/>
      <c r="O663" s="2"/>
      <c r="P663" s="1"/>
      <c r="Q663" s="1"/>
      <c r="R663" s="1"/>
      <c r="S663" s="1"/>
      <c r="T663" s="1"/>
      <c r="U663" s="21"/>
      <c r="V663" s="1"/>
      <c r="W663" s="1"/>
      <c r="X663" s="1"/>
      <c r="Y663" s="1"/>
      <c r="Z663" s="1"/>
      <c r="AA663" s="1"/>
    </row>
    <row x14ac:dyDescent="0.25" r="664" customHeight="1" ht="16.5">
      <c r="A664" s="1"/>
      <c r="B664" s="1"/>
      <c r="C664" s="1"/>
      <c r="D664" s="2"/>
      <c r="E664" s="2"/>
      <c r="F664" s="20"/>
      <c r="G664" s="2"/>
      <c r="H664" s="2"/>
      <c r="I664" s="2"/>
      <c r="J664" s="1"/>
      <c r="K664" s="1"/>
      <c r="L664" s="1"/>
      <c r="M664" s="1"/>
      <c r="N664" s="2"/>
      <c r="O664" s="2"/>
      <c r="P664" s="1"/>
      <c r="Q664" s="1"/>
      <c r="R664" s="1"/>
      <c r="S664" s="1"/>
      <c r="T664" s="1"/>
      <c r="U664" s="21"/>
      <c r="V664" s="1"/>
      <c r="W664" s="1"/>
      <c r="X664" s="1"/>
      <c r="Y664" s="1"/>
      <c r="Z664" s="1"/>
      <c r="AA664" s="1"/>
    </row>
    <row x14ac:dyDescent="0.25" r="665" customHeight="1" ht="16.5">
      <c r="A665" s="1"/>
      <c r="B665" s="1"/>
      <c r="C665" s="1"/>
      <c r="D665" s="2"/>
      <c r="E665" s="2"/>
      <c r="F665" s="20"/>
      <c r="G665" s="2"/>
      <c r="H665" s="2"/>
      <c r="I665" s="2"/>
      <c r="J665" s="1"/>
      <c r="K665" s="1"/>
      <c r="L665" s="1"/>
      <c r="M665" s="1"/>
      <c r="N665" s="2"/>
      <c r="O665" s="2"/>
      <c r="P665" s="1"/>
      <c r="Q665" s="1"/>
      <c r="R665" s="1"/>
      <c r="S665" s="1"/>
      <c r="T665" s="1"/>
      <c r="U665" s="21"/>
      <c r="V665" s="1"/>
      <c r="W665" s="1"/>
      <c r="X665" s="1"/>
      <c r="Y665" s="1"/>
      <c r="Z665" s="1"/>
      <c r="AA665" s="1"/>
    </row>
    <row x14ac:dyDescent="0.25" r="666" customHeight="1" ht="16.5">
      <c r="A666" s="1"/>
      <c r="B666" s="1"/>
      <c r="C666" s="1"/>
      <c r="D666" s="2"/>
      <c r="E666" s="2"/>
      <c r="F666" s="20"/>
      <c r="G666" s="2"/>
      <c r="H666" s="2"/>
      <c r="I666" s="2"/>
      <c r="J666" s="1"/>
      <c r="K666" s="1"/>
      <c r="L666" s="1"/>
      <c r="M666" s="1"/>
      <c r="N666" s="2"/>
      <c r="O666" s="2"/>
      <c r="P666" s="1"/>
      <c r="Q666" s="1"/>
      <c r="R666" s="1"/>
      <c r="S666" s="1"/>
      <c r="T666" s="1"/>
      <c r="U666" s="21"/>
      <c r="V666" s="1"/>
      <c r="W666" s="1"/>
      <c r="X666" s="1"/>
      <c r="Y666" s="1"/>
      <c r="Z666" s="1"/>
      <c r="AA666" s="1"/>
    </row>
    <row x14ac:dyDescent="0.25" r="667" customHeight="1" ht="16.5">
      <c r="A667" s="1"/>
      <c r="B667" s="1"/>
      <c r="C667" s="1"/>
      <c r="D667" s="2"/>
      <c r="E667" s="2"/>
      <c r="F667" s="20"/>
      <c r="G667" s="2"/>
      <c r="H667" s="2"/>
      <c r="I667" s="2"/>
      <c r="J667" s="1"/>
      <c r="K667" s="1"/>
      <c r="L667" s="1"/>
      <c r="M667" s="1"/>
      <c r="N667" s="2"/>
      <c r="O667" s="2"/>
      <c r="P667" s="1"/>
      <c r="Q667" s="1"/>
      <c r="R667" s="1"/>
      <c r="S667" s="1"/>
      <c r="T667" s="1"/>
      <c r="U667" s="21"/>
      <c r="V667" s="1"/>
      <c r="W667" s="1"/>
      <c r="X667" s="1"/>
      <c r="Y667" s="1"/>
      <c r="Z667" s="1"/>
      <c r="AA667" s="1"/>
    </row>
    <row x14ac:dyDescent="0.25" r="668" customHeight="1" ht="16.5">
      <c r="A668" s="1"/>
      <c r="B668" s="1"/>
      <c r="C668" s="1"/>
      <c r="D668" s="2"/>
      <c r="E668" s="2"/>
      <c r="F668" s="20"/>
      <c r="G668" s="2"/>
      <c r="H668" s="2"/>
      <c r="I668" s="2"/>
      <c r="J668" s="1"/>
      <c r="K668" s="1"/>
      <c r="L668" s="1"/>
      <c r="M668" s="1"/>
      <c r="N668" s="2"/>
      <c r="O668" s="2"/>
      <c r="P668" s="1"/>
      <c r="Q668" s="1"/>
      <c r="R668" s="1"/>
      <c r="S668" s="1"/>
      <c r="T668" s="1"/>
      <c r="U668" s="21"/>
      <c r="V668" s="1"/>
      <c r="W668" s="1"/>
      <c r="X668" s="1"/>
      <c r="Y668" s="1"/>
      <c r="Z668" s="1"/>
      <c r="AA668" s="1"/>
    </row>
    <row x14ac:dyDescent="0.25" r="669" customHeight="1" ht="16.5">
      <c r="A669" s="1"/>
      <c r="B669" s="1"/>
      <c r="C669" s="1"/>
      <c r="D669" s="2"/>
      <c r="E669" s="2"/>
      <c r="F669" s="20"/>
      <c r="G669" s="2"/>
      <c r="H669" s="2"/>
      <c r="I669" s="2"/>
      <c r="J669" s="1"/>
      <c r="K669" s="1"/>
      <c r="L669" s="1"/>
      <c r="M669" s="1"/>
      <c r="N669" s="2"/>
      <c r="O669" s="2"/>
      <c r="P669" s="1"/>
      <c r="Q669" s="1"/>
      <c r="R669" s="1"/>
      <c r="S669" s="1"/>
      <c r="T669" s="1"/>
      <c r="U669" s="21"/>
      <c r="V669" s="1"/>
      <c r="W669" s="1"/>
      <c r="X669" s="1"/>
      <c r="Y669" s="1"/>
      <c r="Z669" s="1"/>
      <c r="AA669" s="1"/>
    </row>
    <row x14ac:dyDescent="0.25" r="670" customHeight="1" ht="16.5">
      <c r="A670" s="1"/>
      <c r="B670" s="1"/>
      <c r="C670" s="1"/>
      <c r="D670" s="2"/>
      <c r="E670" s="2"/>
      <c r="F670" s="20"/>
      <c r="G670" s="2"/>
      <c r="H670" s="2"/>
      <c r="I670" s="2"/>
      <c r="J670" s="1"/>
      <c r="K670" s="1"/>
      <c r="L670" s="1"/>
      <c r="M670" s="1"/>
      <c r="N670" s="2"/>
      <c r="O670" s="2"/>
      <c r="P670" s="1"/>
      <c r="Q670" s="1"/>
      <c r="R670" s="1"/>
      <c r="S670" s="1"/>
      <c r="T670" s="1"/>
      <c r="U670" s="21"/>
      <c r="V670" s="1"/>
      <c r="W670" s="1"/>
      <c r="X670" s="1"/>
      <c r="Y670" s="1"/>
      <c r="Z670" s="1"/>
      <c r="AA670" s="1"/>
    </row>
    <row x14ac:dyDescent="0.25" r="671" customHeight="1" ht="16.5">
      <c r="A671" s="1"/>
      <c r="B671" s="1"/>
      <c r="C671" s="1"/>
      <c r="D671" s="2"/>
      <c r="E671" s="2"/>
      <c r="F671" s="20"/>
      <c r="G671" s="2"/>
      <c r="H671" s="2"/>
      <c r="I671" s="2"/>
      <c r="J671" s="1"/>
      <c r="K671" s="1"/>
      <c r="L671" s="1"/>
      <c r="M671" s="1"/>
      <c r="N671" s="2"/>
      <c r="O671" s="2"/>
      <c r="P671" s="1"/>
      <c r="Q671" s="1"/>
      <c r="R671" s="1"/>
      <c r="S671" s="1"/>
      <c r="T671" s="1"/>
      <c r="U671" s="21"/>
      <c r="V671" s="1"/>
      <c r="W671" s="1"/>
      <c r="X671" s="1"/>
      <c r="Y671" s="1"/>
      <c r="Z671" s="1"/>
      <c r="AA671" s="1"/>
    </row>
    <row x14ac:dyDescent="0.25" r="672" customHeight="1" ht="16.5">
      <c r="A672" s="1"/>
      <c r="B672" s="1"/>
      <c r="C672" s="1"/>
      <c r="D672" s="2"/>
      <c r="E672" s="2"/>
      <c r="F672" s="20"/>
      <c r="G672" s="2"/>
      <c r="H672" s="2"/>
      <c r="I672" s="2"/>
      <c r="J672" s="1"/>
      <c r="K672" s="1"/>
      <c r="L672" s="1"/>
      <c r="M672" s="1"/>
      <c r="N672" s="2"/>
      <c r="O672" s="2"/>
      <c r="P672" s="1"/>
      <c r="Q672" s="1"/>
      <c r="R672" s="1"/>
      <c r="S672" s="1"/>
      <c r="T672" s="1"/>
      <c r="U672" s="21"/>
      <c r="V672" s="1"/>
      <c r="W672" s="1"/>
      <c r="X672" s="1"/>
      <c r="Y672" s="1"/>
      <c r="Z672" s="1"/>
      <c r="AA672" s="1"/>
    </row>
    <row x14ac:dyDescent="0.25" r="673" customHeight="1" ht="16.5">
      <c r="A673" s="1"/>
      <c r="B673" s="1"/>
      <c r="C673" s="1"/>
      <c r="D673" s="2"/>
      <c r="E673" s="2"/>
      <c r="F673" s="20"/>
      <c r="G673" s="2"/>
      <c r="H673" s="2"/>
      <c r="I673" s="2"/>
      <c r="J673" s="1"/>
      <c r="K673" s="1"/>
      <c r="L673" s="1"/>
      <c r="M673" s="1"/>
      <c r="N673" s="2"/>
      <c r="O673" s="2"/>
      <c r="P673" s="1"/>
      <c r="Q673" s="1"/>
      <c r="R673" s="1"/>
      <c r="S673" s="1"/>
      <c r="T673" s="1"/>
      <c r="U673" s="21"/>
      <c r="V673" s="1"/>
      <c r="W673" s="1"/>
      <c r="X673" s="1"/>
      <c r="Y673" s="1"/>
      <c r="Z673" s="1"/>
      <c r="AA673" s="1"/>
    </row>
    <row x14ac:dyDescent="0.25" r="674" customHeight="1" ht="16.5">
      <c r="A674" s="1"/>
      <c r="B674" s="1"/>
      <c r="C674" s="1"/>
      <c r="D674" s="2"/>
      <c r="E674" s="2"/>
      <c r="F674" s="20"/>
      <c r="G674" s="2"/>
      <c r="H674" s="2"/>
      <c r="I674" s="2"/>
      <c r="J674" s="1"/>
      <c r="K674" s="1"/>
      <c r="L674" s="1"/>
      <c r="M674" s="1"/>
      <c r="N674" s="2"/>
      <c r="O674" s="2"/>
      <c r="P674" s="1"/>
      <c r="Q674" s="1"/>
      <c r="R674" s="1"/>
      <c r="S674" s="1"/>
      <c r="T674" s="1"/>
      <c r="U674" s="21"/>
      <c r="V674" s="1"/>
      <c r="W674" s="1"/>
      <c r="X674" s="1"/>
      <c r="Y674" s="1"/>
      <c r="Z674" s="1"/>
      <c r="AA674" s="1"/>
    </row>
    <row x14ac:dyDescent="0.25" r="675" customHeight="1" ht="16.5">
      <c r="A675" s="1"/>
      <c r="B675" s="1"/>
      <c r="C675" s="1"/>
      <c r="D675" s="2"/>
      <c r="E675" s="2"/>
      <c r="F675" s="20"/>
      <c r="G675" s="2"/>
      <c r="H675" s="2"/>
      <c r="I675" s="2"/>
      <c r="J675" s="1"/>
      <c r="K675" s="1"/>
      <c r="L675" s="1"/>
      <c r="M675" s="1"/>
      <c r="N675" s="2"/>
      <c r="O675" s="2"/>
      <c r="P675" s="1"/>
      <c r="Q675" s="1"/>
      <c r="R675" s="1"/>
      <c r="S675" s="1"/>
      <c r="T675" s="1"/>
      <c r="U675" s="21"/>
      <c r="V675" s="1"/>
      <c r="W675" s="1"/>
      <c r="X675" s="1"/>
      <c r="Y675" s="1"/>
      <c r="Z675" s="1"/>
      <c r="AA675" s="1"/>
    </row>
    <row x14ac:dyDescent="0.25" r="676" customHeight="1" ht="16.5">
      <c r="A676" s="1"/>
      <c r="B676" s="1"/>
      <c r="C676" s="1"/>
      <c r="D676" s="2"/>
      <c r="E676" s="2"/>
      <c r="F676" s="20"/>
      <c r="G676" s="2"/>
      <c r="H676" s="2"/>
      <c r="I676" s="2"/>
      <c r="J676" s="1"/>
      <c r="K676" s="1"/>
      <c r="L676" s="1"/>
      <c r="M676" s="1"/>
      <c r="N676" s="2"/>
      <c r="O676" s="2"/>
      <c r="P676" s="1"/>
      <c r="Q676" s="1"/>
      <c r="R676" s="1"/>
      <c r="S676" s="1"/>
      <c r="T676" s="1"/>
      <c r="U676" s="21"/>
      <c r="V676" s="1"/>
      <c r="W676" s="1"/>
      <c r="X676" s="1"/>
      <c r="Y676" s="1"/>
      <c r="Z676" s="1"/>
      <c r="AA676" s="1"/>
    </row>
    <row x14ac:dyDescent="0.25" r="677" customHeight="1" ht="16.5">
      <c r="A677" s="1"/>
      <c r="B677" s="1"/>
      <c r="C677" s="1"/>
      <c r="D677" s="2"/>
      <c r="E677" s="2"/>
      <c r="F677" s="20"/>
      <c r="G677" s="2"/>
      <c r="H677" s="2"/>
      <c r="I677" s="2"/>
      <c r="J677" s="1"/>
      <c r="K677" s="1"/>
      <c r="L677" s="1"/>
      <c r="M677" s="1"/>
      <c r="N677" s="2"/>
      <c r="O677" s="2"/>
      <c r="P677" s="1"/>
      <c r="Q677" s="1"/>
      <c r="R677" s="1"/>
      <c r="S677" s="1"/>
      <c r="T677" s="1"/>
      <c r="U677" s="21"/>
      <c r="V677" s="1"/>
      <c r="W677" s="1"/>
      <c r="X677" s="1"/>
      <c r="Y677" s="1"/>
      <c r="Z677" s="1"/>
      <c r="AA677" s="1"/>
    </row>
    <row x14ac:dyDescent="0.25" r="678" customHeight="1" ht="16.5">
      <c r="A678" s="1"/>
      <c r="B678" s="1"/>
      <c r="C678" s="1"/>
      <c r="D678" s="2"/>
      <c r="E678" s="2"/>
      <c r="F678" s="20"/>
      <c r="G678" s="2"/>
      <c r="H678" s="2"/>
      <c r="I678" s="2"/>
      <c r="J678" s="1"/>
      <c r="K678" s="1"/>
      <c r="L678" s="1"/>
      <c r="M678" s="1"/>
      <c r="N678" s="2"/>
      <c r="O678" s="2"/>
      <c r="P678" s="1"/>
      <c r="Q678" s="1"/>
      <c r="R678" s="1"/>
      <c r="S678" s="1"/>
      <c r="T678" s="1"/>
      <c r="U678" s="21"/>
      <c r="V678" s="1"/>
      <c r="W678" s="1"/>
      <c r="X678" s="1"/>
      <c r="Y678" s="1"/>
      <c r="Z678" s="1"/>
      <c r="AA678" s="1"/>
    </row>
    <row x14ac:dyDescent="0.25" r="679" customHeight="1" ht="16.5">
      <c r="A679" s="1"/>
      <c r="B679" s="1"/>
      <c r="C679" s="1"/>
      <c r="D679" s="2"/>
      <c r="E679" s="2"/>
      <c r="F679" s="20"/>
      <c r="G679" s="2"/>
      <c r="H679" s="2"/>
      <c r="I679" s="2"/>
      <c r="J679" s="1"/>
      <c r="K679" s="1"/>
      <c r="L679" s="1"/>
      <c r="M679" s="1"/>
      <c r="N679" s="2"/>
      <c r="O679" s="2"/>
      <c r="P679" s="1"/>
      <c r="Q679" s="1"/>
      <c r="R679" s="1"/>
      <c r="S679" s="1"/>
      <c r="T679" s="1"/>
      <c r="U679" s="21"/>
      <c r="V679" s="1"/>
      <c r="W679" s="1"/>
      <c r="X679" s="1"/>
      <c r="Y679" s="1"/>
      <c r="Z679" s="1"/>
      <c r="AA679" s="1"/>
    </row>
    <row x14ac:dyDescent="0.25" r="680" customHeight="1" ht="16.5">
      <c r="A680" s="1"/>
      <c r="B680" s="1"/>
      <c r="C680" s="1"/>
      <c r="D680" s="2"/>
      <c r="E680" s="2"/>
      <c r="F680" s="20"/>
      <c r="G680" s="2"/>
      <c r="H680" s="2"/>
      <c r="I680" s="2"/>
      <c r="J680" s="1"/>
      <c r="K680" s="1"/>
      <c r="L680" s="1"/>
      <c r="M680" s="1"/>
      <c r="N680" s="2"/>
      <c r="O680" s="2"/>
      <c r="P680" s="1"/>
      <c r="Q680" s="1"/>
      <c r="R680" s="1"/>
      <c r="S680" s="1"/>
      <c r="T680" s="1"/>
      <c r="U680" s="21"/>
      <c r="V680" s="1"/>
      <c r="W680" s="1"/>
      <c r="X680" s="1"/>
      <c r="Y680" s="1"/>
      <c r="Z680" s="1"/>
      <c r="AA680" s="1"/>
    </row>
    <row x14ac:dyDescent="0.25" r="681" customHeight="1" ht="16.5">
      <c r="A681" s="1"/>
      <c r="B681" s="1"/>
      <c r="C681" s="1"/>
      <c r="D681" s="2"/>
      <c r="E681" s="2"/>
      <c r="F681" s="20"/>
      <c r="G681" s="2"/>
      <c r="H681" s="2"/>
      <c r="I681" s="2"/>
      <c r="J681" s="1"/>
      <c r="K681" s="1"/>
      <c r="L681" s="1"/>
      <c r="M681" s="1"/>
      <c r="N681" s="2"/>
      <c r="O681" s="2"/>
      <c r="P681" s="1"/>
      <c r="Q681" s="1"/>
      <c r="R681" s="1"/>
      <c r="S681" s="1"/>
      <c r="T681" s="1"/>
      <c r="U681" s="21"/>
      <c r="V681" s="1"/>
      <c r="W681" s="1"/>
      <c r="X681" s="1"/>
      <c r="Y681" s="1"/>
      <c r="Z681" s="1"/>
      <c r="AA681" s="1"/>
    </row>
    <row x14ac:dyDescent="0.25" r="682" customHeight="1" ht="16.5">
      <c r="A682" s="1"/>
      <c r="B682" s="1"/>
      <c r="C682" s="1"/>
      <c r="D682" s="2"/>
      <c r="E682" s="2"/>
      <c r="F682" s="20"/>
      <c r="G682" s="2"/>
      <c r="H682" s="2"/>
      <c r="I682" s="2"/>
      <c r="J682" s="1"/>
      <c r="K682" s="1"/>
      <c r="L682" s="1"/>
      <c r="M682" s="1"/>
      <c r="N682" s="2"/>
      <c r="O682" s="2"/>
      <c r="P682" s="1"/>
      <c r="Q682" s="1"/>
      <c r="R682" s="1"/>
      <c r="S682" s="1"/>
      <c r="T682" s="1"/>
      <c r="U682" s="21"/>
      <c r="V682" s="1"/>
      <c r="W682" s="1"/>
      <c r="X682" s="1"/>
      <c r="Y682" s="1"/>
      <c r="Z682" s="1"/>
      <c r="AA682" s="1"/>
    </row>
    <row x14ac:dyDescent="0.25" r="683" customHeight="1" ht="16.5">
      <c r="A683" s="1"/>
      <c r="B683" s="1"/>
      <c r="C683" s="1"/>
      <c r="D683" s="2"/>
      <c r="E683" s="2"/>
      <c r="F683" s="20"/>
      <c r="G683" s="2"/>
      <c r="H683" s="2"/>
      <c r="I683" s="2"/>
      <c r="J683" s="1"/>
      <c r="K683" s="1"/>
      <c r="L683" s="1"/>
      <c r="M683" s="1"/>
      <c r="N683" s="2"/>
      <c r="O683" s="2"/>
      <c r="P683" s="1"/>
      <c r="Q683" s="1"/>
      <c r="R683" s="1"/>
      <c r="S683" s="1"/>
      <c r="T683" s="1"/>
      <c r="U683" s="21"/>
      <c r="V683" s="1"/>
      <c r="W683" s="1"/>
      <c r="X683" s="1"/>
      <c r="Y683" s="1"/>
      <c r="Z683" s="1"/>
      <c r="AA683" s="1"/>
    </row>
    <row x14ac:dyDescent="0.25" r="684" customHeight="1" ht="16.5">
      <c r="A684" s="1"/>
      <c r="B684" s="1"/>
      <c r="C684" s="1"/>
      <c r="D684" s="2"/>
      <c r="E684" s="2"/>
      <c r="F684" s="20"/>
      <c r="G684" s="2"/>
      <c r="H684" s="2"/>
      <c r="I684" s="2"/>
      <c r="J684" s="1"/>
      <c r="K684" s="1"/>
      <c r="L684" s="1"/>
      <c r="M684" s="1"/>
      <c r="N684" s="2"/>
      <c r="O684" s="2"/>
      <c r="P684" s="1"/>
      <c r="Q684" s="1"/>
      <c r="R684" s="1"/>
      <c r="S684" s="1"/>
      <c r="T684" s="1"/>
      <c r="U684" s="21"/>
      <c r="V684" s="1"/>
      <c r="W684" s="1"/>
      <c r="X684" s="1"/>
      <c r="Y684" s="1"/>
      <c r="Z684" s="1"/>
      <c r="AA684" s="1"/>
    </row>
    <row x14ac:dyDescent="0.25" r="685" customHeight="1" ht="16.5">
      <c r="A685" s="1"/>
      <c r="B685" s="1"/>
      <c r="C685" s="1"/>
      <c r="D685" s="2"/>
      <c r="E685" s="2"/>
      <c r="F685" s="20"/>
      <c r="G685" s="2"/>
      <c r="H685" s="2"/>
      <c r="I685" s="2"/>
      <c r="J685" s="1"/>
      <c r="K685" s="1"/>
      <c r="L685" s="1"/>
      <c r="M685" s="1"/>
      <c r="N685" s="2"/>
      <c r="O685" s="2"/>
      <c r="P685" s="1"/>
      <c r="Q685" s="1"/>
      <c r="R685" s="1"/>
      <c r="S685" s="1"/>
      <c r="T685" s="1"/>
      <c r="U685" s="21"/>
      <c r="V685" s="1"/>
      <c r="W685" s="1"/>
      <c r="X685" s="1"/>
      <c r="Y685" s="1"/>
      <c r="Z685" s="1"/>
      <c r="AA685" s="1"/>
    </row>
    <row x14ac:dyDescent="0.25" r="686" customHeight="1" ht="16.5">
      <c r="A686" s="1"/>
      <c r="B686" s="1"/>
      <c r="C686" s="1"/>
      <c r="D686" s="2"/>
      <c r="E686" s="2"/>
      <c r="F686" s="20"/>
      <c r="G686" s="2"/>
      <c r="H686" s="2"/>
      <c r="I686" s="2"/>
      <c r="J686" s="1"/>
      <c r="K686" s="1"/>
      <c r="L686" s="1"/>
      <c r="M686" s="1"/>
      <c r="N686" s="2"/>
      <c r="O686" s="2"/>
      <c r="P686" s="1"/>
      <c r="Q686" s="1"/>
      <c r="R686" s="1"/>
      <c r="S686" s="1"/>
      <c r="T686" s="1"/>
      <c r="U686" s="21"/>
      <c r="V686" s="1"/>
      <c r="W686" s="1"/>
      <c r="X686" s="1"/>
      <c r="Y686" s="1"/>
      <c r="Z686" s="1"/>
      <c r="AA686" s="1"/>
    </row>
    <row x14ac:dyDescent="0.25" r="687" customHeight="1" ht="16.5">
      <c r="A687" s="1"/>
      <c r="B687" s="1"/>
      <c r="C687" s="1"/>
      <c r="D687" s="2"/>
      <c r="E687" s="2"/>
      <c r="F687" s="20"/>
      <c r="G687" s="2"/>
      <c r="H687" s="2"/>
      <c r="I687" s="2"/>
      <c r="J687" s="1"/>
      <c r="K687" s="1"/>
      <c r="L687" s="1"/>
      <c r="M687" s="1"/>
      <c r="N687" s="2"/>
      <c r="O687" s="2"/>
      <c r="P687" s="1"/>
      <c r="Q687" s="1"/>
      <c r="R687" s="1"/>
      <c r="S687" s="1"/>
      <c r="T687" s="1"/>
      <c r="U687" s="21"/>
      <c r="V687" s="1"/>
      <c r="W687" s="1"/>
      <c r="X687" s="1"/>
      <c r="Y687" s="1"/>
      <c r="Z687" s="1"/>
      <c r="AA687" s="1"/>
    </row>
    <row x14ac:dyDescent="0.25" r="688" customHeight="1" ht="16.5">
      <c r="A688" s="1"/>
      <c r="B688" s="1"/>
      <c r="C688" s="1"/>
      <c r="D688" s="2"/>
      <c r="E688" s="2"/>
      <c r="F688" s="20"/>
      <c r="G688" s="2"/>
      <c r="H688" s="2"/>
      <c r="I688" s="2"/>
      <c r="J688" s="1"/>
      <c r="K688" s="1"/>
      <c r="L688" s="1"/>
      <c r="M688" s="1"/>
      <c r="N688" s="2"/>
      <c r="O688" s="2"/>
      <c r="P688" s="1"/>
      <c r="Q688" s="1"/>
      <c r="R688" s="1"/>
      <c r="S688" s="1"/>
      <c r="T688" s="1"/>
      <c r="U688" s="21"/>
      <c r="V688" s="1"/>
      <c r="W688" s="1"/>
      <c r="X688" s="1"/>
      <c r="Y688" s="1"/>
      <c r="Z688" s="1"/>
      <c r="AA688" s="1"/>
    </row>
    <row x14ac:dyDescent="0.25" r="689" customHeight="1" ht="16.5">
      <c r="A689" s="1"/>
      <c r="B689" s="1"/>
      <c r="C689" s="1"/>
      <c r="D689" s="2"/>
      <c r="E689" s="2"/>
      <c r="F689" s="20"/>
      <c r="G689" s="2"/>
      <c r="H689" s="2"/>
      <c r="I689" s="2"/>
      <c r="J689" s="1"/>
      <c r="K689" s="1"/>
      <c r="L689" s="1"/>
      <c r="M689" s="1"/>
      <c r="N689" s="2"/>
      <c r="O689" s="2"/>
      <c r="P689" s="1"/>
      <c r="Q689" s="1"/>
      <c r="R689" s="1"/>
      <c r="S689" s="1"/>
      <c r="T689" s="1"/>
      <c r="U689" s="21"/>
      <c r="V689" s="1"/>
      <c r="W689" s="1"/>
      <c r="X689" s="1"/>
      <c r="Y689" s="1"/>
      <c r="Z689" s="1"/>
      <c r="AA689" s="1"/>
    </row>
    <row x14ac:dyDescent="0.25" r="690" customHeight="1" ht="16.5">
      <c r="A690" s="1"/>
      <c r="B690" s="1"/>
      <c r="C690" s="1"/>
      <c r="D690" s="2"/>
      <c r="E690" s="2"/>
      <c r="F690" s="20"/>
      <c r="G690" s="2"/>
      <c r="H690" s="2"/>
      <c r="I690" s="2"/>
      <c r="J690" s="1"/>
      <c r="K690" s="1"/>
      <c r="L690" s="1"/>
      <c r="M690" s="1"/>
      <c r="N690" s="2"/>
      <c r="O690" s="2"/>
      <c r="P690" s="1"/>
      <c r="Q690" s="1"/>
      <c r="R690" s="1"/>
      <c r="S690" s="1"/>
      <c r="T690" s="1"/>
      <c r="U690" s="21"/>
      <c r="V690" s="1"/>
      <c r="W690" s="1"/>
      <c r="X690" s="1"/>
      <c r="Y690" s="1"/>
      <c r="Z690" s="1"/>
      <c r="AA690" s="1"/>
    </row>
    <row x14ac:dyDescent="0.25" r="691" customHeight="1" ht="16.5">
      <c r="A691" s="1"/>
      <c r="B691" s="1"/>
      <c r="C691" s="1"/>
      <c r="D691" s="2"/>
      <c r="E691" s="2"/>
      <c r="F691" s="20"/>
      <c r="G691" s="2"/>
      <c r="H691" s="2"/>
      <c r="I691" s="2"/>
      <c r="J691" s="1"/>
      <c r="K691" s="1"/>
      <c r="L691" s="1"/>
      <c r="M691" s="1"/>
      <c r="N691" s="2"/>
      <c r="O691" s="2"/>
      <c r="P691" s="1"/>
      <c r="Q691" s="1"/>
      <c r="R691" s="1"/>
      <c r="S691" s="1"/>
      <c r="T691" s="1"/>
      <c r="U691" s="21"/>
      <c r="V691" s="1"/>
      <c r="W691" s="1"/>
      <c r="X691" s="1"/>
      <c r="Y691" s="1"/>
      <c r="Z691" s="1"/>
      <c r="AA691" s="1"/>
    </row>
    <row x14ac:dyDescent="0.25" r="692" customHeight="1" ht="16.5">
      <c r="A692" s="1"/>
      <c r="B692" s="1"/>
      <c r="C692" s="1"/>
      <c r="D692" s="2"/>
      <c r="E692" s="2"/>
      <c r="F692" s="20"/>
      <c r="G692" s="2"/>
      <c r="H692" s="2"/>
      <c r="I692" s="2"/>
      <c r="J692" s="1"/>
      <c r="K692" s="1"/>
      <c r="L692" s="1"/>
      <c r="M692" s="1"/>
      <c r="N692" s="2"/>
      <c r="O692" s="2"/>
      <c r="P692" s="1"/>
      <c r="Q692" s="1"/>
      <c r="R692" s="1"/>
      <c r="S692" s="1"/>
      <c r="T692" s="1"/>
      <c r="U692" s="21"/>
      <c r="V692" s="1"/>
      <c r="W692" s="1"/>
      <c r="X692" s="1"/>
      <c r="Y692" s="1"/>
      <c r="Z692" s="1"/>
      <c r="AA692" s="1"/>
    </row>
    <row x14ac:dyDescent="0.25" r="693" customHeight="1" ht="16.5">
      <c r="A693" s="1"/>
      <c r="B693" s="1"/>
      <c r="C693" s="1"/>
      <c r="D693" s="2"/>
      <c r="E693" s="2"/>
      <c r="F693" s="20"/>
      <c r="G693" s="2"/>
      <c r="H693" s="2"/>
      <c r="I693" s="2"/>
      <c r="J693" s="1"/>
      <c r="K693" s="1"/>
      <c r="L693" s="1"/>
      <c r="M693" s="1"/>
      <c r="N693" s="2"/>
      <c r="O693" s="2"/>
      <c r="P693" s="1"/>
      <c r="Q693" s="1"/>
      <c r="R693" s="1"/>
      <c r="S693" s="1"/>
      <c r="T693" s="1"/>
      <c r="U693" s="21"/>
      <c r="V693" s="1"/>
      <c r="W693" s="1"/>
      <c r="X693" s="1"/>
      <c r="Y693" s="1"/>
      <c r="Z693" s="1"/>
      <c r="AA693" s="1"/>
    </row>
    <row x14ac:dyDescent="0.25" r="694" customHeight="1" ht="16.5">
      <c r="A694" s="1"/>
      <c r="B694" s="1"/>
      <c r="C694" s="1"/>
      <c r="D694" s="2"/>
      <c r="E694" s="2"/>
      <c r="F694" s="20"/>
      <c r="G694" s="2"/>
      <c r="H694" s="2"/>
      <c r="I694" s="2"/>
      <c r="J694" s="1"/>
      <c r="K694" s="1"/>
      <c r="L694" s="1"/>
      <c r="M694" s="1"/>
      <c r="N694" s="2"/>
      <c r="O694" s="2"/>
      <c r="P694" s="1"/>
      <c r="Q694" s="1"/>
      <c r="R694" s="1"/>
      <c r="S694" s="1"/>
      <c r="T694" s="1"/>
      <c r="U694" s="21"/>
      <c r="V694" s="1"/>
      <c r="W694" s="1"/>
      <c r="X694" s="1"/>
      <c r="Y694" s="1"/>
      <c r="Z694" s="1"/>
      <c r="AA694" s="1"/>
    </row>
    <row x14ac:dyDescent="0.25" r="695" customHeight="1" ht="16.5">
      <c r="A695" s="1"/>
      <c r="B695" s="1"/>
      <c r="C695" s="1"/>
      <c r="D695" s="2"/>
      <c r="E695" s="2"/>
      <c r="F695" s="20"/>
      <c r="G695" s="2"/>
      <c r="H695" s="2"/>
      <c r="I695" s="2"/>
      <c r="J695" s="1"/>
      <c r="K695" s="1"/>
      <c r="L695" s="1"/>
      <c r="M695" s="1"/>
      <c r="N695" s="2"/>
      <c r="O695" s="2"/>
      <c r="P695" s="1"/>
      <c r="Q695" s="1"/>
      <c r="R695" s="1"/>
      <c r="S695" s="1"/>
      <c r="T695" s="1"/>
      <c r="U695" s="21"/>
      <c r="V695" s="1"/>
      <c r="W695" s="1"/>
      <c r="X695" s="1"/>
      <c r="Y695" s="1"/>
      <c r="Z695" s="1"/>
      <c r="AA695" s="1"/>
    </row>
    <row x14ac:dyDescent="0.25" r="696" customHeight="1" ht="16.5">
      <c r="A696" s="1"/>
      <c r="B696" s="1"/>
      <c r="C696" s="1"/>
      <c r="D696" s="2"/>
      <c r="E696" s="2"/>
      <c r="F696" s="20"/>
      <c r="G696" s="2"/>
      <c r="H696" s="2"/>
      <c r="I696" s="2"/>
      <c r="J696" s="1"/>
      <c r="K696" s="1"/>
      <c r="L696" s="1"/>
      <c r="M696" s="1"/>
      <c r="N696" s="2"/>
      <c r="O696" s="2"/>
      <c r="P696" s="1"/>
      <c r="Q696" s="1"/>
      <c r="R696" s="1"/>
      <c r="S696" s="1"/>
      <c r="T696" s="1"/>
      <c r="U696" s="21"/>
      <c r="V696" s="1"/>
      <c r="W696" s="1"/>
      <c r="X696" s="1"/>
      <c r="Y696" s="1"/>
      <c r="Z696" s="1"/>
      <c r="AA696" s="1"/>
    </row>
    <row x14ac:dyDescent="0.25" r="697" customHeight="1" ht="16.5">
      <c r="A697" s="1"/>
      <c r="B697" s="1"/>
      <c r="C697" s="1"/>
      <c r="D697" s="2"/>
      <c r="E697" s="2"/>
      <c r="F697" s="20"/>
      <c r="G697" s="2"/>
      <c r="H697" s="2"/>
      <c r="I697" s="2"/>
      <c r="J697" s="1"/>
      <c r="K697" s="1"/>
      <c r="L697" s="1"/>
      <c r="M697" s="1"/>
      <c r="N697" s="2"/>
      <c r="O697" s="2"/>
      <c r="P697" s="1"/>
      <c r="Q697" s="1"/>
      <c r="R697" s="1"/>
      <c r="S697" s="1"/>
      <c r="T697" s="1"/>
      <c r="U697" s="21"/>
      <c r="V697" s="1"/>
      <c r="W697" s="1"/>
      <c r="X697" s="1"/>
      <c r="Y697" s="1"/>
      <c r="Z697" s="1"/>
      <c r="AA697" s="1"/>
    </row>
    <row x14ac:dyDescent="0.25" r="698" customHeight="1" ht="16.5">
      <c r="A698" s="1"/>
      <c r="B698" s="1"/>
      <c r="C698" s="1"/>
      <c r="D698" s="2"/>
      <c r="E698" s="2"/>
      <c r="F698" s="20"/>
      <c r="G698" s="2"/>
      <c r="H698" s="2"/>
      <c r="I698" s="2"/>
      <c r="J698" s="1"/>
      <c r="K698" s="1"/>
      <c r="L698" s="1"/>
      <c r="M698" s="1"/>
      <c r="N698" s="2"/>
      <c r="O698" s="2"/>
      <c r="P698" s="1"/>
      <c r="Q698" s="1"/>
      <c r="R698" s="1"/>
      <c r="S698" s="1"/>
      <c r="T698" s="1"/>
      <c r="U698" s="21"/>
      <c r="V698" s="1"/>
      <c r="W698" s="1"/>
      <c r="X698" s="1"/>
      <c r="Y698" s="1"/>
      <c r="Z698" s="1"/>
      <c r="AA698" s="1"/>
    </row>
    <row x14ac:dyDescent="0.25" r="699" customHeight="1" ht="16.5">
      <c r="A699" s="1"/>
      <c r="B699" s="1"/>
      <c r="C699" s="1"/>
      <c r="D699" s="2"/>
      <c r="E699" s="2"/>
      <c r="F699" s="20"/>
      <c r="G699" s="2"/>
      <c r="H699" s="2"/>
      <c r="I699" s="2"/>
      <c r="J699" s="1"/>
      <c r="K699" s="1"/>
      <c r="L699" s="1"/>
      <c r="M699" s="1"/>
      <c r="N699" s="2"/>
      <c r="O699" s="2"/>
      <c r="P699" s="1"/>
      <c r="Q699" s="1"/>
      <c r="R699" s="1"/>
      <c r="S699" s="1"/>
      <c r="T699" s="1"/>
      <c r="U699" s="21"/>
      <c r="V699" s="1"/>
      <c r="W699" s="1"/>
      <c r="X699" s="1"/>
      <c r="Y699" s="1"/>
      <c r="Z699" s="1"/>
      <c r="AA699" s="1"/>
    </row>
    <row x14ac:dyDescent="0.25" r="700" customHeight="1" ht="16.5">
      <c r="A700" s="1"/>
      <c r="B700" s="1"/>
      <c r="C700" s="1"/>
      <c r="D700" s="2"/>
      <c r="E700" s="2"/>
      <c r="F700" s="20"/>
      <c r="G700" s="2"/>
      <c r="H700" s="2"/>
      <c r="I700" s="2"/>
      <c r="J700" s="1"/>
      <c r="K700" s="1"/>
      <c r="L700" s="1"/>
      <c r="M700" s="1"/>
      <c r="N700" s="2"/>
      <c r="O700" s="2"/>
      <c r="P700" s="1"/>
      <c r="Q700" s="1"/>
      <c r="R700" s="1"/>
      <c r="S700" s="1"/>
      <c r="T700" s="1"/>
      <c r="U700" s="21"/>
      <c r="V700" s="1"/>
      <c r="W700" s="1"/>
      <c r="X700" s="1"/>
      <c r="Y700" s="1"/>
      <c r="Z700" s="1"/>
      <c r="AA700" s="1"/>
    </row>
    <row x14ac:dyDescent="0.25" r="701" customHeight="1" ht="16.5">
      <c r="A701" s="1"/>
      <c r="B701" s="1"/>
      <c r="C701" s="1"/>
      <c r="D701" s="2"/>
      <c r="E701" s="2"/>
      <c r="F701" s="20"/>
      <c r="G701" s="2"/>
      <c r="H701" s="2"/>
      <c r="I701" s="2"/>
      <c r="J701" s="1"/>
      <c r="K701" s="1"/>
      <c r="L701" s="1"/>
      <c r="M701" s="1"/>
      <c r="N701" s="2"/>
      <c r="O701" s="2"/>
      <c r="P701" s="1"/>
      <c r="Q701" s="1"/>
      <c r="R701" s="1"/>
      <c r="S701" s="1"/>
      <c r="T701" s="1"/>
      <c r="U701" s="21"/>
      <c r="V701" s="1"/>
      <c r="W701" s="1"/>
      <c r="X701" s="1"/>
      <c r="Y701" s="1"/>
      <c r="Z701" s="1"/>
      <c r="AA701" s="1"/>
    </row>
    <row x14ac:dyDescent="0.25" r="702" customHeight="1" ht="16.5">
      <c r="A702" s="1"/>
      <c r="B702" s="1"/>
      <c r="C702" s="1"/>
      <c r="D702" s="2"/>
      <c r="E702" s="2"/>
      <c r="F702" s="20"/>
      <c r="G702" s="2"/>
      <c r="H702" s="2"/>
      <c r="I702" s="2"/>
      <c r="J702" s="1"/>
      <c r="K702" s="1"/>
      <c r="L702" s="1"/>
      <c r="M702" s="1"/>
      <c r="N702" s="2"/>
      <c r="O702" s="2"/>
      <c r="P702" s="1"/>
      <c r="Q702" s="1"/>
      <c r="R702" s="1"/>
      <c r="S702" s="1"/>
      <c r="T702" s="1"/>
      <c r="U702" s="21"/>
      <c r="V702" s="1"/>
      <c r="W702" s="1"/>
      <c r="X702" s="1"/>
      <c r="Y702" s="1"/>
      <c r="Z702" s="1"/>
      <c r="AA702" s="1"/>
    </row>
    <row x14ac:dyDescent="0.25" r="703" customHeight="1" ht="16.5">
      <c r="A703" s="1"/>
      <c r="B703" s="1"/>
      <c r="C703" s="1"/>
      <c r="D703" s="2"/>
      <c r="E703" s="2"/>
      <c r="F703" s="20"/>
      <c r="G703" s="2"/>
      <c r="H703" s="2"/>
      <c r="I703" s="2"/>
      <c r="J703" s="1"/>
      <c r="K703" s="1"/>
      <c r="L703" s="1"/>
      <c r="M703" s="1"/>
      <c r="N703" s="2"/>
      <c r="O703" s="2"/>
      <c r="P703" s="1"/>
      <c r="Q703" s="1"/>
      <c r="R703" s="1"/>
      <c r="S703" s="1"/>
      <c r="T703" s="1"/>
      <c r="U703" s="21"/>
      <c r="V703" s="1"/>
      <c r="W703" s="1"/>
      <c r="X703" s="1"/>
      <c r="Y703" s="1"/>
      <c r="Z703" s="1"/>
      <c r="AA703" s="1"/>
    </row>
    <row x14ac:dyDescent="0.25" r="704" customHeight="1" ht="16.5">
      <c r="A704" s="1"/>
      <c r="B704" s="1"/>
      <c r="C704" s="1"/>
      <c r="D704" s="2"/>
      <c r="E704" s="2"/>
      <c r="F704" s="20"/>
      <c r="G704" s="2"/>
      <c r="H704" s="2"/>
      <c r="I704" s="2"/>
      <c r="J704" s="1"/>
      <c r="K704" s="1"/>
      <c r="L704" s="1"/>
      <c r="M704" s="1"/>
      <c r="N704" s="2"/>
      <c r="O704" s="2"/>
      <c r="P704" s="1"/>
      <c r="Q704" s="1"/>
      <c r="R704" s="1"/>
      <c r="S704" s="1"/>
      <c r="T704" s="1"/>
      <c r="U704" s="21"/>
      <c r="V704" s="1"/>
      <c r="W704" s="1"/>
      <c r="X704" s="1"/>
      <c r="Y704" s="1"/>
      <c r="Z704" s="1"/>
      <c r="AA704" s="1"/>
    </row>
    <row x14ac:dyDescent="0.25" r="705" customHeight="1" ht="16.5">
      <c r="A705" s="1"/>
      <c r="B705" s="1"/>
      <c r="C705" s="1"/>
      <c r="D705" s="2"/>
      <c r="E705" s="2"/>
      <c r="F705" s="20"/>
      <c r="G705" s="2"/>
      <c r="H705" s="2"/>
      <c r="I705" s="2"/>
      <c r="J705" s="1"/>
      <c r="K705" s="1"/>
      <c r="L705" s="1"/>
      <c r="M705" s="1"/>
      <c r="N705" s="2"/>
      <c r="O705" s="2"/>
      <c r="P705" s="1"/>
      <c r="Q705" s="1"/>
      <c r="R705" s="1"/>
      <c r="S705" s="1"/>
      <c r="T705" s="1"/>
      <c r="U705" s="21"/>
      <c r="V705" s="1"/>
      <c r="W705" s="1"/>
      <c r="X705" s="1"/>
      <c r="Y705" s="1"/>
      <c r="Z705" s="1"/>
      <c r="AA705" s="1"/>
    </row>
    <row x14ac:dyDescent="0.25" r="706" customHeight="1" ht="16.5">
      <c r="A706" s="1"/>
      <c r="B706" s="1"/>
      <c r="C706" s="1"/>
      <c r="D706" s="2"/>
      <c r="E706" s="2"/>
      <c r="F706" s="20"/>
      <c r="G706" s="2"/>
      <c r="H706" s="2"/>
      <c r="I706" s="2"/>
      <c r="J706" s="1"/>
      <c r="K706" s="1"/>
      <c r="L706" s="1"/>
      <c r="M706" s="1"/>
      <c r="N706" s="2"/>
      <c r="O706" s="2"/>
      <c r="P706" s="1"/>
      <c r="Q706" s="1"/>
      <c r="R706" s="1"/>
      <c r="S706" s="1"/>
      <c r="T706" s="1"/>
      <c r="U706" s="21"/>
      <c r="V706" s="1"/>
      <c r="W706" s="1"/>
      <c r="X706" s="1"/>
      <c r="Y706" s="1"/>
      <c r="Z706" s="1"/>
      <c r="AA706" s="1"/>
    </row>
    <row x14ac:dyDescent="0.25" r="707" customHeight="1" ht="16.5">
      <c r="A707" s="1"/>
      <c r="B707" s="1"/>
      <c r="C707" s="1"/>
      <c r="D707" s="2"/>
      <c r="E707" s="2"/>
      <c r="F707" s="20"/>
      <c r="G707" s="2"/>
      <c r="H707" s="2"/>
      <c r="I707" s="2"/>
      <c r="J707" s="1"/>
      <c r="K707" s="1"/>
      <c r="L707" s="1"/>
      <c r="M707" s="1"/>
      <c r="N707" s="2"/>
      <c r="O707" s="2"/>
      <c r="P707" s="1"/>
      <c r="Q707" s="1"/>
      <c r="R707" s="1"/>
      <c r="S707" s="1"/>
      <c r="T707" s="1"/>
      <c r="U707" s="21"/>
      <c r="V707" s="1"/>
      <c r="W707" s="1"/>
      <c r="X707" s="1"/>
      <c r="Y707" s="1"/>
      <c r="Z707" s="1"/>
      <c r="AA707" s="1"/>
    </row>
    <row x14ac:dyDescent="0.25" r="708" customHeight="1" ht="16.5">
      <c r="A708" s="1"/>
      <c r="B708" s="1"/>
      <c r="C708" s="1"/>
      <c r="D708" s="2"/>
      <c r="E708" s="2"/>
      <c r="F708" s="20"/>
      <c r="G708" s="2"/>
      <c r="H708" s="2"/>
      <c r="I708" s="2"/>
      <c r="J708" s="1"/>
      <c r="K708" s="1"/>
      <c r="L708" s="1"/>
      <c r="M708" s="1"/>
      <c r="N708" s="2"/>
      <c r="O708" s="2"/>
      <c r="P708" s="1"/>
      <c r="Q708" s="1"/>
      <c r="R708" s="1"/>
      <c r="S708" s="1"/>
      <c r="T708" s="1"/>
      <c r="U708" s="21"/>
      <c r="V708" s="1"/>
      <c r="W708" s="1"/>
      <c r="X708" s="1"/>
      <c r="Y708" s="1"/>
      <c r="Z708" s="1"/>
      <c r="AA708" s="1"/>
    </row>
    <row x14ac:dyDescent="0.25" r="709" customHeight="1" ht="16.5">
      <c r="A709" s="1"/>
      <c r="B709" s="1"/>
      <c r="C709" s="1"/>
      <c r="D709" s="2"/>
      <c r="E709" s="2"/>
      <c r="F709" s="20"/>
      <c r="G709" s="2"/>
      <c r="H709" s="2"/>
      <c r="I709" s="2"/>
      <c r="J709" s="1"/>
      <c r="K709" s="1"/>
      <c r="L709" s="1"/>
      <c r="M709" s="1"/>
      <c r="N709" s="2"/>
      <c r="O709" s="2"/>
      <c r="P709" s="1"/>
      <c r="Q709" s="1"/>
      <c r="R709" s="1"/>
      <c r="S709" s="1"/>
      <c r="T709" s="1"/>
      <c r="U709" s="21"/>
      <c r="V709" s="1"/>
      <c r="W709" s="1"/>
      <c r="X709" s="1"/>
      <c r="Y709" s="1"/>
      <c r="Z709" s="1"/>
      <c r="AA709" s="1"/>
    </row>
    <row x14ac:dyDescent="0.25" r="710" customHeight="1" ht="16.5">
      <c r="A710" s="1"/>
      <c r="B710" s="1"/>
      <c r="C710" s="1"/>
      <c r="D710" s="2"/>
      <c r="E710" s="2"/>
      <c r="F710" s="20"/>
      <c r="G710" s="2"/>
      <c r="H710" s="2"/>
      <c r="I710" s="2"/>
      <c r="J710" s="1"/>
      <c r="K710" s="1"/>
      <c r="L710" s="1"/>
      <c r="M710" s="1"/>
      <c r="N710" s="2"/>
      <c r="O710" s="2"/>
      <c r="P710" s="1"/>
      <c r="Q710" s="1"/>
      <c r="R710" s="1"/>
      <c r="S710" s="1"/>
      <c r="T710" s="1"/>
      <c r="U710" s="21"/>
      <c r="V710" s="1"/>
      <c r="W710" s="1"/>
      <c r="X710" s="1"/>
      <c r="Y710" s="1"/>
      <c r="Z710" s="1"/>
      <c r="AA710" s="1"/>
    </row>
    <row x14ac:dyDescent="0.25" r="711" customHeight="1" ht="16.5">
      <c r="A711" s="1"/>
      <c r="B711" s="1"/>
      <c r="C711" s="1"/>
      <c r="D711" s="2"/>
      <c r="E711" s="2"/>
      <c r="F711" s="20"/>
      <c r="G711" s="2"/>
      <c r="H711" s="2"/>
      <c r="I711" s="2"/>
      <c r="J711" s="1"/>
      <c r="K711" s="1"/>
      <c r="L711" s="1"/>
      <c r="M711" s="1"/>
      <c r="N711" s="2"/>
      <c r="O711" s="2"/>
      <c r="P711" s="1"/>
      <c r="Q711" s="1"/>
      <c r="R711" s="1"/>
      <c r="S711" s="1"/>
      <c r="T711" s="1"/>
      <c r="U711" s="21"/>
      <c r="V711" s="1"/>
      <c r="W711" s="1"/>
      <c r="X711" s="1"/>
      <c r="Y711" s="1"/>
      <c r="Z711" s="1"/>
      <c r="AA711" s="1"/>
    </row>
    <row x14ac:dyDescent="0.25" r="712" customHeight="1" ht="16.5">
      <c r="A712" s="1"/>
      <c r="B712" s="1"/>
      <c r="C712" s="1"/>
      <c r="D712" s="2"/>
      <c r="E712" s="2"/>
      <c r="F712" s="20"/>
      <c r="G712" s="2"/>
      <c r="H712" s="2"/>
      <c r="I712" s="2"/>
      <c r="J712" s="1"/>
      <c r="K712" s="1"/>
      <c r="L712" s="1"/>
      <c r="M712" s="1"/>
      <c r="N712" s="2"/>
      <c r="O712" s="2"/>
      <c r="P712" s="1"/>
      <c r="Q712" s="1"/>
      <c r="R712" s="1"/>
      <c r="S712" s="1"/>
      <c r="T712" s="1"/>
      <c r="U712" s="21"/>
      <c r="V712" s="1"/>
      <c r="W712" s="1"/>
      <c r="X712" s="1"/>
      <c r="Y712" s="1"/>
      <c r="Z712" s="1"/>
      <c r="AA712" s="1"/>
    </row>
    <row x14ac:dyDescent="0.25" r="713" customHeight="1" ht="16.5">
      <c r="A713" s="1"/>
      <c r="B713" s="1"/>
      <c r="C713" s="1"/>
      <c r="D713" s="2"/>
      <c r="E713" s="2"/>
      <c r="F713" s="20"/>
      <c r="G713" s="2"/>
      <c r="H713" s="2"/>
      <c r="I713" s="2"/>
      <c r="J713" s="1"/>
      <c r="K713" s="1"/>
      <c r="L713" s="1"/>
      <c r="M713" s="1"/>
      <c r="N713" s="2"/>
      <c r="O713" s="2"/>
      <c r="P713" s="1"/>
      <c r="Q713" s="1"/>
      <c r="R713" s="1"/>
      <c r="S713" s="1"/>
      <c r="T713" s="1"/>
      <c r="U713" s="21"/>
      <c r="V713" s="1"/>
      <c r="W713" s="1"/>
      <c r="X713" s="1"/>
      <c r="Y713" s="1"/>
      <c r="Z713" s="1"/>
      <c r="AA713" s="1"/>
    </row>
    <row x14ac:dyDescent="0.25" r="714" customHeight="1" ht="16.5">
      <c r="A714" s="1"/>
      <c r="B714" s="1"/>
      <c r="C714" s="1"/>
      <c r="D714" s="2"/>
      <c r="E714" s="2"/>
      <c r="F714" s="20"/>
      <c r="G714" s="2"/>
      <c r="H714" s="2"/>
      <c r="I714" s="2"/>
      <c r="J714" s="1"/>
      <c r="K714" s="1"/>
      <c r="L714" s="1"/>
      <c r="M714" s="1"/>
      <c r="N714" s="2"/>
      <c r="O714" s="2"/>
      <c r="P714" s="1"/>
      <c r="Q714" s="1"/>
      <c r="R714" s="1"/>
      <c r="S714" s="1"/>
      <c r="T714" s="1"/>
      <c r="U714" s="21"/>
      <c r="V714" s="1"/>
      <c r="W714" s="1"/>
      <c r="X714" s="1"/>
      <c r="Y714" s="1"/>
      <c r="Z714" s="1"/>
      <c r="AA714" s="1"/>
    </row>
    <row x14ac:dyDescent="0.25" r="715" customHeight="1" ht="16.5">
      <c r="A715" s="1"/>
      <c r="B715" s="1"/>
      <c r="C715" s="1"/>
      <c r="D715" s="2"/>
      <c r="E715" s="2"/>
      <c r="F715" s="20"/>
      <c r="G715" s="2"/>
      <c r="H715" s="2"/>
      <c r="I715" s="2"/>
      <c r="J715" s="1"/>
      <c r="K715" s="1"/>
      <c r="L715" s="1"/>
      <c r="M715" s="1"/>
      <c r="N715" s="2"/>
      <c r="O715" s="2"/>
      <c r="P715" s="1"/>
      <c r="Q715" s="1"/>
      <c r="R715" s="1"/>
      <c r="S715" s="1"/>
      <c r="T715" s="1"/>
      <c r="U715" s="21"/>
      <c r="V715" s="1"/>
      <c r="W715" s="1"/>
      <c r="X715" s="1"/>
      <c r="Y715" s="1"/>
      <c r="Z715" s="1"/>
      <c r="AA715" s="1"/>
    </row>
    <row x14ac:dyDescent="0.25" r="716" customHeight="1" ht="16.5">
      <c r="A716" s="1"/>
      <c r="B716" s="1"/>
      <c r="C716" s="1"/>
      <c r="D716" s="2"/>
      <c r="E716" s="2"/>
      <c r="F716" s="20"/>
      <c r="G716" s="2"/>
      <c r="H716" s="2"/>
      <c r="I716" s="2"/>
      <c r="J716" s="1"/>
      <c r="K716" s="1"/>
      <c r="L716" s="1"/>
      <c r="M716" s="1"/>
      <c r="N716" s="2"/>
      <c r="O716" s="2"/>
      <c r="P716" s="1"/>
      <c r="Q716" s="1"/>
      <c r="R716" s="1"/>
      <c r="S716" s="1"/>
      <c r="T716" s="1"/>
      <c r="U716" s="21"/>
      <c r="V716" s="1"/>
      <c r="W716" s="1"/>
      <c r="X716" s="1"/>
      <c r="Y716" s="1"/>
      <c r="Z716" s="1"/>
      <c r="AA716" s="1"/>
    </row>
    <row x14ac:dyDescent="0.25" r="717" customHeight="1" ht="16.5">
      <c r="A717" s="1"/>
      <c r="B717" s="1"/>
      <c r="C717" s="1"/>
      <c r="D717" s="2"/>
      <c r="E717" s="2"/>
      <c r="F717" s="20"/>
      <c r="G717" s="2"/>
      <c r="H717" s="2"/>
      <c r="I717" s="2"/>
      <c r="J717" s="1"/>
      <c r="K717" s="1"/>
      <c r="L717" s="1"/>
      <c r="M717" s="1"/>
      <c r="N717" s="2"/>
      <c r="O717" s="2"/>
      <c r="P717" s="1"/>
      <c r="Q717" s="1"/>
      <c r="R717" s="1"/>
      <c r="S717" s="1"/>
      <c r="T717" s="1"/>
      <c r="U717" s="21"/>
      <c r="V717" s="1"/>
      <c r="W717" s="1"/>
      <c r="X717" s="1"/>
      <c r="Y717" s="1"/>
      <c r="Z717" s="1"/>
      <c r="AA717" s="1"/>
    </row>
    <row x14ac:dyDescent="0.25" r="718" customHeight="1" ht="16.5">
      <c r="A718" s="1"/>
      <c r="B718" s="1"/>
      <c r="C718" s="1"/>
      <c r="D718" s="2"/>
      <c r="E718" s="2"/>
      <c r="F718" s="20"/>
      <c r="G718" s="2"/>
      <c r="H718" s="2"/>
      <c r="I718" s="2"/>
      <c r="J718" s="1"/>
      <c r="K718" s="1"/>
      <c r="L718" s="1"/>
      <c r="M718" s="1"/>
      <c r="N718" s="2"/>
      <c r="O718" s="2"/>
      <c r="P718" s="1"/>
      <c r="Q718" s="1"/>
      <c r="R718" s="1"/>
      <c r="S718" s="1"/>
      <c r="T718" s="1"/>
      <c r="U718" s="21"/>
      <c r="V718" s="1"/>
      <c r="W718" s="1"/>
      <c r="X718" s="1"/>
      <c r="Y718" s="1"/>
      <c r="Z718" s="1"/>
      <c r="AA718" s="1"/>
    </row>
    <row x14ac:dyDescent="0.25" r="719" customHeight="1" ht="16.5">
      <c r="A719" s="1"/>
      <c r="B719" s="1"/>
      <c r="C719" s="1"/>
      <c r="D719" s="2"/>
      <c r="E719" s="2"/>
      <c r="F719" s="20"/>
      <c r="G719" s="2"/>
      <c r="H719" s="2"/>
      <c r="I719" s="2"/>
      <c r="J719" s="1"/>
      <c r="K719" s="1"/>
      <c r="L719" s="1"/>
      <c r="M719" s="1"/>
      <c r="N719" s="2"/>
      <c r="O719" s="2"/>
      <c r="P719" s="1"/>
      <c r="Q719" s="1"/>
      <c r="R719" s="1"/>
      <c r="S719" s="1"/>
      <c r="T719" s="1"/>
      <c r="U719" s="21"/>
      <c r="V719" s="1"/>
      <c r="W719" s="1"/>
      <c r="X719" s="1"/>
      <c r="Y719" s="1"/>
      <c r="Z719" s="1"/>
      <c r="AA719" s="1"/>
    </row>
    <row x14ac:dyDescent="0.25" r="720" customHeight="1" ht="16.5">
      <c r="A720" s="1"/>
      <c r="B720" s="1"/>
      <c r="C720" s="1"/>
      <c r="D720" s="2"/>
      <c r="E720" s="2"/>
      <c r="F720" s="20"/>
      <c r="G720" s="2"/>
      <c r="H720" s="2"/>
      <c r="I720" s="2"/>
      <c r="J720" s="1"/>
      <c r="K720" s="1"/>
      <c r="L720" s="1"/>
      <c r="M720" s="1"/>
      <c r="N720" s="2"/>
      <c r="O720" s="2"/>
      <c r="P720" s="1"/>
      <c r="Q720" s="1"/>
      <c r="R720" s="1"/>
      <c r="S720" s="1"/>
      <c r="T720" s="1"/>
      <c r="U720" s="21"/>
      <c r="V720" s="1"/>
      <c r="W720" s="1"/>
      <c r="X720" s="1"/>
      <c r="Y720" s="1"/>
      <c r="Z720" s="1"/>
      <c r="AA720" s="1"/>
    </row>
    <row x14ac:dyDescent="0.25" r="721" customHeight="1" ht="16.5">
      <c r="A721" s="1"/>
      <c r="B721" s="1"/>
      <c r="C721" s="1"/>
      <c r="D721" s="2"/>
      <c r="E721" s="2"/>
      <c r="F721" s="20"/>
      <c r="G721" s="2"/>
      <c r="H721" s="2"/>
      <c r="I721" s="2"/>
      <c r="J721" s="1"/>
      <c r="K721" s="1"/>
      <c r="L721" s="1"/>
      <c r="M721" s="1"/>
      <c r="N721" s="2"/>
      <c r="O721" s="2"/>
      <c r="P721" s="1"/>
      <c r="Q721" s="1"/>
      <c r="R721" s="1"/>
      <c r="S721" s="1"/>
      <c r="T721" s="1"/>
      <c r="U721" s="21"/>
      <c r="V721" s="1"/>
      <c r="W721" s="1"/>
      <c r="X721" s="1"/>
      <c r="Y721" s="1"/>
      <c r="Z721" s="1"/>
      <c r="AA721" s="1"/>
    </row>
    <row x14ac:dyDescent="0.25" r="722" customHeight="1" ht="16.5">
      <c r="A722" s="1"/>
      <c r="B722" s="1"/>
      <c r="C722" s="1"/>
      <c r="D722" s="2"/>
      <c r="E722" s="2"/>
      <c r="F722" s="20"/>
      <c r="G722" s="2"/>
      <c r="H722" s="2"/>
      <c r="I722" s="2"/>
      <c r="J722" s="1"/>
      <c r="K722" s="1"/>
      <c r="L722" s="1"/>
      <c r="M722" s="1"/>
      <c r="N722" s="2"/>
      <c r="O722" s="2"/>
      <c r="P722" s="1"/>
      <c r="Q722" s="1"/>
      <c r="R722" s="1"/>
      <c r="S722" s="1"/>
      <c r="T722" s="1"/>
      <c r="U722" s="21"/>
      <c r="V722" s="1"/>
      <c r="W722" s="1"/>
      <c r="X722" s="1"/>
      <c r="Y722" s="1"/>
      <c r="Z722" s="1"/>
      <c r="AA722" s="1"/>
    </row>
    <row x14ac:dyDescent="0.25" r="723" customHeight="1" ht="16.5">
      <c r="A723" s="1"/>
      <c r="B723" s="1"/>
      <c r="C723" s="1"/>
      <c r="D723" s="2"/>
      <c r="E723" s="2"/>
      <c r="F723" s="20"/>
      <c r="G723" s="2"/>
      <c r="H723" s="2"/>
      <c r="I723" s="2"/>
      <c r="J723" s="1"/>
      <c r="K723" s="1"/>
      <c r="L723" s="1"/>
      <c r="M723" s="1"/>
      <c r="N723" s="2"/>
      <c r="O723" s="2"/>
      <c r="P723" s="1"/>
      <c r="Q723" s="1"/>
      <c r="R723" s="1"/>
      <c r="S723" s="1"/>
      <c r="T723" s="1"/>
      <c r="U723" s="21"/>
      <c r="V723" s="1"/>
      <c r="W723" s="1"/>
      <c r="X723" s="1"/>
      <c r="Y723" s="1"/>
      <c r="Z723" s="1"/>
      <c r="AA723" s="1"/>
    </row>
    <row x14ac:dyDescent="0.25" r="724" customHeight="1" ht="16.5">
      <c r="A724" s="1"/>
      <c r="B724" s="1"/>
      <c r="C724" s="1"/>
      <c r="D724" s="2"/>
      <c r="E724" s="2"/>
      <c r="F724" s="20"/>
      <c r="G724" s="2"/>
      <c r="H724" s="2"/>
      <c r="I724" s="2"/>
      <c r="J724" s="1"/>
      <c r="K724" s="1"/>
      <c r="L724" s="1"/>
      <c r="M724" s="1"/>
      <c r="N724" s="2"/>
      <c r="O724" s="2"/>
      <c r="P724" s="1"/>
      <c r="Q724" s="1"/>
      <c r="R724" s="1"/>
      <c r="S724" s="1"/>
      <c r="T724" s="1"/>
      <c r="U724" s="21"/>
      <c r="V724" s="1"/>
      <c r="W724" s="1"/>
      <c r="X724" s="1"/>
      <c r="Y724" s="1"/>
      <c r="Z724" s="1"/>
      <c r="AA724" s="1"/>
    </row>
    <row x14ac:dyDescent="0.25" r="725" customHeight="1" ht="16.5">
      <c r="A725" s="1"/>
      <c r="B725" s="1"/>
      <c r="C725" s="1"/>
      <c r="D725" s="2"/>
      <c r="E725" s="2"/>
      <c r="F725" s="20"/>
      <c r="G725" s="2"/>
      <c r="H725" s="2"/>
      <c r="I725" s="2"/>
      <c r="J725" s="1"/>
      <c r="K725" s="1"/>
      <c r="L725" s="1"/>
      <c r="M725" s="1"/>
      <c r="N725" s="2"/>
      <c r="O725" s="2"/>
      <c r="P725" s="1"/>
      <c r="Q725" s="1"/>
      <c r="R725" s="1"/>
      <c r="S725" s="1"/>
      <c r="T725" s="1"/>
      <c r="U725" s="21"/>
      <c r="V725" s="1"/>
      <c r="W725" s="1"/>
      <c r="X725" s="1"/>
      <c r="Y725" s="1"/>
      <c r="Z725" s="1"/>
      <c r="AA725" s="1"/>
    </row>
    <row x14ac:dyDescent="0.25" r="726" customHeight="1" ht="16.5">
      <c r="A726" s="1"/>
      <c r="B726" s="1"/>
      <c r="C726" s="1"/>
      <c r="D726" s="2"/>
      <c r="E726" s="2"/>
      <c r="F726" s="20"/>
      <c r="G726" s="2"/>
      <c r="H726" s="2"/>
      <c r="I726" s="2"/>
      <c r="J726" s="1"/>
      <c r="K726" s="1"/>
      <c r="L726" s="1"/>
      <c r="M726" s="1"/>
      <c r="N726" s="2"/>
      <c r="O726" s="2"/>
      <c r="P726" s="1"/>
      <c r="Q726" s="1"/>
      <c r="R726" s="1"/>
      <c r="S726" s="1"/>
      <c r="T726" s="1"/>
      <c r="U726" s="21"/>
      <c r="V726" s="1"/>
      <c r="W726" s="1"/>
      <c r="X726" s="1"/>
      <c r="Y726" s="1"/>
      <c r="Z726" s="1"/>
      <c r="AA726" s="1"/>
    </row>
    <row x14ac:dyDescent="0.25" r="727" customHeight="1" ht="16.5">
      <c r="A727" s="1"/>
      <c r="B727" s="1"/>
      <c r="C727" s="1"/>
      <c r="D727" s="2"/>
      <c r="E727" s="2"/>
      <c r="F727" s="20"/>
      <c r="G727" s="2"/>
      <c r="H727" s="2"/>
      <c r="I727" s="2"/>
      <c r="J727" s="1"/>
      <c r="K727" s="1"/>
      <c r="L727" s="1"/>
      <c r="M727" s="1"/>
      <c r="N727" s="2"/>
      <c r="O727" s="2"/>
      <c r="P727" s="1"/>
      <c r="Q727" s="1"/>
      <c r="R727" s="1"/>
      <c r="S727" s="1"/>
      <c r="T727" s="1"/>
      <c r="U727" s="21"/>
      <c r="V727" s="1"/>
      <c r="W727" s="1"/>
      <c r="X727" s="1"/>
      <c r="Y727" s="1"/>
      <c r="Z727" s="1"/>
      <c r="AA727" s="1"/>
    </row>
    <row x14ac:dyDescent="0.25" r="728" customHeight="1" ht="16.5">
      <c r="A728" s="1"/>
      <c r="B728" s="1"/>
      <c r="C728" s="1"/>
      <c r="D728" s="2"/>
      <c r="E728" s="2"/>
      <c r="F728" s="20"/>
      <c r="G728" s="2"/>
      <c r="H728" s="2"/>
      <c r="I728" s="2"/>
      <c r="J728" s="1"/>
      <c r="K728" s="1"/>
      <c r="L728" s="1"/>
      <c r="M728" s="1"/>
      <c r="N728" s="2"/>
      <c r="O728" s="2"/>
      <c r="P728" s="1"/>
      <c r="Q728" s="1"/>
      <c r="R728" s="1"/>
      <c r="S728" s="1"/>
      <c r="T728" s="1"/>
      <c r="U728" s="21"/>
      <c r="V728" s="1"/>
      <c r="W728" s="1"/>
      <c r="X728" s="1"/>
      <c r="Y728" s="1"/>
      <c r="Z728" s="1"/>
      <c r="AA728" s="1"/>
    </row>
    <row x14ac:dyDescent="0.25" r="729" customHeight="1" ht="16.5">
      <c r="A729" s="1"/>
      <c r="B729" s="1"/>
      <c r="C729" s="1"/>
      <c r="D729" s="2"/>
      <c r="E729" s="2"/>
      <c r="F729" s="20"/>
      <c r="G729" s="2"/>
      <c r="H729" s="2"/>
      <c r="I729" s="2"/>
      <c r="J729" s="1"/>
      <c r="K729" s="1"/>
      <c r="L729" s="1"/>
      <c r="M729" s="1"/>
      <c r="N729" s="2"/>
      <c r="O729" s="2"/>
      <c r="P729" s="1"/>
      <c r="Q729" s="1"/>
      <c r="R729" s="1"/>
      <c r="S729" s="1"/>
      <c r="T729" s="1"/>
      <c r="U729" s="21"/>
      <c r="V729" s="1"/>
      <c r="W729" s="1"/>
      <c r="X729" s="1"/>
      <c r="Y729" s="1"/>
      <c r="Z729" s="1"/>
      <c r="AA729" s="1"/>
    </row>
    <row x14ac:dyDescent="0.25" r="730" customHeight="1" ht="16.5">
      <c r="A730" s="1"/>
      <c r="B730" s="1"/>
      <c r="C730" s="1"/>
      <c r="D730" s="2"/>
      <c r="E730" s="2"/>
      <c r="F730" s="20"/>
      <c r="G730" s="2"/>
      <c r="H730" s="2"/>
      <c r="I730" s="2"/>
      <c r="J730" s="1"/>
      <c r="K730" s="1"/>
      <c r="L730" s="1"/>
      <c r="M730" s="1"/>
      <c r="N730" s="2"/>
      <c r="O730" s="2"/>
      <c r="P730" s="1"/>
      <c r="Q730" s="1"/>
      <c r="R730" s="1"/>
      <c r="S730" s="1"/>
      <c r="T730" s="1"/>
      <c r="U730" s="21"/>
      <c r="V730" s="1"/>
      <c r="W730" s="1"/>
      <c r="X730" s="1"/>
      <c r="Y730" s="1"/>
      <c r="Z730" s="1"/>
      <c r="AA730" s="1"/>
    </row>
    <row x14ac:dyDescent="0.25" r="731" customHeight="1" ht="16.5">
      <c r="A731" s="1"/>
      <c r="B731" s="1"/>
      <c r="C731" s="1"/>
      <c r="D731" s="2"/>
      <c r="E731" s="2"/>
      <c r="F731" s="20"/>
      <c r="G731" s="2"/>
      <c r="H731" s="2"/>
      <c r="I731" s="2"/>
      <c r="J731" s="1"/>
      <c r="K731" s="1"/>
      <c r="L731" s="1"/>
      <c r="M731" s="1"/>
      <c r="N731" s="2"/>
      <c r="O731" s="2"/>
      <c r="P731" s="1"/>
      <c r="Q731" s="1"/>
      <c r="R731" s="1"/>
      <c r="S731" s="1"/>
      <c r="T731" s="1"/>
      <c r="U731" s="21"/>
      <c r="V731" s="1"/>
      <c r="W731" s="1"/>
      <c r="X731" s="1"/>
      <c r="Y731" s="1"/>
      <c r="Z731" s="1"/>
      <c r="AA731" s="1"/>
    </row>
    <row x14ac:dyDescent="0.25" r="732" customHeight="1" ht="16.5">
      <c r="A732" s="1"/>
      <c r="B732" s="1"/>
      <c r="C732" s="1"/>
      <c r="D732" s="2"/>
      <c r="E732" s="2"/>
      <c r="F732" s="20"/>
      <c r="G732" s="2"/>
      <c r="H732" s="2"/>
      <c r="I732" s="2"/>
      <c r="J732" s="1"/>
      <c r="K732" s="1"/>
      <c r="L732" s="1"/>
      <c r="M732" s="1"/>
      <c r="N732" s="2"/>
      <c r="O732" s="2"/>
      <c r="P732" s="1"/>
      <c r="Q732" s="1"/>
      <c r="R732" s="1"/>
      <c r="S732" s="1"/>
      <c r="T732" s="1"/>
      <c r="U732" s="21"/>
      <c r="V732" s="1"/>
      <c r="W732" s="1"/>
      <c r="X732" s="1"/>
      <c r="Y732" s="1"/>
      <c r="Z732" s="1"/>
      <c r="AA732" s="1"/>
    </row>
    <row x14ac:dyDescent="0.25" r="733" customHeight="1" ht="16.5">
      <c r="A733" s="1"/>
      <c r="B733" s="1"/>
      <c r="C733" s="1"/>
      <c r="D733" s="2"/>
      <c r="E733" s="2"/>
      <c r="F733" s="20"/>
      <c r="G733" s="2"/>
      <c r="H733" s="2"/>
      <c r="I733" s="2"/>
      <c r="J733" s="1"/>
      <c r="K733" s="1"/>
      <c r="L733" s="1"/>
      <c r="M733" s="1"/>
      <c r="N733" s="2"/>
      <c r="O733" s="2"/>
      <c r="P733" s="1"/>
      <c r="Q733" s="1"/>
      <c r="R733" s="1"/>
      <c r="S733" s="1"/>
      <c r="T733" s="1"/>
      <c r="U733" s="21"/>
      <c r="V733" s="1"/>
      <c r="W733" s="1"/>
      <c r="X733" s="1"/>
      <c r="Y733" s="1"/>
      <c r="Z733" s="1"/>
      <c r="AA733" s="1"/>
    </row>
    <row x14ac:dyDescent="0.25" r="734" customHeight="1" ht="16.5">
      <c r="A734" s="1"/>
      <c r="B734" s="1"/>
      <c r="C734" s="1"/>
      <c r="D734" s="2"/>
      <c r="E734" s="2"/>
      <c r="F734" s="20"/>
      <c r="G734" s="2"/>
      <c r="H734" s="2"/>
      <c r="I734" s="2"/>
      <c r="J734" s="1"/>
      <c r="K734" s="1"/>
      <c r="L734" s="1"/>
      <c r="M734" s="1"/>
      <c r="N734" s="2"/>
      <c r="O734" s="2"/>
      <c r="P734" s="1"/>
      <c r="Q734" s="1"/>
      <c r="R734" s="1"/>
      <c r="S734" s="1"/>
      <c r="T734" s="1"/>
      <c r="U734" s="21"/>
      <c r="V734" s="1"/>
      <c r="W734" s="1"/>
      <c r="X734" s="1"/>
      <c r="Y734" s="1"/>
      <c r="Z734" s="1"/>
      <c r="AA734" s="1"/>
    </row>
    <row x14ac:dyDescent="0.25" r="735" customHeight="1" ht="16.5">
      <c r="A735" s="1"/>
      <c r="B735" s="1"/>
      <c r="C735" s="1"/>
      <c r="D735" s="2"/>
      <c r="E735" s="2"/>
      <c r="F735" s="20"/>
      <c r="G735" s="2"/>
      <c r="H735" s="2"/>
      <c r="I735" s="2"/>
      <c r="J735" s="1"/>
      <c r="K735" s="1"/>
      <c r="L735" s="1"/>
      <c r="M735" s="1"/>
      <c r="N735" s="2"/>
      <c r="O735" s="2"/>
      <c r="P735" s="1"/>
      <c r="Q735" s="1"/>
      <c r="R735" s="1"/>
      <c r="S735" s="1"/>
      <c r="T735" s="1"/>
      <c r="U735" s="21"/>
      <c r="V735" s="1"/>
      <c r="W735" s="1"/>
      <c r="X735" s="1"/>
      <c r="Y735" s="1"/>
      <c r="Z735" s="1"/>
      <c r="AA735" s="1"/>
    </row>
    <row x14ac:dyDescent="0.25" r="736" customHeight="1" ht="16.5">
      <c r="A736" s="1"/>
      <c r="B736" s="1"/>
      <c r="C736" s="1"/>
      <c r="D736" s="2"/>
      <c r="E736" s="2"/>
      <c r="F736" s="20"/>
      <c r="G736" s="2"/>
      <c r="H736" s="2"/>
      <c r="I736" s="2"/>
      <c r="J736" s="1"/>
      <c r="K736" s="1"/>
      <c r="L736" s="1"/>
      <c r="M736" s="1"/>
      <c r="N736" s="2"/>
      <c r="O736" s="2"/>
      <c r="P736" s="1"/>
      <c r="Q736" s="1"/>
      <c r="R736" s="1"/>
      <c r="S736" s="1"/>
      <c r="T736" s="1"/>
      <c r="U736" s="21"/>
      <c r="V736" s="1"/>
      <c r="W736" s="1"/>
      <c r="X736" s="1"/>
      <c r="Y736" s="1"/>
      <c r="Z736" s="1"/>
      <c r="AA736" s="1"/>
    </row>
    <row x14ac:dyDescent="0.25" r="737" customHeight="1" ht="16.5">
      <c r="A737" s="1"/>
      <c r="B737" s="1"/>
      <c r="C737" s="1"/>
      <c r="D737" s="2"/>
      <c r="E737" s="2"/>
      <c r="F737" s="20"/>
      <c r="G737" s="2"/>
      <c r="H737" s="2"/>
      <c r="I737" s="2"/>
      <c r="J737" s="1"/>
      <c r="K737" s="1"/>
      <c r="L737" s="1"/>
      <c r="M737" s="1"/>
      <c r="N737" s="2"/>
      <c r="O737" s="2"/>
      <c r="P737" s="1"/>
      <c r="Q737" s="1"/>
      <c r="R737" s="1"/>
      <c r="S737" s="1"/>
      <c r="T737" s="1"/>
      <c r="U737" s="21"/>
      <c r="V737" s="1"/>
      <c r="W737" s="1"/>
      <c r="X737" s="1"/>
      <c r="Y737" s="1"/>
      <c r="Z737" s="1"/>
      <c r="AA737" s="1"/>
    </row>
    <row x14ac:dyDescent="0.25" r="738" customHeight="1" ht="16.5">
      <c r="A738" s="1"/>
      <c r="B738" s="1"/>
      <c r="C738" s="1"/>
      <c r="D738" s="2"/>
      <c r="E738" s="2"/>
      <c r="F738" s="20"/>
      <c r="G738" s="2"/>
      <c r="H738" s="2"/>
      <c r="I738" s="2"/>
      <c r="J738" s="1"/>
      <c r="K738" s="1"/>
      <c r="L738" s="1"/>
      <c r="M738" s="1"/>
      <c r="N738" s="2"/>
      <c r="O738" s="2"/>
      <c r="P738" s="1"/>
      <c r="Q738" s="1"/>
      <c r="R738" s="1"/>
      <c r="S738" s="1"/>
      <c r="T738" s="1"/>
      <c r="U738" s="21"/>
      <c r="V738" s="1"/>
      <c r="W738" s="1"/>
      <c r="X738" s="1"/>
      <c r="Y738" s="1"/>
      <c r="Z738" s="1"/>
      <c r="AA738" s="1"/>
    </row>
    <row x14ac:dyDescent="0.25" r="739" customHeight="1" ht="16.5">
      <c r="A739" s="1"/>
      <c r="B739" s="1"/>
      <c r="C739" s="1"/>
      <c r="D739" s="2"/>
      <c r="E739" s="2"/>
      <c r="F739" s="20"/>
      <c r="G739" s="2"/>
      <c r="H739" s="2"/>
      <c r="I739" s="2"/>
      <c r="J739" s="1"/>
      <c r="K739" s="1"/>
      <c r="L739" s="1"/>
      <c r="M739" s="1"/>
      <c r="N739" s="2"/>
      <c r="O739" s="2"/>
      <c r="P739" s="1"/>
      <c r="Q739" s="1"/>
      <c r="R739" s="1"/>
      <c r="S739" s="1"/>
      <c r="T739" s="1"/>
      <c r="U739" s="21"/>
      <c r="V739" s="1"/>
      <c r="W739" s="1"/>
      <c r="X739" s="1"/>
      <c r="Y739" s="1"/>
      <c r="Z739" s="1"/>
      <c r="AA739" s="1"/>
    </row>
    <row x14ac:dyDescent="0.25" r="740" customHeight="1" ht="16.5">
      <c r="A740" s="1"/>
      <c r="B740" s="1"/>
      <c r="C740" s="1"/>
      <c r="D740" s="2"/>
      <c r="E740" s="2"/>
      <c r="F740" s="20"/>
      <c r="G740" s="2"/>
      <c r="H740" s="2"/>
      <c r="I740" s="2"/>
      <c r="J740" s="1"/>
      <c r="K740" s="1"/>
      <c r="L740" s="1"/>
      <c r="M740" s="1"/>
      <c r="N740" s="2"/>
      <c r="O740" s="2"/>
      <c r="P740" s="1"/>
      <c r="Q740" s="1"/>
      <c r="R740" s="1"/>
      <c r="S740" s="1"/>
      <c r="T740" s="1"/>
      <c r="U740" s="21"/>
      <c r="V740" s="1"/>
      <c r="W740" s="1"/>
      <c r="X740" s="1"/>
      <c r="Y740" s="1"/>
      <c r="Z740" s="1"/>
      <c r="AA740" s="1"/>
    </row>
    <row x14ac:dyDescent="0.25" r="741" customHeight="1" ht="16.5">
      <c r="A741" s="1"/>
      <c r="B741" s="1"/>
      <c r="C741" s="1"/>
      <c r="D741" s="2"/>
      <c r="E741" s="2"/>
      <c r="F741" s="20"/>
      <c r="G741" s="2"/>
      <c r="H741" s="2"/>
      <c r="I741" s="2"/>
      <c r="J741" s="1"/>
      <c r="K741" s="1"/>
      <c r="L741" s="1"/>
      <c r="M741" s="1"/>
      <c r="N741" s="2"/>
      <c r="O741" s="2"/>
      <c r="P741" s="1"/>
      <c r="Q741" s="1"/>
      <c r="R741" s="1"/>
      <c r="S741" s="1"/>
      <c r="T741" s="1"/>
      <c r="U741" s="21"/>
      <c r="V741" s="1"/>
      <c r="W741" s="1"/>
      <c r="X741" s="1"/>
      <c r="Y741" s="1"/>
      <c r="Z741" s="1"/>
      <c r="AA741" s="1"/>
    </row>
    <row x14ac:dyDescent="0.25" r="742" customHeight="1" ht="16.5">
      <c r="A742" s="1"/>
      <c r="B742" s="1"/>
      <c r="C742" s="1"/>
      <c r="D742" s="2"/>
      <c r="E742" s="2"/>
      <c r="F742" s="20"/>
      <c r="G742" s="2"/>
      <c r="H742" s="2"/>
      <c r="I742" s="2"/>
      <c r="J742" s="1"/>
      <c r="K742" s="1"/>
      <c r="L742" s="1"/>
      <c r="M742" s="1"/>
      <c r="N742" s="2"/>
      <c r="O742" s="2"/>
      <c r="P742" s="1"/>
      <c r="Q742" s="1"/>
      <c r="R742" s="1"/>
      <c r="S742" s="1"/>
      <c r="T742" s="1"/>
      <c r="U742" s="21"/>
      <c r="V742" s="1"/>
      <c r="W742" s="1"/>
      <c r="X742" s="1"/>
      <c r="Y742" s="1"/>
      <c r="Z742" s="1"/>
      <c r="AA742" s="1"/>
    </row>
    <row x14ac:dyDescent="0.25" r="743" customHeight="1" ht="16.5">
      <c r="A743" s="1"/>
      <c r="B743" s="1"/>
      <c r="C743" s="1"/>
      <c r="D743" s="2"/>
      <c r="E743" s="2"/>
      <c r="F743" s="20"/>
      <c r="G743" s="2"/>
      <c r="H743" s="2"/>
      <c r="I743" s="2"/>
      <c r="J743" s="1"/>
      <c r="K743" s="1"/>
      <c r="L743" s="1"/>
      <c r="M743" s="1"/>
      <c r="N743" s="2"/>
      <c r="O743" s="2"/>
      <c r="P743" s="1"/>
      <c r="Q743" s="1"/>
      <c r="R743" s="1"/>
      <c r="S743" s="1"/>
      <c r="T743" s="1"/>
      <c r="U743" s="21"/>
      <c r="V743" s="1"/>
      <c r="W743" s="1"/>
      <c r="X743" s="1"/>
      <c r="Y743" s="1"/>
      <c r="Z743" s="1"/>
      <c r="AA743" s="1"/>
    </row>
    <row x14ac:dyDescent="0.25" r="744" customHeight="1" ht="16.5">
      <c r="A744" s="1"/>
      <c r="B744" s="1"/>
      <c r="C744" s="1"/>
      <c r="D744" s="2"/>
      <c r="E744" s="2"/>
      <c r="F744" s="20"/>
      <c r="G744" s="2"/>
      <c r="H744" s="2"/>
      <c r="I744" s="2"/>
      <c r="J744" s="1"/>
      <c r="K744" s="1"/>
      <c r="L744" s="1"/>
      <c r="M744" s="1"/>
      <c r="N744" s="2"/>
      <c r="O744" s="2"/>
      <c r="P744" s="1"/>
      <c r="Q744" s="1"/>
      <c r="R744" s="1"/>
      <c r="S744" s="1"/>
      <c r="T744" s="1"/>
      <c r="U744" s="21"/>
      <c r="V744" s="1"/>
      <c r="W744" s="1"/>
      <c r="X744" s="1"/>
      <c r="Y744" s="1"/>
      <c r="Z744" s="1"/>
      <c r="AA744" s="1"/>
    </row>
    <row x14ac:dyDescent="0.25" r="745" customHeight="1" ht="16.5">
      <c r="A745" s="1"/>
      <c r="B745" s="1"/>
      <c r="C745" s="1"/>
      <c r="D745" s="2"/>
      <c r="E745" s="2"/>
      <c r="F745" s="20"/>
      <c r="G745" s="2"/>
      <c r="H745" s="2"/>
      <c r="I745" s="2"/>
      <c r="J745" s="1"/>
      <c r="K745" s="1"/>
      <c r="L745" s="1"/>
      <c r="M745" s="1"/>
      <c r="N745" s="2"/>
      <c r="O745" s="2"/>
      <c r="P745" s="1"/>
      <c r="Q745" s="1"/>
      <c r="R745" s="1"/>
      <c r="S745" s="1"/>
      <c r="T745" s="1"/>
      <c r="U745" s="21"/>
      <c r="V745" s="1"/>
      <c r="W745" s="1"/>
      <c r="X745" s="1"/>
      <c r="Y745" s="1"/>
      <c r="Z745" s="1"/>
      <c r="AA745" s="1"/>
    </row>
    <row x14ac:dyDescent="0.25" r="746" customHeight="1" ht="16.5">
      <c r="A746" s="1"/>
      <c r="B746" s="1"/>
      <c r="C746" s="1"/>
      <c r="D746" s="2"/>
      <c r="E746" s="2"/>
      <c r="F746" s="20"/>
      <c r="G746" s="2"/>
      <c r="H746" s="2"/>
      <c r="I746" s="2"/>
      <c r="J746" s="1"/>
      <c r="K746" s="1"/>
      <c r="L746" s="1"/>
      <c r="M746" s="1"/>
      <c r="N746" s="2"/>
      <c r="O746" s="2"/>
      <c r="P746" s="1"/>
      <c r="Q746" s="1"/>
      <c r="R746" s="1"/>
      <c r="S746" s="1"/>
      <c r="T746" s="1"/>
      <c r="U746" s="21"/>
      <c r="V746" s="1"/>
      <c r="W746" s="1"/>
      <c r="X746" s="1"/>
      <c r="Y746" s="1"/>
      <c r="Z746" s="1"/>
      <c r="AA746" s="1"/>
    </row>
    <row x14ac:dyDescent="0.25" r="747" customHeight="1" ht="16.5">
      <c r="A747" s="1"/>
      <c r="B747" s="1"/>
      <c r="C747" s="1"/>
      <c r="D747" s="2"/>
      <c r="E747" s="2"/>
      <c r="F747" s="20"/>
      <c r="G747" s="2"/>
      <c r="H747" s="2"/>
      <c r="I747" s="2"/>
      <c r="J747" s="1"/>
      <c r="K747" s="1"/>
      <c r="L747" s="1"/>
      <c r="M747" s="1"/>
      <c r="N747" s="2"/>
      <c r="O747" s="2"/>
      <c r="P747" s="1"/>
      <c r="Q747" s="1"/>
      <c r="R747" s="1"/>
      <c r="S747" s="1"/>
      <c r="T747" s="1"/>
      <c r="U747" s="21"/>
      <c r="V747" s="1"/>
      <c r="W747" s="1"/>
      <c r="X747" s="1"/>
      <c r="Y747" s="1"/>
      <c r="Z747" s="1"/>
      <c r="AA747" s="1"/>
    </row>
    <row x14ac:dyDescent="0.25" r="748" customHeight="1" ht="16.5">
      <c r="A748" s="1"/>
      <c r="B748" s="1"/>
      <c r="C748" s="1"/>
      <c r="D748" s="2"/>
      <c r="E748" s="2"/>
      <c r="F748" s="20"/>
      <c r="G748" s="2"/>
      <c r="H748" s="2"/>
      <c r="I748" s="2"/>
      <c r="J748" s="1"/>
      <c r="K748" s="1"/>
      <c r="L748" s="1"/>
      <c r="M748" s="1"/>
      <c r="N748" s="2"/>
      <c r="O748" s="2"/>
      <c r="P748" s="1"/>
      <c r="Q748" s="1"/>
      <c r="R748" s="1"/>
      <c r="S748" s="1"/>
      <c r="T748" s="1"/>
      <c r="U748" s="21"/>
      <c r="V748" s="1"/>
      <c r="W748" s="1"/>
      <c r="X748" s="1"/>
      <c r="Y748" s="1"/>
      <c r="Z748" s="1"/>
      <c r="AA748" s="1"/>
    </row>
    <row x14ac:dyDescent="0.25" r="749" customHeight="1" ht="16.5">
      <c r="A749" s="1"/>
      <c r="B749" s="1"/>
      <c r="C749" s="1"/>
      <c r="D749" s="2"/>
      <c r="E749" s="2"/>
      <c r="F749" s="20"/>
      <c r="G749" s="2"/>
      <c r="H749" s="2"/>
      <c r="I749" s="2"/>
      <c r="J749" s="1"/>
      <c r="K749" s="1"/>
      <c r="L749" s="1"/>
      <c r="M749" s="1"/>
      <c r="N749" s="2"/>
      <c r="O749" s="2"/>
      <c r="P749" s="1"/>
      <c r="Q749" s="1"/>
      <c r="R749" s="1"/>
      <c r="S749" s="1"/>
      <c r="T749" s="1"/>
      <c r="U749" s="21"/>
      <c r="V749" s="1"/>
      <c r="W749" s="1"/>
      <c r="X749" s="1"/>
      <c r="Y749" s="1"/>
      <c r="Z749" s="1"/>
      <c r="AA749" s="1"/>
    </row>
    <row x14ac:dyDescent="0.25" r="750" customHeight="1" ht="16.5">
      <c r="A750" s="1"/>
      <c r="B750" s="1"/>
      <c r="C750" s="1"/>
      <c r="D750" s="2"/>
      <c r="E750" s="2"/>
      <c r="F750" s="20"/>
      <c r="G750" s="2"/>
      <c r="H750" s="2"/>
      <c r="I750" s="2"/>
      <c r="J750" s="1"/>
      <c r="K750" s="1"/>
      <c r="L750" s="1"/>
      <c r="M750" s="1"/>
      <c r="N750" s="2"/>
      <c r="O750" s="2"/>
      <c r="P750" s="1"/>
      <c r="Q750" s="1"/>
      <c r="R750" s="1"/>
      <c r="S750" s="1"/>
      <c r="T750" s="1"/>
      <c r="U750" s="21"/>
      <c r="V750" s="1"/>
      <c r="W750" s="1"/>
      <c r="X750" s="1"/>
      <c r="Y750" s="1"/>
      <c r="Z750" s="1"/>
      <c r="AA750" s="1"/>
    </row>
    <row x14ac:dyDescent="0.25" r="751" customHeight="1" ht="16.5">
      <c r="A751" s="1"/>
      <c r="B751" s="1"/>
      <c r="C751" s="1"/>
      <c r="D751" s="2"/>
      <c r="E751" s="2"/>
      <c r="F751" s="20"/>
      <c r="G751" s="2"/>
      <c r="H751" s="2"/>
      <c r="I751" s="2"/>
      <c r="J751" s="1"/>
      <c r="K751" s="1"/>
      <c r="L751" s="1"/>
      <c r="M751" s="1"/>
      <c r="N751" s="2"/>
      <c r="O751" s="2"/>
      <c r="P751" s="1"/>
      <c r="Q751" s="1"/>
      <c r="R751" s="1"/>
      <c r="S751" s="1"/>
      <c r="T751" s="1"/>
      <c r="U751" s="21"/>
      <c r="V751" s="1"/>
      <c r="W751" s="1"/>
      <c r="X751" s="1"/>
      <c r="Y751" s="1"/>
      <c r="Z751" s="1"/>
      <c r="AA751" s="1"/>
    </row>
    <row x14ac:dyDescent="0.25" r="752" customHeight="1" ht="16.5">
      <c r="A752" s="1"/>
      <c r="B752" s="1"/>
      <c r="C752" s="1"/>
      <c r="D752" s="2"/>
      <c r="E752" s="2"/>
      <c r="F752" s="20"/>
      <c r="G752" s="2"/>
      <c r="H752" s="2"/>
      <c r="I752" s="2"/>
      <c r="J752" s="1"/>
      <c r="K752" s="1"/>
      <c r="L752" s="1"/>
      <c r="M752" s="1"/>
      <c r="N752" s="2"/>
      <c r="O752" s="2"/>
      <c r="P752" s="1"/>
      <c r="Q752" s="1"/>
      <c r="R752" s="1"/>
      <c r="S752" s="1"/>
      <c r="T752" s="1"/>
      <c r="U752" s="21"/>
      <c r="V752" s="1"/>
      <c r="W752" s="1"/>
      <c r="X752" s="1"/>
      <c r="Y752" s="1"/>
      <c r="Z752" s="1"/>
      <c r="AA752" s="1"/>
    </row>
    <row x14ac:dyDescent="0.25" r="753" customHeight="1" ht="16.5">
      <c r="A753" s="1"/>
      <c r="B753" s="1"/>
      <c r="C753" s="1"/>
      <c r="D753" s="2"/>
      <c r="E753" s="2"/>
      <c r="F753" s="20"/>
      <c r="G753" s="2"/>
      <c r="H753" s="2"/>
      <c r="I753" s="2"/>
      <c r="J753" s="1"/>
      <c r="K753" s="1"/>
      <c r="L753" s="1"/>
      <c r="M753" s="1"/>
      <c r="N753" s="2"/>
      <c r="O753" s="2"/>
      <c r="P753" s="1"/>
      <c r="Q753" s="1"/>
      <c r="R753" s="1"/>
      <c r="S753" s="1"/>
      <c r="T753" s="1"/>
      <c r="U753" s="21"/>
      <c r="V753" s="1"/>
      <c r="W753" s="1"/>
      <c r="X753" s="1"/>
      <c r="Y753" s="1"/>
      <c r="Z753" s="1"/>
      <c r="AA753" s="1"/>
    </row>
    <row x14ac:dyDescent="0.25" r="754" customHeight="1" ht="16.5">
      <c r="A754" s="1"/>
      <c r="B754" s="1"/>
      <c r="C754" s="1"/>
      <c r="D754" s="2"/>
      <c r="E754" s="2"/>
      <c r="F754" s="20"/>
      <c r="G754" s="2"/>
      <c r="H754" s="2"/>
      <c r="I754" s="2"/>
      <c r="J754" s="1"/>
      <c r="K754" s="1"/>
      <c r="L754" s="1"/>
      <c r="M754" s="1"/>
      <c r="N754" s="2"/>
      <c r="O754" s="2"/>
      <c r="P754" s="1"/>
      <c r="Q754" s="1"/>
      <c r="R754" s="1"/>
      <c r="S754" s="1"/>
      <c r="T754" s="1"/>
      <c r="U754" s="21"/>
      <c r="V754" s="1"/>
      <c r="W754" s="1"/>
      <c r="X754" s="1"/>
      <c r="Y754" s="1"/>
      <c r="Z754" s="1"/>
      <c r="AA754" s="1"/>
    </row>
    <row x14ac:dyDescent="0.25" r="755" customHeight="1" ht="16.5">
      <c r="A755" s="1"/>
      <c r="B755" s="1"/>
      <c r="C755" s="1"/>
      <c r="D755" s="2"/>
      <c r="E755" s="2"/>
      <c r="F755" s="20"/>
      <c r="G755" s="2"/>
      <c r="H755" s="2"/>
      <c r="I755" s="2"/>
      <c r="J755" s="1"/>
      <c r="K755" s="1"/>
      <c r="L755" s="1"/>
      <c r="M755" s="1"/>
      <c r="N755" s="2"/>
      <c r="O755" s="2"/>
      <c r="P755" s="1"/>
      <c r="Q755" s="1"/>
      <c r="R755" s="1"/>
      <c r="S755" s="1"/>
      <c r="T755" s="1"/>
      <c r="U755" s="21"/>
      <c r="V755" s="1"/>
      <c r="W755" s="1"/>
      <c r="X755" s="1"/>
      <c r="Y755" s="1"/>
      <c r="Z755" s="1"/>
      <c r="AA755" s="1"/>
    </row>
    <row x14ac:dyDescent="0.25" r="756" customHeight="1" ht="16.5">
      <c r="A756" s="1"/>
      <c r="B756" s="1"/>
      <c r="C756" s="1"/>
      <c r="D756" s="2"/>
      <c r="E756" s="2"/>
      <c r="F756" s="20"/>
      <c r="G756" s="2"/>
      <c r="H756" s="2"/>
      <c r="I756" s="2"/>
      <c r="J756" s="1"/>
      <c r="K756" s="1"/>
      <c r="L756" s="1"/>
      <c r="M756" s="1"/>
      <c r="N756" s="2"/>
      <c r="O756" s="2"/>
      <c r="P756" s="1"/>
      <c r="Q756" s="1"/>
      <c r="R756" s="1"/>
      <c r="S756" s="1"/>
      <c r="T756" s="1"/>
      <c r="U756" s="21"/>
      <c r="V756" s="1"/>
      <c r="W756" s="1"/>
      <c r="X756" s="1"/>
      <c r="Y756" s="1"/>
      <c r="Z756" s="1"/>
      <c r="AA756" s="1"/>
    </row>
    <row x14ac:dyDescent="0.25" r="757" customHeight="1" ht="16.5">
      <c r="A757" s="1"/>
      <c r="B757" s="1"/>
      <c r="C757" s="1"/>
      <c r="D757" s="2"/>
      <c r="E757" s="2"/>
      <c r="F757" s="20"/>
      <c r="G757" s="2"/>
      <c r="H757" s="2"/>
      <c r="I757" s="2"/>
      <c r="J757" s="1"/>
      <c r="K757" s="1"/>
      <c r="L757" s="1"/>
      <c r="M757" s="1"/>
      <c r="N757" s="2"/>
      <c r="O757" s="2"/>
      <c r="P757" s="1"/>
      <c r="Q757" s="1"/>
      <c r="R757" s="1"/>
      <c r="S757" s="1"/>
      <c r="T757" s="1"/>
      <c r="U757" s="21"/>
      <c r="V757" s="1"/>
      <c r="W757" s="1"/>
      <c r="X757" s="1"/>
      <c r="Y757" s="1"/>
      <c r="Z757" s="1"/>
      <c r="AA757" s="1"/>
    </row>
    <row x14ac:dyDescent="0.25" r="758" customHeight="1" ht="16.5">
      <c r="A758" s="1"/>
      <c r="B758" s="1"/>
      <c r="C758" s="1"/>
      <c r="D758" s="2"/>
      <c r="E758" s="2"/>
      <c r="F758" s="20"/>
      <c r="G758" s="2"/>
      <c r="H758" s="2"/>
      <c r="I758" s="2"/>
      <c r="J758" s="1"/>
      <c r="K758" s="1"/>
      <c r="L758" s="1"/>
      <c r="M758" s="1"/>
      <c r="N758" s="2"/>
      <c r="O758" s="2"/>
      <c r="P758" s="1"/>
      <c r="Q758" s="1"/>
      <c r="R758" s="1"/>
      <c r="S758" s="1"/>
      <c r="T758" s="1"/>
      <c r="U758" s="21"/>
      <c r="V758" s="1"/>
      <c r="W758" s="1"/>
      <c r="X758" s="1"/>
      <c r="Y758" s="1"/>
      <c r="Z758" s="1"/>
      <c r="AA758" s="1"/>
    </row>
    <row x14ac:dyDescent="0.25" r="759" customHeight="1" ht="16.5">
      <c r="A759" s="1"/>
      <c r="B759" s="1"/>
      <c r="C759" s="1"/>
      <c r="D759" s="2"/>
      <c r="E759" s="2"/>
      <c r="F759" s="20"/>
      <c r="G759" s="2"/>
      <c r="H759" s="2"/>
      <c r="I759" s="2"/>
      <c r="J759" s="1"/>
      <c r="K759" s="1"/>
      <c r="L759" s="1"/>
      <c r="M759" s="1"/>
      <c r="N759" s="2"/>
      <c r="O759" s="2"/>
      <c r="P759" s="1"/>
      <c r="Q759" s="1"/>
      <c r="R759" s="1"/>
      <c r="S759" s="1"/>
      <c r="T759" s="1"/>
      <c r="U759" s="21"/>
      <c r="V759" s="1"/>
      <c r="W759" s="1"/>
      <c r="X759" s="1"/>
      <c r="Y759" s="1"/>
      <c r="Z759" s="1"/>
      <c r="AA759" s="1"/>
    </row>
    <row x14ac:dyDescent="0.25" r="760" customHeight="1" ht="16.5">
      <c r="A760" s="1"/>
      <c r="B760" s="1"/>
      <c r="C760" s="1"/>
      <c r="D760" s="2"/>
      <c r="E760" s="2"/>
      <c r="F760" s="20"/>
      <c r="G760" s="2"/>
      <c r="H760" s="2"/>
      <c r="I760" s="2"/>
      <c r="J760" s="1"/>
      <c r="K760" s="1"/>
      <c r="L760" s="1"/>
      <c r="M760" s="1"/>
      <c r="N760" s="2"/>
      <c r="O760" s="2"/>
      <c r="P760" s="1"/>
      <c r="Q760" s="1"/>
      <c r="R760" s="1"/>
      <c r="S760" s="1"/>
      <c r="T760" s="1"/>
      <c r="U760" s="21"/>
      <c r="V760" s="1"/>
      <c r="W760" s="1"/>
      <c r="X760" s="1"/>
      <c r="Y760" s="1"/>
      <c r="Z760" s="1"/>
      <c r="AA760" s="1"/>
    </row>
    <row x14ac:dyDescent="0.25" r="761" customHeight="1" ht="16.5">
      <c r="A761" s="1"/>
      <c r="B761" s="1"/>
      <c r="C761" s="1"/>
      <c r="D761" s="2"/>
      <c r="E761" s="2"/>
      <c r="F761" s="20"/>
      <c r="G761" s="2"/>
      <c r="H761" s="2"/>
      <c r="I761" s="2"/>
      <c r="J761" s="1"/>
      <c r="K761" s="1"/>
      <c r="L761" s="1"/>
      <c r="M761" s="1"/>
      <c r="N761" s="2"/>
      <c r="O761" s="2"/>
      <c r="P761" s="1"/>
      <c r="Q761" s="1"/>
      <c r="R761" s="1"/>
      <c r="S761" s="1"/>
      <c r="T761" s="1"/>
      <c r="U761" s="21"/>
      <c r="V761" s="1"/>
      <c r="W761" s="1"/>
      <c r="X761" s="1"/>
      <c r="Y761" s="1"/>
      <c r="Z761" s="1"/>
      <c r="AA761" s="1"/>
    </row>
    <row x14ac:dyDescent="0.25" r="762" customHeight="1" ht="16.5">
      <c r="A762" s="1"/>
      <c r="B762" s="1"/>
      <c r="C762" s="1"/>
      <c r="D762" s="2"/>
      <c r="E762" s="2"/>
      <c r="F762" s="20"/>
      <c r="G762" s="2"/>
      <c r="H762" s="2"/>
      <c r="I762" s="2"/>
      <c r="J762" s="1"/>
      <c r="K762" s="1"/>
      <c r="L762" s="1"/>
      <c r="M762" s="1"/>
      <c r="N762" s="2"/>
      <c r="O762" s="2"/>
      <c r="P762" s="1"/>
      <c r="Q762" s="1"/>
      <c r="R762" s="1"/>
      <c r="S762" s="1"/>
      <c r="T762" s="1"/>
      <c r="U762" s="21"/>
      <c r="V762" s="1"/>
      <c r="W762" s="1"/>
      <c r="X762" s="1"/>
      <c r="Y762" s="1"/>
      <c r="Z762" s="1"/>
      <c r="AA762" s="1"/>
    </row>
    <row x14ac:dyDescent="0.25" r="763" customHeight="1" ht="16.5">
      <c r="A763" s="1"/>
      <c r="B763" s="1"/>
      <c r="C763" s="1"/>
      <c r="D763" s="2"/>
      <c r="E763" s="2"/>
      <c r="F763" s="20"/>
      <c r="G763" s="2"/>
      <c r="H763" s="2"/>
      <c r="I763" s="2"/>
      <c r="J763" s="1"/>
      <c r="K763" s="1"/>
      <c r="L763" s="1"/>
      <c r="M763" s="1"/>
      <c r="N763" s="2"/>
      <c r="O763" s="2"/>
      <c r="P763" s="1"/>
      <c r="Q763" s="1"/>
      <c r="R763" s="1"/>
      <c r="S763" s="1"/>
      <c r="T763" s="1"/>
      <c r="U763" s="21"/>
      <c r="V763" s="1"/>
      <c r="W763" s="1"/>
      <c r="X763" s="1"/>
      <c r="Y763" s="1"/>
      <c r="Z763" s="1"/>
      <c r="AA763" s="1"/>
    </row>
    <row x14ac:dyDescent="0.25" r="764" customHeight="1" ht="16.5">
      <c r="A764" s="1"/>
      <c r="B764" s="1"/>
      <c r="C764" s="1"/>
      <c r="D764" s="2"/>
      <c r="E764" s="2"/>
      <c r="F764" s="20"/>
      <c r="G764" s="2"/>
      <c r="H764" s="2"/>
      <c r="I764" s="2"/>
      <c r="J764" s="1"/>
      <c r="K764" s="1"/>
      <c r="L764" s="1"/>
      <c r="M764" s="1"/>
      <c r="N764" s="2"/>
      <c r="O764" s="2"/>
      <c r="P764" s="1"/>
      <c r="Q764" s="1"/>
      <c r="R764" s="1"/>
      <c r="S764" s="1"/>
      <c r="T764" s="1"/>
      <c r="U764" s="21"/>
      <c r="V764" s="1"/>
      <c r="W764" s="1"/>
      <c r="X764" s="1"/>
      <c r="Y764" s="1"/>
      <c r="Z764" s="1"/>
      <c r="AA764" s="1"/>
    </row>
    <row x14ac:dyDescent="0.25" r="765" customHeight="1" ht="16.5">
      <c r="A765" s="1"/>
      <c r="B765" s="1"/>
      <c r="C765" s="1"/>
      <c r="D765" s="2"/>
      <c r="E765" s="2"/>
      <c r="F765" s="20"/>
      <c r="G765" s="2"/>
      <c r="H765" s="2"/>
      <c r="I765" s="2"/>
      <c r="J765" s="1"/>
      <c r="K765" s="1"/>
      <c r="L765" s="1"/>
      <c r="M765" s="1"/>
      <c r="N765" s="2"/>
      <c r="O765" s="2"/>
      <c r="P765" s="1"/>
      <c r="Q765" s="1"/>
      <c r="R765" s="1"/>
      <c r="S765" s="1"/>
      <c r="T765" s="1"/>
      <c r="U765" s="21"/>
      <c r="V765" s="1"/>
      <c r="W765" s="1"/>
      <c r="X765" s="1"/>
      <c r="Y765" s="1"/>
      <c r="Z765" s="1"/>
      <c r="AA765" s="1"/>
    </row>
    <row x14ac:dyDescent="0.25" r="766" customHeight="1" ht="16.5">
      <c r="A766" s="1"/>
      <c r="B766" s="1"/>
      <c r="C766" s="1"/>
      <c r="D766" s="2"/>
      <c r="E766" s="2"/>
      <c r="F766" s="20"/>
      <c r="G766" s="2"/>
      <c r="H766" s="2"/>
      <c r="I766" s="2"/>
      <c r="J766" s="1"/>
      <c r="K766" s="1"/>
      <c r="L766" s="1"/>
      <c r="M766" s="1"/>
      <c r="N766" s="2"/>
      <c r="O766" s="2"/>
      <c r="P766" s="1"/>
      <c r="Q766" s="1"/>
      <c r="R766" s="1"/>
      <c r="S766" s="1"/>
      <c r="T766" s="1"/>
      <c r="U766" s="21"/>
      <c r="V766" s="1"/>
      <c r="W766" s="1"/>
      <c r="X766" s="1"/>
      <c r="Y766" s="1"/>
      <c r="Z766" s="1"/>
      <c r="AA766" s="1"/>
    </row>
    <row x14ac:dyDescent="0.25" r="767" customHeight="1" ht="16.5">
      <c r="A767" s="1"/>
      <c r="B767" s="1"/>
      <c r="C767" s="1"/>
      <c r="D767" s="2"/>
      <c r="E767" s="2"/>
      <c r="F767" s="20"/>
      <c r="G767" s="2"/>
      <c r="H767" s="2"/>
      <c r="I767" s="2"/>
      <c r="J767" s="1"/>
      <c r="K767" s="1"/>
      <c r="L767" s="1"/>
      <c r="M767" s="1"/>
      <c r="N767" s="2"/>
      <c r="O767" s="2"/>
      <c r="P767" s="1"/>
      <c r="Q767" s="1"/>
      <c r="R767" s="1"/>
      <c r="S767" s="1"/>
      <c r="T767" s="1"/>
      <c r="U767" s="21"/>
      <c r="V767" s="1"/>
      <c r="W767" s="1"/>
      <c r="X767" s="1"/>
      <c r="Y767" s="1"/>
      <c r="Z767" s="1"/>
      <c r="AA767" s="1"/>
    </row>
    <row x14ac:dyDescent="0.25" r="768" customHeight="1" ht="16.5">
      <c r="A768" s="1"/>
      <c r="B768" s="1"/>
      <c r="C768" s="1"/>
      <c r="D768" s="2"/>
      <c r="E768" s="2"/>
      <c r="F768" s="20"/>
      <c r="G768" s="2"/>
      <c r="H768" s="2"/>
      <c r="I768" s="2"/>
      <c r="J768" s="1"/>
      <c r="K768" s="1"/>
      <c r="L768" s="1"/>
      <c r="M768" s="1"/>
      <c r="N768" s="2"/>
      <c r="O768" s="2"/>
      <c r="P768" s="1"/>
      <c r="Q768" s="1"/>
      <c r="R768" s="1"/>
      <c r="S768" s="1"/>
      <c r="T768" s="1"/>
      <c r="U768" s="21"/>
      <c r="V768" s="1"/>
      <c r="W768" s="1"/>
      <c r="X768" s="1"/>
      <c r="Y768" s="1"/>
      <c r="Z768" s="1"/>
      <c r="AA768" s="1"/>
    </row>
    <row x14ac:dyDescent="0.25" r="769" customHeight="1" ht="16.5">
      <c r="A769" s="1"/>
      <c r="B769" s="1"/>
      <c r="C769" s="1"/>
      <c r="D769" s="2"/>
      <c r="E769" s="2"/>
      <c r="F769" s="20"/>
      <c r="G769" s="2"/>
      <c r="H769" s="2"/>
      <c r="I769" s="2"/>
      <c r="J769" s="1"/>
      <c r="K769" s="1"/>
      <c r="L769" s="1"/>
      <c r="M769" s="1"/>
      <c r="N769" s="2"/>
      <c r="O769" s="2"/>
      <c r="P769" s="1"/>
      <c r="Q769" s="1"/>
      <c r="R769" s="1"/>
      <c r="S769" s="1"/>
      <c r="T769" s="1"/>
      <c r="U769" s="21"/>
      <c r="V769" s="1"/>
      <c r="W769" s="1"/>
      <c r="X769" s="1"/>
      <c r="Y769" s="1"/>
      <c r="Z769" s="1"/>
      <c r="AA769" s="1"/>
    </row>
    <row x14ac:dyDescent="0.25" r="770" customHeight="1" ht="16.5">
      <c r="A770" s="1"/>
      <c r="B770" s="1"/>
      <c r="C770" s="1"/>
      <c r="D770" s="2"/>
      <c r="E770" s="2"/>
      <c r="F770" s="20"/>
      <c r="G770" s="2"/>
      <c r="H770" s="2"/>
      <c r="I770" s="2"/>
      <c r="J770" s="1"/>
      <c r="K770" s="1"/>
      <c r="L770" s="1"/>
      <c r="M770" s="1"/>
      <c r="N770" s="2"/>
      <c r="O770" s="2"/>
      <c r="P770" s="1"/>
      <c r="Q770" s="1"/>
      <c r="R770" s="1"/>
      <c r="S770" s="1"/>
      <c r="T770" s="1"/>
      <c r="U770" s="21"/>
      <c r="V770" s="1"/>
      <c r="W770" s="1"/>
      <c r="X770" s="1"/>
      <c r="Y770" s="1"/>
      <c r="Z770" s="1"/>
      <c r="AA770" s="1"/>
    </row>
    <row x14ac:dyDescent="0.25" r="771" customHeight="1" ht="16.5">
      <c r="A771" s="1"/>
      <c r="B771" s="1"/>
      <c r="C771" s="1"/>
      <c r="D771" s="2"/>
      <c r="E771" s="2"/>
      <c r="F771" s="20"/>
      <c r="G771" s="2"/>
      <c r="H771" s="2"/>
      <c r="I771" s="2"/>
      <c r="J771" s="1"/>
      <c r="K771" s="1"/>
      <c r="L771" s="1"/>
      <c r="M771" s="1"/>
      <c r="N771" s="2"/>
      <c r="O771" s="2"/>
      <c r="P771" s="1"/>
      <c r="Q771" s="1"/>
      <c r="R771" s="1"/>
      <c r="S771" s="1"/>
      <c r="T771" s="1"/>
      <c r="U771" s="21"/>
      <c r="V771" s="1"/>
      <c r="W771" s="1"/>
      <c r="X771" s="1"/>
      <c r="Y771" s="1"/>
      <c r="Z771" s="1"/>
      <c r="AA771" s="1"/>
    </row>
    <row x14ac:dyDescent="0.25" r="772" customHeight="1" ht="16.5">
      <c r="A772" s="1"/>
      <c r="B772" s="1"/>
      <c r="C772" s="1"/>
      <c r="D772" s="2"/>
      <c r="E772" s="2"/>
      <c r="F772" s="20"/>
      <c r="G772" s="2"/>
      <c r="H772" s="2"/>
      <c r="I772" s="2"/>
      <c r="J772" s="1"/>
      <c r="K772" s="1"/>
      <c r="L772" s="1"/>
      <c r="M772" s="1"/>
      <c r="N772" s="2"/>
      <c r="O772" s="2"/>
      <c r="P772" s="1"/>
      <c r="Q772" s="1"/>
      <c r="R772" s="1"/>
      <c r="S772" s="1"/>
      <c r="T772" s="1"/>
      <c r="U772" s="21"/>
      <c r="V772" s="1"/>
      <c r="W772" s="1"/>
      <c r="X772" s="1"/>
      <c r="Y772" s="1"/>
      <c r="Z772" s="1"/>
      <c r="AA772" s="1"/>
    </row>
    <row x14ac:dyDescent="0.25" r="773" customHeight="1" ht="16.5">
      <c r="A773" s="1"/>
      <c r="B773" s="1"/>
      <c r="C773" s="1"/>
      <c r="D773" s="2"/>
      <c r="E773" s="2"/>
      <c r="F773" s="20"/>
      <c r="G773" s="2"/>
      <c r="H773" s="2"/>
      <c r="I773" s="2"/>
      <c r="J773" s="1"/>
      <c r="K773" s="1"/>
      <c r="L773" s="1"/>
      <c r="M773" s="1"/>
      <c r="N773" s="2"/>
      <c r="O773" s="2"/>
      <c r="P773" s="1"/>
      <c r="Q773" s="1"/>
      <c r="R773" s="1"/>
      <c r="S773" s="1"/>
      <c r="T773" s="1"/>
      <c r="U773" s="21"/>
      <c r="V773" s="1"/>
      <c r="W773" s="1"/>
      <c r="X773" s="1"/>
      <c r="Y773" s="1"/>
      <c r="Z773" s="1"/>
      <c r="AA773" s="1"/>
    </row>
    <row x14ac:dyDescent="0.25" r="774" customHeight="1" ht="16.5">
      <c r="A774" s="1"/>
      <c r="B774" s="1"/>
      <c r="C774" s="1"/>
      <c r="D774" s="2"/>
      <c r="E774" s="2"/>
      <c r="F774" s="20"/>
      <c r="G774" s="2"/>
      <c r="H774" s="2"/>
      <c r="I774" s="2"/>
      <c r="J774" s="1"/>
      <c r="K774" s="1"/>
      <c r="L774" s="1"/>
      <c r="M774" s="1"/>
      <c r="N774" s="2"/>
      <c r="O774" s="2"/>
      <c r="P774" s="1"/>
      <c r="Q774" s="1"/>
      <c r="R774" s="1"/>
      <c r="S774" s="1"/>
      <c r="T774" s="1"/>
      <c r="U774" s="21"/>
      <c r="V774" s="1"/>
      <c r="W774" s="1"/>
      <c r="X774" s="1"/>
      <c r="Y774" s="1"/>
      <c r="Z774" s="1"/>
      <c r="AA774" s="1"/>
    </row>
    <row x14ac:dyDescent="0.25" r="775" customHeight="1" ht="16.5">
      <c r="A775" s="1"/>
      <c r="B775" s="1"/>
      <c r="C775" s="1"/>
      <c r="D775" s="2"/>
      <c r="E775" s="2"/>
      <c r="F775" s="20"/>
      <c r="G775" s="2"/>
      <c r="H775" s="2"/>
      <c r="I775" s="2"/>
      <c r="J775" s="1"/>
      <c r="K775" s="1"/>
      <c r="L775" s="1"/>
      <c r="M775" s="1"/>
      <c r="N775" s="2"/>
      <c r="O775" s="2"/>
      <c r="P775" s="1"/>
      <c r="Q775" s="1"/>
      <c r="R775" s="1"/>
      <c r="S775" s="1"/>
      <c r="T775" s="1"/>
      <c r="U775" s="21"/>
      <c r="V775" s="1"/>
      <c r="W775" s="1"/>
      <c r="X775" s="1"/>
      <c r="Y775" s="1"/>
      <c r="Z775" s="1"/>
      <c r="AA775" s="1"/>
    </row>
    <row x14ac:dyDescent="0.25" r="776" customHeight="1" ht="16.5">
      <c r="A776" s="1"/>
      <c r="B776" s="1"/>
      <c r="C776" s="1"/>
      <c r="D776" s="2"/>
      <c r="E776" s="2"/>
      <c r="F776" s="20"/>
      <c r="G776" s="2"/>
      <c r="H776" s="2"/>
      <c r="I776" s="2"/>
      <c r="J776" s="1"/>
      <c r="K776" s="1"/>
      <c r="L776" s="1"/>
      <c r="M776" s="1"/>
      <c r="N776" s="2"/>
      <c r="O776" s="2"/>
      <c r="P776" s="1"/>
      <c r="Q776" s="1"/>
      <c r="R776" s="1"/>
      <c r="S776" s="1"/>
      <c r="T776" s="1"/>
      <c r="U776" s="21"/>
      <c r="V776" s="1"/>
      <c r="W776" s="1"/>
      <c r="X776" s="1"/>
      <c r="Y776" s="1"/>
      <c r="Z776" s="1"/>
      <c r="AA776" s="1"/>
    </row>
    <row x14ac:dyDescent="0.25" r="777" customHeight="1" ht="16.5">
      <c r="A777" s="1"/>
      <c r="B777" s="1"/>
      <c r="C777" s="1"/>
      <c r="D777" s="2"/>
      <c r="E777" s="2"/>
      <c r="F777" s="20"/>
      <c r="G777" s="2"/>
      <c r="H777" s="2"/>
      <c r="I777" s="2"/>
      <c r="J777" s="1"/>
      <c r="K777" s="1"/>
      <c r="L777" s="1"/>
      <c r="M777" s="1"/>
      <c r="N777" s="2"/>
      <c r="O777" s="2"/>
      <c r="P777" s="1"/>
      <c r="Q777" s="1"/>
      <c r="R777" s="1"/>
      <c r="S777" s="1"/>
      <c r="T777" s="1"/>
      <c r="U777" s="21"/>
      <c r="V777" s="1"/>
      <c r="W777" s="1"/>
      <c r="X777" s="1"/>
      <c r="Y777" s="1"/>
      <c r="Z777" s="1"/>
      <c r="AA777" s="1"/>
    </row>
    <row x14ac:dyDescent="0.25" r="778" customHeight="1" ht="16.5">
      <c r="A778" s="1"/>
      <c r="B778" s="1"/>
      <c r="C778" s="1"/>
      <c r="D778" s="2"/>
      <c r="E778" s="2"/>
      <c r="F778" s="20"/>
      <c r="G778" s="2"/>
      <c r="H778" s="2"/>
      <c r="I778" s="2"/>
      <c r="J778" s="1"/>
      <c r="K778" s="1"/>
      <c r="L778" s="1"/>
      <c r="M778" s="1"/>
      <c r="N778" s="2"/>
      <c r="O778" s="2"/>
      <c r="P778" s="1"/>
      <c r="Q778" s="1"/>
      <c r="R778" s="1"/>
      <c r="S778" s="1"/>
      <c r="T778" s="1"/>
      <c r="U778" s="21"/>
      <c r="V778" s="1"/>
      <c r="W778" s="1"/>
      <c r="X778" s="1"/>
      <c r="Y778" s="1"/>
      <c r="Z778" s="1"/>
      <c r="AA778" s="1"/>
    </row>
    <row x14ac:dyDescent="0.25" r="779" customHeight="1" ht="16.5">
      <c r="A779" s="1"/>
      <c r="B779" s="1"/>
      <c r="C779" s="1"/>
      <c r="D779" s="2"/>
      <c r="E779" s="2"/>
      <c r="F779" s="20"/>
      <c r="G779" s="2"/>
      <c r="H779" s="2"/>
      <c r="I779" s="2"/>
      <c r="J779" s="1"/>
      <c r="K779" s="1"/>
      <c r="L779" s="1"/>
      <c r="M779" s="1"/>
      <c r="N779" s="2"/>
      <c r="O779" s="2"/>
      <c r="P779" s="1"/>
      <c r="Q779" s="1"/>
      <c r="R779" s="1"/>
      <c r="S779" s="1"/>
      <c r="T779" s="1"/>
      <c r="U779" s="21"/>
      <c r="V779" s="1"/>
      <c r="W779" s="1"/>
      <c r="X779" s="1"/>
      <c r="Y779" s="1"/>
      <c r="Z779" s="1"/>
      <c r="AA779" s="1"/>
    </row>
    <row x14ac:dyDescent="0.25" r="780" customHeight="1" ht="16.5">
      <c r="A780" s="1"/>
      <c r="B780" s="1"/>
      <c r="C780" s="1"/>
      <c r="D780" s="2"/>
      <c r="E780" s="2"/>
      <c r="F780" s="20"/>
      <c r="G780" s="2"/>
      <c r="H780" s="2"/>
      <c r="I780" s="2"/>
      <c r="J780" s="1"/>
      <c r="K780" s="1"/>
      <c r="L780" s="1"/>
      <c r="M780" s="1"/>
      <c r="N780" s="2"/>
      <c r="O780" s="2"/>
      <c r="P780" s="1"/>
      <c r="Q780" s="1"/>
      <c r="R780" s="1"/>
      <c r="S780" s="1"/>
      <c r="T780" s="1"/>
      <c r="U780" s="21"/>
      <c r="V780" s="1"/>
      <c r="W780" s="1"/>
      <c r="X780" s="1"/>
      <c r="Y780" s="1"/>
      <c r="Z780" s="1"/>
      <c r="AA780" s="1"/>
    </row>
    <row x14ac:dyDescent="0.25" r="781" customHeight="1" ht="16.5">
      <c r="A781" s="1"/>
      <c r="B781" s="1"/>
      <c r="C781" s="1"/>
      <c r="D781" s="2"/>
      <c r="E781" s="2"/>
      <c r="F781" s="20"/>
      <c r="G781" s="2"/>
      <c r="H781" s="2"/>
      <c r="I781" s="2"/>
      <c r="J781" s="1"/>
      <c r="K781" s="1"/>
      <c r="L781" s="1"/>
      <c r="M781" s="1"/>
      <c r="N781" s="2"/>
      <c r="O781" s="2"/>
      <c r="P781" s="1"/>
      <c r="Q781" s="1"/>
      <c r="R781" s="1"/>
      <c r="S781" s="1"/>
      <c r="T781" s="1"/>
      <c r="U781" s="21"/>
      <c r="V781" s="1"/>
      <c r="W781" s="1"/>
      <c r="X781" s="1"/>
      <c r="Y781" s="1"/>
      <c r="Z781" s="1"/>
      <c r="AA781" s="1"/>
    </row>
    <row x14ac:dyDescent="0.25" r="782" customHeight="1" ht="16.5">
      <c r="A782" s="1"/>
      <c r="B782" s="1"/>
      <c r="C782" s="1"/>
      <c r="D782" s="2"/>
      <c r="E782" s="2"/>
      <c r="F782" s="20"/>
      <c r="G782" s="2"/>
      <c r="H782" s="2"/>
      <c r="I782" s="2"/>
      <c r="J782" s="1"/>
      <c r="K782" s="1"/>
      <c r="L782" s="1"/>
      <c r="M782" s="1"/>
      <c r="N782" s="2"/>
      <c r="O782" s="2"/>
      <c r="P782" s="1"/>
      <c r="Q782" s="1"/>
      <c r="R782" s="1"/>
      <c r="S782" s="1"/>
      <c r="T782" s="1"/>
      <c r="U782" s="21"/>
      <c r="V782" s="1"/>
      <c r="W782" s="1"/>
      <c r="X782" s="1"/>
      <c r="Y782" s="1"/>
      <c r="Z782" s="1"/>
      <c r="AA782" s="1"/>
    </row>
    <row x14ac:dyDescent="0.25" r="783" customHeight="1" ht="16.5">
      <c r="A783" s="1"/>
      <c r="B783" s="1"/>
      <c r="C783" s="1"/>
      <c r="D783" s="2"/>
      <c r="E783" s="2"/>
      <c r="F783" s="20"/>
      <c r="G783" s="2"/>
      <c r="H783" s="2"/>
      <c r="I783" s="2"/>
      <c r="J783" s="1"/>
      <c r="K783" s="1"/>
      <c r="L783" s="1"/>
      <c r="M783" s="1"/>
      <c r="N783" s="2"/>
      <c r="O783" s="2"/>
      <c r="P783" s="1"/>
      <c r="Q783" s="1"/>
      <c r="R783" s="1"/>
      <c r="S783" s="1"/>
      <c r="T783" s="1"/>
      <c r="U783" s="21"/>
      <c r="V783" s="1"/>
      <c r="W783" s="1"/>
      <c r="X783" s="1"/>
      <c r="Y783" s="1"/>
      <c r="Z783" s="1"/>
      <c r="AA783" s="1"/>
    </row>
    <row x14ac:dyDescent="0.25" r="784" customHeight="1" ht="16.5">
      <c r="A784" s="1"/>
      <c r="B784" s="1"/>
      <c r="C784" s="1"/>
      <c r="D784" s="2"/>
      <c r="E784" s="2"/>
      <c r="F784" s="20"/>
      <c r="G784" s="2"/>
      <c r="H784" s="2"/>
      <c r="I784" s="2"/>
      <c r="J784" s="1"/>
      <c r="K784" s="1"/>
      <c r="L784" s="1"/>
      <c r="M784" s="1"/>
      <c r="N784" s="2"/>
      <c r="O784" s="2"/>
      <c r="P784" s="1"/>
      <c r="Q784" s="1"/>
      <c r="R784" s="1"/>
      <c r="S784" s="1"/>
      <c r="T784" s="1"/>
      <c r="U784" s="21"/>
      <c r="V784" s="1"/>
      <c r="W784" s="1"/>
      <c r="X784" s="1"/>
      <c r="Y784" s="1"/>
      <c r="Z784" s="1"/>
      <c r="AA784" s="1"/>
    </row>
    <row x14ac:dyDescent="0.25" r="785" customHeight="1" ht="16.5">
      <c r="A785" s="1"/>
      <c r="B785" s="1"/>
      <c r="C785" s="1"/>
      <c r="D785" s="2"/>
      <c r="E785" s="2"/>
      <c r="F785" s="20"/>
      <c r="G785" s="2"/>
      <c r="H785" s="2"/>
      <c r="I785" s="2"/>
      <c r="J785" s="1"/>
      <c r="K785" s="1"/>
      <c r="L785" s="1"/>
      <c r="M785" s="1"/>
      <c r="N785" s="2"/>
      <c r="O785" s="2"/>
      <c r="P785" s="1"/>
      <c r="Q785" s="1"/>
      <c r="R785" s="1"/>
      <c r="S785" s="1"/>
      <c r="T785" s="1"/>
      <c r="U785" s="21"/>
      <c r="V785" s="1"/>
      <c r="W785" s="1"/>
      <c r="X785" s="1"/>
      <c r="Y785" s="1"/>
      <c r="Z785" s="1"/>
      <c r="AA785" s="1"/>
    </row>
    <row x14ac:dyDescent="0.25" r="786" customHeight="1" ht="16.5">
      <c r="A786" s="1"/>
      <c r="B786" s="1"/>
      <c r="C786" s="1"/>
      <c r="D786" s="2"/>
      <c r="E786" s="2"/>
      <c r="F786" s="20"/>
      <c r="G786" s="2"/>
      <c r="H786" s="2"/>
      <c r="I786" s="2"/>
      <c r="J786" s="1"/>
      <c r="K786" s="1"/>
      <c r="L786" s="1"/>
      <c r="M786" s="1"/>
      <c r="N786" s="2"/>
      <c r="O786" s="2"/>
      <c r="P786" s="1"/>
      <c r="Q786" s="1"/>
      <c r="R786" s="1"/>
      <c r="S786" s="1"/>
      <c r="T786" s="1"/>
      <c r="U786" s="21"/>
      <c r="V786" s="1"/>
      <c r="W786" s="1"/>
      <c r="X786" s="1"/>
      <c r="Y786" s="1"/>
      <c r="Z786" s="1"/>
      <c r="AA786" s="1"/>
    </row>
    <row x14ac:dyDescent="0.25" r="787" customHeight="1" ht="16.5">
      <c r="A787" s="1"/>
      <c r="B787" s="1"/>
      <c r="C787" s="1"/>
      <c r="D787" s="2"/>
      <c r="E787" s="2"/>
      <c r="F787" s="20"/>
      <c r="G787" s="2"/>
      <c r="H787" s="2"/>
      <c r="I787" s="2"/>
      <c r="J787" s="1"/>
      <c r="K787" s="1"/>
      <c r="L787" s="1"/>
      <c r="M787" s="1"/>
      <c r="N787" s="2"/>
      <c r="O787" s="2"/>
      <c r="P787" s="1"/>
      <c r="Q787" s="1"/>
      <c r="R787" s="1"/>
      <c r="S787" s="1"/>
      <c r="T787" s="1"/>
      <c r="U787" s="21"/>
      <c r="V787" s="1"/>
      <c r="W787" s="1"/>
      <c r="X787" s="1"/>
      <c r="Y787" s="1"/>
      <c r="Z787" s="1"/>
      <c r="AA787" s="1"/>
    </row>
    <row x14ac:dyDescent="0.25" r="788" customHeight="1" ht="16.5">
      <c r="A788" s="1"/>
      <c r="B788" s="1"/>
      <c r="C788" s="1"/>
      <c r="D788" s="2"/>
      <c r="E788" s="2"/>
      <c r="F788" s="20"/>
      <c r="G788" s="2"/>
      <c r="H788" s="2"/>
      <c r="I788" s="2"/>
      <c r="J788" s="1"/>
      <c r="K788" s="1"/>
      <c r="L788" s="1"/>
      <c r="M788" s="1"/>
      <c r="N788" s="2"/>
      <c r="O788" s="2"/>
      <c r="P788" s="1"/>
      <c r="Q788" s="1"/>
      <c r="R788" s="1"/>
      <c r="S788" s="1"/>
      <c r="T788" s="1"/>
      <c r="U788" s="21"/>
      <c r="V788" s="1"/>
      <c r="W788" s="1"/>
      <c r="X788" s="1"/>
      <c r="Y788" s="1"/>
      <c r="Z788" s="1"/>
      <c r="AA788" s="1"/>
    </row>
    <row x14ac:dyDescent="0.25" r="789" customHeight="1" ht="16.5">
      <c r="A789" s="1"/>
      <c r="B789" s="1"/>
      <c r="C789" s="1"/>
      <c r="D789" s="2"/>
      <c r="E789" s="2"/>
      <c r="F789" s="20"/>
      <c r="G789" s="2"/>
      <c r="H789" s="2"/>
      <c r="I789" s="2"/>
      <c r="J789" s="1"/>
      <c r="K789" s="1"/>
      <c r="L789" s="1"/>
      <c r="M789" s="1"/>
      <c r="N789" s="2"/>
      <c r="O789" s="2"/>
      <c r="P789" s="1"/>
      <c r="Q789" s="1"/>
      <c r="R789" s="1"/>
      <c r="S789" s="1"/>
      <c r="T789" s="1"/>
      <c r="U789" s="21"/>
      <c r="V789" s="1"/>
      <c r="W789" s="1"/>
      <c r="X789" s="1"/>
      <c r="Y789" s="1"/>
      <c r="Z789" s="1"/>
      <c r="AA789" s="1"/>
    </row>
    <row x14ac:dyDescent="0.25" r="790" customHeight="1" ht="16.5">
      <c r="A790" s="1"/>
      <c r="B790" s="1"/>
      <c r="C790" s="1"/>
      <c r="D790" s="2"/>
      <c r="E790" s="2"/>
      <c r="F790" s="20"/>
      <c r="G790" s="2"/>
      <c r="H790" s="2"/>
      <c r="I790" s="2"/>
      <c r="J790" s="1"/>
      <c r="K790" s="1"/>
      <c r="L790" s="1"/>
      <c r="M790" s="1"/>
      <c r="N790" s="2"/>
      <c r="O790" s="2"/>
      <c r="P790" s="1"/>
      <c r="Q790" s="1"/>
      <c r="R790" s="1"/>
      <c r="S790" s="1"/>
      <c r="T790" s="1"/>
      <c r="U790" s="21"/>
      <c r="V790" s="1"/>
      <c r="W790" s="1"/>
      <c r="X790" s="1"/>
      <c r="Y790" s="1"/>
      <c r="Z790" s="1"/>
      <c r="AA790" s="1"/>
    </row>
    <row x14ac:dyDescent="0.25" r="791" customHeight="1" ht="16.5">
      <c r="A791" s="1"/>
      <c r="B791" s="1"/>
      <c r="C791" s="1"/>
      <c r="D791" s="2"/>
      <c r="E791" s="2"/>
      <c r="F791" s="20"/>
      <c r="G791" s="2"/>
      <c r="H791" s="2"/>
      <c r="I791" s="2"/>
      <c r="J791" s="1"/>
      <c r="K791" s="1"/>
      <c r="L791" s="1"/>
      <c r="M791" s="1"/>
      <c r="N791" s="2"/>
      <c r="O791" s="2"/>
      <c r="P791" s="1"/>
      <c r="Q791" s="1"/>
      <c r="R791" s="1"/>
      <c r="S791" s="1"/>
      <c r="T791" s="1"/>
      <c r="U791" s="21"/>
      <c r="V791" s="1"/>
      <c r="W791" s="1"/>
      <c r="X791" s="1"/>
      <c r="Y791" s="1"/>
      <c r="Z791" s="1"/>
      <c r="AA791" s="1"/>
    </row>
    <row x14ac:dyDescent="0.25" r="792" customHeight="1" ht="16.5">
      <c r="A792" s="1"/>
      <c r="B792" s="1"/>
      <c r="C792" s="1"/>
      <c r="D792" s="2"/>
      <c r="E792" s="2"/>
      <c r="F792" s="20"/>
      <c r="G792" s="2"/>
      <c r="H792" s="2"/>
      <c r="I792" s="2"/>
      <c r="J792" s="1"/>
      <c r="K792" s="1"/>
      <c r="L792" s="1"/>
      <c r="M792" s="1"/>
      <c r="N792" s="2"/>
      <c r="O792" s="2"/>
      <c r="P792" s="1"/>
      <c r="Q792" s="1"/>
      <c r="R792" s="1"/>
      <c r="S792" s="1"/>
      <c r="T792" s="1"/>
      <c r="U792" s="21"/>
      <c r="V792" s="1"/>
      <c r="W792" s="1"/>
      <c r="X792" s="1"/>
      <c r="Y792" s="1"/>
      <c r="Z792" s="1"/>
      <c r="AA792" s="1"/>
    </row>
    <row x14ac:dyDescent="0.25" r="793" customHeight="1" ht="16.5">
      <c r="A793" s="1"/>
      <c r="B793" s="1"/>
      <c r="C793" s="1"/>
      <c r="D793" s="2"/>
      <c r="E793" s="2"/>
      <c r="F793" s="20"/>
      <c r="G793" s="2"/>
      <c r="H793" s="2"/>
      <c r="I793" s="2"/>
      <c r="J793" s="1"/>
      <c r="K793" s="1"/>
      <c r="L793" s="1"/>
      <c r="M793" s="1"/>
      <c r="N793" s="2"/>
      <c r="O793" s="2"/>
      <c r="P793" s="1"/>
      <c r="Q793" s="1"/>
      <c r="R793" s="1"/>
      <c r="S793" s="1"/>
      <c r="T793" s="1"/>
      <c r="U793" s="21"/>
      <c r="V793" s="1"/>
      <c r="W793" s="1"/>
      <c r="X793" s="1"/>
      <c r="Y793" s="1"/>
      <c r="Z793" s="1"/>
      <c r="AA793" s="1"/>
    </row>
    <row x14ac:dyDescent="0.25" r="794" customHeight="1" ht="16.5">
      <c r="A794" s="1"/>
      <c r="B794" s="1"/>
      <c r="C794" s="1"/>
      <c r="D794" s="2"/>
      <c r="E794" s="2"/>
      <c r="F794" s="20"/>
      <c r="G794" s="2"/>
      <c r="H794" s="2"/>
      <c r="I794" s="2"/>
      <c r="J794" s="1"/>
      <c r="K794" s="1"/>
      <c r="L794" s="1"/>
      <c r="M794" s="1"/>
      <c r="N794" s="2"/>
      <c r="O794" s="2"/>
      <c r="P794" s="1"/>
      <c r="Q794" s="1"/>
      <c r="R794" s="1"/>
      <c r="S794" s="1"/>
      <c r="T794" s="1"/>
      <c r="U794" s="21"/>
      <c r="V794" s="1"/>
      <c r="W794" s="1"/>
      <c r="X794" s="1"/>
      <c r="Y794" s="1"/>
      <c r="Z794" s="1"/>
      <c r="AA794" s="1"/>
    </row>
    <row x14ac:dyDescent="0.25" r="795" customHeight="1" ht="16.5">
      <c r="A795" s="1"/>
      <c r="B795" s="1"/>
      <c r="C795" s="1"/>
      <c r="D795" s="2"/>
      <c r="E795" s="2"/>
      <c r="F795" s="20"/>
      <c r="G795" s="2"/>
      <c r="H795" s="2"/>
      <c r="I795" s="2"/>
      <c r="J795" s="1"/>
      <c r="K795" s="1"/>
      <c r="L795" s="1"/>
      <c r="M795" s="1"/>
      <c r="N795" s="2"/>
      <c r="O795" s="2"/>
      <c r="P795" s="1"/>
      <c r="Q795" s="1"/>
      <c r="R795" s="1"/>
      <c r="S795" s="1"/>
      <c r="T795" s="1"/>
      <c r="U795" s="21"/>
      <c r="V795" s="1"/>
      <c r="W795" s="1"/>
      <c r="X795" s="1"/>
      <c r="Y795" s="1"/>
      <c r="Z795" s="1"/>
      <c r="AA795" s="1"/>
    </row>
    <row x14ac:dyDescent="0.25" r="796" customHeight="1" ht="16.5">
      <c r="A796" s="1"/>
      <c r="B796" s="1"/>
      <c r="C796" s="1"/>
      <c r="D796" s="2"/>
      <c r="E796" s="2"/>
      <c r="F796" s="20"/>
      <c r="G796" s="2"/>
      <c r="H796" s="2"/>
      <c r="I796" s="2"/>
      <c r="J796" s="1"/>
      <c r="K796" s="1"/>
      <c r="L796" s="1"/>
      <c r="M796" s="1"/>
      <c r="N796" s="2"/>
      <c r="O796" s="2"/>
      <c r="P796" s="1"/>
      <c r="Q796" s="1"/>
      <c r="R796" s="1"/>
      <c r="S796" s="1"/>
      <c r="T796" s="1"/>
      <c r="U796" s="21"/>
      <c r="V796" s="1"/>
      <c r="W796" s="1"/>
      <c r="X796" s="1"/>
      <c r="Y796" s="1"/>
      <c r="Z796" s="1"/>
      <c r="AA796" s="1"/>
    </row>
    <row x14ac:dyDescent="0.25" r="797" customHeight="1" ht="16.5">
      <c r="A797" s="1"/>
      <c r="B797" s="1"/>
      <c r="C797" s="1"/>
      <c r="D797" s="2"/>
      <c r="E797" s="2"/>
      <c r="F797" s="20"/>
      <c r="G797" s="2"/>
      <c r="H797" s="2"/>
      <c r="I797" s="2"/>
      <c r="J797" s="1"/>
      <c r="K797" s="1"/>
      <c r="L797" s="1"/>
      <c r="M797" s="1"/>
      <c r="N797" s="2"/>
      <c r="O797" s="2"/>
      <c r="P797" s="1"/>
      <c r="Q797" s="1"/>
      <c r="R797" s="1"/>
      <c r="S797" s="1"/>
      <c r="T797" s="1"/>
      <c r="U797" s="21"/>
      <c r="V797" s="1"/>
      <c r="W797" s="1"/>
      <c r="X797" s="1"/>
      <c r="Y797" s="1"/>
      <c r="Z797" s="1"/>
      <c r="AA797" s="1"/>
    </row>
    <row x14ac:dyDescent="0.25" r="798" customHeight="1" ht="16.5">
      <c r="A798" s="1"/>
      <c r="B798" s="1"/>
      <c r="C798" s="1"/>
      <c r="D798" s="2"/>
      <c r="E798" s="2"/>
      <c r="F798" s="20"/>
      <c r="G798" s="2"/>
      <c r="H798" s="2"/>
      <c r="I798" s="2"/>
      <c r="J798" s="1"/>
      <c r="K798" s="1"/>
      <c r="L798" s="1"/>
      <c r="M798" s="1"/>
      <c r="N798" s="2"/>
      <c r="O798" s="2"/>
      <c r="P798" s="1"/>
      <c r="Q798" s="1"/>
      <c r="R798" s="1"/>
      <c r="S798" s="1"/>
      <c r="T798" s="1"/>
      <c r="U798" s="21"/>
      <c r="V798" s="1"/>
      <c r="W798" s="1"/>
      <c r="X798" s="1"/>
      <c r="Y798" s="1"/>
      <c r="Z798" s="1"/>
      <c r="AA798" s="1"/>
    </row>
    <row x14ac:dyDescent="0.25" r="799" customHeight="1" ht="16.5">
      <c r="A799" s="1"/>
      <c r="B799" s="1"/>
      <c r="C799" s="1"/>
      <c r="D799" s="2"/>
      <c r="E799" s="2"/>
      <c r="F799" s="20"/>
      <c r="G799" s="2"/>
      <c r="H799" s="2"/>
      <c r="I799" s="2"/>
      <c r="J799" s="1"/>
      <c r="K799" s="1"/>
      <c r="L799" s="1"/>
      <c r="M799" s="1"/>
      <c r="N799" s="2"/>
      <c r="O799" s="2"/>
      <c r="P799" s="1"/>
      <c r="Q799" s="1"/>
      <c r="R799" s="1"/>
      <c r="S799" s="1"/>
      <c r="T799" s="1"/>
      <c r="U799" s="21"/>
      <c r="V799" s="1"/>
      <c r="W799" s="1"/>
      <c r="X799" s="1"/>
      <c r="Y799" s="1"/>
      <c r="Z799" s="1"/>
      <c r="AA799" s="1"/>
    </row>
    <row x14ac:dyDescent="0.25" r="800" customHeight="1" ht="16.5">
      <c r="A800" s="1"/>
      <c r="B800" s="1"/>
      <c r="C800" s="1"/>
      <c r="D800" s="2"/>
      <c r="E800" s="2"/>
      <c r="F800" s="20"/>
      <c r="G800" s="2"/>
      <c r="H800" s="2"/>
      <c r="I800" s="2"/>
      <c r="J800" s="1"/>
      <c r="K800" s="1"/>
      <c r="L800" s="1"/>
      <c r="M800" s="1"/>
      <c r="N800" s="2"/>
      <c r="O800" s="2"/>
      <c r="P800" s="1"/>
      <c r="Q800" s="1"/>
      <c r="R800" s="1"/>
      <c r="S800" s="1"/>
      <c r="T800" s="1"/>
      <c r="U800" s="21"/>
      <c r="V800" s="1"/>
      <c r="W800" s="1"/>
      <c r="X800" s="1"/>
      <c r="Y800" s="1"/>
      <c r="Z800" s="1"/>
      <c r="AA800" s="1"/>
    </row>
    <row x14ac:dyDescent="0.25" r="801" customHeight="1" ht="16.5">
      <c r="A801" s="1"/>
      <c r="B801" s="1"/>
      <c r="C801" s="1"/>
      <c r="D801" s="2"/>
      <c r="E801" s="2"/>
      <c r="F801" s="20"/>
      <c r="G801" s="2"/>
      <c r="H801" s="2"/>
      <c r="I801" s="2"/>
      <c r="J801" s="1"/>
      <c r="K801" s="1"/>
      <c r="L801" s="1"/>
      <c r="M801" s="1"/>
      <c r="N801" s="2"/>
      <c r="O801" s="2"/>
      <c r="P801" s="1"/>
      <c r="Q801" s="1"/>
      <c r="R801" s="1"/>
      <c r="S801" s="1"/>
      <c r="T801" s="1"/>
      <c r="U801" s="21"/>
      <c r="V801" s="1"/>
      <c r="W801" s="1"/>
      <c r="X801" s="1"/>
      <c r="Y801" s="1"/>
      <c r="Z801" s="1"/>
      <c r="AA801" s="1"/>
    </row>
    <row x14ac:dyDescent="0.25" r="802" customHeight="1" ht="16.5">
      <c r="A802" s="1"/>
      <c r="B802" s="1"/>
      <c r="C802" s="1"/>
      <c r="D802" s="2"/>
      <c r="E802" s="2"/>
      <c r="F802" s="20"/>
      <c r="G802" s="2"/>
      <c r="H802" s="2"/>
      <c r="I802" s="2"/>
      <c r="J802" s="1"/>
      <c r="K802" s="1"/>
      <c r="L802" s="1"/>
      <c r="M802" s="1"/>
      <c r="N802" s="2"/>
      <c r="O802" s="2"/>
      <c r="P802" s="1"/>
      <c r="Q802" s="1"/>
      <c r="R802" s="1"/>
      <c r="S802" s="1"/>
      <c r="T802" s="1"/>
      <c r="U802" s="21"/>
      <c r="V802" s="1"/>
      <c r="W802" s="1"/>
      <c r="X802" s="1"/>
      <c r="Y802" s="1"/>
      <c r="Z802" s="1"/>
      <c r="AA802" s="1"/>
    </row>
    <row x14ac:dyDescent="0.25" r="803" customHeight="1" ht="16.5">
      <c r="A803" s="1"/>
      <c r="B803" s="1"/>
      <c r="C803" s="1"/>
      <c r="D803" s="2"/>
      <c r="E803" s="2"/>
      <c r="F803" s="20"/>
      <c r="G803" s="2"/>
      <c r="H803" s="2"/>
      <c r="I803" s="2"/>
      <c r="J803" s="1"/>
      <c r="K803" s="1"/>
      <c r="L803" s="1"/>
      <c r="M803" s="1"/>
      <c r="N803" s="2"/>
      <c r="O803" s="2"/>
      <c r="P803" s="1"/>
      <c r="Q803" s="1"/>
      <c r="R803" s="1"/>
      <c r="S803" s="1"/>
      <c r="T803" s="1"/>
      <c r="U803" s="21"/>
      <c r="V803" s="1"/>
      <c r="W803" s="1"/>
      <c r="X803" s="1"/>
      <c r="Y803" s="1"/>
      <c r="Z803" s="1"/>
      <c r="AA803" s="1"/>
    </row>
    <row x14ac:dyDescent="0.25" r="804" customHeight="1" ht="16.5">
      <c r="A804" s="1"/>
      <c r="B804" s="1"/>
      <c r="C804" s="1"/>
      <c r="D804" s="2"/>
      <c r="E804" s="2"/>
      <c r="F804" s="20"/>
      <c r="G804" s="2"/>
      <c r="H804" s="2"/>
      <c r="I804" s="2"/>
      <c r="J804" s="1"/>
      <c r="K804" s="1"/>
      <c r="L804" s="1"/>
      <c r="M804" s="1"/>
      <c r="N804" s="2"/>
      <c r="O804" s="2"/>
      <c r="P804" s="1"/>
      <c r="Q804" s="1"/>
      <c r="R804" s="1"/>
      <c r="S804" s="1"/>
      <c r="T804" s="1"/>
      <c r="U804" s="21"/>
      <c r="V804" s="1"/>
      <c r="W804" s="1"/>
      <c r="X804" s="1"/>
      <c r="Y804" s="1"/>
      <c r="Z804" s="1"/>
      <c r="AA804" s="1"/>
    </row>
    <row x14ac:dyDescent="0.25" r="805" customHeight="1" ht="16.5">
      <c r="A805" s="1"/>
      <c r="B805" s="1"/>
      <c r="C805" s="1"/>
      <c r="D805" s="2"/>
      <c r="E805" s="2"/>
      <c r="F805" s="20"/>
      <c r="G805" s="2"/>
      <c r="H805" s="2"/>
      <c r="I805" s="2"/>
      <c r="J805" s="1"/>
      <c r="K805" s="1"/>
      <c r="L805" s="1"/>
      <c r="M805" s="1"/>
      <c r="N805" s="2"/>
      <c r="O805" s="2"/>
      <c r="P805" s="1"/>
      <c r="Q805" s="1"/>
      <c r="R805" s="1"/>
      <c r="S805" s="1"/>
      <c r="T805" s="1"/>
      <c r="U805" s="21"/>
      <c r="V805" s="1"/>
      <c r="W805" s="1"/>
      <c r="X805" s="1"/>
      <c r="Y805" s="1"/>
      <c r="Z805" s="1"/>
      <c r="AA805" s="1"/>
    </row>
    <row x14ac:dyDescent="0.25" r="806" customHeight="1" ht="16.5">
      <c r="A806" s="1"/>
      <c r="B806" s="1"/>
      <c r="C806" s="1"/>
      <c r="D806" s="2"/>
      <c r="E806" s="2"/>
      <c r="F806" s="20"/>
      <c r="G806" s="2"/>
      <c r="H806" s="2"/>
      <c r="I806" s="2"/>
      <c r="J806" s="1"/>
      <c r="K806" s="1"/>
      <c r="L806" s="1"/>
      <c r="M806" s="1"/>
      <c r="N806" s="2"/>
      <c r="O806" s="2"/>
      <c r="P806" s="1"/>
      <c r="Q806" s="1"/>
      <c r="R806" s="1"/>
      <c r="S806" s="1"/>
      <c r="T806" s="1"/>
      <c r="U806" s="21"/>
      <c r="V806" s="1"/>
      <c r="W806" s="1"/>
      <c r="X806" s="1"/>
      <c r="Y806" s="1"/>
      <c r="Z806" s="1"/>
      <c r="AA806" s="1"/>
    </row>
    <row x14ac:dyDescent="0.25" r="807" customHeight="1" ht="16.5">
      <c r="A807" s="1"/>
      <c r="B807" s="1"/>
      <c r="C807" s="1"/>
      <c r="D807" s="2"/>
      <c r="E807" s="2"/>
      <c r="F807" s="20"/>
      <c r="G807" s="2"/>
      <c r="H807" s="2"/>
      <c r="I807" s="2"/>
      <c r="J807" s="1"/>
      <c r="K807" s="1"/>
      <c r="L807" s="1"/>
      <c r="M807" s="1"/>
      <c r="N807" s="2"/>
      <c r="O807" s="2"/>
      <c r="P807" s="1"/>
      <c r="Q807" s="1"/>
      <c r="R807" s="1"/>
      <c r="S807" s="1"/>
      <c r="T807" s="1"/>
      <c r="U807" s="21"/>
      <c r="V807" s="1"/>
      <c r="W807" s="1"/>
      <c r="X807" s="1"/>
      <c r="Y807" s="1"/>
      <c r="Z807" s="1"/>
      <c r="AA807" s="1"/>
    </row>
    <row x14ac:dyDescent="0.25" r="808" customHeight="1" ht="16.5">
      <c r="A808" s="1"/>
      <c r="B808" s="1"/>
      <c r="C808" s="1"/>
      <c r="D808" s="2"/>
      <c r="E808" s="2"/>
      <c r="F808" s="20"/>
      <c r="G808" s="2"/>
      <c r="H808" s="2"/>
      <c r="I808" s="2"/>
      <c r="J808" s="1"/>
      <c r="K808" s="1"/>
      <c r="L808" s="1"/>
      <c r="M808" s="1"/>
      <c r="N808" s="2"/>
      <c r="O808" s="2"/>
      <c r="P808" s="1"/>
      <c r="Q808" s="1"/>
      <c r="R808" s="1"/>
      <c r="S808" s="1"/>
      <c r="T808" s="1"/>
      <c r="U808" s="21"/>
      <c r="V808" s="1"/>
      <c r="W808" s="1"/>
      <c r="X808" s="1"/>
      <c r="Y808" s="1"/>
      <c r="Z808" s="1"/>
      <c r="AA808" s="1"/>
    </row>
    <row x14ac:dyDescent="0.25" r="809" customHeight="1" ht="16.5">
      <c r="A809" s="1"/>
      <c r="B809" s="1"/>
      <c r="C809" s="1"/>
      <c r="D809" s="2"/>
      <c r="E809" s="2"/>
      <c r="F809" s="20"/>
      <c r="G809" s="2"/>
      <c r="H809" s="2"/>
      <c r="I809" s="2"/>
      <c r="J809" s="1"/>
      <c r="K809" s="1"/>
      <c r="L809" s="1"/>
      <c r="M809" s="1"/>
      <c r="N809" s="2"/>
      <c r="O809" s="2"/>
      <c r="P809" s="1"/>
      <c r="Q809" s="1"/>
      <c r="R809" s="1"/>
      <c r="S809" s="1"/>
      <c r="T809" s="1"/>
      <c r="U809" s="21"/>
      <c r="V809" s="1"/>
      <c r="W809" s="1"/>
      <c r="X809" s="1"/>
      <c r="Y809" s="1"/>
      <c r="Z809" s="1"/>
      <c r="AA809" s="1"/>
    </row>
    <row x14ac:dyDescent="0.25" r="810" customHeight="1" ht="16.5">
      <c r="A810" s="1"/>
      <c r="B810" s="1"/>
      <c r="C810" s="1"/>
      <c r="D810" s="2"/>
      <c r="E810" s="2"/>
      <c r="F810" s="20"/>
      <c r="G810" s="2"/>
      <c r="H810" s="2"/>
      <c r="I810" s="2"/>
      <c r="J810" s="1"/>
      <c r="K810" s="1"/>
      <c r="L810" s="1"/>
      <c r="M810" s="1"/>
      <c r="N810" s="2"/>
      <c r="O810" s="2"/>
      <c r="P810" s="1"/>
      <c r="Q810" s="1"/>
      <c r="R810" s="1"/>
      <c r="S810" s="1"/>
      <c r="T810" s="1"/>
      <c r="U810" s="21"/>
      <c r="V810" s="1"/>
      <c r="W810" s="1"/>
      <c r="X810" s="1"/>
      <c r="Y810" s="1"/>
      <c r="Z810" s="1"/>
      <c r="AA810" s="1"/>
    </row>
    <row x14ac:dyDescent="0.25" r="811" customHeight="1" ht="16.5">
      <c r="A811" s="1"/>
      <c r="B811" s="1"/>
      <c r="C811" s="1"/>
      <c r="D811" s="2"/>
      <c r="E811" s="2"/>
      <c r="F811" s="20"/>
      <c r="G811" s="2"/>
      <c r="H811" s="2"/>
      <c r="I811" s="2"/>
      <c r="J811" s="1"/>
      <c r="K811" s="1"/>
      <c r="L811" s="1"/>
      <c r="M811" s="1"/>
      <c r="N811" s="2"/>
      <c r="O811" s="2"/>
      <c r="P811" s="1"/>
      <c r="Q811" s="1"/>
      <c r="R811" s="1"/>
      <c r="S811" s="1"/>
      <c r="T811" s="1"/>
      <c r="U811" s="21"/>
      <c r="V811" s="1"/>
      <c r="W811" s="1"/>
      <c r="X811" s="1"/>
      <c r="Y811" s="1"/>
      <c r="Z811" s="1"/>
      <c r="AA811" s="1"/>
    </row>
    <row x14ac:dyDescent="0.25" r="812" customHeight="1" ht="16.5">
      <c r="A812" s="1"/>
      <c r="B812" s="1"/>
      <c r="C812" s="1"/>
      <c r="D812" s="2"/>
      <c r="E812" s="2"/>
      <c r="F812" s="20"/>
      <c r="G812" s="2"/>
      <c r="H812" s="2"/>
      <c r="I812" s="2"/>
      <c r="J812" s="1"/>
      <c r="K812" s="1"/>
      <c r="L812" s="1"/>
      <c r="M812" s="1"/>
      <c r="N812" s="2"/>
      <c r="O812" s="2"/>
      <c r="P812" s="1"/>
      <c r="Q812" s="1"/>
      <c r="R812" s="1"/>
      <c r="S812" s="1"/>
      <c r="T812" s="1"/>
      <c r="U812" s="21"/>
      <c r="V812" s="1"/>
      <c r="W812" s="1"/>
      <c r="X812" s="1"/>
      <c r="Y812" s="1"/>
      <c r="Z812" s="1"/>
      <c r="AA812" s="1"/>
    </row>
    <row x14ac:dyDescent="0.25" r="813" customHeight="1" ht="16.5">
      <c r="A813" s="1"/>
      <c r="B813" s="1"/>
      <c r="C813" s="1"/>
      <c r="D813" s="2"/>
      <c r="E813" s="2"/>
      <c r="F813" s="20"/>
      <c r="G813" s="2"/>
      <c r="H813" s="2"/>
      <c r="I813" s="2"/>
      <c r="J813" s="1"/>
      <c r="K813" s="1"/>
      <c r="L813" s="1"/>
      <c r="M813" s="1"/>
      <c r="N813" s="2"/>
      <c r="O813" s="2"/>
      <c r="P813" s="1"/>
      <c r="Q813" s="1"/>
      <c r="R813" s="1"/>
      <c r="S813" s="1"/>
      <c r="T813" s="1"/>
      <c r="U813" s="21"/>
      <c r="V813" s="1"/>
      <c r="W813" s="1"/>
      <c r="X813" s="1"/>
      <c r="Y813" s="1"/>
      <c r="Z813" s="1"/>
      <c r="AA813" s="1"/>
    </row>
    <row x14ac:dyDescent="0.25" r="814" customHeight="1" ht="16.5">
      <c r="A814" s="1"/>
      <c r="B814" s="1"/>
      <c r="C814" s="1"/>
      <c r="D814" s="2"/>
      <c r="E814" s="2"/>
      <c r="F814" s="20"/>
      <c r="G814" s="2"/>
      <c r="H814" s="2"/>
      <c r="I814" s="2"/>
      <c r="J814" s="1"/>
      <c r="K814" s="1"/>
      <c r="L814" s="1"/>
      <c r="M814" s="1"/>
      <c r="N814" s="2"/>
      <c r="O814" s="2"/>
      <c r="P814" s="1"/>
      <c r="Q814" s="1"/>
      <c r="R814" s="1"/>
      <c r="S814" s="1"/>
      <c r="T814" s="1"/>
      <c r="U814" s="21"/>
      <c r="V814" s="1"/>
      <c r="W814" s="1"/>
      <c r="X814" s="1"/>
      <c r="Y814" s="1"/>
      <c r="Z814" s="1"/>
      <c r="AA814" s="1"/>
    </row>
    <row x14ac:dyDescent="0.25" r="815" customHeight="1" ht="16.5">
      <c r="A815" s="1"/>
      <c r="B815" s="1"/>
      <c r="C815" s="1"/>
      <c r="D815" s="2"/>
      <c r="E815" s="2"/>
      <c r="F815" s="20"/>
      <c r="G815" s="2"/>
      <c r="H815" s="2"/>
      <c r="I815" s="2"/>
      <c r="J815" s="1"/>
      <c r="K815" s="1"/>
      <c r="L815" s="1"/>
      <c r="M815" s="1"/>
      <c r="N815" s="2"/>
      <c r="O815" s="2"/>
      <c r="P815" s="1"/>
      <c r="Q815" s="1"/>
      <c r="R815" s="1"/>
      <c r="S815" s="1"/>
      <c r="T815" s="1"/>
      <c r="U815" s="21"/>
      <c r="V815" s="1"/>
      <c r="W815" s="1"/>
      <c r="X815" s="1"/>
      <c r="Y815" s="1"/>
      <c r="Z815" s="1"/>
      <c r="AA815" s="1"/>
    </row>
    <row x14ac:dyDescent="0.25" r="816" customHeight="1" ht="16.5">
      <c r="A816" s="1"/>
      <c r="B816" s="1"/>
      <c r="C816" s="1"/>
      <c r="D816" s="2"/>
      <c r="E816" s="2"/>
      <c r="F816" s="20"/>
      <c r="G816" s="2"/>
      <c r="H816" s="2"/>
      <c r="I816" s="2"/>
      <c r="J816" s="1"/>
      <c r="K816" s="1"/>
      <c r="L816" s="1"/>
      <c r="M816" s="1"/>
      <c r="N816" s="2"/>
      <c r="O816" s="2"/>
      <c r="P816" s="1"/>
      <c r="Q816" s="1"/>
      <c r="R816" s="1"/>
      <c r="S816" s="1"/>
      <c r="T816" s="1"/>
      <c r="U816" s="21"/>
      <c r="V816" s="1"/>
      <c r="W816" s="1"/>
      <c r="X816" s="1"/>
      <c r="Y816" s="1"/>
      <c r="Z816" s="1"/>
      <c r="AA816" s="1"/>
    </row>
    <row x14ac:dyDescent="0.25" r="817" customHeight="1" ht="16.5">
      <c r="A817" s="1"/>
      <c r="B817" s="1"/>
      <c r="C817" s="1"/>
      <c r="D817" s="2"/>
      <c r="E817" s="2"/>
      <c r="F817" s="20"/>
      <c r="G817" s="2"/>
      <c r="H817" s="2"/>
      <c r="I817" s="2"/>
      <c r="J817" s="1"/>
      <c r="K817" s="1"/>
      <c r="L817" s="1"/>
      <c r="M817" s="1"/>
      <c r="N817" s="2"/>
      <c r="O817" s="2"/>
      <c r="P817" s="1"/>
      <c r="Q817" s="1"/>
      <c r="R817" s="1"/>
      <c r="S817" s="1"/>
      <c r="T817" s="1"/>
      <c r="U817" s="21"/>
      <c r="V817" s="1"/>
      <c r="W817" s="1"/>
      <c r="X817" s="1"/>
      <c r="Y817" s="1"/>
      <c r="Z817" s="1"/>
      <c r="AA817" s="1"/>
    </row>
    <row x14ac:dyDescent="0.25" r="818" customHeight="1" ht="16.5">
      <c r="A818" s="1"/>
      <c r="B818" s="1"/>
      <c r="C818" s="1"/>
      <c r="D818" s="2"/>
      <c r="E818" s="2"/>
      <c r="F818" s="20"/>
      <c r="G818" s="2"/>
      <c r="H818" s="2"/>
      <c r="I818" s="2"/>
      <c r="J818" s="1"/>
      <c r="K818" s="1"/>
      <c r="L818" s="1"/>
      <c r="M818" s="1"/>
      <c r="N818" s="2"/>
      <c r="O818" s="2"/>
      <c r="P818" s="1"/>
      <c r="Q818" s="1"/>
      <c r="R818" s="1"/>
      <c r="S818" s="1"/>
      <c r="T818" s="1"/>
      <c r="U818" s="21"/>
      <c r="V818" s="1"/>
      <c r="W818" s="1"/>
      <c r="X818" s="1"/>
      <c r="Y818" s="1"/>
      <c r="Z818" s="1"/>
      <c r="AA818" s="1"/>
    </row>
    <row x14ac:dyDescent="0.25" r="819" customHeight="1" ht="16.5">
      <c r="A819" s="1"/>
      <c r="B819" s="1"/>
      <c r="C819" s="1"/>
      <c r="D819" s="2"/>
      <c r="E819" s="2"/>
      <c r="F819" s="20"/>
      <c r="G819" s="2"/>
      <c r="H819" s="2"/>
      <c r="I819" s="2"/>
      <c r="J819" s="1"/>
      <c r="K819" s="1"/>
      <c r="L819" s="1"/>
      <c r="M819" s="1"/>
      <c r="N819" s="2"/>
      <c r="O819" s="2"/>
      <c r="P819" s="1"/>
      <c r="Q819" s="1"/>
      <c r="R819" s="1"/>
      <c r="S819" s="1"/>
      <c r="T819" s="1"/>
      <c r="U819" s="21"/>
      <c r="V819" s="1"/>
      <c r="W819" s="1"/>
      <c r="X819" s="1"/>
      <c r="Y819" s="1"/>
      <c r="Z819" s="1"/>
      <c r="AA819" s="1"/>
    </row>
    <row x14ac:dyDescent="0.25" r="820" customHeight="1" ht="16.5">
      <c r="A820" s="1"/>
      <c r="B820" s="1"/>
      <c r="C820" s="1"/>
      <c r="D820" s="2"/>
      <c r="E820" s="2"/>
      <c r="F820" s="20"/>
      <c r="G820" s="2"/>
      <c r="H820" s="2"/>
      <c r="I820" s="2"/>
      <c r="J820" s="1"/>
      <c r="K820" s="1"/>
      <c r="L820" s="1"/>
      <c r="M820" s="1"/>
      <c r="N820" s="2"/>
      <c r="O820" s="2"/>
      <c r="P820" s="1"/>
      <c r="Q820" s="1"/>
      <c r="R820" s="1"/>
      <c r="S820" s="1"/>
      <c r="T820" s="1"/>
      <c r="U820" s="21"/>
      <c r="V820" s="1"/>
      <c r="W820" s="1"/>
      <c r="X820" s="1"/>
      <c r="Y820" s="1"/>
      <c r="Z820" s="1"/>
      <c r="AA820" s="1"/>
    </row>
    <row x14ac:dyDescent="0.25" r="821" customHeight="1" ht="16.5">
      <c r="A821" s="1"/>
      <c r="B821" s="1"/>
      <c r="C821" s="1"/>
      <c r="D821" s="2"/>
      <c r="E821" s="2"/>
      <c r="F821" s="20"/>
      <c r="G821" s="2"/>
      <c r="H821" s="2"/>
      <c r="I821" s="2"/>
      <c r="J821" s="1"/>
      <c r="K821" s="1"/>
      <c r="L821" s="1"/>
      <c r="M821" s="1"/>
      <c r="N821" s="2"/>
      <c r="O821" s="2"/>
      <c r="P821" s="1"/>
      <c r="Q821" s="1"/>
      <c r="R821" s="1"/>
      <c r="S821" s="1"/>
      <c r="T821" s="1"/>
      <c r="U821" s="21"/>
      <c r="V821" s="1"/>
      <c r="W821" s="1"/>
      <c r="X821" s="1"/>
      <c r="Y821" s="1"/>
      <c r="Z821" s="1"/>
      <c r="AA821" s="1"/>
    </row>
    <row x14ac:dyDescent="0.25" r="822" customHeight="1" ht="16.5">
      <c r="A822" s="1"/>
      <c r="B822" s="1"/>
      <c r="C822" s="1"/>
      <c r="D822" s="2"/>
      <c r="E822" s="2"/>
      <c r="F822" s="20"/>
      <c r="G822" s="2"/>
      <c r="H822" s="2"/>
      <c r="I822" s="2"/>
      <c r="J822" s="1"/>
      <c r="K822" s="1"/>
      <c r="L822" s="1"/>
      <c r="M822" s="1"/>
      <c r="N822" s="2"/>
      <c r="O822" s="2"/>
      <c r="P822" s="1"/>
      <c r="Q822" s="1"/>
      <c r="R822" s="1"/>
      <c r="S822" s="1"/>
      <c r="T822" s="1"/>
      <c r="U822" s="21"/>
      <c r="V822" s="1"/>
      <c r="W822" s="1"/>
      <c r="X822" s="1"/>
      <c r="Y822" s="1"/>
      <c r="Z822" s="1"/>
      <c r="AA822" s="1"/>
    </row>
    <row x14ac:dyDescent="0.25" r="823" customHeight="1" ht="16.5">
      <c r="A823" s="1"/>
      <c r="B823" s="1"/>
      <c r="C823" s="1"/>
      <c r="D823" s="2"/>
      <c r="E823" s="2"/>
      <c r="F823" s="20"/>
      <c r="G823" s="2"/>
      <c r="H823" s="2"/>
      <c r="I823" s="2"/>
      <c r="J823" s="1"/>
      <c r="K823" s="1"/>
      <c r="L823" s="1"/>
      <c r="M823" s="1"/>
      <c r="N823" s="2"/>
      <c r="O823" s="2"/>
      <c r="P823" s="1"/>
      <c r="Q823" s="1"/>
      <c r="R823" s="1"/>
      <c r="S823" s="1"/>
      <c r="T823" s="1"/>
      <c r="U823" s="21"/>
      <c r="V823" s="1"/>
      <c r="W823" s="1"/>
      <c r="X823" s="1"/>
      <c r="Y823" s="1"/>
      <c r="Z823" s="1"/>
      <c r="AA823" s="1"/>
    </row>
    <row x14ac:dyDescent="0.25" r="824" customHeight="1" ht="16.5">
      <c r="A824" s="1"/>
      <c r="B824" s="1"/>
      <c r="C824" s="1"/>
      <c r="D824" s="2"/>
      <c r="E824" s="2"/>
      <c r="F824" s="20"/>
      <c r="G824" s="2"/>
      <c r="H824" s="2"/>
      <c r="I824" s="2"/>
      <c r="J824" s="1"/>
      <c r="K824" s="1"/>
      <c r="L824" s="1"/>
      <c r="M824" s="1"/>
      <c r="N824" s="2"/>
      <c r="O824" s="2"/>
      <c r="P824" s="1"/>
      <c r="Q824" s="1"/>
      <c r="R824" s="1"/>
      <c r="S824" s="1"/>
      <c r="T824" s="1"/>
      <c r="U824" s="21"/>
      <c r="V824" s="1"/>
      <c r="W824" s="1"/>
      <c r="X824" s="1"/>
      <c r="Y824" s="1"/>
      <c r="Z824" s="1"/>
      <c r="AA824" s="1"/>
    </row>
    <row x14ac:dyDescent="0.25" r="825" customHeight="1" ht="16.5">
      <c r="A825" s="1"/>
      <c r="B825" s="1"/>
      <c r="C825" s="1"/>
      <c r="D825" s="2"/>
      <c r="E825" s="2"/>
      <c r="F825" s="20"/>
      <c r="G825" s="2"/>
      <c r="H825" s="2"/>
      <c r="I825" s="2"/>
      <c r="J825" s="1"/>
      <c r="K825" s="1"/>
      <c r="L825" s="1"/>
      <c r="M825" s="1"/>
      <c r="N825" s="2"/>
      <c r="O825" s="2"/>
      <c r="P825" s="1"/>
      <c r="Q825" s="1"/>
      <c r="R825" s="1"/>
      <c r="S825" s="1"/>
      <c r="T825" s="1"/>
      <c r="U825" s="21"/>
      <c r="V825" s="1"/>
      <c r="W825" s="1"/>
      <c r="X825" s="1"/>
      <c r="Y825" s="1"/>
      <c r="Z825" s="1"/>
      <c r="AA825" s="1"/>
    </row>
    <row x14ac:dyDescent="0.25" r="826" customHeight="1" ht="16.5">
      <c r="A826" s="1"/>
      <c r="B826" s="1"/>
      <c r="C826" s="1"/>
      <c r="D826" s="2"/>
      <c r="E826" s="2"/>
      <c r="F826" s="20"/>
      <c r="G826" s="2"/>
      <c r="H826" s="2"/>
      <c r="I826" s="2"/>
      <c r="J826" s="1"/>
      <c r="K826" s="1"/>
      <c r="L826" s="1"/>
      <c r="M826" s="1"/>
      <c r="N826" s="2"/>
      <c r="O826" s="2"/>
      <c r="P826" s="1"/>
      <c r="Q826" s="1"/>
      <c r="R826" s="1"/>
      <c r="S826" s="1"/>
      <c r="T826" s="1"/>
      <c r="U826" s="21"/>
      <c r="V826" s="1"/>
      <c r="W826" s="1"/>
      <c r="X826" s="1"/>
      <c r="Y826" s="1"/>
      <c r="Z826" s="1"/>
      <c r="AA826" s="1"/>
    </row>
    <row x14ac:dyDescent="0.25" r="827" customHeight="1" ht="16.5">
      <c r="A827" s="1"/>
      <c r="B827" s="1"/>
      <c r="C827" s="1"/>
      <c r="D827" s="2"/>
      <c r="E827" s="2"/>
      <c r="F827" s="20"/>
      <c r="G827" s="2"/>
      <c r="H827" s="2"/>
      <c r="I827" s="2"/>
      <c r="J827" s="1"/>
      <c r="K827" s="1"/>
      <c r="L827" s="1"/>
      <c r="M827" s="1"/>
      <c r="N827" s="2"/>
      <c r="O827" s="2"/>
      <c r="P827" s="1"/>
      <c r="Q827" s="1"/>
      <c r="R827" s="1"/>
      <c r="S827" s="1"/>
      <c r="T827" s="1"/>
      <c r="U827" s="21"/>
      <c r="V827" s="1"/>
      <c r="W827" s="1"/>
      <c r="X827" s="1"/>
      <c r="Y827" s="1"/>
      <c r="Z827" s="1"/>
      <c r="AA827" s="1"/>
    </row>
    <row x14ac:dyDescent="0.25" r="828" customHeight="1" ht="16.5">
      <c r="A828" s="1"/>
      <c r="B828" s="1"/>
      <c r="C828" s="1"/>
      <c r="D828" s="2"/>
      <c r="E828" s="2"/>
      <c r="F828" s="20"/>
      <c r="G828" s="2"/>
      <c r="H828" s="2"/>
      <c r="I828" s="2"/>
      <c r="J828" s="1"/>
      <c r="K828" s="1"/>
      <c r="L828" s="1"/>
      <c r="M828" s="1"/>
      <c r="N828" s="2"/>
      <c r="O828" s="2"/>
      <c r="P828" s="1"/>
      <c r="Q828" s="1"/>
      <c r="R828" s="1"/>
      <c r="S828" s="1"/>
      <c r="T828" s="1"/>
      <c r="U828" s="21"/>
      <c r="V828" s="1"/>
      <c r="W828" s="1"/>
      <c r="X828" s="1"/>
      <c r="Y828" s="1"/>
      <c r="Z828" s="1"/>
      <c r="AA828" s="1"/>
    </row>
    <row x14ac:dyDescent="0.25" r="829" customHeight="1" ht="16.5">
      <c r="A829" s="1"/>
      <c r="B829" s="1"/>
      <c r="C829" s="1"/>
      <c r="D829" s="2"/>
      <c r="E829" s="2"/>
      <c r="F829" s="20"/>
      <c r="G829" s="2"/>
      <c r="H829" s="2"/>
      <c r="I829" s="2"/>
      <c r="J829" s="1"/>
      <c r="K829" s="1"/>
      <c r="L829" s="1"/>
      <c r="M829" s="1"/>
      <c r="N829" s="2"/>
      <c r="O829" s="2"/>
      <c r="P829" s="1"/>
      <c r="Q829" s="1"/>
      <c r="R829" s="1"/>
      <c r="S829" s="1"/>
      <c r="T829" s="1"/>
      <c r="U829" s="21"/>
      <c r="V829" s="1"/>
      <c r="W829" s="1"/>
      <c r="X829" s="1"/>
      <c r="Y829" s="1"/>
      <c r="Z829" s="1"/>
      <c r="AA829" s="1"/>
    </row>
    <row x14ac:dyDescent="0.25" r="830" customHeight="1" ht="16.5">
      <c r="A830" s="1"/>
      <c r="B830" s="1"/>
      <c r="C830" s="1"/>
      <c r="D830" s="2"/>
      <c r="E830" s="2"/>
      <c r="F830" s="20"/>
      <c r="G830" s="2"/>
      <c r="H830" s="2"/>
      <c r="I830" s="2"/>
      <c r="J830" s="1"/>
      <c r="K830" s="1"/>
      <c r="L830" s="1"/>
      <c r="M830" s="1"/>
      <c r="N830" s="2"/>
      <c r="O830" s="2"/>
      <c r="P830" s="1"/>
      <c r="Q830" s="1"/>
      <c r="R830" s="1"/>
      <c r="S830" s="1"/>
      <c r="T830" s="1"/>
      <c r="U830" s="21"/>
      <c r="V830" s="1"/>
      <c r="W830" s="1"/>
      <c r="X830" s="1"/>
      <c r="Y830" s="1"/>
      <c r="Z830" s="1"/>
      <c r="AA830" s="1"/>
    </row>
    <row x14ac:dyDescent="0.25" r="831" customHeight="1" ht="16.5">
      <c r="A831" s="1"/>
      <c r="B831" s="1"/>
      <c r="C831" s="1"/>
      <c r="D831" s="2"/>
      <c r="E831" s="2"/>
      <c r="F831" s="20"/>
      <c r="G831" s="2"/>
      <c r="H831" s="2"/>
      <c r="I831" s="2"/>
      <c r="J831" s="1"/>
      <c r="K831" s="1"/>
      <c r="L831" s="1"/>
      <c r="M831" s="1"/>
      <c r="N831" s="2"/>
      <c r="O831" s="2"/>
      <c r="P831" s="1"/>
      <c r="Q831" s="1"/>
      <c r="R831" s="1"/>
      <c r="S831" s="1"/>
      <c r="T831" s="1"/>
      <c r="U831" s="21"/>
      <c r="V831" s="1"/>
      <c r="W831" s="1"/>
      <c r="X831" s="1"/>
      <c r="Y831" s="1"/>
      <c r="Z831" s="1"/>
      <c r="AA831" s="1"/>
    </row>
    <row x14ac:dyDescent="0.25" r="832" customHeight="1" ht="16.5">
      <c r="A832" s="1"/>
      <c r="B832" s="1"/>
      <c r="C832" s="1"/>
      <c r="D832" s="2"/>
      <c r="E832" s="2"/>
      <c r="F832" s="20"/>
      <c r="G832" s="2"/>
      <c r="H832" s="2"/>
      <c r="I832" s="2"/>
      <c r="J832" s="1"/>
      <c r="K832" s="1"/>
      <c r="L832" s="1"/>
      <c r="M832" s="1"/>
      <c r="N832" s="2"/>
      <c r="O832" s="2"/>
      <c r="P832" s="1"/>
      <c r="Q832" s="1"/>
      <c r="R832" s="1"/>
      <c r="S832" s="1"/>
      <c r="T832" s="1"/>
      <c r="U832" s="21"/>
      <c r="V832" s="1"/>
      <c r="W832" s="1"/>
      <c r="X832" s="1"/>
      <c r="Y832" s="1"/>
      <c r="Z832" s="1"/>
      <c r="AA832" s="1"/>
    </row>
    <row x14ac:dyDescent="0.25" r="833" customHeight="1" ht="16.5">
      <c r="A833" s="1"/>
      <c r="B833" s="1"/>
      <c r="C833" s="1"/>
      <c r="D833" s="2"/>
      <c r="E833" s="2"/>
      <c r="F833" s="20"/>
      <c r="G833" s="2"/>
      <c r="H833" s="2"/>
      <c r="I833" s="2"/>
      <c r="J833" s="1"/>
      <c r="K833" s="1"/>
      <c r="L833" s="1"/>
      <c r="M833" s="1"/>
      <c r="N833" s="2"/>
      <c r="O833" s="2"/>
      <c r="P833" s="1"/>
      <c r="Q833" s="1"/>
      <c r="R833" s="1"/>
      <c r="S833" s="1"/>
      <c r="T833" s="1"/>
      <c r="U833" s="21"/>
      <c r="V833" s="1"/>
      <c r="W833" s="1"/>
      <c r="X833" s="1"/>
      <c r="Y833" s="1"/>
      <c r="Z833" s="1"/>
      <c r="AA833" s="1"/>
    </row>
    <row x14ac:dyDescent="0.25" r="834" customHeight="1" ht="16.5">
      <c r="A834" s="1"/>
      <c r="B834" s="1"/>
      <c r="C834" s="1"/>
      <c r="D834" s="2"/>
      <c r="E834" s="2"/>
      <c r="F834" s="20"/>
      <c r="G834" s="2"/>
      <c r="H834" s="2"/>
      <c r="I834" s="2"/>
      <c r="J834" s="1"/>
      <c r="K834" s="1"/>
      <c r="L834" s="1"/>
      <c r="M834" s="1"/>
      <c r="N834" s="2"/>
      <c r="O834" s="2"/>
      <c r="P834" s="1"/>
      <c r="Q834" s="1"/>
      <c r="R834" s="1"/>
      <c r="S834" s="1"/>
      <c r="T834" s="1"/>
      <c r="U834" s="21"/>
      <c r="V834" s="1"/>
      <c r="W834" s="1"/>
      <c r="X834" s="1"/>
      <c r="Y834" s="1"/>
      <c r="Z834" s="1"/>
      <c r="AA834" s="1"/>
    </row>
    <row x14ac:dyDescent="0.25" r="835" customHeight="1" ht="16.5">
      <c r="A835" s="1"/>
      <c r="B835" s="1"/>
      <c r="C835" s="1"/>
      <c r="D835" s="2"/>
      <c r="E835" s="2"/>
      <c r="F835" s="20"/>
      <c r="G835" s="2"/>
      <c r="H835" s="2"/>
      <c r="I835" s="2"/>
      <c r="J835" s="1"/>
      <c r="K835" s="1"/>
      <c r="L835" s="1"/>
      <c r="M835" s="1"/>
      <c r="N835" s="2"/>
      <c r="O835" s="2"/>
      <c r="P835" s="1"/>
      <c r="Q835" s="1"/>
      <c r="R835" s="1"/>
      <c r="S835" s="1"/>
      <c r="T835" s="1"/>
      <c r="U835" s="21"/>
      <c r="V835" s="1"/>
      <c r="W835" s="1"/>
      <c r="X835" s="1"/>
      <c r="Y835" s="1"/>
      <c r="Z835" s="1"/>
      <c r="AA835" s="1"/>
    </row>
    <row x14ac:dyDescent="0.25" r="836" customHeight="1" ht="16.5">
      <c r="A836" s="1"/>
      <c r="B836" s="1"/>
      <c r="C836" s="1"/>
      <c r="D836" s="2"/>
      <c r="E836" s="2"/>
      <c r="F836" s="20"/>
      <c r="G836" s="2"/>
      <c r="H836" s="2"/>
      <c r="I836" s="2"/>
      <c r="J836" s="1"/>
      <c r="K836" s="1"/>
      <c r="L836" s="1"/>
      <c r="M836" s="1"/>
      <c r="N836" s="2"/>
      <c r="O836" s="2"/>
      <c r="P836" s="1"/>
      <c r="Q836" s="1"/>
      <c r="R836" s="1"/>
      <c r="S836" s="1"/>
      <c r="T836" s="1"/>
      <c r="U836" s="21"/>
      <c r="V836" s="1"/>
      <c r="W836" s="1"/>
      <c r="X836" s="1"/>
      <c r="Y836" s="1"/>
      <c r="Z836" s="1"/>
      <c r="AA836" s="1"/>
    </row>
    <row x14ac:dyDescent="0.25" r="837" customHeight="1" ht="16.5">
      <c r="A837" s="1"/>
      <c r="B837" s="1"/>
      <c r="C837" s="1"/>
      <c r="D837" s="2"/>
      <c r="E837" s="2"/>
      <c r="F837" s="20"/>
      <c r="G837" s="2"/>
      <c r="H837" s="2"/>
      <c r="I837" s="2"/>
      <c r="J837" s="1"/>
      <c r="K837" s="1"/>
      <c r="L837" s="1"/>
      <c r="M837" s="1"/>
      <c r="N837" s="2"/>
      <c r="O837" s="2"/>
      <c r="P837" s="1"/>
      <c r="Q837" s="1"/>
      <c r="R837" s="1"/>
      <c r="S837" s="1"/>
      <c r="T837" s="1"/>
      <c r="U837" s="21"/>
      <c r="V837" s="1"/>
      <c r="W837" s="1"/>
      <c r="X837" s="1"/>
      <c r="Y837" s="1"/>
      <c r="Z837" s="1"/>
      <c r="AA837" s="1"/>
    </row>
    <row x14ac:dyDescent="0.25" r="838" customHeight="1" ht="16.5">
      <c r="A838" s="1"/>
      <c r="B838" s="1"/>
      <c r="C838" s="1"/>
      <c r="D838" s="2"/>
      <c r="E838" s="2"/>
      <c r="F838" s="20"/>
      <c r="G838" s="2"/>
      <c r="H838" s="2"/>
      <c r="I838" s="2"/>
      <c r="J838" s="1"/>
      <c r="K838" s="1"/>
      <c r="L838" s="1"/>
      <c r="M838" s="1"/>
      <c r="N838" s="2"/>
      <c r="O838" s="2"/>
      <c r="P838" s="1"/>
      <c r="Q838" s="1"/>
      <c r="R838" s="1"/>
      <c r="S838" s="1"/>
      <c r="T838" s="1"/>
      <c r="U838" s="21"/>
      <c r="V838" s="1"/>
      <c r="W838" s="1"/>
      <c r="X838" s="1"/>
      <c r="Y838" s="1"/>
      <c r="Z838" s="1"/>
      <c r="AA838" s="1"/>
    </row>
    <row x14ac:dyDescent="0.25" r="839" customHeight="1" ht="16.5">
      <c r="A839" s="1"/>
      <c r="B839" s="1"/>
      <c r="C839" s="1"/>
      <c r="D839" s="2"/>
      <c r="E839" s="2"/>
      <c r="F839" s="20"/>
      <c r="G839" s="2"/>
      <c r="H839" s="2"/>
      <c r="I839" s="2"/>
      <c r="J839" s="1"/>
      <c r="K839" s="1"/>
      <c r="L839" s="1"/>
      <c r="M839" s="1"/>
      <c r="N839" s="2"/>
      <c r="O839" s="2"/>
      <c r="P839" s="1"/>
      <c r="Q839" s="1"/>
      <c r="R839" s="1"/>
      <c r="S839" s="1"/>
      <c r="T839" s="1"/>
      <c r="U839" s="21"/>
      <c r="V839" s="1"/>
      <c r="W839" s="1"/>
      <c r="X839" s="1"/>
      <c r="Y839" s="1"/>
      <c r="Z839" s="1"/>
      <c r="AA839" s="1"/>
    </row>
    <row x14ac:dyDescent="0.25" r="840" customHeight="1" ht="16.5">
      <c r="A840" s="1"/>
      <c r="B840" s="1"/>
      <c r="C840" s="1"/>
      <c r="D840" s="2"/>
      <c r="E840" s="2"/>
      <c r="F840" s="20"/>
      <c r="G840" s="2"/>
      <c r="H840" s="2"/>
      <c r="I840" s="2"/>
      <c r="J840" s="1"/>
      <c r="K840" s="1"/>
      <c r="L840" s="1"/>
      <c r="M840" s="1"/>
      <c r="N840" s="2"/>
      <c r="O840" s="2"/>
      <c r="P840" s="1"/>
      <c r="Q840" s="1"/>
      <c r="R840" s="1"/>
      <c r="S840" s="1"/>
      <c r="T840" s="1"/>
      <c r="U840" s="21"/>
      <c r="V840" s="1"/>
      <c r="W840" s="1"/>
      <c r="X840" s="1"/>
      <c r="Y840" s="1"/>
      <c r="Z840" s="1"/>
      <c r="AA840" s="1"/>
    </row>
    <row x14ac:dyDescent="0.25" r="841" customHeight="1" ht="16.5">
      <c r="A841" s="1"/>
      <c r="B841" s="1"/>
      <c r="C841" s="1"/>
      <c r="D841" s="2"/>
      <c r="E841" s="2"/>
      <c r="F841" s="20"/>
      <c r="G841" s="2"/>
      <c r="H841" s="2"/>
      <c r="I841" s="2"/>
      <c r="J841" s="1"/>
      <c r="K841" s="1"/>
      <c r="L841" s="1"/>
      <c r="M841" s="1"/>
      <c r="N841" s="2"/>
      <c r="O841" s="2"/>
      <c r="P841" s="1"/>
      <c r="Q841" s="1"/>
      <c r="R841" s="1"/>
      <c r="S841" s="1"/>
      <c r="T841" s="1"/>
      <c r="U841" s="21"/>
      <c r="V841" s="1"/>
      <c r="W841" s="1"/>
      <c r="X841" s="1"/>
      <c r="Y841" s="1"/>
      <c r="Z841" s="1"/>
      <c r="AA841" s="1"/>
    </row>
    <row x14ac:dyDescent="0.25" r="842" customHeight="1" ht="16.5">
      <c r="A842" s="1"/>
      <c r="B842" s="1"/>
      <c r="C842" s="1"/>
      <c r="D842" s="2"/>
      <c r="E842" s="2"/>
      <c r="F842" s="20"/>
      <c r="G842" s="2"/>
      <c r="H842" s="2"/>
      <c r="I842" s="2"/>
      <c r="J842" s="1"/>
      <c r="K842" s="1"/>
      <c r="L842" s="1"/>
      <c r="M842" s="1"/>
      <c r="N842" s="2"/>
      <c r="O842" s="2"/>
      <c r="P842" s="1"/>
      <c r="Q842" s="1"/>
      <c r="R842" s="1"/>
      <c r="S842" s="1"/>
      <c r="T842" s="1"/>
      <c r="U842" s="21"/>
      <c r="V842" s="1"/>
      <c r="W842" s="1"/>
      <c r="X842" s="1"/>
      <c r="Y842" s="1"/>
      <c r="Z842" s="1"/>
      <c r="AA842" s="1"/>
    </row>
    <row x14ac:dyDescent="0.25" r="843" customHeight="1" ht="16.5">
      <c r="A843" s="1"/>
      <c r="B843" s="1"/>
      <c r="C843" s="1"/>
      <c r="D843" s="2"/>
      <c r="E843" s="2"/>
      <c r="F843" s="20"/>
      <c r="G843" s="2"/>
      <c r="H843" s="2"/>
      <c r="I843" s="2"/>
      <c r="J843" s="1"/>
      <c r="K843" s="1"/>
      <c r="L843" s="1"/>
      <c r="M843" s="1"/>
      <c r="N843" s="2"/>
      <c r="O843" s="2"/>
      <c r="P843" s="1"/>
      <c r="Q843" s="1"/>
      <c r="R843" s="1"/>
      <c r="S843" s="1"/>
      <c r="T843" s="1"/>
      <c r="U843" s="21"/>
      <c r="V843" s="1"/>
      <c r="W843" s="1"/>
      <c r="X843" s="1"/>
      <c r="Y843" s="1"/>
      <c r="Z843" s="1"/>
      <c r="AA843" s="1"/>
    </row>
    <row x14ac:dyDescent="0.25" r="844" customHeight="1" ht="16.5">
      <c r="A844" s="1"/>
      <c r="B844" s="1"/>
      <c r="C844" s="1"/>
      <c r="D844" s="2"/>
      <c r="E844" s="2"/>
      <c r="F844" s="20"/>
      <c r="G844" s="2"/>
      <c r="H844" s="2"/>
      <c r="I844" s="2"/>
      <c r="J844" s="1"/>
      <c r="K844" s="1"/>
      <c r="L844" s="1"/>
      <c r="M844" s="1"/>
      <c r="N844" s="2"/>
      <c r="O844" s="2"/>
      <c r="P844" s="1"/>
      <c r="Q844" s="1"/>
      <c r="R844" s="1"/>
      <c r="S844" s="1"/>
      <c r="T844" s="1"/>
      <c r="U844" s="21"/>
      <c r="V844" s="1"/>
      <c r="W844" s="1"/>
      <c r="X844" s="1"/>
      <c r="Y844" s="1"/>
      <c r="Z844" s="1"/>
      <c r="AA844" s="1"/>
    </row>
    <row x14ac:dyDescent="0.25" r="845" customHeight="1" ht="16.5">
      <c r="A845" s="1"/>
      <c r="B845" s="1"/>
      <c r="C845" s="1"/>
      <c r="D845" s="2"/>
      <c r="E845" s="2"/>
      <c r="F845" s="20"/>
      <c r="G845" s="2"/>
      <c r="H845" s="2"/>
      <c r="I845" s="2"/>
      <c r="J845" s="1"/>
      <c r="K845" s="1"/>
      <c r="L845" s="1"/>
      <c r="M845" s="1"/>
      <c r="N845" s="2"/>
      <c r="O845" s="2"/>
      <c r="P845" s="1"/>
      <c r="Q845" s="1"/>
      <c r="R845" s="1"/>
      <c r="S845" s="1"/>
      <c r="T845" s="1"/>
      <c r="U845" s="21"/>
      <c r="V845" s="1"/>
      <c r="W845" s="1"/>
      <c r="X845" s="1"/>
      <c r="Y845" s="1"/>
      <c r="Z845" s="1"/>
      <c r="AA845" s="1"/>
    </row>
    <row x14ac:dyDescent="0.25" r="846" customHeight="1" ht="16.5">
      <c r="A846" s="1"/>
      <c r="B846" s="1"/>
      <c r="C846" s="1"/>
      <c r="D846" s="2"/>
      <c r="E846" s="2"/>
      <c r="F846" s="20"/>
      <c r="G846" s="2"/>
      <c r="H846" s="2"/>
      <c r="I846" s="2"/>
      <c r="J846" s="1"/>
      <c r="K846" s="1"/>
      <c r="L846" s="1"/>
      <c r="M846" s="1"/>
      <c r="N846" s="2"/>
      <c r="O846" s="2"/>
      <c r="P846" s="1"/>
      <c r="Q846" s="1"/>
      <c r="R846" s="1"/>
      <c r="S846" s="1"/>
      <c r="T846" s="1"/>
      <c r="U846" s="21"/>
      <c r="V846" s="1"/>
      <c r="W846" s="1"/>
      <c r="X846" s="1"/>
      <c r="Y846" s="1"/>
      <c r="Z846" s="1"/>
      <c r="AA846" s="1"/>
    </row>
    <row x14ac:dyDescent="0.25" r="847" customHeight="1" ht="16.5">
      <c r="A847" s="1"/>
      <c r="B847" s="1"/>
      <c r="C847" s="1"/>
      <c r="D847" s="2"/>
      <c r="E847" s="2"/>
      <c r="F847" s="20"/>
      <c r="G847" s="2"/>
      <c r="H847" s="2"/>
      <c r="I847" s="2"/>
      <c r="J847" s="1"/>
      <c r="K847" s="1"/>
      <c r="L847" s="1"/>
      <c r="M847" s="1"/>
      <c r="N847" s="2"/>
      <c r="O847" s="2"/>
      <c r="P847" s="1"/>
      <c r="Q847" s="1"/>
      <c r="R847" s="1"/>
      <c r="S847" s="1"/>
      <c r="T847" s="1"/>
      <c r="U847" s="21"/>
      <c r="V847" s="1"/>
      <c r="W847" s="1"/>
      <c r="X847" s="1"/>
      <c r="Y847" s="1"/>
      <c r="Z847" s="1"/>
      <c r="AA847" s="1"/>
    </row>
    <row x14ac:dyDescent="0.25" r="848" customHeight="1" ht="16.5">
      <c r="A848" s="1"/>
      <c r="B848" s="1"/>
      <c r="C848" s="1"/>
      <c r="D848" s="2"/>
      <c r="E848" s="2"/>
      <c r="F848" s="20"/>
      <c r="G848" s="2"/>
      <c r="H848" s="2"/>
      <c r="I848" s="2"/>
      <c r="J848" s="1"/>
      <c r="K848" s="1"/>
      <c r="L848" s="1"/>
      <c r="M848" s="1"/>
      <c r="N848" s="2"/>
      <c r="O848" s="2"/>
      <c r="P848" s="1"/>
      <c r="Q848" s="1"/>
      <c r="R848" s="1"/>
      <c r="S848" s="1"/>
      <c r="T848" s="1"/>
      <c r="U848" s="21"/>
      <c r="V848" s="1"/>
      <c r="W848" s="1"/>
      <c r="X848" s="1"/>
      <c r="Y848" s="1"/>
      <c r="Z848" s="1"/>
      <c r="AA848" s="1"/>
    </row>
    <row x14ac:dyDescent="0.25" r="849" customHeight="1" ht="16.5">
      <c r="A849" s="1"/>
      <c r="B849" s="1"/>
      <c r="C849" s="1"/>
      <c r="D849" s="2"/>
      <c r="E849" s="2"/>
      <c r="F849" s="20"/>
      <c r="G849" s="2"/>
      <c r="H849" s="2"/>
      <c r="I849" s="2"/>
      <c r="J849" s="1"/>
      <c r="K849" s="1"/>
      <c r="L849" s="1"/>
      <c r="M849" s="1"/>
      <c r="N849" s="2"/>
      <c r="O849" s="2"/>
      <c r="P849" s="1"/>
      <c r="Q849" s="1"/>
      <c r="R849" s="1"/>
      <c r="S849" s="1"/>
      <c r="T849" s="1"/>
      <c r="U849" s="21"/>
      <c r="V849" s="1"/>
      <c r="W849" s="1"/>
      <c r="X849" s="1"/>
      <c r="Y849" s="1"/>
      <c r="Z849" s="1"/>
      <c r="AA849" s="1"/>
    </row>
    <row x14ac:dyDescent="0.25" r="850" customHeight="1" ht="16.5">
      <c r="A850" s="1"/>
      <c r="B850" s="1"/>
      <c r="C850" s="1"/>
      <c r="D850" s="2"/>
      <c r="E850" s="2"/>
      <c r="F850" s="20"/>
      <c r="G850" s="2"/>
      <c r="H850" s="2"/>
      <c r="I850" s="2"/>
      <c r="J850" s="1"/>
      <c r="K850" s="1"/>
      <c r="L850" s="1"/>
      <c r="M850" s="1"/>
      <c r="N850" s="2"/>
      <c r="O850" s="2"/>
      <c r="P850" s="1"/>
      <c r="Q850" s="1"/>
      <c r="R850" s="1"/>
      <c r="S850" s="1"/>
      <c r="T850" s="1"/>
      <c r="U850" s="21"/>
      <c r="V850" s="1"/>
      <c r="W850" s="1"/>
      <c r="X850" s="1"/>
      <c r="Y850" s="1"/>
      <c r="Z850" s="1"/>
      <c r="AA850" s="1"/>
    </row>
    <row x14ac:dyDescent="0.25" r="851" customHeight="1" ht="16.5">
      <c r="A851" s="1"/>
      <c r="B851" s="1"/>
      <c r="C851" s="1"/>
      <c r="D851" s="2"/>
      <c r="E851" s="2"/>
      <c r="F851" s="20"/>
      <c r="G851" s="2"/>
      <c r="H851" s="2"/>
      <c r="I851" s="2"/>
      <c r="J851" s="1"/>
      <c r="K851" s="1"/>
      <c r="L851" s="1"/>
      <c r="M851" s="1"/>
      <c r="N851" s="2"/>
      <c r="O851" s="2"/>
      <c r="P851" s="1"/>
      <c r="Q851" s="1"/>
      <c r="R851" s="1"/>
      <c r="S851" s="1"/>
      <c r="T851" s="1"/>
      <c r="U851" s="21"/>
      <c r="V851" s="1"/>
      <c r="W851" s="1"/>
      <c r="X851" s="1"/>
      <c r="Y851" s="1"/>
      <c r="Z851" s="1"/>
      <c r="AA851" s="1"/>
    </row>
    <row x14ac:dyDescent="0.25" r="852" customHeight="1" ht="16.5">
      <c r="A852" s="1"/>
      <c r="B852" s="1"/>
      <c r="C852" s="1"/>
      <c r="D852" s="2"/>
      <c r="E852" s="2"/>
      <c r="F852" s="20"/>
      <c r="G852" s="2"/>
      <c r="H852" s="2"/>
      <c r="I852" s="2"/>
      <c r="J852" s="1"/>
      <c r="K852" s="1"/>
      <c r="L852" s="1"/>
      <c r="M852" s="1"/>
      <c r="N852" s="2"/>
      <c r="O852" s="2"/>
      <c r="P852" s="1"/>
      <c r="Q852" s="1"/>
      <c r="R852" s="1"/>
      <c r="S852" s="1"/>
      <c r="T852" s="1"/>
      <c r="U852" s="21"/>
      <c r="V852" s="1"/>
      <c r="W852" s="1"/>
      <c r="X852" s="1"/>
      <c r="Y852" s="1"/>
      <c r="Z852" s="1"/>
      <c r="AA852" s="1"/>
    </row>
    <row x14ac:dyDescent="0.25" r="853" customHeight="1" ht="16.5">
      <c r="A853" s="1"/>
      <c r="B853" s="1"/>
      <c r="C853" s="1"/>
      <c r="D853" s="2"/>
      <c r="E853" s="2"/>
      <c r="F853" s="20"/>
      <c r="G853" s="2"/>
      <c r="H853" s="2"/>
      <c r="I853" s="2"/>
      <c r="J853" s="1"/>
      <c r="K853" s="1"/>
      <c r="L853" s="1"/>
      <c r="M853" s="1"/>
      <c r="N853" s="2"/>
      <c r="O853" s="2"/>
      <c r="P853" s="1"/>
      <c r="Q853" s="1"/>
      <c r="R853" s="1"/>
      <c r="S853" s="1"/>
      <c r="T853" s="1"/>
      <c r="U853" s="21"/>
      <c r="V853" s="1"/>
      <c r="W853" s="1"/>
      <c r="X853" s="1"/>
      <c r="Y853" s="1"/>
      <c r="Z853" s="1"/>
      <c r="AA853" s="1"/>
    </row>
    <row x14ac:dyDescent="0.25" r="854" customHeight="1" ht="16.5">
      <c r="A854" s="1"/>
      <c r="B854" s="1"/>
      <c r="C854" s="1"/>
      <c r="D854" s="2"/>
      <c r="E854" s="2"/>
      <c r="F854" s="20"/>
      <c r="G854" s="2"/>
      <c r="H854" s="2"/>
      <c r="I854" s="2"/>
      <c r="J854" s="1"/>
      <c r="K854" s="1"/>
      <c r="L854" s="1"/>
      <c r="M854" s="1"/>
      <c r="N854" s="2"/>
      <c r="O854" s="2"/>
      <c r="P854" s="1"/>
      <c r="Q854" s="1"/>
      <c r="R854" s="1"/>
      <c r="S854" s="1"/>
      <c r="T854" s="1"/>
      <c r="U854" s="21"/>
      <c r="V854" s="1"/>
      <c r="W854" s="1"/>
      <c r="X854" s="1"/>
      <c r="Y854" s="1"/>
      <c r="Z854" s="1"/>
      <c r="AA854" s="1"/>
    </row>
    <row x14ac:dyDescent="0.25" r="855" customHeight="1" ht="16.5">
      <c r="A855" s="1"/>
      <c r="B855" s="1"/>
      <c r="C855" s="1"/>
      <c r="D855" s="2"/>
      <c r="E855" s="2"/>
      <c r="F855" s="20"/>
      <c r="G855" s="2"/>
      <c r="H855" s="2"/>
      <c r="I855" s="2"/>
      <c r="J855" s="1"/>
      <c r="K855" s="1"/>
      <c r="L855" s="1"/>
      <c r="M855" s="1"/>
      <c r="N855" s="2"/>
      <c r="O855" s="2"/>
      <c r="P855" s="1"/>
      <c r="Q855" s="1"/>
      <c r="R855" s="1"/>
      <c r="S855" s="1"/>
      <c r="T855" s="1"/>
      <c r="U855" s="21"/>
      <c r="V855" s="1"/>
      <c r="W855" s="1"/>
      <c r="X855" s="1"/>
      <c r="Y855" s="1"/>
      <c r="Z855" s="1"/>
      <c r="AA855" s="1"/>
    </row>
    <row x14ac:dyDescent="0.25" r="856" customHeight="1" ht="16.5">
      <c r="A856" s="1"/>
      <c r="B856" s="1"/>
      <c r="C856" s="1"/>
      <c r="D856" s="2"/>
      <c r="E856" s="2"/>
      <c r="F856" s="20"/>
      <c r="G856" s="2"/>
      <c r="H856" s="2"/>
      <c r="I856" s="2"/>
      <c r="J856" s="1"/>
      <c r="K856" s="1"/>
      <c r="L856" s="1"/>
      <c r="M856" s="1"/>
      <c r="N856" s="2"/>
      <c r="O856" s="2"/>
      <c r="P856" s="1"/>
      <c r="Q856" s="1"/>
      <c r="R856" s="1"/>
      <c r="S856" s="1"/>
      <c r="T856" s="1"/>
      <c r="U856" s="21"/>
      <c r="V856" s="1"/>
      <c r="W856" s="1"/>
      <c r="X856" s="1"/>
      <c r="Y856" s="1"/>
      <c r="Z856" s="1"/>
      <c r="AA856" s="1"/>
    </row>
    <row x14ac:dyDescent="0.25" r="857" customHeight="1" ht="16.5">
      <c r="A857" s="1"/>
      <c r="B857" s="1"/>
      <c r="C857" s="1"/>
      <c r="D857" s="2"/>
      <c r="E857" s="2"/>
      <c r="F857" s="20"/>
      <c r="G857" s="2"/>
      <c r="H857" s="2"/>
      <c r="I857" s="2"/>
      <c r="J857" s="1"/>
      <c r="K857" s="1"/>
      <c r="L857" s="1"/>
      <c r="M857" s="1"/>
      <c r="N857" s="2"/>
      <c r="O857" s="2"/>
      <c r="P857" s="1"/>
      <c r="Q857" s="1"/>
      <c r="R857" s="1"/>
      <c r="S857" s="1"/>
      <c r="T857" s="1"/>
      <c r="U857" s="21"/>
      <c r="V857" s="1"/>
      <c r="W857" s="1"/>
      <c r="X857" s="1"/>
      <c r="Y857" s="1"/>
      <c r="Z857" s="1"/>
      <c r="AA857" s="1"/>
    </row>
    <row x14ac:dyDescent="0.25" r="858" customHeight="1" ht="16.5">
      <c r="A858" s="1"/>
      <c r="B858" s="1"/>
      <c r="C858" s="1"/>
      <c r="D858" s="2"/>
      <c r="E858" s="2"/>
      <c r="F858" s="20"/>
      <c r="G858" s="2"/>
      <c r="H858" s="2"/>
      <c r="I858" s="2"/>
      <c r="J858" s="1"/>
      <c r="K858" s="1"/>
      <c r="L858" s="1"/>
      <c r="M858" s="1"/>
      <c r="N858" s="2"/>
      <c r="O858" s="2"/>
      <c r="P858" s="1"/>
      <c r="Q858" s="1"/>
      <c r="R858" s="1"/>
      <c r="S858" s="1"/>
      <c r="T858" s="1"/>
      <c r="U858" s="21"/>
      <c r="V858" s="1"/>
      <c r="W858" s="1"/>
      <c r="X858" s="1"/>
      <c r="Y858" s="1"/>
      <c r="Z858" s="1"/>
      <c r="AA858" s="1"/>
    </row>
    <row x14ac:dyDescent="0.25" r="859" customHeight="1" ht="16.5">
      <c r="A859" s="1"/>
      <c r="B859" s="1"/>
      <c r="C859" s="1"/>
      <c r="D859" s="2"/>
      <c r="E859" s="2"/>
      <c r="F859" s="20"/>
      <c r="G859" s="2"/>
      <c r="H859" s="2"/>
      <c r="I859" s="2"/>
      <c r="J859" s="1"/>
      <c r="K859" s="1"/>
      <c r="L859" s="1"/>
      <c r="M859" s="1"/>
      <c r="N859" s="2"/>
      <c r="O859" s="2"/>
      <c r="P859" s="1"/>
      <c r="Q859" s="1"/>
      <c r="R859" s="1"/>
      <c r="S859" s="1"/>
      <c r="T859" s="1"/>
      <c r="U859" s="21"/>
      <c r="V859" s="1"/>
      <c r="W859" s="1"/>
      <c r="X859" s="1"/>
      <c r="Y859" s="1"/>
      <c r="Z859" s="1"/>
      <c r="AA859" s="1"/>
    </row>
    <row x14ac:dyDescent="0.25" r="860" customHeight="1" ht="16.5">
      <c r="A860" s="1"/>
      <c r="B860" s="1"/>
      <c r="C860" s="1"/>
      <c r="D860" s="2"/>
      <c r="E860" s="2"/>
      <c r="F860" s="20"/>
      <c r="G860" s="2"/>
      <c r="H860" s="2"/>
      <c r="I860" s="2"/>
      <c r="J860" s="1"/>
      <c r="K860" s="1"/>
      <c r="L860" s="1"/>
      <c r="M860" s="1"/>
      <c r="N860" s="2"/>
      <c r="O860" s="2"/>
      <c r="P860" s="1"/>
      <c r="Q860" s="1"/>
      <c r="R860" s="1"/>
      <c r="S860" s="1"/>
      <c r="T860" s="1"/>
      <c r="U860" s="21"/>
      <c r="V860" s="1"/>
      <c r="W860" s="1"/>
      <c r="X860" s="1"/>
      <c r="Y860" s="1"/>
      <c r="Z860" s="1"/>
      <c r="AA860" s="1"/>
    </row>
    <row x14ac:dyDescent="0.25" r="861" customHeight="1" ht="16.5">
      <c r="A861" s="1"/>
      <c r="B861" s="1"/>
      <c r="C861" s="1"/>
      <c r="D861" s="2"/>
      <c r="E861" s="2"/>
      <c r="F861" s="20"/>
      <c r="G861" s="2"/>
      <c r="H861" s="2"/>
      <c r="I861" s="2"/>
      <c r="J861" s="1"/>
      <c r="K861" s="1"/>
      <c r="L861" s="1"/>
      <c r="M861" s="1"/>
      <c r="N861" s="2"/>
      <c r="O861" s="2"/>
      <c r="P861" s="1"/>
      <c r="Q861" s="1"/>
      <c r="R861" s="1"/>
      <c r="S861" s="1"/>
      <c r="T861" s="1"/>
      <c r="U861" s="21"/>
      <c r="V861" s="1"/>
      <c r="W861" s="1"/>
      <c r="X861" s="1"/>
      <c r="Y861" s="1"/>
      <c r="Z861" s="1"/>
      <c r="AA861" s="1"/>
    </row>
    <row x14ac:dyDescent="0.25" r="862" customHeight="1" ht="16.5">
      <c r="A862" s="1"/>
      <c r="B862" s="1"/>
      <c r="C862" s="1"/>
      <c r="D862" s="2"/>
      <c r="E862" s="2"/>
      <c r="F862" s="20"/>
      <c r="G862" s="2"/>
      <c r="H862" s="2"/>
      <c r="I862" s="2"/>
      <c r="J862" s="1"/>
      <c r="K862" s="1"/>
      <c r="L862" s="1"/>
      <c r="M862" s="1"/>
      <c r="N862" s="2"/>
      <c r="O862" s="2"/>
      <c r="P862" s="1"/>
      <c r="Q862" s="1"/>
      <c r="R862" s="1"/>
      <c r="S862" s="1"/>
      <c r="T862" s="1"/>
      <c r="U862" s="21"/>
      <c r="V862" s="1"/>
      <c r="W862" s="1"/>
      <c r="X862" s="1"/>
      <c r="Y862" s="1"/>
      <c r="Z862" s="1"/>
      <c r="AA862" s="1"/>
    </row>
    <row x14ac:dyDescent="0.25" r="863" customHeight="1" ht="16.5">
      <c r="A863" s="1"/>
      <c r="B863" s="1"/>
      <c r="C863" s="1"/>
      <c r="D863" s="2"/>
      <c r="E863" s="2"/>
      <c r="F863" s="20"/>
      <c r="G863" s="2"/>
      <c r="H863" s="2"/>
      <c r="I863" s="2"/>
      <c r="J863" s="1"/>
      <c r="K863" s="1"/>
      <c r="L863" s="1"/>
      <c r="M863" s="1"/>
      <c r="N863" s="2"/>
      <c r="O863" s="2"/>
      <c r="P863" s="1"/>
      <c r="Q863" s="1"/>
      <c r="R863" s="1"/>
      <c r="S863" s="1"/>
      <c r="T863" s="1"/>
      <c r="U863" s="21"/>
      <c r="V863" s="1"/>
      <c r="W863" s="1"/>
      <c r="X863" s="1"/>
      <c r="Y863" s="1"/>
      <c r="Z863" s="1"/>
      <c r="AA863" s="1"/>
    </row>
    <row x14ac:dyDescent="0.25" r="864" customHeight="1" ht="16.5">
      <c r="A864" s="1"/>
      <c r="B864" s="1"/>
      <c r="C864" s="1"/>
      <c r="D864" s="2"/>
      <c r="E864" s="2"/>
      <c r="F864" s="20"/>
      <c r="G864" s="2"/>
      <c r="H864" s="2"/>
      <c r="I864" s="2"/>
      <c r="J864" s="1"/>
      <c r="K864" s="1"/>
      <c r="L864" s="1"/>
      <c r="M864" s="1"/>
      <c r="N864" s="2"/>
      <c r="O864" s="2"/>
      <c r="P864" s="1"/>
      <c r="Q864" s="1"/>
      <c r="R864" s="1"/>
      <c r="S864" s="1"/>
      <c r="T864" s="1"/>
      <c r="U864" s="21"/>
      <c r="V864" s="1"/>
      <c r="W864" s="1"/>
      <c r="X864" s="1"/>
      <c r="Y864" s="1"/>
      <c r="Z864" s="1"/>
      <c r="AA864" s="1"/>
    </row>
    <row x14ac:dyDescent="0.25" r="865" customHeight="1" ht="16.5">
      <c r="A865" s="1"/>
      <c r="B865" s="1"/>
      <c r="C865" s="1"/>
      <c r="D865" s="2"/>
      <c r="E865" s="2"/>
      <c r="F865" s="20"/>
      <c r="G865" s="2"/>
      <c r="H865" s="2"/>
      <c r="I865" s="2"/>
      <c r="J865" s="1"/>
      <c r="K865" s="1"/>
      <c r="L865" s="1"/>
      <c r="M865" s="1"/>
      <c r="N865" s="2"/>
      <c r="O865" s="2"/>
      <c r="P865" s="1"/>
      <c r="Q865" s="1"/>
      <c r="R865" s="1"/>
      <c r="S865" s="1"/>
      <c r="T865" s="1"/>
      <c r="U865" s="21"/>
      <c r="V865" s="1"/>
      <c r="W865" s="1"/>
      <c r="X865" s="1"/>
      <c r="Y865" s="1"/>
      <c r="Z865" s="1"/>
      <c r="AA865" s="1"/>
    </row>
    <row x14ac:dyDescent="0.25" r="866" customHeight="1" ht="16.5">
      <c r="A866" s="1"/>
      <c r="B866" s="1"/>
      <c r="C866" s="1"/>
      <c r="D866" s="2"/>
      <c r="E866" s="2"/>
      <c r="F866" s="20"/>
      <c r="G866" s="2"/>
      <c r="H866" s="2"/>
      <c r="I866" s="2"/>
      <c r="J866" s="1"/>
      <c r="K866" s="1"/>
      <c r="L866" s="1"/>
      <c r="M866" s="1"/>
      <c r="N866" s="2"/>
      <c r="O866" s="2"/>
      <c r="P866" s="1"/>
      <c r="Q866" s="1"/>
      <c r="R866" s="1"/>
      <c r="S866" s="1"/>
      <c r="T866" s="1"/>
      <c r="U866" s="21"/>
      <c r="V866" s="1"/>
      <c r="W866" s="1"/>
      <c r="X866" s="1"/>
      <c r="Y866" s="1"/>
      <c r="Z866" s="1"/>
      <c r="AA866" s="1"/>
    </row>
    <row x14ac:dyDescent="0.25" r="867" customHeight="1" ht="16.5">
      <c r="A867" s="1"/>
      <c r="B867" s="1"/>
      <c r="C867" s="1"/>
      <c r="D867" s="2"/>
      <c r="E867" s="2"/>
      <c r="F867" s="20"/>
      <c r="G867" s="2"/>
      <c r="H867" s="2"/>
      <c r="I867" s="2"/>
      <c r="J867" s="1"/>
      <c r="K867" s="1"/>
      <c r="L867" s="1"/>
      <c r="M867" s="1"/>
      <c r="N867" s="2"/>
      <c r="O867" s="2"/>
      <c r="P867" s="1"/>
      <c r="Q867" s="1"/>
      <c r="R867" s="1"/>
      <c r="S867" s="1"/>
      <c r="T867" s="1"/>
      <c r="U867" s="21"/>
      <c r="V867" s="1"/>
      <c r="W867" s="1"/>
      <c r="X867" s="1"/>
      <c r="Y867" s="1"/>
      <c r="Z867" s="1"/>
      <c r="AA867" s="1"/>
    </row>
    <row x14ac:dyDescent="0.25" r="868" customHeight="1" ht="16.5">
      <c r="A868" s="1"/>
      <c r="B868" s="1"/>
      <c r="C868" s="1"/>
      <c r="D868" s="2"/>
      <c r="E868" s="2"/>
      <c r="F868" s="20"/>
      <c r="G868" s="2"/>
      <c r="H868" s="2"/>
      <c r="I868" s="2"/>
      <c r="J868" s="1"/>
      <c r="K868" s="1"/>
      <c r="L868" s="1"/>
      <c r="M868" s="1"/>
      <c r="N868" s="2"/>
      <c r="O868" s="2"/>
      <c r="P868" s="1"/>
      <c r="Q868" s="1"/>
      <c r="R868" s="1"/>
      <c r="S868" s="1"/>
      <c r="T868" s="1"/>
      <c r="U868" s="21"/>
      <c r="V868" s="1"/>
      <c r="W868" s="1"/>
      <c r="X868" s="1"/>
      <c r="Y868" s="1"/>
      <c r="Z868" s="1"/>
      <c r="AA868" s="1"/>
    </row>
    <row x14ac:dyDescent="0.25" r="869" customHeight="1" ht="16.5">
      <c r="A869" s="1"/>
      <c r="B869" s="1"/>
      <c r="C869" s="1"/>
      <c r="D869" s="2"/>
      <c r="E869" s="2"/>
      <c r="F869" s="20"/>
      <c r="G869" s="2"/>
      <c r="H869" s="2"/>
      <c r="I869" s="2"/>
      <c r="J869" s="1"/>
      <c r="K869" s="1"/>
      <c r="L869" s="1"/>
      <c r="M869" s="1"/>
      <c r="N869" s="2"/>
      <c r="O869" s="2"/>
      <c r="P869" s="1"/>
      <c r="Q869" s="1"/>
      <c r="R869" s="1"/>
      <c r="S869" s="1"/>
      <c r="T869" s="1"/>
      <c r="U869" s="21"/>
      <c r="V869" s="1"/>
      <c r="W869" s="1"/>
      <c r="X869" s="1"/>
      <c r="Y869" s="1"/>
      <c r="Z869" s="1"/>
      <c r="AA869" s="1"/>
    </row>
    <row x14ac:dyDescent="0.25" r="870" customHeight="1" ht="16.5">
      <c r="A870" s="1"/>
      <c r="B870" s="1"/>
      <c r="C870" s="1"/>
      <c r="D870" s="2"/>
      <c r="E870" s="2"/>
      <c r="F870" s="20"/>
      <c r="G870" s="2"/>
      <c r="H870" s="2"/>
      <c r="I870" s="2"/>
      <c r="J870" s="1"/>
      <c r="K870" s="1"/>
      <c r="L870" s="1"/>
      <c r="M870" s="1"/>
      <c r="N870" s="2"/>
      <c r="O870" s="2"/>
      <c r="P870" s="1"/>
      <c r="Q870" s="1"/>
      <c r="R870" s="1"/>
      <c r="S870" s="1"/>
      <c r="T870" s="1"/>
      <c r="U870" s="21"/>
      <c r="V870" s="1"/>
      <c r="W870" s="1"/>
      <c r="X870" s="1"/>
      <c r="Y870" s="1"/>
      <c r="Z870" s="1"/>
      <c r="AA870" s="1"/>
    </row>
    <row x14ac:dyDescent="0.25" r="871" customHeight="1" ht="16.5">
      <c r="A871" s="1"/>
      <c r="B871" s="1"/>
      <c r="C871" s="1"/>
      <c r="D871" s="2"/>
      <c r="E871" s="2"/>
      <c r="F871" s="20"/>
      <c r="G871" s="2"/>
      <c r="H871" s="2"/>
      <c r="I871" s="2"/>
      <c r="J871" s="1"/>
      <c r="K871" s="1"/>
      <c r="L871" s="1"/>
      <c r="M871" s="1"/>
      <c r="N871" s="2"/>
      <c r="O871" s="2"/>
      <c r="P871" s="1"/>
      <c r="Q871" s="1"/>
      <c r="R871" s="1"/>
      <c r="S871" s="1"/>
      <c r="T871" s="1"/>
      <c r="U871" s="21"/>
      <c r="V871" s="1"/>
      <c r="W871" s="1"/>
      <c r="X871" s="1"/>
      <c r="Y871" s="1"/>
      <c r="Z871" s="1"/>
      <c r="AA871" s="1"/>
    </row>
    <row x14ac:dyDescent="0.25" r="872" customHeight="1" ht="16.5">
      <c r="A872" s="1"/>
      <c r="B872" s="1"/>
      <c r="C872" s="1"/>
      <c r="D872" s="2"/>
      <c r="E872" s="2"/>
      <c r="F872" s="20"/>
      <c r="G872" s="2"/>
      <c r="H872" s="2"/>
      <c r="I872" s="2"/>
      <c r="J872" s="1"/>
      <c r="K872" s="1"/>
      <c r="L872" s="1"/>
      <c r="M872" s="1"/>
      <c r="N872" s="2"/>
      <c r="O872" s="2"/>
      <c r="P872" s="1"/>
      <c r="Q872" s="1"/>
      <c r="R872" s="1"/>
      <c r="S872" s="1"/>
      <c r="T872" s="1"/>
      <c r="U872" s="21"/>
      <c r="V872" s="1"/>
      <c r="W872" s="1"/>
      <c r="X872" s="1"/>
      <c r="Y872" s="1"/>
      <c r="Z872" s="1"/>
      <c r="AA872" s="1"/>
    </row>
    <row x14ac:dyDescent="0.25" r="873" customHeight="1" ht="16.5">
      <c r="A873" s="1"/>
      <c r="B873" s="1"/>
      <c r="C873" s="1"/>
      <c r="D873" s="2"/>
      <c r="E873" s="2"/>
      <c r="F873" s="20"/>
      <c r="G873" s="2"/>
      <c r="H873" s="2"/>
      <c r="I873" s="2"/>
      <c r="J873" s="1"/>
      <c r="K873" s="1"/>
      <c r="L873" s="1"/>
      <c r="M873" s="1"/>
      <c r="N873" s="2"/>
      <c r="O873" s="2"/>
      <c r="P873" s="1"/>
      <c r="Q873" s="1"/>
      <c r="R873" s="1"/>
      <c r="S873" s="1"/>
      <c r="T873" s="1"/>
      <c r="U873" s="21"/>
      <c r="V873" s="1"/>
      <c r="W873" s="1"/>
      <c r="X873" s="1"/>
      <c r="Y873" s="1"/>
      <c r="Z873" s="1"/>
      <c r="AA873" s="1"/>
    </row>
    <row x14ac:dyDescent="0.25" r="874" customHeight="1" ht="16.5">
      <c r="A874" s="1"/>
      <c r="B874" s="1"/>
      <c r="C874" s="1"/>
      <c r="D874" s="2"/>
      <c r="E874" s="2"/>
      <c r="F874" s="20"/>
      <c r="G874" s="2"/>
      <c r="H874" s="2"/>
      <c r="I874" s="2"/>
      <c r="J874" s="1"/>
      <c r="K874" s="1"/>
      <c r="L874" s="1"/>
      <c r="M874" s="1"/>
      <c r="N874" s="2"/>
      <c r="O874" s="2"/>
      <c r="P874" s="1"/>
      <c r="Q874" s="1"/>
      <c r="R874" s="1"/>
      <c r="S874" s="1"/>
      <c r="T874" s="1"/>
      <c r="U874" s="21"/>
      <c r="V874" s="1"/>
      <c r="W874" s="1"/>
      <c r="X874" s="1"/>
      <c r="Y874" s="1"/>
      <c r="Z874" s="1"/>
      <c r="AA874" s="1"/>
    </row>
    <row x14ac:dyDescent="0.25" r="875" customHeight="1" ht="16.5">
      <c r="A875" s="1"/>
      <c r="B875" s="1"/>
      <c r="C875" s="1"/>
      <c r="D875" s="2"/>
      <c r="E875" s="2"/>
      <c r="F875" s="20"/>
      <c r="G875" s="2"/>
      <c r="H875" s="2"/>
      <c r="I875" s="2"/>
      <c r="J875" s="1"/>
      <c r="K875" s="1"/>
      <c r="L875" s="1"/>
      <c r="M875" s="1"/>
      <c r="N875" s="2"/>
      <c r="O875" s="2"/>
      <c r="P875" s="1"/>
      <c r="Q875" s="1"/>
      <c r="R875" s="1"/>
      <c r="S875" s="1"/>
      <c r="T875" s="1"/>
      <c r="U875" s="21"/>
      <c r="V875" s="1"/>
      <c r="W875" s="1"/>
      <c r="X875" s="1"/>
      <c r="Y875" s="1"/>
      <c r="Z875" s="1"/>
      <c r="AA875" s="1"/>
    </row>
    <row x14ac:dyDescent="0.25" r="876" customHeight="1" ht="16.5">
      <c r="A876" s="1"/>
      <c r="B876" s="1"/>
      <c r="C876" s="1"/>
      <c r="D876" s="2"/>
      <c r="E876" s="2"/>
      <c r="F876" s="20"/>
      <c r="G876" s="2"/>
      <c r="H876" s="2"/>
      <c r="I876" s="2"/>
      <c r="J876" s="1"/>
      <c r="K876" s="1"/>
      <c r="L876" s="1"/>
      <c r="M876" s="1"/>
      <c r="N876" s="2"/>
      <c r="O876" s="2"/>
      <c r="P876" s="1"/>
      <c r="Q876" s="1"/>
      <c r="R876" s="1"/>
      <c r="S876" s="1"/>
      <c r="T876" s="1"/>
      <c r="U876" s="21"/>
      <c r="V876" s="1"/>
      <c r="W876" s="1"/>
      <c r="X876" s="1"/>
      <c r="Y876" s="1"/>
      <c r="Z876" s="1"/>
      <c r="AA876" s="1"/>
    </row>
    <row x14ac:dyDescent="0.25" r="877" customHeight="1" ht="16.5">
      <c r="A877" s="1"/>
      <c r="B877" s="1"/>
      <c r="C877" s="1"/>
      <c r="D877" s="2"/>
      <c r="E877" s="2"/>
      <c r="F877" s="20"/>
      <c r="G877" s="2"/>
      <c r="H877" s="2"/>
      <c r="I877" s="2"/>
      <c r="J877" s="1"/>
      <c r="K877" s="1"/>
      <c r="L877" s="1"/>
      <c r="M877" s="1"/>
      <c r="N877" s="2"/>
      <c r="O877" s="2"/>
      <c r="P877" s="1"/>
      <c r="Q877" s="1"/>
      <c r="R877" s="1"/>
      <c r="S877" s="1"/>
      <c r="T877" s="1"/>
      <c r="U877" s="21"/>
      <c r="V877" s="1"/>
      <c r="W877" s="1"/>
      <c r="X877" s="1"/>
      <c r="Y877" s="1"/>
      <c r="Z877" s="1"/>
      <c r="AA877" s="1"/>
    </row>
    <row x14ac:dyDescent="0.25" r="878" customHeight="1" ht="16.5">
      <c r="A878" s="1"/>
      <c r="B878" s="1"/>
      <c r="C878" s="1"/>
      <c r="D878" s="2"/>
      <c r="E878" s="2"/>
      <c r="F878" s="20"/>
      <c r="G878" s="2"/>
      <c r="H878" s="2"/>
      <c r="I878" s="2"/>
      <c r="J878" s="1"/>
      <c r="K878" s="1"/>
      <c r="L878" s="1"/>
      <c r="M878" s="1"/>
      <c r="N878" s="2"/>
      <c r="O878" s="2"/>
      <c r="P878" s="1"/>
      <c r="Q878" s="1"/>
      <c r="R878" s="1"/>
      <c r="S878" s="1"/>
      <c r="T878" s="1"/>
      <c r="U878" s="21"/>
      <c r="V878" s="1"/>
      <c r="W878" s="1"/>
      <c r="X878" s="1"/>
      <c r="Y878" s="1"/>
      <c r="Z878" s="1"/>
      <c r="AA878" s="1"/>
    </row>
    <row x14ac:dyDescent="0.25" r="879" customHeight="1" ht="16.5">
      <c r="A879" s="1"/>
      <c r="B879" s="1"/>
      <c r="C879" s="1"/>
      <c r="D879" s="2"/>
      <c r="E879" s="2"/>
      <c r="F879" s="20"/>
      <c r="G879" s="2"/>
      <c r="H879" s="2"/>
      <c r="I879" s="2"/>
      <c r="J879" s="1"/>
      <c r="K879" s="1"/>
      <c r="L879" s="1"/>
      <c r="M879" s="1"/>
      <c r="N879" s="2"/>
      <c r="O879" s="2"/>
      <c r="P879" s="1"/>
      <c r="Q879" s="1"/>
      <c r="R879" s="1"/>
      <c r="S879" s="1"/>
      <c r="T879" s="1"/>
      <c r="U879" s="21"/>
      <c r="V879" s="1"/>
      <c r="W879" s="1"/>
      <c r="X879" s="1"/>
      <c r="Y879" s="1"/>
      <c r="Z879" s="1"/>
      <c r="AA879" s="1"/>
    </row>
    <row x14ac:dyDescent="0.25" r="880" customHeight="1" ht="16.5">
      <c r="A880" s="1"/>
      <c r="B880" s="1"/>
      <c r="C880" s="1"/>
      <c r="D880" s="2"/>
      <c r="E880" s="2"/>
      <c r="F880" s="20"/>
      <c r="G880" s="2"/>
      <c r="H880" s="2"/>
      <c r="I880" s="2"/>
      <c r="J880" s="1"/>
      <c r="K880" s="1"/>
      <c r="L880" s="1"/>
      <c r="M880" s="1"/>
      <c r="N880" s="2"/>
      <c r="O880" s="2"/>
      <c r="P880" s="1"/>
      <c r="Q880" s="1"/>
      <c r="R880" s="1"/>
      <c r="S880" s="1"/>
      <c r="T880" s="1"/>
      <c r="U880" s="21"/>
      <c r="V880" s="1"/>
      <c r="W880" s="1"/>
      <c r="X880" s="1"/>
      <c r="Y880" s="1"/>
      <c r="Z880" s="1"/>
      <c r="AA880" s="1"/>
    </row>
    <row x14ac:dyDescent="0.25" r="881" customHeight="1" ht="16.5">
      <c r="A881" s="1"/>
      <c r="B881" s="1"/>
      <c r="C881" s="1"/>
      <c r="D881" s="2"/>
      <c r="E881" s="2"/>
      <c r="F881" s="20"/>
      <c r="G881" s="2"/>
      <c r="H881" s="2"/>
      <c r="I881" s="2"/>
      <c r="J881" s="1"/>
      <c r="K881" s="1"/>
      <c r="L881" s="1"/>
      <c r="M881" s="1"/>
      <c r="N881" s="2"/>
      <c r="O881" s="2"/>
      <c r="P881" s="1"/>
      <c r="Q881" s="1"/>
      <c r="R881" s="1"/>
      <c r="S881" s="1"/>
      <c r="T881" s="1"/>
      <c r="U881" s="21"/>
      <c r="V881" s="1"/>
      <c r="W881" s="1"/>
      <c r="X881" s="1"/>
      <c r="Y881" s="1"/>
      <c r="Z881" s="1"/>
      <c r="AA881" s="1"/>
    </row>
    <row x14ac:dyDescent="0.25" r="882" customHeight="1" ht="16.5">
      <c r="A882" s="1"/>
      <c r="B882" s="1"/>
      <c r="C882" s="1"/>
      <c r="D882" s="2"/>
      <c r="E882" s="2"/>
      <c r="F882" s="20"/>
      <c r="G882" s="2"/>
      <c r="H882" s="2"/>
      <c r="I882" s="2"/>
      <c r="J882" s="1"/>
      <c r="K882" s="1"/>
      <c r="L882" s="1"/>
      <c r="M882" s="1"/>
      <c r="N882" s="2"/>
      <c r="O882" s="2"/>
      <c r="P882" s="1"/>
      <c r="Q882" s="1"/>
      <c r="R882" s="1"/>
      <c r="S882" s="1"/>
      <c r="T882" s="1"/>
      <c r="U882" s="21"/>
      <c r="V882" s="1"/>
      <c r="W882" s="1"/>
      <c r="X882" s="1"/>
      <c r="Y882" s="1"/>
      <c r="Z882" s="1"/>
      <c r="AA882" s="1"/>
    </row>
    <row x14ac:dyDescent="0.25" r="883" customHeight="1" ht="16.5">
      <c r="A883" s="1"/>
      <c r="B883" s="1"/>
      <c r="C883" s="1"/>
      <c r="D883" s="2"/>
      <c r="E883" s="2"/>
      <c r="F883" s="20"/>
      <c r="G883" s="2"/>
      <c r="H883" s="2"/>
      <c r="I883" s="2"/>
      <c r="J883" s="1"/>
      <c r="K883" s="1"/>
      <c r="L883" s="1"/>
      <c r="M883" s="1"/>
      <c r="N883" s="2"/>
      <c r="O883" s="2"/>
      <c r="P883" s="1"/>
      <c r="Q883" s="1"/>
      <c r="R883" s="1"/>
      <c r="S883" s="1"/>
      <c r="T883" s="1"/>
      <c r="U883" s="21"/>
      <c r="V883" s="1"/>
      <c r="W883" s="1"/>
      <c r="X883" s="1"/>
      <c r="Y883" s="1"/>
      <c r="Z883" s="1"/>
      <c r="AA883" s="1"/>
    </row>
    <row x14ac:dyDescent="0.25" r="884" customHeight="1" ht="16.5">
      <c r="A884" s="1"/>
      <c r="B884" s="1"/>
      <c r="C884" s="1"/>
      <c r="D884" s="2"/>
      <c r="E884" s="2"/>
      <c r="F884" s="20"/>
      <c r="G884" s="2"/>
      <c r="H884" s="2"/>
      <c r="I884" s="2"/>
      <c r="J884" s="1"/>
      <c r="K884" s="1"/>
      <c r="L884" s="1"/>
      <c r="M884" s="1"/>
      <c r="N884" s="2"/>
      <c r="O884" s="2"/>
      <c r="P884" s="1"/>
      <c r="Q884" s="1"/>
      <c r="R884" s="1"/>
      <c r="S884" s="1"/>
      <c r="T884" s="1"/>
      <c r="U884" s="21"/>
      <c r="V884" s="1"/>
      <c r="W884" s="1"/>
      <c r="X884" s="1"/>
      <c r="Y884" s="1"/>
      <c r="Z884" s="1"/>
      <c r="AA884" s="1"/>
    </row>
    <row x14ac:dyDescent="0.25" r="885" customHeight="1" ht="16.5">
      <c r="A885" s="1"/>
      <c r="B885" s="1"/>
      <c r="C885" s="1"/>
      <c r="D885" s="2"/>
      <c r="E885" s="2"/>
      <c r="F885" s="20"/>
      <c r="G885" s="2"/>
      <c r="H885" s="2"/>
      <c r="I885" s="2"/>
      <c r="J885" s="1"/>
      <c r="K885" s="1"/>
      <c r="L885" s="1"/>
      <c r="M885" s="1"/>
      <c r="N885" s="2"/>
      <c r="O885" s="2"/>
      <c r="P885" s="1"/>
      <c r="Q885" s="1"/>
      <c r="R885" s="1"/>
      <c r="S885" s="1"/>
      <c r="T885" s="1"/>
      <c r="U885" s="21"/>
      <c r="V885" s="1"/>
      <c r="W885" s="1"/>
      <c r="X885" s="1"/>
      <c r="Y885" s="1"/>
      <c r="Z885" s="1"/>
      <c r="AA885" s="1"/>
    </row>
    <row x14ac:dyDescent="0.25" r="886" customHeight="1" ht="16.5">
      <c r="A886" s="1"/>
      <c r="B886" s="1"/>
      <c r="C886" s="1"/>
      <c r="D886" s="2"/>
      <c r="E886" s="2"/>
      <c r="F886" s="20"/>
      <c r="G886" s="2"/>
      <c r="H886" s="2"/>
      <c r="I886" s="2"/>
      <c r="J886" s="1"/>
      <c r="K886" s="1"/>
      <c r="L886" s="1"/>
      <c r="M886" s="1"/>
      <c r="N886" s="2"/>
      <c r="O886" s="2"/>
      <c r="P886" s="1"/>
      <c r="Q886" s="1"/>
      <c r="R886" s="1"/>
      <c r="S886" s="1"/>
      <c r="T886" s="1"/>
      <c r="U886" s="21"/>
      <c r="V886" s="1"/>
      <c r="W886" s="1"/>
      <c r="X886" s="1"/>
      <c r="Y886" s="1"/>
      <c r="Z886" s="1"/>
      <c r="AA886" s="1"/>
    </row>
    <row x14ac:dyDescent="0.25" r="887" customHeight="1" ht="16.5">
      <c r="A887" s="1"/>
      <c r="B887" s="1"/>
      <c r="C887" s="1"/>
      <c r="D887" s="2"/>
      <c r="E887" s="2"/>
      <c r="F887" s="20"/>
      <c r="G887" s="2"/>
      <c r="H887" s="2"/>
      <c r="I887" s="2"/>
      <c r="J887" s="1"/>
      <c r="K887" s="1"/>
      <c r="L887" s="1"/>
      <c r="M887" s="1"/>
      <c r="N887" s="2"/>
      <c r="O887" s="2"/>
      <c r="P887" s="1"/>
      <c r="Q887" s="1"/>
      <c r="R887" s="1"/>
      <c r="S887" s="1"/>
      <c r="T887" s="1"/>
      <c r="U887" s="21"/>
      <c r="V887" s="1"/>
      <c r="W887" s="1"/>
      <c r="X887" s="1"/>
      <c r="Y887" s="1"/>
      <c r="Z887" s="1"/>
      <c r="AA887" s="1"/>
    </row>
    <row x14ac:dyDescent="0.25" r="888" customHeight="1" ht="16.5">
      <c r="A888" s="1"/>
      <c r="B888" s="1"/>
      <c r="C888" s="1"/>
      <c r="D888" s="2"/>
      <c r="E888" s="2"/>
      <c r="F888" s="20"/>
      <c r="G888" s="2"/>
      <c r="H888" s="2"/>
      <c r="I888" s="2"/>
      <c r="J888" s="1"/>
      <c r="K888" s="1"/>
      <c r="L888" s="1"/>
      <c r="M888" s="1"/>
      <c r="N888" s="2"/>
      <c r="O888" s="2"/>
      <c r="P888" s="1"/>
      <c r="Q888" s="1"/>
      <c r="R888" s="1"/>
      <c r="S888" s="1"/>
      <c r="T888" s="1"/>
      <c r="U888" s="21"/>
      <c r="V888" s="1"/>
      <c r="W888" s="1"/>
      <c r="X888" s="1"/>
      <c r="Y888" s="1"/>
      <c r="Z888" s="1"/>
      <c r="AA888" s="1"/>
    </row>
    <row x14ac:dyDescent="0.25" r="889" customHeight="1" ht="16.5">
      <c r="A889" s="1"/>
      <c r="B889" s="1"/>
      <c r="C889" s="1"/>
      <c r="D889" s="2"/>
      <c r="E889" s="2"/>
      <c r="F889" s="20"/>
      <c r="G889" s="2"/>
      <c r="H889" s="2"/>
      <c r="I889" s="2"/>
      <c r="J889" s="1"/>
      <c r="K889" s="1"/>
      <c r="L889" s="1"/>
      <c r="M889" s="1"/>
      <c r="N889" s="2"/>
      <c r="O889" s="2"/>
      <c r="P889" s="1"/>
      <c r="Q889" s="1"/>
      <c r="R889" s="1"/>
      <c r="S889" s="1"/>
      <c r="T889" s="1"/>
      <c r="U889" s="21"/>
      <c r="V889" s="1"/>
      <c r="W889" s="1"/>
      <c r="X889" s="1"/>
      <c r="Y889" s="1"/>
      <c r="Z889" s="1"/>
      <c r="AA889" s="1"/>
    </row>
    <row x14ac:dyDescent="0.25" r="890" customHeight="1" ht="16.5">
      <c r="A890" s="1"/>
      <c r="B890" s="1"/>
      <c r="C890" s="1"/>
      <c r="D890" s="2"/>
      <c r="E890" s="2"/>
      <c r="F890" s="20"/>
      <c r="G890" s="2"/>
      <c r="H890" s="2"/>
      <c r="I890" s="2"/>
      <c r="J890" s="1"/>
      <c r="K890" s="1"/>
      <c r="L890" s="1"/>
      <c r="M890" s="1"/>
      <c r="N890" s="2"/>
      <c r="O890" s="2"/>
      <c r="P890" s="1"/>
      <c r="Q890" s="1"/>
      <c r="R890" s="1"/>
      <c r="S890" s="1"/>
      <c r="T890" s="1"/>
      <c r="U890" s="21"/>
      <c r="V890" s="1"/>
      <c r="W890" s="1"/>
      <c r="X890" s="1"/>
      <c r="Y890" s="1"/>
      <c r="Z890" s="1"/>
      <c r="AA890" s="1"/>
    </row>
    <row x14ac:dyDescent="0.25" r="891" customHeight="1" ht="16.5">
      <c r="A891" s="1"/>
      <c r="B891" s="1"/>
      <c r="C891" s="1"/>
      <c r="D891" s="2"/>
      <c r="E891" s="2"/>
      <c r="F891" s="20"/>
      <c r="G891" s="2"/>
      <c r="H891" s="2"/>
      <c r="I891" s="2"/>
      <c r="J891" s="1"/>
      <c r="K891" s="1"/>
      <c r="L891" s="1"/>
      <c r="M891" s="1"/>
      <c r="N891" s="2"/>
      <c r="O891" s="2"/>
      <c r="P891" s="1"/>
      <c r="Q891" s="1"/>
      <c r="R891" s="1"/>
      <c r="S891" s="1"/>
      <c r="T891" s="1"/>
      <c r="U891" s="21"/>
      <c r="V891" s="1"/>
      <c r="W891" s="1"/>
      <c r="X891" s="1"/>
      <c r="Y891" s="1"/>
      <c r="Z891" s="1"/>
      <c r="AA891" s="1"/>
    </row>
    <row x14ac:dyDescent="0.25" r="892" customHeight="1" ht="16.5">
      <c r="A892" s="1"/>
      <c r="B892" s="1"/>
      <c r="C892" s="1"/>
      <c r="D892" s="2"/>
      <c r="E892" s="2"/>
      <c r="F892" s="20"/>
      <c r="G892" s="2"/>
      <c r="H892" s="2"/>
      <c r="I892" s="2"/>
      <c r="J892" s="1"/>
      <c r="K892" s="1"/>
      <c r="L892" s="1"/>
      <c r="M892" s="1"/>
      <c r="N892" s="2"/>
      <c r="O892" s="2"/>
      <c r="P892" s="1"/>
      <c r="Q892" s="1"/>
      <c r="R892" s="1"/>
      <c r="S892" s="1"/>
      <c r="T892" s="1"/>
      <c r="U892" s="21"/>
      <c r="V892" s="1"/>
      <c r="W892" s="1"/>
      <c r="X892" s="1"/>
      <c r="Y892" s="1"/>
      <c r="Z892" s="1"/>
      <c r="AA892" s="1"/>
    </row>
    <row x14ac:dyDescent="0.25" r="893" customHeight="1" ht="16.5">
      <c r="A893" s="1"/>
      <c r="B893" s="1"/>
      <c r="C893" s="1"/>
      <c r="D893" s="2"/>
      <c r="E893" s="2"/>
      <c r="F893" s="20"/>
      <c r="G893" s="2"/>
      <c r="H893" s="2"/>
      <c r="I893" s="2"/>
      <c r="J893" s="1"/>
      <c r="K893" s="1"/>
      <c r="L893" s="1"/>
      <c r="M893" s="1"/>
      <c r="N893" s="2"/>
      <c r="O893" s="2"/>
      <c r="P893" s="1"/>
      <c r="Q893" s="1"/>
      <c r="R893" s="1"/>
      <c r="S893" s="1"/>
      <c r="T893" s="1"/>
      <c r="U893" s="21"/>
      <c r="V893" s="1"/>
      <c r="W893" s="1"/>
      <c r="X893" s="1"/>
      <c r="Y893" s="1"/>
      <c r="Z893" s="1"/>
      <c r="AA893" s="1"/>
    </row>
    <row x14ac:dyDescent="0.25" r="894" customHeight="1" ht="16.5">
      <c r="A894" s="1"/>
      <c r="B894" s="1"/>
      <c r="C894" s="1"/>
      <c r="D894" s="2"/>
      <c r="E894" s="2"/>
      <c r="F894" s="20"/>
      <c r="G894" s="2"/>
      <c r="H894" s="2"/>
      <c r="I894" s="2"/>
      <c r="J894" s="1"/>
      <c r="K894" s="1"/>
      <c r="L894" s="1"/>
      <c r="M894" s="1"/>
      <c r="N894" s="2"/>
      <c r="O894" s="2"/>
      <c r="P894" s="1"/>
      <c r="Q894" s="1"/>
      <c r="R894" s="1"/>
      <c r="S894" s="1"/>
      <c r="T894" s="1"/>
      <c r="U894" s="21"/>
      <c r="V894" s="1"/>
      <c r="W894" s="1"/>
      <c r="X894" s="1"/>
      <c r="Y894" s="1"/>
      <c r="Z894" s="1"/>
      <c r="AA894" s="1"/>
    </row>
    <row x14ac:dyDescent="0.25" r="895" customHeight="1" ht="16.5">
      <c r="A895" s="1"/>
      <c r="B895" s="1"/>
      <c r="C895" s="1"/>
      <c r="D895" s="2"/>
      <c r="E895" s="2"/>
      <c r="F895" s="20"/>
      <c r="G895" s="2"/>
      <c r="H895" s="2"/>
      <c r="I895" s="2"/>
      <c r="J895" s="1"/>
      <c r="K895" s="1"/>
      <c r="L895" s="1"/>
      <c r="M895" s="1"/>
      <c r="N895" s="2"/>
      <c r="O895" s="2"/>
      <c r="P895" s="1"/>
      <c r="Q895" s="1"/>
      <c r="R895" s="1"/>
      <c r="S895" s="1"/>
      <c r="T895" s="1"/>
      <c r="U895" s="21"/>
      <c r="V895" s="1"/>
      <c r="W895" s="1"/>
      <c r="X895" s="1"/>
      <c r="Y895" s="1"/>
      <c r="Z895" s="1"/>
      <c r="AA895" s="1"/>
    </row>
    <row x14ac:dyDescent="0.25" r="896" customHeight="1" ht="16.5">
      <c r="A896" s="1"/>
      <c r="B896" s="1"/>
      <c r="C896" s="1"/>
      <c r="D896" s="2"/>
      <c r="E896" s="2"/>
      <c r="F896" s="20"/>
      <c r="G896" s="2"/>
      <c r="H896" s="2"/>
      <c r="I896" s="2"/>
      <c r="J896" s="1"/>
      <c r="K896" s="1"/>
      <c r="L896" s="1"/>
      <c r="M896" s="1"/>
      <c r="N896" s="2"/>
      <c r="O896" s="2"/>
      <c r="P896" s="1"/>
      <c r="Q896" s="1"/>
      <c r="R896" s="1"/>
      <c r="S896" s="1"/>
      <c r="T896" s="1"/>
      <c r="U896" s="21"/>
      <c r="V896" s="1"/>
      <c r="W896" s="1"/>
      <c r="X896" s="1"/>
      <c r="Y896" s="1"/>
      <c r="Z896" s="1"/>
      <c r="AA896" s="1"/>
    </row>
    <row x14ac:dyDescent="0.25" r="897" customHeight="1" ht="16.5">
      <c r="A897" s="1"/>
      <c r="B897" s="1"/>
      <c r="C897" s="1"/>
      <c r="D897" s="2"/>
      <c r="E897" s="2"/>
      <c r="F897" s="20"/>
      <c r="G897" s="2"/>
      <c r="H897" s="2"/>
      <c r="I897" s="2"/>
      <c r="J897" s="1"/>
      <c r="K897" s="1"/>
      <c r="L897" s="1"/>
      <c r="M897" s="1"/>
      <c r="N897" s="2"/>
      <c r="O897" s="2"/>
      <c r="P897" s="1"/>
      <c r="Q897" s="1"/>
      <c r="R897" s="1"/>
      <c r="S897" s="1"/>
      <c r="T897" s="1"/>
      <c r="U897" s="21"/>
      <c r="V897" s="1"/>
      <c r="W897" s="1"/>
      <c r="X897" s="1"/>
      <c r="Y897" s="1"/>
      <c r="Z897" s="1"/>
      <c r="AA897" s="1"/>
    </row>
    <row x14ac:dyDescent="0.25" r="898" customHeight="1" ht="16.5">
      <c r="A898" s="1"/>
      <c r="B898" s="1"/>
      <c r="C898" s="1"/>
      <c r="D898" s="2"/>
      <c r="E898" s="2"/>
      <c r="F898" s="20"/>
      <c r="G898" s="2"/>
      <c r="H898" s="2"/>
      <c r="I898" s="2"/>
      <c r="J898" s="1"/>
      <c r="K898" s="1"/>
      <c r="L898" s="1"/>
      <c r="M898" s="1"/>
      <c r="N898" s="2"/>
      <c r="O898" s="2"/>
      <c r="P898" s="1"/>
      <c r="Q898" s="1"/>
      <c r="R898" s="1"/>
      <c r="S898" s="1"/>
      <c r="T898" s="1"/>
      <c r="U898" s="21"/>
      <c r="V898" s="1"/>
      <c r="W898" s="1"/>
      <c r="X898" s="1"/>
      <c r="Y898" s="1"/>
      <c r="Z898" s="1"/>
      <c r="AA898" s="1"/>
    </row>
    <row x14ac:dyDescent="0.25" r="899" customHeight="1" ht="16.5">
      <c r="A899" s="1"/>
      <c r="B899" s="1"/>
      <c r="C899" s="1"/>
      <c r="D899" s="2"/>
      <c r="E899" s="2"/>
      <c r="F899" s="20"/>
      <c r="G899" s="2"/>
      <c r="H899" s="2"/>
      <c r="I899" s="2"/>
      <c r="J899" s="1"/>
      <c r="K899" s="1"/>
      <c r="L899" s="1"/>
      <c r="M899" s="1"/>
      <c r="N899" s="2"/>
      <c r="O899" s="2"/>
      <c r="P899" s="1"/>
      <c r="Q899" s="1"/>
      <c r="R899" s="1"/>
      <c r="S899" s="1"/>
      <c r="T899" s="1"/>
      <c r="U899" s="21"/>
      <c r="V899" s="1"/>
      <c r="W899" s="1"/>
      <c r="X899" s="1"/>
      <c r="Y899" s="1"/>
      <c r="Z899" s="1"/>
      <c r="AA899" s="1"/>
    </row>
    <row x14ac:dyDescent="0.25" r="900" customHeight="1" ht="16.5">
      <c r="A900" s="1"/>
      <c r="B900" s="1"/>
      <c r="C900" s="1"/>
      <c r="D900" s="2"/>
      <c r="E900" s="2"/>
      <c r="F900" s="20"/>
      <c r="G900" s="2"/>
      <c r="H900" s="2"/>
      <c r="I900" s="2"/>
      <c r="J900" s="1"/>
      <c r="K900" s="1"/>
      <c r="L900" s="1"/>
      <c r="M900" s="1"/>
      <c r="N900" s="2"/>
      <c r="O900" s="2"/>
      <c r="P900" s="1"/>
      <c r="Q900" s="1"/>
      <c r="R900" s="1"/>
      <c r="S900" s="1"/>
      <c r="T900" s="1"/>
      <c r="U900" s="21"/>
      <c r="V900" s="1"/>
      <c r="W900" s="1"/>
      <c r="X900" s="1"/>
      <c r="Y900" s="1"/>
      <c r="Z900" s="1"/>
      <c r="AA900" s="1"/>
    </row>
    <row x14ac:dyDescent="0.25" r="901" customHeight="1" ht="16.5">
      <c r="A901" s="1"/>
      <c r="B901" s="1"/>
      <c r="C901" s="1"/>
      <c r="D901" s="2"/>
      <c r="E901" s="2"/>
      <c r="F901" s="20"/>
      <c r="G901" s="2"/>
      <c r="H901" s="2"/>
      <c r="I901" s="2"/>
      <c r="J901" s="1"/>
      <c r="K901" s="1"/>
      <c r="L901" s="1"/>
      <c r="M901" s="1"/>
      <c r="N901" s="2"/>
      <c r="O901" s="2"/>
      <c r="P901" s="1"/>
      <c r="Q901" s="1"/>
      <c r="R901" s="1"/>
      <c r="S901" s="1"/>
      <c r="T901" s="1"/>
      <c r="U901" s="21"/>
      <c r="V901" s="1"/>
      <c r="W901" s="1"/>
      <c r="X901" s="1"/>
      <c r="Y901" s="1"/>
      <c r="Z901" s="1"/>
      <c r="AA901" s="1"/>
    </row>
    <row x14ac:dyDescent="0.25" r="902" customHeight="1" ht="16.5">
      <c r="A902" s="1"/>
      <c r="B902" s="1"/>
      <c r="C902" s="1"/>
      <c r="D902" s="2"/>
      <c r="E902" s="2"/>
      <c r="F902" s="20"/>
      <c r="G902" s="2"/>
      <c r="H902" s="2"/>
      <c r="I902" s="2"/>
      <c r="J902" s="1"/>
      <c r="K902" s="1"/>
      <c r="L902" s="1"/>
      <c r="M902" s="1"/>
      <c r="N902" s="2"/>
      <c r="O902" s="2"/>
      <c r="P902" s="1"/>
      <c r="Q902" s="1"/>
      <c r="R902" s="1"/>
      <c r="S902" s="1"/>
      <c r="T902" s="1"/>
      <c r="U902" s="21"/>
      <c r="V902" s="1"/>
      <c r="W902" s="1"/>
      <c r="X902" s="1"/>
      <c r="Y902" s="1"/>
      <c r="Z902" s="1"/>
      <c r="AA902" s="1"/>
    </row>
    <row x14ac:dyDescent="0.25" r="903" customHeight="1" ht="16.5">
      <c r="A903" s="1"/>
      <c r="B903" s="1"/>
      <c r="C903" s="1"/>
      <c r="D903" s="2"/>
      <c r="E903" s="2"/>
      <c r="F903" s="20"/>
      <c r="G903" s="2"/>
      <c r="H903" s="2"/>
      <c r="I903" s="2"/>
      <c r="J903" s="1"/>
      <c r="K903" s="1"/>
      <c r="L903" s="1"/>
      <c r="M903" s="1"/>
      <c r="N903" s="2"/>
      <c r="O903" s="2"/>
      <c r="P903" s="1"/>
      <c r="Q903" s="1"/>
      <c r="R903" s="1"/>
      <c r="S903" s="1"/>
      <c r="T903" s="1"/>
      <c r="U903" s="21"/>
      <c r="V903" s="1"/>
      <c r="W903" s="1"/>
      <c r="X903" s="1"/>
      <c r="Y903" s="1"/>
      <c r="Z903" s="1"/>
      <c r="AA903" s="1"/>
    </row>
    <row x14ac:dyDescent="0.25" r="904" customHeight="1" ht="16.5">
      <c r="A904" s="1"/>
      <c r="B904" s="1"/>
      <c r="C904" s="1"/>
      <c r="D904" s="2"/>
      <c r="E904" s="2"/>
      <c r="F904" s="20"/>
      <c r="G904" s="2"/>
      <c r="H904" s="2"/>
      <c r="I904" s="2"/>
      <c r="J904" s="1"/>
      <c r="K904" s="1"/>
      <c r="L904" s="1"/>
      <c r="M904" s="1"/>
      <c r="N904" s="2"/>
      <c r="O904" s="2"/>
      <c r="P904" s="1"/>
      <c r="Q904" s="1"/>
      <c r="R904" s="1"/>
      <c r="S904" s="1"/>
      <c r="T904" s="1"/>
      <c r="U904" s="21"/>
      <c r="V904" s="1"/>
      <c r="W904" s="1"/>
      <c r="X904" s="1"/>
      <c r="Y904" s="1"/>
      <c r="Z904" s="1"/>
      <c r="AA904" s="1"/>
    </row>
    <row x14ac:dyDescent="0.25" r="905" customHeight="1" ht="16.5">
      <c r="A905" s="1"/>
      <c r="B905" s="1"/>
      <c r="C905" s="1"/>
      <c r="D905" s="2"/>
      <c r="E905" s="2"/>
      <c r="F905" s="20"/>
      <c r="G905" s="2"/>
      <c r="H905" s="2"/>
      <c r="I905" s="2"/>
      <c r="J905" s="1"/>
      <c r="K905" s="1"/>
      <c r="L905" s="1"/>
      <c r="M905" s="1"/>
      <c r="N905" s="2"/>
      <c r="O905" s="2"/>
      <c r="P905" s="1"/>
      <c r="Q905" s="1"/>
      <c r="R905" s="1"/>
      <c r="S905" s="1"/>
      <c r="T905" s="1"/>
      <c r="U905" s="21"/>
      <c r="V905" s="1"/>
      <c r="W905" s="1"/>
      <c r="X905" s="1"/>
      <c r="Y905" s="1"/>
      <c r="Z905" s="1"/>
      <c r="AA905" s="1"/>
    </row>
    <row x14ac:dyDescent="0.25" r="906" customHeight="1" ht="16.5">
      <c r="A906" s="1"/>
      <c r="B906" s="1"/>
      <c r="C906" s="1"/>
      <c r="D906" s="2"/>
      <c r="E906" s="2"/>
      <c r="F906" s="20"/>
      <c r="G906" s="2"/>
      <c r="H906" s="2"/>
      <c r="I906" s="2"/>
      <c r="J906" s="1"/>
      <c r="K906" s="1"/>
      <c r="L906" s="1"/>
      <c r="M906" s="1"/>
      <c r="N906" s="2"/>
      <c r="O906" s="2"/>
      <c r="P906" s="1"/>
      <c r="Q906" s="1"/>
      <c r="R906" s="1"/>
      <c r="S906" s="1"/>
      <c r="T906" s="1"/>
      <c r="U906" s="21"/>
      <c r="V906" s="1"/>
      <c r="W906" s="1"/>
      <c r="X906" s="1"/>
      <c r="Y906" s="1"/>
      <c r="Z906" s="1"/>
      <c r="AA906" s="1"/>
    </row>
    <row x14ac:dyDescent="0.25" r="907" customHeight="1" ht="16.5">
      <c r="A907" s="1"/>
      <c r="B907" s="1"/>
      <c r="C907" s="1"/>
      <c r="D907" s="2"/>
      <c r="E907" s="2"/>
      <c r="F907" s="20"/>
      <c r="G907" s="2"/>
      <c r="H907" s="2"/>
      <c r="I907" s="2"/>
      <c r="J907" s="1"/>
      <c r="K907" s="1"/>
      <c r="L907" s="1"/>
      <c r="M907" s="1"/>
      <c r="N907" s="2"/>
      <c r="O907" s="2"/>
      <c r="P907" s="1"/>
      <c r="Q907" s="1"/>
      <c r="R907" s="1"/>
      <c r="S907" s="1"/>
      <c r="T907" s="1"/>
      <c r="U907" s="21"/>
      <c r="V907" s="1"/>
      <c r="W907" s="1"/>
      <c r="X907" s="1"/>
      <c r="Y907" s="1"/>
      <c r="Z907" s="1"/>
      <c r="AA907" s="1"/>
    </row>
    <row x14ac:dyDescent="0.25" r="908" customHeight="1" ht="16.5">
      <c r="A908" s="1"/>
      <c r="B908" s="1"/>
      <c r="C908" s="1"/>
      <c r="D908" s="2"/>
      <c r="E908" s="2"/>
      <c r="F908" s="20"/>
      <c r="G908" s="2"/>
      <c r="H908" s="2"/>
      <c r="I908" s="2"/>
      <c r="J908" s="1"/>
      <c r="K908" s="1"/>
      <c r="L908" s="1"/>
      <c r="M908" s="1"/>
      <c r="N908" s="2"/>
      <c r="O908" s="2"/>
      <c r="P908" s="1"/>
      <c r="Q908" s="1"/>
      <c r="R908" s="1"/>
      <c r="S908" s="1"/>
      <c r="T908" s="1"/>
      <c r="U908" s="21"/>
      <c r="V908" s="1"/>
      <c r="W908" s="1"/>
      <c r="X908" s="1"/>
      <c r="Y908" s="1"/>
      <c r="Z908" s="1"/>
      <c r="AA908" s="1"/>
    </row>
    <row x14ac:dyDescent="0.25" r="909" customHeight="1" ht="16.5">
      <c r="A909" s="1"/>
      <c r="B909" s="1"/>
      <c r="C909" s="1"/>
      <c r="D909" s="2"/>
      <c r="E909" s="2"/>
      <c r="F909" s="20"/>
      <c r="G909" s="2"/>
      <c r="H909" s="2"/>
      <c r="I909" s="2"/>
      <c r="J909" s="1"/>
      <c r="K909" s="1"/>
      <c r="L909" s="1"/>
      <c r="M909" s="1"/>
      <c r="N909" s="2"/>
      <c r="O909" s="2"/>
      <c r="P909" s="1"/>
      <c r="Q909" s="1"/>
      <c r="R909" s="1"/>
      <c r="S909" s="1"/>
      <c r="T909" s="1"/>
      <c r="U909" s="21"/>
      <c r="V909" s="1"/>
      <c r="W909" s="1"/>
      <c r="X909" s="1"/>
      <c r="Y909" s="1"/>
      <c r="Z909" s="1"/>
      <c r="AA909" s="1"/>
    </row>
    <row x14ac:dyDescent="0.25" r="910" customHeight="1" ht="16.5">
      <c r="A910" s="1"/>
      <c r="B910" s="1"/>
      <c r="C910" s="1"/>
      <c r="D910" s="2"/>
      <c r="E910" s="2"/>
      <c r="F910" s="20"/>
      <c r="G910" s="2"/>
      <c r="H910" s="2"/>
      <c r="I910" s="2"/>
      <c r="J910" s="1"/>
      <c r="K910" s="1"/>
      <c r="L910" s="1"/>
      <c r="M910" s="1"/>
      <c r="N910" s="2"/>
      <c r="O910" s="2"/>
      <c r="P910" s="1"/>
      <c r="Q910" s="1"/>
      <c r="R910" s="1"/>
      <c r="S910" s="1"/>
      <c r="T910" s="1"/>
      <c r="U910" s="21"/>
      <c r="V910" s="1"/>
      <c r="W910" s="1"/>
      <c r="X910" s="1"/>
      <c r="Y910" s="1"/>
      <c r="Z910" s="1"/>
      <c r="AA910" s="1"/>
    </row>
    <row x14ac:dyDescent="0.25" r="911" customHeight="1" ht="16.5">
      <c r="A911" s="1"/>
      <c r="B911" s="1"/>
      <c r="C911" s="1"/>
      <c r="D911" s="2"/>
      <c r="E911" s="2"/>
      <c r="F911" s="20"/>
      <c r="G911" s="2"/>
      <c r="H911" s="2"/>
      <c r="I911" s="2"/>
      <c r="J911" s="1"/>
      <c r="K911" s="1"/>
      <c r="L911" s="1"/>
      <c r="M911" s="1"/>
      <c r="N911" s="2"/>
      <c r="O911" s="2"/>
      <c r="P911" s="1"/>
      <c r="Q911" s="1"/>
      <c r="R911" s="1"/>
      <c r="S911" s="1"/>
      <c r="T911" s="1"/>
      <c r="U911" s="21"/>
      <c r="V911" s="1"/>
      <c r="W911" s="1"/>
      <c r="X911" s="1"/>
      <c r="Y911" s="1"/>
      <c r="Z911" s="1"/>
      <c r="AA911" s="1"/>
    </row>
    <row x14ac:dyDescent="0.25" r="912" customHeight="1" ht="16.5">
      <c r="A912" s="1"/>
      <c r="B912" s="1"/>
      <c r="C912" s="1"/>
      <c r="D912" s="2"/>
      <c r="E912" s="2"/>
      <c r="F912" s="20"/>
      <c r="G912" s="2"/>
      <c r="H912" s="2"/>
      <c r="I912" s="2"/>
      <c r="J912" s="1"/>
      <c r="K912" s="1"/>
      <c r="L912" s="1"/>
      <c r="M912" s="1"/>
      <c r="N912" s="2"/>
      <c r="O912" s="2"/>
      <c r="P912" s="1"/>
      <c r="Q912" s="1"/>
      <c r="R912" s="1"/>
      <c r="S912" s="1"/>
      <c r="T912" s="1"/>
      <c r="U912" s="21"/>
      <c r="V912" s="1"/>
      <c r="W912" s="1"/>
      <c r="X912" s="1"/>
      <c r="Y912" s="1"/>
      <c r="Z912" s="1"/>
      <c r="AA912" s="1"/>
    </row>
    <row x14ac:dyDescent="0.25" r="913" customHeight="1" ht="16.5">
      <c r="A913" s="1"/>
      <c r="B913" s="1"/>
      <c r="C913" s="1"/>
      <c r="D913" s="2"/>
      <c r="E913" s="2"/>
      <c r="F913" s="20"/>
      <c r="G913" s="2"/>
      <c r="H913" s="2"/>
      <c r="I913" s="2"/>
      <c r="J913" s="1"/>
      <c r="K913" s="1"/>
      <c r="L913" s="1"/>
      <c r="M913" s="1"/>
      <c r="N913" s="2"/>
      <c r="O913" s="2"/>
      <c r="P913" s="1"/>
      <c r="Q913" s="1"/>
      <c r="R913" s="1"/>
      <c r="S913" s="1"/>
      <c r="T913" s="1"/>
      <c r="U913" s="21"/>
      <c r="V913" s="1"/>
      <c r="W913" s="1"/>
      <c r="X913" s="1"/>
      <c r="Y913" s="1"/>
      <c r="Z913" s="1"/>
      <c r="AA913" s="1"/>
    </row>
    <row x14ac:dyDescent="0.25" r="914" customHeight="1" ht="16.5">
      <c r="A914" s="1"/>
      <c r="B914" s="1"/>
      <c r="C914" s="1"/>
      <c r="D914" s="2"/>
      <c r="E914" s="2"/>
      <c r="F914" s="20"/>
      <c r="G914" s="2"/>
      <c r="H914" s="2"/>
      <c r="I914" s="2"/>
      <c r="J914" s="1"/>
      <c r="K914" s="1"/>
      <c r="L914" s="1"/>
      <c r="M914" s="1"/>
      <c r="N914" s="2"/>
      <c r="O914" s="2"/>
      <c r="P914" s="1"/>
      <c r="Q914" s="1"/>
      <c r="R914" s="1"/>
      <c r="S914" s="1"/>
      <c r="T914" s="1"/>
      <c r="U914" s="21"/>
      <c r="V914" s="1"/>
      <c r="W914" s="1"/>
      <c r="X914" s="1"/>
      <c r="Y914" s="1"/>
      <c r="Z914" s="1"/>
      <c r="AA914" s="1"/>
    </row>
    <row x14ac:dyDescent="0.25" r="915" customHeight="1" ht="16.5">
      <c r="A915" s="1"/>
      <c r="B915" s="1"/>
      <c r="C915" s="1"/>
      <c r="D915" s="2"/>
      <c r="E915" s="2"/>
      <c r="F915" s="20"/>
      <c r="G915" s="2"/>
      <c r="H915" s="2"/>
      <c r="I915" s="2"/>
      <c r="J915" s="1"/>
      <c r="K915" s="1"/>
      <c r="L915" s="1"/>
      <c r="M915" s="1"/>
      <c r="N915" s="2"/>
      <c r="O915" s="2"/>
      <c r="P915" s="1"/>
      <c r="Q915" s="1"/>
      <c r="R915" s="1"/>
      <c r="S915" s="1"/>
      <c r="T915" s="1"/>
      <c r="U915" s="21"/>
      <c r="V915" s="1"/>
      <c r="W915" s="1"/>
      <c r="X915" s="1"/>
      <c r="Y915" s="1"/>
      <c r="Z915" s="1"/>
      <c r="AA915" s="1"/>
    </row>
    <row x14ac:dyDescent="0.25" r="916" customHeight="1" ht="16.5">
      <c r="A916" s="1"/>
      <c r="B916" s="1"/>
      <c r="C916" s="1"/>
      <c r="D916" s="2"/>
      <c r="E916" s="2"/>
      <c r="F916" s="20"/>
      <c r="G916" s="2"/>
      <c r="H916" s="2"/>
      <c r="I916" s="2"/>
      <c r="J916" s="1"/>
      <c r="K916" s="1"/>
      <c r="L916" s="1"/>
      <c r="M916" s="1"/>
      <c r="N916" s="2"/>
      <c r="O916" s="2"/>
      <c r="P916" s="1"/>
      <c r="Q916" s="1"/>
      <c r="R916" s="1"/>
      <c r="S916" s="1"/>
      <c r="T916" s="1"/>
      <c r="U916" s="21"/>
      <c r="V916" s="1"/>
      <c r="W916" s="1"/>
      <c r="X916" s="1"/>
      <c r="Y916" s="1"/>
      <c r="Z916" s="1"/>
      <c r="AA916" s="1"/>
    </row>
    <row x14ac:dyDescent="0.25" r="917" customHeight="1" ht="16.5">
      <c r="A917" s="1"/>
      <c r="B917" s="1"/>
      <c r="C917" s="1"/>
      <c r="D917" s="2"/>
      <c r="E917" s="2"/>
      <c r="F917" s="20"/>
      <c r="G917" s="2"/>
      <c r="H917" s="2"/>
      <c r="I917" s="2"/>
      <c r="J917" s="1"/>
      <c r="K917" s="1"/>
      <c r="L917" s="1"/>
      <c r="M917" s="1"/>
      <c r="N917" s="2"/>
      <c r="O917" s="2"/>
      <c r="P917" s="1"/>
      <c r="Q917" s="1"/>
      <c r="R917" s="1"/>
      <c r="S917" s="1"/>
      <c r="T917" s="1"/>
      <c r="U917" s="21"/>
      <c r="V917" s="1"/>
      <c r="W917" s="1"/>
      <c r="X917" s="1"/>
      <c r="Y917" s="1"/>
      <c r="Z917" s="1"/>
      <c r="AA917" s="1"/>
    </row>
    <row x14ac:dyDescent="0.25" r="918" customHeight="1" ht="16.5">
      <c r="A918" s="1"/>
      <c r="B918" s="1"/>
      <c r="C918" s="1"/>
      <c r="D918" s="2"/>
      <c r="E918" s="2"/>
      <c r="F918" s="20"/>
      <c r="G918" s="2"/>
      <c r="H918" s="2"/>
      <c r="I918" s="2"/>
      <c r="J918" s="1"/>
      <c r="K918" s="1"/>
      <c r="L918" s="1"/>
      <c r="M918" s="1"/>
      <c r="N918" s="2"/>
      <c r="O918" s="2"/>
      <c r="P918" s="1"/>
      <c r="Q918" s="1"/>
      <c r="R918" s="1"/>
      <c r="S918" s="1"/>
      <c r="T918" s="1"/>
      <c r="U918" s="21"/>
      <c r="V918" s="1"/>
      <c r="W918" s="1"/>
      <c r="X918" s="1"/>
      <c r="Y918" s="1"/>
      <c r="Z918" s="1"/>
      <c r="AA918" s="1"/>
    </row>
    <row x14ac:dyDescent="0.25" r="919" customHeight="1" ht="16.5">
      <c r="A919" s="1"/>
      <c r="B919" s="1"/>
      <c r="C919" s="1"/>
      <c r="D919" s="2"/>
      <c r="E919" s="2"/>
      <c r="F919" s="20"/>
      <c r="G919" s="2"/>
      <c r="H919" s="2"/>
      <c r="I919" s="2"/>
      <c r="J919" s="1"/>
      <c r="K919" s="1"/>
      <c r="L919" s="1"/>
      <c r="M919" s="1"/>
      <c r="N919" s="2"/>
      <c r="O919" s="2"/>
      <c r="P919" s="1"/>
      <c r="Q919" s="1"/>
      <c r="R919" s="1"/>
      <c r="S919" s="1"/>
      <c r="T919" s="1"/>
      <c r="U919" s="21"/>
      <c r="V919" s="1"/>
      <c r="W919" s="1"/>
      <c r="X919" s="1"/>
      <c r="Y919" s="1"/>
      <c r="Z919" s="1"/>
      <c r="AA919" s="1"/>
    </row>
    <row x14ac:dyDescent="0.25" r="920" customHeight="1" ht="16.5">
      <c r="A920" s="1"/>
      <c r="B920" s="1"/>
      <c r="C920" s="1"/>
      <c r="D920" s="2"/>
      <c r="E920" s="2"/>
      <c r="F920" s="20"/>
      <c r="G920" s="2"/>
      <c r="H920" s="2"/>
      <c r="I920" s="2"/>
      <c r="J920" s="1"/>
      <c r="K920" s="1"/>
      <c r="L920" s="1"/>
      <c r="M920" s="1"/>
      <c r="N920" s="2"/>
      <c r="O920" s="2"/>
      <c r="P920" s="1"/>
      <c r="Q920" s="1"/>
      <c r="R920" s="1"/>
      <c r="S920" s="1"/>
      <c r="T920" s="1"/>
      <c r="U920" s="21"/>
      <c r="V920" s="1"/>
      <c r="W920" s="1"/>
      <c r="X920" s="1"/>
      <c r="Y920" s="1"/>
      <c r="Z920" s="1"/>
      <c r="AA920" s="1"/>
    </row>
    <row x14ac:dyDescent="0.25" r="921" customHeight="1" ht="16.5">
      <c r="A921" s="1"/>
      <c r="B921" s="1"/>
      <c r="C921" s="1"/>
      <c r="D921" s="2"/>
      <c r="E921" s="2"/>
      <c r="F921" s="20"/>
      <c r="G921" s="2"/>
      <c r="H921" s="2"/>
      <c r="I921" s="2"/>
      <c r="J921" s="1"/>
      <c r="K921" s="1"/>
      <c r="L921" s="1"/>
      <c r="M921" s="1"/>
      <c r="N921" s="2"/>
      <c r="O921" s="2"/>
      <c r="P921" s="1"/>
      <c r="Q921" s="1"/>
      <c r="R921" s="1"/>
      <c r="S921" s="1"/>
      <c r="T921" s="1"/>
      <c r="U921" s="21"/>
      <c r="V921" s="1"/>
      <c r="W921" s="1"/>
      <c r="X921" s="1"/>
      <c r="Y921" s="1"/>
      <c r="Z921" s="1"/>
      <c r="AA921" s="1"/>
    </row>
    <row x14ac:dyDescent="0.25" r="922" customHeight="1" ht="16.5">
      <c r="A922" s="1"/>
      <c r="B922" s="1"/>
      <c r="C922" s="1"/>
      <c r="D922" s="2"/>
      <c r="E922" s="2"/>
      <c r="F922" s="20"/>
      <c r="G922" s="2"/>
      <c r="H922" s="2"/>
      <c r="I922" s="2"/>
      <c r="J922" s="1"/>
      <c r="K922" s="1"/>
      <c r="L922" s="1"/>
      <c r="M922" s="1"/>
      <c r="N922" s="2"/>
      <c r="O922" s="2"/>
      <c r="P922" s="1"/>
      <c r="Q922" s="1"/>
      <c r="R922" s="1"/>
      <c r="S922" s="1"/>
      <c r="T922" s="1"/>
      <c r="U922" s="21"/>
      <c r="V922" s="1"/>
      <c r="W922" s="1"/>
      <c r="X922" s="1"/>
      <c r="Y922" s="1"/>
      <c r="Z922" s="1"/>
      <c r="AA922" s="1"/>
    </row>
    <row x14ac:dyDescent="0.25" r="923" customHeight="1" ht="16.5">
      <c r="A923" s="1"/>
      <c r="B923" s="1"/>
      <c r="C923" s="1"/>
      <c r="D923" s="2"/>
      <c r="E923" s="2"/>
      <c r="F923" s="20"/>
      <c r="G923" s="2"/>
      <c r="H923" s="2"/>
      <c r="I923" s="2"/>
      <c r="J923" s="1"/>
      <c r="K923" s="1"/>
      <c r="L923" s="1"/>
      <c r="M923" s="1"/>
      <c r="N923" s="2"/>
      <c r="O923" s="2"/>
      <c r="P923" s="1"/>
      <c r="Q923" s="1"/>
      <c r="R923" s="1"/>
      <c r="S923" s="1"/>
      <c r="T923" s="1"/>
      <c r="U923" s="21"/>
      <c r="V923" s="1"/>
      <c r="W923" s="1"/>
      <c r="X923" s="1"/>
      <c r="Y923" s="1"/>
      <c r="Z923" s="1"/>
      <c r="AA923" s="1"/>
    </row>
    <row x14ac:dyDescent="0.25" r="924" customHeight="1" ht="16.5">
      <c r="A924" s="1"/>
      <c r="B924" s="1"/>
      <c r="C924" s="1"/>
      <c r="D924" s="2"/>
      <c r="E924" s="2"/>
      <c r="F924" s="20"/>
      <c r="G924" s="2"/>
      <c r="H924" s="2"/>
      <c r="I924" s="2"/>
      <c r="J924" s="1"/>
      <c r="K924" s="1"/>
      <c r="L924" s="1"/>
      <c r="M924" s="1"/>
      <c r="N924" s="2"/>
      <c r="O924" s="2"/>
      <c r="P924" s="1"/>
      <c r="Q924" s="1"/>
      <c r="R924" s="1"/>
      <c r="S924" s="1"/>
      <c r="T924" s="1"/>
      <c r="U924" s="21"/>
      <c r="V924" s="1"/>
      <c r="W924" s="1"/>
      <c r="X924" s="1"/>
      <c r="Y924" s="1"/>
      <c r="Z924" s="1"/>
      <c r="AA924" s="1"/>
    </row>
    <row x14ac:dyDescent="0.25" r="925" customHeight="1" ht="16.5">
      <c r="A925" s="1"/>
      <c r="B925" s="1"/>
      <c r="C925" s="1"/>
      <c r="D925" s="2"/>
      <c r="E925" s="2"/>
      <c r="F925" s="20"/>
      <c r="G925" s="2"/>
      <c r="H925" s="2"/>
      <c r="I925" s="2"/>
      <c r="J925" s="1"/>
      <c r="K925" s="1"/>
      <c r="L925" s="1"/>
      <c r="M925" s="1"/>
      <c r="N925" s="2"/>
      <c r="O925" s="2"/>
      <c r="P925" s="1"/>
      <c r="Q925" s="1"/>
      <c r="R925" s="1"/>
      <c r="S925" s="1"/>
      <c r="T925" s="1"/>
      <c r="U925" s="21"/>
      <c r="V925" s="1"/>
      <c r="W925" s="1"/>
      <c r="X925" s="1"/>
      <c r="Y925" s="1"/>
      <c r="Z925" s="1"/>
      <c r="AA925" s="1"/>
    </row>
    <row x14ac:dyDescent="0.25" r="926" customHeight="1" ht="16.5">
      <c r="A926" s="1"/>
      <c r="B926" s="1"/>
      <c r="C926" s="1"/>
      <c r="D926" s="2"/>
      <c r="E926" s="2"/>
      <c r="F926" s="20"/>
      <c r="G926" s="2"/>
      <c r="H926" s="2"/>
      <c r="I926" s="2"/>
      <c r="J926" s="1"/>
      <c r="K926" s="1"/>
      <c r="L926" s="1"/>
      <c r="M926" s="1"/>
      <c r="N926" s="2"/>
      <c r="O926" s="2"/>
      <c r="P926" s="1"/>
      <c r="Q926" s="1"/>
      <c r="R926" s="1"/>
      <c r="S926" s="1"/>
      <c r="T926" s="1"/>
      <c r="U926" s="21"/>
      <c r="V926" s="1"/>
      <c r="W926" s="1"/>
      <c r="X926" s="1"/>
      <c r="Y926" s="1"/>
      <c r="Z926" s="1"/>
      <c r="AA926" s="1"/>
    </row>
    <row x14ac:dyDescent="0.25" r="927" customHeight="1" ht="16.5">
      <c r="A927" s="1"/>
      <c r="B927" s="1"/>
      <c r="C927" s="1"/>
      <c r="D927" s="2"/>
      <c r="E927" s="2"/>
      <c r="F927" s="20"/>
      <c r="G927" s="2"/>
      <c r="H927" s="2"/>
      <c r="I927" s="2"/>
      <c r="J927" s="1"/>
      <c r="K927" s="1"/>
      <c r="L927" s="1"/>
      <c r="M927" s="1"/>
      <c r="N927" s="2"/>
      <c r="O927" s="2"/>
      <c r="P927" s="1"/>
      <c r="Q927" s="1"/>
      <c r="R927" s="1"/>
      <c r="S927" s="1"/>
      <c r="T927" s="1"/>
      <c r="U927" s="21"/>
      <c r="V927" s="1"/>
      <c r="W927" s="1"/>
      <c r="X927" s="1"/>
      <c r="Y927" s="1"/>
      <c r="Z927" s="1"/>
      <c r="AA927" s="1"/>
    </row>
    <row x14ac:dyDescent="0.25" r="928" customHeight="1" ht="16.5">
      <c r="A928" s="1"/>
      <c r="B928" s="1"/>
      <c r="C928" s="1"/>
      <c r="D928" s="2"/>
      <c r="E928" s="2"/>
      <c r="F928" s="20"/>
      <c r="G928" s="2"/>
      <c r="H928" s="2"/>
      <c r="I928" s="2"/>
      <c r="J928" s="1"/>
      <c r="K928" s="1"/>
      <c r="L928" s="1"/>
      <c r="M928" s="1"/>
      <c r="N928" s="2"/>
      <c r="O928" s="2"/>
      <c r="P928" s="1"/>
      <c r="Q928" s="1"/>
      <c r="R928" s="1"/>
      <c r="S928" s="1"/>
      <c r="T928" s="1"/>
      <c r="U928" s="21"/>
      <c r="V928" s="1"/>
      <c r="W928" s="1"/>
      <c r="X928" s="1"/>
      <c r="Y928" s="1"/>
      <c r="Z928" s="1"/>
      <c r="AA928" s="1"/>
    </row>
    <row x14ac:dyDescent="0.25" r="929" customHeight="1" ht="16.5">
      <c r="A929" s="1"/>
      <c r="B929" s="1"/>
      <c r="C929" s="1"/>
      <c r="D929" s="2"/>
      <c r="E929" s="2"/>
      <c r="F929" s="20"/>
      <c r="G929" s="2"/>
      <c r="H929" s="2"/>
      <c r="I929" s="2"/>
      <c r="J929" s="1"/>
      <c r="K929" s="1"/>
      <c r="L929" s="1"/>
      <c r="M929" s="1"/>
      <c r="N929" s="2"/>
      <c r="O929" s="2"/>
      <c r="P929" s="1"/>
      <c r="Q929" s="1"/>
      <c r="R929" s="1"/>
      <c r="S929" s="1"/>
      <c r="T929" s="1"/>
      <c r="U929" s="21"/>
      <c r="V929" s="1"/>
      <c r="W929" s="1"/>
      <c r="X929" s="1"/>
      <c r="Y929" s="1"/>
      <c r="Z929" s="1"/>
      <c r="AA929" s="1"/>
    </row>
    <row x14ac:dyDescent="0.25" r="930" customHeight="1" ht="16.5">
      <c r="A930" s="1"/>
      <c r="B930" s="1"/>
      <c r="C930" s="1"/>
      <c r="D930" s="2"/>
      <c r="E930" s="2"/>
      <c r="F930" s="20"/>
      <c r="G930" s="2"/>
      <c r="H930" s="2"/>
      <c r="I930" s="2"/>
      <c r="J930" s="1"/>
      <c r="K930" s="1"/>
      <c r="L930" s="1"/>
      <c r="M930" s="1"/>
      <c r="N930" s="2"/>
      <c r="O930" s="2"/>
      <c r="P930" s="1"/>
      <c r="Q930" s="1"/>
      <c r="R930" s="1"/>
      <c r="S930" s="1"/>
      <c r="T930" s="1"/>
      <c r="U930" s="21"/>
      <c r="V930" s="1"/>
      <c r="W930" s="1"/>
      <c r="X930" s="1"/>
      <c r="Y930" s="1"/>
      <c r="Z930" s="1"/>
      <c r="AA930" s="1"/>
    </row>
    <row x14ac:dyDescent="0.25" r="931" customHeight="1" ht="16.5">
      <c r="A931" s="1"/>
      <c r="B931" s="1"/>
      <c r="C931" s="1"/>
      <c r="D931" s="2"/>
      <c r="E931" s="2"/>
      <c r="F931" s="20"/>
      <c r="G931" s="2"/>
      <c r="H931" s="2"/>
      <c r="I931" s="2"/>
      <c r="J931" s="1"/>
      <c r="K931" s="1"/>
      <c r="L931" s="1"/>
      <c r="M931" s="1"/>
      <c r="N931" s="2"/>
      <c r="O931" s="2"/>
      <c r="P931" s="1"/>
      <c r="Q931" s="1"/>
      <c r="R931" s="1"/>
      <c r="S931" s="1"/>
      <c r="T931" s="1"/>
      <c r="U931" s="21"/>
      <c r="V931" s="1"/>
      <c r="W931" s="1"/>
      <c r="X931" s="1"/>
      <c r="Y931" s="1"/>
      <c r="Z931" s="1"/>
      <c r="AA931" s="1"/>
    </row>
    <row x14ac:dyDescent="0.25" r="932" customHeight="1" ht="16.5">
      <c r="A932" s="1"/>
      <c r="B932" s="1"/>
      <c r="C932" s="1"/>
      <c r="D932" s="2"/>
      <c r="E932" s="2"/>
      <c r="F932" s="20"/>
      <c r="G932" s="2"/>
      <c r="H932" s="2"/>
      <c r="I932" s="2"/>
      <c r="J932" s="1"/>
      <c r="K932" s="1"/>
      <c r="L932" s="1"/>
      <c r="M932" s="1"/>
      <c r="N932" s="2"/>
      <c r="O932" s="2"/>
      <c r="P932" s="1"/>
      <c r="Q932" s="1"/>
      <c r="R932" s="1"/>
      <c r="S932" s="1"/>
      <c r="T932" s="1"/>
      <c r="U932" s="21"/>
      <c r="V932" s="1"/>
      <c r="W932" s="1"/>
      <c r="X932" s="1"/>
      <c r="Y932" s="1"/>
      <c r="Z932" s="1"/>
      <c r="AA932" s="1"/>
    </row>
    <row x14ac:dyDescent="0.25" r="933" customHeight="1" ht="16.5">
      <c r="A933" s="1"/>
      <c r="B933" s="1"/>
      <c r="C933" s="1"/>
      <c r="D933" s="2"/>
      <c r="E933" s="2"/>
      <c r="F933" s="20"/>
      <c r="G933" s="2"/>
      <c r="H933" s="2"/>
      <c r="I933" s="2"/>
      <c r="J933" s="1"/>
      <c r="K933" s="1"/>
      <c r="L933" s="1"/>
      <c r="M933" s="1"/>
      <c r="N933" s="2"/>
      <c r="O933" s="2"/>
      <c r="P933" s="1"/>
      <c r="Q933" s="1"/>
      <c r="R933" s="1"/>
      <c r="S933" s="1"/>
      <c r="T933" s="1"/>
      <c r="U933" s="21"/>
      <c r="V933" s="1"/>
      <c r="W933" s="1"/>
      <c r="X933" s="1"/>
      <c r="Y933" s="1"/>
      <c r="Z933" s="1"/>
      <c r="AA933" s="1"/>
    </row>
    <row x14ac:dyDescent="0.25" r="934" customHeight="1" ht="16.5">
      <c r="A934" s="1"/>
      <c r="B934" s="1"/>
      <c r="C934" s="1"/>
      <c r="D934" s="2"/>
      <c r="E934" s="2"/>
      <c r="F934" s="20"/>
      <c r="G934" s="2"/>
      <c r="H934" s="2"/>
      <c r="I934" s="2"/>
      <c r="J934" s="1"/>
      <c r="K934" s="1"/>
      <c r="L934" s="1"/>
      <c r="M934" s="1"/>
      <c r="N934" s="2"/>
      <c r="O934" s="2"/>
      <c r="P934" s="1"/>
      <c r="Q934" s="1"/>
      <c r="R934" s="1"/>
      <c r="S934" s="1"/>
      <c r="T934" s="1"/>
      <c r="U934" s="21"/>
      <c r="V934" s="1"/>
      <c r="W934" s="1"/>
      <c r="X934" s="1"/>
      <c r="Y934" s="1"/>
      <c r="Z934" s="1"/>
      <c r="AA934" s="1"/>
    </row>
    <row x14ac:dyDescent="0.25" r="935" customHeight="1" ht="16.5">
      <c r="A935" s="1"/>
      <c r="B935" s="1"/>
      <c r="C935" s="1"/>
      <c r="D935" s="2"/>
      <c r="E935" s="2"/>
      <c r="F935" s="20"/>
      <c r="G935" s="2"/>
      <c r="H935" s="2"/>
      <c r="I935" s="2"/>
      <c r="J935" s="1"/>
      <c r="K935" s="1"/>
      <c r="L935" s="1"/>
      <c r="M935" s="1"/>
      <c r="N935" s="2"/>
      <c r="O935" s="2"/>
      <c r="P935" s="1"/>
      <c r="Q935" s="1"/>
      <c r="R935" s="1"/>
      <c r="S935" s="1"/>
      <c r="T935" s="1"/>
      <c r="U935" s="21"/>
      <c r="V935" s="1"/>
      <c r="W935" s="1"/>
      <c r="X935" s="1"/>
      <c r="Y935" s="1"/>
      <c r="Z935" s="1"/>
      <c r="AA935" s="1"/>
    </row>
    <row x14ac:dyDescent="0.25" r="936" customHeight="1" ht="16.5">
      <c r="A936" s="1"/>
      <c r="B936" s="1"/>
      <c r="C936" s="1"/>
      <c r="D936" s="2"/>
      <c r="E936" s="2"/>
      <c r="F936" s="20"/>
      <c r="G936" s="2"/>
      <c r="H936" s="2"/>
      <c r="I936" s="2"/>
      <c r="J936" s="1"/>
      <c r="K936" s="1"/>
      <c r="L936" s="1"/>
      <c r="M936" s="1"/>
      <c r="N936" s="2"/>
      <c r="O936" s="2"/>
      <c r="P936" s="1"/>
      <c r="Q936" s="1"/>
      <c r="R936" s="1"/>
      <c r="S936" s="1"/>
      <c r="T936" s="1"/>
      <c r="U936" s="21"/>
      <c r="V936" s="1"/>
      <c r="W936" s="1"/>
      <c r="X936" s="1"/>
      <c r="Y936" s="1"/>
      <c r="Z936" s="1"/>
      <c r="AA936" s="1"/>
    </row>
    <row x14ac:dyDescent="0.25" r="937" customHeight="1" ht="16.5">
      <c r="A937" s="1"/>
      <c r="B937" s="1"/>
      <c r="C937" s="1"/>
      <c r="D937" s="2"/>
      <c r="E937" s="2"/>
      <c r="F937" s="20"/>
      <c r="G937" s="2"/>
      <c r="H937" s="2"/>
      <c r="I937" s="2"/>
      <c r="J937" s="1"/>
      <c r="K937" s="1"/>
      <c r="L937" s="1"/>
      <c r="M937" s="1"/>
      <c r="N937" s="2"/>
      <c r="O937" s="2"/>
      <c r="P937" s="1"/>
      <c r="Q937" s="1"/>
      <c r="R937" s="1"/>
      <c r="S937" s="1"/>
      <c r="T937" s="1"/>
      <c r="U937" s="21"/>
      <c r="V937" s="1"/>
      <c r="W937" s="1"/>
      <c r="X937" s="1"/>
      <c r="Y937" s="1"/>
      <c r="Z937" s="1"/>
      <c r="AA937" s="1"/>
    </row>
    <row x14ac:dyDescent="0.25" r="938" customHeight="1" ht="16.5">
      <c r="A938" s="1"/>
      <c r="B938" s="1"/>
      <c r="C938" s="1"/>
      <c r="D938" s="2"/>
      <c r="E938" s="2"/>
      <c r="F938" s="20"/>
      <c r="G938" s="2"/>
      <c r="H938" s="2"/>
      <c r="I938" s="2"/>
      <c r="J938" s="1"/>
      <c r="K938" s="1"/>
      <c r="L938" s="1"/>
      <c r="M938" s="1"/>
      <c r="N938" s="2"/>
      <c r="O938" s="2"/>
      <c r="P938" s="1"/>
      <c r="Q938" s="1"/>
      <c r="R938" s="1"/>
      <c r="S938" s="1"/>
      <c r="T938" s="1"/>
      <c r="U938" s="21"/>
      <c r="V938" s="1"/>
      <c r="W938" s="1"/>
      <c r="X938" s="1"/>
      <c r="Y938" s="1"/>
      <c r="Z938" s="1"/>
      <c r="AA938" s="1"/>
    </row>
    <row x14ac:dyDescent="0.25" r="939" customHeight="1" ht="16.5">
      <c r="A939" s="1"/>
      <c r="B939" s="1"/>
      <c r="C939" s="1"/>
      <c r="D939" s="2"/>
      <c r="E939" s="2"/>
      <c r="F939" s="20"/>
      <c r="G939" s="2"/>
      <c r="H939" s="2"/>
      <c r="I939" s="2"/>
      <c r="J939" s="1"/>
      <c r="K939" s="1"/>
      <c r="L939" s="1"/>
      <c r="M939" s="1"/>
      <c r="N939" s="2"/>
      <c r="O939" s="2"/>
      <c r="P939" s="1"/>
      <c r="Q939" s="1"/>
      <c r="R939" s="1"/>
      <c r="S939" s="1"/>
      <c r="T939" s="1"/>
      <c r="U939" s="21"/>
      <c r="V939" s="1"/>
      <c r="W939" s="1"/>
      <c r="X939" s="1"/>
      <c r="Y939" s="1"/>
      <c r="Z939" s="1"/>
      <c r="AA939" s="1"/>
    </row>
    <row x14ac:dyDescent="0.25" r="940" customHeight="1" ht="16.5">
      <c r="A940" s="1"/>
      <c r="B940" s="1"/>
      <c r="C940" s="1"/>
      <c r="D940" s="2"/>
      <c r="E940" s="2"/>
      <c r="F940" s="20"/>
      <c r="G940" s="2"/>
      <c r="H940" s="2"/>
      <c r="I940" s="2"/>
      <c r="J940" s="1"/>
      <c r="K940" s="1"/>
      <c r="L940" s="1"/>
      <c r="M940" s="1"/>
      <c r="N940" s="2"/>
      <c r="O940" s="2"/>
      <c r="P940" s="1"/>
      <c r="Q940" s="1"/>
      <c r="R940" s="1"/>
      <c r="S940" s="1"/>
      <c r="T940" s="1"/>
      <c r="U940" s="21"/>
      <c r="V940" s="1"/>
      <c r="W940" s="1"/>
      <c r="X940" s="1"/>
      <c r="Y940" s="1"/>
      <c r="Z940" s="1"/>
      <c r="AA940" s="1"/>
    </row>
    <row x14ac:dyDescent="0.25" r="941" customHeight="1" ht="16.5">
      <c r="A941" s="1"/>
      <c r="B941" s="1"/>
      <c r="C941" s="1"/>
      <c r="D941" s="2"/>
      <c r="E941" s="2"/>
      <c r="F941" s="20"/>
      <c r="G941" s="2"/>
      <c r="H941" s="2"/>
      <c r="I941" s="2"/>
      <c r="J941" s="1"/>
      <c r="K941" s="1"/>
      <c r="L941" s="1"/>
      <c r="M941" s="1"/>
      <c r="N941" s="2"/>
      <c r="O941" s="2"/>
      <c r="P941" s="1"/>
      <c r="Q941" s="1"/>
      <c r="R941" s="1"/>
      <c r="S941" s="1"/>
      <c r="T941" s="1"/>
      <c r="U941" s="21"/>
      <c r="V941" s="1"/>
      <c r="W941" s="1"/>
      <c r="X941" s="1"/>
      <c r="Y941" s="1"/>
      <c r="Z941" s="1"/>
      <c r="AA941" s="1"/>
    </row>
    <row x14ac:dyDescent="0.25" r="942" customHeight="1" ht="16.5">
      <c r="A942" s="1"/>
      <c r="B942" s="1"/>
      <c r="C942" s="1"/>
      <c r="D942" s="2"/>
      <c r="E942" s="2"/>
      <c r="F942" s="20"/>
      <c r="G942" s="2"/>
      <c r="H942" s="2"/>
      <c r="I942" s="2"/>
      <c r="J942" s="1"/>
      <c r="K942" s="1"/>
      <c r="L942" s="1"/>
      <c r="M942" s="1"/>
      <c r="N942" s="2"/>
      <c r="O942" s="2"/>
      <c r="P942" s="1"/>
      <c r="Q942" s="1"/>
      <c r="R942" s="1"/>
      <c r="S942" s="1"/>
      <c r="T942" s="1"/>
      <c r="U942" s="21"/>
      <c r="V942" s="1"/>
      <c r="W942" s="1"/>
      <c r="X942" s="1"/>
      <c r="Y942" s="1"/>
      <c r="Z942" s="1"/>
      <c r="AA942" s="1"/>
    </row>
    <row x14ac:dyDescent="0.25" r="943" customHeight="1" ht="16.5">
      <c r="A943" s="1"/>
      <c r="B943" s="1"/>
      <c r="C943" s="1"/>
      <c r="D943" s="2"/>
      <c r="E943" s="2"/>
      <c r="F943" s="20"/>
      <c r="G943" s="2"/>
      <c r="H943" s="2"/>
      <c r="I943" s="2"/>
      <c r="J943" s="1"/>
      <c r="K943" s="1"/>
      <c r="L943" s="1"/>
      <c r="M943" s="1"/>
      <c r="N943" s="2"/>
      <c r="O943" s="2"/>
      <c r="P943" s="1"/>
      <c r="Q943" s="1"/>
      <c r="R943" s="1"/>
      <c r="S943" s="1"/>
      <c r="T943" s="1"/>
      <c r="U943" s="21"/>
      <c r="V943" s="1"/>
      <c r="W943" s="1"/>
      <c r="X943" s="1"/>
      <c r="Y943" s="1"/>
      <c r="Z943" s="1"/>
      <c r="AA943" s="1"/>
    </row>
    <row x14ac:dyDescent="0.25" r="944" customHeight="1" ht="16.5">
      <c r="A944" s="1"/>
      <c r="B944" s="1"/>
      <c r="C944" s="1"/>
      <c r="D944" s="2"/>
      <c r="E944" s="2"/>
      <c r="F944" s="20"/>
      <c r="G944" s="2"/>
      <c r="H944" s="2"/>
      <c r="I944" s="2"/>
      <c r="J944" s="1"/>
      <c r="K944" s="1"/>
      <c r="L944" s="1"/>
      <c r="M944" s="1"/>
      <c r="N944" s="2"/>
      <c r="O944" s="2"/>
      <c r="P944" s="1"/>
      <c r="Q944" s="1"/>
      <c r="R944" s="1"/>
      <c r="S944" s="1"/>
      <c r="T944" s="1"/>
      <c r="U944" s="21"/>
      <c r="V944" s="1"/>
      <c r="W944" s="1"/>
      <c r="X944" s="1"/>
      <c r="Y944" s="1"/>
      <c r="Z944" s="1"/>
      <c r="AA944" s="1"/>
    </row>
    <row x14ac:dyDescent="0.25" r="945" customHeight="1" ht="16.5">
      <c r="A945" s="1"/>
      <c r="B945" s="1"/>
      <c r="C945" s="1"/>
      <c r="D945" s="2"/>
      <c r="E945" s="2"/>
      <c r="F945" s="20"/>
      <c r="G945" s="2"/>
      <c r="H945" s="2"/>
      <c r="I945" s="2"/>
      <c r="J945" s="1"/>
      <c r="K945" s="1"/>
      <c r="L945" s="1"/>
      <c r="M945" s="1"/>
      <c r="N945" s="2"/>
      <c r="O945" s="2"/>
      <c r="P945" s="1"/>
      <c r="Q945" s="1"/>
      <c r="R945" s="1"/>
      <c r="S945" s="1"/>
      <c r="T945" s="1"/>
      <c r="U945" s="21"/>
      <c r="V945" s="1"/>
      <c r="W945" s="1"/>
      <c r="X945" s="1"/>
      <c r="Y945" s="1"/>
      <c r="Z945" s="1"/>
      <c r="AA945" s="1"/>
    </row>
    <row x14ac:dyDescent="0.25" r="946" customHeight="1" ht="16.5">
      <c r="A946" s="1"/>
      <c r="B946" s="1"/>
      <c r="C946" s="1"/>
      <c r="D946" s="2"/>
      <c r="E946" s="2"/>
      <c r="F946" s="20"/>
      <c r="G946" s="2"/>
      <c r="H946" s="2"/>
      <c r="I946" s="2"/>
      <c r="J946" s="1"/>
      <c r="K946" s="1"/>
      <c r="L946" s="1"/>
      <c r="M946" s="1"/>
      <c r="N946" s="2"/>
      <c r="O946" s="2"/>
      <c r="P946" s="1"/>
      <c r="Q946" s="1"/>
      <c r="R946" s="1"/>
      <c r="S946" s="1"/>
      <c r="T946" s="1"/>
      <c r="U946" s="21"/>
      <c r="V946" s="1"/>
      <c r="W946" s="1"/>
      <c r="X946" s="1"/>
      <c r="Y946" s="1"/>
      <c r="Z946" s="1"/>
      <c r="AA946" s="1"/>
    </row>
    <row x14ac:dyDescent="0.25" r="947" customHeight="1" ht="16.5">
      <c r="A947" s="1"/>
      <c r="B947" s="1"/>
      <c r="C947" s="1"/>
      <c r="D947" s="2"/>
      <c r="E947" s="2"/>
      <c r="F947" s="20"/>
      <c r="G947" s="2"/>
      <c r="H947" s="2"/>
      <c r="I947" s="2"/>
      <c r="J947" s="1"/>
      <c r="K947" s="1"/>
      <c r="L947" s="1"/>
      <c r="M947" s="1"/>
      <c r="N947" s="2"/>
      <c r="O947" s="2"/>
      <c r="P947" s="1"/>
      <c r="Q947" s="1"/>
      <c r="R947" s="1"/>
      <c r="S947" s="1"/>
      <c r="T947" s="1"/>
      <c r="U947" s="21"/>
      <c r="V947" s="1"/>
      <c r="W947" s="1"/>
      <c r="X947" s="1"/>
      <c r="Y947" s="1"/>
      <c r="Z947" s="1"/>
      <c r="AA947" s="1"/>
    </row>
    <row x14ac:dyDescent="0.25" r="948" customHeight="1" ht="16.5">
      <c r="A948" s="1"/>
      <c r="B948" s="1"/>
      <c r="C948" s="1"/>
      <c r="D948" s="2"/>
      <c r="E948" s="2"/>
      <c r="F948" s="20"/>
      <c r="G948" s="2"/>
      <c r="H948" s="2"/>
      <c r="I948" s="2"/>
      <c r="J948" s="1"/>
      <c r="K948" s="1"/>
      <c r="L948" s="1"/>
      <c r="M948" s="1"/>
      <c r="N948" s="2"/>
      <c r="O948" s="2"/>
      <c r="P948" s="1"/>
      <c r="Q948" s="1"/>
      <c r="R948" s="1"/>
      <c r="S948" s="1"/>
      <c r="T948" s="1"/>
      <c r="U948" s="21"/>
      <c r="V948" s="1"/>
      <c r="W948" s="1"/>
      <c r="X948" s="1"/>
      <c r="Y948" s="1"/>
      <c r="Z948" s="1"/>
      <c r="AA948" s="1"/>
    </row>
    <row x14ac:dyDescent="0.25" r="949" customHeight="1" ht="16.5">
      <c r="A949" s="1"/>
      <c r="B949" s="1"/>
      <c r="C949" s="1"/>
      <c r="D949" s="2"/>
      <c r="E949" s="2"/>
      <c r="F949" s="20"/>
      <c r="G949" s="2"/>
      <c r="H949" s="2"/>
      <c r="I949" s="2"/>
      <c r="J949" s="1"/>
      <c r="K949" s="1"/>
      <c r="L949" s="1"/>
      <c r="M949" s="1"/>
      <c r="N949" s="2"/>
      <c r="O949" s="2"/>
      <c r="P949" s="1"/>
      <c r="Q949" s="1"/>
      <c r="R949" s="1"/>
      <c r="S949" s="1"/>
      <c r="T949" s="1"/>
      <c r="U949" s="21"/>
      <c r="V949" s="1"/>
      <c r="W949" s="1"/>
      <c r="X949" s="1"/>
      <c r="Y949" s="1"/>
      <c r="Z949" s="1"/>
      <c r="AA949" s="1"/>
    </row>
    <row x14ac:dyDescent="0.25" r="950" customHeight="1" ht="16.5">
      <c r="A950" s="1"/>
      <c r="B950" s="1"/>
      <c r="C950" s="1"/>
      <c r="D950" s="2"/>
      <c r="E950" s="2"/>
      <c r="F950" s="20"/>
      <c r="G950" s="2"/>
      <c r="H950" s="2"/>
      <c r="I950" s="2"/>
      <c r="J950" s="1"/>
      <c r="K950" s="1"/>
      <c r="L950" s="1"/>
      <c r="M950" s="1"/>
      <c r="N950" s="2"/>
      <c r="O950" s="2"/>
      <c r="P950" s="1"/>
      <c r="Q950" s="1"/>
      <c r="R950" s="1"/>
      <c r="S950" s="1"/>
      <c r="T950" s="1"/>
      <c r="U950" s="21"/>
      <c r="V950" s="1"/>
      <c r="W950" s="1"/>
      <c r="X950" s="1"/>
      <c r="Y950" s="1"/>
      <c r="Z950" s="1"/>
      <c r="AA950" s="1"/>
    </row>
    <row x14ac:dyDescent="0.25" r="951" customHeight="1" ht="16.5">
      <c r="A951" s="1"/>
      <c r="B951" s="1"/>
      <c r="C951" s="1"/>
      <c r="D951" s="2"/>
      <c r="E951" s="2"/>
      <c r="F951" s="20"/>
      <c r="G951" s="2"/>
      <c r="H951" s="2"/>
      <c r="I951" s="2"/>
      <c r="J951" s="1"/>
      <c r="K951" s="1"/>
      <c r="L951" s="1"/>
      <c r="M951" s="1"/>
      <c r="N951" s="2"/>
      <c r="O951" s="2"/>
      <c r="P951" s="1"/>
      <c r="Q951" s="1"/>
      <c r="R951" s="1"/>
      <c r="S951" s="1"/>
      <c r="T951" s="1"/>
      <c r="U951" s="21"/>
      <c r="V951" s="1"/>
      <c r="W951" s="1"/>
      <c r="X951" s="1"/>
      <c r="Y951" s="1"/>
      <c r="Z951" s="1"/>
      <c r="AA951" s="1"/>
    </row>
    <row x14ac:dyDescent="0.25" r="952" customHeight="1" ht="16.5">
      <c r="A952" s="1"/>
      <c r="B952" s="1"/>
      <c r="C952" s="1"/>
      <c r="D952" s="2"/>
      <c r="E952" s="2"/>
      <c r="F952" s="20"/>
      <c r="G952" s="2"/>
      <c r="H952" s="2"/>
      <c r="I952" s="2"/>
      <c r="J952" s="1"/>
      <c r="K952" s="1"/>
      <c r="L952" s="1"/>
      <c r="M952" s="1"/>
      <c r="N952" s="2"/>
      <c r="O952" s="2"/>
      <c r="P952" s="1"/>
      <c r="Q952" s="1"/>
      <c r="R952" s="1"/>
      <c r="S952" s="1"/>
      <c r="T952" s="1"/>
      <c r="U952" s="21"/>
      <c r="V952" s="1"/>
      <c r="W952" s="1"/>
      <c r="X952" s="1"/>
      <c r="Y952" s="1"/>
      <c r="Z952" s="1"/>
      <c r="AA952" s="1"/>
    </row>
    <row x14ac:dyDescent="0.25" r="953" customHeight="1" ht="16.5">
      <c r="A953" s="1"/>
      <c r="B953" s="1"/>
      <c r="C953" s="1"/>
      <c r="D953" s="2"/>
      <c r="E953" s="2"/>
      <c r="F953" s="20"/>
      <c r="G953" s="2"/>
      <c r="H953" s="2"/>
      <c r="I953" s="2"/>
      <c r="J953" s="1"/>
      <c r="K953" s="1"/>
      <c r="L953" s="1"/>
      <c r="M953" s="1"/>
      <c r="N953" s="2"/>
      <c r="O953" s="2"/>
      <c r="P953" s="1"/>
      <c r="Q953" s="1"/>
      <c r="R953" s="1"/>
      <c r="S953" s="1"/>
      <c r="T953" s="1"/>
      <c r="U953" s="21"/>
      <c r="V953" s="1"/>
      <c r="W953" s="1"/>
      <c r="X953" s="1"/>
      <c r="Y953" s="1"/>
      <c r="Z953" s="1"/>
      <c r="AA953" s="1"/>
    </row>
    <row x14ac:dyDescent="0.25" r="954" customHeight="1" ht="16.5">
      <c r="A954" s="1"/>
      <c r="B954" s="1"/>
      <c r="C954" s="1"/>
      <c r="D954" s="2"/>
      <c r="E954" s="2"/>
      <c r="F954" s="20"/>
      <c r="G954" s="2"/>
      <c r="H954" s="2"/>
      <c r="I954" s="2"/>
      <c r="J954" s="1"/>
      <c r="K954" s="1"/>
      <c r="L954" s="1"/>
      <c r="M954" s="1"/>
      <c r="N954" s="2"/>
      <c r="O954" s="2"/>
      <c r="P954" s="1"/>
      <c r="Q954" s="1"/>
      <c r="R954" s="1"/>
      <c r="S954" s="1"/>
      <c r="T954" s="1"/>
      <c r="U954" s="21"/>
      <c r="V954" s="1"/>
      <c r="W954" s="1"/>
      <c r="X954" s="1"/>
      <c r="Y954" s="1"/>
      <c r="Z954" s="1"/>
      <c r="AA954" s="1"/>
    </row>
    <row x14ac:dyDescent="0.25" r="955" customHeight="1" ht="16.5">
      <c r="A955" s="1"/>
      <c r="B955" s="1"/>
      <c r="C955" s="1"/>
      <c r="D955" s="2"/>
      <c r="E955" s="2"/>
      <c r="F955" s="20"/>
      <c r="G955" s="2"/>
      <c r="H955" s="2"/>
      <c r="I955" s="2"/>
      <c r="J955" s="1"/>
      <c r="K955" s="1"/>
      <c r="L955" s="1"/>
      <c r="M955" s="1"/>
      <c r="N955" s="2"/>
      <c r="O955" s="2"/>
      <c r="P955" s="1"/>
      <c r="Q955" s="1"/>
      <c r="R955" s="1"/>
      <c r="S955" s="1"/>
      <c r="T955" s="1"/>
      <c r="U955" s="21"/>
      <c r="V955" s="1"/>
      <c r="W955" s="1"/>
      <c r="X955" s="1"/>
      <c r="Y955" s="1"/>
      <c r="Z955" s="1"/>
      <c r="AA955" s="1"/>
    </row>
    <row x14ac:dyDescent="0.25" r="956" customHeight="1" ht="16.5">
      <c r="A956" s="1"/>
      <c r="B956" s="1"/>
      <c r="C956" s="1"/>
      <c r="D956" s="2"/>
      <c r="E956" s="2"/>
      <c r="F956" s="20"/>
      <c r="G956" s="2"/>
      <c r="H956" s="2"/>
      <c r="I956" s="2"/>
      <c r="J956" s="1"/>
      <c r="K956" s="1"/>
      <c r="L956" s="1"/>
      <c r="M956" s="1"/>
      <c r="N956" s="2"/>
      <c r="O956" s="2"/>
      <c r="P956" s="1"/>
      <c r="Q956" s="1"/>
      <c r="R956" s="1"/>
      <c r="S956" s="1"/>
      <c r="T956" s="1"/>
      <c r="U956" s="21"/>
      <c r="V956" s="1"/>
      <c r="W956" s="1"/>
      <c r="X956" s="1"/>
      <c r="Y956" s="1"/>
      <c r="Z956" s="1"/>
      <c r="AA956" s="1"/>
    </row>
    <row x14ac:dyDescent="0.25" r="957" customHeight="1" ht="16.5">
      <c r="A957" s="1"/>
      <c r="B957" s="1"/>
      <c r="C957" s="1"/>
      <c r="D957" s="2"/>
      <c r="E957" s="2"/>
      <c r="F957" s="20"/>
      <c r="G957" s="2"/>
      <c r="H957" s="2"/>
      <c r="I957" s="2"/>
      <c r="J957" s="1"/>
      <c r="K957" s="1"/>
      <c r="L957" s="1"/>
      <c r="M957" s="1"/>
      <c r="N957" s="2"/>
      <c r="O957" s="2"/>
      <c r="P957" s="1"/>
      <c r="Q957" s="1"/>
      <c r="R957" s="1"/>
      <c r="S957" s="1"/>
      <c r="T957" s="1"/>
      <c r="U957" s="21"/>
      <c r="V957" s="1"/>
      <c r="W957" s="1"/>
      <c r="X957" s="1"/>
      <c r="Y957" s="1"/>
      <c r="Z957" s="1"/>
      <c r="AA957" s="1"/>
    </row>
    <row x14ac:dyDescent="0.25" r="958" customHeight="1" ht="16.5">
      <c r="A958" s="1"/>
      <c r="B958" s="1"/>
      <c r="C958" s="1"/>
      <c r="D958" s="2"/>
      <c r="E958" s="2"/>
      <c r="F958" s="20"/>
      <c r="G958" s="2"/>
      <c r="H958" s="2"/>
      <c r="I958" s="2"/>
      <c r="J958" s="1"/>
      <c r="K958" s="1"/>
      <c r="L958" s="1"/>
      <c r="M958" s="1"/>
      <c r="N958" s="2"/>
      <c r="O958" s="2"/>
      <c r="P958" s="1"/>
      <c r="Q958" s="1"/>
      <c r="R958" s="1"/>
      <c r="S958" s="1"/>
      <c r="T958" s="1"/>
      <c r="U958" s="21"/>
      <c r="V958" s="1"/>
      <c r="W958" s="1"/>
      <c r="X958" s="1"/>
      <c r="Y958" s="1"/>
      <c r="Z958" s="1"/>
      <c r="AA958" s="1"/>
    </row>
    <row x14ac:dyDescent="0.25" r="959" customHeight="1" ht="16.5">
      <c r="A959" s="1"/>
      <c r="B959" s="1"/>
      <c r="C959" s="1"/>
      <c r="D959" s="2"/>
      <c r="E959" s="2"/>
      <c r="F959" s="20"/>
      <c r="G959" s="2"/>
      <c r="H959" s="2"/>
      <c r="I959" s="2"/>
      <c r="J959" s="1"/>
      <c r="K959" s="1"/>
      <c r="L959" s="1"/>
      <c r="M959" s="1"/>
      <c r="N959" s="2"/>
      <c r="O959" s="2"/>
      <c r="P959" s="1"/>
      <c r="Q959" s="1"/>
      <c r="R959" s="1"/>
      <c r="S959" s="1"/>
      <c r="T959" s="1"/>
      <c r="U959" s="21"/>
      <c r="V959" s="1"/>
      <c r="W959" s="1"/>
      <c r="X959" s="1"/>
      <c r="Y959" s="1"/>
      <c r="Z959" s="1"/>
      <c r="AA959" s="1"/>
    </row>
    <row x14ac:dyDescent="0.25" r="960" customHeight="1" ht="16.5">
      <c r="A960" s="1"/>
      <c r="B960" s="1"/>
      <c r="C960" s="1"/>
      <c r="D960" s="2"/>
      <c r="E960" s="2"/>
      <c r="F960" s="20"/>
      <c r="G960" s="2"/>
      <c r="H960" s="2"/>
      <c r="I960" s="2"/>
      <c r="J960" s="1"/>
      <c r="K960" s="1"/>
      <c r="L960" s="1"/>
      <c r="M960" s="1"/>
      <c r="N960" s="2"/>
      <c r="O960" s="2"/>
      <c r="P960" s="1"/>
      <c r="Q960" s="1"/>
      <c r="R960" s="1"/>
      <c r="S960" s="1"/>
      <c r="T960" s="1"/>
      <c r="U960" s="21"/>
      <c r="V960" s="1"/>
      <c r="W960" s="1"/>
      <c r="X960" s="1"/>
      <c r="Y960" s="1"/>
      <c r="Z960" s="1"/>
      <c r="AA960" s="1"/>
    </row>
    <row x14ac:dyDescent="0.25" r="961" customHeight="1" ht="16.5">
      <c r="A961" s="1"/>
      <c r="B961" s="1"/>
      <c r="C961" s="1"/>
      <c r="D961" s="2"/>
      <c r="E961" s="2"/>
      <c r="F961" s="20"/>
      <c r="G961" s="2"/>
      <c r="H961" s="2"/>
      <c r="I961" s="2"/>
      <c r="J961" s="1"/>
      <c r="K961" s="1"/>
      <c r="L961" s="1"/>
      <c r="M961" s="1"/>
      <c r="N961" s="2"/>
      <c r="O961" s="2"/>
      <c r="P961" s="1"/>
      <c r="Q961" s="1"/>
      <c r="R961" s="1"/>
      <c r="S961" s="1"/>
      <c r="T961" s="1"/>
      <c r="U961" s="21"/>
      <c r="V961" s="1"/>
      <c r="W961" s="1"/>
      <c r="X961" s="1"/>
      <c r="Y961" s="1"/>
      <c r="Z961" s="1"/>
      <c r="AA961" s="1"/>
    </row>
    <row x14ac:dyDescent="0.25" r="962" customHeight="1" ht="16.5">
      <c r="A962" s="1"/>
      <c r="B962" s="1"/>
      <c r="C962" s="1"/>
      <c r="D962" s="2"/>
      <c r="E962" s="2"/>
      <c r="F962" s="20"/>
      <c r="G962" s="2"/>
      <c r="H962" s="2"/>
      <c r="I962" s="2"/>
      <c r="J962" s="1"/>
      <c r="K962" s="1"/>
      <c r="L962" s="1"/>
      <c r="M962" s="1"/>
      <c r="N962" s="2"/>
      <c r="O962" s="2"/>
      <c r="P962" s="1"/>
      <c r="Q962" s="1"/>
      <c r="R962" s="1"/>
      <c r="S962" s="1"/>
      <c r="T962" s="1"/>
      <c r="U962" s="21"/>
      <c r="V962" s="1"/>
      <c r="W962" s="1"/>
      <c r="X962" s="1"/>
      <c r="Y962" s="1"/>
      <c r="Z962" s="1"/>
      <c r="AA962" s="1"/>
    </row>
    <row x14ac:dyDescent="0.25" r="963" customHeight="1" ht="16.5">
      <c r="A963" s="1"/>
      <c r="B963" s="1"/>
      <c r="C963" s="1"/>
      <c r="D963" s="2"/>
      <c r="E963" s="2"/>
      <c r="F963" s="20"/>
      <c r="G963" s="2"/>
      <c r="H963" s="2"/>
      <c r="I963" s="2"/>
      <c r="J963" s="1"/>
      <c r="K963" s="1"/>
      <c r="L963" s="1"/>
      <c r="M963" s="1"/>
      <c r="N963" s="2"/>
      <c r="O963" s="2"/>
      <c r="P963" s="1"/>
      <c r="Q963" s="1"/>
      <c r="R963" s="1"/>
      <c r="S963" s="1"/>
      <c r="T963" s="1"/>
      <c r="U963" s="21"/>
      <c r="V963" s="1"/>
      <c r="W963" s="1"/>
      <c r="X963" s="1"/>
      <c r="Y963" s="1"/>
      <c r="Z963" s="1"/>
      <c r="AA963" s="1"/>
    </row>
    <row x14ac:dyDescent="0.25" r="964" customHeight="1" ht="16.5">
      <c r="A964" s="1"/>
      <c r="B964" s="1"/>
      <c r="C964" s="1"/>
      <c r="D964" s="2"/>
      <c r="E964" s="2"/>
      <c r="F964" s="20"/>
      <c r="G964" s="2"/>
      <c r="H964" s="2"/>
      <c r="I964" s="2"/>
      <c r="J964" s="1"/>
      <c r="K964" s="1"/>
      <c r="L964" s="1"/>
      <c r="M964" s="1"/>
      <c r="N964" s="2"/>
      <c r="O964" s="2"/>
      <c r="P964" s="1"/>
      <c r="Q964" s="1"/>
      <c r="R964" s="1"/>
      <c r="S964" s="1"/>
      <c r="T964" s="1"/>
      <c r="U964" s="21"/>
      <c r="V964" s="1"/>
      <c r="W964" s="1"/>
      <c r="X964" s="1"/>
      <c r="Y964" s="1"/>
      <c r="Z964" s="1"/>
      <c r="AA964" s="1"/>
    </row>
    <row x14ac:dyDescent="0.25" r="965" customHeight="1" ht="16.5">
      <c r="A965" s="1"/>
      <c r="B965" s="1"/>
      <c r="C965" s="1"/>
      <c r="D965" s="2"/>
      <c r="E965" s="2"/>
      <c r="F965" s="20"/>
      <c r="G965" s="2"/>
      <c r="H965" s="2"/>
      <c r="I965" s="2"/>
      <c r="J965" s="1"/>
      <c r="K965" s="1"/>
      <c r="L965" s="1"/>
      <c r="M965" s="1"/>
      <c r="N965" s="2"/>
      <c r="O965" s="2"/>
      <c r="P965" s="1"/>
      <c r="Q965" s="1"/>
      <c r="R965" s="1"/>
      <c r="S965" s="1"/>
      <c r="T965" s="1"/>
      <c r="U965" s="21"/>
      <c r="V965" s="1"/>
      <c r="W965" s="1"/>
      <c r="X965" s="1"/>
      <c r="Y965" s="1"/>
      <c r="Z965" s="1"/>
      <c r="AA965" s="1"/>
    </row>
    <row x14ac:dyDescent="0.25" r="966" customHeight="1" ht="16.5">
      <c r="A966" s="1"/>
      <c r="B966" s="1"/>
      <c r="C966" s="1"/>
      <c r="D966" s="2"/>
      <c r="E966" s="2"/>
      <c r="F966" s="20"/>
      <c r="G966" s="2"/>
      <c r="H966" s="2"/>
      <c r="I966" s="2"/>
      <c r="J966" s="1"/>
      <c r="K966" s="1"/>
      <c r="L966" s="1"/>
      <c r="M966" s="1"/>
      <c r="N966" s="2"/>
      <c r="O966" s="2"/>
      <c r="P966" s="1"/>
      <c r="Q966" s="1"/>
      <c r="R966" s="1"/>
      <c r="S966" s="1"/>
      <c r="T966" s="1"/>
      <c r="U966" s="21"/>
      <c r="V966" s="1"/>
      <c r="W966" s="1"/>
      <c r="X966" s="1"/>
      <c r="Y966" s="1"/>
      <c r="Z966" s="1"/>
      <c r="AA966" s="1"/>
    </row>
    <row x14ac:dyDescent="0.25" r="967" customHeight="1" ht="16.5">
      <c r="A967" s="1"/>
      <c r="B967" s="1"/>
      <c r="C967" s="1"/>
      <c r="D967" s="2"/>
      <c r="E967" s="2"/>
      <c r="F967" s="20"/>
      <c r="G967" s="2"/>
      <c r="H967" s="2"/>
      <c r="I967" s="2"/>
      <c r="J967" s="1"/>
      <c r="K967" s="1"/>
      <c r="L967" s="1"/>
      <c r="M967" s="1"/>
      <c r="N967" s="2"/>
      <c r="O967" s="2"/>
      <c r="P967" s="1"/>
      <c r="Q967" s="1"/>
      <c r="R967" s="1"/>
      <c r="S967" s="1"/>
      <c r="T967" s="1"/>
      <c r="U967" s="21"/>
      <c r="V967" s="1"/>
      <c r="W967" s="1"/>
      <c r="X967" s="1"/>
      <c r="Y967" s="1"/>
      <c r="Z967" s="1"/>
      <c r="AA967" s="1"/>
    </row>
    <row x14ac:dyDescent="0.25" r="968" customHeight="1" ht="16.5">
      <c r="A968" s="1"/>
      <c r="B968" s="1"/>
      <c r="C968" s="1"/>
      <c r="D968" s="2"/>
      <c r="E968" s="2"/>
      <c r="F968" s="20"/>
      <c r="G968" s="2"/>
      <c r="H968" s="2"/>
      <c r="I968" s="2"/>
      <c r="J968" s="1"/>
      <c r="K968" s="1"/>
      <c r="L968" s="1"/>
      <c r="M968" s="1"/>
      <c r="N968" s="2"/>
      <c r="O968" s="2"/>
      <c r="P968" s="1"/>
      <c r="Q968" s="1"/>
      <c r="R968" s="1"/>
      <c r="S968" s="1"/>
      <c r="T968" s="1"/>
      <c r="U968" s="21"/>
      <c r="V968" s="1"/>
      <c r="W968" s="1"/>
      <c r="X968" s="1"/>
      <c r="Y968" s="1"/>
      <c r="Z968" s="1"/>
      <c r="AA968" s="1"/>
    </row>
    <row x14ac:dyDescent="0.25" r="969" customHeight="1" ht="16.5">
      <c r="A969" s="1"/>
      <c r="B969" s="1"/>
      <c r="C969" s="1"/>
      <c r="D969" s="2"/>
      <c r="E969" s="2"/>
      <c r="F969" s="20"/>
      <c r="G969" s="2"/>
      <c r="H969" s="2"/>
      <c r="I969" s="2"/>
      <c r="J969" s="1"/>
      <c r="K969" s="1"/>
      <c r="L969" s="1"/>
      <c r="M969" s="1"/>
      <c r="N969" s="2"/>
      <c r="O969" s="2"/>
      <c r="P969" s="1"/>
      <c r="Q969" s="1"/>
      <c r="R969" s="1"/>
      <c r="S969" s="1"/>
      <c r="T969" s="1"/>
      <c r="U969" s="21"/>
      <c r="V969" s="1"/>
      <c r="W969" s="1"/>
      <c r="X969" s="1"/>
      <c r="Y969" s="1"/>
      <c r="Z969" s="1"/>
      <c r="AA969" s="1"/>
    </row>
    <row x14ac:dyDescent="0.25" r="970" customHeight="1" ht="16.5">
      <c r="A970" s="1"/>
      <c r="B970" s="1"/>
      <c r="C970" s="1"/>
      <c r="D970" s="2"/>
      <c r="E970" s="2"/>
      <c r="F970" s="20"/>
      <c r="G970" s="2"/>
      <c r="H970" s="2"/>
      <c r="I970" s="2"/>
      <c r="J970" s="1"/>
      <c r="K970" s="1"/>
      <c r="L970" s="1"/>
      <c r="M970" s="1"/>
      <c r="N970" s="2"/>
      <c r="O970" s="2"/>
      <c r="P970" s="1"/>
      <c r="Q970" s="1"/>
      <c r="R970" s="1"/>
      <c r="S970" s="1"/>
      <c r="T970" s="1"/>
      <c r="U970" s="21"/>
      <c r="V970" s="1"/>
      <c r="W970" s="1"/>
      <c r="X970" s="1"/>
      <c r="Y970" s="1"/>
      <c r="Z970" s="1"/>
      <c r="AA970" s="1"/>
    </row>
    <row x14ac:dyDescent="0.25" r="971" customHeight="1" ht="16.5">
      <c r="A971" s="1"/>
      <c r="B971" s="1"/>
      <c r="C971" s="1"/>
      <c r="D971" s="2"/>
      <c r="E971" s="2"/>
      <c r="F971" s="20"/>
      <c r="G971" s="2"/>
      <c r="H971" s="2"/>
      <c r="I971" s="2"/>
      <c r="J971" s="1"/>
      <c r="K971" s="1"/>
      <c r="L971" s="1"/>
      <c r="M971" s="1"/>
      <c r="N971" s="2"/>
      <c r="O971" s="2"/>
      <c r="P971" s="1"/>
      <c r="Q971" s="1"/>
      <c r="R971" s="1"/>
      <c r="S971" s="1"/>
      <c r="T971" s="1"/>
      <c r="U971" s="21"/>
      <c r="V971" s="1"/>
      <c r="W971" s="1"/>
      <c r="X971" s="1"/>
      <c r="Y971" s="1"/>
      <c r="Z971" s="1"/>
      <c r="AA971" s="1"/>
    </row>
    <row x14ac:dyDescent="0.25" r="972" customHeight="1" ht="16.5">
      <c r="A972" s="1"/>
      <c r="B972" s="1"/>
      <c r="C972" s="1"/>
      <c r="D972" s="2"/>
      <c r="E972" s="2"/>
      <c r="F972" s="20"/>
      <c r="G972" s="2"/>
      <c r="H972" s="2"/>
      <c r="I972" s="2"/>
      <c r="J972" s="1"/>
      <c r="K972" s="1"/>
      <c r="L972" s="1"/>
      <c r="M972" s="1"/>
      <c r="N972" s="2"/>
      <c r="O972" s="2"/>
      <c r="P972" s="1"/>
      <c r="Q972" s="1"/>
      <c r="R972" s="1"/>
      <c r="S972" s="1"/>
      <c r="T972" s="1"/>
      <c r="U972" s="21"/>
      <c r="V972" s="1"/>
      <c r="W972" s="1"/>
      <c r="X972" s="1"/>
      <c r="Y972" s="1"/>
      <c r="Z972" s="1"/>
      <c r="AA972" s="1"/>
    </row>
    <row x14ac:dyDescent="0.25" r="973" customHeight="1" ht="16.5">
      <c r="A973" s="1"/>
      <c r="B973" s="1"/>
      <c r="C973" s="1"/>
      <c r="D973" s="2"/>
      <c r="E973" s="2"/>
      <c r="F973" s="20"/>
      <c r="G973" s="2"/>
      <c r="H973" s="2"/>
      <c r="I973" s="2"/>
      <c r="J973" s="1"/>
      <c r="K973" s="1"/>
      <c r="L973" s="1"/>
      <c r="M973" s="1"/>
      <c r="N973" s="2"/>
      <c r="O973" s="2"/>
      <c r="P973" s="1"/>
      <c r="Q973" s="1"/>
      <c r="R973" s="1"/>
      <c r="S973" s="1"/>
      <c r="T973" s="1"/>
      <c r="U973" s="21"/>
      <c r="V973" s="1"/>
      <c r="W973" s="1"/>
      <c r="X973" s="1"/>
      <c r="Y973" s="1"/>
      <c r="Z973" s="1"/>
      <c r="AA973" s="1"/>
    </row>
    <row x14ac:dyDescent="0.25" r="974" customHeight="1" ht="16.5">
      <c r="A974" s="1"/>
      <c r="B974" s="1"/>
      <c r="C974" s="1"/>
      <c r="D974" s="2"/>
      <c r="E974" s="2"/>
      <c r="F974" s="20"/>
      <c r="G974" s="2"/>
      <c r="H974" s="2"/>
      <c r="I974" s="2"/>
      <c r="J974" s="1"/>
      <c r="K974" s="1"/>
      <c r="L974" s="1"/>
      <c r="M974" s="1"/>
      <c r="N974" s="2"/>
      <c r="O974" s="2"/>
      <c r="P974" s="1"/>
      <c r="Q974" s="1"/>
      <c r="R974" s="1"/>
      <c r="S974" s="1"/>
      <c r="T974" s="1"/>
      <c r="U974" s="21"/>
      <c r="V974" s="1"/>
      <c r="W974" s="1"/>
      <c r="X974" s="1"/>
      <c r="Y974" s="1"/>
      <c r="Z974" s="1"/>
      <c r="AA974" s="1"/>
    </row>
    <row x14ac:dyDescent="0.25" r="975" customHeight="1" ht="16.5">
      <c r="A975" s="1"/>
      <c r="B975" s="1"/>
      <c r="C975" s="1"/>
      <c r="D975" s="2"/>
      <c r="E975" s="2"/>
      <c r="F975" s="20"/>
      <c r="G975" s="2"/>
      <c r="H975" s="2"/>
      <c r="I975" s="2"/>
      <c r="J975" s="1"/>
      <c r="K975" s="1"/>
      <c r="L975" s="1"/>
      <c r="M975" s="1"/>
      <c r="N975" s="2"/>
      <c r="O975" s="2"/>
      <c r="P975" s="1"/>
      <c r="Q975" s="1"/>
      <c r="R975" s="1"/>
      <c r="S975" s="1"/>
      <c r="T975" s="1"/>
      <c r="U975" s="21"/>
      <c r="V975" s="1"/>
      <c r="W975" s="1"/>
      <c r="X975" s="1"/>
      <c r="Y975" s="1"/>
      <c r="Z975" s="1"/>
      <c r="AA975" s="1"/>
    </row>
    <row x14ac:dyDescent="0.25" r="976" customHeight="1" ht="16.5">
      <c r="A976" s="1"/>
      <c r="B976" s="1"/>
      <c r="C976" s="1"/>
      <c r="D976" s="2"/>
      <c r="E976" s="2"/>
      <c r="F976" s="20"/>
      <c r="G976" s="2"/>
      <c r="H976" s="2"/>
      <c r="I976" s="2"/>
      <c r="J976" s="1"/>
      <c r="K976" s="1"/>
      <c r="L976" s="1"/>
      <c r="M976" s="1"/>
      <c r="N976" s="2"/>
      <c r="O976" s="2"/>
      <c r="P976" s="1"/>
      <c r="Q976" s="1"/>
      <c r="R976" s="1"/>
      <c r="S976" s="1"/>
      <c r="T976" s="1"/>
      <c r="U976" s="21"/>
      <c r="V976" s="1"/>
      <c r="W976" s="1"/>
      <c r="X976" s="1"/>
      <c r="Y976" s="1"/>
      <c r="Z976" s="1"/>
      <c r="AA976" s="1"/>
    </row>
    <row x14ac:dyDescent="0.25" r="977" customHeight="1" ht="16.5">
      <c r="A977" s="1"/>
      <c r="B977" s="1"/>
      <c r="C977" s="1"/>
      <c r="D977" s="2"/>
      <c r="E977" s="2"/>
      <c r="F977" s="20"/>
      <c r="G977" s="2"/>
      <c r="H977" s="2"/>
      <c r="I977" s="2"/>
      <c r="J977" s="1"/>
      <c r="K977" s="1"/>
      <c r="L977" s="1"/>
      <c r="M977" s="1"/>
      <c r="N977" s="2"/>
      <c r="O977" s="2"/>
      <c r="P977" s="1"/>
      <c r="Q977" s="1"/>
      <c r="R977" s="1"/>
      <c r="S977" s="1"/>
      <c r="T977" s="1"/>
      <c r="U977" s="21"/>
      <c r="V977" s="1"/>
      <c r="W977" s="1"/>
      <c r="X977" s="1"/>
      <c r="Y977" s="1"/>
      <c r="Z977" s="1"/>
      <c r="AA977" s="1"/>
    </row>
    <row x14ac:dyDescent="0.25" r="978" customHeight="1" ht="16.5">
      <c r="A978" s="1"/>
      <c r="B978" s="1"/>
      <c r="C978" s="1"/>
      <c r="D978" s="2"/>
      <c r="E978" s="2"/>
      <c r="F978" s="20"/>
      <c r="G978" s="2"/>
      <c r="H978" s="2"/>
      <c r="I978" s="2"/>
      <c r="J978" s="1"/>
      <c r="K978" s="1"/>
      <c r="L978" s="1"/>
      <c r="M978" s="1"/>
      <c r="N978" s="2"/>
      <c r="O978" s="2"/>
      <c r="P978" s="1"/>
      <c r="Q978" s="1"/>
      <c r="R978" s="1"/>
      <c r="S978" s="1"/>
      <c r="T978" s="1"/>
      <c r="U978" s="21"/>
      <c r="V978" s="1"/>
      <c r="W978" s="1"/>
      <c r="X978" s="1"/>
      <c r="Y978" s="1"/>
      <c r="Z978" s="1"/>
      <c r="AA978" s="1"/>
    </row>
    <row x14ac:dyDescent="0.25" r="979" customHeight="1" ht="16.5">
      <c r="A979" s="1"/>
      <c r="B979" s="1"/>
      <c r="C979" s="1"/>
      <c r="D979" s="2"/>
      <c r="E979" s="2"/>
      <c r="F979" s="20"/>
      <c r="G979" s="2"/>
      <c r="H979" s="2"/>
      <c r="I979" s="2"/>
      <c r="J979" s="1"/>
      <c r="K979" s="1"/>
      <c r="L979" s="1"/>
      <c r="M979" s="1"/>
      <c r="N979" s="2"/>
      <c r="O979" s="2"/>
      <c r="P979" s="1"/>
      <c r="Q979" s="1"/>
      <c r="R979" s="1"/>
      <c r="S979" s="1"/>
      <c r="T979" s="1"/>
      <c r="U979" s="21"/>
      <c r="V979" s="1"/>
      <c r="W979" s="1"/>
      <c r="X979" s="1"/>
      <c r="Y979" s="1"/>
      <c r="Z979" s="1"/>
      <c r="AA979" s="1"/>
    </row>
    <row x14ac:dyDescent="0.25" r="980" customHeight="1" ht="16.5">
      <c r="A980" s="1"/>
      <c r="B980" s="1"/>
      <c r="C980" s="1"/>
      <c r="D980" s="2"/>
      <c r="E980" s="2"/>
      <c r="F980" s="20"/>
      <c r="G980" s="2"/>
      <c r="H980" s="2"/>
      <c r="I980" s="2"/>
      <c r="J980" s="1"/>
      <c r="K980" s="1"/>
      <c r="L980" s="1"/>
      <c r="M980" s="1"/>
      <c r="N980" s="2"/>
      <c r="O980" s="2"/>
      <c r="P980" s="1"/>
      <c r="Q980" s="1"/>
      <c r="R980" s="1"/>
      <c r="S980" s="1"/>
      <c r="T980" s="1"/>
      <c r="U980" s="21"/>
      <c r="V980" s="1"/>
      <c r="W980" s="1"/>
      <c r="X980" s="1"/>
      <c r="Y980" s="1"/>
      <c r="Z980" s="1"/>
      <c r="AA980" s="1"/>
    </row>
    <row x14ac:dyDescent="0.25" r="981" customHeight="1" ht="16.5">
      <c r="A981" s="1"/>
      <c r="B981" s="1"/>
      <c r="C981" s="1"/>
      <c r="D981" s="2"/>
      <c r="E981" s="2"/>
      <c r="F981" s="20"/>
      <c r="G981" s="2"/>
      <c r="H981" s="2"/>
      <c r="I981" s="2"/>
      <c r="J981" s="1"/>
      <c r="K981" s="1"/>
      <c r="L981" s="1"/>
      <c r="M981" s="1"/>
      <c r="N981" s="2"/>
      <c r="O981" s="2"/>
      <c r="P981" s="1"/>
      <c r="Q981" s="1"/>
      <c r="R981" s="1"/>
      <c r="S981" s="1"/>
      <c r="T981" s="1"/>
      <c r="U981" s="21"/>
      <c r="V981" s="1"/>
      <c r="W981" s="1"/>
      <c r="X981" s="1"/>
      <c r="Y981" s="1"/>
      <c r="Z981" s="1"/>
      <c r="AA981" s="1"/>
    </row>
    <row x14ac:dyDescent="0.25" r="982" customHeight="1" ht="16.5">
      <c r="A982" s="1"/>
      <c r="B982" s="1"/>
      <c r="C982" s="1"/>
      <c r="D982" s="2"/>
      <c r="E982" s="2"/>
      <c r="F982" s="20"/>
      <c r="G982" s="2"/>
      <c r="H982" s="2"/>
      <c r="I982" s="2"/>
      <c r="J982" s="1"/>
      <c r="K982" s="1"/>
      <c r="L982" s="1"/>
      <c r="M982" s="1"/>
      <c r="N982" s="2"/>
      <c r="O982" s="2"/>
      <c r="P982" s="1"/>
      <c r="Q982" s="1"/>
      <c r="R982" s="1"/>
      <c r="S982" s="1"/>
      <c r="T982" s="1"/>
      <c r="U982" s="21"/>
      <c r="V982" s="1"/>
      <c r="W982" s="1"/>
      <c r="X982" s="1"/>
      <c r="Y982" s="1"/>
      <c r="Z982" s="1"/>
      <c r="AA982" s="1"/>
    </row>
    <row x14ac:dyDescent="0.25" r="983" customHeight="1" ht="16.5">
      <c r="A983" s="1"/>
      <c r="B983" s="1"/>
      <c r="C983" s="1"/>
      <c r="D983" s="2"/>
      <c r="E983" s="2"/>
      <c r="F983" s="20"/>
      <c r="G983" s="2"/>
      <c r="H983" s="2"/>
      <c r="I983" s="2"/>
      <c r="J983" s="1"/>
      <c r="K983" s="1"/>
      <c r="L983" s="1"/>
      <c r="M983" s="1"/>
      <c r="N983" s="2"/>
      <c r="O983" s="2"/>
      <c r="P983" s="1"/>
      <c r="Q983" s="1"/>
      <c r="R983" s="1"/>
      <c r="S983" s="1"/>
      <c r="T983" s="1"/>
      <c r="U983" s="21"/>
      <c r="V983" s="1"/>
      <c r="W983" s="1"/>
      <c r="X983" s="1"/>
      <c r="Y983" s="1"/>
      <c r="Z983" s="1"/>
      <c r="AA983" s="1"/>
    </row>
    <row x14ac:dyDescent="0.25" r="984" customHeight="1" ht="16.5">
      <c r="A984" s="1"/>
      <c r="B984" s="1"/>
      <c r="C984" s="1"/>
      <c r="D984" s="2"/>
      <c r="E984" s="2"/>
      <c r="F984" s="20"/>
      <c r="G984" s="2"/>
      <c r="H984" s="2"/>
      <c r="I984" s="2"/>
      <c r="J984" s="1"/>
      <c r="K984" s="1"/>
      <c r="L984" s="1"/>
      <c r="M984" s="1"/>
      <c r="N984" s="2"/>
      <c r="O984" s="2"/>
      <c r="P984" s="1"/>
      <c r="Q984" s="1"/>
      <c r="R984" s="1"/>
      <c r="S984" s="1"/>
      <c r="T984" s="1"/>
      <c r="U984" s="21"/>
      <c r="V984" s="1"/>
      <c r="W984" s="1"/>
      <c r="X984" s="1"/>
      <c r="Y984" s="1"/>
      <c r="Z984" s="1"/>
      <c r="AA984" s="1"/>
    </row>
    <row x14ac:dyDescent="0.25" r="985" customHeight="1" ht="16.5">
      <c r="A985" s="1"/>
      <c r="B985" s="1"/>
      <c r="C985" s="1"/>
      <c r="D985" s="2"/>
      <c r="E985" s="2"/>
      <c r="F985" s="20"/>
      <c r="G985" s="2"/>
      <c r="H985" s="2"/>
      <c r="I985" s="2"/>
      <c r="J985" s="1"/>
      <c r="K985" s="1"/>
      <c r="L985" s="1"/>
      <c r="M985" s="1"/>
      <c r="N985" s="2"/>
      <c r="O985" s="2"/>
      <c r="P985" s="1"/>
      <c r="Q985" s="1"/>
      <c r="R985" s="1"/>
      <c r="S985" s="1"/>
      <c r="T985" s="1"/>
      <c r="U985" s="21"/>
      <c r="V985" s="1"/>
      <c r="W985" s="1"/>
      <c r="X985" s="1"/>
      <c r="Y985" s="1"/>
      <c r="Z985" s="1"/>
      <c r="AA985" s="1"/>
    </row>
    <row x14ac:dyDescent="0.25" r="986" customHeight="1" ht="16.5">
      <c r="A986" s="1"/>
      <c r="B986" s="1"/>
      <c r="C986" s="1"/>
      <c r="D986" s="2"/>
      <c r="E986" s="2"/>
      <c r="F986" s="20"/>
      <c r="G986" s="2"/>
      <c r="H986" s="2"/>
      <c r="I986" s="2"/>
      <c r="J986" s="1"/>
      <c r="K986" s="1"/>
      <c r="L986" s="1"/>
      <c r="M986" s="1"/>
      <c r="N986" s="2"/>
      <c r="O986" s="2"/>
      <c r="P986" s="1"/>
      <c r="Q986" s="1"/>
      <c r="R986" s="1"/>
      <c r="S986" s="1"/>
      <c r="T986" s="1"/>
      <c r="U986" s="21"/>
      <c r="V986" s="1"/>
      <c r="W986" s="1"/>
      <c r="X986" s="1"/>
      <c r="Y986" s="1"/>
      <c r="Z986" s="1"/>
      <c r="AA986" s="1"/>
    </row>
    <row x14ac:dyDescent="0.25" r="987" customHeight="1" ht="16.5">
      <c r="A987" s="1"/>
      <c r="B987" s="1"/>
      <c r="C987" s="1"/>
      <c r="D987" s="2"/>
      <c r="E987" s="2"/>
      <c r="F987" s="20"/>
      <c r="G987" s="2"/>
      <c r="H987" s="2"/>
      <c r="I987" s="2"/>
      <c r="J987" s="1"/>
      <c r="K987" s="1"/>
      <c r="L987" s="1"/>
      <c r="M987" s="1"/>
      <c r="N987" s="2"/>
      <c r="O987" s="2"/>
      <c r="P987" s="1"/>
      <c r="Q987" s="1"/>
      <c r="R987" s="1"/>
      <c r="S987" s="1"/>
      <c r="T987" s="1"/>
      <c r="U987" s="21"/>
      <c r="V987" s="1"/>
      <c r="W987" s="1"/>
      <c r="X987" s="1"/>
      <c r="Y987" s="1"/>
      <c r="Z987" s="1"/>
      <c r="AA987" s="1"/>
    </row>
    <row x14ac:dyDescent="0.25" r="988" customHeight="1" ht="16.5">
      <c r="A988" s="1"/>
      <c r="B988" s="1"/>
      <c r="C988" s="1"/>
      <c r="D988" s="2"/>
      <c r="E988" s="2"/>
      <c r="F988" s="20"/>
      <c r="G988" s="2"/>
      <c r="H988" s="2"/>
      <c r="I988" s="2"/>
      <c r="J988" s="1"/>
      <c r="K988" s="1"/>
      <c r="L988" s="1"/>
      <c r="M988" s="1"/>
      <c r="N988" s="2"/>
      <c r="O988" s="2"/>
      <c r="P988" s="1"/>
      <c r="Q988" s="1"/>
      <c r="R988" s="1"/>
      <c r="S988" s="1"/>
      <c r="T988" s="1"/>
      <c r="U988" s="21"/>
      <c r="V988" s="1"/>
      <c r="W988" s="1"/>
      <c r="X988" s="1"/>
      <c r="Y988" s="1"/>
      <c r="Z988" s="1"/>
      <c r="AA988" s="1"/>
    </row>
    <row x14ac:dyDescent="0.25" r="989" customHeight="1" ht="16.5">
      <c r="A989" s="1"/>
      <c r="B989" s="1"/>
      <c r="C989" s="1"/>
      <c r="D989" s="2"/>
      <c r="E989" s="2"/>
      <c r="F989" s="20"/>
      <c r="G989" s="2"/>
      <c r="H989" s="2"/>
      <c r="I989" s="2"/>
      <c r="J989" s="1"/>
      <c r="K989" s="1"/>
      <c r="L989" s="1"/>
      <c r="M989" s="1"/>
      <c r="N989" s="2"/>
      <c r="O989" s="2"/>
      <c r="P989" s="1"/>
      <c r="Q989" s="1"/>
      <c r="R989" s="1"/>
      <c r="S989" s="1"/>
      <c r="T989" s="1"/>
      <c r="U989" s="21"/>
      <c r="V989" s="1"/>
      <c r="W989" s="1"/>
      <c r="X989" s="1"/>
      <c r="Y989" s="1"/>
      <c r="Z989" s="1"/>
      <c r="AA989" s="1"/>
    </row>
    <row x14ac:dyDescent="0.25" r="990" customHeight="1" ht="16.5">
      <c r="A990" s="1"/>
      <c r="B990" s="1"/>
      <c r="C990" s="1"/>
      <c r="D990" s="2"/>
      <c r="E990" s="2"/>
      <c r="F990" s="20"/>
      <c r="G990" s="2"/>
      <c r="H990" s="2"/>
      <c r="I990" s="2"/>
      <c r="J990" s="1"/>
      <c r="K990" s="1"/>
      <c r="L990" s="1"/>
      <c r="M990" s="1"/>
      <c r="N990" s="2"/>
      <c r="O990" s="2"/>
      <c r="P990" s="1"/>
      <c r="Q990" s="1"/>
      <c r="R990" s="1"/>
      <c r="S990" s="1"/>
      <c r="T990" s="1"/>
      <c r="U990" s="21"/>
      <c r="V990" s="1"/>
      <c r="W990" s="1"/>
      <c r="X990" s="1"/>
      <c r="Y990" s="1"/>
      <c r="Z990" s="1"/>
      <c r="AA990" s="1"/>
    </row>
    <row x14ac:dyDescent="0.25" r="991" customHeight="1" ht="16.5">
      <c r="A991" s="1"/>
      <c r="B991" s="1"/>
      <c r="C991" s="1"/>
      <c r="D991" s="2"/>
      <c r="E991" s="2"/>
      <c r="F991" s="20"/>
      <c r="G991" s="2"/>
      <c r="H991" s="2"/>
      <c r="I991" s="2"/>
      <c r="J991" s="1"/>
      <c r="K991" s="1"/>
      <c r="L991" s="1"/>
      <c r="M991" s="1"/>
      <c r="N991" s="2"/>
      <c r="O991" s="2"/>
      <c r="P991" s="1"/>
      <c r="Q991" s="1"/>
      <c r="R991" s="1"/>
      <c r="S991" s="1"/>
      <c r="T991" s="1"/>
      <c r="U991" s="21"/>
      <c r="V991" s="1"/>
      <c r="W991" s="1"/>
      <c r="X991" s="1"/>
      <c r="Y991" s="1"/>
      <c r="Z991" s="1"/>
      <c r="AA991" s="1"/>
    </row>
    <row x14ac:dyDescent="0.25" r="992" customHeight="1" ht="16.5">
      <c r="A992" s="1"/>
      <c r="B992" s="1"/>
      <c r="C992" s="1"/>
      <c r="D992" s="2"/>
      <c r="E992" s="2"/>
      <c r="F992" s="20"/>
      <c r="G992" s="2"/>
      <c r="H992" s="2"/>
      <c r="I992" s="2"/>
      <c r="J992" s="1"/>
      <c r="K992" s="1"/>
      <c r="L992" s="1"/>
      <c r="M992" s="1"/>
      <c r="N992" s="2"/>
      <c r="O992" s="2"/>
      <c r="P992" s="1"/>
      <c r="Q992" s="1"/>
      <c r="R992" s="1"/>
      <c r="S992" s="1"/>
      <c r="T992" s="1"/>
      <c r="U992" s="21"/>
      <c r="V992" s="1"/>
      <c r="W992" s="1"/>
      <c r="X992" s="1"/>
      <c r="Y992" s="1"/>
      <c r="Z992" s="1"/>
      <c r="AA992" s="1"/>
    </row>
    <row x14ac:dyDescent="0.25" r="993" customHeight="1" ht="16.5">
      <c r="A993" s="1"/>
      <c r="B993" s="1"/>
      <c r="C993" s="1"/>
      <c r="D993" s="2"/>
      <c r="E993" s="2"/>
      <c r="F993" s="20"/>
      <c r="G993" s="2"/>
      <c r="H993" s="2"/>
      <c r="I993" s="2"/>
      <c r="J993" s="1"/>
      <c r="K993" s="1"/>
      <c r="L993" s="1"/>
      <c r="M993" s="1"/>
      <c r="N993" s="2"/>
      <c r="O993" s="2"/>
      <c r="P993" s="1"/>
      <c r="Q993" s="1"/>
      <c r="R993" s="1"/>
      <c r="S993" s="1"/>
      <c r="T993" s="1"/>
      <c r="U993" s="21"/>
      <c r="V993" s="1"/>
      <c r="W993" s="1"/>
      <c r="X993" s="1"/>
      <c r="Y993" s="1"/>
      <c r="Z993" s="1"/>
      <c r="AA993" s="1"/>
    </row>
    <row x14ac:dyDescent="0.25" r="994" customHeight="1" ht="16.5">
      <c r="A994" s="1"/>
      <c r="B994" s="1"/>
      <c r="C994" s="1"/>
      <c r="D994" s="2"/>
      <c r="E994" s="2"/>
      <c r="F994" s="20"/>
      <c r="G994" s="2"/>
      <c r="H994" s="2"/>
      <c r="I994" s="2"/>
      <c r="J994" s="1"/>
      <c r="K994" s="1"/>
      <c r="L994" s="1"/>
      <c r="M994" s="1"/>
      <c r="N994" s="2"/>
      <c r="O994" s="2"/>
      <c r="P994" s="1"/>
      <c r="Q994" s="1"/>
      <c r="R994" s="1"/>
      <c r="S994" s="1"/>
      <c r="T994" s="1"/>
      <c r="U994" s="21"/>
      <c r="V994" s="1"/>
      <c r="W994" s="1"/>
      <c r="X994" s="1"/>
      <c r="Y994" s="1"/>
      <c r="Z994" s="1"/>
      <c r="AA994" s="1"/>
    </row>
    <row x14ac:dyDescent="0.25" r="995" customHeight="1" ht="16.5">
      <c r="A995" s="1"/>
      <c r="B995" s="1"/>
      <c r="C995" s="1"/>
      <c r="D995" s="2"/>
      <c r="E995" s="2"/>
      <c r="F995" s="20"/>
      <c r="G995" s="2"/>
      <c r="H995" s="2"/>
      <c r="I995" s="2"/>
      <c r="J995" s="1"/>
      <c r="K995" s="1"/>
      <c r="L995" s="1"/>
      <c r="M995" s="1"/>
      <c r="N995" s="2"/>
      <c r="O995" s="2"/>
      <c r="P995" s="1"/>
      <c r="Q995" s="1"/>
      <c r="R995" s="1"/>
      <c r="S995" s="1"/>
      <c r="T995" s="1"/>
      <c r="U995" s="21"/>
      <c r="V995" s="1"/>
      <c r="W995" s="1"/>
      <c r="X995" s="1"/>
      <c r="Y995" s="1"/>
      <c r="Z995" s="1"/>
      <c r="AA995" s="1"/>
    </row>
    <row x14ac:dyDescent="0.25" r="996" customHeight="1" ht="16.5">
      <c r="A996" s="1"/>
      <c r="B996" s="1"/>
      <c r="C996" s="1"/>
      <c r="D996" s="2"/>
      <c r="E996" s="2"/>
      <c r="F996" s="20"/>
      <c r="G996" s="2"/>
      <c r="H996" s="2"/>
      <c r="I996" s="2"/>
      <c r="J996" s="1"/>
      <c r="K996" s="1"/>
      <c r="L996" s="1"/>
      <c r="M996" s="1"/>
      <c r="N996" s="2"/>
      <c r="O996" s="2"/>
      <c r="P996" s="1"/>
      <c r="Q996" s="1"/>
      <c r="R996" s="1"/>
      <c r="S996" s="1"/>
      <c r="T996" s="1"/>
      <c r="U996" s="21"/>
      <c r="V996" s="1"/>
      <c r="W996" s="1"/>
      <c r="X996" s="1"/>
      <c r="Y996" s="1"/>
      <c r="Z996" s="1"/>
      <c r="AA996" s="1"/>
    </row>
    <row x14ac:dyDescent="0.25" r="997" customHeight="1" ht="16.5">
      <c r="A997" s="1"/>
      <c r="B997" s="1"/>
      <c r="C997" s="1"/>
      <c r="D997" s="2"/>
      <c r="E997" s="2"/>
      <c r="F997" s="20"/>
      <c r="G997" s="2"/>
      <c r="H997" s="2"/>
      <c r="I997" s="2"/>
      <c r="J997" s="1"/>
      <c r="K997" s="1"/>
      <c r="L997" s="1"/>
      <c r="M997" s="1"/>
      <c r="N997" s="2"/>
      <c r="O997" s="2"/>
      <c r="P997" s="1"/>
      <c r="Q997" s="1"/>
      <c r="R997" s="1"/>
      <c r="S997" s="1"/>
      <c r="T997" s="1"/>
      <c r="U997" s="21"/>
      <c r="V997" s="1"/>
      <c r="W997" s="1"/>
      <c r="X997" s="1"/>
      <c r="Y997" s="1"/>
      <c r="Z997" s="1"/>
      <c r="AA997" s="1"/>
    </row>
    <row x14ac:dyDescent="0.25" r="998" customHeight="1" ht="16.5">
      <c r="A998" s="1"/>
      <c r="B998" s="1"/>
      <c r="C998" s="1"/>
      <c r="D998" s="2"/>
      <c r="E998" s="2"/>
      <c r="F998" s="20"/>
      <c r="G998" s="2"/>
      <c r="H998" s="2"/>
      <c r="I998" s="2"/>
      <c r="J998" s="1"/>
      <c r="K998" s="1"/>
      <c r="L998" s="1"/>
      <c r="M998" s="1"/>
      <c r="N998" s="2"/>
      <c r="O998" s="2"/>
      <c r="P998" s="1"/>
      <c r="Q998" s="1"/>
      <c r="R998" s="1"/>
      <c r="S998" s="1"/>
      <c r="T998" s="1"/>
      <c r="U998" s="21"/>
      <c r="V998" s="1"/>
      <c r="W998" s="1"/>
      <c r="X998" s="1"/>
      <c r="Y998" s="1"/>
      <c r="Z998" s="1"/>
      <c r="AA998" s="1"/>
    </row>
    <row x14ac:dyDescent="0.25" r="999" customHeight="1" ht="16.5">
      <c r="A999" s="1"/>
      <c r="B999" s="1"/>
      <c r="C999" s="1"/>
      <c r="D999" s="2"/>
      <c r="E999" s="2"/>
      <c r="F999" s="20"/>
      <c r="G999" s="2"/>
      <c r="H999" s="2"/>
      <c r="I999" s="2"/>
      <c r="J999" s="1"/>
      <c r="K999" s="1"/>
      <c r="L999" s="1"/>
      <c r="M999" s="1"/>
      <c r="N999" s="2"/>
      <c r="O999" s="2"/>
      <c r="P999" s="1"/>
      <c r="Q999" s="1"/>
      <c r="R999" s="1"/>
      <c r="S999" s="1"/>
      <c r="T999" s="1"/>
      <c r="U999" s="21"/>
      <c r="V999" s="1"/>
      <c r="W999" s="1"/>
      <c r="X999" s="1"/>
      <c r="Y999" s="1"/>
      <c r="Z999" s="1"/>
      <c r="AA999" s="1"/>
    </row>
    <row x14ac:dyDescent="0.25" r="1000" customHeight="1" ht="16.5">
      <c r="A1000" s="1"/>
      <c r="B1000" s="1"/>
      <c r="C1000" s="1"/>
      <c r="D1000" s="2"/>
      <c r="E1000" s="2"/>
      <c r="F1000" s="20"/>
      <c r="G1000" s="2"/>
      <c r="H1000" s="2"/>
      <c r="I1000" s="2"/>
      <c r="J1000" s="1"/>
      <c r="K1000" s="1"/>
      <c r="L1000" s="1"/>
      <c r="M1000" s="1"/>
      <c r="N1000" s="2"/>
      <c r="O1000" s="2"/>
      <c r="P1000" s="1"/>
      <c r="Q1000" s="1"/>
      <c r="R1000" s="1"/>
      <c r="S1000" s="1"/>
      <c r="T1000" s="1"/>
      <c r="U1000" s="21"/>
      <c r="V1000" s="1"/>
      <c r="W1000" s="1"/>
      <c r="X1000" s="1"/>
      <c r="Y1000" s="1"/>
      <c r="Z1000" s="1"/>
      <c r="AA1000" s="1"/>
    </row>
  </sheetData>
  <mergeCells count="4">
    <mergeCell ref="F3:S3"/>
    <mergeCell ref="I21:J21"/>
    <mergeCell ref="I22:J22"/>
    <mergeCell ref="I23:J2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Z1050"/>
  <sheetViews>
    <sheetView workbookViewId="0"/>
  </sheetViews>
  <sheetFormatPr defaultRowHeight="15" x14ac:dyDescent="0.25"/>
  <cols>
    <col min="1" max="1" style="18" width="11.862142857142858" customWidth="1" bestFit="1"/>
    <col min="2" max="2" style="18" width="11.862142857142858" customWidth="1" bestFit="1"/>
    <col min="3" max="3" style="18" width="104.29071428571429" customWidth="1" bestFit="1"/>
    <col min="4" max="4" style="19" width="11.862142857142858" customWidth="1" bestFit="1"/>
    <col min="5" max="5" style="18" width="11.862142857142858" customWidth="1" bestFit="1"/>
    <col min="6" max="6" style="18" width="11.862142857142858" customWidth="1" bestFit="1"/>
    <col min="7" max="7" style="18" width="11.862142857142858" customWidth="1" bestFit="1"/>
    <col min="8" max="8" style="18" width="11.862142857142858" customWidth="1" bestFit="1"/>
    <col min="9" max="9" style="18" width="11.862142857142858" customWidth="1" bestFit="1"/>
    <col min="10" max="10" style="18" width="11.862142857142858" customWidth="1" bestFit="1"/>
    <col min="11" max="11" style="18" width="11.862142857142858" customWidth="1" bestFit="1"/>
    <col min="12" max="12" style="18" width="11.862142857142858" customWidth="1" bestFit="1"/>
    <col min="13" max="13" style="18" width="11.862142857142858" customWidth="1" bestFit="1"/>
    <col min="14" max="14" style="18" width="11.862142857142858" customWidth="1" bestFit="1"/>
    <col min="15" max="15" style="18" width="11.862142857142858" customWidth="1" bestFit="1"/>
    <col min="16" max="16" style="18" width="11.862142857142858" customWidth="1" bestFit="1"/>
    <col min="17" max="17" style="18" width="11.862142857142858" customWidth="1" bestFit="1"/>
    <col min="18" max="18" style="18" width="11.862142857142858" customWidth="1" bestFit="1"/>
    <col min="19" max="19" style="18" width="11.862142857142858" customWidth="1" bestFit="1"/>
    <col min="20" max="20" style="18" width="11.862142857142858" customWidth="1" bestFit="1"/>
    <col min="21" max="21" style="18" width="11.862142857142858" customWidth="1" bestFit="1"/>
    <col min="22" max="22" style="18" width="11.862142857142858" customWidth="1" bestFit="1"/>
    <col min="23" max="23" style="18" width="11.862142857142858" customWidth="1" bestFit="1"/>
    <col min="24" max="24" style="18" width="11.862142857142858" customWidth="1" bestFit="1"/>
    <col min="25" max="25" style="18" width="11.862142857142858" customWidth="1" bestFit="1"/>
    <col min="26" max="26" style="18" width="11.862142857142858" customWidth="1" bestFit="1"/>
  </cols>
  <sheetData>
    <row x14ac:dyDescent="0.25" r="1" customHeight="1" ht="16.5">
      <c r="A1" s="1"/>
      <c r="B1" s="1"/>
      <c r="C1" s="1"/>
      <c r="D1" s="2"/>
      <c r="E1" s="1"/>
      <c r="F1" s="1"/>
      <c r="G1" s="1"/>
      <c r="H1" s="1"/>
      <c r="I1" s="1"/>
      <c r="J1" s="1"/>
      <c r="K1" s="1"/>
      <c r="L1" s="1"/>
      <c r="M1" s="1"/>
      <c r="N1" s="1"/>
      <c r="O1" s="1"/>
      <c r="P1" s="1"/>
      <c r="Q1" s="1"/>
      <c r="R1" s="1"/>
      <c r="S1" s="1"/>
      <c r="T1" s="1"/>
      <c r="U1" s="1"/>
      <c r="V1" s="1"/>
      <c r="W1" s="1"/>
      <c r="X1" s="1"/>
      <c r="Y1" s="1"/>
      <c r="Z1" s="1"/>
    </row>
    <row x14ac:dyDescent="0.25" r="2" customHeight="1" ht="16.5">
      <c r="A2" s="1"/>
      <c r="B2" s="1"/>
      <c r="C2" s="3"/>
      <c r="D2" s="4"/>
      <c r="E2" s="1"/>
      <c r="F2" s="1"/>
      <c r="G2" s="1"/>
      <c r="H2" s="1"/>
      <c r="I2" s="1"/>
      <c r="J2" s="1"/>
      <c r="K2" s="1"/>
      <c r="L2" s="1"/>
      <c r="M2" s="1"/>
      <c r="N2" s="1"/>
      <c r="O2" s="1"/>
      <c r="P2" s="1"/>
      <c r="Q2" s="1"/>
      <c r="R2" s="1"/>
      <c r="S2" s="1"/>
      <c r="T2" s="1"/>
      <c r="U2" s="1"/>
      <c r="V2" s="1"/>
      <c r="W2" s="1"/>
      <c r="X2" s="1"/>
      <c r="Y2" s="1"/>
      <c r="Z2" s="1"/>
    </row>
    <row x14ac:dyDescent="0.25" r="3" customHeight="1" ht="16.5">
      <c r="A3" s="1"/>
      <c r="B3" s="5"/>
      <c r="C3" s="6" t="s">
        <v>0</v>
      </c>
      <c r="D3" s="7"/>
      <c r="E3" s="1"/>
      <c r="F3" s="1"/>
      <c r="G3" s="1"/>
      <c r="H3" s="1"/>
      <c r="I3" s="1"/>
      <c r="J3" s="1"/>
      <c r="K3" s="1"/>
      <c r="L3" s="1"/>
      <c r="M3" s="1"/>
      <c r="N3" s="1"/>
      <c r="O3" s="1"/>
      <c r="P3" s="1"/>
      <c r="Q3" s="1"/>
      <c r="R3" s="1"/>
      <c r="S3" s="1"/>
      <c r="T3" s="1"/>
      <c r="U3" s="1"/>
      <c r="V3" s="1"/>
      <c r="W3" s="1"/>
      <c r="X3" s="1"/>
      <c r="Y3" s="1"/>
      <c r="Z3" s="1"/>
    </row>
    <row x14ac:dyDescent="0.25" r="4" customHeight="1" ht="16.5">
      <c r="A4" s="1"/>
      <c r="B4" s="5"/>
      <c r="C4" s="8" t="s">
        <v>1</v>
      </c>
      <c r="D4" s="9">
        <f>COUNTIF('Ordens de Serviço - 2023'!$J$2:$J$3017,C4)</f>
      </c>
      <c r="E4" s="1"/>
      <c r="F4" s="1"/>
      <c r="G4" s="1"/>
      <c r="H4" s="1"/>
      <c r="I4" s="1"/>
      <c r="J4" s="1"/>
      <c r="K4" s="1"/>
      <c r="L4" s="1"/>
      <c r="M4" s="1"/>
      <c r="N4" s="1"/>
      <c r="O4" s="1"/>
      <c r="P4" s="1"/>
      <c r="Q4" s="1"/>
      <c r="R4" s="1"/>
      <c r="S4" s="1"/>
      <c r="T4" s="1"/>
      <c r="U4" s="1"/>
      <c r="V4" s="1"/>
      <c r="W4" s="1"/>
      <c r="X4" s="1"/>
      <c r="Y4" s="1"/>
      <c r="Z4" s="1"/>
    </row>
    <row x14ac:dyDescent="0.25" r="5" customHeight="1" ht="16.5">
      <c r="A5" s="1"/>
      <c r="B5" s="5"/>
      <c r="C5" s="8" t="s">
        <v>2</v>
      </c>
      <c r="D5" s="9">
        <f>COUNTIF('Ordens de Serviço - 2023'!$J$2:$J$3017,C5)</f>
      </c>
      <c r="E5" s="1"/>
      <c r="F5" s="1"/>
      <c r="G5" s="1"/>
      <c r="H5" s="1"/>
      <c r="I5" s="1"/>
      <c r="J5" s="1"/>
      <c r="K5" s="1"/>
      <c r="L5" s="1"/>
      <c r="M5" s="1"/>
      <c r="N5" s="1"/>
      <c r="O5" s="1"/>
      <c r="P5" s="1"/>
      <c r="Q5" s="1"/>
      <c r="R5" s="1"/>
      <c r="S5" s="1"/>
      <c r="T5" s="1"/>
      <c r="U5" s="1"/>
      <c r="V5" s="1"/>
      <c r="W5" s="1"/>
      <c r="X5" s="1"/>
      <c r="Y5" s="1"/>
      <c r="Z5" s="1"/>
    </row>
    <row x14ac:dyDescent="0.25" r="6" customHeight="1" ht="16.5">
      <c r="A6" s="1"/>
      <c r="B6" s="5"/>
      <c r="C6" s="10" t="s">
        <v>3</v>
      </c>
      <c r="D6" s="9">
        <f>COUNTIF('Ordens de Serviço - 2023'!$J$2:$J$3017,C6)</f>
      </c>
      <c r="E6" s="1"/>
      <c r="F6" s="1"/>
      <c r="G6" s="1"/>
      <c r="H6" s="1"/>
      <c r="I6" s="1"/>
      <c r="J6" s="1"/>
      <c r="K6" s="1"/>
      <c r="L6" s="1"/>
      <c r="M6" s="1"/>
      <c r="N6" s="1"/>
      <c r="O6" s="1"/>
      <c r="P6" s="1"/>
      <c r="Q6" s="1"/>
      <c r="R6" s="1"/>
      <c r="S6" s="1"/>
      <c r="T6" s="1"/>
      <c r="U6" s="1"/>
      <c r="V6" s="1"/>
      <c r="W6" s="1"/>
      <c r="X6" s="1"/>
      <c r="Y6" s="1"/>
      <c r="Z6" s="1"/>
    </row>
    <row x14ac:dyDescent="0.25" r="7" customHeight="1" ht="16.5">
      <c r="A7" s="1"/>
      <c r="B7" s="5"/>
      <c r="C7" s="8" t="s">
        <v>4</v>
      </c>
      <c r="D7" s="9">
        <f>COUNTIF('Ordens de Serviço - 2023'!$J$2:$J$3017,C7)</f>
      </c>
      <c r="E7" s="1"/>
      <c r="F7" s="1"/>
      <c r="G7" s="1"/>
      <c r="H7" s="1"/>
      <c r="I7" s="1"/>
      <c r="J7" s="1"/>
      <c r="K7" s="1"/>
      <c r="L7" s="1"/>
      <c r="M7" s="1"/>
      <c r="N7" s="1"/>
      <c r="O7" s="1"/>
      <c r="P7" s="1"/>
      <c r="Q7" s="1"/>
      <c r="R7" s="1"/>
      <c r="S7" s="1"/>
      <c r="T7" s="1"/>
      <c r="U7" s="1"/>
      <c r="V7" s="1"/>
      <c r="W7" s="1"/>
      <c r="X7" s="1"/>
      <c r="Y7" s="1"/>
      <c r="Z7" s="1"/>
    </row>
    <row x14ac:dyDescent="0.25" r="8" customHeight="1" ht="16.5">
      <c r="A8" s="1"/>
      <c r="B8" s="5"/>
      <c r="C8" s="8" t="s">
        <v>5</v>
      </c>
      <c r="D8" s="9">
        <f>COUNTIF('Ordens de Serviço - 2023'!$J$2:$J$3017,C8)</f>
      </c>
      <c r="E8" s="1"/>
      <c r="F8" s="1"/>
      <c r="G8" s="1"/>
      <c r="H8" s="1"/>
      <c r="I8" s="1"/>
      <c r="J8" s="1"/>
      <c r="K8" s="1"/>
      <c r="L8" s="1"/>
      <c r="M8" s="1"/>
      <c r="N8" s="1"/>
      <c r="O8" s="1"/>
      <c r="P8" s="1"/>
      <c r="Q8" s="1"/>
      <c r="R8" s="1"/>
      <c r="S8" s="1"/>
      <c r="T8" s="1"/>
      <c r="U8" s="1"/>
      <c r="V8" s="1"/>
      <c r="W8" s="1"/>
      <c r="X8" s="1"/>
      <c r="Y8" s="1"/>
      <c r="Z8" s="1"/>
    </row>
    <row x14ac:dyDescent="0.25" r="9" customHeight="1" ht="16.5">
      <c r="A9" s="1"/>
      <c r="B9" s="5"/>
      <c r="C9" s="8" t="s">
        <v>6</v>
      </c>
      <c r="D9" s="9">
        <f>COUNTIF('Ordens de Serviço - 2023'!$J$2:$J$3017,C9)</f>
      </c>
      <c r="E9" s="1"/>
      <c r="F9" s="1"/>
      <c r="G9" s="1"/>
      <c r="H9" s="1"/>
      <c r="I9" s="1"/>
      <c r="J9" s="1"/>
      <c r="K9" s="1"/>
      <c r="L9" s="1"/>
      <c r="M9" s="1"/>
      <c r="N9" s="1"/>
      <c r="O9" s="1"/>
      <c r="P9" s="1"/>
      <c r="Q9" s="1"/>
      <c r="R9" s="1"/>
      <c r="S9" s="1"/>
      <c r="T9" s="1"/>
      <c r="U9" s="1"/>
      <c r="V9" s="1"/>
      <c r="W9" s="1"/>
      <c r="X9" s="1"/>
      <c r="Y9" s="1"/>
      <c r="Z9" s="1"/>
    </row>
    <row x14ac:dyDescent="0.25" r="10" customHeight="1" ht="16.5">
      <c r="A10" s="1"/>
      <c r="B10" s="5"/>
      <c r="C10" s="8" t="s">
        <v>7</v>
      </c>
      <c r="D10" s="9">
        <f>COUNTIF('Ordens de Serviço - 2023'!$J$2:$J$3017,C10)</f>
      </c>
      <c r="E10" s="1"/>
      <c r="F10" s="1"/>
      <c r="G10" s="1"/>
      <c r="H10" s="1"/>
      <c r="I10" s="1"/>
      <c r="J10" s="1"/>
      <c r="K10" s="1"/>
      <c r="L10" s="1"/>
      <c r="M10" s="1"/>
      <c r="N10" s="1"/>
      <c r="O10" s="1"/>
      <c r="P10" s="1"/>
      <c r="Q10" s="1"/>
      <c r="R10" s="1"/>
      <c r="S10" s="1"/>
      <c r="T10" s="1"/>
      <c r="U10" s="1"/>
      <c r="V10" s="1"/>
      <c r="W10" s="1"/>
      <c r="X10" s="1"/>
      <c r="Y10" s="1"/>
      <c r="Z10" s="1"/>
    </row>
    <row x14ac:dyDescent="0.25" r="11" customHeight="1" ht="16.5">
      <c r="A11" s="1"/>
      <c r="B11" s="5"/>
      <c r="C11" s="8" t="s">
        <v>8</v>
      </c>
      <c r="D11" s="9">
        <f>COUNTIF('Ordens de Serviço - 2023'!$J$2:$J$3017,C11)</f>
      </c>
      <c r="E11" s="1"/>
      <c r="F11" s="1"/>
      <c r="G11" s="11"/>
      <c r="H11" s="1"/>
      <c r="I11" s="1"/>
      <c r="J11" s="1"/>
      <c r="K11" s="1"/>
      <c r="L11" s="1"/>
      <c r="M11" s="1"/>
      <c r="N11" s="1"/>
      <c r="O11" s="1"/>
      <c r="P11" s="1"/>
      <c r="Q11" s="1"/>
      <c r="R11" s="1"/>
      <c r="S11" s="1"/>
      <c r="T11" s="1"/>
      <c r="U11" s="1"/>
      <c r="V11" s="1"/>
      <c r="W11" s="1"/>
      <c r="X11" s="1"/>
      <c r="Y11" s="1"/>
      <c r="Z11" s="1"/>
    </row>
    <row x14ac:dyDescent="0.25" r="12" customHeight="1" ht="16.5">
      <c r="A12" s="1"/>
      <c r="B12" s="5"/>
      <c r="C12" s="8" t="s">
        <v>9</v>
      </c>
      <c r="D12" s="9">
        <f>COUNTIF('Ordens de Serviço - 2023'!$J$2:$J$3017,C12)</f>
      </c>
      <c r="E12" s="1"/>
      <c r="F12" s="1"/>
      <c r="G12" s="1"/>
      <c r="H12" s="1"/>
      <c r="I12" s="1"/>
      <c r="J12" s="1"/>
      <c r="K12" s="1"/>
      <c r="L12" s="1"/>
      <c r="M12" s="1"/>
      <c r="N12" s="1"/>
      <c r="O12" s="1"/>
      <c r="P12" s="1"/>
      <c r="Q12" s="1"/>
      <c r="R12" s="1"/>
      <c r="S12" s="1"/>
      <c r="T12" s="1"/>
      <c r="U12" s="1"/>
      <c r="V12" s="1"/>
      <c r="W12" s="1"/>
      <c r="X12" s="1"/>
      <c r="Y12" s="1"/>
      <c r="Z12" s="1"/>
    </row>
    <row x14ac:dyDescent="0.25" r="13" customHeight="1" ht="16.5">
      <c r="A13" s="1"/>
      <c r="B13" s="5"/>
      <c r="C13" s="8" t="s">
        <v>10</v>
      </c>
      <c r="D13" s="9">
        <f>COUNTIF('Ordens de Serviço - 2023'!$J$2:$J$3017,C13)</f>
      </c>
      <c r="E13" s="1"/>
      <c r="F13" s="1"/>
      <c r="G13" s="1"/>
      <c r="H13" s="1"/>
      <c r="I13" s="1"/>
      <c r="J13" s="1"/>
      <c r="K13" s="1"/>
      <c r="L13" s="1"/>
      <c r="M13" s="1"/>
      <c r="N13" s="1"/>
      <c r="O13" s="1"/>
      <c r="P13" s="1"/>
      <c r="Q13" s="1"/>
      <c r="R13" s="1"/>
      <c r="S13" s="1"/>
      <c r="T13" s="1"/>
      <c r="U13" s="1"/>
      <c r="V13" s="1"/>
      <c r="W13" s="1"/>
      <c r="X13" s="1"/>
      <c r="Y13" s="1"/>
      <c r="Z13" s="1"/>
    </row>
    <row x14ac:dyDescent="0.25" r="14" customHeight="1" ht="16.5">
      <c r="A14" s="1"/>
      <c r="B14" s="5"/>
      <c r="C14" s="8" t="s">
        <v>11</v>
      </c>
      <c r="D14" s="9">
        <f>COUNTIF('Ordens de Serviço - 2023'!$J$2:$J$3017,C14)</f>
      </c>
      <c r="E14" s="1"/>
      <c r="F14" s="1"/>
      <c r="G14" s="1"/>
      <c r="H14" s="1"/>
      <c r="I14" s="1"/>
      <c r="J14" s="1"/>
      <c r="K14" s="1"/>
      <c r="L14" s="1"/>
      <c r="M14" s="1"/>
      <c r="N14" s="1"/>
      <c r="O14" s="1"/>
      <c r="P14" s="1"/>
      <c r="Q14" s="1"/>
      <c r="R14" s="1"/>
      <c r="S14" s="1"/>
      <c r="T14" s="1"/>
      <c r="U14" s="1"/>
      <c r="V14" s="1"/>
      <c r="W14" s="1"/>
      <c r="X14" s="1"/>
      <c r="Y14" s="1"/>
      <c r="Z14" s="1"/>
    </row>
    <row x14ac:dyDescent="0.25" r="15" customHeight="1" ht="16.5">
      <c r="A15" s="1"/>
      <c r="B15" s="5"/>
      <c r="C15" s="8" t="s">
        <v>12</v>
      </c>
      <c r="D15" s="9">
        <f>COUNTIF('Ordens de Serviço - 2023'!$J$2:$J$3017,C15)</f>
      </c>
      <c r="E15" s="1"/>
      <c r="F15" s="1"/>
      <c r="G15" s="1"/>
      <c r="H15" s="1"/>
      <c r="I15" s="1"/>
      <c r="J15" s="1"/>
      <c r="K15" s="1"/>
      <c r="L15" s="1"/>
      <c r="M15" s="1"/>
      <c r="N15" s="1"/>
      <c r="O15" s="1"/>
      <c r="P15" s="1"/>
      <c r="Q15" s="1"/>
      <c r="R15" s="1"/>
      <c r="S15" s="1"/>
      <c r="T15" s="1"/>
      <c r="U15" s="1"/>
      <c r="V15" s="1"/>
      <c r="W15" s="1"/>
      <c r="X15" s="1"/>
      <c r="Y15" s="1"/>
      <c r="Z15" s="1"/>
    </row>
    <row x14ac:dyDescent="0.25" r="16" customHeight="1" ht="16.5">
      <c r="A16" s="1"/>
      <c r="B16" s="5"/>
      <c r="C16" s="8" t="s">
        <v>13</v>
      </c>
      <c r="D16" s="9">
        <f>COUNTIF('Ordens de Serviço - 2023'!$J$2:$J$3017,C16)</f>
      </c>
      <c r="E16" s="1"/>
      <c r="F16" s="1"/>
      <c r="G16" s="1"/>
      <c r="H16" s="1"/>
      <c r="I16" s="1"/>
      <c r="J16" s="1"/>
      <c r="K16" s="1"/>
      <c r="L16" s="1"/>
      <c r="M16" s="1"/>
      <c r="N16" s="1"/>
      <c r="O16" s="1"/>
      <c r="P16" s="1"/>
      <c r="Q16" s="1"/>
      <c r="R16" s="1"/>
      <c r="S16" s="1"/>
      <c r="T16" s="1"/>
      <c r="U16" s="1"/>
      <c r="V16" s="1"/>
      <c r="W16" s="1"/>
      <c r="X16" s="1"/>
      <c r="Y16" s="1"/>
      <c r="Z16" s="1"/>
    </row>
    <row x14ac:dyDescent="0.25" r="17" customHeight="1" ht="16.5">
      <c r="A17" s="1"/>
      <c r="B17" s="5"/>
      <c r="C17" s="8" t="s">
        <v>14</v>
      </c>
      <c r="D17" s="9">
        <f>COUNTIF('Ordens de Serviço - 2023'!$J$2:$J$3017,C17)</f>
      </c>
      <c r="E17" s="1"/>
      <c r="F17" s="1"/>
      <c r="G17" s="1"/>
      <c r="H17" s="1"/>
      <c r="I17" s="1"/>
      <c r="J17" s="1"/>
      <c r="K17" s="1"/>
      <c r="L17" s="1"/>
      <c r="M17" s="1"/>
      <c r="N17" s="1"/>
      <c r="O17" s="1"/>
      <c r="P17" s="1"/>
      <c r="Q17" s="1"/>
      <c r="R17" s="1"/>
      <c r="S17" s="1"/>
      <c r="T17" s="1"/>
      <c r="U17" s="1"/>
      <c r="V17" s="1"/>
      <c r="W17" s="1"/>
      <c r="X17" s="1"/>
      <c r="Y17" s="1"/>
      <c r="Z17" s="1"/>
    </row>
    <row x14ac:dyDescent="0.25" r="18" customHeight="1" ht="16.5">
      <c r="A18" s="1"/>
      <c r="B18" s="5"/>
      <c r="C18" s="8" t="s">
        <v>15</v>
      </c>
      <c r="D18" s="9">
        <f>COUNTIF('Ordens de Serviço - 2023'!$J$2:$J$3017,C18)</f>
      </c>
      <c r="E18" s="1"/>
      <c r="F18" s="1"/>
      <c r="G18" s="1"/>
      <c r="H18" s="1"/>
      <c r="I18" s="1"/>
      <c r="J18" s="1"/>
      <c r="K18" s="1"/>
      <c r="L18" s="1"/>
      <c r="M18" s="1"/>
      <c r="N18" s="1"/>
      <c r="O18" s="1"/>
      <c r="P18" s="1"/>
      <c r="Q18" s="1"/>
      <c r="R18" s="1"/>
      <c r="S18" s="1"/>
      <c r="T18" s="1"/>
      <c r="U18" s="1"/>
      <c r="V18" s="1"/>
      <c r="W18" s="1"/>
      <c r="X18" s="1"/>
      <c r="Y18" s="1"/>
      <c r="Z18" s="1"/>
    </row>
    <row x14ac:dyDescent="0.25" r="19" customHeight="1" ht="16.5">
      <c r="A19" s="1"/>
      <c r="B19" s="5"/>
      <c r="C19" s="8" t="s">
        <v>16</v>
      </c>
      <c r="D19" s="9">
        <f>COUNTIF('Ordens de Serviço - 2023'!$J$2:$J$3017,C19)</f>
      </c>
      <c r="E19" s="1"/>
      <c r="F19" s="1"/>
      <c r="G19" s="1"/>
      <c r="H19" s="1"/>
      <c r="I19" s="1"/>
      <c r="J19" s="1"/>
      <c r="K19" s="1"/>
      <c r="L19" s="1"/>
      <c r="M19" s="1"/>
      <c r="N19" s="1"/>
      <c r="O19" s="1"/>
      <c r="P19" s="1"/>
      <c r="Q19" s="1"/>
      <c r="R19" s="1"/>
      <c r="S19" s="1"/>
      <c r="T19" s="1"/>
      <c r="U19" s="1"/>
      <c r="V19" s="1"/>
      <c r="W19" s="1"/>
      <c r="X19" s="1"/>
      <c r="Y19" s="1"/>
      <c r="Z19" s="1"/>
    </row>
    <row x14ac:dyDescent="0.25" r="20" customHeight="1" ht="16.5">
      <c r="A20" s="1"/>
      <c r="B20" s="5"/>
      <c r="C20" s="8" t="s">
        <v>17</v>
      </c>
      <c r="D20" s="9">
        <f>COUNTIF('Ordens de Serviço - 2023'!$J$2:$J$3017,C20)</f>
      </c>
      <c r="E20" s="1"/>
      <c r="F20" s="1"/>
      <c r="G20" s="1"/>
      <c r="H20" s="1"/>
      <c r="I20" s="1"/>
      <c r="J20" s="1"/>
      <c r="K20" s="1"/>
      <c r="L20" s="1"/>
      <c r="M20" s="1"/>
      <c r="N20" s="1"/>
      <c r="O20" s="1"/>
      <c r="P20" s="1"/>
      <c r="Q20" s="1"/>
      <c r="R20" s="1"/>
      <c r="S20" s="1"/>
      <c r="T20" s="1"/>
      <c r="U20" s="1"/>
      <c r="V20" s="1"/>
      <c r="W20" s="1"/>
      <c r="X20" s="1"/>
      <c r="Y20" s="1"/>
      <c r="Z20" s="1"/>
    </row>
    <row x14ac:dyDescent="0.25" r="21" customHeight="1" ht="16.5">
      <c r="A21" s="1"/>
      <c r="B21" s="5"/>
      <c r="C21" s="8" t="s">
        <v>18</v>
      </c>
      <c r="D21" s="9">
        <f>COUNTIF('Ordens de Serviço - 2023'!$J$2:$J$3017,C21)</f>
      </c>
      <c r="E21" s="1"/>
      <c r="F21" s="1"/>
      <c r="G21" s="1"/>
      <c r="H21" s="1"/>
      <c r="I21" s="1"/>
      <c r="J21" s="1"/>
      <c r="K21" s="1"/>
      <c r="L21" s="1"/>
      <c r="M21" s="1"/>
      <c r="N21" s="1"/>
      <c r="O21" s="1"/>
      <c r="P21" s="1"/>
      <c r="Q21" s="1"/>
      <c r="R21" s="1"/>
      <c r="S21" s="1"/>
      <c r="T21" s="1"/>
      <c r="U21" s="1"/>
      <c r="V21" s="1"/>
      <c r="W21" s="1"/>
      <c r="X21" s="1"/>
      <c r="Y21" s="1"/>
      <c r="Z21" s="1"/>
    </row>
    <row x14ac:dyDescent="0.25" r="22" customHeight="1" ht="16.5">
      <c r="A22" s="1"/>
      <c r="B22" s="5"/>
      <c r="C22" s="8" t="s">
        <v>19</v>
      </c>
      <c r="D22" s="9">
        <f>COUNTIF('Ordens de Serviço - 2023'!$J$2:$J$3017,C22)</f>
      </c>
      <c r="E22" s="1"/>
      <c r="F22" s="1"/>
      <c r="G22" s="1"/>
      <c r="H22" s="1"/>
      <c r="I22" s="1"/>
      <c r="J22" s="1"/>
      <c r="K22" s="1"/>
      <c r="L22" s="1"/>
      <c r="M22" s="1"/>
      <c r="N22" s="1"/>
      <c r="O22" s="1"/>
      <c r="P22" s="1"/>
      <c r="Q22" s="1"/>
      <c r="R22" s="1"/>
      <c r="S22" s="1"/>
      <c r="T22" s="1"/>
      <c r="U22" s="1"/>
      <c r="V22" s="1"/>
      <c r="W22" s="1"/>
      <c r="X22" s="1"/>
      <c r="Y22" s="1"/>
      <c r="Z22" s="1"/>
    </row>
    <row x14ac:dyDescent="0.25" r="23" customHeight="1" ht="16.5">
      <c r="A23" s="1"/>
      <c r="B23" s="5"/>
      <c r="C23" s="8" t="s">
        <v>20</v>
      </c>
      <c r="D23" s="9">
        <f>COUNTIF('Ordens de Serviço - 2023'!$J$2:$J$3017,C23)</f>
      </c>
      <c r="E23" s="1"/>
      <c r="F23" s="1"/>
      <c r="G23" s="1"/>
      <c r="H23" s="1"/>
      <c r="I23" s="1"/>
      <c r="J23" s="1"/>
      <c r="K23" s="1"/>
      <c r="L23" s="1"/>
      <c r="M23" s="1"/>
      <c r="N23" s="1"/>
      <c r="O23" s="1"/>
      <c r="P23" s="1"/>
      <c r="Q23" s="1"/>
      <c r="R23" s="1"/>
      <c r="S23" s="1"/>
      <c r="T23" s="1"/>
      <c r="U23" s="1"/>
      <c r="V23" s="1"/>
      <c r="W23" s="1"/>
      <c r="X23" s="1"/>
      <c r="Y23" s="1"/>
      <c r="Z23" s="1"/>
    </row>
    <row x14ac:dyDescent="0.25" r="24" customHeight="1" ht="16.5">
      <c r="A24" s="1"/>
      <c r="B24" s="5"/>
      <c r="C24" s="8" t="s">
        <v>21</v>
      </c>
      <c r="D24" s="9">
        <f>COUNTIF('Ordens de Serviço - 2023'!$J$2:$J$3017,C24)</f>
      </c>
      <c r="E24" s="1"/>
      <c r="F24" s="1"/>
      <c r="G24" s="1"/>
      <c r="H24" s="1"/>
      <c r="I24" s="1"/>
      <c r="J24" s="1"/>
      <c r="K24" s="1"/>
      <c r="L24" s="1"/>
      <c r="M24" s="1"/>
      <c r="N24" s="1"/>
      <c r="O24" s="1"/>
      <c r="P24" s="1"/>
      <c r="Q24" s="1"/>
      <c r="R24" s="1"/>
      <c r="S24" s="1"/>
      <c r="T24" s="1"/>
      <c r="U24" s="1"/>
      <c r="V24" s="1"/>
      <c r="W24" s="1"/>
      <c r="X24" s="1"/>
      <c r="Y24" s="1"/>
      <c r="Z24" s="1"/>
    </row>
    <row x14ac:dyDescent="0.25" r="25" customHeight="1" ht="16.5">
      <c r="A25" s="1"/>
      <c r="B25" s="5"/>
      <c r="C25" s="8" t="s">
        <v>22</v>
      </c>
      <c r="D25" s="9">
        <f>COUNTIF('Ordens de Serviço - 2023'!$J$2:$J$3017,C25)</f>
      </c>
      <c r="E25" s="1"/>
      <c r="F25" s="1"/>
      <c r="G25" s="1"/>
      <c r="H25" s="1"/>
      <c r="I25" s="1"/>
      <c r="J25" s="1"/>
      <c r="K25" s="1"/>
      <c r="L25" s="1"/>
      <c r="M25" s="1"/>
      <c r="N25" s="1"/>
      <c r="O25" s="1"/>
      <c r="P25" s="1"/>
      <c r="Q25" s="1"/>
      <c r="R25" s="1"/>
      <c r="S25" s="1"/>
      <c r="T25" s="1"/>
      <c r="U25" s="1"/>
      <c r="V25" s="1"/>
      <c r="W25" s="1"/>
      <c r="X25" s="1"/>
      <c r="Y25" s="1"/>
      <c r="Z25" s="1"/>
    </row>
    <row x14ac:dyDescent="0.25" r="26" customHeight="1" ht="16.5">
      <c r="A26" s="1"/>
      <c r="B26" s="5"/>
      <c r="C26" s="8" t="s">
        <v>23</v>
      </c>
      <c r="D26" s="9">
        <f>COUNTIF('Ordens de Serviço - 2023'!$J$2:$J$3017,C26)</f>
      </c>
      <c r="E26" s="1"/>
      <c r="F26" s="1"/>
      <c r="G26" s="1"/>
      <c r="H26" s="1"/>
      <c r="I26" s="1"/>
      <c r="J26" s="1"/>
      <c r="K26" s="1"/>
      <c r="L26" s="1"/>
      <c r="M26" s="1"/>
      <c r="N26" s="1"/>
      <c r="O26" s="1"/>
      <c r="P26" s="1"/>
      <c r="Q26" s="1"/>
      <c r="R26" s="1"/>
      <c r="S26" s="1"/>
      <c r="T26" s="1"/>
      <c r="U26" s="1"/>
      <c r="V26" s="1"/>
      <c r="W26" s="1"/>
      <c r="X26" s="1"/>
      <c r="Y26" s="1"/>
      <c r="Z26" s="1"/>
    </row>
    <row x14ac:dyDescent="0.25" r="27" customHeight="1" ht="16.5">
      <c r="A27" s="1"/>
      <c r="B27" s="5"/>
      <c r="C27" s="8" t="s">
        <v>24</v>
      </c>
      <c r="D27" s="9">
        <f>COUNTIF('Ordens de Serviço - 2023'!$J$2:$J$3017,C27)</f>
      </c>
      <c r="E27" s="1"/>
      <c r="F27" s="1"/>
      <c r="G27" s="1"/>
      <c r="H27" s="1"/>
      <c r="I27" s="1"/>
      <c r="J27" s="1"/>
      <c r="K27" s="1"/>
      <c r="L27" s="1"/>
      <c r="M27" s="1"/>
      <c r="N27" s="1"/>
      <c r="O27" s="1"/>
      <c r="P27" s="1"/>
      <c r="Q27" s="1"/>
      <c r="R27" s="1"/>
      <c r="S27" s="1"/>
      <c r="T27" s="1"/>
      <c r="U27" s="1"/>
      <c r="V27" s="1"/>
      <c r="W27" s="1"/>
      <c r="X27" s="1"/>
      <c r="Y27" s="1"/>
      <c r="Z27" s="1"/>
    </row>
    <row x14ac:dyDescent="0.25" r="28" customHeight="1" ht="16.5">
      <c r="A28" s="1"/>
      <c r="B28" s="5"/>
      <c r="C28" s="8" t="s">
        <v>25</v>
      </c>
      <c r="D28" s="9">
        <f>COUNTIF('Ordens de Serviço - 2023'!$J$2:$J$3017,C28)</f>
      </c>
      <c r="E28" s="1"/>
      <c r="F28" s="1"/>
      <c r="G28" s="1"/>
      <c r="H28" s="1"/>
      <c r="I28" s="1"/>
      <c r="J28" s="1"/>
      <c r="K28" s="1"/>
      <c r="L28" s="1"/>
      <c r="M28" s="1"/>
      <c r="N28" s="1"/>
      <c r="O28" s="1"/>
      <c r="P28" s="1"/>
      <c r="Q28" s="1"/>
      <c r="R28" s="1"/>
      <c r="S28" s="1"/>
      <c r="T28" s="1"/>
      <c r="U28" s="1"/>
      <c r="V28" s="1"/>
      <c r="W28" s="1"/>
      <c r="X28" s="1"/>
      <c r="Y28" s="1"/>
      <c r="Z28" s="1"/>
    </row>
    <row x14ac:dyDescent="0.25" r="29" customHeight="1" ht="16.5">
      <c r="A29" s="1"/>
      <c r="B29" s="5"/>
      <c r="C29" s="8" t="s">
        <v>26</v>
      </c>
      <c r="D29" s="9">
        <f>COUNTIF('Ordens de Serviço - 2023'!$J$2:$J$3017,C29)</f>
      </c>
      <c r="E29" s="1"/>
      <c r="F29" s="1"/>
      <c r="G29" s="1"/>
      <c r="H29" s="1"/>
      <c r="I29" s="1"/>
      <c r="J29" s="1"/>
      <c r="K29" s="1"/>
      <c r="L29" s="1"/>
      <c r="M29" s="1"/>
      <c r="N29" s="1"/>
      <c r="O29" s="1"/>
      <c r="P29" s="1"/>
      <c r="Q29" s="1"/>
      <c r="R29" s="1"/>
      <c r="S29" s="1"/>
      <c r="T29" s="1"/>
      <c r="U29" s="1"/>
      <c r="V29" s="1"/>
      <c r="W29" s="1"/>
      <c r="X29" s="1"/>
      <c r="Y29" s="1"/>
      <c r="Z29" s="1"/>
    </row>
    <row x14ac:dyDescent="0.25" r="30" customHeight="1" ht="16.5">
      <c r="A30" s="1"/>
      <c r="B30" s="5"/>
      <c r="C30" s="8" t="s">
        <v>27</v>
      </c>
      <c r="D30" s="9">
        <f>COUNTIF('Ordens de Serviço - 2023'!$J$2:$J$3017,C30)</f>
      </c>
      <c r="E30" s="1"/>
      <c r="F30" s="1"/>
      <c r="G30" s="1"/>
      <c r="H30" s="1"/>
      <c r="I30" s="1"/>
      <c r="J30" s="1"/>
      <c r="K30" s="1"/>
      <c r="L30" s="1"/>
      <c r="M30" s="1"/>
      <c r="N30" s="1"/>
      <c r="O30" s="1"/>
      <c r="P30" s="1"/>
      <c r="Q30" s="1"/>
      <c r="R30" s="1"/>
      <c r="S30" s="1"/>
      <c r="T30" s="1"/>
      <c r="U30" s="1"/>
      <c r="V30" s="1"/>
      <c r="W30" s="1"/>
      <c r="X30" s="1"/>
      <c r="Y30" s="1"/>
      <c r="Z30" s="1"/>
    </row>
    <row x14ac:dyDescent="0.25" r="31" customHeight="1" ht="16.5">
      <c r="A31" s="1"/>
      <c r="B31" s="5"/>
      <c r="C31" s="8" t="s">
        <v>28</v>
      </c>
      <c r="D31" s="9">
        <f>COUNTIF('Ordens de Serviço - 2023'!$J$2:$J$3017,C31)</f>
      </c>
      <c r="E31" s="1"/>
      <c r="F31" s="1"/>
      <c r="G31" s="1"/>
      <c r="H31" s="1"/>
      <c r="I31" s="1"/>
      <c r="J31" s="1"/>
      <c r="K31" s="1"/>
      <c r="L31" s="1"/>
      <c r="M31" s="1"/>
      <c r="N31" s="1"/>
      <c r="O31" s="1"/>
      <c r="P31" s="1"/>
      <c r="Q31" s="1"/>
      <c r="R31" s="1"/>
      <c r="S31" s="1"/>
      <c r="T31" s="1"/>
      <c r="U31" s="1"/>
      <c r="V31" s="1"/>
      <c r="W31" s="1"/>
      <c r="X31" s="1"/>
      <c r="Y31" s="1"/>
      <c r="Z31" s="1"/>
    </row>
    <row x14ac:dyDescent="0.25" r="32" customHeight="1" ht="16.5">
      <c r="A32" s="1"/>
      <c r="B32" s="5"/>
      <c r="C32" s="8" t="s">
        <v>29</v>
      </c>
      <c r="D32" s="9">
        <f>COUNTIF('Ordens de Serviço - 2023'!$J$2:$J$3017,C32)</f>
      </c>
      <c r="E32" s="1"/>
      <c r="F32" s="1"/>
      <c r="G32" s="1"/>
      <c r="H32" s="1"/>
      <c r="I32" s="1"/>
      <c r="J32" s="1"/>
      <c r="K32" s="1"/>
      <c r="L32" s="1"/>
      <c r="M32" s="1"/>
      <c r="N32" s="1"/>
      <c r="O32" s="1"/>
      <c r="P32" s="1"/>
      <c r="Q32" s="1"/>
      <c r="R32" s="1"/>
      <c r="S32" s="1"/>
      <c r="T32" s="1"/>
      <c r="U32" s="1"/>
      <c r="V32" s="1"/>
      <c r="W32" s="1"/>
      <c r="X32" s="1"/>
      <c r="Y32" s="1"/>
      <c r="Z32" s="1"/>
    </row>
    <row x14ac:dyDescent="0.25" r="33" customHeight="1" ht="16.5">
      <c r="A33" s="1"/>
      <c r="B33" s="5"/>
      <c r="C33" s="8" t="s">
        <v>30</v>
      </c>
      <c r="D33" s="9">
        <f>COUNTIF('Ordens de Serviço - 2023'!$J$2:$J$3017,C33)</f>
      </c>
      <c r="E33" s="1"/>
      <c r="F33" s="1"/>
      <c r="G33" s="1"/>
      <c r="H33" s="1"/>
      <c r="I33" s="1"/>
      <c r="J33" s="1"/>
      <c r="K33" s="1"/>
      <c r="L33" s="1"/>
      <c r="M33" s="1"/>
      <c r="N33" s="1"/>
      <c r="O33" s="1"/>
      <c r="P33" s="1"/>
      <c r="Q33" s="1"/>
      <c r="R33" s="1"/>
      <c r="S33" s="1"/>
      <c r="T33" s="1"/>
      <c r="U33" s="1"/>
      <c r="V33" s="1"/>
      <c r="W33" s="1"/>
      <c r="X33" s="1"/>
      <c r="Y33" s="1"/>
      <c r="Z33" s="1"/>
    </row>
    <row x14ac:dyDescent="0.25" r="34" customHeight="1" ht="16.5">
      <c r="A34" s="1"/>
      <c r="B34" s="5"/>
      <c r="C34" s="8" t="s">
        <v>31</v>
      </c>
      <c r="D34" s="9">
        <f>COUNTIF('Ordens de Serviço - 2023'!$J$2:$J$3017,C34)</f>
      </c>
      <c r="E34" s="1"/>
      <c r="F34" s="1"/>
      <c r="G34" s="1"/>
      <c r="H34" s="1"/>
      <c r="I34" s="1"/>
      <c r="J34" s="1"/>
      <c r="K34" s="1"/>
      <c r="L34" s="1"/>
      <c r="M34" s="1"/>
      <c r="N34" s="1"/>
      <c r="O34" s="1"/>
      <c r="P34" s="1"/>
      <c r="Q34" s="1"/>
      <c r="R34" s="1"/>
      <c r="S34" s="1"/>
      <c r="T34" s="1"/>
      <c r="U34" s="1"/>
      <c r="V34" s="1"/>
      <c r="W34" s="1"/>
      <c r="X34" s="1"/>
      <c r="Y34" s="1"/>
      <c r="Z34" s="1"/>
    </row>
    <row x14ac:dyDescent="0.25" r="35" customHeight="1" ht="16.5">
      <c r="A35" s="1"/>
      <c r="B35" s="5"/>
      <c r="C35" s="8" t="s">
        <v>32</v>
      </c>
      <c r="D35" s="9">
        <f>COUNTIF('Ordens de Serviço - 2023'!$J$2:$J$3017,C35)</f>
      </c>
      <c r="E35" s="1"/>
      <c r="F35" s="1"/>
      <c r="G35" s="1"/>
      <c r="H35" s="1"/>
      <c r="I35" s="1"/>
      <c r="J35" s="1"/>
      <c r="K35" s="1"/>
      <c r="L35" s="1"/>
      <c r="M35" s="1"/>
      <c r="N35" s="1"/>
      <c r="O35" s="1"/>
      <c r="P35" s="1"/>
      <c r="Q35" s="1"/>
      <c r="R35" s="1"/>
      <c r="S35" s="1"/>
      <c r="T35" s="1"/>
      <c r="U35" s="1"/>
      <c r="V35" s="1"/>
      <c r="W35" s="1"/>
      <c r="X35" s="1"/>
      <c r="Y35" s="1"/>
      <c r="Z35" s="1"/>
    </row>
    <row x14ac:dyDescent="0.25" r="36" customHeight="1" ht="16.5">
      <c r="A36" s="1"/>
      <c r="B36" s="5"/>
      <c r="C36" s="8" t="s">
        <v>33</v>
      </c>
      <c r="D36" s="9">
        <f>COUNTIF('Ordens de Serviço - 2023'!$J$2:$J$3017,C36)</f>
      </c>
      <c r="E36" s="1"/>
      <c r="F36" s="1"/>
      <c r="G36" s="1"/>
      <c r="H36" s="1"/>
      <c r="I36" s="1"/>
      <c r="J36" s="1"/>
      <c r="K36" s="1"/>
      <c r="L36" s="1"/>
      <c r="M36" s="1"/>
      <c r="N36" s="1"/>
      <c r="O36" s="1"/>
      <c r="P36" s="1"/>
      <c r="Q36" s="1"/>
      <c r="R36" s="1"/>
      <c r="S36" s="1"/>
      <c r="T36" s="1"/>
      <c r="U36" s="1"/>
      <c r="V36" s="1"/>
      <c r="W36" s="1"/>
      <c r="X36" s="1"/>
      <c r="Y36" s="1"/>
      <c r="Z36" s="1"/>
    </row>
    <row x14ac:dyDescent="0.25" r="37" customHeight="1" ht="16.5">
      <c r="A37" s="1"/>
      <c r="B37" s="5"/>
      <c r="C37" s="8" t="s">
        <v>34</v>
      </c>
      <c r="D37" s="9">
        <f>COUNTIF('Ordens de Serviço - 2023'!$J$2:$J$3017,C37)</f>
      </c>
      <c r="E37" s="1"/>
      <c r="F37" s="1"/>
      <c r="G37" s="1"/>
      <c r="H37" s="1"/>
      <c r="I37" s="1"/>
      <c r="J37" s="1"/>
      <c r="K37" s="1"/>
      <c r="L37" s="1"/>
      <c r="M37" s="1"/>
      <c r="N37" s="1"/>
      <c r="O37" s="1"/>
      <c r="P37" s="1"/>
      <c r="Q37" s="1"/>
      <c r="R37" s="1"/>
      <c r="S37" s="1"/>
      <c r="T37" s="1"/>
      <c r="U37" s="1"/>
      <c r="V37" s="1"/>
      <c r="W37" s="1"/>
      <c r="X37" s="1"/>
      <c r="Y37" s="1"/>
      <c r="Z37" s="1"/>
    </row>
    <row x14ac:dyDescent="0.25" r="38" customHeight="1" ht="16.5">
      <c r="A38" s="1"/>
      <c r="B38" s="5"/>
      <c r="C38" s="8" t="s">
        <v>35</v>
      </c>
      <c r="D38" s="9">
        <f>COUNTIF('Ordens de Serviço - 2023'!$J$2:$J$3017,C38)</f>
      </c>
      <c r="E38" s="1"/>
      <c r="F38" s="1"/>
      <c r="G38" s="1"/>
      <c r="H38" s="1"/>
      <c r="I38" s="1"/>
      <c r="J38" s="1"/>
      <c r="K38" s="1"/>
      <c r="L38" s="1"/>
      <c r="M38" s="1"/>
      <c r="N38" s="1"/>
      <c r="O38" s="1"/>
      <c r="P38" s="1"/>
      <c r="Q38" s="1"/>
      <c r="R38" s="1"/>
      <c r="S38" s="1"/>
      <c r="T38" s="1"/>
      <c r="U38" s="1"/>
      <c r="V38" s="1"/>
      <c r="W38" s="1"/>
      <c r="X38" s="1"/>
      <c r="Y38" s="1"/>
      <c r="Z38" s="1"/>
    </row>
    <row x14ac:dyDescent="0.25" r="39" customHeight="1" ht="16.5">
      <c r="A39" s="1"/>
      <c r="B39" s="5"/>
      <c r="C39" s="8" t="s">
        <v>36</v>
      </c>
      <c r="D39" s="9">
        <f>COUNTIF('Ordens de Serviço - 2023'!$J$2:$J$3017,C39)</f>
      </c>
      <c r="E39" s="1"/>
      <c r="F39" s="1"/>
      <c r="G39" s="1"/>
      <c r="H39" s="1"/>
      <c r="I39" s="1"/>
      <c r="J39" s="1"/>
      <c r="K39" s="1"/>
      <c r="L39" s="1"/>
      <c r="M39" s="1"/>
      <c r="N39" s="1"/>
      <c r="O39" s="1"/>
      <c r="P39" s="1"/>
      <c r="Q39" s="1"/>
      <c r="R39" s="1"/>
      <c r="S39" s="1"/>
      <c r="T39" s="1"/>
      <c r="U39" s="1"/>
      <c r="V39" s="1"/>
      <c r="W39" s="1"/>
      <c r="X39" s="1"/>
      <c r="Y39" s="1"/>
      <c r="Z39" s="1"/>
    </row>
    <row x14ac:dyDescent="0.25" r="40" customHeight="1" ht="16.5">
      <c r="A40" s="1"/>
      <c r="B40" s="5"/>
      <c r="C40" s="8" t="s">
        <v>37</v>
      </c>
      <c r="D40" s="9">
        <f>COUNTIF('Ordens de Serviço - 2023'!$J$2:$J$3017,C40)</f>
      </c>
      <c r="E40" s="1"/>
      <c r="F40" s="1"/>
      <c r="G40" s="1"/>
      <c r="H40" s="1"/>
      <c r="I40" s="1"/>
      <c r="J40" s="1"/>
      <c r="K40" s="1"/>
      <c r="L40" s="1"/>
      <c r="M40" s="1"/>
      <c r="N40" s="1"/>
      <c r="O40" s="1"/>
      <c r="P40" s="1"/>
      <c r="Q40" s="1"/>
      <c r="R40" s="1"/>
      <c r="S40" s="1"/>
      <c r="T40" s="1"/>
      <c r="U40" s="1"/>
      <c r="V40" s="1"/>
      <c r="W40" s="1"/>
      <c r="X40" s="1"/>
      <c r="Y40" s="1"/>
      <c r="Z40" s="1"/>
    </row>
    <row x14ac:dyDescent="0.25" r="41" customHeight="1" ht="16.5">
      <c r="A41" s="1"/>
      <c r="B41" s="5"/>
      <c r="C41" s="8" t="s">
        <v>38</v>
      </c>
      <c r="D41" s="9">
        <f>COUNTIF('Ordens de Serviço - 2023'!$J$2:$J$3017,C41)</f>
      </c>
      <c r="E41" s="1"/>
      <c r="F41" s="1"/>
      <c r="G41" s="1"/>
      <c r="H41" s="1"/>
      <c r="I41" s="1"/>
      <c r="J41" s="1"/>
      <c r="K41" s="1"/>
      <c r="L41" s="1"/>
      <c r="M41" s="1"/>
      <c r="N41" s="1"/>
      <c r="O41" s="1"/>
      <c r="P41" s="1"/>
      <c r="Q41" s="1"/>
      <c r="R41" s="1"/>
      <c r="S41" s="1"/>
      <c r="T41" s="1"/>
      <c r="U41" s="1"/>
      <c r="V41" s="1"/>
      <c r="W41" s="1"/>
      <c r="X41" s="1"/>
      <c r="Y41" s="1"/>
      <c r="Z41" s="1"/>
    </row>
    <row x14ac:dyDescent="0.25" r="42" customHeight="1" ht="16.5">
      <c r="A42" s="1"/>
      <c r="B42" s="5"/>
      <c r="C42" s="8" t="s">
        <v>39</v>
      </c>
      <c r="D42" s="9">
        <f>COUNTIF('Ordens de Serviço - 2023'!$J$2:$J$3017,C42)</f>
      </c>
      <c r="E42" s="1"/>
      <c r="F42" s="1"/>
      <c r="G42" s="1"/>
      <c r="H42" s="1"/>
      <c r="I42" s="1"/>
      <c r="J42" s="1"/>
      <c r="K42" s="1"/>
      <c r="L42" s="1"/>
      <c r="M42" s="1"/>
      <c r="N42" s="1"/>
      <c r="O42" s="1"/>
      <c r="P42" s="1"/>
      <c r="Q42" s="1"/>
      <c r="R42" s="1"/>
      <c r="S42" s="1"/>
      <c r="T42" s="1"/>
      <c r="U42" s="1"/>
      <c r="V42" s="1"/>
      <c r="W42" s="1"/>
      <c r="X42" s="1"/>
      <c r="Y42" s="1"/>
      <c r="Z42" s="1"/>
    </row>
    <row x14ac:dyDescent="0.25" r="43" customHeight="1" ht="16.5">
      <c r="A43" s="1"/>
      <c r="B43" s="5"/>
      <c r="C43" s="8" t="s">
        <v>40</v>
      </c>
      <c r="D43" s="9">
        <f>COUNTIF('Ordens de Serviço - 2023'!$J$2:$J$3017,C43)</f>
      </c>
      <c r="E43" s="1"/>
      <c r="F43" s="1"/>
      <c r="G43" s="1"/>
      <c r="H43" s="1"/>
      <c r="I43" s="1"/>
      <c r="J43" s="1"/>
      <c r="K43" s="1"/>
      <c r="L43" s="1"/>
      <c r="M43" s="1"/>
      <c r="N43" s="1"/>
      <c r="O43" s="1"/>
      <c r="P43" s="1"/>
      <c r="Q43" s="1"/>
      <c r="R43" s="1"/>
      <c r="S43" s="1"/>
      <c r="T43" s="1"/>
      <c r="U43" s="1"/>
      <c r="V43" s="1"/>
      <c r="W43" s="1"/>
      <c r="X43" s="1"/>
      <c r="Y43" s="1"/>
      <c r="Z43" s="1"/>
    </row>
    <row x14ac:dyDescent="0.25" r="44" customHeight="1" ht="16.5">
      <c r="A44" s="1"/>
      <c r="B44" s="5"/>
      <c r="C44" s="8" t="s">
        <v>41</v>
      </c>
      <c r="D44" s="9">
        <f>COUNTIF('Ordens de Serviço - 2023'!$J$2:$J$3017,C44)</f>
      </c>
      <c r="E44" s="1"/>
      <c r="F44" s="1"/>
      <c r="G44" s="1"/>
      <c r="H44" s="1"/>
      <c r="I44" s="1"/>
      <c r="J44" s="1"/>
      <c r="K44" s="1"/>
      <c r="L44" s="1"/>
      <c r="M44" s="1"/>
      <c r="N44" s="1"/>
      <c r="O44" s="1"/>
      <c r="P44" s="1"/>
      <c r="Q44" s="1"/>
      <c r="R44" s="1"/>
      <c r="S44" s="1"/>
      <c r="T44" s="1"/>
      <c r="U44" s="1"/>
      <c r="V44" s="1"/>
      <c r="W44" s="1"/>
      <c r="X44" s="1"/>
      <c r="Y44" s="1"/>
      <c r="Z44" s="1"/>
    </row>
    <row x14ac:dyDescent="0.25" r="45" customHeight="1" ht="16.5">
      <c r="A45" s="1"/>
      <c r="B45" s="5"/>
      <c r="C45" s="8" t="s">
        <v>42</v>
      </c>
      <c r="D45" s="9">
        <f>COUNTIF('Ordens de Serviço - 2023'!$J$2:$J$3017,C45)</f>
      </c>
      <c r="E45" s="1"/>
      <c r="F45" s="1"/>
      <c r="G45" s="1"/>
      <c r="H45" s="1"/>
      <c r="I45" s="1"/>
      <c r="J45" s="1"/>
      <c r="K45" s="1"/>
      <c r="L45" s="1"/>
      <c r="M45" s="1"/>
      <c r="N45" s="1"/>
      <c r="O45" s="1"/>
      <c r="P45" s="1"/>
      <c r="Q45" s="1"/>
      <c r="R45" s="1"/>
      <c r="S45" s="1"/>
      <c r="T45" s="1"/>
      <c r="U45" s="1"/>
      <c r="V45" s="1"/>
      <c r="W45" s="1"/>
      <c r="X45" s="1"/>
      <c r="Y45" s="1"/>
      <c r="Z45" s="1"/>
    </row>
    <row x14ac:dyDescent="0.25" r="46" customHeight="1" ht="16.5">
      <c r="A46" s="1"/>
      <c r="B46" s="5"/>
      <c r="C46" s="8" t="s">
        <v>43</v>
      </c>
      <c r="D46" s="9">
        <f>COUNTIF('Ordens de Serviço - 2023'!$J$2:$J$3017,C46)</f>
      </c>
      <c r="E46" s="1"/>
      <c r="F46" s="1"/>
      <c r="G46" s="1"/>
      <c r="H46" s="1"/>
      <c r="I46" s="1"/>
      <c r="J46" s="1"/>
      <c r="K46" s="1"/>
      <c r="L46" s="1"/>
      <c r="M46" s="1"/>
      <c r="N46" s="1"/>
      <c r="O46" s="1"/>
      <c r="P46" s="1"/>
      <c r="Q46" s="1"/>
      <c r="R46" s="1"/>
      <c r="S46" s="1"/>
      <c r="T46" s="1"/>
      <c r="U46" s="1"/>
      <c r="V46" s="1"/>
      <c r="W46" s="1"/>
      <c r="X46" s="1"/>
      <c r="Y46" s="1"/>
      <c r="Z46" s="1"/>
    </row>
    <row x14ac:dyDescent="0.25" r="47" customHeight="1" ht="16.5">
      <c r="A47" s="1"/>
      <c r="B47" s="5"/>
      <c r="C47" s="8" t="s">
        <v>44</v>
      </c>
      <c r="D47" s="9">
        <f>COUNTIF('Ordens de Serviço - 2023'!$J$2:$J$3017,C47)</f>
      </c>
      <c r="E47" s="1"/>
      <c r="F47" s="1"/>
      <c r="G47" s="1"/>
      <c r="H47" s="1"/>
      <c r="I47" s="1"/>
      <c r="J47" s="1"/>
      <c r="K47" s="1"/>
      <c r="L47" s="1"/>
      <c r="M47" s="1"/>
      <c r="N47" s="1"/>
      <c r="O47" s="1"/>
      <c r="P47" s="1"/>
      <c r="Q47" s="1"/>
      <c r="R47" s="1"/>
      <c r="S47" s="1"/>
      <c r="T47" s="1"/>
      <c r="U47" s="1"/>
      <c r="V47" s="1"/>
      <c r="W47" s="1"/>
      <c r="X47" s="1"/>
      <c r="Y47" s="1"/>
      <c r="Z47" s="1"/>
    </row>
    <row x14ac:dyDescent="0.25" r="48" customHeight="1" ht="16.5">
      <c r="A48" s="1"/>
      <c r="B48" s="5"/>
      <c r="C48" s="8" t="s">
        <v>45</v>
      </c>
      <c r="D48" s="9">
        <f>COUNTIF('Ordens de Serviço - 2023'!$J$2:$J$3017,C48)</f>
      </c>
      <c r="E48" s="1"/>
      <c r="F48" s="1"/>
      <c r="G48" s="1"/>
      <c r="H48" s="1"/>
      <c r="I48" s="1"/>
      <c r="J48" s="1"/>
      <c r="K48" s="1"/>
      <c r="L48" s="1"/>
      <c r="M48" s="1"/>
      <c r="N48" s="1"/>
      <c r="O48" s="1"/>
      <c r="P48" s="1"/>
      <c r="Q48" s="1"/>
      <c r="R48" s="1"/>
      <c r="S48" s="1"/>
      <c r="T48" s="1"/>
      <c r="U48" s="1"/>
      <c r="V48" s="1"/>
      <c r="W48" s="1"/>
      <c r="X48" s="1"/>
      <c r="Y48" s="1"/>
      <c r="Z48" s="1"/>
    </row>
    <row x14ac:dyDescent="0.25" r="49" customHeight="1" ht="16.5">
      <c r="A49" s="1"/>
      <c r="B49" s="5"/>
      <c r="C49" s="8" t="s">
        <v>46</v>
      </c>
      <c r="D49" s="9">
        <f>COUNTIF('Ordens de Serviço - 2023'!$J$2:$J$3017,C49)</f>
      </c>
      <c r="E49" s="1"/>
      <c r="F49" s="1"/>
      <c r="G49" s="1"/>
      <c r="H49" s="1"/>
      <c r="I49" s="1"/>
      <c r="J49" s="1"/>
      <c r="K49" s="1"/>
      <c r="L49" s="1"/>
      <c r="M49" s="1"/>
      <c r="N49" s="1"/>
      <c r="O49" s="1"/>
      <c r="P49" s="1"/>
      <c r="Q49" s="1"/>
      <c r="R49" s="1"/>
      <c r="S49" s="1"/>
      <c r="T49" s="1"/>
      <c r="U49" s="1"/>
      <c r="V49" s="1"/>
      <c r="W49" s="1"/>
      <c r="X49" s="1"/>
      <c r="Y49" s="1"/>
      <c r="Z49" s="1"/>
    </row>
    <row x14ac:dyDescent="0.25" r="50" customHeight="1" ht="16.5">
      <c r="A50" s="1"/>
      <c r="B50" s="5"/>
      <c r="C50" s="8" t="s">
        <v>47</v>
      </c>
      <c r="D50" s="9">
        <f>COUNTIF('Ordens de Serviço - 2023'!$J$2:$J$3017,C50)</f>
      </c>
      <c r="E50" s="1"/>
      <c r="F50" s="1"/>
      <c r="G50" s="1"/>
      <c r="H50" s="1"/>
      <c r="I50" s="1"/>
      <c r="J50" s="1"/>
      <c r="K50" s="1"/>
      <c r="L50" s="1"/>
      <c r="M50" s="1"/>
      <c r="N50" s="1"/>
      <c r="O50" s="1"/>
      <c r="P50" s="1"/>
      <c r="Q50" s="1"/>
      <c r="R50" s="1"/>
      <c r="S50" s="1"/>
      <c r="T50" s="1"/>
      <c r="U50" s="1"/>
      <c r="V50" s="1"/>
      <c r="W50" s="1"/>
      <c r="X50" s="1"/>
      <c r="Y50" s="1"/>
      <c r="Z50" s="1"/>
    </row>
    <row x14ac:dyDescent="0.25" r="51" customHeight="1" ht="16.5">
      <c r="A51" s="1"/>
      <c r="B51" s="5"/>
      <c r="C51" s="8" t="s">
        <v>48</v>
      </c>
      <c r="D51" s="9">
        <f>COUNTIF('Ordens de Serviço - 2023'!$J$2:$J$3017,C51)</f>
      </c>
      <c r="E51" s="1"/>
      <c r="F51" s="1"/>
      <c r="G51" s="1"/>
      <c r="H51" s="1"/>
      <c r="I51" s="1"/>
      <c r="J51" s="1"/>
      <c r="K51" s="1"/>
      <c r="L51" s="1"/>
      <c r="M51" s="1"/>
      <c r="N51" s="1"/>
      <c r="O51" s="1"/>
      <c r="P51" s="1"/>
      <c r="Q51" s="1"/>
      <c r="R51" s="1"/>
      <c r="S51" s="1"/>
      <c r="T51" s="1"/>
      <c r="U51" s="1"/>
      <c r="V51" s="1"/>
      <c r="W51" s="1"/>
      <c r="X51" s="1"/>
      <c r="Y51" s="1"/>
      <c r="Z51" s="1"/>
    </row>
    <row x14ac:dyDescent="0.25" r="52" customHeight="1" ht="16.5">
      <c r="A52" s="1"/>
      <c r="B52" s="5"/>
      <c r="C52" s="8" t="s">
        <v>49</v>
      </c>
      <c r="D52" s="9">
        <f>COUNTIF('Ordens de Serviço - 2023'!$J$2:$J$3017,C52)</f>
      </c>
      <c r="E52" s="1"/>
      <c r="F52" s="1"/>
      <c r="G52" s="1"/>
      <c r="H52" s="1"/>
      <c r="I52" s="1"/>
      <c r="J52" s="1"/>
      <c r="K52" s="1"/>
      <c r="L52" s="1"/>
      <c r="M52" s="1"/>
      <c r="N52" s="1"/>
      <c r="O52" s="1"/>
      <c r="P52" s="1"/>
      <c r="Q52" s="1"/>
      <c r="R52" s="1"/>
      <c r="S52" s="1"/>
      <c r="T52" s="1"/>
      <c r="U52" s="1"/>
      <c r="V52" s="1"/>
      <c r="W52" s="1"/>
      <c r="X52" s="1"/>
      <c r="Y52" s="1"/>
      <c r="Z52" s="1"/>
    </row>
    <row x14ac:dyDescent="0.25" r="53" customHeight="1" ht="16.5">
      <c r="A53" s="1"/>
      <c r="B53" s="5"/>
      <c r="C53" s="8" t="s">
        <v>50</v>
      </c>
      <c r="D53" s="9">
        <f>COUNTIF('Ordens de Serviço - 2023'!$J$2:$J$3017,C53)</f>
      </c>
      <c r="E53" s="1"/>
      <c r="F53" s="1"/>
      <c r="G53" s="1"/>
      <c r="H53" s="1"/>
      <c r="I53" s="1"/>
      <c r="J53" s="1"/>
      <c r="K53" s="1"/>
      <c r="L53" s="1"/>
      <c r="M53" s="1"/>
      <c r="N53" s="1"/>
      <c r="O53" s="1"/>
      <c r="P53" s="1"/>
      <c r="Q53" s="1"/>
      <c r="R53" s="1"/>
      <c r="S53" s="1"/>
      <c r="T53" s="1"/>
      <c r="U53" s="1"/>
      <c r="V53" s="1"/>
      <c r="W53" s="1"/>
      <c r="X53" s="1"/>
      <c r="Y53" s="1"/>
      <c r="Z53" s="1"/>
    </row>
    <row x14ac:dyDescent="0.25" r="54" customHeight="1" ht="16.5">
      <c r="A54" s="1"/>
      <c r="B54" s="5"/>
      <c r="C54" s="8" t="s">
        <v>51</v>
      </c>
      <c r="D54" s="9">
        <f>COUNTIF('Ordens de Serviço - 2023'!$J$2:$J$3017,C54)</f>
      </c>
      <c r="E54" s="1"/>
      <c r="F54" s="1"/>
      <c r="G54" s="1"/>
      <c r="H54" s="1"/>
      <c r="I54" s="1"/>
      <c r="J54" s="1"/>
      <c r="K54" s="1"/>
      <c r="L54" s="1"/>
      <c r="M54" s="1"/>
      <c r="N54" s="1"/>
      <c r="O54" s="1"/>
      <c r="P54" s="1"/>
      <c r="Q54" s="1"/>
      <c r="R54" s="1"/>
      <c r="S54" s="1"/>
      <c r="T54" s="1"/>
      <c r="U54" s="1"/>
      <c r="V54" s="1"/>
      <c r="W54" s="1"/>
      <c r="X54" s="1"/>
      <c r="Y54" s="1"/>
      <c r="Z54" s="1"/>
    </row>
    <row x14ac:dyDescent="0.25" r="55" customHeight="1" ht="16.5">
      <c r="A55" s="1"/>
      <c r="B55" s="5"/>
      <c r="C55" s="8" t="s">
        <v>52</v>
      </c>
      <c r="D55" s="9">
        <f>COUNTIF('Ordens de Serviço - 2023'!$J$2:$J$3017,C55)</f>
      </c>
      <c r="E55" s="1"/>
      <c r="F55" s="1"/>
      <c r="G55" s="1"/>
      <c r="H55" s="1"/>
      <c r="I55" s="1"/>
      <c r="J55" s="1"/>
      <c r="K55" s="1"/>
      <c r="L55" s="1"/>
      <c r="M55" s="1"/>
      <c r="N55" s="1"/>
      <c r="O55" s="1"/>
      <c r="P55" s="1"/>
      <c r="Q55" s="1"/>
      <c r="R55" s="1"/>
      <c r="S55" s="1"/>
      <c r="T55" s="1"/>
      <c r="U55" s="1"/>
      <c r="V55" s="1"/>
      <c r="W55" s="1"/>
      <c r="X55" s="1"/>
      <c r="Y55" s="1"/>
      <c r="Z55" s="1"/>
    </row>
    <row x14ac:dyDescent="0.25" r="56" customHeight="1" ht="16.5">
      <c r="A56" s="1"/>
      <c r="B56" s="5"/>
      <c r="C56" s="8" t="s">
        <v>53</v>
      </c>
      <c r="D56" s="9">
        <f>COUNTIF('Ordens de Serviço - 2023'!$J$2:$J$3017,C56)</f>
      </c>
      <c r="E56" s="1"/>
      <c r="F56" s="1"/>
      <c r="G56" s="1"/>
      <c r="H56" s="1"/>
      <c r="I56" s="1"/>
      <c r="J56" s="1"/>
      <c r="K56" s="1"/>
      <c r="L56" s="1"/>
      <c r="M56" s="1"/>
      <c r="N56" s="1"/>
      <c r="O56" s="1"/>
      <c r="P56" s="1"/>
      <c r="Q56" s="1"/>
      <c r="R56" s="1"/>
      <c r="S56" s="1"/>
      <c r="T56" s="1"/>
      <c r="U56" s="1"/>
      <c r="V56" s="1"/>
      <c r="W56" s="1"/>
      <c r="X56" s="1"/>
      <c r="Y56" s="1"/>
      <c r="Z56" s="1"/>
    </row>
    <row x14ac:dyDescent="0.25" r="57" customHeight="1" ht="16.5">
      <c r="A57" s="1"/>
      <c r="B57" s="5"/>
      <c r="C57" s="8" t="s">
        <v>54</v>
      </c>
      <c r="D57" s="9">
        <f>COUNTIF('Ordens de Serviço - 2023'!$J$2:$J$3017,C57)</f>
      </c>
      <c r="E57" s="1"/>
      <c r="F57" s="1"/>
      <c r="G57" s="1"/>
      <c r="H57" s="1"/>
      <c r="I57" s="1"/>
      <c r="J57" s="1"/>
      <c r="K57" s="1"/>
      <c r="L57" s="1"/>
      <c r="M57" s="1"/>
      <c r="N57" s="1"/>
      <c r="O57" s="1"/>
      <c r="P57" s="1"/>
      <c r="Q57" s="1"/>
      <c r="R57" s="1"/>
      <c r="S57" s="1"/>
      <c r="T57" s="1"/>
      <c r="U57" s="1"/>
      <c r="V57" s="1"/>
      <c r="W57" s="1"/>
      <c r="X57" s="1"/>
      <c r="Y57" s="1"/>
      <c r="Z57" s="1"/>
    </row>
    <row x14ac:dyDescent="0.25" r="58" customHeight="1" ht="16.5">
      <c r="A58" s="1"/>
      <c r="B58" s="5"/>
      <c r="C58" s="8" t="s">
        <v>55</v>
      </c>
      <c r="D58" s="9">
        <f>COUNTIF('Ordens de Serviço - 2023'!$J$2:$J$3017,C58)</f>
      </c>
      <c r="E58" s="1"/>
      <c r="F58" s="1"/>
      <c r="G58" s="1"/>
      <c r="H58" s="1"/>
      <c r="I58" s="1"/>
      <c r="J58" s="1"/>
      <c r="K58" s="1"/>
      <c r="L58" s="1"/>
      <c r="M58" s="1"/>
      <c r="N58" s="1"/>
      <c r="O58" s="1"/>
      <c r="P58" s="1"/>
      <c r="Q58" s="1"/>
      <c r="R58" s="1"/>
      <c r="S58" s="1"/>
      <c r="T58" s="1"/>
      <c r="U58" s="1"/>
      <c r="V58" s="1"/>
      <c r="W58" s="1"/>
      <c r="X58" s="1"/>
      <c r="Y58" s="1"/>
      <c r="Z58" s="1"/>
    </row>
    <row x14ac:dyDescent="0.25" r="59" customHeight="1" ht="16.5">
      <c r="A59" s="1"/>
      <c r="B59" s="5"/>
      <c r="C59" s="8" t="s">
        <v>56</v>
      </c>
      <c r="D59" s="9">
        <f>COUNTIF('Ordens de Serviço - 2023'!$J$2:$J$3017,C59)</f>
      </c>
      <c r="E59" s="1"/>
      <c r="F59" s="1"/>
      <c r="G59" s="1"/>
      <c r="H59" s="1"/>
      <c r="I59" s="1"/>
      <c r="J59" s="1"/>
      <c r="K59" s="1"/>
      <c r="L59" s="1"/>
      <c r="M59" s="1"/>
      <c r="N59" s="1"/>
      <c r="O59" s="1"/>
      <c r="P59" s="1"/>
      <c r="Q59" s="1"/>
      <c r="R59" s="1"/>
      <c r="S59" s="1"/>
      <c r="T59" s="1"/>
      <c r="U59" s="1"/>
      <c r="V59" s="1"/>
      <c r="W59" s="1"/>
      <c r="X59" s="1"/>
      <c r="Y59" s="1"/>
      <c r="Z59" s="1"/>
    </row>
    <row x14ac:dyDescent="0.25" r="60" customHeight="1" ht="16.5">
      <c r="A60" s="1"/>
      <c r="B60" s="5"/>
      <c r="C60" s="8" t="s">
        <v>57</v>
      </c>
      <c r="D60" s="9">
        <f>COUNTIF('Ordens de Serviço - 2023'!$J$2:$J$3017,C60)</f>
      </c>
      <c r="E60" s="1"/>
      <c r="F60" s="1"/>
      <c r="G60" s="1"/>
      <c r="H60" s="1"/>
      <c r="I60" s="1"/>
      <c r="J60" s="1"/>
      <c r="K60" s="1"/>
      <c r="L60" s="1"/>
      <c r="M60" s="1"/>
      <c r="N60" s="1"/>
      <c r="O60" s="1"/>
      <c r="P60" s="1"/>
      <c r="Q60" s="1"/>
      <c r="R60" s="1"/>
      <c r="S60" s="1"/>
      <c r="T60" s="1"/>
      <c r="U60" s="1"/>
      <c r="V60" s="1"/>
      <c r="W60" s="1"/>
      <c r="X60" s="1"/>
      <c r="Y60" s="1"/>
      <c r="Z60" s="1"/>
    </row>
    <row x14ac:dyDescent="0.25" r="61" customHeight="1" ht="16.5">
      <c r="A61" s="1"/>
      <c r="B61" s="5"/>
      <c r="C61" s="8" t="s">
        <v>58</v>
      </c>
      <c r="D61" s="9">
        <f>COUNTIF('Ordens de Serviço - 2023'!$J$2:$J$3017,C61)</f>
      </c>
      <c r="E61" s="1"/>
      <c r="F61" s="1"/>
      <c r="G61" s="1"/>
      <c r="H61" s="1"/>
      <c r="I61" s="1"/>
      <c r="J61" s="1"/>
      <c r="K61" s="1"/>
      <c r="L61" s="1"/>
      <c r="M61" s="1"/>
      <c r="N61" s="1"/>
      <c r="O61" s="1"/>
      <c r="P61" s="1"/>
      <c r="Q61" s="1"/>
      <c r="R61" s="1"/>
      <c r="S61" s="1"/>
      <c r="T61" s="1"/>
      <c r="U61" s="1"/>
      <c r="V61" s="1"/>
      <c r="W61" s="1"/>
      <c r="X61" s="1"/>
      <c r="Y61" s="1"/>
      <c r="Z61" s="1"/>
    </row>
    <row x14ac:dyDescent="0.25" r="62" customHeight="1" ht="16.5">
      <c r="A62" s="1"/>
      <c r="B62" s="5"/>
      <c r="C62" s="8" t="s">
        <v>59</v>
      </c>
      <c r="D62" s="9">
        <f>COUNTIF('Ordens de Serviço - 2023'!$J$2:$J$3017,C62)</f>
      </c>
      <c r="E62" s="1"/>
      <c r="F62" s="1"/>
      <c r="G62" s="1"/>
      <c r="H62" s="1"/>
      <c r="I62" s="1"/>
      <c r="J62" s="1"/>
      <c r="K62" s="1"/>
      <c r="L62" s="1"/>
      <c r="M62" s="1"/>
      <c r="N62" s="1"/>
      <c r="O62" s="1"/>
      <c r="P62" s="1"/>
      <c r="Q62" s="1"/>
      <c r="R62" s="1"/>
      <c r="S62" s="1"/>
      <c r="T62" s="1"/>
      <c r="U62" s="1"/>
      <c r="V62" s="1"/>
      <c r="W62" s="1"/>
      <c r="X62" s="1"/>
      <c r="Y62" s="1"/>
      <c r="Z62" s="1"/>
    </row>
    <row x14ac:dyDescent="0.25" r="63" customHeight="1" ht="16.5">
      <c r="A63" s="1"/>
      <c r="B63" s="5"/>
      <c r="C63" s="8" t="s">
        <v>60</v>
      </c>
      <c r="D63" s="9">
        <f>COUNTIF('Ordens de Serviço - 2023'!$J$2:$J$3017,C63)</f>
      </c>
      <c r="E63" s="1"/>
      <c r="F63" s="1"/>
      <c r="G63" s="1"/>
      <c r="H63" s="1"/>
      <c r="I63" s="1"/>
      <c r="J63" s="1"/>
      <c r="K63" s="1"/>
      <c r="L63" s="1"/>
      <c r="M63" s="1"/>
      <c r="N63" s="1"/>
      <c r="O63" s="1"/>
      <c r="P63" s="1"/>
      <c r="Q63" s="1"/>
      <c r="R63" s="1"/>
      <c r="S63" s="1"/>
      <c r="T63" s="1"/>
      <c r="U63" s="1"/>
      <c r="V63" s="1"/>
      <c r="W63" s="1"/>
      <c r="X63" s="1"/>
      <c r="Y63" s="1"/>
      <c r="Z63" s="1"/>
    </row>
    <row x14ac:dyDescent="0.25" r="64" customHeight="1" ht="16.5">
      <c r="A64" s="1"/>
      <c r="B64" s="5"/>
      <c r="C64" s="8" t="s">
        <v>61</v>
      </c>
      <c r="D64" s="9">
        <f>COUNTIF('Ordens de Serviço - 2023'!$J$2:$J$3017,C64)</f>
      </c>
      <c r="E64" s="1"/>
      <c r="F64" s="1"/>
      <c r="G64" s="1"/>
      <c r="H64" s="1"/>
      <c r="I64" s="1"/>
      <c r="J64" s="1"/>
      <c r="K64" s="1"/>
      <c r="L64" s="1"/>
      <c r="M64" s="1"/>
      <c r="N64" s="1"/>
      <c r="O64" s="1"/>
      <c r="P64" s="1"/>
      <c r="Q64" s="1"/>
      <c r="R64" s="1"/>
      <c r="S64" s="1"/>
      <c r="T64" s="1"/>
      <c r="U64" s="1"/>
      <c r="V64" s="1"/>
      <c r="W64" s="1"/>
      <c r="X64" s="1"/>
      <c r="Y64" s="1"/>
      <c r="Z64" s="1"/>
    </row>
    <row x14ac:dyDescent="0.25" r="65" customHeight="1" ht="16.5">
      <c r="A65" s="1"/>
      <c r="B65" s="5"/>
      <c r="C65" s="8" t="s">
        <v>62</v>
      </c>
      <c r="D65" s="9">
        <f>COUNTIF('Ordens de Serviço - 2023'!$J$2:$J$3017,C65)</f>
      </c>
      <c r="E65" s="1"/>
      <c r="F65" s="1"/>
      <c r="G65" s="1"/>
      <c r="H65" s="1"/>
      <c r="I65" s="1"/>
      <c r="J65" s="1"/>
      <c r="K65" s="1"/>
      <c r="L65" s="1"/>
      <c r="M65" s="1"/>
      <c r="N65" s="1"/>
      <c r="O65" s="1"/>
      <c r="P65" s="1"/>
      <c r="Q65" s="1"/>
      <c r="R65" s="1"/>
      <c r="S65" s="1"/>
      <c r="T65" s="1"/>
      <c r="U65" s="1"/>
      <c r="V65" s="1"/>
      <c r="W65" s="1"/>
      <c r="X65" s="1"/>
      <c r="Y65" s="1"/>
      <c r="Z65" s="1"/>
    </row>
    <row x14ac:dyDescent="0.25" r="66" customHeight="1" ht="16.5">
      <c r="A66" s="1"/>
      <c r="B66" s="5"/>
      <c r="C66" s="8" t="s">
        <v>63</v>
      </c>
      <c r="D66" s="9">
        <f>COUNTIF('Ordens de Serviço - 2023'!$J$2:$J$3017,C66)</f>
      </c>
      <c r="E66" s="1"/>
      <c r="F66" s="1"/>
      <c r="G66" s="1"/>
      <c r="H66" s="1"/>
      <c r="I66" s="1"/>
      <c r="J66" s="1"/>
      <c r="K66" s="1"/>
      <c r="L66" s="1"/>
      <c r="M66" s="1"/>
      <c r="N66" s="1"/>
      <c r="O66" s="1"/>
      <c r="P66" s="1"/>
      <c r="Q66" s="1"/>
      <c r="R66" s="1"/>
      <c r="S66" s="1"/>
      <c r="T66" s="1"/>
      <c r="U66" s="1"/>
      <c r="V66" s="1"/>
      <c r="W66" s="1"/>
      <c r="X66" s="1"/>
      <c r="Y66" s="1"/>
      <c r="Z66" s="1"/>
    </row>
    <row x14ac:dyDescent="0.25" r="67" customHeight="1" ht="16.5">
      <c r="A67" s="1"/>
      <c r="B67" s="5"/>
      <c r="C67" s="8" t="s">
        <v>64</v>
      </c>
      <c r="D67" s="9">
        <f>COUNTIF('Ordens de Serviço - 2023'!$J$2:$J$3017,C67)</f>
      </c>
      <c r="E67" s="1"/>
      <c r="F67" s="1"/>
      <c r="G67" s="1"/>
      <c r="H67" s="1"/>
      <c r="I67" s="1"/>
      <c r="J67" s="1"/>
      <c r="K67" s="1"/>
      <c r="L67" s="1"/>
      <c r="M67" s="1"/>
      <c r="N67" s="1"/>
      <c r="O67" s="1"/>
      <c r="P67" s="1"/>
      <c r="Q67" s="1"/>
      <c r="R67" s="1"/>
      <c r="S67" s="1"/>
      <c r="T67" s="1"/>
      <c r="U67" s="1"/>
      <c r="V67" s="1"/>
      <c r="W67" s="1"/>
      <c r="X67" s="1"/>
      <c r="Y67" s="1"/>
      <c r="Z67" s="1"/>
    </row>
    <row x14ac:dyDescent="0.25" r="68" customHeight="1" ht="16.5">
      <c r="A68" s="1"/>
      <c r="B68" s="5"/>
      <c r="C68" s="8" t="s">
        <v>65</v>
      </c>
      <c r="D68" s="9">
        <f>COUNTIF('Ordens de Serviço - 2023'!$J$2:$J$3017,C68)</f>
      </c>
      <c r="E68" s="1"/>
      <c r="F68" s="1"/>
      <c r="G68" s="1"/>
      <c r="H68" s="1"/>
      <c r="I68" s="1"/>
      <c r="J68" s="1"/>
      <c r="K68" s="1"/>
      <c r="L68" s="1"/>
      <c r="M68" s="1"/>
      <c r="N68" s="1"/>
      <c r="O68" s="1"/>
      <c r="P68" s="1"/>
      <c r="Q68" s="1"/>
      <c r="R68" s="1"/>
      <c r="S68" s="1"/>
      <c r="T68" s="1"/>
      <c r="U68" s="1"/>
      <c r="V68" s="1"/>
      <c r="W68" s="1"/>
      <c r="X68" s="1"/>
      <c r="Y68" s="1"/>
      <c r="Z68" s="1"/>
    </row>
    <row x14ac:dyDescent="0.25" r="69" customHeight="1" ht="16.5">
      <c r="A69" s="1"/>
      <c r="B69" s="5"/>
      <c r="C69" s="12" t="s">
        <v>66</v>
      </c>
      <c r="D69" s="13">
        <f>SUM(D4:D68)</f>
      </c>
      <c r="E69" s="1"/>
      <c r="F69" s="1"/>
      <c r="G69" s="1"/>
      <c r="H69" s="1"/>
      <c r="I69" s="1"/>
      <c r="J69" s="1"/>
      <c r="K69" s="1"/>
      <c r="L69" s="1"/>
      <c r="M69" s="1"/>
      <c r="N69" s="1"/>
      <c r="O69" s="1"/>
      <c r="P69" s="1"/>
      <c r="Q69" s="1"/>
      <c r="R69" s="1"/>
      <c r="S69" s="1"/>
      <c r="T69" s="1"/>
      <c r="U69" s="1"/>
      <c r="V69" s="1"/>
      <c r="W69" s="1"/>
      <c r="X69" s="1"/>
      <c r="Y69" s="1"/>
      <c r="Z69" s="1"/>
    </row>
    <row x14ac:dyDescent="0.25" r="70" customHeight="1" ht="16.5">
      <c r="A70" s="1"/>
      <c r="B70" s="1"/>
      <c r="C70" s="1"/>
      <c r="D70" s="2"/>
      <c r="E70" s="1"/>
      <c r="F70" s="1"/>
      <c r="G70" s="1"/>
      <c r="H70" s="1"/>
      <c r="I70" s="1"/>
      <c r="J70" s="1"/>
      <c r="K70" s="1"/>
      <c r="L70" s="1"/>
      <c r="M70" s="1"/>
      <c r="N70" s="1"/>
      <c r="O70" s="1"/>
      <c r="P70" s="1"/>
      <c r="Q70" s="1"/>
      <c r="R70" s="1"/>
      <c r="S70" s="1"/>
      <c r="T70" s="1"/>
      <c r="U70" s="1"/>
      <c r="V70" s="1"/>
      <c r="W70" s="1"/>
      <c r="X70" s="1"/>
      <c r="Y70" s="1"/>
      <c r="Z70" s="1"/>
    </row>
    <row x14ac:dyDescent="0.25" r="71" customHeight="1" ht="16.5">
      <c r="A71" s="1"/>
      <c r="B71" s="1"/>
      <c r="C71" s="1"/>
      <c r="D71" s="2"/>
      <c r="E71" s="1"/>
      <c r="F71" s="1"/>
      <c r="G71" s="1"/>
      <c r="H71" s="1"/>
      <c r="I71" s="1"/>
      <c r="J71" s="1"/>
      <c r="K71" s="1"/>
      <c r="L71" s="1"/>
      <c r="M71" s="1"/>
      <c r="N71" s="1"/>
      <c r="O71" s="1"/>
      <c r="P71" s="1"/>
      <c r="Q71" s="1"/>
      <c r="R71" s="1"/>
      <c r="S71" s="1"/>
      <c r="T71" s="1"/>
      <c r="U71" s="1"/>
      <c r="V71" s="1"/>
      <c r="W71" s="1"/>
      <c r="X71" s="1"/>
      <c r="Y71" s="1"/>
      <c r="Z71" s="1"/>
    </row>
    <row x14ac:dyDescent="0.25" r="72" customHeight="1" ht="16.5">
      <c r="A72" s="1"/>
      <c r="B72" s="1"/>
      <c r="C72" s="1"/>
      <c r="D72" s="2"/>
      <c r="E72" s="1"/>
      <c r="F72" s="1"/>
      <c r="G72" s="1"/>
      <c r="H72" s="1"/>
      <c r="I72" s="1"/>
      <c r="J72" s="1"/>
      <c r="K72" s="1"/>
      <c r="L72" s="1"/>
      <c r="M72" s="1"/>
      <c r="N72" s="1"/>
      <c r="O72" s="1"/>
      <c r="P72" s="1"/>
      <c r="Q72" s="1"/>
      <c r="R72" s="1"/>
      <c r="S72" s="1"/>
      <c r="T72" s="1"/>
      <c r="U72" s="1"/>
      <c r="V72" s="1"/>
      <c r="W72" s="1"/>
      <c r="X72" s="1"/>
      <c r="Y72" s="1"/>
      <c r="Z72" s="1"/>
    </row>
    <row x14ac:dyDescent="0.25" r="73" customHeight="1" ht="16.5">
      <c r="A73" s="1"/>
      <c r="B73" s="1"/>
      <c r="C73" s="1"/>
      <c r="D73" s="2"/>
      <c r="E73" s="1"/>
      <c r="F73" s="1"/>
      <c r="G73" s="1"/>
      <c r="H73" s="1"/>
      <c r="I73" s="1"/>
      <c r="J73" s="1"/>
      <c r="K73" s="1"/>
      <c r="L73" s="1"/>
      <c r="M73" s="1"/>
      <c r="N73" s="1"/>
      <c r="O73" s="1"/>
      <c r="P73" s="1"/>
      <c r="Q73" s="1"/>
      <c r="R73" s="1"/>
      <c r="S73" s="1"/>
      <c r="T73" s="1"/>
      <c r="U73" s="1"/>
      <c r="V73" s="1"/>
      <c r="W73" s="1"/>
      <c r="X73" s="1"/>
      <c r="Y73" s="1"/>
      <c r="Z73" s="1"/>
    </row>
    <row x14ac:dyDescent="0.25" r="74" customHeight="1" ht="16.5">
      <c r="A74" s="1"/>
      <c r="B74" s="1"/>
      <c r="C74" s="1"/>
      <c r="D74" s="2"/>
      <c r="E74" s="1"/>
      <c r="F74" s="1"/>
      <c r="G74" s="1"/>
      <c r="H74" s="1"/>
      <c r="I74" s="1"/>
      <c r="J74" s="1"/>
      <c r="K74" s="1"/>
      <c r="L74" s="1"/>
      <c r="M74" s="1"/>
      <c r="N74" s="1"/>
      <c r="O74" s="1"/>
      <c r="P74" s="1"/>
      <c r="Q74" s="1"/>
      <c r="R74" s="1"/>
      <c r="S74" s="1"/>
      <c r="T74" s="1"/>
      <c r="U74" s="1"/>
      <c r="V74" s="1"/>
      <c r="W74" s="1"/>
      <c r="X74" s="1"/>
      <c r="Y74" s="1"/>
      <c r="Z74" s="1"/>
    </row>
    <row x14ac:dyDescent="0.25" r="75" customHeight="1" ht="16.5">
      <c r="A75" s="1"/>
      <c r="B75" s="1"/>
      <c r="C75" s="1"/>
      <c r="D75" s="2"/>
      <c r="E75" s="1"/>
      <c r="F75" s="1"/>
      <c r="G75" s="1"/>
      <c r="H75" s="1"/>
      <c r="I75" s="1"/>
      <c r="J75" s="1"/>
      <c r="K75" s="1"/>
      <c r="L75" s="1"/>
      <c r="M75" s="1"/>
      <c r="N75" s="1"/>
      <c r="O75" s="1"/>
      <c r="P75" s="1"/>
      <c r="Q75" s="1"/>
      <c r="R75" s="1"/>
      <c r="S75" s="1"/>
      <c r="T75" s="1"/>
      <c r="U75" s="1"/>
      <c r="V75" s="1"/>
      <c r="W75" s="1"/>
      <c r="X75" s="1"/>
      <c r="Y75" s="1"/>
      <c r="Z75" s="1"/>
    </row>
    <row x14ac:dyDescent="0.25" r="76" customHeight="1" ht="16.5">
      <c r="A76" s="1"/>
      <c r="B76" s="1"/>
      <c r="C76" s="1"/>
      <c r="D76" s="2"/>
      <c r="E76" s="1"/>
      <c r="F76" s="1"/>
      <c r="G76" s="1"/>
      <c r="H76" s="1"/>
      <c r="I76" s="1"/>
      <c r="J76" s="1"/>
      <c r="K76" s="1"/>
      <c r="L76" s="1"/>
      <c r="M76" s="1"/>
      <c r="N76" s="1"/>
      <c r="O76" s="1"/>
      <c r="P76" s="1"/>
      <c r="Q76" s="1"/>
      <c r="R76" s="1"/>
      <c r="S76" s="1"/>
      <c r="T76" s="1"/>
      <c r="U76" s="1"/>
      <c r="V76" s="1"/>
      <c r="W76" s="1"/>
      <c r="X76" s="1"/>
      <c r="Y76" s="1"/>
      <c r="Z76" s="1"/>
    </row>
    <row x14ac:dyDescent="0.25" r="77" customHeight="1" ht="16.5">
      <c r="A77" s="1"/>
      <c r="B77" s="1"/>
      <c r="C77" s="1"/>
      <c r="D77" s="2"/>
      <c r="E77" s="1"/>
      <c r="F77" s="1"/>
      <c r="G77" s="1"/>
      <c r="H77" s="1"/>
      <c r="I77" s="1"/>
      <c r="J77" s="1"/>
      <c r="K77" s="1"/>
      <c r="L77" s="1"/>
      <c r="M77" s="1"/>
      <c r="N77" s="1"/>
      <c r="O77" s="1"/>
      <c r="P77" s="1"/>
      <c r="Q77" s="1"/>
      <c r="R77" s="1"/>
      <c r="S77" s="1"/>
      <c r="T77" s="1"/>
      <c r="U77" s="1"/>
      <c r="V77" s="1"/>
      <c r="W77" s="1"/>
      <c r="X77" s="1"/>
      <c r="Y77" s="1"/>
      <c r="Z77" s="1"/>
    </row>
    <row x14ac:dyDescent="0.25" r="78" customHeight="1" ht="16.5">
      <c r="A78" s="1"/>
      <c r="B78" s="1"/>
      <c r="C78" s="1"/>
      <c r="D78" s="2"/>
      <c r="E78" s="1"/>
      <c r="F78" s="1"/>
      <c r="G78" s="1"/>
      <c r="H78" s="1"/>
      <c r="I78" s="1"/>
      <c r="J78" s="1"/>
      <c r="K78" s="1"/>
      <c r="L78" s="1"/>
      <c r="M78" s="1"/>
      <c r="N78" s="1"/>
      <c r="O78" s="1"/>
      <c r="P78" s="1"/>
      <c r="Q78" s="1"/>
      <c r="R78" s="1"/>
      <c r="S78" s="1"/>
      <c r="T78" s="1"/>
      <c r="U78" s="1"/>
      <c r="V78" s="1"/>
      <c r="W78" s="1"/>
      <c r="X78" s="1"/>
      <c r="Y78" s="1"/>
      <c r="Z78" s="1"/>
    </row>
    <row x14ac:dyDescent="0.25" r="79" customHeight="1" ht="16.5">
      <c r="A79" s="1"/>
      <c r="B79" s="1"/>
      <c r="C79" s="1"/>
      <c r="D79" s="2"/>
      <c r="E79" s="1"/>
      <c r="F79" s="1"/>
      <c r="G79" s="1"/>
      <c r="H79" s="1"/>
      <c r="I79" s="1"/>
      <c r="J79" s="1"/>
      <c r="K79" s="1"/>
      <c r="L79" s="1"/>
      <c r="M79" s="1"/>
      <c r="N79" s="1"/>
      <c r="O79" s="1"/>
      <c r="P79" s="1"/>
      <c r="Q79" s="1"/>
      <c r="R79" s="1"/>
      <c r="S79" s="1"/>
      <c r="T79" s="1"/>
      <c r="U79" s="1"/>
      <c r="V79" s="1"/>
      <c r="W79" s="1"/>
      <c r="X79" s="1"/>
      <c r="Y79" s="1"/>
      <c r="Z79" s="1"/>
    </row>
    <row x14ac:dyDescent="0.25" r="80" customHeight="1" ht="16.5">
      <c r="A80" s="1"/>
      <c r="B80" s="1"/>
      <c r="C80" s="1"/>
      <c r="D80" s="2"/>
      <c r="E80" s="1"/>
      <c r="F80" s="1"/>
      <c r="G80" s="1"/>
      <c r="H80" s="1"/>
      <c r="I80" s="1"/>
      <c r="J80" s="1"/>
      <c r="K80" s="1"/>
      <c r="L80" s="1"/>
      <c r="M80" s="1"/>
      <c r="N80" s="1"/>
      <c r="O80" s="1"/>
      <c r="P80" s="1"/>
      <c r="Q80" s="1"/>
      <c r="R80" s="1"/>
      <c r="S80" s="1"/>
      <c r="T80" s="1"/>
      <c r="U80" s="1"/>
      <c r="V80" s="1"/>
      <c r="W80" s="1"/>
      <c r="X80" s="1"/>
      <c r="Y80" s="1"/>
      <c r="Z80" s="1"/>
    </row>
    <row x14ac:dyDescent="0.25" r="81" customHeight="1" ht="16.5">
      <c r="A81" s="1"/>
      <c r="B81" s="1"/>
      <c r="C81" s="1"/>
      <c r="D81" s="2"/>
      <c r="E81" s="1"/>
      <c r="F81" s="1"/>
      <c r="G81" s="1"/>
      <c r="H81" s="1"/>
      <c r="I81" s="1"/>
      <c r="J81" s="1"/>
      <c r="K81" s="1"/>
      <c r="L81" s="1"/>
      <c r="M81" s="1"/>
      <c r="N81" s="1"/>
      <c r="O81" s="1"/>
      <c r="P81" s="1"/>
      <c r="Q81" s="1"/>
      <c r="R81" s="1"/>
      <c r="S81" s="1"/>
      <c r="T81" s="1"/>
      <c r="U81" s="1"/>
      <c r="V81" s="1"/>
      <c r="W81" s="1"/>
      <c r="X81" s="1"/>
      <c r="Y81" s="1"/>
      <c r="Z81" s="1"/>
    </row>
    <row x14ac:dyDescent="0.25" r="82" customHeight="1" ht="16.5">
      <c r="A82" s="1"/>
      <c r="B82" s="1"/>
      <c r="C82" s="1"/>
      <c r="D82" s="2"/>
      <c r="E82" s="1"/>
      <c r="F82" s="1"/>
      <c r="G82" s="1"/>
      <c r="H82" s="1"/>
      <c r="I82" s="1"/>
      <c r="J82" s="1"/>
      <c r="K82" s="1"/>
      <c r="L82" s="1"/>
      <c r="M82" s="1"/>
      <c r="N82" s="1"/>
      <c r="O82" s="1"/>
      <c r="P82" s="1"/>
      <c r="Q82" s="1"/>
      <c r="R82" s="1"/>
      <c r="S82" s="1"/>
      <c r="T82" s="1"/>
      <c r="U82" s="1"/>
      <c r="V82" s="1"/>
      <c r="W82" s="1"/>
      <c r="X82" s="1"/>
      <c r="Y82" s="1"/>
      <c r="Z82" s="1"/>
    </row>
    <row x14ac:dyDescent="0.25" r="83" customHeight="1" ht="16.5">
      <c r="A83" s="1"/>
      <c r="B83" s="1"/>
      <c r="C83" s="1"/>
      <c r="D83" s="2"/>
      <c r="E83" s="1"/>
      <c r="F83" s="1"/>
      <c r="G83" s="1"/>
      <c r="H83" s="1"/>
      <c r="I83" s="1"/>
      <c r="J83" s="1"/>
      <c r="K83" s="1"/>
      <c r="L83" s="1"/>
      <c r="M83" s="1"/>
      <c r="N83" s="1"/>
      <c r="O83" s="1"/>
      <c r="P83" s="1"/>
      <c r="Q83" s="1"/>
      <c r="R83" s="1"/>
      <c r="S83" s="1"/>
      <c r="T83" s="1"/>
      <c r="U83" s="1"/>
      <c r="V83" s="1"/>
      <c r="W83" s="1"/>
      <c r="X83" s="1"/>
      <c r="Y83" s="1"/>
      <c r="Z83" s="1"/>
    </row>
    <row x14ac:dyDescent="0.25" r="84" customHeight="1" ht="16.5">
      <c r="A84" s="1"/>
      <c r="B84" s="1"/>
      <c r="C84" s="1"/>
      <c r="D84" s="2"/>
      <c r="E84" s="1"/>
      <c r="F84" s="1"/>
      <c r="G84" s="1"/>
      <c r="H84" s="1"/>
      <c r="I84" s="1"/>
      <c r="J84" s="1"/>
      <c r="K84" s="1"/>
      <c r="L84" s="1"/>
      <c r="M84" s="1"/>
      <c r="N84" s="1"/>
      <c r="O84" s="1"/>
      <c r="P84" s="1"/>
      <c r="Q84" s="1"/>
      <c r="R84" s="1"/>
      <c r="S84" s="1"/>
      <c r="T84" s="1"/>
      <c r="U84" s="1"/>
      <c r="V84" s="1"/>
      <c r="W84" s="1"/>
      <c r="X84" s="1"/>
      <c r="Y84" s="1"/>
      <c r="Z84" s="1"/>
    </row>
    <row x14ac:dyDescent="0.25" r="85" customHeight="1" ht="16.5">
      <c r="A85" s="1"/>
      <c r="B85" s="1"/>
      <c r="C85" s="1"/>
      <c r="D85" s="2"/>
      <c r="E85" s="1"/>
      <c r="F85" s="1"/>
      <c r="G85" s="1"/>
      <c r="H85" s="1"/>
      <c r="I85" s="1"/>
      <c r="J85" s="1"/>
      <c r="K85" s="1"/>
      <c r="L85" s="1"/>
      <c r="M85" s="1"/>
      <c r="N85" s="1"/>
      <c r="O85" s="1"/>
      <c r="P85" s="1"/>
      <c r="Q85" s="1"/>
      <c r="R85" s="1"/>
      <c r="S85" s="1"/>
      <c r="T85" s="1"/>
      <c r="U85" s="1"/>
      <c r="V85" s="1"/>
      <c r="W85" s="1"/>
      <c r="X85" s="1"/>
      <c r="Y85" s="1"/>
      <c r="Z85" s="1"/>
    </row>
    <row x14ac:dyDescent="0.25" r="86" customHeight="1" ht="16.5">
      <c r="A86" s="1"/>
      <c r="B86" s="1"/>
      <c r="C86" s="1"/>
      <c r="D86" s="2"/>
      <c r="E86" s="1"/>
      <c r="F86" s="1"/>
      <c r="G86" s="1"/>
      <c r="H86" s="1"/>
      <c r="I86" s="1"/>
      <c r="J86" s="1"/>
      <c r="K86" s="1"/>
      <c r="L86" s="1"/>
      <c r="M86" s="1"/>
      <c r="N86" s="1"/>
      <c r="O86" s="1"/>
      <c r="P86" s="1"/>
      <c r="Q86" s="1"/>
      <c r="R86" s="1"/>
      <c r="S86" s="1"/>
      <c r="T86" s="1"/>
      <c r="U86" s="1"/>
      <c r="V86" s="1"/>
      <c r="W86" s="1"/>
      <c r="X86" s="1"/>
      <c r="Y86" s="1"/>
      <c r="Z86" s="1"/>
    </row>
    <row x14ac:dyDescent="0.25" r="87" customHeight="1" ht="16.5">
      <c r="A87" s="1"/>
      <c r="B87" s="1"/>
      <c r="C87" s="1"/>
      <c r="D87" s="2"/>
      <c r="E87" s="1"/>
      <c r="F87" s="1"/>
      <c r="G87" s="1"/>
      <c r="H87" s="1"/>
      <c r="I87" s="1"/>
      <c r="J87" s="1"/>
      <c r="K87" s="1"/>
      <c r="L87" s="1"/>
      <c r="M87" s="1"/>
      <c r="N87" s="1"/>
      <c r="O87" s="1"/>
      <c r="P87" s="1"/>
      <c r="Q87" s="1"/>
      <c r="R87" s="1"/>
      <c r="S87" s="1"/>
      <c r="T87" s="1"/>
      <c r="U87" s="1"/>
      <c r="V87" s="1"/>
      <c r="W87" s="1"/>
      <c r="X87" s="1"/>
      <c r="Y87" s="1"/>
      <c r="Z87" s="1"/>
    </row>
    <row x14ac:dyDescent="0.25" r="88" customHeight="1" ht="16.5">
      <c r="A88" s="1"/>
      <c r="B88" s="1"/>
      <c r="C88" s="1"/>
      <c r="D88" s="2"/>
      <c r="E88" s="1"/>
      <c r="F88" s="1"/>
      <c r="G88" s="1"/>
      <c r="H88" s="1"/>
      <c r="I88" s="1"/>
      <c r="J88" s="1"/>
      <c r="K88" s="1"/>
      <c r="L88" s="1"/>
      <c r="M88" s="1"/>
      <c r="N88" s="1"/>
      <c r="O88" s="1"/>
      <c r="P88" s="1"/>
      <c r="Q88" s="1"/>
      <c r="R88" s="1"/>
      <c r="S88" s="1"/>
      <c r="T88" s="1"/>
      <c r="U88" s="1"/>
      <c r="V88" s="1"/>
      <c r="W88" s="1"/>
      <c r="X88" s="1"/>
      <c r="Y88" s="1"/>
      <c r="Z88" s="1"/>
    </row>
    <row x14ac:dyDescent="0.25" r="89" customHeight="1" ht="16.5">
      <c r="A89" s="1"/>
      <c r="B89" s="1"/>
      <c r="C89" s="1"/>
      <c r="D89" s="2"/>
      <c r="E89" s="1"/>
      <c r="F89" s="1"/>
      <c r="G89" s="1"/>
      <c r="H89" s="1"/>
      <c r="I89" s="1"/>
      <c r="J89" s="1"/>
      <c r="K89" s="1"/>
      <c r="L89" s="1"/>
      <c r="M89" s="1"/>
      <c r="N89" s="1"/>
      <c r="O89" s="1"/>
      <c r="P89" s="1"/>
      <c r="Q89" s="1"/>
      <c r="R89" s="1"/>
      <c r="S89" s="1"/>
      <c r="T89" s="1"/>
      <c r="U89" s="1"/>
      <c r="V89" s="1"/>
      <c r="W89" s="1"/>
      <c r="X89" s="1"/>
      <c r="Y89" s="1"/>
      <c r="Z89" s="1"/>
    </row>
    <row x14ac:dyDescent="0.25" r="90" customHeight="1" ht="16.5">
      <c r="A90" s="1"/>
      <c r="B90" s="1"/>
      <c r="C90" s="1"/>
      <c r="D90" s="2"/>
      <c r="E90" s="1"/>
      <c r="F90" s="1"/>
      <c r="G90" s="1"/>
      <c r="H90" s="1"/>
      <c r="I90" s="1"/>
      <c r="J90" s="1"/>
      <c r="K90" s="1"/>
      <c r="L90" s="1"/>
      <c r="M90" s="1"/>
      <c r="N90" s="1"/>
      <c r="O90" s="1"/>
      <c r="P90" s="1"/>
      <c r="Q90" s="1"/>
      <c r="R90" s="1"/>
      <c r="S90" s="1"/>
      <c r="T90" s="1"/>
      <c r="U90" s="1"/>
      <c r="V90" s="1"/>
      <c r="W90" s="1"/>
      <c r="X90" s="1"/>
      <c r="Y90" s="1"/>
      <c r="Z90" s="1"/>
    </row>
    <row x14ac:dyDescent="0.25" r="91" customHeight="1" ht="16.5">
      <c r="A91" s="1"/>
      <c r="B91" s="1"/>
      <c r="C91" s="1"/>
      <c r="D91" s="2"/>
      <c r="E91" s="1"/>
      <c r="F91" s="1"/>
      <c r="G91" s="1"/>
      <c r="H91" s="1"/>
      <c r="I91" s="1"/>
      <c r="J91" s="1"/>
      <c r="K91" s="1"/>
      <c r="L91" s="1"/>
      <c r="M91" s="1"/>
      <c r="N91" s="1"/>
      <c r="O91" s="1"/>
      <c r="P91" s="1"/>
      <c r="Q91" s="1"/>
      <c r="R91" s="1"/>
      <c r="S91" s="1"/>
      <c r="T91" s="1"/>
      <c r="U91" s="1"/>
      <c r="V91" s="1"/>
      <c r="W91" s="1"/>
      <c r="X91" s="1"/>
      <c r="Y91" s="1"/>
      <c r="Z91" s="1"/>
    </row>
    <row x14ac:dyDescent="0.25" r="92" customHeight="1" ht="16.5">
      <c r="A92" s="1"/>
      <c r="B92" s="1"/>
      <c r="C92" s="1"/>
      <c r="D92" s="2"/>
      <c r="E92" s="1"/>
      <c r="F92" s="1"/>
      <c r="G92" s="1"/>
      <c r="H92" s="1"/>
      <c r="I92" s="1"/>
      <c r="J92" s="1"/>
      <c r="K92" s="1"/>
      <c r="L92" s="1"/>
      <c r="M92" s="1"/>
      <c r="N92" s="1"/>
      <c r="O92" s="1"/>
      <c r="P92" s="1"/>
      <c r="Q92" s="1"/>
      <c r="R92" s="1"/>
      <c r="S92" s="1"/>
      <c r="T92" s="1"/>
      <c r="U92" s="1"/>
      <c r="V92" s="1"/>
      <c r="W92" s="1"/>
      <c r="X92" s="1"/>
      <c r="Y92" s="1"/>
      <c r="Z92" s="1"/>
    </row>
    <row x14ac:dyDescent="0.25" r="93" customHeight="1" ht="16.5">
      <c r="A93" s="1"/>
      <c r="B93" s="1"/>
      <c r="C93" s="1"/>
      <c r="D93" s="2"/>
      <c r="E93" s="1"/>
      <c r="F93" s="1"/>
      <c r="G93" s="1"/>
      <c r="H93" s="1"/>
      <c r="I93" s="1"/>
      <c r="J93" s="1"/>
      <c r="K93" s="1"/>
      <c r="L93" s="1"/>
      <c r="M93" s="1"/>
      <c r="N93" s="1"/>
      <c r="O93" s="1"/>
      <c r="P93" s="1"/>
      <c r="Q93" s="1"/>
      <c r="R93" s="1"/>
      <c r="S93" s="1"/>
      <c r="T93" s="1"/>
      <c r="U93" s="1"/>
      <c r="V93" s="1"/>
      <c r="W93" s="1"/>
      <c r="X93" s="1"/>
      <c r="Y93" s="1"/>
      <c r="Z93" s="1"/>
    </row>
    <row x14ac:dyDescent="0.25" r="94" customHeight="1" ht="16.5">
      <c r="A94" s="1"/>
      <c r="B94" s="1"/>
      <c r="C94" s="1"/>
      <c r="D94" s="2"/>
      <c r="E94" s="1"/>
      <c r="F94" s="1"/>
      <c r="G94" s="1"/>
      <c r="H94" s="1"/>
      <c r="I94" s="1"/>
      <c r="J94" s="1"/>
      <c r="K94" s="1"/>
      <c r="L94" s="1"/>
      <c r="M94" s="1"/>
      <c r="N94" s="1"/>
      <c r="O94" s="1"/>
      <c r="P94" s="1"/>
      <c r="Q94" s="1"/>
      <c r="R94" s="1"/>
      <c r="S94" s="1"/>
      <c r="T94" s="1"/>
      <c r="U94" s="1"/>
      <c r="V94" s="1"/>
      <c r="W94" s="1"/>
      <c r="X94" s="1"/>
      <c r="Y94" s="1"/>
      <c r="Z94" s="1"/>
    </row>
    <row x14ac:dyDescent="0.25" r="95" customHeight="1" ht="16.5">
      <c r="A95" s="1"/>
      <c r="B95" s="1"/>
      <c r="C95" s="1"/>
      <c r="D95" s="2"/>
      <c r="E95" s="1"/>
      <c r="F95" s="1"/>
      <c r="G95" s="1"/>
      <c r="H95" s="1"/>
      <c r="I95" s="1"/>
      <c r="J95" s="1"/>
      <c r="K95" s="1"/>
      <c r="L95" s="1"/>
      <c r="M95" s="1"/>
      <c r="N95" s="1"/>
      <c r="O95" s="1"/>
      <c r="P95" s="1"/>
      <c r="Q95" s="1"/>
      <c r="R95" s="1"/>
      <c r="S95" s="1"/>
      <c r="T95" s="1"/>
      <c r="U95" s="1"/>
      <c r="V95" s="1"/>
      <c r="W95" s="1"/>
      <c r="X95" s="1"/>
      <c r="Y95" s="1"/>
      <c r="Z95" s="1"/>
    </row>
    <row x14ac:dyDescent="0.25" r="96" customHeight="1" ht="16.5">
      <c r="A96" s="1"/>
      <c r="B96" s="1"/>
      <c r="C96" s="1"/>
      <c r="D96" s="2"/>
      <c r="E96" s="1"/>
      <c r="F96" s="1"/>
      <c r="G96" s="1"/>
      <c r="H96" s="1"/>
      <c r="I96" s="1"/>
      <c r="J96" s="1"/>
      <c r="K96" s="1"/>
      <c r="L96" s="1"/>
      <c r="M96" s="1"/>
      <c r="N96" s="1"/>
      <c r="O96" s="1"/>
      <c r="P96" s="1"/>
      <c r="Q96" s="1"/>
      <c r="R96" s="1"/>
      <c r="S96" s="1"/>
      <c r="T96" s="1"/>
      <c r="U96" s="1"/>
      <c r="V96" s="1"/>
      <c r="W96" s="1"/>
      <c r="X96" s="1"/>
      <c r="Y96" s="1"/>
      <c r="Z96" s="1"/>
    </row>
    <row x14ac:dyDescent="0.25" r="97" customHeight="1" ht="16.5">
      <c r="A97" s="1"/>
      <c r="B97" s="1"/>
      <c r="C97" s="1"/>
      <c r="D97" s="2"/>
      <c r="E97" s="1"/>
      <c r="F97" s="1"/>
      <c r="G97" s="1"/>
      <c r="H97" s="1"/>
      <c r="I97" s="1"/>
      <c r="J97" s="1"/>
      <c r="K97" s="1"/>
      <c r="L97" s="1"/>
      <c r="M97" s="1"/>
      <c r="N97" s="1"/>
      <c r="O97" s="1"/>
      <c r="P97" s="1"/>
      <c r="Q97" s="1"/>
      <c r="R97" s="1"/>
      <c r="S97" s="1"/>
      <c r="T97" s="1"/>
      <c r="U97" s="1"/>
      <c r="V97" s="1"/>
      <c r="W97" s="1"/>
      <c r="X97" s="1"/>
      <c r="Y97" s="1"/>
      <c r="Z97" s="1"/>
    </row>
    <row x14ac:dyDescent="0.25" r="98" customHeight="1" ht="16.5">
      <c r="A98" s="1"/>
      <c r="B98" s="1"/>
      <c r="C98" s="1"/>
      <c r="D98" s="2"/>
      <c r="E98" s="1"/>
      <c r="F98" s="1"/>
      <c r="G98" s="1"/>
      <c r="H98" s="1"/>
      <c r="I98" s="1"/>
      <c r="J98" s="1"/>
      <c r="K98" s="1"/>
      <c r="L98" s="1"/>
      <c r="M98" s="1"/>
      <c r="N98" s="1"/>
      <c r="O98" s="1"/>
      <c r="P98" s="1"/>
      <c r="Q98" s="1"/>
      <c r="R98" s="1"/>
      <c r="S98" s="1"/>
      <c r="T98" s="1"/>
      <c r="U98" s="1"/>
      <c r="V98" s="1"/>
      <c r="W98" s="1"/>
      <c r="X98" s="1"/>
      <c r="Y98" s="1"/>
      <c r="Z98" s="1"/>
    </row>
    <row x14ac:dyDescent="0.25" r="99" customHeight="1" ht="16.5">
      <c r="A99" s="1"/>
      <c r="B99" s="1"/>
      <c r="C99" s="1"/>
      <c r="D99" s="2"/>
      <c r="E99" s="1"/>
      <c r="F99" s="1"/>
      <c r="G99" s="1"/>
      <c r="H99" s="1"/>
      <c r="I99" s="1"/>
      <c r="J99" s="1"/>
      <c r="K99" s="1"/>
      <c r="L99" s="1"/>
      <c r="M99" s="1"/>
      <c r="N99" s="1"/>
      <c r="O99" s="1"/>
      <c r="P99" s="1"/>
      <c r="Q99" s="1"/>
      <c r="R99" s="1"/>
      <c r="S99" s="1"/>
      <c r="T99" s="1"/>
      <c r="U99" s="1"/>
      <c r="V99" s="1"/>
      <c r="W99" s="1"/>
      <c r="X99" s="1"/>
      <c r="Y99" s="1"/>
      <c r="Z99" s="1"/>
    </row>
    <row x14ac:dyDescent="0.25" r="100" customHeight="1" ht="16.5">
      <c r="A100" s="1"/>
      <c r="B100" s="1"/>
      <c r="C100" s="1"/>
      <c r="D100" s="2"/>
      <c r="E100" s="1"/>
      <c r="F100" s="1"/>
      <c r="G100" s="1"/>
      <c r="H100" s="1"/>
      <c r="I100" s="1"/>
      <c r="J100" s="1"/>
      <c r="K100" s="1"/>
      <c r="L100" s="1"/>
      <c r="M100" s="1"/>
      <c r="N100" s="1"/>
      <c r="O100" s="1"/>
      <c r="P100" s="1"/>
      <c r="Q100" s="1"/>
      <c r="R100" s="1"/>
      <c r="S100" s="1"/>
      <c r="T100" s="1"/>
      <c r="U100" s="1"/>
      <c r="V100" s="1"/>
      <c r="W100" s="1"/>
      <c r="X100" s="1"/>
      <c r="Y100" s="1"/>
      <c r="Z100" s="1"/>
    </row>
    <row x14ac:dyDescent="0.25" r="101" customHeight="1" ht="16.5">
      <c r="A101" s="1"/>
      <c r="B101" s="1"/>
      <c r="C101" s="1"/>
      <c r="D101" s="2"/>
      <c r="E101" s="1"/>
      <c r="F101" s="1"/>
      <c r="G101" s="1"/>
      <c r="H101" s="1"/>
      <c r="I101" s="1"/>
      <c r="J101" s="1"/>
      <c r="K101" s="1"/>
      <c r="L101" s="1"/>
      <c r="M101" s="1"/>
      <c r="N101" s="1"/>
      <c r="O101" s="1"/>
      <c r="P101" s="1"/>
      <c r="Q101" s="1"/>
      <c r="R101" s="1"/>
      <c r="S101" s="1"/>
      <c r="T101" s="1"/>
      <c r="U101" s="1"/>
      <c r="V101" s="1"/>
      <c r="W101" s="1"/>
      <c r="X101" s="1"/>
      <c r="Y101" s="1"/>
      <c r="Z101" s="1"/>
    </row>
    <row x14ac:dyDescent="0.25" r="102" customHeight="1" ht="16.5">
      <c r="A102" s="1"/>
      <c r="B102" s="1"/>
      <c r="C102" s="1"/>
      <c r="D102" s="2"/>
      <c r="E102" s="1"/>
      <c r="F102" s="1"/>
      <c r="G102" s="1"/>
      <c r="H102" s="1"/>
      <c r="I102" s="1"/>
      <c r="J102" s="1"/>
      <c r="K102" s="1"/>
      <c r="L102" s="1"/>
      <c r="M102" s="1"/>
      <c r="N102" s="1"/>
      <c r="O102" s="1"/>
      <c r="P102" s="1"/>
      <c r="Q102" s="1"/>
      <c r="R102" s="1"/>
      <c r="S102" s="1"/>
      <c r="T102" s="1"/>
      <c r="U102" s="1"/>
      <c r="V102" s="1"/>
      <c r="W102" s="1"/>
      <c r="X102" s="1"/>
      <c r="Y102" s="1"/>
      <c r="Z102" s="1"/>
    </row>
    <row x14ac:dyDescent="0.25" r="103" customHeight="1" ht="16.5">
      <c r="A103" s="1"/>
      <c r="B103" s="1"/>
      <c r="C103" s="1"/>
      <c r="D103" s="2"/>
      <c r="E103" s="1"/>
      <c r="F103" s="1"/>
      <c r="G103" s="1"/>
      <c r="H103" s="1"/>
      <c r="I103" s="1"/>
      <c r="J103" s="1"/>
      <c r="K103" s="1"/>
      <c r="L103" s="1"/>
      <c r="M103" s="1"/>
      <c r="N103" s="1"/>
      <c r="O103" s="1"/>
      <c r="P103" s="1"/>
      <c r="Q103" s="1"/>
      <c r="R103" s="1"/>
      <c r="S103" s="1"/>
      <c r="T103" s="1"/>
      <c r="U103" s="1"/>
      <c r="V103" s="1"/>
      <c r="W103" s="1"/>
      <c r="X103" s="1"/>
      <c r="Y103" s="1"/>
      <c r="Z103" s="1"/>
    </row>
    <row x14ac:dyDescent="0.25" r="104" customHeight="1" ht="16.5">
      <c r="A104" s="1"/>
      <c r="B104" s="1"/>
      <c r="C104" s="1"/>
      <c r="D104" s="2"/>
      <c r="E104" s="1"/>
      <c r="F104" s="1"/>
      <c r="G104" s="1"/>
      <c r="H104" s="1"/>
      <c r="I104" s="1"/>
      <c r="J104" s="1"/>
      <c r="K104" s="1"/>
      <c r="L104" s="1"/>
      <c r="M104" s="1"/>
      <c r="N104" s="1"/>
      <c r="O104" s="1"/>
      <c r="P104" s="1"/>
      <c r="Q104" s="1"/>
      <c r="R104" s="1"/>
      <c r="S104" s="1"/>
      <c r="T104" s="1"/>
      <c r="U104" s="1"/>
      <c r="V104" s="1"/>
      <c r="W104" s="1"/>
      <c r="X104" s="1"/>
      <c r="Y104" s="1"/>
      <c r="Z104" s="1"/>
    </row>
    <row x14ac:dyDescent="0.25" r="105" customHeight="1" ht="16.5">
      <c r="A105" s="1"/>
      <c r="B105" s="1"/>
      <c r="C105" s="1"/>
      <c r="D105" s="2"/>
      <c r="E105" s="1"/>
      <c r="F105" s="1"/>
      <c r="G105" s="1"/>
      <c r="H105" s="1"/>
      <c r="I105" s="1"/>
      <c r="J105" s="1"/>
      <c r="K105" s="1"/>
      <c r="L105" s="1"/>
      <c r="M105" s="1"/>
      <c r="N105" s="1"/>
      <c r="O105" s="1"/>
      <c r="P105" s="1"/>
      <c r="Q105" s="1"/>
      <c r="R105" s="1"/>
      <c r="S105" s="1"/>
      <c r="T105" s="1"/>
      <c r="U105" s="1"/>
      <c r="V105" s="1"/>
      <c r="W105" s="1"/>
      <c r="X105" s="1"/>
      <c r="Y105" s="1"/>
      <c r="Z105" s="1"/>
    </row>
    <row x14ac:dyDescent="0.25" r="106" customHeight="1" ht="16.5">
      <c r="A106" s="1"/>
      <c r="B106" s="1"/>
      <c r="C106" s="1"/>
      <c r="D106" s="2"/>
      <c r="E106" s="1"/>
      <c r="F106" s="1"/>
      <c r="G106" s="1"/>
      <c r="H106" s="1"/>
      <c r="I106" s="1"/>
      <c r="J106" s="1"/>
      <c r="K106" s="1"/>
      <c r="L106" s="1"/>
      <c r="M106" s="1"/>
      <c r="N106" s="1"/>
      <c r="O106" s="1"/>
      <c r="P106" s="1"/>
      <c r="Q106" s="1"/>
      <c r="R106" s="1"/>
      <c r="S106" s="1"/>
      <c r="T106" s="1"/>
      <c r="U106" s="1"/>
      <c r="V106" s="1"/>
      <c r="W106" s="1"/>
      <c r="X106" s="1"/>
      <c r="Y106" s="1"/>
      <c r="Z106" s="1"/>
    </row>
    <row x14ac:dyDescent="0.25" r="107" customHeight="1" ht="16.5">
      <c r="A107" s="1"/>
      <c r="B107" s="1"/>
      <c r="C107" s="1"/>
      <c r="D107" s="2"/>
      <c r="E107" s="1"/>
      <c r="F107" s="1"/>
      <c r="G107" s="1"/>
      <c r="H107" s="1"/>
      <c r="I107" s="1"/>
      <c r="J107" s="1"/>
      <c r="K107" s="1"/>
      <c r="L107" s="1"/>
      <c r="M107" s="1"/>
      <c r="N107" s="1"/>
      <c r="O107" s="1"/>
      <c r="P107" s="1"/>
      <c r="Q107" s="1"/>
      <c r="R107" s="1"/>
      <c r="S107" s="1"/>
      <c r="T107" s="1"/>
      <c r="U107" s="1"/>
      <c r="V107" s="1"/>
      <c r="W107" s="1"/>
      <c r="X107" s="1"/>
      <c r="Y107" s="1"/>
      <c r="Z107" s="1"/>
    </row>
    <row x14ac:dyDescent="0.25" r="108" customHeight="1" ht="16.5">
      <c r="A108" s="1"/>
      <c r="B108" s="1"/>
      <c r="C108" s="1"/>
      <c r="D108" s="2"/>
      <c r="E108" s="1"/>
      <c r="F108" s="1"/>
      <c r="G108" s="1"/>
      <c r="H108" s="1"/>
      <c r="I108" s="1"/>
      <c r="J108" s="1"/>
      <c r="K108" s="1"/>
      <c r="L108" s="1"/>
      <c r="M108" s="1"/>
      <c r="N108" s="1"/>
      <c r="O108" s="1"/>
      <c r="P108" s="1"/>
      <c r="Q108" s="1"/>
      <c r="R108" s="1"/>
      <c r="S108" s="1"/>
      <c r="T108" s="1"/>
      <c r="U108" s="1"/>
      <c r="V108" s="1"/>
      <c r="W108" s="1"/>
      <c r="X108" s="1"/>
      <c r="Y108" s="1"/>
      <c r="Z108" s="1"/>
    </row>
    <row x14ac:dyDescent="0.25" r="109" customHeight="1" ht="16.5">
      <c r="A109" s="1"/>
      <c r="B109" s="1"/>
      <c r="C109" s="1"/>
      <c r="D109" s="2"/>
      <c r="E109" s="1"/>
      <c r="F109" s="1"/>
      <c r="G109" s="1"/>
      <c r="H109" s="1"/>
      <c r="I109" s="1"/>
      <c r="J109" s="1"/>
      <c r="K109" s="1"/>
      <c r="L109" s="1"/>
      <c r="M109" s="1"/>
      <c r="N109" s="1"/>
      <c r="O109" s="1"/>
      <c r="P109" s="1"/>
      <c r="Q109" s="1"/>
      <c r="R109" s="1"/>
      <c r="S109" s="1"/>
      <c r="T109" s="1"/>
      <c r="U109" s="1"/>
      <c r="V109" s="1"/>
      <c r="W109" s="1"/>
      <c r="X109" s="1"/>
      <c r="Y109" s="1"/>
      <c r="Z109" s="1"/>
    </row>
    <row x14ac:dyDescent="0.25" r="110" customHeight="1" ht="16.5">
      <c r="A110" s="1"/>
      <c r="B110" s="1"/>
      <c r="C110" s="1"/>
      <c r="D110" s="2"/>
      <c r="E110" s="1"/>
      <c r="F110" s="1"/>
      <c r="G110" s="1"/>
      <c r="H110" s="1"/>
      <c r="I110" s="1"/>
      <c r="J110" s="1"/>
      <c r="K110" s="1"/>
      <c r="L110" s="1"/>
      <c r="M110" s="1"/>
      <c r="N110" s="1"/>
      <c r="O110" s="1"/>
      <c r="P110" s="1"/>
      <c r="Q110" s="1"/>
      <c r="R110" s="1"/>
      <c r="S110" s="1"/>
      <c r="T110" s="1"/>
      <c r="U110" s="1"/>
      <c r="V110" s="1"/>
      <c r="W110" s="1"/>
      <c r="X110" s="1"/>
      <c r="Y110" s="1"/>
      <c r="Z110" s="1"/>
    </row>
    <row x14ac:dyDescent="0.25" r="111" customHeight="1" ht="16.5">
      <c r="A111" s="1"/>
      <c r="B111" s="1"/>
      <c r="C111" s="1"/>
      <c r="D111" s="2"/>
      <c r="E111" s="1"/>
      <c r="F111" s="1"/>
      <c r="G111" s="1"/>
      <c r="H111" s="1"/>
      <c r="I111" s="1"/>
      <c r="J111" s="1"/>
      <c r="K111" s="1"/>
      <c r="L111" s="1"/>
      <c r="M111" s="1"/>
      <c r="N111" s="1"/>
      <c r="O111" s="1"/>
      <c r="P111" s="1"/>
      <c r="Q111" s="1"/>
      <c r="R111" s="1"/>
      <c r="S111" s="1"/>
      <c r="T111" s="1"/>
      <c r="U111" s="1"/>
      <c r="V111" s="1"/>
      <c r="W111" s="1"/>
      <c r="X111" s="1"/>
      <c r="Y111" s="1"/>
      <c r="Z111" s="1"/>
    </row>
    <row x14ac:dyDescent="0.25" r="112" customHeight="1" ht="16.5">
      <c r="A112" s="1"/>
      <c r="B112" s="1"/>
      <c r="C112" s="1"/>
      <c r="D112" s="2"/>
      <c r="E112" s="1"/>
      <c r="F112" s="1"/>
      <c r="G112" s="1"/>
      <c r="H112" s="1"/>
      <c r="I112" s="1"/>
      <c r="J112" s="1"/>
      <c r="K112" s="1"/>
      <c r="L112" s="1"/>
      <c r="M112" s="1"/>
      <c r="N112" s="1"/>
      <c r="O112" s="1"/>
      <c r="P112" s="1"/>
      <c r="Q112" s="1"/>
      <c r="R112" s="1"/>
      <c r="S112" s="1"/>
      <c r="T112" s="1"/>
      <c r="U112" s="1"/>
      <c r="V112" s="1"/>
      <c r="W112" s="1"/>
      <c r="X112" s="1"/>
      <c r="Y112" s="1"/>
      <c r="Z112" s="1"/>
    </row>
    <row x14ac:dyDescent="0.25" r="113" customHeight="1" ht="16.5">
      <c r="A113" s="1"/>
      <c r="B113" s="1"/>
      <c r="C113" s="1"/>
      <c r="D113" s="2"/>
      <c r="E113" s="1"/>
      <c r="F113" s="1"/>
      <c r="G113" s="1"/>
      <c r="H113" s="1"/>
      <c r="I113" s="1"/>
      <c r="J113" s="1"/>
      <c r="K113" s="1"/>
      <c r="L113" s="1"/>
      <c r="M113" s="1"/>
      <c r="N113" s="1"/>
      <c r="O113" s="1"/>
      <c r="P113" s="1"/>
      <c r="Q113" s="1"/>
      <c r="R113" s="1"/>
      <c r="S113" s="1"/>
      <c r="T113" s="1"/>
      <c r="U113" s="1"/>
      <c r="V113" s="1"/>
      <c r="W113" s="1"/>
      <c r="X113" s="1"/>
      <c r="Y113" s="1"/>
      <c r="Z113" s="1"/>
    </row>
    <row x14ac:dyDescent="0.25" r="114" customHeight="1" ht="16.5">
      <c r="A114" s="1"/>
      <c r="B114" s="1"/>
      <c r="C114" s="1"/>
      <c r="D114" s="2"/>
      <c r="E114" s="1"/>
      <c r="F114" s="1"/>
      <c r="G114" s="1"/>
      <c r="H114" s="1"/>
      <c r="I114" s="1"/>
      <c r="J114" s="1"/>
      <c r="K114" s="1"/>
      <c r="L114" s="1"/>
      <c r="M114" s="1"/>
      <c r="N114" s="1"/>
      <c r="O114" s="1"/>
      <c r="P114" s="1"/>
      <c r="Q114" s="1"/>
      <c r="R114" s="1"/>
      <c r="S114" s="1"/>
      <c r="T114" s="1"/>
      <c r="U114" s="1"/>
      <c r="V114" s="1"/>
      <c r="W114" s="1"/>
      <c r="X114" s="1"/>
      <c r="Y114" s="1"/>
      <c r="Z114" s="1"/>
    </row>
    <row x14ac:dyDescent="0.25" r="115" customHeight="1" ht="16.5">
      <c r="A115" s="1"/>
      <c r="B115" s="1"/>
      <c r="C115" s="1"/>
      <c r="D115" s="2"/>
      <c r="E115" s="1"/>
      <c r="F115" s="1"/>
      <c r="G115" s="1"/>
      <c r="H115" s="1"/>
      <c r="I115" s="1"/>
      <c r="J115" s="1"/>
      <c r="K115" s="1"/>
      <c r="L115" s="1"/>
      <c r="M115" s="1"/>
      <c r="N115" s="1"/>
      <c r="O115" s="1"/>
      <c r="P115" s="1"/>
      <c r="Q115" s="1"/>
      <c r="R115" s="1"/>
      <c r="S115" s="1"/>
      <c r="T115" s="1"/>
      <c r="U115" s="1"/>
      <c r="V115" s="1"/>
      <c r="W115" s="1"/>
      <c r="X115" s="1"/>
      <c r="Y115" s="1"/>
      <c r="Z115" s="1"/>
    </row>
    <row x14ac:dyDescent="0.25" r="116" customHeight="1" ht="16.5">
      <c r="A116" s="1"/>
      <c r="B116" s="1"/>
      <c r="C116" s="1"/>
      <c r="D116" s="2"/>
      <c r="E116" s="1"/>
      <c r="F116" s="1"/>
      <c r="G116" s="1"/>
      <c r="H116" s="1"/>
      <c r="I116" s="1"/>
      <c r="J116" s="1"/>
      <c r="K116" s="1"/>
      <c r="L116" s="1"/>
      <c r="M116" s="1"/>
      <c r="N116" s="1"/>
      <c r="O116" s="1"/>
      <c r="P116" s="1"/>
      <c r="Q116" s="1"/>
      <c r="R116" s="1"/>
      <c r="S116" s="1"/>
      <c r="T116" s="1"/>
      <c r="U116" s="1"/>
      <c r="V116" s="1"/>
      <c r="W116" s="1"/>
      <c r="X116" s="1"/>
      <c r="Y116" s="1"/>
      <c r="Z116" s="1"/>
    </row>
    <row x14ac:dyDescent="0.25" r="117" customHeight="1" ht="16.5">
      <c r="A117" s="1"/>
      <c r="B117" s="1"/>
      <c r="C117" s="1"/>
      <c r="D117" s="2"/>
      <c r="E117" s="1"/>
      <c r="F117" s="1"/>
      <c r="G117" s="1"/>
      <c r="H117" s="1"/>
      <c r="I117" s="1"/>
      <c r="J117" s="1"/>
      <c r="K117" s="1"/>
      <c r="L117" s="1"/>
      <c r="M117" s="1"/>
      <c r="N117" s="1"/>
      <c r="O117" s="1"/>
      <c r="P117" s="1"/>
      <c r="Q117" s="1"/>
      <c r="R117" s="1"/>
      <c r="S117" s="1"/>
      <c r="T117" s="1"/>
      <c r="U117" s="1"/>
      <c r="V117" s="1"/>
      <c r="W117" s="1"/>
      <c r="X117" s="1"/>
      <c r="Y117" s="1"/>
      <c r="Z117" s="1"/>
    </row>
    <row x14ac:dyDescent="0.25" r="118" customHeight="1" ht="16.5">
      <c r="A118" s="1"/>
      <c r="B118" s="1"/>
      <c r="C118" s="1"/>
      <c r="D118" s="2"/>
      <c r="E118" s="1"/>
      <c r="F118" s="1"/>
      <c r="G118" s="1"/>
      <c r="H118" s="1"/>
      <c r="I118" s="1"/>
      <c r="J118" s="1"/>
      <c r="K118" s="1"/>
      <c r="L118" s="1"/>
      <c r="M118" s="1"/>
      <c r="N118" s="1"/>
      <c r="O118" s="1"/>
      <c r="P118" s="1"/>
      <c r="Q118" s="1"/>
      <c r="R118" s="1"/>
      <c r="S118" s="1"/>
      <c r="T118" s="1"/>
      <c r="U118" s="1"/>
      <c r="V118" s="1"/>
      <c r="W118" s="1"/>
      <c r="X118" s="1"/>
      <c r="Y118" s="1"/>
      <c r="Z118" s="1"/>
    </row>
    <row x14ac:dyDescent="0.25" r="119" customHeight="1" ht="16.5">
      <c r="A119" s="1"/>
      <c r="B119" s="1"/>
      <c r="C119" s="1"/>
      <c r="D119" s="2"/>
      <c r="E119" s="1"/>
      <c r="F119" s="1"/>
      <c r="G119" s="1"/>
      <c r="H119" s="1"/>
      <c r="I119" s="1"/>
      <c r="J119" s="1"/>
      <c r="K119" s="1"/>
      <c r="L119" s="1"/>
      <c r="M119" s="1"/>
      <c r="N119" s="1"/>
      <c r="O119" s="1"/>
      <c r="P119" s="1"/>
      <c r="Q119" s="1"/>
      <c r="R119" s="1"/>
      <c r="S119" s="1"/>
      <c r="T119" s="1"/>
      <c r="U119" s="1"/>
      <c r="V119" s="1"/>
      <c r="W119" s="1"/>
      <c r="X119" s="1"/>
      <c r="Y119" s="1"/>
      <c r="Z119" s="1"/>
    </row>
    <row x14ac:dyDescent="0.25" r="120" customHeight="1" ht="16.5">
      <c r="A120" s="1"/>
      <c r="B120" s="1"/>
      <c r="C120" s="1"/>
      <c r="D120" s="2"/>
      <c r="E120" s="1"/>
      <c r="F120" s="1"/>
      <c r="G120" s="1"/>
      <c r="H120" s="1"/>
      <c r="I120" s="1"/>
      <c r="J120" s="1"/>
      <c r="K120" s="1"/>
      <c r="L120" s="1"/>
      <c r="M120" s="1"/>
      <c r="N120" s="1"/>
      <c r="O120" s="1"/>
      <c r="P120" s="1"/>
      <c r="Q120" s="1"/>
      <c r="R120" s="1"/>
      <c r="S120" s="1"/>
      <c r="T120" s="1"/>
      <c r="U120" s="1"/>
      <c r="V120" s="1"/>
      <c r="W120" s="1"/>
      <c r="X120" s="1"/>
      <c r="Y120" s="1"/>
      <c r="Z120" s="1"/>
    </row>
    <row x14ac:dyDescent="0.25" r="121" customHeight="1" ht="16.5">
      <c r="A121" s="1"/>
      <c r="B121" s="1"/>
      <c r="C121" s="1"/>
      <c r="D121" s="2"/>
      <c r="E121" s="1"/>
      <c r="F121" s="1"/>
      <c r="G121" s="1"/>
      <c r="H121" s="1"/>
      <c r="I121" s="1"/>
      <c r="J121" s="1"/>
      <c r="K121" s="1"/>
      <c r="L121" s="1"/>
      <c r="M121" s="1"/>
      <c r="N121" s="1"/>
      <c r="O121" s="1"/>
      <c r="P121" s="1"/>
      <c r="Q121" s="1"/>
      <c r="R121" s="1"/>
      <c r="S121" s="1"/>
      <c r="T121" s="1"/>
      <c r="U121" s="1"/>
      <c r="V121" s="1"/>
      <c r="W121" s="1"/>
      <c r="X121" s="1"/>
      <c r="Y121" s="1"/>
      <c r="Z121" s="1"/>
    </row>
    <row x14ac:dyDescent="0.25" r="122" customHeight="1" ht="16.5">
      <c r="A122" s="1"/>
      <c r="B122" s="1"/>
      <c r="C122" s="1"/>
      <c r="D122" s="2"/>
      <c r="E122" s="1"/>
      <c r="F122" s="1"/>
      <c r="G122" s="1"/>
      <c r="H122" s="1"/>
      <c r="I122" s="1"/>
      <c r="J122" s="1"/>
      <c r="K122" s="1"/>
      <c r="L122" s="1"/>
      <c r="M122" s="1"/>
      <c r="N122" s="1"/>
      <c r="O122" s="1"/>
      <c r="P122" s="1"/>
      <c r="Q122" s="1"/>
      <c r="R122" s="1"/>
      <c r="S122" s="1"/>
      <c r="T122" s="1"/>
      <c r="U122" s="1"/>
      <c r="V122" s="1"/>
      <c r="W122" s="1"/>
      <c r="X122" s="1"/>
      <c r="Y122" s="1"/>
      <c r="Z122" s="1"/>
    </row>
    <row x14ac:dyDescent="0.25" r="123" customHeight="1" ht="16.5">
      <c r="A123" s="1"/>
      <c r="B123" s="1"/>
      <c r="C123" s="1"/>
      <c r="D123" s="2"/>
      <c r="E123" s="1"/>
      <c r="F123" s="1"/>
      <c r="G123" s="1"/>
      <c r="H123" s="1"/>
      <c r="I123" s="1"/>
      <c r="J123" s="1"/>
      <c r="K123" s="1"/>
      <c r="L123" s="1"/>
      <c r="M123" s="1"/>
      <c r="N123" s="1"/>
      <c r="O123" s="1"/>
      <c r="P123" s="1"/>
      <c r="Q123" s="1"/>
      <c r="R123" s="1"/>
      <c r="S123" s="1"/>
      <c r="T123" s="1"/>
      <c r="U123" s="1"/>
      <c r="V123" s="1"/>
      <c r="W123" s="1"/>
      <c r="X123" s="1"/>
      <c r="Y123" s="1"/>
      <c r="Z123" s="1"/>
    </row>
    <row x14ac:dyDescent="0.25" r="124" customHeight="1" ht="16.5">
      <c r="A124" s="1"/>
      <c r="B124" s="1"/>
      <c r="C124" s="1"/>
      <c r="D124" s="2"/>
      <c r="E124" s="1"/>
      <c r="F124" s="1"/>
      <c r="G124" s="1"/>
      <c r="H124" s="1"/>
      <c r="I124" s="1"/>
      <c r="J124" s="1"/>
      <c r="K124" s="1"/>
      <c r="L124" s="1"/>
      <c r="M124" s="1"/>
      <c r="N124" s="1"/>
      <c r="O124" s="1"/>
      <c r="P124" s="1"/>
      <c r="Q124" s="1"/>
      <c r="R124" s="1"/>
      <c r="S124" s="1"/>
      <c r="T124" s="1"/>
      <c r="U124" s="1"/>
      <c r="V124" s="1"/>
      <c r="W124" s="1"/>
      <c r="X124" s="1"/>
      <c r="Y124" s="1"/>
      <c r="Z124" s="1"/>
    </row>
    <row x14ac:dyDescent="0.25" r="125" customHeight="1" ht="16.5">
      <c r="A125" s="1"/>
      <c r="B125" s="1"/>
      <c r="C125" s="1"/>
      <c r="D125" s="2"/>
      <c r="E125" s="1"/>
      <c r="F125" s="1"/>
      <c r="G125" s="1"/>
      <c r="H125" s="1"/>
      <c r="I125" s="1"/>
      <c r="J125" s="1"/>
      <c r="K125" s="1"/>
      <c r="L125" s="1"/>
      <c r="M125" s="1"/>
      <c r="N125" s="1"/>
      <c r="O125" s="1"/>
      <c r="P125" s="1"/>
      <c r="Q125" s="1"/>
      <c r="R125" s="1"/>
      <c r="S125" s="1"/>
      <c r="T125" s="1"/>
      <c r="U125" s="1"/>
      <c r="V125" s="1"/>
      <c r="W125" s="1"/>
      <c r="X125" s="1"/>
      <c r="Y125" s="1"/>
      <c r="Z125" s="1"/>
    </row>
    <row x14ac:dyDescent="0.25" r="126" customHeight="1" ht="16.5">
      <c r="A126" s="1"/>
      <c r="B126" s="1"/>
      <c r="C126" s="1"/>
      <c r="D126" s="2"/>
      <c r="E126" s="1"/>
      <c r="F126" s="1"/>
      <c r="G126" s="1"/>
      <c r="H126" s="1"/>
      <c r="I126" s="1"/>
      <c r="J126" s="1"/>
      <c r="K126" s="1"/>
      <c r="L126" s="1"/>
      <c r="M126" s="1"/>
      <c r="N126" s="1"/>
      <c r="O126" s="1"/>
      <c r="P126" s="1"/>
      <c r="Q126" s="1"/>
      <c r="R126" s="1"/>
      <c r="S126" s="1"/>
      <c r="T126" s="1"/>
      <c r="U126" s="1"/>
      <c r="V126" s="1"/>
      <c r="W126" s="1"/>
      <c r="X126" s="1"/>
      <c r="Y126" s="1"/>
      <c r="Z126" s="1"/>
    </row>
    <row x14ac:dyDescent="0.25" r="127" customHeight="1" ht="16.5">
      <c r="A127" s="1"/>
      <c r="B127" s="1"/>
      <c r="C127" s="1"/>
      <c r="D127" s="2"/>
      <c r="E127" s="1"/>
      <c r="F127" s="1"/>
      <c r="G127" s="1"/>
      <c r="H127" s="1"/>
      <c r="I127" s="1"/>
      <c r="J127" s="1"/>
      <c r="K127" s="1"/>
      <c r="L127" s="1"/>
      <c r="M127" s="1"/>
      <c r="N127" s="1"/>
      <c r="O127" s="1"/>
      <c r="P127" s="1"/>
      <c r="Q127" s="1"/>
      <c r="R127" s="1"/>
      <c r="S127" s="1"/>
      <c r="T127" s="1"/>
      <c r="U127" s="1"/>
      <c r="V127" s="1"/>
      <c r="W127" s="1"/>
      <c r="X127" s="1"/>
      <c r="Y127" s="1"/>
      <c r="Z127" s="1"/>
    </row>
    <row x14ac:dyDescent="0.25" r="128" customHeight="1" ht="16.5">
      <c r="A128" s="1"/>
      <c r="B128" s="1"/>
      <c r="C128" s="1"/>
      <c r="D128" s="2"/>
      <c r="E128" s="1"/>
      <c r="F128" s="1"/>
      <c r="G128" s="1"/>
      <c r="H128" s="1"/>
      <c r="I128" s="1"/>
      <c r="J128" s="1"/>
      <c r="K128" s="1"/>
      <c r="L128" s="1"/>
      <c r="M128" s="1"/>
      <c r="N128" s="1"/>
      <c r="O128" s="1"/>
      <c r="P128" s="1"/>
      <c r="Q128" s="1"/>
      <c r="R128" s="1"/>
      <c r="S128" s="1"/>
      <c r="T128" s="1"/>
      <c r="U128" s="1"/>
      <c r="V128" s="1"/>
      <c r="W128" s="1"/>
      <c r="X128" s="1"/>
      <c r="Y128" s="1"/>
      <c r="Z128" s="1"/>
    </row>
    <row x14ac:dyDescent="0.25" r="129" customHeight="1" ht="16.5">
      <c r="A129" s="1"/>
      <c r="B129" s="1"/>
      <c r="C129" s="1"/>
      <c r="D129" s="2"/>
      <c r="E129" s="1"/>
      <c r="F129" s="1"/>
      <c r="G129" s="1"/>
      <c r="H129" s="1"/>
      <c r="I129" s="1"/>
      <c r="J129" s="1"/>
      <c r="K129" s="1"/>
      <c r="L129" s="1"/>
      <c r="M129" s="1"/>
      <c r="N129" s="1"/>
      <c r="O129" s="1"/>
      <c r="P129" s="1"/>
      <c r="Q129" s="1"/>
      <c r="R129" s="1"/>
      <c r="S129" s="1"/>
      <c r="T129" s="1"/>
      <c r="U129" s="1"/>
      <c r="V129" s="1"/>
      <c r="W129" s="1"/>
      <c r="X129" s="1"/>
      <c r="Y129" s="1"/>
      <c r="Z129" s="1"/>
    </row>
    <row x14ac:dyDescent="0.25" r="130" customHeight="1" ht="16.5">
      <c r="A130" s="1"/>
      <c r="B130" s="1"/>
      <c r="C130" s="1"/>
      <c r="D130" s="2"/>
      <c r="E130" s="1"/>
      <c r="F130" s="1"/>
      <c r="G130" s="1"/>
      <c r="H130" s="1"/>
      <c r="I130" s="1"/>
      <c r="J130" s="1"/>
      <c r="K130" s="1"/>
      <c r="L130" s="1"/>
      <c r="M130" s="1"/>
      <c r="N130" s="1"/>
      <c r="O130" s="1"/>
      <c r="P130" s="1"/>
      <c r="Q130" s="1"/>
      <c r="R130" s="1"/>
      <c r="S130" s="1"/>
      <c r="T130" s="1"/>
      <c r="U130" s="1"/>
      <c r="V130" s="1"/>
      <c r="W130" s="1"/>
      <c r="X130" s="1"/>
      <c r="Y130" s="1"/>
      <c r="Z130" s="1"/>
    </row>
    <row x14ac:dyDescent="0.25" r="131" customHeight="1" ht="16.5">
      <c r="A131" s="1"/>
      <c r="B131" s="1"/>
      <c r="C131" s="1"/>
      <c r="D131" s="2"/>
      <c r="E131" s="1"/>
      <c r="F131" s="1"/>
      <c r="G131" s="1"/>
      <c r="H131" s="1"/>
      <c r="I131" s="1"/>
      <c r="J131" s="1"/>
      <c r="K131" s="1"/>
      <c r="L131" s="1"/>
      <c r="M131" s="1"/>
      <c r="N131" s="1"/>
      <c r="O131" s="1"/>
      <c r="P131" s="1"/>
      <c r="Q131" s="1"/>
      <c r="R131" s="1"/>
      <c r="S131" s="1"/>
      <c r="T131" s="1"/>
      <c r="U131" s="1"/>
      <c r="V131" s="1"/>
      <c r="W131" s="1"/>
      <c r="X131" s="1"/>
      <c r="Y131" s="1"/>
      <c r="Z131" s="1"/>
    </row>
    <row x14ac:dyDescent="0.25" r="132" customHeight="1" ht="16.5">
      <c r="A132" s="1"/>
      <c r="B132" s="1"/>
      <c r="C132" s="1"/>
      <c r="D132" s="2"/>
      <c r="E132" s="1"/>
      <c r="F132" s="1"/>
      <c r="G132" s="1"/>
      <c r="H132" s="1"/>
      <c r="I132" s="1"/>
      <c r="J132" s="1"/>
      <c r="K132" s="1"/>
      <c r="L132" s="1"/>
      <c r="M132" s="1"/>
      <c r="N132" s="1"/>
      <c r="O132" s="1"/>
      <c r="P132" s="1"/>
      <c r="Q132" s="1"/>
      <c r="R132" s="1"/>
      <c r="S132" s="1"/>
      <c r="T132" s="1"/>
      <c r="U132" s="1"/>
      <c r="V132" s="1"/>
      <c r="W132" s="1"/>
      <c r="X132" s="1"/>
      <c r="Y132" s="1"/>
      <c r="Z132" s="1"/>
    </row>
    <row x14ac:dyDescent="0.25" r="133" customHeight="1" ht="16.5">
      <c r="A133" s="1"/>
      <c r="B133" s="1"/>
      <c r="C133" s="1"/>
      <c r="D133" s="2"/>
      <c r="E133" s="1"/>
      <c r="F133" s="1"/>
      <c r="G133" s="1"/>
      <c r="H133" s="1"/>
      <c r="I133" s="1"/>
      <c r="J133" s="1"/>
      <c r="K133" s="1"/>
      <c r="L133" s="1"/>
      <c r="M133" s="1"/>
      <c r="N133" s="1"/>
      <c r="O133" s="1"/>
      <c r="P133" s="1"/>
      <c r="Q133" s="1"/>
      <c r="R133" s="1"/>
      <c r="S133" s="1"/>
      <c r="T133" s="1"/>
      <c r="U133" s="1"/>
      <c r="V133" s="1"/>
      <c r="W133" s="1"/>
      <c r="X133" s="1"/>
      <c r="Y133" s="1"/>
      <c r="Z133" s="1"/>
    </row>
    <row x14ac:dyDescent="0.25" r="134" customHeight="1" ht="16.5">
      <c r="A134" s="1"/>
      <c r="B134" s="1"/>
      <c r="C134" s="1"/>
      <c r="D134" s="2"/>
      <c r="E134" s="1"/>
      <c r="F134" s="1"/>
      <c r="G134" s="1"/>
      <c r="H134" s="1"/>
      <c r="I134" s="1"/>
      <c r="J134" s="1"/>
      <c r="K134" s="1"/>
      <c r="L134" s="1"/>
      <c r="M134" s="1"/>
      <c r="N134" s="1"/>
      <c r="O134" s="1"/>
      <c r="P134" s="1"/>
      <c r="Q134" s="1"/>
      <c r="R134" s="1"/>
      <c r="S134" s="1"/>
      <c r="T134" s="1"/>
      <c r="U134" s="1"/>
      <c r="V134" s="1"/>
      <c r="W134" s="1"/>
      <c r="X134" s="1"/>
      <c r="Y134" s="1"/>
      <c r="Z134" s="1"/>
    </row>
    <row x14ac:dyDescent="0.25" r="135" customHeight="1" ht="16.5">
      <c r="A135" s="1"/>
      <c r="B135" s="1"/>
      <c r="C135" s="1"/>
      <c r="D135" s="2"/>
      <c r="E135" s="1"/>
      <c r="F135" s="1"/>
      <c r="G135" s="1"/>
      <c r="H135" s="1"/>
      <c r="I135" s="1"/>
      <c r="J135" s="1"/>
      <c r="K135" s="1"/>
      <c r="L135" s="1"/>
      <c r="M135" s="1"/>
      <c r="N135" s="1"/>
      <c r="O135" s="1"/>
      <c r="P135" s="1"/>
      <c r="Q135" s="1"/>
      <c r="R135" s="1"/>
      <c r="S135" s="1"/>
      <c r="T135" s="1"/>
      <c r="U135" s="1"/>
      <c r="V135" s="1"/>
      <c r="W135" s="1"/>
      <c r="X135" s="1"/>
      <c r="Y135" s="1"/>
      <c r="Z135" s="1"/>
    </row>
    <row x14ac:dyDescent="0.25" r="136" customHeight="1" ht="16.5">
      <c r="A136" s="1"/>
      <c r="B136" s="1"/>
      <c r="C136" s="1"/>
      <c r="D136" s="2"/>
      <c r="E136" s="1"/>
      <c r="F136" s="1"/>
      <c r="G136" s="1"/>
      <c r="H136" s="1"/>
      <c r="I136" s="1"/>
      <c r="J136" s="1"/>
      <c r="K136" s="1"/>
      <c r="L136" s="1"/>
      <c r="M136" s="1"/>
      <c r="N136" s="1"/>
      <c r="O136" s="1"/>
      <c r="P136" s="1"/>
      <c r="Q136" s="1"/>
      <c r="R136" s="1"/>
      <c r="S136" s="1"/>
      <c r="T136" s="1"/>
      <c r="U136" s="1"/>
      <c r="V136" s="1"/>
      <c r="W136" s="1"/>
      <c r="X136" s="1"/>
      <c r="Y136" s="1"/>
      <c r="Z136" s="1"/>
    </row>
    <row x14ac:dyDescent="0.25" r="137" customHeight="1" ht="16.5">
      <c r="A137" s="1"/>
      <c r="B137" s="1"/>
      <c r="C137" s="1"/>
      <c r="D137" s="2"/>
      <c r="E137" s="1"/>
      <c r="F137" s="1"/>
      <c r="G137" s="1"/>
      <c r="H137" s="1"/>
      <c r="I137" s="1"/>
      <c r="J137" s="1"/>
      <c r="K137" s="1"/>
      <c r="L137" s="1"/>
      <c r="M137" s="1"/>
      <c r="N137" s="1"/>
      <c r="O137" s="1"/>
      <c r="P137" s="1"/>
      <c r="Q137" s="1"/>
      <c r="R137" s="1"/>
      <c r="S137" s="1"/>
      <c r="T137" s="1"/>
      <c r="U137" s="1"/>
      <c r="V137" s="1"/>
      <c r="W137" s="1"/>
      <c r="X137" s="1"/>
      <c r="Y137" s="1"/>
      <c r="Z137" s="1"/>
    </row>
    <row x14ac:dyDescent="0.25" r="138" customHeight="1" ht="16.5">
      <c r="A138" s="1"/>
      <c r="B138" s="1"/>
      <c r="C138" s="1"/>
      <c r="D138" s="2"/>
      <c r="E138" s="1"/>
      <c r="F138" s="1"/>
      <c r="G138" s="1"/>
      <c r="H138" s="1"/>
      <c r="I138" s="1"/>
      <c r="J138" s="1"/>
      <c r="K138" s="1"/>
      <c r="L138" s="1"/>
      <c r="M138" s="1"/>
      <c r="N138" s="1"/>
      <c r="O138" s="1"/>
      <c r="P138" s="1"/>
      <c r="Q138" s="1"/>
      <c r="R138" s="1"/>
      <c r="S138" s="1"/>
      <c r="T138" s="1"/>
      <c r="U138" s="1"/>
      <c r="V138" s="1"/>
      <c r="W138" s="1"/>
      <c r="X138" s="1"/>
      <c r="Y138" s="1"/>
      <c r="Z138" s="1"/>
    </row>
    <row x14ac:dyDescent="0.25" r="139" customHeight="1" ht="16.5">
      <c r="A139" s="1"/>
      <c r="B139" s="1"/>
      <c r="C139" s="1"/>
      <c r="D139" s="2"/>
      <c r="E139" s="1"/>
      <c r="F139" s="1"/>
      <c r="G139" s="1"/>
      <c r="H139" s="1"/>
      <c r="I139" s="1"/>
      <c r="J139" s="1"/>
      <c r="K139" s="1"/>
      <c r="L139" s="1"/>
      <c r="M139" s="1"/>
      <c r="N139" s="1"/>
      <c r="O139" s="1"/>
      <c r="P139" s="1"/>
      <c r="Q139" s="1"/>
      <c r="R139" s="1"/>
      <c r="S139" s="1"/>
      <c r="T139" s="1"/>
      <c r="U139" s="1"/>
      <c r="V139" s="1"/>
      <c r="W139" s="1"/>
      <c r="X139" s="1"/>
      <c r="Y139" s="1"/>
      <c r="Z139" s="1"/>
    </row>
    <row x14ac:dyDescent="0.25" r="140" customHeight="1" ht="16.5">
      <c r="A140" s="1"/>
      <c r="B140" s="1"/>
      <c r="C140" s="1"/>
      <c r="D140" s="2"/>
      <c r="E140" s="1"/>
      <c r="F140" s="1"/>
      <c r="G140" s="1"/>
      <c r="H140" s="1"/>
      <c r="I140" s="1"/>
      <c r="J140" s="1"/>
      <c r="K140" s="1"/>
      <c r="L140" s="1"/>
      <c r="M140" s="1"/>
      <c r="N140" s="1"/>
      <c r="O140" s="1"/>
      <c r="P140" s="1"/>
      <c r="Q140" s="1"/>
      <c r="R140" s="1"/>
      <c r="S140" s="1"/>
      <c r="T140" s="1"/>
      <c r="U140" s="1"/>
      <c r="V140" s="1"/>
      <c r="W140" s="1"/>
      <c r="X140" s="1"/>
      <c r="Y140" s="1"/>
      <c r="Z140" s="1"/>
    </row>
    <row x14ac:dyDescent="0.25" r="141" customHeight="1" ht="16.5">
      <c r="A141" s="1"/>
      <c r="B141" s="1"/>
      <c r="C141" s="1"/>
      <c r="D141" s="2"/>
      <c r="E141" s="1"/>
      <c r="F141" s="1"/>
      <c r="G141" s="1"/>
      <c r="H141" s="1"/>
      <c r="I141" s="1"/>
      <c r="J141" s="1"/>
      <c r="K141" s="1"/>
      <c r="L141" s="1"/>
      <c r="M141" s="1"/>
      <c r="N141" s="1"/>
      <c r="O141" s="1"/>
      <c r="P141" s="1"/>
      <c r="Q141" s="1"/>
      <c r="R141" s="1"/>
      <c r="S141" s="1"/>
      <c r="T141" s="1"/>
      <c r="U141" s="1"/>
      <c r="V141" s="1"/>
      <c r="W141" s="1"/>
      <c r="X141" s="1"/>
      <c r="Y141" s="1"/>
      <c r="Z141" s="1"/>
    </row>
    <row x14ac:dyDescent="0.25" r="142" customHeight="1" ht="16.5">
      <c r="A142" s="1"/>
      <c r="B142" s="1"/>
      <c r="C142" s="1"/>
      <c r="D142" s="2"/>
      <c r="E142" s="1"/>
      <c r="F142" s="1"/>
      <c r="G142" s="1"/>
      <c r="H142" s="1"/>
      <c r="I142" s="1"/>
      <c r="J142" s="1"/>
      <c r="K142" s="1"/>
      <c r="L142" s="1"/>
      <c r="M142" s="1"/>
      <c r="N142" s="1"/>
      <c r="O142" s="1"/>
      <c r="P142" s="1"/>
      <c r="Q142" s="1"/>
      <c r="R142" s="1"/>
      <c r="S142" s="1"/>
      <c r="T142" s="1"/>
      <c r="U142" s="1"/>
      <c r="V142" s="1"/>
      <c r="W142" s="1"/>
      <c r="X142" s="1"/>
      <c r="Y142" s="1"/>
      <c r="Z142" s="1"/>
    </row>
    <row x14ac:dyDescent="0.25" r="143" customHeight="1" ht="16.5">
      <c r="A143" s="1"/>
      <c r="B143" s="1"/>
      <c r="C143" s="3"/>
      <c r="D143" s="4"/>
      <c r="E143" s="1"/>
      <c r="F143" s="1"/>
      <c r="G143" s="1"/>
      <c r="H143" s="1"/>
      <c r="I143" s="1"/>
      <c r="J143" s="1"/>
      <c r="K143" s="1"/>
      <c r="L143" s="1"/>
      <c r="M143" s="1"/>
      <c r="N143" s="1"/>
      <c r="O143" s="1"/>
      <c r="P143" s="1"/>
      <c r="Q143" s="1"/>
      <c r="R143" s="1"/>
      <c r="S143" s="1"/>
      <c r="T143" s="1"/>
      <c r="U143" s="1"/>
      <c r="V143" s="1"/>
      <c r="W143" s="1"/>
      <c r="X143" s="1"/>
      <c r="Y143" s="1"/>
      <c r="Z143" s="1"/>
    </row>
    <row x14ac:dyDescent="0.25" r="144" customHeight="1" ht="16.5">
      <c r="A144" s="1"/>
      <c r="B144" s="5"/>
      <c r="C144" s="14"/>
      <c r="D144" s="15"/>
      <c r="E144" s="1"/>
      <c r="F144" s="1"/>
      <c r="G144" s="1"/>
      <c r="H144" s="1"/>
      <c r="I144" s="1"/>
      <c r="J144" s="1"/>
      <c r="K144" s="1"/>
      <c r="L144" s="1"/>
      <c r="M144" s="1"/>
      <c r="N144" s="1"/>
      <c r="O144" s="1"/>
      <c r="P144" s="1"/>
      <c r="Q144" s="1"/>
      <c r="R144" s="1"/>
      <c r="S144" s="1"/>
      <c r="T144" s="1"/>
      <c r="U144" s="1"/>
      <c r="V144" s="1"/>
      <c r="W144" s="1"/>
      <c r="X144" s="1"/>
      <c r="Y144" s="1"/>
      <c r="Z144" s="1"/>
    </row>
    <row x14ac:dyDescent="0.25" r="145" customHeight="1" ht="16.5">
      <c r="A145" s="1"/>
      <c r="B145" s="5"/>
      <c r="C145" s="14"/>
      <c r="D145" s="15"/>
      <c r="E145" s="1"/>
      <c r="F145" s="1"/>
      <c r="G145" s="1"/>
      <c r="H145" s="1"/>
      <c r="I145" s="1"/>
      <c r="J145" s="1"/>
      <c r="K145" s="1"/>
      <c r="L145" s="1"/>
      <c r="M145" s="1"/>
      <c r="N145" s="1"/>
      <c r="O145" s="1"/>
      <c r="P145" s="1"/>
      <c r="Q145" s="1"/>
      <c r="R145" s="1"/>
      <c r="S145" s="1"/>
      <c r="T145" s="1"/>
      <c r="U145" s="1"/>
      <c r="V145" s="1"/>
      <c r="W145" s="1"/>
      <c r="X145" s="1"/>
      <c r="Y145" s="1"/>
      <c r="Z145" s="1"/>
    </row>
    <row x14ac:dyDescent="0.25" r="146" customHeight="1" ht="16.5">
      <c r="A146" s="1"/>
      <c r="B146" s="5"/>
      <c r="C146" s="14"/>
      <c r="D146" s="15"/>
      <c r="E146" s="1"/>
      <c r="F146" s="1"/>
      <c r="G146" s="1"/>
      <c r="H146" s="1"/>
      <c r="I146" s="1"/>
      <c r="J146" s="1"/>
      <c r="K146" s="1"/>
      <c r="L146" s="1"/>
      <c r="M146" s="1"/>
      <c r="N146" s="1"/>
      <c r="O146" s="1"/>
      <c r="P146" s="1"/>
      <c r="Q146" s="1"/>
      <c r="R146" s="1"/>
      <c r="S146" s="1"/>
      <c r="T146" s="1"/>
      <c r="U146" s="1"/>
      <c r="V146" s="1"/>
      <c r="W146" s="1"/>
      <c r="X146" s="1"/>
      <c r="Y146" s="1"/>
      <c r="Z146" s="1"/>
    </row>
    <row x14ac:dyDescent="0.25" r="147" customHeight="1" ht="16.5">
      <c r="A147" s="1"/>
      <c r="B147" s="5"/>
      <c r="C147" s="14"/>
      <c r="D147" s="15"/>
      <c r="E147" s="1"/>
      <c r="F147" s="1"/>
      <c r="G147" s="1"/>
      <c r="H147" s="1"/>
      <c r="I147" s="1"/>
      <c r="J147" s="1"/>
      <c r="K147" s="1"/>
      <c r="L147" s="1"/>
      <c r="M147" s="1"/>
      <c r="N147" s="1"/>
      <c r="O147" s="1"/>
      <c r="P147" s="1"/>
      <c r="Q147" s="1"/>
      <c r="R147" s="1"/>
      <c r="S147" s="1"/>
      <c r="T147" s="1"/>
      <c r="U147" s="1"/>
      <c r="V147" s="1"/>
      <c r="W147" s="1"/>
      <c r="X147" s="1"/>
      <c r="Y147" s="1"/>
      <c r="Z147" s="1"/>
    </row>
    <row x14ac:dyDescent="0.25" r="148" customHeight="1" ht="16.5">
      <c r="A148" s="1"/>
      <c r="B148" s="5"/>
      <c r="C148" s="16"/>
      <c r="D148" s="17"/>
      <c r="E148" s="1"/>
      <c r="F148" s="1"/>
      <c r="G148" s="1"/>
      <c r="H148" s="1"/>
      <c r="I148" s="1"/>
      <c r="J148" s="1"/>
      <c r="K148" s="1"/>
      <c r="L148" s="1"/>
      <c r="M148" s="1"/>
      <c r="N148" s="1"/>
      <c r="O148" s="1"/>
      <c r="P148" s="1"/>
      <c r="Q148" s="1"/>
      <c r="R148" s="1"/>
      <c r="S148" s="1"/>
      <c r="T148" s="1"/>
      <c r="U148" s="1"/>
      <c r="V148" s="1"/>
      <c r="W148" s="1"/>
      <c r="X148" s="1"/>
      <c r="Y148" s="1"/>
      <c r="Z148" s="1"/>
    </row>
    <row x14ac:dyDescent="0.25" r="149" customHeight="1" ht="16.5">
      <c r="A149" s="1"/>
      <c r="B149" s="5"/>
      <c r="C149" s="16"/>
      <c r="D149" s="17"/>
      <c r="E149" s="1"/>
      <c r="F149" s="1"/>
      <c r="G149" s="1"/>
      <c r="H149" s="1"/>
      <c r="I149" s="1"/>
      <c r="J149" s="1"/>
      <c r="K149" s="1"/>
      <c r="L149" s="1"/>
      <c r="M149" s="1"/>
      <c r="N149" s="1"/>
      <c r="O149" s="1"/>
      <c r="P149" s="1"/>
      <c r="Q149" s="1"/>
      <c r="R149" s="1"/>
      <c r="S149" s="1"/>
      <c r="T149" s="1"/>
      <c r="U149" s="1"/>
      <c r="V149" s="1"/>
      <c r="W149" s="1"/>
      <c r="X149" s="1"/>
      <c r="Y149" s="1"/>
      <c r="Z149" s="1"/>
    </row>
    <row x14ac:dyDescent="0.25" r="150" customHeight="1" ht="16.5">
      <c r="A150" s="1"/>
      <c r="B150" s="5"/>
      <c r="C150" s="14"/>
      <c r="D150" s="15"/>
      <c r="E150" s="1"/>
      <c r="F150" s="1"/>
      <c r="G150" s="1"/>
      <c r="H150" s="1"/>
      <c r="I150" s="1"/>
      <c r="J150" s="1"/>
      <c r="K150" s="1"/>
      <c r="L150" s="1"/>
      <c r="M150" s="1"/>
      <c r="N150" s="1"/>
      <c r="O150" s="1"/>
      <c r="P150" s="1"/>
      <c r="Q150" s="1"/>
      <c r="R150" s="1"/>
      <c r="S150" s="1"/>
      <c r="T150" s="1"/>
      <c r="U150" s="1"/>
      <c r="V150" s="1"/>
      <c r="W150" s="1"/>
      <c r="X150" s="1"/>
      <c r="Y150" s="1"/>
      <c r="Z150" s="1"/>
    </row>
    <row x14ac:dyDescent="0.25" r="151" customHeight="1" ht="16.5">
      <c r="A151" s="1"/>
      <c r="B151" s="5"/>
      <c r="C151" s="14"/>
      <c r="D151" s="15"/>
      <c r="E151" s="1"/>
      <c r="F151" s="1"/>
      <c r="G151" s="1"/>
      <c r="H151" s="1"/>
      <c r="I151" s="1"/>
      <c r="J151" s="1"/>
      <c r="K151" s="1"/>
      <c r="L151" s="1"/>
      <c r="M151" s="1"/>
      <c r="N151" s="1"/>
      <c r="O151" s="1"/>
      <c r="P151" s="1"/>
      <c r="Q151" s="1"/>
      <c r="R151" s="1"/>
      <c r="S151" s="1"/>
      <c r="T151" s="1"/>
      <c r="U151" s="1"/>
      <c r="V151" s="1"/>
      <c r="W151" s="1"/>
      <c r="X151" s="1"/>
      <c r="Y151" s="1"/>
      <c r="Z151" s="1"/>
    </row>
    <row x14ac:dyDescent="0.25" r="152" customHeight="1" ht="16.5">
      <c r="A152" s="1"/>
      <c r="B152" s="5"/>
      <c r="C152" s="14"/>
      <c r="D152" s="15"/>
      <c r="E152" s="1"/>
      <c r="F152" s="1"/>
      <c r="G152" s="1"/>
      <c r="H152" s="1"/>
      <c r="I152" s="1"/>
      <c r="J152" s="1"/>
      <c r="K152" s="1"/>
      <c r="L152" s="1"/>
      <c r="M152" s="1"/>
      <c r="N152" s="1"/>
      <c r="O152" s="1"/>
      <c r="P152" s="1"/>
      <c r="Q152" s="1"/>
      <c r="R152" s="1"/>
      <c r="S152" s="1"/>
      <c r="T152" s="1"/>
      <c r="U152" s="1"/>
      <c r="V152" s="1"/>
      <c r="W152" s="1"/>
      <c r="X152" s="1"/>
      <c r="Y152" s="1"/>
      <c r="Z152" s="1"/>
    </row>
    <row x14ac:dyDescent="0.25" r="153" customHeight="1" ht="16.5">
      <c r="A153" s="1"/>
      <c r="B153" s="5"/>
      <c r="C153" s="14"/>
      <c r="D153" s="15"/>
      <c r="E153" s="1"/>
      <c r="F153" s="1"/>
      <c r="G153" s="1"/>
      <c r="H153" s="1"/>
      <c r="I153" s="1"/>
      <c r="J153" s="1"/>
      <c r="K153" s="1"/>
      <c r="L153" s="1"/>
      <c r="M153" s="1"/>
      <c r="N153" s="1"/>
      <c r="O153" s="1"/>
      <c r="P153" s="1"/>
      <c r="Q153" s="1"/>
      <c r="R153" s="1"/>
      <c r="S153" s="1"/>
      <c r="T153" s="1"/>
      <c r="U153" s="1"/>
      <c r="V153" s="1"/>
      <c r="W153" s="1"/>
      <c r="X153" s="1"/>
      <c r="Y153" s="1"/>
      <c r="Z153" s="1"/>
    </row>
    <row x14ac:dyDescent="0.25" r="154" customHeight="1" ht="16.5">
      <c r="A154" s="1"/>
      <c r="B154" s="5"/>
      <c r="C154" s="14"/>
      <c r="D154" s="15"/>
      <c r="E154" s="1"/>
      <c r="F154" s="1"/>
      <c r="G154" s="1"/>
      <c r="H154" s="1"/>
      <c r="I154" s="1"/>
      <c r="J154" s="1"/>
      <c r="K154" s="1"/>
      <c r="L154" s="1"/>
      <c r="M154" s="1"/>
      <c r="N154" s="1"/>
      <c r="O154" s="1"/>
      <c r="P154" s="1"/>
      <c r="Q154" s="1"/>
      <c r="R154" s="1"/>
      <c r="S154" s="1"/>
      <c r="T154" s="1"/>
      <c r="U154" s="1"/>
      <c r="V154" s="1"/>
      <c r="W154" s="1"/>
      <c r="X154" s="1"/>
      <c r="Y154" s="1"/>
      <c r="Z154" s="1"/>
    </row>
    <row x14ac:dyDescent="0.25" r="155" customHeight="1" ht="16.5">
      <c r="A155" s="1"/>
      <c r="B155" s="5"/>
      <c r="C155" s="14"/>
      <c r="D155" s="15"/>
      <c r="E155" s="1"/>
      <c r="F155" s="1"/>
      <c r="G155" s="1"/>
      <c r="H155" s="1"/>
      <c r="I155" s="1"/>
      <c r="J155" s="1"/>
      <c r="K155" s="1"/>
      <c r="L155" s="1"/>
      <c r="M155" s="1"/>
      <c r="N155" s="1"/>
      <c r="O155" s="1"/>
      <c r="P155" s="1"/>
      <c r="Q155" s="1"/>
      <c r="R155" s="1"/>
      <c r="S155" s="1"/>
      <c r="T155" s="1"/>
      <c r="U155" s="1"/>
      <c r="V155" s="1"/>
      <c r="W155" s="1"/>
      <c r="X155" s="1"/>
      <c r="Y155" s="1"/>
      <c r="Z155" s="1"/>
    </row>
    <row x14ac:dyDescent="0.25" r="156" customHeight="1" ht="16.5">
      <c r="A156" s="1"/>
      <c r="B156" s="5"/>
      <c r="C156" s="14"/>
      <c r="D156" s="15"/>
      <c r="E156" s="1"/>
      <c r="F156" s="1"/>
      <c r="G156" s="1"/>
      <c r="H156" s="1"/>
      <c r="I156" s="1"/>
      <c r="J156" s="1"/>
      <c r="K156" s="1"/>
      <c r="L156" s="1"/>
      <c r="M156" s="1"/>
      <c r="N156" s="1"/>
      <c r="O156" s="1"/>
      <c r="P156" s="1"/>
      <c r="Q156" s="1"/>
      <c r="R156" s="1"/>
      <c r="S156" s="1"/>
      <c r="T156" s="1"/>
      <c r="U156" s="1"/>
      <c r="V156" s="1"/>
      <c r="W156" s="1"/>
      <c r="X156" s="1"/>
      <c r="Y156" s="1"/>
      <c r="Z156" s="1"/>
    </row>
    <row x14ac:dyDescent="0.25" r="157" customHeight="1" ht="16.5">
      <c r="A157" s="1"/>
      <c r="B157" s="5"/>
      <c r="C157" s="14"/>
      <c r="D157" s="15"/>
      <c r="E157" s="1"/>
      <c r="F157" s="1"/>
      <c r="G157" s="1"/>
      <c r="H157" s="1"/>
      <c r="I157" s="1"/>
      <c r="J157" s="1"/>
      <c r="K157" s="1"/>
      <c r="L157" s="1"/>
      <c r="M157" s="1"/>
      <c r="N157" s="1"/>
      <c r="O157" s="1"/>
      <c r="P157" s="1"/>
      <c r="Q157" s="1"/>
      <c r="R157" s="1"/>
      <c r="S157" s="1"/>
      <c r="T157" s="1"/>
      <c r="U157" s="1"/>
      <c r="V157" s="1"/>
      <c r="W157" s="1"/>
      <c r="X157" s="1"/>
      <c r="Y157" s="1"/>
      <c r="Z157" s="1"/>
    </row>
    <row x14ac:dyDescent="0.25" r="158" customHeight="1" ht="16.5">
      <c r="A158" s="1"/>
      <c r="B158" s="5"/>
      <c r="C158" s="14"/>
      <c r="D158" s="15"/>
      <c r="E158" s="1"/>
      <c r="F158" s="1"/>
      <c r="G158" s="1"/>
      <c r="H158" s="1"/>
      <c r="I158" s="1"/>
      <c r="J158" s="1"/>
      <c r="K158" s="1"/>
      <c r="L158" s="1"/>
      <c r="M158" s="1"/>
      <c r="N158" s="1"/>
      <c r="O158" s="1"/>
      <c r="P158" s="1"/>
      <c r="Q158" s="1"/>
      <c r="R158" s="1"/>
      <c r="S158" s="1"/>
      <c r="T158" s="1"/>
      <c r="U158" s="1"/>
      <c r="V158" s="1"/>
      <c r="W158" s="1"/>
      <c r="X158" s="1"/>
      <c r="Y158" s="1"/>
      <c r="Z158" s="1"/>
    </row>
    <row x14ac:dyDescent="0.25" r="159" customHeight="1" ht="16.5">
      <c r="A159" s="1"/>
      <c r="B159" s="5"/>
      <c r="C159" s="16"/>
      <c r="D159" s="17"/>
      <c r="E159" s="1"/>
      <c r="F159" s="1"/>
      <c r="G159" s="1"/>
      <c r="H159" s="1"/>
      <c r="I159" s="1"/>
      <c r="J159" s="1"/>
      <c r="K159" s="1"/>
      <c r="L159" s="1"/>
      <c r="M159" s="1"/>
      <c r="N159" s="1"/>
      <c r="O159" s="1"/>
      <c r="P159" s="1"/>
      <c r="Q159" s="1"/>
      <c r="R159" s="1"/>
      <c r="S159" s="1"/>
      <c r="T159" s="1"/>
      <c r="U159" s="1"/>
      <c r="V159" s="1"/>
      <c r="W159" s="1"/>
      <c r="X159" s="1"/>
      <c r="Y159" s="1"/>
      <c r="Z159" s="1"/>
    </row>
    <row x14ac:dyDescent="0.25" r="160" customHeight="1" ht="16.5">
      <c r="A160" s="1"/>
      <c r="B160" s="5"/>
      <c r="C160" s="16"/>
      <c r="D160" s="17"/>
      <c r="E160" s="1"/>
      <c r="F160" s="1"/>
      <c r="G160" s="1"/>
      <c r="H160" s="1"/>
      <c r="I160" s="1"/>
      <c r="J160" s="1"/>
      <c r="K160" s="1"/>
      <c r="L160" s="1"/>
      <c r="M160" s="1"/>
      <c r="N160" s="1"/>
      <c r="O160" s="1"/>
      <c r="P160" s="1"/>
      <c r="Q160" s="1"/>
      <c r="R160" s="1"/>
      <c r="S160" s="1"/>
      <c r="T160" s="1"/>
      <c r="U160" s="1"/>
      <c r="V160" s="1"/>
      <c r="W160" s="1"/>
      <c r="X160" s="1"/>
      <c r="Y160" s="1"/>
      <c r="Z160" s="1"/>
    </row>
    <row x14ac:dyDescent="0.25" r="161" customHeight="1" ht="16.5">
      <c r="A161" s="1"/>
      <c r="B161" s="5"/>
      <c r="C161" s="14"/>
      <c r="D161" s="15"/>
      <c r="E161" s="1"/>
      <c r="F161" s="1"/>
      <c r="G161" s="1"/>
      <c r="H161" s="1"/>
      <c r="I161" s="1"/>
      <c r="J161" s="1"/>
      <c r="K161" s="1"/>
      <c r="L161" s="1"/>
      <c r="M161" s="1"/>
      <c r="N161" s="1"/>
      <c r="O161" s="1"/>
      <c r="P161" s="1"/>
      <c r="Q161" s="1"/>
      <c r="R161" s="1"/>
      <c r="S161" s="1"/>
      <c r="T161" s="1"/>
      <c r="U161" s="1"/>
      <c r="V161" s="1"/>
      <c r="W161" s="1"/>
      <c r="X161" s="1"/>
      <c r="Y161" s="1"/>
      <c r="Z161" s="1"/>
    </row>
    <row x14ac:dyDescent="0.25" r="162" customHeight="1" ht="16.5">
      <c r="A162" s="1"/>
      <c r="B162" s="5"/>
      <c r="C162" s="14"/>
      <c r="D162" s="15"/>
      <c r="E162" s="1"/>
      <c r="F162" s="1"/>
      <c r="G162" s="1"/>
      <c r="H162" s="1"/>
      <c r="I162" s="1"/>
      <c r="J162" s="1"/>
      <c r="K162" s="1"/>
      <c r="L162" s="1"/>
      <c r="M162" s="1"/>
      <c r="N162" s="1"/>
      <c r="O162" s="1"/>
      <c r="P162" s="1"/>
      <c r="Q162" s="1"/>
      <c r="R162" s="1"/>
      <c r="S162" s="1"/>
      <c r="T162" s="1"/>
      <c r="U162" s="1"/>
      <c r="V162" s="1"/>
      <c r="W162" s="1"/>
      <c r="X162" s="1"/>
      <c r="Y162" s="1"/>
      <c r="Z162" s="1"/>
    </row>
    <row x14ac:dyDescent="0.25" r="163" customHeight="1" ht="16.5">
      <c r="A163" s="1"/>
      <c r="B163" s="5"/>
      <c r="C163" s="14"/>
      <c r="D163" s="15"/>
      <c r="E163" s="1"/>
      <c r="F163" s="1"/>
      <c r="G163" s="1"/>
      <c r="H163" s="1"/>
      <c r="I163" s="1"/>
      <c r="J163" s="1"/>
      <c r="K163" s="1"/>
      <c r="L163" s="1"/>
      <c r="M163" s="1"/>
      <c r="N163" s="1"/>
      <c r="O163" s="1"/>
      <c r="P163" s="1"/>
      <c r="Q163" s="1"/>
      <c r="R163" s="1"/>
      <c r="S163" s="1"/>
      <c r="T163" s="1"/>
      <c r="U163" s="1"/>
      <c r="V163" s="1"/>
      <c r="W163" s="1"/>
      <c r="X163" s="1"/>
      <c r="Y163" s="1"/>
      <c r="Z163" s="1"/>
    </row>
    <row x14ac:dyDescent="0.25" r="164" customHeight="1" ht="16.5">
      <c r="A164" s="1"/>
      <c r="B164" s="5"/>
      <c r="C164" s="14"/>
      <c r="D164" s="15"/>
      <c r="E164" s="1"/>
      <c r="F164" s="1"/>
      <c r="G164" s="1"/>
      <c r="H164" s="1"/>
      <c r="I164" s="1"/>
      <c r="J164" s="1"/>
      <c r="K164" s="1"/>
      <c r="L164" s="1"/>
      <c r="M164" s="1"/>
      <c r="N164" s="1"/>
      <c r="O164" s="1"/>
      <c r="P164" s="1"/>
      <c r="Q164" s="1"/>
      <c r="R164" s="1"/>
      <c r="S164" s="1"/>
      <c r="T164" s="1"/>
      <c r="U164" s="1"/>
      <c r="V164" s="1"/>
      <c r="W164" s="1"/>
      <c r="X164" s="1"/>
      <c r="Y164" s="1"/>
      <c r="Z164" s="1"/>
    </row>
    <row x14ac:dyDescent="0.25" r="165" customHeight="1" ht="16.5">
      <c r="A165" s="1"/>
      <c r="B165" s="5"/>
      <c r="C165" s="14"/>
      <c r="D165" s="15"/>
      <c r="E165" s="1"/>
      <c r="F165" s="1"/>
      <c r="G165" s="1"/>
      <c r="H165" s="1"/>
      <c r="I165" s="1"/>
      <c r="J165" s="1"/>
      <c r="K165" s="1"/>
      <c r="L165" s="1"/>
      <c r="M165" s="1"/>
      <c r="N165" s="1"/>
      <c r="O165" s="1"/>
      <c r="P165" s="1"/>
      <c r="Q165" s="1"/>
      <c r="R165" s="1"/>
      <c r="S165" s="1"/>
      <c r="T165" s="1"/>
      <c r="U165" s="1"/>
      <c r="V165" s="1"/>
      <c r="W165" s="1"/>
      <c r="X165" s="1"/>
      <c r="Y165" s="1"/>
      <c r="Z165" s="1"/>
    </row>
    <row x14ac:dyDescent="0.25" r="166" customHeight="1" ht="16.5">
      <c r="A166" s="1"/>
      <c r="B166" s="5"/>
      <c r="C166" s="14"/>
      <c r="D166" s="15"/>
      <c r="E166" s="1"/>
      <c r="F166" s="1"/>
      <c r="G166" s="1"/>
      <c r="H166" s="1"/>
      <c r="I166" s="1"/>
      <c r="J166" s="1"/>
      <c r="K166" s="1"/>
      <c r="L166" s="1"/>
      <c r="M166" s="1"/>
      <c r="N166" s="1"/>
      <c r="O166" s="1"/>
      <c r="P166" s="1"/>
      <c r="Q166" s="1"/>
      <c r="R166" s="1"/>
      <c r="S166" s="1"/>
      <c r="T166" s="1"/>
      <c r="U166" s="1"/>
      <c r="V166" s="1"/>
      <c r="W166" s="1"/>
      <c r="X166" s="1"/>
      <c r="Y166" s="1"/>
      <c r="Z166" s="1"/>
    </row>
    <row x14ac:dyDescent="0.25" r="167" customHeight="1" ht="16.5">
      <c r="A167" s="1"/>
      <c r="B167" s="5"/>
      <c r="C167" s="14"/>
      <c r="D167" s="15"/>
      <c r="E167" s="1"/>
      <c r="F167" s="1"/>
      <c r="G167" s="1"/>
      <c r="H167" s="1"/>
      <c r="I167" s="1"/>
      <c r="J167" s="1"/>
      <c r="K167" s="1"/>
      <c r="L167" s="1"/>
      <c r="M167" s="1"/>
      <c r="N167" s="1"/>
      <c r="O167" s="1"/>
      <c r="P167" s="1"/>
      <c r="Q167" s="1"/>
      <c r="R167" s="1"/>
      <c r="S167" s="1"/>
      <c r="T167" s="1"/>
      <c r="U167" s="1"/>
      <c r="V167" s="1"/>
      <c r="W167" s="1"/>
      <c r="X167" s="1"/>
      <c r="Y167" s="1"/>
      <c r="Z167" s="1"/>
    </row>
    <row x14ac:dyDescent="0.25" r="168" customHeight="1" ht="16.5">
      <c r="A168" s="1"/>
      <c r="B168" s="5"/>
      <c r="C168" s="14"/>
      <c r="D168" s="15"/>
      <c r="E168" s="1"/>
      <c r="F168" s="1"/>
      <c r="G168" s="1"/>
      <c r="H168" s="1"/>
      <c r="I168" s="1"/>
      <c r="J168" s="1"/>
      <c r="K168" s="1"/>
      <c r="L168" s="1"/>
      <c r="M168" s="1"/>
      <c r="N168" s="1"/>
      <c r="O168" s="1"/>
      <c r="P168" s="1"/>
      <c r="Q168" s="1"/>
      <c r="R168" s="1"/>
      <c r="S168" s="1"/>
      <c r="T168" s="1"/>
      <c r="U168" s="1"/>
      <c r="V168" s="1"/>
      <c r="W168" s="1"/>
      <c r="X168" s="1"/>
      <c r="Y168" s="1"/>
      <c r="Z168" s="1"/>
    </row>
    <row x14ac:dyDescent="0.25" r="169" customHeight="1" ht="16.5">
      <c r="A169" s="1"/>
      <c r="B169" s="5"/>
      <c r="C169" s="14"/>
      <c r="D169" s="15"/>
      <c r="E169" s="1"/>
      <c r="F169" s="1"/>
      <c r="G169" s="1"/>
      <c r="H169" s="1"/>
      <c r="I169" s="1"/>
      <c r="J169" s="1"/>
      <c r="K169" s="1"/>
      <c r="L169" s="1"/>
      <c r="M169" s="1"/>
      <c r="N169" s="1"/>
      <c r="O169" s="1"/>
      <c r="P169" s="1"/>
      <c r="Q169" s="1"/>
      <c r="R169" s="1"/>
      <c r="S169" s="1"/>
      <c r="T169" s="1"/>
      <c r="U169" s="1"/>
      <c r="V169" s="1"/>
      <c r="W169" s="1"/>
      <c r="X169" s="1"/>
      <c r="Y169" s="1"/>
      <c r="Z169" s="1"/>
    </row>
    <row x14ac:dyDescent="0.25" r="170" customHeight="1" ht="16.5">
      <c r="A170" s="1"/>
      <c r="B170" s="5"/>
      <c r="C170" s="16"/>
      <c r="D170" s="17"/>
      <c r="E170" s="1"/>
      <c r="F170" s="1"/>
      <c r="G170" s="1"/>
      <c r="H170" s="1"/>
      <c r="I170" s="1"/>
      <c r="J170" s="1"/>
      <c r="K170" s="1"/>
      <c r="L170" s="1"/>
      <c r="M170" s="1"/>
      <c r="N170" s="1"/>
      <c r="O170" s="1"/>
      <c r="P170" s="1"/>
      <c r="Q170" s="1"/>
      <c r="R170" s="1"/>
      <c r="S170" s="1"/>
      <c r="T170" s="1"/>
      <c r="U170" s="1"/>
      <c r="V170" s="1"/>
      <c r="W170" s="1"/>
      <c r="X170" s="1"/>
      <c r="Y170" s="1"/>
      <c r="Z170" s="1"/>
    </row>
    <row x14ac:dyDescent="0.25" r="171" customHeight="1" ht="16.5">
      <c r="A171" s="1"/>
      <c r="B171" s="5"/>
      <c r="C171" s="16"/>
      <c r="D171" s="17"/>
      <c r="E171" s="1"/>
      <c r="F171" s="1"/>
      <c r="G171" s="1"/>
      <c r="H171" s="1"/>
      <c r="I171" s="1"/>
      <c r="J171" s="1"/>
      <c r="K171" s="1"/>
      <c r="L171" s="1"/>
      <c r="M171" s="1"/>
      <c r="N171" s="1"/>
      <c r="O171" s="1"/>
      <c r="P171" s="1"/>
      <c r="Q171" s="1"/>
      <c r="R171" s="1"/>
      <c r="S171" s="1"/>
      <c r="T171" s="1"/>
      <c r="U171" s="1"/>
      <c r="V171" s="1"/>
      <c r="W171" s="1"/>
      <c r="X171" s="1"/>
      <c r="Y171" s="1"/>
      <c r="Z171" s="1"/>
    </row>
    <row x14ac:dyDescent="0.25" r="172" customHeight="1" ht="16.5">
      <c r="A172" s="1"/>
      <c r="B172" s="5"/>
      <c r="C172" s="14"/>
      <c r="D172" s="15"/>
      <c r="E172" s="1"/>
      <c r="F172" s="1"/>
      <c r="G172" s="1"/>
      <c r="H172" s="1"/>
      <c r="I172" s="1"/>
      <c r="J172" s="1"/>
      <c r="K172" s="1"/>
      <c r="L172" s="1"/>
      <c r="M172" s="1"/>
      <c r="N172" s="1"/>
      <c r="O172" s="1"/>
      <c r="P172" s="1"/>
      <c r="Q172" s="1"/>
      <c r="R172" s="1"/>
      <c r="S172" s="1"/>
      <c r="T172" s="1"/>
      <c r="U172" s="1"/>
      <c r="V172" s="1"/>
      <c r="W172" s="1"/>
      <c r="X172" s="1"/>
      <c r="Y172" s="1"/>
      <c r="Z172" s="1"/>
    </row>
    <row x14ac:dyDescent="0.25" r="173" customHeight="1" ht="16.5">
      <c r="A173" s="1"/>
      <c r="B173" s="5"/>
      <c r="C173" s="14"/>
      <c r="D173" s="15"/>
      <c r="E173" s="1"/>
      <c r="F173" s="1"/>
      <c r="G173" s="1"/>
      <c r="H173" s="1"/>
      <c r="I173" s="1"/>
      <c r="J173" s="1"/>
      <c r="K173" s="1"/>
      <c r="L173" s="1"/>
      <c r="M173" s="1"/>
      <c r="N173" s="1"/>
      <c r="O173" s="1"/>
      <c r="P173" s="1"/>
      <c r="Q173" s="1"/>
      <c r="R173" s="1"/>
      <c r="S173" s="1"/>
      <c r="T173" s="1"/>
      <c r="U173" s="1"/>
      <c r="V173" s="1"/>
      <c r="W173" s="1"/>
      <c r="X173" s="1"/>
      <c r="Y173" s="1"/>
      <c r="Z173" s="1"/>
    </row>
    <row x14ac:dyDescent="0.25" r="174" customHeight="1" ht="16.5">
      <c r="A174" s="1"/>
      <c r="B174" s="5"/>
      <c r="C174" s="14"/>
      <c r="D174" s="15"/>
      <c r="E174" s="1"/>
      <c r="F174" s="1"/>
      <c r="G174" s="1"/>
      <c r="H174" s="1"/>
      <c r="I174" s="1"/>
      <c r="J174" s="1"/>
      <c r="K174" s="1"/>
      <c r="L174" s="1"/>
      <c r="M174" s="1"/>
      <c r="N174" s="1"/>
      <c r="O174" s="1"/>
      <c r="P174" s="1"/>
      <c r="Q174" s="1"/>
      <c r="R174" s="1"/>
      <c r="S174" s="1"/>
      <c r="T174" s="1"/>
      <c r="U174" s="1"/>
      <c r="V174" s="1"/>
      <c r="W174" s="1"/>
      <c r="X174" s="1"/>
      <c r="Y174" s="1"/>
      <c r="Z174" s="1"/>
    </row>
    <row x14ac:dyDescent="0.25" r="175" customHeight="1" ht="16.5">
      <c r="A175" s="1"/>
      <c r="B175" s="5"/>
      <c r="C175" s="14"/>
      <c r="D175" s="15"/>
      <c r="E175" s="1"/>
      <c r="F175" s="1"/>
      <c r="G175" s="1"/>
      <c r="H175" s="1"/>
      <c r="I175" s="1"/>
      <c r="J175" s="1"/>
      <c r="K175" s="1"/>
      <c r="L175" s="1"/>
      <c r="M175" s="1"/>
      <c r="N175" s="1"/>
      <c r="O175" s="1"/>
      <c r="P175" s="1"/>
      <c r="Q175" s="1"/>
      <c r="R175" s="1"/>
      <c r="S175" s="1"/>
      <c r="T175" s="1"/>
      <c r="U175" s="1"/>
      <c r="V175" s="1"/>
      <c r="W175" s="1"/>
      <c r="X175" s="1"/>
      <c r="Y175" s="1"/>
      <c r="Z175" s="1"/>
    </row>
    <row x14ac:dyDescent="0.25" r="176" customHeight="1" ht="16.5">
      <c r="A176" s="1"/>
      <c r="B176" s="5"/>
      <c r="C176" s="14"/>
      <c r="D176" s="15"/>
      <c r="E176" s="1"/>
      <c r="F176" s="1"/>
      <c r="G176" s="1"/>
      <c r="H176" s="1"/>
      <c r="I176" s="1"/>
      <c r="J176" s="1"/>
      <c r="K176" s="1"/>
      <c r="L176" s="1"/>
      <c r="M176" s="1"/>
      <c r="N176" s="1"/>
      <c r="O176" s="1"/>
      <c r="P176" s="1"/>
      <c r="Q176" s="1"/>
      <c r="R176" s="1"/>
      <c r="S176" s="1"/>
      <c r="T176" s="1"/>
      <c r="U176" s="1"/>
      <c r="V176" s="1"/>
      <c r="W176" s="1"/>
      <c r="X176" s="1"/>
      <c r="Y176" s="1"/>
      <c r="Z176" s="1"/>
    </row>
    <row x14ac:dyDescent="0.25" r="177" customHeight="1" ht="16.5">
      <c r="A177" s="1"/>
      <c r="B177" s="5"/>
      <c r="C177" s="14"/>
      <c r="D177" s="15"/>
      <c r="E177" s="1"/>
      <c r="F177" s="1"/>
      <c r="G177" s="1"/>
      <c r="H177" s="1"/>
      <c r="I177" s="1"/>
      <c r="J177" s="1"/>
      <c r="K177" s="1"/>
      <c r="L177" s="1"/>
      <c r="M177" s="1"/>
      <c r="N177" s="1"/>
      <c r="O177" s="1"/>
      <c r="P177" s="1"/>
      <c r="Q177" s="1"/>
      <c r="R177" s="1"/>
      <c r="S177" s="1"/>
      <c r="T177" s="1"/>
      <c r="U177" s="1"/>
      <c r="V177" s="1"/>
      <c r="W177" s="1"/>
      <c r="X177" s="1"/>
      <c r="Y177" s="1"/>
      <c r="Z177" s="1"/>
    </row>
    <row x14ac:dyDescent="0.25" r="178" customHeight="1" ht="16.5">
      <c r="A178" s="1"/>
      <c r="B178" s="5"/>
      <c r="C178" s="14"/>
      <c r="D178" s="15"/>
      <c r="E178" s="1"/>
      <c r="F178" s="1"/>
      <c r="G178" s="1"/>
      <c r="H178" s="1"/>
      <c r="I178" s="1"/>
      <c r="J178" s="1"/>
      <c r="K178" s="1"/>
      <c r="L178" s="1"/>
      <c r="M178" s="1"/>
      <c r="N178" s="1"/>
      <c r="O178" s="1"/>
      <c r="P178" s="1"/>
      <c r="Q178" s="1"/>
      <c r="R178" s="1"/>
      <c r="S178" s="1"/>
      <c r="T178" s="1"/>
      <c r="U178" s="1"/>
      <c r="V178" s="1"/>
      <c r="W178" s="1"/>
      <c r="X178" s="1"/>
      <c r="Y178" s="1"/>
      <c r="Z178" s="1"/>
    </row>
    <row x14ac:dyDescent="0.25" r="179" customHeight="1" ht="16.5">
      <c r="A179" s="1"/>
      <c r="B179" s="5"/>
      <c r="C179" s="14"/>
      <c r="D179" s="15"/>
      <c r="E179" s="1"/>
      <c r="F179" s="1"/>
      <c r="G179" s="1"/>
      <c r="H179" s="1"/>
      <c r="I179" s="1"/>
      <c r="J179" s="1"/>
      <c r="K179" s="1"/>
      <c r="L179" s="1"/>
      <c r="M179" s="1"/>
      <c r="N179" s="1"/>
      <c r="O179" s="1"/>
      <c r="P179" s="1"/>
      <c r="Q179" s="1"/>
      <c r="R179" s="1"/>
      <c r="S179" s="1"/>
      <c r="T179" s="1"/>
      <c r="U179" s="1"/>
      <c r="V179" s="1"/>
      <c r="W179" s="1"/>
      <c r="X179" s="1"/>
      <c r="Y179" s="1"/>
      <c r="Z179" s="1"/>
    </row>
    <row x14ac:dyDescent="0.25" r="180" customHeight="1" ht="16.5">
      <c r="A180" s="1"/>
      <c r="B180" s="5"/>
      <c r="C180" s="14"/>
      <c r="D180" s="15"/>
      <c r="E180" s="1"/>
      <c r="F180" s="1"/>
      <c r="G180" s="1"/>
      <c r="H180" s="1"/>
      <c r="I180" s="1"/>
      <c r="J180" s="1"/>
      <c r="K180" s="1"/>
      <c r="L180" s="1"/>
      <c r="M180" s="1"/>
      <c r="N180" s="1"/>
      <c r="O180" s="1"/>
      <c r="P180" s="1"/>
      <c r="Q180" s="1"/>
      <c r="R180" s="1"/>
      <c r="S180" s="1"/>
      <c r="T180" s="1"/>
      <c r="U180" s="1"/>
      <c r="V180" s="1"/>
      <c r="W180" s="1"/>
      <c r="X180" s="1"/>
      <c r="Y180" s="1"/>
      <c r="Z180" s="1"/>
    </row>
    <row x14ac:dyDescent="0.25" r="181" customHeight="1" ht="16.5">
      <c r="A181" s="1"/>
      <c r="B181" s="5"/>
      <c r="C181" s="16"/>
      <c r="D181" s="17"/>
      <c r="E181" s="1"/>
      <c r="F181" s="1"/>
      <c r="G181" s="1"/>
      <c r="H181" s="1"/>
      <c r="I181" s="1"/>
      <c r="J181" s="1"/>
      <c r="K181" s="1"/>
      <c r="L181" s="1"/>
      <c r="M181" s="1"/>
      <c r="N181" s="1"/>
      <c r="O181" s="1"/>
      <c r="P181" s="1"/>
      <c r="Q181" s="1"/>
      <c r="R181" s="1"/>
      <c r="S181" s="1"/>
      <c r="T181" s="1"/>
      <c r="U181" s="1"/>
      <c r="V181" s="1"/>
      <c r="W181" s="1"/>
      <c r="X181" s="1"/>
      <c r="Y181" s="1"/>
      <c r="Z181" s="1"/>
    </row>
    <row x14ac:dyDescent="0.25" r="182" customHeight="1" ht="16.5">
      <c r="A182" s="1"/>
      <c r="B182" s="5"/>
      <c r="C182" s="16"/>
      <c r="D182" s="17"/>
      <c r="E182" s="1"/>
      <c r="F182" s="1"/>
      <c r="G182" s="1"/>
      <c r="H182" s="1"/>
      <c r="I182" s="1"/>
      <c r="J182" s="1"/>
      <c r="K182" s="1"/>
      <c r="L182" s="1"/>
      <c r="M182" s="1"/>
      <c r="N182" s="1"/>
      <c r="O182" s="1"/>
      <c r="P182" s="1"/>
      <c r="Q182" s="1"/>
      <c r="R182" s="1"/>
      <c r="S182" s="1"/>
      <c r="T182" s="1"/>
      <c r="U182" s="1"/>
      <c r="V182" s="1"/>
      <c r="W182" s="1"/>
      <c r="X182" s="1"/>
      <c r="Y182" s="1"/>
      <c r="Z182" s="1"/>
    </row>
    <row x14ac:dyDescent="0.25" r="183" customHeight="1" ht="16.5">
      <c r="A183" s="1"/>
      <c r="B183" s="5"/>
      <c r="C183" s="14"/>
      <c r="D183" s="15"/>
      <c r="E183" s="1"/>
      <c r="F183" s="1"/>
      <c r="G183" s="1"/>
      <c r="H183" s="1"/>
      <c r="I183" s="1"/>
      <c r="J183" s="1"/>
      <c r="K183" s="1"/>
      <c r="L183" s="1"/>
      <c r="M183" s="1"/>
      <c r="N183" s="1"/>
      <c r="O183" s="1"/>
      <c r="P183" s="1"/>
      <c r="Q183" s="1"/>
      <c r="R183" s="1"/>
      <c r="S183" s="1"/>
      <c r="T183" s="1"/>
      <c r="U183" s="1"/>
      <c r="V183" s="1"/>
      <c r="W183" s="1"/>
      <c r="X183" s="1"/>
      <c r="Y183" s="1"/>
      <c r="Z183" s="1"/>
    </row>
    <row x14ac:dyDescent="0.25" r="184" customHeight="1" ht="16.5">
      <c r="A184" s="1"/>
      <c r="B184" s="5"/>
      <c r="C184" s="14"/>
      <c r="D184" s="15"/>
      <c r="E184" s="1"/>
      <c r="F184" s="1"/>
      <c r="G184" s="1"/>
      <c r="H184" s="1"/>
      <c r="I184" s="1"/>
      <c r="J184" s="1"/>
      <c r="K184" s="1"/>
      <c r="L184" s="1"/>
      <c r="M184" s="1"/>
      <c r="N184" s="1"/>
      <c r="O184" s="1"/>
      <c r="P184" s="1"/>
      <c r="Q184" s="1"/>
      <c r="R184" s="1"/>
      <c r="S184" s="1"/>
      <c r="T184" s="1"/>
      <c r="U184" s="1"/>
      <c r="V184" s="1"/>
      <c r="W184" s="1"/>
      <c r="X184" s="1"/>
      <c r="Y184" s="1"/>
      <c r="Z184" s="1"/>
    </row>
    <row x14ac:dyDescent="0.25" r="185" customHeight="1" ht="16.5">
      <c r="A185" s="1"/>
      <c r="B185" s="5"/>
      <c r="C185" s="14"/>
      <c r="D185" s="15"/>
      <c r="E185" s="1"/>
      <c r="F185" s="1"/>
      <c r="G185" s="1"/>
      <c r="H185" s="1"/>
      <c r="I185" s="1"/>
      <c r="J185" s="1"/>
      <c r="K185" s="1"/>
      <c r="L185" s="1"/>
      <c r="M185" s="1"/>
      <c r="N185" s="1"/>
      <c r="O185" s="1"/>
      <c r="P185" s="1"/>
      <c r="Q185" s="1"/>
      <c r="R185" s="1"/>
      <c r="S185" s="1"/>
      <c r="T185" s="1"/>
      <c r="U185" s="1"/>
      <c r="V185" s="1"/>
      <c r="W185" s="1"/>
      <c r="X185" s="1"/>
      <c r="Y185" s="1"/>
      <c r="Z185" s="1"/>
    </row>
    <row x14ac:dyDescent="0.25" r="186" customHeight="1" ht="16.5">
      <c r="A186" s="1"/>
      <c r="B186" s="5"/>
      <c r="C186" s="14"/>
      <c r="D186" s="15"/>
      <c r="E186" s="1"/>
      <c r="F186" s="1"/>
      <c r="G186" s="1"/>
      <c r="H186" s="1"/>
      <c r="I186" s="1"/>
      <c r="J186" s="1"/>
      <c r="K186" s="1"/>
      <c r="L186" s="1"/>
      <c r="M186" s="1"/>
      <c r="N186" s="1"/>
      <c r="O186" s="1"/>
      <c r="P186" s="1"/>
      <c r="Q186" s="1"/>
      <c r="R186" s="1"/>
      <c r="S186" s="1"/>
      <c r="T186" s="1"/>
      <c r="U186" s="1"/>
      <c r="V186" s="1"/>
      <c r="W186" s="1"/>
      <c r="X186" s="1"/>
      <c r="Y186" s="1"/>
      <c r="Z186" s="1"/>
    </row>
    <row x14ac:dyDescent="0.25" r="187" customHeight="1" ht="16.5">
      <c r="A187" s="1"/>
      <c r="B187" s="5"/>
      <c r="C187" s="14"/>
      <c r="D187" s="15"/>
      <c r="E187" s="1"/>
      <c r="F187" s="1"/>
      <c r="G187" s="1"/>
      <c r="H187" s="1"/>
      <c r="I187" s="1"/>
      <c r="J187" s="1"/>
      <c r="K187" s="1"/>
      <c r="L187" s="1"/>
      <c r="M187" s="1"/>
      <c r="N187" s="1"/>
      <c r="O187" s="1"/>
      <c r="P187" s="1"/>
      <c r="Q187" s="1"/>
      <c r="R187" s="1"/>
      <c r="S187" s="1"/>
      <c r="T187" s="1"/>
      <c r="U187" s="1"/>
      <c r="V187" s="1"/>
      <c r="W187" s="1"/>
      <c r="X187" s="1"/>
      <c r="Y187" s="1"/>
      <c r="Z187" s="1"/>
    </row>
    <row x14ac:dyDescent="0.25" r="188" customHeight="1" ht="16.5">
      <c r="A188" s="1"/>
      <c r="B188" s="5"/>
      <c r="C188" s="14"/>
      <c r="D188" s="15"/>
      <c r="E188" s="1"/>
      <c r="F188" s="1"/>
      <c r="G188" s="1"/>
      <c r="H188" s="1"/>
      <c r="I188" s="1"/>
      <c r="J188" s="1"/>
      <c r="K188" s="1"/>
      <c r="L188" s="1"/>
      <c r="M188" s="1"/>
      <c r="N188" s="1"/>
      <c r="O188" s="1"/>
      <c r="P188" s="1"/>
      <c r="Q188" s="1"/>
      <c r="R188" s="1"/>
      <c r="S188" s="1"/>
      <c r="T188" s="1"/>
      <c r="U188" s="1"/>
      <c r="V188" s="1"/>
      <c r="W188" s="1"/>
      <c r="X188" s="1"/>
      <c r="Y188" s="1"/>
      <c r="Z188" s="1"/>
    </row>
    <row x14ac:dyDescent="0.25" r="189" customHeight="1" ht="16.5">
      <c r="A189" s="1"/>
      <c r="B189" s="5"/>
      <c r="C189" s="14"/>
      <c r="D189" s="15"/>
      <c r="E189" s="1"/>
      <c r="F189" s="1"/>
      <c r="G189" s="1"/>
      <c r="H189" s="1"/>
      <c r="I189" s="1"/>
      <c r="J189" s="1"/>
      <c r="K189" s="1"/>
      <c r="L189" s="1"/>
      <c r="M189" s="1"/>
      <c r="N189" s="1"/>
      <c r="O189" s="1"/>
      <c r="P189" s="1"/>
      <c r="Q189" s="1"/>
      <c r="R189" s="1"/>
      <c r="S189" s="1"/>
      <c r="T189" s="1"/>
      <c r="U189" s="1"/>
      <c r="V189" s="1"/>
      <c r="W189" s="1"/>
      <c r="X189" s="1"/>
      <c r="Y189" s="1"/>
      <c r="Z189" s="1"/>
    </row>
    <row x14ac:dyDescent="0.25" r="190" customHeight="1" ht="16.5">
      <c r="A190" s="1"/>
      <c r="B190" s="5"/>
      <c r="C190" s="14"/>
      <c r="D190" s="15"/>
      <c r="E190" s="1"/>
      <c r="F190" s="1"/>
      <c r="G190" s="1"/>
      <c r="H190" s="1"/>
      <c r="I190" s="1"/>
      <c r="J190" s="1"/>
      <c r="K190" s="1"/>
      <c r="L190" s="1"/>
      <c r="M190" s="1"/>
      <c r="N190" s="1"/>
      <c r="O190" s="1"/>
      <c r="P190" s="1"/>
      <c r="Q190" s="1"/>
      <c r="R190" s="1"/>
      <c r="S190" s="1"/>
      <c r="T190" s="1"/>
      <c r="U190" s="1"/>
      <c r="V190" s="1"/>
      <c r="W190" s="1"/>
      <c r="X190" s="1"/>
      <c r="Y190" s="1"/>
      <c r="Z190" s="1"/>
    </row>
    <row x14ac:dyDescent="0.25" r="191" customHeight="1" ht="16.5">
      <c r="A191" s="1"/>
      <c r="B191" s="5"/>
      <c r="C191" s="14"/>
      <c r="D191" s="15"/>
      <c r="E191" s="1"/>
      <c r="F191" s="1"/>
      <c r="G191" s="1"/>
      <c r="H191" s="1"/>
      <c r="I191" s="1"/>
      <c r="J191" s="1"/>
      <c r="K191" s="1"/>
      <c r="L191" s="1"/>
      <c r="M191" s="1"/>
      <c r="N191" s="1"/>
      <c r="O191" s="1"/>
      <c r="P191" s="1"/>
      <c r="Q191" s="1"/>
      <c r="R191" s="1"/>
      <c r="S191" s="1"/>
      <c r="T191" s="1"/>
      <c r="U191" s="1"/>
      <c r="V191" s="1"/>
      <c r="W191" s="1"/>
      <c r="X191" s="1"/>
      <c r="Y191" s="1"/>
      <c r="Z191" s="1"/>
    </row>
    <row x14ac:dyDescent="0.25" r="192" customHeight="1" ht="16.5">
      <c r="A192" s="1"/>
      <c r="B192" s="5"/>
      <c r="C192" s="16"/>
      <c r="D192" s="17"/>
      <c r="E192" s="1"/>
      <c r="F192" s="1"/>
      <c r="G192" s="1"/>
      <c r="H192" s="1"/>
      <c r="I192" s="1"/>
      <c r="J192" s="1"/>
      <c r="K192" s="1"/>
      <c r="L192" s="1"/>
      <c r="M192" s="1"/>
      <c r="N192" s="1"/>
      <c r="O192" s="1"/>
      <c r="P192" s="1"/>
      <c r="Q192" s="1"/>
      <c r="R192" s="1"/>
      <c r="S192" s="1"/>
      <c r="T192" s="1"/>
      <c r="U192" s="1"/>
      <c r="V192" s="1"/>
      <c r="W192" s="1"/>
      <c r="X192" s="1"/>
      <c r="Y192" s="1"/>
      <c r="Z192" s="1"/>
    </row>
    <row x14ac:dyDescent="0.25" r="193" customHeight="1" ht="16.5">
      <c r="A193" s="1"/>
      <c r="B193" s="5"/>
      <c r="C193" s="16"/>
      <c r="D193" s="17"/>
      <c r="E193" s="1"/>
      <c r="F193" s="1"/>
      <c r="G193" s="1"/>
      <c r="H193" s="1"/>
      <c r="I193" s="1"/>
      <c r="J193" s="1"/>
      <c r="K193" s="1"/>
      <c r="L193" s="1"/>
      <c r="M193" s="1"/>
      <c r="N193" s="1"/>
      <c r="O193" s="1"/>
      <c r="P193" s="1"/>
      <c r="Q193" s="1"/>
      <c r="R193" s="1"/>
      <c r="S193" s="1"/>
      <c r="T193" s="1"/>
      <c r="U193" s="1"/>
      <c r="V193" s="1"/>
      <c r="W193" s="1"/>
      <c r="X193" s="1"/>
      <c r="Y193" s="1"/>
      <c r="Z193" s="1"/>
    </row>
    <row x14ac:dyDescent="0.25" r="194" customHeight="1" ht="16.5">
      <c r="A194" s="1"/>
      <c r="B194" s="5"/>
      <c r="C194" s="14"/>
      <c r="D194" s="15"/>
      <c r="E194" s="1"/>
      <c r="F194" s="1"/>
      <c r="G194" s="1"/>
      <c r="H194" s="1"/>
      <c r="I194" s="1"/>
      <c r="J194" s="1"/>
      <c r="K194" s="1"/>
      <c r="L194" s="1"/>
      <c r="M194" s="1"/>
      <c r="N194" s="1"/>
      <c r="O194" s="1"/>
      <c r="P194" s="1"/>
      <c r="Q194" s="1"/>
      <c r="R194" s="1"/>
      <c r="S194" s="1"/>
      <c r="T194" s="1"/>
      <c r="U194" s="1"/>
      <c r="V194" s="1"/>
      <c r="W194" s="1"/>
      <c r="X194" s="1"/>
      <c r="Y194" s="1"/>
      <c r="Z194" s="1"/>
    </row>
    <row x14ac:dyDescent="0.25" r="195" customHeight="1" ht="16.5">
      <c r="A195" s="1"/>
      <c r="B195" s="5"/>
      <c r="C195" s="14"/>
      <c r="D195" s="15"/>
      <c r="E195" s="1"/>
      <c r="F195" s="1"/>
      <c r="G195" s="1"/>
      <c r="H195" s="1"/>
      <c r="I195" s="1"/>
      <c r="J195" s="1"/>
      <c r="K195" s="1"/>
      <c r="L195" s="1"/>
      <c r="M195" s="1"/>
      <c r="N195" s="1"/>
      <c r="O195" s="1"/>
      <c r="P195" s="1"/>
      <c r="Q195" s="1"/>
      <c r="R195" s="1"/>
      <c r="S195" s="1"/>
      <c r="T195" s="1"/>
      <c r="U195" s="1"/>
      <c r="V195" s="1"/>
      <c r="W195" s="1"/>
      <c r="X195" s="1"/>
      <c r="Y195" s="1"/>
      <c r="Z195" s="1"/>
    </row>
    <row x14ac:dyDescent="0.25" r="196" customHeight="1" ht="16.5">
      <c r="A196" s="1"/>
      <c r="B196" s="5"/>
      <c r="C196" s="14"/>
      <c r="D196" s="15"/>
      <c r="E196" s="1"/>
      <c r="F196" s="1"/>
      <c r="G196" s="1"/>
      <c r="H196" s="1"/>
      <c r="I196" s="1"/>
      <c r="J196" s="1"/>
      <c r="K196" s="1"/>
      <c r="L196" s="1"/>
      <c r="M196" s="1"/>
      <c r="N196" s="1"/>
      <c r="O196" s="1"/>
      <c r="P196" s="1"/>
      <c r="Q196" s="1"/>
      <c r="R196" s="1"/>
      <c r="S196" s="1"/>
      <c r="T196" s="1"/>
      <c r="U196" s="1"/>
      <c r="V196" s="1"/>
      <c r="W196" s="1"/>
      <c r="X196" s="1"/>
      <c r="Y196" s="1"/>
      <c r="Z196" s="1"/>
    </row>
    <row x14ac:dyDescent="0.25" r="197" customHeight="1" ht="16.5">
      <c r="A197" s="1"/>
      <c r="B197" s="5"/>
      <c r="C197" s="14"/>
      <c r="D197" s="15"/>
      <c r="E197" s="1"/>
      <c r="F197" s="1"/>
      <c r="G197" s="1"/>
      <c r="H197" s="1"/>
      <c r="I197" s="1"/>
      <c r="J197" s="1"/>
      <c r="K197" s="1"/>
      <c r="L197" s="1"/>
      <c r="M197" s="1"/>
      <c r="N197" s="1"/>
      <c r="O197" s="1"/>
      <c r="P197" s="1"/>
      <c r="Q197" s="1"/>
      <c r="R197" s="1"/>
      <c r="S197" s="1"/>
      <c r="T197" s="1"/>
      <c r="U197" s="1"/>
      <c r="V197" s="1"/>
      <c r="W197" s="1"/>
      <c r="X197" s="1"/>
      <c r="Y197" s="1"/>
      <c r="Z197" s="1"/>
    </row>
    <row x14ac:dyDescent="0.25" r="198" customHeight="1" ht="16.5">
      <c r="A198" s="1"/>
      <c r="B198" s="5"/>
      <c r="C198" s="14"/>
      <c r="D198" s="15"/>
      <c r="E198" s="1"/>
      <c r="F198" s="1"/>
      <c r="G198" s="1"/>
      <c r="H198" s="1"/>
      <c r="I198" s="1"/>
      <c r="J198" s="1"/>
      <c r="K198" s="1"/>
      <c r="L198" s="1"/>
      <c r="M198" s="1"/>
      <c r="N198" s="1"/>
      <c r="O198" s="1"/>
      <c r="P198" s="1"/>
      <c r="Q198" s="1"/>
      <c r="R198" s="1"/>
      <c r="S198" s="1"/>
      <c r="T198" s="1"/>
      <c r="U198" s="1"/>
      <c r="V198" s="1"/>
      <c r="W198" s="1"/>
      <c r="X198" s="1"/>
      <c r="Y198" s="1"/>
      <c r="Z198" s="1"/>
    </row>
    <row x14ac:dyDescent="0.25" r="199" customHeight="1" ht="16.5">
      <c r="A199" s="1"/>
      <c r="B199" s="5"/>
      <c r="C199" s="14"/>
      <c r="D199" s="15"/>
      <c r="E199" s="1"/>
      <c r="F199" s="1"/>
      <c r="G199" s="1"/>
      <c r="H199" s="1"/>
      <c r="I199" s="1"/>
      <c r="J199" s="1"/>
      <c r="K199" s="1"/>
      <c r="L199" s="1"/>
      <c r="M199" s="1"/>
      <c r="N199" s="1"/>
      <c r="O199" s="1"/>
      <c r="P199" s="1"/>
      <c r="Q199" s="1"/>
      <c r="R199" s="1"/>
      <c r="S199" s="1"/>
      <c r="T199" s="1"/>
      <c r="U199" s="1"/>
      <c r="V199" s="1"/>
      <c r="W199" s="1"/>
      <c r="X199" s="1"/>
      <c r="Y199" s="1"/>
      <c r="Z199" s="1"/>
    </row>
    <row x14ac:dyDescent="0.25" r="200" customHeight="1" ht="16.5">
      <c r="A200" s="1"/>
      <c r="B200" s="5"/>
      <c r="C200" s="14"/>
      <c r="D200" s="15"/>
      <c r="E200" s="1"/>
      <c r="F200" s="1"/>
      <c r="G200" s="1"/>
      <c r="H200" s="1"/>
      <c r="I200" s="1"/>
      <c r="J200" s="1"/>
      <c r="K200" s="1"/>
      <c r="L200" s="1"/>
      <c r="M200" s="1"/>
      <c r="N200" s="1"/>
      <c r="O200" s="1"/>
      <c r="P200" s="1"/>
      <c r="Q200" s="1"/>
      <c r="R200" s="1"/>
      <c r="S200" s="1"/>
      <c r="T200" s="1"/>
      <c r="U200" s="1"/>
      <c r="V200" s="1"/>
      <c r="W200" s="1"/>
      <c r="X200" s="1"/>
      <c r="Y200" s="1"/>
      <c r="Z200" s="1"/>
    </row>
    <row x14ac:dyDescent="0.25" r="201" customHeight="1" ht="16.5">
      <c r="A201" s="1"/>
      <c r="B201" s="5"/>
      <c r="C201" s="14"/>
      <c r="D201" s="15"/>
      <c r="E201" s="1"/>
      <c r="F201" s="1"/>
      <c r="G201" s="1"/>
      <c r="H201" s="1"/>
      <c r="I201" s="1"/>
      <c r="J201" s="1"/>
      <c r="K201" s="1"/>
      <c r="L201" s="1"/>
      <c r="M201" s="1"/>
      <c r="N201" s="1"/>
      <c r="O201" s="1"/>
      <c r="P201" s="1"/>
      <c r="Q201" s="1"/>
      <c r="R201" s="1"/>
      <c r="S201" s="1"/>
      <c r="T201" s="1"/>
      <c r="U201" s="1"/>
      <c r="V201" s="1"/>
      <c r="W201" s="1"/>
      <c r="X201" s="1"/>
      <c r="Y201" s="1"/>
      <c r="Z201" s="1"/>
    </row>
    <row x14ac:dyDescent="0.25" r="202" customHeight="1" ht="16.5">
      <c r="A202" s="1"/>
      <c r="B202" s="5"/>
      <c r="C202" s="14"/>
      <c r="D202" s="15"/>
      <c r="E202" s="1"/>
      <c r="F202" s="1"/>
      <c r="G202" s="1"/>
      <c r="H202" s="1"/>
      <c r="I202" s="1"/>
      <c r="J202" s="1"/>
      <c r="K202" s="1"/>
      <c r="L202" s="1"/>
      <c r="M202" s="1"/>
      <c r="N202" s="1"/>
      <c r="O202" s="1"/>
      <c r="P202" s="1"/>
      <c r="Q202" s="1"/>
      <c r="R202" s="1"/>
      <c r="S202" s="1"/>
      <c r="T202" s="1"/>
      <c r="U202" s="1"/>
      <c r="V202" s="1"/>
      <c r="W202" s="1"/>
      <c r="X202" s="1"/>
      <c r="Y202" s="1"/>
      <c r="Z202" s="1"/>
    </row>
    <row x14ac:dyDescent="0.25" r="203" customHeight="1" ht="16.5">
      <c r="A203" s="1"/>
      <c r="B203" s="5"/>
      <c r="C203" s="16"/>
      <c r="D203" s="17"/>
      <c r="E203" s="1"/>
      <c r="F203" s="1"/>
      <c r="G203" s="1"/>
      <c r="H203" s="1"/>
      <c r="I203" s="1"/>
      <c r="J203" s="1"/>
      <c r="K203" s="1"/>
      <c r="L203" s="1"/>
      <c r="M203" s="1"/>
      <c r="N203" s="1"/>
      <c r="O203" s="1"/>
      <c r="P203" s="1"/>
      <c r="Q203" s="1"/>
      <c r="R203" s="1"/>
      <c r="S203" s="1"/>
      <c r="T203" s="1"/>
      <c r="U203" s="1"/>
      <c r="V203" s="1"/>
      <c r="W203" s="1"/>
      <c r="X203" s="1"/>
      <c r="Y203" s="1"/>
      <c r="Z203" s="1"/>
    </row>
    <row x14ac:dyDescent="0.25" r="204" customHeight="1" ht="16.5">
      <c r="A204" s="1"/>
      <c r="B204" s="5"/>
      <c r="C204" s="16"/>
      <c r="D204" s="17"/>
      <c r="E204" s="1"/>
      <c r="F204" s="1"/>
      <c r="G204" s="1"/>
      <c r="H204" s="1"/>
      <c r="I204" s="1"/>
      <c r="J204" s="1"/>
      <c r="K204" s="1"/>
      <c r="L204" s="1"/>
      <c r="M204" s="1"/>
      <c r="N204" s="1"/>
      <c r="O204" s="1"/>
      <c r="P204" s="1"/>
      <c r="Q204" s="1"/>
      <c r="R204" s="1"/>
      <c r="S204" s="1"/>
      <c r="T204" s="1"/>
      <c r="U204" s="1"/>
      <c r="V204" s="1"/>
      <c r="W204" s="1"/>
      <c r="X204" s="1"/>
      <c r="Y204" s="1"/>
      <c r="Z204" s="1"/>
    </row>
    <row x14ac:dyDescent="0.25" r="205" customHeight="1" ht="16.5">
      <c r="A205" s="1"/>
      <c r="B205" s="5"/>
      <c r="C205" s="14"/>
      <c r="D205" s="15"/>
      <c r="E205" s="1"/>
      <c r="F205" s="1"/>
      <c r="G205" s="1"/>
      <c r="H205" s="1"/>
      <c r="I205" s="1"/>
      <c r="J205" s="1"/>
      <c r="K205" s="1"/>
      <c r="L205" s="1"/>
      <c r="M205" s="1"/>
      <c r="N205" s="1"/>
      <c r="O205" s="1"/>
      <c r="P205" s="1"/>
      <c r="Q205" s="1"/>
      <c r="R205" s="1"/>
      <c r="S205" s="1"/>
      <c r="T205" s="1"/>
      <c r="U205" s="1"/>
      <c r="V205" s="1"/>
      <c r="W205" s="1"/>
      <c r="X205" s="1"/>
      <c r="Y205" s="1"/>
      <c r="Z205" s="1"/>
    </row>
    <row x14ac:dyDescent="0.25" r="206" customHeight="1" ht="16.5">
      <c r="A206" s="1"/>
      <c r="B206" s="5"/>
      <c r="C206" s="14"/>
      <c r="D206" s="15"/>
      <c r="E206" s="1"/>
      <c r="F206" s="1"/>
      <c r="G206" s="1"/>
      <c r="H206" s="1"/>
      <c r="I206" s="1"/>
      <c r="J206" s="1"/>
      <c r="K206" s="1"/>
      <c r="L206" s="1"/>
      <c r="M206" s="1"/>
      <c r="N206" s="1"/>
      <c r="O206" s="1"/>
      <c r="P206" s="1"/>
      <c r="Q206" s="1"/>
      <c r="R206" s="1"/>
      <c r="S206" s="1"/>
      <c r="T206" s="1"/>
      <c r="U206" s="1"/>
      <c r="V206" s="1"/>
      <c r="W206" s="1"/>
      <c r="X206" s="1"/>
      <c r="Y206" s="1"/>
      <c r="Z206" s="1"/>
    </row>
    <row x14ac:dyDescent="0.25" r="207" customHeight="1" ht="16.5">
      <c r="A207" s="1"/>
      <c r="B207" s="5"/>
      <c r="C207" s="14"/>
      <c r="D207" s="15"/>
      <c r="E207" s="1"/>
      <c r="F207" s="1"/>
      <c r="G207" s="1"/>
      <c r="H207" s="1"/>
      <c r="I207" s="1"/>
      <c r="J207" s="1"/>
      <c r="K207" s="1"/>
      <c r="L207" s="1"/>
      <c r="M207" s="1"/>
      <c r="N207" s="1"/>
      <c r="O207" s="1"/>
      <c r="P207" s="1"/>
      <c r="Q207" s="1"/>
      <c r="R207" s="1"/>
      <c r="S207" s="1"/>
      <c r="T207" s="1"/>
      <c r="U207" s="1"/>
      <c r="V207" s="1"/>
      <c r="W207" s="1"/>
      <c r="X207" s="1"/>
      <c r="Y207" s="1"/>
      <c r="Z207" s="1"/>
    </row>
    <row x14ac:dyDescent="0.25" r="208" customHeight="1" ht="16.5">
      <c r="A208" s="1"/>
      <c r="B208" s="5"/>
      <c r="C208" s="14"/>
      <c r="D208" s="15"/>
      <c r="E208" s="1"/>
      <c r="F208" s="1"/>
      <c r="G208" s="1"/>
      <c r="H208" s="1"/>
      <c r="I208" s="1"/>
      <c r="J208" s="1"/>
      <c r="K208" s="1"/>
      <c r="L208" s="1"/>
      <c r="M208" s="1"/>
      <c r="N208" s="1"/>
      <c r="O208" s="1"/>
      <c r="P208" s="1"/>
      <c r="Q208" s="1"/>
      <c r="R208" s="1"/>
      <c r="S208" s="1"/>
      <c r="T208" s="1"/>
      <c r="U208" s="1"/>
      <c r="V208" s="1"/>
      <c r="W208" s="1"/>
      <c r="X208" s="1"/>
      <c r="Y208" s="1"/>
      <c r="Z208" s="1"/>
    </row>
    <row x14ac:dyDescent="0.25" r="209" customHeight="1" ht="16.5">
      <c r="A209" s="1"/>
      <c r="B209" s="5"/>
      <c r="C209" s="14"/>
      <c r="D209" s="15"/>
      <c r="E209" s="1"/>
      <c r="F209" s="1"/>
      <c r="G209" s="1"/>
      <c r="H209" s="1"/>
      <c r="I209" s="1"/>
      <c r="J209" s="1"/>
      <c r="K209" s="1"/>
      <c r="L209" s="1"/>
      <c r="M209" s="1"/>
      <c r="N209" s="1"/>
      <c r="O209" s="1"/>
      <c r="P209" s="1"/>
      <c r="Q209" s="1"/>
      <c r="R209" s="1"/>
      <c r="S209" s="1"/>
      <c r="T209" s="1"/>
      <c r="U209" s="1"/>
      <c r="V209" s="1"/>
      <c r="W209" s="1"/>
      <c r="X209" s="1"/>
      <c r="Y209" s="1"/>
      <c r="Z209" s="1"/>
    </row>
    <row x14ac:dyDescent="0.25" r="210" customHeight="1" ht="16.5">
      <c r="A210" s="1"/>
      <c r="B210" s="5"/>
      <c r="C210" s="14"/>
      <c r="D210" s="15"/>
      <c r="E210" s="1"/>
      <c r="F210" s="1"/>
      <c r="G210" s="1"/>
      <c r="H210" s="1"/>
      <c r="I210" s="1"/>
      <c r="J210" s="1"/>
      <c r="K210" s="1"/>
      <c r="L210" s="1"/>
      <c r="M210" s="1"/>
      <c r="N210" s="1"/>
      <c r="O210" s="1"/>
      <c r="P210" s="1"/>
      <c r="Q210" s="1"/>
      <c r="R210" s="1"/>
      <c r="S210" s="1"/>
      <c r="T210" s="1"/>
      <c r="U210" s="1"/>
      <c r="V210" s="1"/>
      <c r="W210" s="1"/>
      <c r="X210" s="1"/>
      <c r="Y210" s="1"/>
      <c r="Z210" s="1"/>
    </row>
    <row x14ac:dyDescent="0.25" r="211" customHeight="1" ht="16.5">
      <c r="A211" s="1"/>
      <c r="B211" s="5"/>
      <c r="C211" s="14"/>
      <c r="D211" s="15"/>
      <c r="E211" s="1"/>
      <c r="F211" s="1"/>
      <c r="G211" s="1"/>
      <c r="H211" s="1"/>
      <c r="I211" s="1"/>
      <c r="J211" s="1"/>
      <c r="K211" s="1"/>
      <c r="L211" s="1"/>
      <c r="M211" s="1"/>
      <c r="N211" s="1"/>
      <c r="O211" s="1"/>
      <c r="P211" s="1"/>
      <c r="Q211" s="1"/>
      <c r="R211" s="1"/>
      <c r="S211" s="1"/>
      <c r="T211" s="1"/>
      <c r="U211" s="1"/>
      <c r="V211" s="1"/>
      <c r="W211" s="1"/>
      <c r="X211" s="1"/>
      <c r="Y211" s="1"/>
      <c r="Z211" s="1"/>
    </row>
    <row x14ac:dyDescent="0.25" r="212" customHeight="1" ht="16.5">
      <c r="A212" s="1"/>
      <c r="B212" s="5"/>
      <c r="C212" s="14"/>
      <c r="D212" s="15"/>
      <c r="E212" s="1"/>
      <c r="F212" s="1"/>
      <c r="G212" s="1"/>
      <c r="H212" s="1"/>
      <c r="I212" s="1"/>
      <c r="J212" s="1"/>
      <c r="K212" s="1"/>
      <c r="L212" s="1"/>
      <c r="M212" s="1"/>
      <c r="N212" s="1"/>
      <c r="O212" s="1"/>
      <c r="P212" s="1"/>
      <c r="Q212" s="1"/>
      <c r="R212" s="1"/>
      <c r="S212" s="1"/>
      <c r="T212" s="1"/>
      <c r="U212" s="1"/>
      <c r="V212" s="1"/>
      <c r="W212" s="1"/>
      <c r="X212" s="1"/>
      <c r="Y212" s="1"/>
      <c r="Z212" s="1"/>
    </row>
    <row x14ac:dyDescent="0.25" r="213" customHeight="1" ht="16.5">
      <c r="A213" s="1"/>
      <c r="B213" s="5"/>
      <c r="C213" s="14"/>
      <c r="D213" s="15"/>
      <c r="E213" s="1"/>
      <c r="F213" s="1"/>
      <c r="G213" s="1"/>
      <c r="H213" s="1"/>
      <c r="I213" s="1"/>
      <c r="J213" s="1"/>
      <c r="K213" s="1"/>
      <c r="L213" s="1"/>
      <c r="M213" s="1"/>
      <c r="N213" s="1"/>
      <c r="O213" s="1"/>
      <c r="P213" s="1"/>
      <c r="Q213" s="1"/>
      <c r="R213" s="1"/>
      <c r="S213" s="1"/>
      <c r="T213" s="1"/>
      <c r="U213" s="1"/>
      <c r="V213" s="1"/>
      <c r="W213" s="1"/>
      <c r="X213" s="1"/>
      <c r="Y213" s="1"/>
      <c r="Z213" s="1"/>
    </row>
    <row x14ac:dyDescent="0.25" r="214" customHeight="1" ht="16.5">
      <c r="A214" s="1"/>
      <c r="B214" s="5"/>
      <c r="C214" s="16"/>
      <c r="D214" s="17"/>
      <c r="E214" s="1"/>
      <c r="F214" s="1"/>
      <c r="G214" s="1"/>
      <c r="H214" s="1"/>
      <c r="I214" s="1"/>
      <c r="J214" s="1"/>
      <c r="K214" s="1"/>
      <c r="L214" s="1"/>
      <c r="M214" s="1"/>
      <c r="N214" s="1"/>
      <c r="O214" s="1"/>
      <c r="P214" s="1"/>
      <c r="Q214" s="1"/>
      <c r="R214" s="1"/>
      <c r="S214" s="1"/>
      <c r="T214" s="1"/>
      <c r="U214" s="1"/>
      <c r="V214" s="1"/>
      <c r="W214" s="1"/>
      <c r="X214" s="1"/>
      <c r="Y214" s="1"/>
      <c r="Z214" s="1"/>
    </row>
    <row x14ac:dyDescent="0.25" r="215" customHeight="1" ht="16.5">
      <c r="A215" s="1"/>
      <c r="B215" s="5"/>
      <c r="C215" s="16"/>
      <c r="D215" s="17"/>
      <c r="E215" s="1"/>
      <c r="F215" s="1"/>
      <c r="G215" s="1"/>
      <c r="H215" s="1"/>
      <c r="I215" s="1"/>
      <c r="J215" s="1"/>
      <c r="K215" s="1"/>
      <c r="L215" s="1"/>
      <c r="M215" s="1"/>
      <c r="N215" s="1"/>
      <c r="O215" s="1"/>
      <c r="P215" s="1"/>
      <c r="Q215" s="1"/>
      <c r="R215" s="1"/>
      <c r="S215" s="1"/>
      <c r="T215" s="1"/>
      <c r="U215" s="1"/>
      <c r="V215" s="1"/>
      <c r="W215" s="1"/>
      <c r="X215" s="1"/>
      <c r="Y215" s="1"/>
      <c r="Z215" s="1"/>
    </row>
    <row x14ac:dyDescent="0.25" r="216" customHeight="1" ht="16.5">
      <c r="A216" s="1"/>
      <c r="B216" s="5"/>
      <c r="C216" s="14"/>
      <c r="D216" s="15"/>
      <c r="E216" s="1"/>
      <c r="F216" s="1"/>
      <c r="G216" s="1"/>
      <c r="H216" s="1"/>
      <c r="I216" s="1"/>
      <c r="J216" s="1"/>
      <c r="K216" s="1"/>
      <c r="L216" s="1"/>
      <c r="M216" s="1"/>
      <c r="N216" s="1"/>
      <c r="O216" s="1"/>
      <c r="P216" s="1"/>
      <c r="Q216" s="1"/>
      <c r="R216" s="1"/>
      <c r="S216" s="1"/>
      <c r="T216" s="1"/>
      <c r="U216" s="1"/>
      <c r="V216" s="1"/>
      <c r="W216" s="1"/>
      <c r="X216" s="1"/>
      <c r="Y216" s="1"/>
      <c r="Z216" s="1"/>
    </row>
    <row x14ac:dyDescent="0.25" r="217" customHeight="1" ht="16.5">
      <c r="A217" s="1"/>
      <c r="B217" s="5"/>
      <c r="C217" s="14"/>
      <c r="D217" s="15"/>
      <c r="E217" s="1"/>
      <c r="F217" s="1"/>
      <c r="G217" s="1"/>
      <c r="H217" s="1"/>
      <c r="I217" s="1"/>
      <c r="J217" s="1"/>
      <c r="K217" s="1"/>
      <c r="L217" s="1"/>
      <c r="M217" s="1"/>
      <c r="N217" s="1"/>
      <c r="O217" s="1"/>
      <c r="P217" s="1"/>
      <c r="Q217" s="1"/>
      <c r="R217" s="1"/>
      <c r="S217" s="1"/>
      <c r="T217" s="1"/>
      <c r="U217" s="1"/>
      <c r="V217" s="1"/>
      <c r="W217" s="1"/>
      <c r="X217" s="1"/>
      <c r="Y217" s="1"/>
      <c r="Z217" s="1"/>
    </row>
    <row x14ac:dyDescent="0.25" r="218" customHeight="1" ht="16.5">
      <c r="A218" s="1"/>
      <c r="B218" s="5"/>
      <c r="C218" s="14"/>
      <c r="D218" s="15"/>
      <c r="E218" s="1"/>
      <c r="F218" s="1"/>
      <c r="G218" s="1"/>
      <c r="H218" s="1"/>
      <c r="I218" s="1"/>
      <c r="J218" s="1"/>
      <c r="K218" s="1"/>
      <c r="L218" s="1"/>
      <c r="M218" s="1"/>
      <c r="N218" s="1"/>
      <c r="O218" s="1"/>
      <c r="P218" s="1"/>
      <c r="Q218" s="1"/>
      <c r="R218" s="1"/>
      <c r="S218" s="1"/>
      <c r="T218" s="1"/>
      <c r="U218" s="1"/>
      <c r="V218" s="1"/>
      <c r="W218" s="1"/>
      <c r="X218" s="1"/>
      <c r="Y218" s="1"/>
      <c r="Z218" s="1"/>
    </row>
    <row x14ac:dyDescent="0.25" r="219" customHeight="1" ht="16.5">
      <c r="A219" s="1"/>
      <c r="B219" s="5"/>
      <c r="C219" s="14"/>
      <c r="D219" s="15"/>
      <c r="E219" s="1"/>
      <c r="F219" s="1"/>
      <c r="G219" s="1"/>
      <c r="H219" s="1"/>
      <c r="I219" s="1"/>
      <c r="J219" s="1"/>
      <c r="K219" s="1"/>
      <c r="L219" s="1"/>
      <c r="M219" s="1"/>
      <c r="N219" s="1"/>
      <c r="O219" s="1"/>
      <c r="P219" s="1"/>
      <c r="Q219" s="1"/>
      <c r="R219" s="1"/>
      <c r="S219" s="1"/>
      <c r="T219" s="1"/>
      <c r="U219" s="1"/>
      <c r="V219" s="1"/>
      <c r="W219" s="1"/>
      <c r="X219" s="1"/>
      <c r="Y219" s="1"/>
      <c r="Z219" s="1"/>
    </row>
    <row x14ac:dyDescent="0.25" r="220" customHeight="1" ht="16.5">
      <c r="A220" s="1"/>
      <c r="B220" s="5"/>
      <c r="C220" s="14"/>
      <c r="D220" s="15"/>
      <c r="E220" s="1"/>
      <c r="F220" s="1"/>
      <c r="G220" s="1"/>
      <c r="H220" s="1"/>
      <c r="I220" s="1"/>
      <c r="J220" s="1"/>
      <c r="K220" s="1"/>
      <c r="L220" s="1"/>
      <c r="M220" s="1"/>
      <c r="N220" s="1"/>
      <c r="O220" s="1"/>
      <c r="P220" s="1"/>
      <c r="Q220" s="1"/>
      <c r="R220" s="1"/>
      <c r="S220" s="1"/>
      <c r="T220" s="1"/>
      <c r="U220" s="1"/>
      <c r="V220" s="1"/>
      <c r="W220" s="1"/>
      <c r="X220" s="1"/>
      <c r="Y220" s="1"/>
      <c r="Z220" s="1"/>
    </row>
    <row x14ac:dyDescent="0.25" r="221" customHeight="1" ht="16.5">
      <c r="A221" s="1"/>
      <c r="B221" s="5"/>
      <c r="C221" s="14"/>
      <c r="D221" s="15"/>
      <c r="E221" s="1"/>
      <c r="F221" s="1"/>
      <c r="G221" s="1"/>
      <c r="H221" s="1"/>
      <c r="I221" s="1"/>
      <c r="J221" s="1"/>
      <c r="K221" s="1"/>
      <c r="L221" s="1"/>
      <c r="M221" s="1"/>
      <c r="N221" s="1"/>
      <c r="O221" s="1"/>
      <c r="P221" s="1"/>
      <c r="Q221" s="1"/>
      <c r="R221" s="1"/>
      <c r="S221" s="1"/>
      <c r="T221" s="1"/>
      <c r="U221" s="1"/>
      <c r="V221" s="1"/>
      <c r="W221" s="1"/>
      <c r="X221" s="1"/>
      <c r="Y221" s="1"/>
      <c r="Z221" s="1"/>
    </row>
    <row x14ac:dyDescent="0.25" r="222" customHeight="1" ht="16.5">
      <c r="A222" s="1"/>
      <c r="B222" s="5"/>
      <c r="C222" s="14"/>
      <c r="D222" s="15"/>
      <c r="E222" s="1"/>
      <c r="F222" s="1"/>
      <c r="G222" s="1"/>
      <c r="H222" s="1"/>
      <c r="I222" s="1"/>
      <c r="J222" s="1"/>
      <c r="K222" s="1"/>
      <c r="L222" s="1"/>
      <c r="M222" s="1"/>
      <c r="N222" s="1"/>
      <c r="O222" s="1"/>
      <c r="P222" s="1"/>
      <c r="Q222" s="1"/>
      <c r="R222" s="1"/>
      <c r="S222" s="1"/>
      <c r="T222" s="1"/>
      <c r="U222" s="1"/>
      <c r="V222" s="1"/>
      <c r="W222" s="1"/>
      <c r="X222" s="1"/>
      <c r="Y222" s="1"/>
      <c r="Z222" s="1"/>
    </row>
    <row x14ac:dyDescent="0.25" r="223" customHeight="1" ht="16.5">
      <c r="A223" s="1"/>
      <c r="B223" s="5"/>
      <c r="C223" s="14"/>
      <c r="D223" s="15"/>
      <c r="E223" s="1"/>
      <c r="F223" s="1"/>
      <c r="G223" s="1"/>
      <c r="H223" s="1"/>
      <c r="I223" s="1"/>
      <c r="J223" s="1"/>
      <c r="K223" s="1"/>
      <c r="L223" s="1"/>
      <c r="M223" s="1"/>
      <c r="N223" s="1"/>
      <c r="O223" s="1"/>
      <c r="P223" s="1"/>
      <c r="Q223" s="1"/>
      <c r="R223" s="1"/>
      <c r="S223" s="1"/>
      <c r="T223" s="1"/>
      <c r="U223" s="1"/>
      <c r="V223" s="1"/>
      <c r="W223" s="1"/>
      <c r="X223" s="1"/>
      <c r="Y223" s="1"/>
      <c r="Z223" s="1"/>
    </row>
    <row x14ac:dyDescent="0.25" r="224" customHeight="1" ht="16.5">
      <c r="A224" s="1"/>
      <c r="B224" s="5"/>
      <c r="C224" s="14"/>
      <c r="D224" s="15"/>
      <c r="E224" s="1"/>
      <c r="F224" s="1"/>
      <c r="G224" s="1"/>
      <c r="H224" s="1"/>
      <c r="I224" s="1"/>
      <c r="J224" s="1"/>
      <c r="K224" s="1"/>
      <c r="L224" s="1"/>
      <c r="M224" s="1"/>
      <c r="N224" s="1"/>
      <c r="O224" s="1"/>
      <c r="P224" s="1"/>
      <c r="Q224" s="1"/>
      <c r="R224" s="1"/>
      <c r="S224" s="1"/>
      <c r="T224" s="1"/>
      <c r="U224" s="1"/>
      <c r="V224" s="1"/>
      <c r="W224" s="1"/>
      <c r="X224" s="1"/>
      <c r="Y224" s="1"/>
      <c r="Z224" s="1"/>
    </row>
    <row x14ac:dyDescent="0.25" r="225" customHeight="1" ht="16.5">
      <c r="A225" s="1"/>
      <c r="B225" s="5"/>
      <c r="C225" s="16"/>
      <c r="D225" s="17"/>
      <c r="E225" s="1"/>
      <c r="F225" s="1"/>
      <c r="G225" s="1"/>
      <c r="H225" s="1"/>
      <c r="I225" s="1"/>
      <c r="J225" s="1"/>
      <c r="K225" s="1"/>
      <c r="L225" s="1"/>
      <c r="M225" s="1"/>
      <c r="N225" s="1"/>
      <c r="O225" s="1"/>
      <c r="P225" s="1"/>
      <c r="Q225" s="1"/>
      <c r="R225" s="1"/>
      <c r="S225" s="1"/>
      <c r="T225" s="1"/>
      <c r="U225" s="1"/>
      <c r="V225" s="1"/>
      <c r="W225" s="1"/>
      <c r="X225" s="1"/>
      <c r="Y225" s="1"/>
      <c r="Z225" s="1"/>
    </row>
    <row x14ac:dyDescent="0.25" r="226" customHeight="1" ht="16.5">
      <c r="A226" s="1"/>
      <c r="B226" s="5"/>
      <c r="C226" s="16"/>
      <c r="D226" s="17"/>
      <c r="E226" s="1"/>
      <c r="F226" s="1"/>
      <c r="G226" s="1"/>
      <c r="H226" s="1"/>
      <c r="I226" s="1"/>
      <c r="J226" s="1"/>
      <c r="K226" s="1"/>
      <c r="L226" s="1"/>
      <c r="M226" s="1"/>
      <c r="N226" s="1"/>
      <c r="O226" s="1"/>
      <c r="P226" s="1"/>
      <c r="Q226" s="1"/>
      <c r="R226" s="1"/>
      <c r="S226" s="1"/>
      <c r="T226" s="1"/>
      <c r="U226" s="1"/>
      <c r="V226" s="1"/>
      <c r="W226" s="1"/>
      <c r="X226" s="1"/>
      <c r="Y226" s="1"/>
      <c r="Z226" s="1"/>
    </row>
    <row x14ac:dyDescent="0.25" r="227" customHeight="1" ht="16.5">
      <c r="A227" s="1"/>
      <c r="B227" s="5"/>
      <c r="C227" s="14"/>
      <c r="D227" s="15"/>
      <c r="E227" s="1"/>
      <c r="F227" s="1"/>
      <c r="G227" s="1"/>
      <c r="H227" s="1"/>
      <c r="I227" s="1"/>
      <c r="J227" s="1"/>
      <c r="K227" s="1"/>
      <c r="L227" s="1"/>
      <c r="M227" s="1"/>
      <c r="N227" s="1"/>
      <c r="O227" s="1"/>
      <c r="P227" s="1"/>
      <c r="Q227" s="1"/>
      <c r="R227" s="1"/>
      <c r="S227" s="1"/>
      <c r="T227" s="1"/>
      <c r="U227" s="1"/>
      <c r="V227" s="1"/>
      <c r="W227" s="1"/>
      <c r="X227" s="1"/>
      <c r="Y227" s="1"/>
      <c r="Z227" s="1"/>
    </row>
    <row x14ac:dyDescent="0.25" r="228" customHeight="1" ht="16.5">
      <c r="A228" s="1"/>
      <c r="B228" s="5"/>
      <c r="C228" s="14"/>
      <c r="D228" s="15"/>
      <c r="E228" s="1"/>
      <c r="F228" s="1"/>
      <c r="G228" s="1"/>
      <c r="H228" s="1"/>
      <c r="I228" s="1"/>
      <c r="J228" s="1"/>
      <c r="K228" s="1"/>
      <c r="L228" s="1"/>
      <c r="M228" s="1"/>
      <c r="N228" s="1"/>
      <c r="O228" s="1"/>
      <c r="P228" s="1"/>
      <c r="Q228" s="1"/>
      <c r="R228" s="1"/>
      <c r="S228" s="1"/>
      <c r="T228" s="1"/>
      <c r="U228" s="1"/>
      <c r="V228" s="1"/>
      <c r="W228" s="1"/>
      <c r="X228" s="1"/>
      <c r="Y228" s="1"/>
      <c r="Z228" s="1"/>
    </row>
    <row x14ac:dyDescent="0.25" r="229" customHeight="1" ht="16.5">
      <c r="A229" s="1"/>
      <c r="B229" s="5"/>
      <c r="C229" s="14"/>
      <c r="D229" s="15"/>
      <c r="E229" s="1"/>
      <c r="F229" s="1"/>
      <c r="G229" s="1"/>
      <c r="H229" s="1"/>
      <c r="I229" s="1"/>
      <c r="J229" s="1"/>
      <c r="K229" s="1"/>
      <c r="L229" s="1"/>
      <c r="M229" s="1"/>
      <c r="N229" s="1"/>
      <c r="O229" s="1"/>
      <c r="P229" s="1"/>
      <c r="Q229" s="1"/>
      <c r="R229" s="1"/>
      <c r="S229" s="1"/>
      <c r="T229" s="1"/>
      <c r="U229" s="1"/>
      <c r="V229" s="1"/>
      <c r="W229" s="1"/>
      <c r="X229" s="1"/>
      <c r="Y229" s="1"/>
      <c r="Z229" s="1"/>
    </row>
    <row x14ac:dyDescent="0.25" r="230" customHeight="1" ht="16.5">
      <c r="A230" s="1"/>
      <c r="B230" s="5"/>
      <c r="C230" s="14"/>
      <c r="D230" s="15"/>
      <c r="E230" s="1"/>
      <c r="F230" s="1"/>
      <c r="G230" s="1"/>
      <c r="H230" s="1"/>
      <c r="I230" s="1"/>
      <c r="J230" s="1"/>
      <c r="K230" s="1"/>
      <c r="L230" s="1"/>
      <c r="M230" s="1"/>
      <c r="N230" s="1"/>
      <c r="O230" s="1"/>
      <c r="P230" s="1"/>
      <c r="Q230" s="1"/>
      <c r="R230" s="1"/>
      <c r="S230" s="1"/>
      <c r="T230" s="1"/>
      <c r="U230" s="1"/>
      <c r="V230" s="1"/>
      <c r="W230" s="1"/>
      <c r="X230" s="1"/>
      <c r="Y230" s="1"/>
      <c r="Z230" s="1"/>
    </row>
    <row x14ac:dyDescent="0.25" r="231" customHeight="1" ht="16.5">
      <c r="A231" s="1"/>
      <c r="B231" s="5"/>
      <c r="C231" s="14"/>
      <c r="D231" s="15"/>
      <c r="E231" s="1"/>
      <c r="F231" s="1"/>
      <c r="G231" s="1"/>
      <c r="H231" s="1"/>
      <c r="I231" s="1"/>
      <c r="J231" s="1"/>
      <c r="K231" s="1"/>
      <c r="L231" s="1"/>
      <c r="M231" s="1"/>
      <c r="N231" s="1"/>
      <c r="O231" s="1"/>
      <c r="P231" s="1"/>
      <c r="Q231" s="1"/>
      <c r="R231" s="1"/>
      <c r="S231" s="1"/>
      <c r="T231" s="1"/>
      <c r="U231" s="1"/>
      <c r="V231" s="1"/>
      <c r="W231" s="1"/>
      <c r="X231" s="1"/>
      <c r="Y231" s="1"/>
      <c r="Z231" s="1"/>
    </row>
    <row x14ac:dyDescent="0.25" r="232" customHeight="1" ht="16.5">
      <c r="A232" s="1"/>
      <c r="B232" s="5"/>
      <c r="C232" s="14"/>
      <c r="D232" s="15"/>
      <c r="E232" s="1"/>
      <c r="F232" s="1"/>
      <c r="G232" s="1"/>
      <c r="H232" s="1"/>
      <c r="I232" s="1"/>
      <c r="J232" s="1"/>
      <c r="K232" s="1"/>
      <c r="L232" s="1"/>
      <c r="M232" s="1"/>
      <c r="N232" s="1"/>
      <c r="O232" s="1"/>
      <c r="P232" s="1"/>
      <c r="Q232" s="1"/>
      <c r="R232" s="1"/>
      <c r="S232" s="1"/>
      <c r="T232" s="1"/>
      <c r="U232" s="1"/>
      <c r="V232" s="1"/>
      <c r="W232" s="1"/>
      <c r="X232" s="1"/>
      <c r="Y232" s="1"/>
      <c r="Z232" s="1"/>
    </row>
    <row x14ac:dyDescent="0.25" r="233" customHeight="1" ht="16.5">
      <c r="A233" s="1"/>
      <c r="B233" s="5"/>
      <c r="C233" s="14"/>
      <c r="D233" s="15"/>
      <c r="E233" s="1"/>
      <c r="F233" s="1"/>
      <c r="G233" s="1"/>
      <c r="H233" s="1"/>
      <c r="I233" s="1"/>
      <c r="J233" s="1"/>
      <c r="K233" s="1"/>
      <c r="L233" s="1"/>
      <c r="M233" s="1"/>
      <c r="N233" s="1"/>
      <c r="O233" s="1"/>
      <c r="P233" s="1"/>
      <c r="Q233" s="1"/>
      <c r="R233" s="1"/>
      <c r="S233" s="1"/>
      <c r="T233" s="1"/>
      <c r="U233" s="1"/>
      <c r="V233" s="1"/>
      <c r="W233" s="1"/>
      <c r="X233" s="1"/>
      <c r="Y233" s="1"/>
      <c r="Z233" s="1"/>
    </row>
    <row x14ac:dyDescent="0.25" r="234" customHeight="1" ht="16.5">
      <c r="A234" s="1"/>
      <c r="B234" s="5"/>
      <c r="C234" s="14"/>
      <c r="D234" s="15"/>
      <c r="E234" s="1"/>
      <c r="F234" s="1"/>
      <c r="G234" s="1"/>
      <c r="H234" s="1"/>
      <c r="I234" s="1"/>
      <c r="J234" s="1"/>
      <c r="K234" s="1"/>
      <c r="L234" s="1"/>
      <c r="M234" s="1"/>
      <c r="N234" s="1"/>
      <c r="O234" s="1"/>
      <c r="P234" s="1"/>
      <c r="Q234" s="1"/>
      <c r="R234" s="1"/>
      <c r="S234" s="1"/>
      <c r="T234" s="1"/>
      <c r="U234" s="1"/>
      <c r="V234" s="1"/>
      <c r="W234" s="1"/>
      <c r="X234" s="1"/>
      <c r="Y234" s="1"/>
      <c r="Z234" s="1"/>
    </row>
    <row x14ac:dyDescent="0.25" r="235" customHeight="1" ht="16.5">
      <c r="A235" s="1"/>
      <c r="B235" s="5"/>
      <c r="C235" s="14"/>
      <c r="D235" s="15"/>
      <c r="E235" s="1"/>
      <c r="F235" s="1"/>
      <c r="G235" s="1"/>
      <c r="H235" s="1"/>
      <c r="I235" s="1"/>
      <c r="J235" s="1"/>
      <c r="K235" s="1"/>
      <c r="L235" s="1"/>
      <c r="M235" s="1"/>
      <c r="N235" s="1"/>
      <c r="O235" s="1"/>
      <c r="P235" s="1"/>
      <c r="Q235" s="1"/>
      <c r="R235" s="1"/>
      <c r="S235" s="1"/>
      <c r="T235" s="1"/>
      <c r="U235" s="1"/>
      <c r="V235" s="1"/>
      <c r="W235" s="1"/>
      <c r="X235" s="1"/>
      <c r="Y235" s="1"/>
      <c r="Z235" s="1"/>
    </row>
    <row x14ac:dyDescent="0.25" r="236" customHeight="1" ht="16.5">
      <c r="A236" s="1"/>
      <c r="B236" s="5"/>
      <c r="C236" s="16"/>
      <c r="D236" s="17"/>
      <c r="E236" s="1"/>
      <c r="F236" s="1"/>
      <c r="G236" s="1"/>
      <c r="H236" s="1"/>
      <c r="I236" s="1"/>
      <c r="J236" s="1"/>
      <c r="K236" s="1"/>
      <c r="L236" s="1"/>
      <c r="M236" s="1"/>
      <c r="N236" s="1"/>
      <c r="O236" s="1"/>
      <c r="P236" s="1"/>
      <c r="Q236" s="1"/>
      <c r="R236" s="1"/>
      <c r="S236" s="1"/>
      <c r="T236" s="1"/>
      <c r="U236" s="1"/>
      <c r="V236" s="1"/>
      <c r="W236" s="1"/>
      <c r="X236" s="1"/>
      <c r="Y236" s="1"/>
      <c r="Z236" s="1"/>
    </row>
    <row x14ac:dyDescent="0.25" r="237" customHeight="1" ht="16.5">
      <c r="A237" s="1"/>
      <c r="B237" s="5"/>
      <c r="C237" s="16"/>
      <c r="D237" s="17"/>
      <c r="E237" s="1"/>
      <c r="F237" s="1"/>
      <c r="G237" s="1"/>
      <c r="H237" s="1"/>
      <c r="I237" s="1"/>
      <c r="J237" s="1"/>
      <c r="K237" s="1"/>
      <c r="L237" s="1"/>
      <c r="M237" s="1"/>
      <c r="N237" s="1"/>
      <c r="O237" s="1"/>
      <c r="P237" s="1"/>
      <c r="Q237" s="1"/>
      <c r="R237" s="1"/>
      <c r="S237" s="1"/>
      <c r="T237" s="1"/>
      <c r="U237" s="1"/>
      <c r="V237" s="1"/>
      <c r="W237" s="1"/>
      <c r="X237" s="1"/>
      <c r="Y237" s="1"/>
      <c r="Z237" s="1"/>
    </row>
    <row x14ac:dyDescent="0.25" r="238" customHeight="1" ht="16.5">
      <c r="A238" s="1"/>
      <c r="B238" s="5"/>
      <c r="C238" s="14"/>
      <c r="D238" s="15"/>
      <c r="E238" s="1"/>
      <c r="F238" s="1"/>
      <c r="G238" s="1"/>
      <c r="H238" s="1"/>
      <c r="I238" s="1"/>
      <c r="J238" s="1"/>
      <c r="K238" s="1"/>
      <c r="L238" s="1"/>
      <c r="M238" s="1"/>
      <c r="N238" s="1"/>
      <c r="O238" s="1"/>
      <c r="P238" s="1"/>
      <c r="Q238" s="1"/>
      <c r="R238" s="1"/>
      <c r="S238" s="1"/>
      <c r="T238" s="1"/>
      <c r="U238" s="1"/>
      <c r="V238" s="1"/>
      <c r="W238" s="1"/>
      <c r="X238" s="1"/>
      <c r="Y238" s="1"/>
      <c r="Z238" s="1"/>
    </row>
    <row x14ac:dyDescent="0.25" r="239" customHeight="1" ht="16.5">
      <c r="A239" s="1"/>
      <c r="B239" s="5"/>
      <c r="C239" s="14"/>
      <c r="D239" s="15"/>
      <c r="E239" s="1"/>
      <c r="F239" s="1"/>
      <c r="G239" s="1"/>
      <c r="H239" s="1"/>
      <c r="I239" s="1"/>
      <c r="J239" s="1"/>
      <c r="K239" s="1"/>
      <c r="L239" s="1"/>
      <c r="M239" s="1"/>
      <c r="N239" s="1"/>
      <c r="O239" s="1"/>
      <c r="P239" s="1"/>
      <c r="Q239" s="1"/>
      <c r="R239" s="1"/>
      <c r="S239" s="1"/>
      <c r="T239" s="1"/>
      <c r="U239" s="1"/>
      <c r="V239" s="1"/>
      <c r="W239" s="1"/>
      <c r="X239" s="1"/>
      <c r="Y239" s="1"/>
      <c r="Z239" s="1"/>
    </row>
    <row x14ac:dyDescent="0.25" r="240" customHeight="1" ht="16.5">
      <c r="A240" s="1"/>
      <c r="B240" s="5"/>
      <c r="C240" s="14"/>
      <c r="D240" s="15"/>
      <c r="E240" s="1"/>
      <c r="F240" s="1"/>
      <c r="G240" s="1"/>
      <c r="H240" s="1"/>
      <c r="I240" s="1"/>
      <c r="J240" s="1"/>
      <c r="K240" s="1"/>
      <c r="L240" s="1"/>
      <c r="M240" s="1"/>
      <c r="N240" s="1"/>
      <c r="O240" s="1"/>
      <c r="P240" s="1"/>
      <c r="Q240" s="1"/>
      <c r="R240" s="1"/>
      <c r="S240" s="1"/>
      <c r="T240" s="1"/>
      <c r="U240" s="1"/>
      <c r="V240" s="1"/>
      <c r="W240" s="1"/>
      <c r="X240" s="1"/>
      <c r="Y240" s="1"/>
      <c r="Z240" s="1"/>
    </row>
    <row x14ac:dyDescent="0.25" r="241" customHeight="1" ht="16.5">
      <c r="A241" s="1"/>
      <c r="B241" s="5"/>
      <c r="C241" s="14"/>
      <c r="D241" s="15"/>
      <c r="E241" s="1"/>
      <c r="F241" s="1"/>
      <c r="G241" s="1"/>
      <c r="H241" s="1"/>
      <c r="I241" s="1"/>
      <c r="J241" s="1"/>
      <c r="K241" s="1"/>
      <c r="L241" s="1"/>
      <c r="M241" s="1"/>
      <c r="N241" s="1"/>
      <c r="O241" s="1"/>
      <c r="P241" s="1"/>
      <c r="Q241" s="1"/>
      <c r="R241" s="1"/>
      <c r="S241" s="1"/>
      <c r="T241" s="1"/>
      <c r="U241" s="1"/>
      <c r="V241" s="1"/>
      <c r="W241" s="1"/>
      <c r="X241" s="1"/>
      <c r="Y241" s="1"/>
      <c r="Z241" s="1"/>
    </row>
    <row x14ac:dyDescent="0.25" r="242" customHeight="1" ht="16.5">
      <c r="A242" s="1"/>
      <c r="B242" s="5"/>
      <c r="C242" s="14"/>
      <c r="D242" s="15"/>
      <c r="E242" s="1"/>
      <c r="F242" s="1"/>
      <c r="G242" s="1"/>
      <c r="H242" s="1"/>
      <c r="I242" s="1"/>
      <c r="J242" s="1"/>
      <c r="K242" s="1"/>
      <c r="L242" s="1"/>
      <c r="M242" s="1"/>
      <c r="N242" s="1"/>
      <c r="O242" s="1"/>
      <c r="P242" s="1"/>
      <c r="Q242" s="1"/>
      <c r="R242" s="1"/>
      <c r="S242" s="1"/>
      <c r="T242" s="1"/>
      <c r="U242" s="1"/>
      <c r="V242" s="1"/>
      <c r="W242" s="1"/>
      <c r="X242" s="1"/>
      <c r="Y242" s="1"/>
      <c r="Z242" s="1"/>
    </row>
    <row x14ac:dyDescent="0.25" r="243" customHeight="1" ht="16.5">
      <c r="A243" s="1"/>
      <c r="B243" s="5"/>
      <c r="C243" s="14"/>
      <c r="D243" s="15"/>
      <c r="E243" s="1"/>
      <c r="F243" s="1"/>
      <c r="G243" s="1"/>
      <c r="H243" s="1"/>
      <c r="I243" s="1"/>
      <c r="J243" s="1"/>
      <c r="K243" s="1"/>
      <c r="L243" s="1"/>
      <c r="M243" s="1"/>
      <c r="N243" s="1"/>
      <c r="O243" s="1"/>
      <c r="P243" s="1"/>
      <c r="Q243" s="1"/>
      <c r="R243" s="1"/>
      <c r="S243" s="1"/>
      <c r="T243" s="1"/>
      <c r="U243" s="1"/>
      <c r="V243" s="1"/>
      <c r="W243" s="1"/>
      <c r="X243" s="1"/>
      <c r="Y243" s="1"/>
      <c r="Z243" s="1"/>
    </row>
    <row x14ac:dyDescent="0.25" r="244" customHeight="1" ht="16.5">
      <c r="A244" s="1"/>
      <c r="B244" s="5"/>
      <c r="C244" s="14"/>
      <c r="D244" s="15"/>
      <c r="E244" s="1"/>
      <c r="F244" s="1"/>
      <c r="G244" s="1"/>
      <c r="H244" s="1"/>
      <c r="I244" s="1"/>
      <c r="J244" s="1"/>
      <c r="K244" s="1"/>
      <c r="L244" s="1"/>
      <c r="M244" s="1"/>
      <c r="N244" s="1"/>
      <c r="O244" s="1"/>
      <c r="P244" s="1"/>
      <c r="Q244" s="1"/>
      <c r="R244" s="1"/>
      <c r="S244" s="1"/>
      <c r="T244" s="1"/>
      <c r="U244" s="1"/>
      <c r="V244" s="1"/>
      <c r="W244" s="1"/>
      <c r="X244" s="1"/>
      <c r="Y244" s="1"/>
      <c r="Z244" s="1"/>
    </row>
    <row x14ac:dyDescent="0.25" r="245" customHeight="1" ht="16.5">
      <c r="A245" s="1"/>
      <c r="B245" s="5"/>
      <c r="C245" s="14"/>
      <c r="D245" s="15"/>
      <c r="E245" s="1"/>
      <c r="F245" s="1"/>
      <c r="G245" s="1"/>
      <c r="H245" s="1"/>
      <c r="I245" s="1"/>
      <c r="J245" s="1"/>
      <c r="K245" s="1"/>
      <c r="L245" s="1"/>
      <c r="M245" s="1"/>
      <c r="N245" s="1"/>
      <c r="O245" s="1"/>
      <c r="P245" s="1"/>
      <c r="Q245" s="1"/>
      <c r="R245" s="1"/>
      <c r="S245" s="1"/>
      <c r="T245" s="1"/>
      <c r="U245" s="1"/>
      <c r="V245" s="1"/>
      <c r="W245" s="1"/>
      <c r="X245" s="1"/>
      <c r="Y245" s="1"/>
      <c r="Z245" s="1"/>
    </row>
    <row x14ac:dyDescent="0.25" r="246" customHeight="1" ht="16.5">
      <c r="A246" s="1"/>
      <c r="B246" s="5"/>
      <c r="C246" s="14"/>
      <c r="D246" s="15"/>
      <c r="E246" s="1"/>
      <c r="F246" s="1"/>
      <c r="G246" s="1"/>
      <c r="H246" s="1"/>
      <c r="I246" s="1"/>
      <c r="J246" s="1"/>
      <c r="K246" s="1"/>
      <c r="L246" s="1"/>
      <c r="M246" s="1"/>
      <c r="N246" s="1"/>
      <c r="O246" s="1"/>
      <c r="P246" s="1"/>
      <c r="Q246" s="1"/>
      <c r="R246" s="1"/>
      <c r="S246" s="1"/>
      <c r="T246" s="1"/>
      <c r="U246" s="1"/>
      <c r="V246" s="1"/>
      <c r="W246" s="1"/>
      <c r="X246" s="1"/>
      <c r="Y246" s="1"/>
      <c r="Z246" s="1"/>
    </row>
    <row x14ac:dyDescent="0.25" r="247" customHeight="1" ht="16.5">
      <c r="A247" s="1"/>
      <c r="B247" s="5"/>
      <c r="C247" s="16"/>
      <c r="D247" s="17"/>
      <c r="E247" s="1"/>
      <c r="F247" s="1"/>
      <c r="G247" s="1"/>
      <c r="H247" s="1"/>
      <c r="I247" s="1"/>
      <c r="J247" s="1"/>
      <c r="K247" s="1"/>
      <c r="L247" s="1"/>
      <c r="M247" s="1"/>
      <c r="N247" s="1"/>
      <c r="O247" s="1"/>
      <c r="P247" s="1"/>
      <c r="Q247" s="1"/>
      <c r="R247" s="1"/>
      <c r="S247" s="1"/>
      <c r="T247" s="1"/>
      <c r="U247" s="1"/>
      <c r="V247" s="1"/>
      <c r="W247" s="1"/>
      <c r="X247" s="1"/>
      <c r="Y247" s="1"/>
      <c r="Z247" s="1"/>
    </row>
    <row x14ac:dyDescent="0.25" r="248" customHeight="1" ht="16.5">
      <c r="A248" s="1"/>
      <c r="B248" s="5"/>
      <c r="C248" s="16"/>
      <c r="D248" s="17"/>
      <c r="E248" s="1"/>
      <c r="F248" s="1"/>
      <c r="G248" s="1"/>
      <c r="H248" s="1"/>
      <c r="I248" s="1"/>
      <c r="J248" s="1"/>
      <c r="K248" s="1"/>
      <c r="L248" s="1"/>
      <c r="M248" s="1"/>
      <c r="N248" s="1"/>
      <c r="O248" s="1"/>
      <c r="P248" s="1"/>
      <c r="Q248" s="1"/>
      <c r="R248" s="1"/>
      <c r="S248" s="1"/>
      <c r="T248" s="1"/>
      <c r="U248" s="1"/>
      <c r="V248" s="1"/>
      <c r="W248" s="1"/>
      <c r="X248" s="1"/>
      <c r="Y248" s="1"/>
      <c r="Z248" s="1"/>
    </row>
    <row x14ac:dyDescent="0.25" r="249" customHeight="1" ht="16.5">
      <c r="A249" s="1"/>
      <c r="B249" s="5"/>
      <c r="C249" s="14"/>
      <c r="D249" s="15"/>
      <c r="E249" s="1"/>
      <c r="F249" s="1"/>
      <c r="G249" s="1"/>
      <c r="H249" s="1"/>
      <c r="I249" s="1"/>
      <c r="J249" s="1"/>
      <c r="K249" s="1"/>
      <c r="L249" s="1"/>
      <c r="M249" s="1"/>
      <c r="N249" s="1"/>
      <c r="O249" s="1"/>
      <c r="P249" s="1"/>
      <c r="Q249" s="1"/>
      <c r="R249" s="1"/>
      <c r="S249" s="1"/>
      <c r="T249" s="1"/>
      <c r="U249" s="1"/>
      <c r="V249" s="1"/>
      <c r="W249" s="1"/>
      <c r="X249" s="1"/>
      <c r="Y249" s="1"/>
      <c r="Z249" s="1"/>
    </row>
    <row x14ac:dyDescent="0.25" r="250" customHeight="1" ht="16.5">
      <c r="A250" s="1"/>
      <c r="B250" s="5"/>
      <c r="C250" s="14"/>
      <c r="D250" s="15"/>
      <c r="E250" s="1"/>
      <c r="F250" s="1"/>
      <c r="G250" s="1"/>
      <c r="H250" s="1"/>
      <c r="I250" s="1"/>
      <c r="J250" s="1"/>
      <c r="K250" s="1"/>
      <c r="L250" s="1"/>
      <c r="M250" s="1"/>
      <c r="N250" s="1"/>
      <c r="O250" s="1"/>
      <c r="P250" s="1"/>
      <c r="Q250" s="1"/>
      <c r="R250" s="1"/>
      <c r="S250" s="1"/>
      <c r="T250" s="1"/>
      <c r="U250" s="1"/>
      <c r="V250" s="1"/>
      <c r="W250" s="1"/>
      <c r="X250" s="1"/>
      <c r="Y250" s="1"/>
      <c r="Z250" s="1"/>
    </row>
    <row x14ac:dyDescent="0.25" r="251" customHeight="1" ht="16.5">
      <c r="A251" s="1"/>
      <c r="B251" s="5"/>
      <c r="C251" s="14"/>
      <c r="D251" s="15"/>
      <c r="E251" s="1"/>
      <c r="F251" s="1"/>
      <c r="G251" s="1"/>
      <c r="H251" s="1"/>
      <c r="I251" s="1"/>
      <c r="J251" s="1"/>
      <c r="K251" s="1"/>
      <c r="L251" s="1"/>
      <c r="M251" s="1"/>
      <c r="N251" s="1"/>
      <c r="O251" s="1"/>
      <c r="P251" s="1"/>
      <c r="Q251" s="1"/>
      <c r="R251" s="1"/>
      <c r="S251" s="1"/>
      <c r="T251" s="1"/>
      <c r="U251" s="1"/>
      <c r="V251" s="1"/>
      <c r="W251" s="1"/>
      <c r="X251" s="1"/>
      <c r="Y251" s="1"/>
      <c r="Z251" s="1"/>
    </row>
    <row x14ac:dyDescent="0.25" r="252" customHeight="1" ht="16.5">
      <c r="A252" s="1"/>
      <c r="B252" s="5"/>
      <c r="C252" s="14"/>
      <c r="D252" s="15"/>
      <c r="E252" s="1"/>
      <c r="F252" s="1"/>
      <c r="G252" s="1"/>
      <c r="H252" s="1"/>
      <c r="I252" s="1"/>
      <c r="J252" s="1"/>
      <c r="K252" s="1"/>
      <c r="L252" s="1"/>
      <c r="M252" s="1"/>
      <c r="N252" s="1"/>
      <c r="O252" s="1"/>
      <c r="P252" s="1"/>
      <c r="Q252" s="1"/>
      <c r="R252" s="1"/>
      <c r="S252" s="1"/>
      <c r="T252" s="1"/>
      <c r="U252" s="1"/>
      <c r="V252" s="1"/>
      <c r="W252" s="1"/>
      <c r="X252" s="1"/>
      <c r="Y252" s="1"/>
      <c r="Z252" s="1"/>
    </row>
    <row x14ac:dyDescent="0.25" r="253" customHeight="1" ht="16.5">
      <c r="A253" s="1"/>
      <c r="B253" s="5"/>
      <c r="C253" s="14"/>
      <c r="D253" s="15"/>
      <c r="E253" s="1"/>
      <c r="F253" s="1"/>
      <c r="G253" s="1"/>
      <c r="H253" s="1"/>
      <c r="I253" s="1"/>
      <c r="J253" s="1"/>
      <c r="K253" s="1"/>
      <c r="L253" s="1"/>
      <c r="M253" s="1"/>
      <c r="N253" s="1"/>
      <c r="O253" s="1"/>
      <c r="P253" s="1"/>
      <c r="Q253" s="1"/>
      <c r="R253" s="1"/>
      <c r="S253" s="1"/>
      <c r="T253" s="1"/>
      <c r="U253" s="1"/>
      <c r="V253" s="1"/>
      <c r="W253" s="1"/>
      <c r="X253" s="1"/>
      <c r="Y253" s="1"/>
      <c r="Z253" s="1"/>
    </row>
    <row x14ac:dyDescent="0.25" r="254" customHeight="1" ht="16.5">
      <c r="A254" s="1"/>
      <c r="B254" s="5"/>
      <c r="C254" s="14"/>
      <c r="D254" s="15"/>
      <c r="E254" s="1"/>
      <c r="F254" s="1"/>
      <c r="G254" s="1"/>
      <c r="H254" s="1"/>
      <c r="I254" s="1"/>
      <c r="J254" s="1"/>
      <c r="K254" s="1"/>
      <c r="L254" s="1"/>
      <c r="M254" s="1"/>
      <c r="N254" s="1"/>
      <c r="O254" s="1"/>
      <c r="P254" s="1"/>
      <c r="Q254" s="1"/>
      <c r="R254" s="1"/>
      <c r="S254" s="1"/>
      <c r="T254" s="1"/>
      <c r="U254" s="1"/>
      <c r="V254" s="1"/>
      <c r="W254" s="1"/>
      <c r="X254" s="1"/>
      <c r="Y254" s="1"/>
      <c r="Z254" s="1"/>
    </row>
    <row x14ac:dyDescent="0.25" r="255" customHeight="1" ht="16.5">
      <c r="A255" s="1"/>
      <c r="B255" s="5"/>
      <c r="C255" s="14"/>
      <c r="D255" s="15"/>
      <c r="E255" s="1"/>
      <c r="F255" s="1"/>
      <c r="G255" s="1"/>
      <c r="H255" s="1"/>
      <c r="I255" s="1"/>
      <c r="J255" s="1"/>
      <c r="K255" s="1"/>
      <c r="L255" s="1"/>
      <c r="M255" s="1"/>
      <c r="N255" s="1"/>
      <c r="O255" s="1"/>
      <c r="P255" s="1"/>
      <c r="Q255" s="1"/>
      <c r="R255" s="1"/>
      <c r="S255" s="1"/>
      <c r="T255" s="1"/>
      <c r="U255" s="1"/>
      <c r="V255" s="1"/>
      <c r="W255" s="1"/>
      <c r="X255" s="1"/>
      <c r="Y255" s="1"/>
      <c r="Z255" s="1"/>
    </row>
    <row x14ac:dyDescent="0.25" r="256" customHeight="1" ht="16.5">
      <c r="A256" s="1"/>
      <c r="B256" s="5"/>
      <c r="C256" s="14"/>
      <c r="D256" s="15"/>
      <c r="E256" s="1"/>
      <c r="F256" s="1"/>
      <c r="G256" s="1"/>
      <c r="H256" s="1"/>
      <c r="I256" s="1"/>
      <c r="J256" s="1"/>
      <c r="K256" s="1"/>
      <c r="L256" s="1"/>
      <c r="M256" s="1"/>
      <c r="N256" s="1"/>
      <c r="O256" s="1"/>
      <c r="P256" s="1"/>
      <c r="Q256" s="1"/>
      <c r="R256" s="1"/>
      <c r="S256" s="1"/>
      <c r="T256" s="1"/>
      <c r="U256" s="1"/>
      <c r="V256" s="1"/>
      <c r="W256" s="1"/>
      <c r="X256" s="1"/>
      <c r="Y256" s="1"/>
      <c r="Z256" s="1"/>
    </row>
    <row x14ac:dyDescent="0.25" r="257" customHeight="1" ht="16.5">
      <c r="A257" s="1"/>
      <c r="B257" s="5"/>
      <c r="C257" s="14"/>
      <c r="D257" s="15"/>
      <c r="E257" s="1"/>
      <c r="F257" s="1"/>
      <c r="G257" s="1"/>
      <c r="H257" s="1"/>
      <c r="I257" s="1"/>
      <c r="J257" s="1"/>
      <c r="K257" s="1"/>
      <c r="L257" s="1"/>
      <c r="M257" s="1"/>
      <c r="N257" s="1"/>
      <c r="O257" s="1"/>
      <c r="P257" s="1"/>
      <c r="Q257" s="1"/>
      <c r="R257" s="1"/>
      <c r="S257" s="1"/>
      <c r="T257" s="1"/>
      <c r="U257" s="1"/>
      <c r="V257" s="1"/>
      <c r="W257" s="1"/>
      <c r="X257" s="1"/>
      <c r="Y257" s="1"/>
      <c r="Z257" s="1"/>
    </row>
    <row x14ac:dyDescent="0.25" r="258" customHeight="1" ht="16.5">
      <c r="A258" s="1"/>
      <c r="B258" s="5"/>
      <c r="C258" s="16"/>
      <c r="D258" s="17"/>
      <c r="E258" s="1"/>
      <c r="F258" s="1"/>
      <c r="G258" s="1"/>
      <c r="H258" s="1"/>
      <c r="I258" s="1"/>
      <c r="J258" s="1"/>
      <c r="K258" s="1"/>
      <c r="L258" s="1"/>
      <c r="M258" s="1"/>
      <c r="N258" s="1"/>
      <c r="O258" s="1"/>
      <c r="P258" s="1"/>
      <c r="Q258" s="1"/>
      <c r="R258" s="1"/>
      <c r="S258" s="1"/>
      <c r="T258" s="1"/>
      <c r="U258" s="1"/>
      <c r="V258" s="1"/>
      <c r="W258" s="1"/>
      <c r="X258" s="1"/>
      <c r="Y258" s="1"/>
      <c r="Z258" s="1"/>
    </row>
    <row x14ac:dyDescent="0.25" r="259" customHeight="1" ht="16.5">
      <c r="A259" s="1"/>
      <c r="B259" s="5"/>
      <c r="C259" s="16"/>
      <c r="D259" s="17"/>
      <c r="E259" s="1"/>
      <c r="F259" s="1"/>
      <c r="G259" s="1"/>
      <c r="H259" s="1"/>
      <c r="I259" s="1"/>
      <c r="J259" s="1"/>
      <c r="K259" s="1"/>
      <c r="L259" s="1"/>
      <c r="M259" s="1"/>
      <c r="N259" s="1"/>
      <c r="O259" s="1"/>
      <c r="P259" s="1"/>
      <c r="Q259" s="1"/>
      <c r="R259" s="1"/>
      <c r="S259" s="1"/>
      <c r="T259" s="1"/>
      <c r="U259" s="1"/>
      <c r="V259" s="1"/>
      <c r="W259" s="1"/>
      <c r="X259" s="1"/>
      <c r="Y259" s="1"/>
      <c r="Z259" s="1"/>
    </row>
    <row x14ac:dyDescent="0.25" r="260" customHeight="1" ht="16.5">
      <c r="A260" s="1"/>
      <c r="B260" s="5"/>
      <c r="C260" s="14"/>
      <c r="D260" s="15"/>
      <c r="E260" s="1"/>
      <c r="F260" s="1"/>
      <c r="G260" s="1"/>
      <c r="H260" s="1"/>
      <c r="I260" s="1"/>
      <c r="J260" s="1"/>
      <c r="K260" s="1"/>
      <c r="L260" s="1"/>
      <c r="M260" s="1"/>
      <c r="N260" s="1"/>
      <c r="O260" s="1"/>
      <c r="P260" s="1"/>
      <c r="Q260" s="1"/>
      <c r="R260" s="1"/>
      <c r="S260" s="1"/>
      <c r="T260" s="1"/>
      <c r="U260" s="1"/>
      <c r="V260" s="1"/>
      <c r="W260" s="1"/>
      <c r="X260" s="1"/>
      <c r="Y260" s="1"/>
      <c r="Z260" s="1"/>
    </row>
    <row x14ac:dyDescent="0.25" r="261" customHeight="1" ht="16.5">
      <c r="A261" s="1"/>
      <c r="B261" s="5"/>
      <c r="C261" s="14"/>
      <c r="D261" s="15"/>
      <c r="E261" s="1"/>
      <c r="F261" s="1"/>
      <c r="G261" s="1"/>
      <c r="H261" s="1"/>
      <c r="I261" s="1"/>
      <c r="J261" s="1"/>
      <c r="K261" s="1"/>
      <c r="L261" s="1"/>
      <c r="M261" s="1"/>
      <c r="N261" s="1"/>
      <c r="O261" s="1"/>
      <c r="P261" s="1"/>
      <c r="Q261" s="1"/>
      <c r="R261" s="1"/>
      <c r="S261" s="1"/>
      <c r="T261" s="1"/>
      <c r="U261" s="1"/>
      <c r="V261" s="1"/>
      <c r="W261" s="1"/>
      <c r="X261" s="1"/>
      <c r="Y261" s="1"/>
      <c r="Z261" s="1"/>
    </row>
    <row x14ac:dyDescent="0.25" r="262" customHeight="1" ht="16.5">
      <c r="A262" s="1"/>
      <c r="B262" s="5"/>
      <c r="C262" s="14"/>
      <c r="D262" s="15"/>
      <c r="E262" s="1"/>
      <c r="F262" s="1"/>
      <c r="G262" s="1"/>
      <c r="H262" s="1"/>
      <c r="I262" s="1"/>
      <c r="J262" s="1"/>
      <c r="K262" s="1"/>
      <c r="L262" s="1"/>
      <c r="M262" s="1"/>
      <c r="N262" s="1"/>
      <c r="O262" s="1"/>
      <c r="P262" s="1"/>
      <c r="Q262" s="1"/>
      <c r="R262" s="1"/>
      <c r="S262" s="1"/>
      <c r="T262" s="1"/>
      <c r="U262" s="1"/>
      <c r="V262" s="1"/>
      <c r="W262" s="1"/>
      <c r="X262" s="1"/>
      <c r="Y262" s="1"/>
      <c r="Z262" s="1"/>
    </row>
    <row x14ac:dyDescent="0.25" r="263" customHeight="1" ht="16.5">
      <c r="A263" s="1"/>
      <c r="B263" s="5"/>
      <c r="C263" s="14"/>
      <c r="D263" s="15"/>
      <c r="E263" s="1"/>
      <c r="F263" s="1"/>
      <c r="G263" s="1"/>
      <c r="H263" s="1"/>
      <c r="I263" s="1"/>
      <c r="J263" s="1"/>
      <c r="K263" s="1"/>
      <c r="L263" s="1"/>
      <c r="M263" s="1"/>
      <c r="N263" s="1"/>
      <c r="O263" s="1"/>
      <c r="P263" s="1"/>
      <c r="Q263" s="1"/>
      <c r="R263" s="1"/>
      <c r="S263" s="1"/>
      <c r="T263" s="1"/>
      <c r="U263" s="1"/>
      <c r="V263" s="1"/>
      <c r="W263" s="1"/>
      <c r="X263" s="1"/>
      <c r="Y263" s="1"/>
      <c r="Z263" s="1"/>
    </row>
    <row x14ac:dyDescent="0.25" r="264" customHeight="1" ht="16.5">
      <c r="A264" s="1"/>
      <c r="B264" s="5"/>
      <c r="C264" s="14"/>
      <c r="D264" s="15"/>
      <c r="E264" s="1"/>
      <c r="F264" s="1"/>
      <c r="G264" s="1"/>
      <c r="H264" s="1"/>
      <c r="I264" s="1"/>
      <c r="J264" s="1"/>
      <c r="K264" s="1"/>
      <c r="L264" s="1"/>
      <c r="M264" s="1"/>
      <c r="N264" s="1"/>
      <c r="O264" s="1"/>
      <c r="P264" s="1"/>
      <c r="Q264" s="1"/>
      <c r="R264" s="1"/>
      <c r="S264" s="1"/>
      <c r="T264" s="1"/>
      <c r="U264" s="1"/>
      <c r="V264" s="1"/>
      <c r="W264" s="1"/>
      <c r="X264" s="1"/>
      <c r="Y264" s="1"/>
      <c r="Z264" s="1"/>
    </row>
    <row x14ac:dyDescent="0.25" r="265" customHeight="1" ht="16.5">
      <c r="A265" s="1"/>
      <c r="B265" s="5"/>
      <c r="C265" s="14"/>
      <c r="D265" s="15"/>
      <c r="E265" s="1"/>
      <c r="F265" s="1"/>
      <c r="G265" s="1"/>
      <c r="H265" s="1"/>
      <c r="I265" s="1"/>
      <c r="J265" s="1"/>
      <c r="K265" s="1"/>
      <c r="L265" s="1"/>
      <c r="M265" s="1"/>
      <c r="N265" s="1"/>
      <c r="O265" s="1"/>
      <c r="P265" s="1"/>
      <c r="Q265" s="1"/>
      <c r="R265" s="1"/>
      <c r="S265" s="1"/>
      <c r="T265" s="1"/>
      <c r="U265" s="1"/>
      <c r="V265" s="1"/>
      <c r="W265" s="1"/>
      <c r="X265" s="1"/>
      <c r="Y265" s="1"/>
      <c r="Z265" s="1"/>
    </row>
    <row x14ac:dyDescent="0.25" r="266" customHeight="1" ht="16.5">
      <c r="A266" s="1"/>
      <c r="B266" s="5"/>
      <c r="C266" s="14"/>
      <c r="D266" s="15"/>
      <c r="E266" s="1"/>
      <c r="F266" s="1"/>
      <c r="G266" s="1"/>
      <c r="H266" s="1"/>
      <c r="I266" s="1"/>
      <c r="J266" s="1"/>
      <c r="K266" s="1"/>
      <c r="L266" s="1"/>
      <c r="M266" s="1"/>
      <c r="N266" s="1"/>
      <c r="O266" s="1"/>
      <c r="P266" s="1"/>
      <c r="Q266" s="1"/>
      <c r="R266" s="1"/>
      <c r="S266" s="1"/>
      <c r="T266" s="1"/>
      <c r="U266" s="1"/>
      <c r="V266" s="1"/>
      <c r="W266" s="1"/>
      <c r="X266" s="1"/>
      <c r="Y266" s="1"/>
      <c r="Z266" s="1"/>
    </row>
    <row x14ac:dyDescent="0.25" r="267" customHeight="1" ht="16.5">
      <c r="A267" s="1"/>
      <c r="B267" s="5"/>
      <c r="C267" s="14"/>
      <c r="D267" s="15"/>
      <c r="E267" s="1"/>
      <c r="F267" s="1"/>
      <c r="G267" s="1"/>
      <c r="H267" s="1"/>
      <c r="I267" s="1"/>
      <c r="J267" s="1"/>
      <c r="K267" s="1"/>
      <c r="L267" s="1"/>
      <c r="M267" s="1"/>
      <c r="N267" s="1"/>
      <c r="O267" s="1"/>
      <c r="P267" s="1"/>
      <c r="Q267" s="1"/>
      <c r="R267" s="1"/>
      <c r="S267" s="1"/>
      <c r="T267" s="1"/>
      <c r="U267" s="1"/>
      <c r="V267" s="1"/>
      <c r="W267" s="1"/>
      <c r="X267" s="1"/>
      <c r="Y267" s="1"/>
      <c r="Z267" s="1"/>
    </row>
    <row x14ac:dyDescent="0.25" r="268" customHeight="1" ht="16.5">
      <c r="A268" s="1"/>
      <c r="B268" s="5"/>
      <c r="C268" s="14"/>
      <c r="D268" s="15"/>
      <c r="E268" s="1"/>
      <c r="F268" s="1"/>
      <c r="G268" s="1"/>
      <c r="H268" s="1"/>
      <c r="I268" s="1"/>
      <c r="J268" s="1"/>
      <c r="K268" s="1"/>
      <c r="L268" s="1"/>
      <c r="M268" s="1"/>
      <c r="N268" s="1"/>
      <c r="O268" s="1"/>
      <c r="P268" s="1"/>
      <c r="Q268" s="1"/>
      <c r="R268" s="1"/>
      <c r="S268" s="1"/>
      <c r="T268" s="1"/>
      <c r="U268" s="1"/>
      <c r="V268" s="1"/>
      <c r="W268" s="1"/>
      <c r="X268" s="1"/>
      <c r="Y268" s="1"/>
      <c r="Z268" s="1"/>
    </row>
    <row x14ac:dyDescent="0.25" r="269" customHeight="1" ht="16.5">
      <c r="A269" s="1"/>
      <c r="B269" s="5"/>
      <c r="C269" s="16"/>
      <c r="D269" s="17"/>
      <c r="E269" s="1"/>
      <c r="F269" s="1"/>
      <c r="G269" s="1"/>
      <c r="H269" s="1"/>
      <c r="I269" s="1"/>
      <c r="J269" s="1"/>
      <c r="K269" s="1"/>
      <c r="L269" s="1"/>
      <c r="M269" s="1"/>
      <c r="N269" s="1"/>
      <c r="O269" s="1"/>
      <c r="P269" s="1"/>
      <c r="Q269" s="1"/>
      <c r="R269" s="1"/>
      <c r="S269" s="1"/>
      <c r="T269" s="1"/>
      <c r="U269" s="1"/>
      <c r="V269" s="1"/>
      <c r="W269" s="1"/>
      <c r="X269" s="1"/>
      <c r="Y269" s="1"/>
      <c r="Z269" s="1"/>
    </row>
    <row x14ac:dyDescent="0.25" r="270" customHeight="1" ht="16.5">
      <c r="A270" s="1"/>
      <c r="B270" s="5"/>
      <c r="C270" s="16"/>
      <c r="D270" s="17"/>
      <c r="E270" s="1"/>
      <c r="F270" s="1"/>
      <c r="G270" s="1"/>
      <c r="H270" s="1"/>
      <c r="I270" s="1"/>
      <c r="J270" s="1"/>
      <c r="K270" s="1"/>
      <c r="L270" s="1"/>
      <c r="M270" s="1"/>
      <c r="N270" s="1"/>
      <c r="O270" s="1"/>
      <c r="P270" s="1"/>
      <c r="Q270" s="1"/>
      <c r="R270" s="1"/>
      <c r="S270" s="1"/>
      <c r="T270" s="1"/>
      <c r="U270" s="1"/>
      <c r="V270" s="1"/>
      <c r="W270" s="1"/>
      <c r="X270" s="1"/>
      <c r="Y270" s="1"/>
      <c r="Z270" s="1"/>
    </row>
    <row x14ac:dyDescent="0.25" r="271" customHeight="1" ht="16.5">
      <c r="A271" s="1"/>
      <c r="B271" s="5"/>
      <c r="C271" s="14"/>
      <c r="D271" s="15"/>
      <c r="E271" s="1"/>
      <c r="F271" s="1"/>
      <c r="G271" s="1"/>
      <c r="H271" s="1"/>
      <c r="I271" s="1"/>
      <c r="J271" s="1"/>
      <c r="K271" s="1"/>
      <c r="L271" s="1"/>
      <c r="M271" s="1"/>
      <c r="N271" s="1"/>
      <c r="O271" s="1"/>
      <c r="P271" s="1"/>
      <c r="Q271" s="1"/>
      <c r="R271" s="1"/>
      <c r="S271" s="1"/>
      <c r="T271" s="1"/>
      <c r="U271" s="1"/>
      <c r="V271" s="1"/>
      <c r="W271" s="1"/>
      <c r="X271" s="1"/>
      <c r="Y271" s="1"/>
      <c r="Z271" s="1"/>
    </row>
    <row x14ac:dyDescent="0.25" r="272" customHeight="1" ht="16.5">
      <c r="A272" s="1"/>
      <c r="B272" s="5"/>
      <c r="C272" s="14"/>
      <c r="D272" s="15"/>
      <c r="E272" s="1"/>
      <c r="F272" s="1"/>
      <c r="G272" s="1"/>
      <c r="H272" s="1"/>
      <c r="I272" s="1"/>
      <c r="J272" s="1"/>
      <c r="K272" s="1"/>
      <c r="L272" s="1"/>
      <c r="M272" s="1"/>
      <c r="N272" s="1"/>
      <c r="O272" s="1"/>
      <c r="P272" s="1"/>
      <c r="Q272" s="1"/>
      <c r="R272" s="1"/>
      <c r="S272" s="1"/>
      <c r="T272" s="1"/>
      <c r="U272" s="1"/>
      <c r="V272" s="1"/>
      <c r="W272" s="1"/>
      <c r="X272" s="1"/>
      <c r="Y272" s="1"/>
      <c r="Z272" s="1"/>
    </row>
    <row x14ac:dyDescent="0.25" r="273" customHeight="1" ht="16.5">
      <c r="A273" s="1"/>
      <c r="B273" s="5"/>
      <c r="C273" s="14"/>
      <c r="D273" s="15"/>
      <c r="E273" s="1"/>
      <c r="F273" s="1"/>
      <c r="G273" s="1"/>
      <c r="H273" s="1"/>
      <c r="I273" s="1"/>
      <c r="J273" s="1"/>
      <c r="K273" s="1"/>
      <c r="L273" s="1"/>
      <c r="M273" s="1"/>
      <c r="N273" s="1"/>
      <c r="O273" s="1"/>
      <c r="P273" s="1"/>
      <c r="Q273" s="1"/>
      <c r="R273" s="1"/>
      <c r="S273" s="1"/>
      <c r="T273" s="1"/>
      <c r="U273" s="1"/>
      <c r="V273" s="1"/>
      <c r="W273" s="1"/>
      <c r="X273" s="1"/>
      <c r="Y273" s="1"/>
      <c r="Z273" s="1"/>
    </row>
    <row x14ac:dyDescent="0.25" r="274" customHeight="1" ht="16.5">
      <c r="A274" s="1"/>
      <c r="B274" s="5"/>
      <c r="C274" s="14"/>
      <c r="D274" s="15"/>
      <c r="E274" s="1"/>
      <c r="F274" s="1"/>
      <c r="G274" s="1"/>
      <c r="H274" s="1"/>
      <c r="I274" s="1"/>
      <c r="J274" s="1"/>
      <c r="K274" s="1"/>
      <c r="L274" s="1"/>
      <c r="M274" s="1"/>
      <c r="N274" s="1"/>
      <c r="O274" s="1"/>
      <c r="P274" s="1"/>
      <c r="Q274" s="1"/>
      <c r="R274" s="1"/>
      <c r="S274" s="1"/>
      <c r="T274" s="1"/>
      <c r="U274" s="1"/>
      <c r="V274" s="1"/>
      <c r="W274" s="1"/>
      <c r="X274" s="1"/>
      <c r="Y274" s="1"/>
      <c r="Z274" s="1"/>
    </row>
    <row x14ac:dyDescent="0.25" r="275" customHeight="1" ht="16.5">
      <c r="A275" s="1"/>
      <c r="B275" s="5"/>
      <c r="C275" s="14"/>
      <c r="D275" s="15"/>
      <c r="E275" s="1"/>
      <c r="F275" s="1"/>
      <c r="G275" s="1"/>
      <c r="H275" s="1"/>
      <c r="I275" s="1"/>
      <c r="J275" s="1"/>
      <c r="K275" s="1"/>
      <c r="L275" s="1"/>
      <c r="M275" s="1"/>
      <c r="N275" s="1"/>
      <c r="O275" s="1"/>
      <c r="P275" s="1"/>
      <c r="Q275" s="1"/>
      <c r="R275" s="1"/>
      <c r="S275" s="1"/>
      <c r="T275" s="1"/>
      <c r="U275" s="1"/>
      <c r="V275" s="1"/>
      <c r="W275" s="1"/>
      <c r="X275" s="1"/>
      <c r="Y275" s="1"/>
      <c r="Z275" s="1"/>
    </row>
    <row x14ac:dyDescent="0.25" r="276" customHeight="1" ht="16.5">
      <c r="A276" s="1"/>
      <c r="B276" s="5"/>
      <c r="C276" s="14"/>
      <c r="D276" s="15"/>
      <c r="E276" s="1"/>
      <c r="F276" s="1"/>
      <c r="G276" s="1"/>
      <c r="H276" s="1"/>
      <c r="I276" s="1"/>
      <c r="J276" s="1"/>
      <c r="K276" s="1"/>
      <c r="L276" s="1"/>
      <c r="M276" s="1"/>
      <c r="N276" s="1"/>
      <c r="O276" s="1"/>
      <c r="P276" s="1"/>
      <c r="Q276" s="1"/>
      <c r="R276" s="1"/>
      <c r="S276" s="1"/>
      <c r="T276" s="1"/>
      <c r="U276" s="1"/>
      <c r="V276" s="1"/>
      <c r="W276" s="1"/>
      <c r="X276" s="1"/>
      <c r="Y276" s="1"/>
      <c r="Z276" s="1"/>
    </row>
    <row x14ac:dyDescent="0.25" r="277" customHeight="1" ht="16.5">
      <c r="A277" s="1"/>
      <c r="B277" s="5"/>
      <c r="C277" s="14"/>
      <c r="D277" s="15"/>
      <c r="E277" s="1"/>
      <c r="F277" s="1"/>
      <c r="G277" s="1"/>
      <c r="H277" s="1"/>
      <c r="I277" s="1"/>
      <c r="J277" s="1"/>
      <c r="K277" s="1"/>
      <c r="L277" s="1"/>
      <c r="M277" s="1"/>
      <c r="N277" s="1"/>
      <c r="O277" s="1"/>
      <c r="P277" s="1"/>
      <c r="Q277" s="1"/>
      <c r="R277" s="1"/>
      <c r="S277" s="1"/>
      <c r="T277" s="1"/>
      <c r="U277" s="1"/>
      <c r="V277" s="1"/>
      <c r="W277" s="1"/>
      <c r="X277" s="1"/>
      <c r="Y277" s="1"/>
      <c r="Z277" s="1"/>
    </row>
    <row x14ac:dyDescent="0.25" r="278" customHeight="1" ht="16.5">
      <c r="A278" s="1"/>
      <c r="B278" s="5"/>
      <c r="C278" s="14"/>
      <c r="D278" s="15"/>
      <c r="E278" s="1"/>
      <c r="F278" s="1"/>
      <c r="G278" s="1"/>
      <c r="H278" s="1"/>
      <c r="I278" s="1"/>
      <c r="J278" s="1"/>
      <c r="K278" s="1"/>
      <c r="L278" s="1"/>
      <c r="M278" s="1"/>
      <c r="N278" s="1"/>
      <c r="O278" s="1"/>
      <c r="P278" s="1"/>
      <c r="Q278" s="1"/>
      <c r="R278" s="1"/>
      <c r="S278" s="1"/>
      <c r="T278" s="1"/>
      <c r="U278" s="1"/>
      <c r="V278" s="1"/>
      <c r="W278" s="1"/>
      <c r="X278" s="1"/>
      <c r="Y278" s="1"/>
      <c r="Z278" s="1"/>
    </row>
    <row x14ac:dyDescent="0.25" r="279" customHeight="1" ht="16.5">
      <c r="A279" s="1"/>
      <c r="B279" s="5"/>
      <c r="C279" s="14"/>
      <c r="D279" s="15"/>
      <c r="E279" s="1"/>
      <c r="F279" s="1"/>
      <c r="G279" s="1"/>
      <c r="H279" s="1"/>
      <c r="I279" s="1"/>
      <c r="J279" s="1"/>
      <c r="K279" s="1"/>
      <c r="L279" s="1"/>
      <c r="M279" s="1"/>
      <c r="N279" s="1"/>
      <c r="O279" s="1"/>
      <c r="P279" s="1"/>
      <c r="Q279" s="1"/>
      <c r="R279" s="1"/>
      <c r="S279" s="1"/>
      <c r="T279" s="1"/>
      <c r="U279" s="1"/>
      <c r="V279" s="1"/>
      <c r="W279" s="1"/>
      <c r="X279" s="1"/>
      <c r="Y279" s="1"/>
      <c r="Z279" s="1"/>
    </row>
    <row x14ac:dyDescent="0.25" r="280" customHeight="1" ht="16.5">
      <c r="A280" s="1"/>
      <c r="B280" s="5"/>
      <c r="C280" s="16"/>
      <c r="D280" s="17"/>
      <c r="E280" s="1"/>
      <c r="F280" s="1"/>
      <c r="G280" s="1"/>
      <c r="H280" s="1"/>
      <c r="I280" s="1"/>
      <c r="J280" s="1"/>
      <c r="K280" s="1"/>
      <c r="L280" s="1"/>
      <c r="M280" s="1"/>
      <c r="N280" s="1"/>
      <c r="O280" s="1"/>
      <c r="P280" s="1"/>
      <c r="Q280" s="1"/>
      <c r="R280" s="1"/>
      <c r="S280" s="1"/>
      <c r="T280" s="1"/>
      <c r="U280" s="1"/>
      <c r="V280" s="1"/>
      <c r="W280" s="1"/>
      <c r="X280" s="1"/>
      <c r="Y280" s="1"/>
      <c r="Z280" s="1"/>
    </row>
    <row x14ac:dyDescent="0.25" r="281" customHeight="1" ht="16.5">
      <c r="A281" s="1"/>
      <c r="B281" s="5"/>
      <c r="C281" s="16"/>
      <c r="D281" s="17"/>
      <c r="E281" s="1"/>
      <c r="F281" s="1"/>
      <c r="G281" s="1"/>
      <c r="H281" s="1"/>
      <c r="I281" s="1"/>
      <c r="J281" s="1"/>
      <c r="K281" s="1"/>
      <c r="L281" s="1"/>
      <c r="M281" s="1"/>
      <c r="N281" s="1"/>
      <c r="O281" s="1"/>
      <c r="P281" s="1"/>
      <c r="Q281" s="1"/>
      <c r="R281" s="1"/>
      <c r="S281" s="1"/>
      <c r="T281" s="1"/>
      <c r="U281" s="1"/>
      <c r="V281" s="1"/>
      <c r="W281" s="1"/>
      <c r="X281" s="1"/>
      <c r="Y281" s="1"/>
      <c r="Z281" s="1"/>
    </row>
    <row x14ac:dyDescent="0.25" r="282" customHeight="1" ht="16.5">
      <c r="A282" s="1"/>
      <c r="B282" s="5"/>
      <c r="C282" s="14"/>
      <c r="D282" s="15"/>
      <c r="E282" s="1"/>
      <c r="F282" s="1"/>
      <c r="G282" s="1"/>
      <c r="H282" s="1"/>
      <c r="I282" s="1"/>
      <c r="J282" s="1"/>
      <c r="K282" s="1"/>
      <c r="L282" s="1"/>
      <c r="M282" s="1"/>
      <c r="N282" s="1"/>
      <c r="O282" s="1"/>
      <c r="P282" s="1"/>
      <c r="Q282" s="1"/>
      <c r="R282" s="1"/>
      <c r="S282" s="1"/>
      <c r="T282" s="1"/>
      <c r="U282" s="1"/>
      <c r="V282" s="1"/>
      <c r="W282" s="1"/>
      <c r="X282" s="1"/>
      <c r="Y282" s="1"/>
      <c r="Z282" s="1"/>
    </row>
    <row x14ac:dyDescent="0.25" r="283" customHeight="1" ht="16.5">
      <c r="A283" s="1"/>
      <c r="B283" s="5"/>
      <c r="C283" s="14"/>
      <c r="D283" s="15"/>
      <c r="E283" s="1"/>
      <c r="F283" s="1"/>
      <c r="G283" s="1"/>
      <c r="H283" s="1"/>
      <c r="I283" s="1"/>
      <c r="J283" s="1"/>
      <c r="K283" s="1"/>
      <c r="L283" s="1"/>
      <c r="M283" s="1"/>
      <c r="N283" s="1"/>
      <c r="O283" s="1"/>
      <c r="P283" s="1"/>
      <c r="Q283" s="1"/>
      <c r="R283" s="1"/>
      <c r="S283" s="1"/>
      <c r="T283" s="1"/>
      <c r="U283" s="1"/>
      <c r="V283" s="1"/>
      <c r="W283" s="1"/>
      <c r="X283" s="1"/>
      <c r="Y283" s="1"/>
      <c r="Z283" s="1"/>
    </row>
    <row x14ac:dyDescent="0.25" r="284" customHeight="1" ht="16.5">
      <c r="A284" s="1"/>
      <c r="B284" s="5"/>
      <c r="C284" s="14"/>
      <c r="D284" s="15"/>
      <c r="E284" s="1"/>
      <c r="F284" s="1"/>
      <c r="G284" s="1"/>
      <c r="H284" s="1"/>
      <c r="I284" s="1"/>
      <c r="J284" s="1"/>
      <c r="K284" s="1"/>
      <c r="L284" s="1"/>
      <c r="M284" s="1"/>
      <c r="N284" s="1"/>
      <c r="O284" s="1"/>
      <c r="P284" s="1"/>
      <c r="Q284" s="1"/>
      <c r="R284" s="1"/>
      <c r="S284" s="1"/>
      <c r="T284" s="1"/>
      <c r="U284" s="1"/>
      <c r="V284" s="1"/>
      <c r="W284" s="1"/>
      <c r="X284" s="1"/>
      <c r="Y284" s="1"/>
      <c r="Z284" s="1"/>
    </row>
    <row x14ac:dyDescent="0.25" r="285" customHeight="1" ht="16.5">
      <c r="A285" s="1"/>
      <c r="B285" s="5"/>
      <c r="C285" s="14"/>
      <c r="D285" s="15"/>
      <c r="E285" s="1"/>
      <c r="F285" s="1"/>
      <c r="G285" s="1"/>
      <c r="H285" s="1"/>
      <c r="I285" s="1"/>
      <c r="J285" s="1"/>
      <c r="K285" s="1"/>
      <c r="L285" s="1"/>
      <c r="M285" s="1"/>
      <c r="N285" s="1"/>
      <c r="O285" s="1"/>
      <c r="P285" s="1"/>
      <c r="Q285" s="1"/>
      <c r="R285" s="1"/>
      <c r="S285" s="1"/>
      <c r="T285" s="1"/>
      <c r="U285" s="1"/>
      <c r="V285" s="1"/>
      <c r="W285" s="1"/>
      <c r="X285" s="1"/>
      <c r="Y285" s="1"/>
      <c r="Z285" s="1"/>
    </row>
    <row x14ac:dyDescent="0.25" r="286" customHeight="1" ht="16.5">
      <c r="A286" s="1"/>
      <c r="B286" s="5"/>
      <c r="C286" s="14"/>
      <c r="D286" s="15"/>
      <c r="E286" s="1"/>
      <c r="F286" s="1"/>
      <c r="G286" s="1"/>
      <c r="H286" s="1"/>
      <c r="I286" s="1"/>
      <c r="J286" s="1"/>
      <c r="K286" s="1"/>
      <c r="L286" s="1"/>
      <c r="M286" s="1"/>
      <c r="N286" s="1"/>
      <c r="O286" s="1"/>
      <c r="P286" s="1"/>
      <c r="Q286" s="1"/>
      <c r="R286" s="1"/>
      <c r="S286" s="1"/>
      <c r="T286" s="1"/>
      <c r="U286" s="1"/>
      <c r="V286" s="1"/>
      <c r="W286" s="1"/>
      <c r="X286" s="1"/>
      <c r="Y286" s="1"/>
      <c r="Z286" s="1"/>
    </row>
    <row x14ac:dyDescent="0.25" r="287" customHeight="1" ht="16.5">
      <c r="A287" s="1"/>
      <c r="B287" s="5"/>
      <c r="C287" s="14"/>
      <c r="D287" s="15"/>
      <c r="E287" s="1"/>
      <c r="F287" s="1"/>
      <c r="G287" s="1"/>
      <c r="H287" s="1"/>
      <c r="I287" s="1"/>
      <c r="J287" s="1"/>
      <c r="K287" s="1"/>
      <c r="L287" s="1"/>
      <c r="M287" s="1"/>
      <c r="N287" s="1"/>
      <c r="O287" s="1"/>
      <c r="P287" s="1"/>
      <c r="Q287" s="1"/>
      <c r="R287" s="1"/>
      <c r="S287" s="1"/>
      <c r="T287" s="1"/>
      <c r="U287" s="1"/>
      <c r="V287" s="1"/>
      <c r="W287" s="1"/>
      <c r="X287" s="1"/>
      <c r="Y287" s="1"/>
      <c r="Z287" s="1"/>
    </row>
    <row x14ac:dyDescent="0.25" r="288" customHeight="1" ht="16.5">
      <c r="A288" s="1"/>
      <c r="B288" s="5"/>
      <c r="C288" s="14"/>
      <c r="D288" s="15"/>
      <c r="E288" s="1"/>
      <c r="F288" s="1"/>
      <c r="G288" s="1"/>
      <c r="H288" s="1"/>
      <c r="I288" s="1"/>
      <c r="J288" s="1"/>
      <c r="K288" s="1"/>
      <c r="L288" s="1"/>
      <c r="M288" s="1"/>
      <c r="N288" s="1"/>
      <c r="O288" s="1"/>
      <c r="P288" s="1"/>
      <c r="Q288" s="1"/>
      <c r="R288" s="1"/>
      <c r="S288" s="1"/>
      <c r="T288" s="1"/>
      <c r="U288" s="1"/>
      <c r="V288" s="1"/>
      <c r="W288" s="1"/>
      <c r="X288" s="1"/>
      <c r="Y288" s="1"/>
      <c r="Z288" s="1"/>
    </row>
    <row x14ac:dyDescent="0.25" r="289" customHeight="1" ht="16.5">
      <c r="A289" s="1"/>
      <c r="B289" s="5"/>
      <c r="C289" s="14"/>
      <c r="D289" s="15"/>
      <c r="E289" s="1"/>
      <c r="F289" s="1"/>
      <c r="G289" s="1"/>
      <c r="H289" s="1"/>
      <c r="I289" s="1"/>
      <c r="J289" s="1"/>
      <c r="K289" s="1"/>
      <c r="L289" s="1"/>
      <c r="M289" s="1"/>
      <c r="N289" s="1"/>
      <c r="O289" s="1"/>
      <c r="P289" s="1"/>
      <c r="Q289" s="1"/>
      <c r="R289" s="1"/>
      <c r="S289" s="1"/>
      <c r="T289" s="1"/>
      <c r="U289" s="1"/>
      <c r="V289" s="1"/>
      <c r="W289" s="1"/>
      <c r="X289" s="1"/>
      <c r="Y289" s="1"/>
      <c r="Z289" s="1"/>
    </row>
    <row x14ac:dyDescent="0.25" r="290" customHeight="1" ht="16.5">
      <c r="A290" s="1"/>
      <c r="B290" s="5"/>
      <c r="C290" s="14"/>
      <c r="D290" s="15"/>
      <c r="E290" s="1"/>
      <c r="F290" s="1"/>
      <c r="G290" s="1"/>
      <c r="H290" s="1"/>
      <c r="I290" s="1"/>
      <c r="J290" s="1"/>
      <c r="K290" s="1"/>
      <c r="L290" s="1"/>
      <c r="M290" s="1"/>
      <c r="N290" s="1"/>
      <c r="O290" s="1"/>
      <c r="P290" s="1"/>
      <c r="Q290" s="1"/>
      <c r="R290" s="1"/>
      <c r="S290" s="1"/>
      <c r="T290" s="1"/>
      <c r="U290" s="1"/>
      <c r="V290" s="1"/>
      <c r="W290" s="1"/>
      <c r="X290" s="1"/>
      <c r="Y290" s="1"/>
      <c r="Z290" s="1"/>
    </row>
    <row x14ac:dyDescent="0.25" r="291" customHeight="1" ht="16.5">
      <c r="A291" s="1"/>
      <c r="B291" s="5"/>
      <c r="C291" s="16"/>
      <c r="D291" s="17"/>
      <c r="E291" s="1"/>
      <c r="F291" s="1"/>
      <c r="G291" s="1"/>
      <c r="H291" s="1"/>
      <c r="I291" s="1"/>
      <c r="J291" s="1"/>
      <c r="K291" s="1"/>
      <c r="L291" s="1"/>
      <c r="M291" s="1"/>
      <c r="N291" s="1"/>
      <c r="O291" s="1"/>
      <c r="P291" s="1"/>
      <c r="Q291" s="1"/>
      <c r="R291" s="1"/>
      <c r="S291" s="1"/>
      <c r="T291" s="1"/>
      <c r="U291" s="1"/>
      <c r="V291" s="1"/>
      <c r="W291" s="1"/>
      <c r="X291" s="1"/>
      <c r="Y291" s="1"/>
      <c r="Z291" s="1"/>
    </row>
    <row x14ac:dyDescent="0.25" r="292" customHeight="1" ht="16.5">
      <c r="A292" s="1"/>
      <c r="B292" s="5"/>
      <c r="C292" s="16"/>
      <c r="D292" s="17"/>
      <c r="E292" s="1"/>
      <c r="F292" s="1"/>
      <c r="G292" s="1"/>
      <c r="H292" s="1"/>
      <c r="I292" s="1"/>
      <c r="J292" s="1"/>
      <c r="K292" s="1"/>
      <c r="L292" s="1"/>
      <c r="M292" s="1"/>
      <c r="N292" s="1"/>
      <c r="O292" s="1"/>
      <c r="P292" s="1"/>
      <c r="Q292" s="1"/>
      <c r="R292" s="1"/>
      <c r="S292" s="1"/>
      <c r="T292" s="1"/>
      <c r="U292" s="1"/>
      <c r="V292" s="1"/>
      <c r="W292" s="1"/>
      <c r="X292" s="1"/>
      <c r="Y292" s="1"/>
      <c r="Z292" s="1"/>
    </row>
    <row x14ac:dyDescent="0.25" r="293" customHeight="1" ht="16.5">
      <c r="A293" s="1"/>
      <c r="B293" s="5"/>
      <c r="C293" s="14"/>
      <c r="D293" s="15"/>
      <c r="E293" s="1"/>
      <c r="F293" s="1"/>
      <c r="G293" s="1"/>
      <c r="H293" s="1"/>
      <c r="I293" s="1"/>
      <c r="J293" s="1"/>
      <c r="K293" s="1"/>
      <c r="L293" s="1"/>
      <c r="M293" s="1"/>
      <c r="N293" s="1"/>
      <c r="O293" s="1"/>
      <c r="P293" s="1"/>
      <c r="Q293" s="1"/>
      <c r="R293" s="1"/>
      <c r="S293" s="1"/>
      <c r="T293" s="1"/>
      <c r="U293" s="1"/>
      <c r="V293" s="1"/>
      <c r="W293" s="1"/>
      <c r="X293" s="1"/>
      <c r="Y293" s="1"/>
      <c r="Z293" s="1"/>
    </row>
    <row x14ac:dyDescent="0.25" r="294" customHeight="1" ht="16.5">
      <c r="A294" s="1"/>
      <c r="B294" s="5"/>
      <c r="C294" s="14"/>
      <c r="D294" s="15"/>
      <c r="E294" s="1"/>
      <c r="F294" s="1"/>
      <c r="G294" s="1"/>
      <c r="H294" s="1"/>
      <c r="I294" s="1"/>
      <c r="J294" s="1"/>
      <c r="K294" s="1"/>
      <c r="L294" s="1"/>
      <c r="M294" s="1"/>
      <c r="N294" s="1"/>
      <c r="O294" s="1"/>
      <c r="P294" s="1"/>
      <c r="Q294" s="1"/>
      <c r="R294" s="1"/>
      <c r="S294" s="1"/>
      <c r="T294" s="1"/>
      <c r="U294" s="1"/>
      <c r="V294" s="1"/>
      <c r="W294" s="1"/>
      <c r="X294" s="1"/>
      <c r="Y294" s="1"/>
      <c r="Z294" s="1"/>
    </row>
    <row x14ac:dyDescent="0.25" r="295" customHeight="1" ht="16.5">
      <c r="A295" s="1"/>
      <c r="B295" s="5"/>
      <c r="C295" s="14"/>
      <c r="D295" s="15"/>
      <c r="E295" s="1"/>
      <c r="F295" s="1"/>
      <c r="G295" s="1"/>
      <c r="H295" s="1"/>
      <c r="I295" s="1"/>
      <c r="J295" s="1"/>
      <c r="K295" s="1"/>
      <c r="L295" s="1"/>
      <c r="M295" s="1"/>
      <c r="N295" s="1"/>
      <c r="O295" s="1"/>
      <c r="P295" s="1"/>
      <c r="Q295" s="1"/>
      <c r="R295" s="1"/>
      <c r="S295" s="1"/>
      <c r="T295" s="1"/>
      <c r="U295" s="1"/>
      <c r="V295" s="1"/>
      <c r="W295" s="1"/>
      <c r="X295" s="1"/>
      <c r="Y295" s="1"/>
      <c r="Z295" s="1"/>
    </row>
    <row x14ac:dyDescent="0.25" r="296" customHeight="1" ht="16.5">
      <c r="A296" s="1"/>
      <c r="B296" s="5"/>
      <c r="C296" s="14"/>
      <c r="D296" s="15"/>
      <c r="E296" s="1"/>
      <c r="F296" s="1"/>
      <c r="G296" s="1"/>
      <c r="H296" s="1"/>
      <c r="I296" s="1"/>
      <c r="J296" s="1"/>
      <c r="K296" s="1"/>
      <c r="L296" s="1"/>
      <c r="M296" s="1"/>
      <c r="N296" s="1"/>
      <c r="O296" s="1"/>
      <c r="P296" s="1"/>
      <c r="Q296" s="1"/>
      <c r="R296" s="1"/>
      <c r="S296" s="1"/>
      <c r="T296" s="1"/>
      <c r="U296" s="1"/>
      <c r="V296" s="1"/>
      <c r="W296" s="1"/>
      <c r="X296" s="1"/>
      <c r="Y296" s="1"/>
      <c r="Z296" s="1"/>
    </row>
    <row x14ac:dyDescent="0.25" r="297" customHeight="1" ht="16.5">
      <c r="A297" s="1"/>
      <c r="B297" s="5"/>
      <c r="C297" s="14"/>
      <c r="D297" s="15"/>
      <c r="E297" s="1"/>
      <c r="F297" s="1"/>
      <c r="G297" s="1"/>
      <c r="H297" s="1"/>
      <c r="I297" s="1"/>
      <c r="J297" s="1"/>
      <c r="K297" s="1"/>
      <c r="L297" s="1"/>
      <c r="M297" s="1"/>
      <c r="N297" s="1"/>
      <c r="O297" s="1"/>
      <c r="P297" s="1"/>
      <c r="Q297" s="1"/>
      <c r="R297" s="1"/>
      <c r="S297" s="1"/>
      <c r="T297" s="1"/>
      <c r="U297" s="1"/>
      <c r="V297" s="1"/>
      <c r="W297" s="1"/>
      <c r="X297" s="1"/>
      <c r="Y297" s="1"/>
      <c r="Z297" s="1"/>
    </row>
    <row x14ac:dyDescent="0.25" r="298" customHeight="1" ht="16.5">
      <c r="A298" s="1"/>
      <c r="B298" s="5"/>
      <c r="C298" s="14"/>
      <c r="D298" s="15"/>
      <c r="E298" s="1"/>
      <c r="F298" s="1"/>
      <c r="G298" s="1"/>
      <c r="H298" s="1"/>
      <c r="I298" s="1"/>
      <c r="J298" s="1"/>
      <c r="K298" s="1"/>
      <c r="L298" s="1"/>
      <c r="M298" s="1"/>
      <c r="N298" s="1"/>
      <c r="O298" s="1"/>
      <c r="P298" s="1"/>
      <c r="Q298" s="1"/>
      <c r="R298" s="1"/>
      <c r="S298" s="1"/>
      <c r="T298" s="1"/>
      <c r="U298" s="1"/>
      <c r="V298" s="1"/>
      <c r="W298" s="1"/>
      <c r="X298" s="1"/>
      <c r="Y298" s="1"/>
      <c r="Z298" s="1"/>
    </row>
    <row x14ac:dyDescent="0.25" r="299" customHeight="1" ht="16.5">
      <c r="A299" s="1"/>
      <c r="B299" s="5"/>
      <c r="C299" s="14"/>
      <c r="D299" s="15"/>
      <c r="E299" s="1"/>
      <c r="F299" s="1"/>
      <c r="G299" s="1"/>
      <c r="H299" s="1"/>
      <c r="I299" s="1"/>
      <c r="J299" s="1"/>
      <c r="K299" s="1"/>
      <c r="L299" s="1"/>
      <c r="M299" s="1"/>
      <c r="N299" s="1"/>
      <c r="O299" s="1"/>
      <c r="P299" s="1"/>
      <c r="Q299" s="1"/>
      <c r="R299" s="1"/>
      <c r="S299" s="1"/>
      <c r="T299" s="1"/>
      <c r="U299" s="1"/>
      <c r="V299" s="1"/>
      <c r="W299" s="1"/>
      <c r="X299" s="1"/>
      <c r="Y299" s="1"/>
      <c r="Z299" s="1"/>
    </row>
    <row x14ac:dyDescent="0.25" r="300" customHeight="1" ht="16.5">
      <c r="A300" s="1"/>
      <c r="B300" s="5"/>
      <c r="C300" s="14"/>
      <c r="D300" s="15"/>
      <c r="E300" s="1"/>
      <c r="F300" s="1"/>
      <c r="G300" s="1"/>
      <c r="H300" s="1"/>
      <c r="I300" s="1"/>
      <c r="J300" s="1"/>
      <c r="K300" s="1"/>
      <c r="L300" s="1"/>
      <c r="M300" s="1"/>
      <c r="N300" s="1"/>
      <c r="O300" s="1"/>
      <c r="P300" s="1"/>
      <c r="Q300" s="1"/>
      <c r="R300" s="1"/>
      <c r="S300" s="1"/>
      <c r="T300" s="1"/>
      <c r="U300" s="1"/>
      <c r="V300" s="1"/>
      <c r="W300" s="1"/>
      <c r="X300" s="1"/>
      <c r="Y300" s="1"/>
      <c r="Z300" s="1"/>
    </row>
    <row x14ac:dyDescent="0.25" r="301" customHeight="1" ht="16.5">
      <c r="A301" s="1"/>
      <c r="B301" s="5"/>
      <c r="C301" s="14"/>
      <c r="D301" s="15"/>
      <c r="E301" s="1"/>
      <c r="F301" s="1"/>
      <c r="G301" s="1"/>
      <c r="H301" s="1"/>
      <c r="I301" s="1"/>
      <c r="J301" s="1"/>
      <c r="K301" s="1"/>
      <c r="L301" s="1"/>
      <c r="M301" s="1"/>
      <c r="N301" s="1"/>
      <c r="O301" s="1"/>
      <c r="P301" s="1"/>
      <c r="Q301" s="1"/>
      <c r="R301" s="1"/>
      <c r="S301" s="1"/>
      <c r="T301" s="1"/>
      <c r="U301" s="1"/>
      <c r="V301" s="1"/>
      <c r="W301" s="1"/>
      <c r="X301" s="1"/>
      <c r="Y301" s="1"/>
      <c r="Z301" s="1"/>
    </row>
    <row x14ac:dyDescent="0.25" r="302" customHeight="1" ht="16.5">
      <c r="A302" s="1"/>
      <c r="B302" s="5"/>
      <c r="C302" s="16"/>
      <c r="D302" s="17"/>
      <c r="E302" s="1"/>
      <c r="F302" s="1"/>
      <c r="G302" s="1"/>
      <c r="H302" s="1"/>
      <c r="I302" s="1"/>
      <c r="J302" s="1"/>
      <c r="K302" s="1"/>
      <c r="L302" s="1"/>
      <c r="M302" s="1"/>
      <c r="N302" s="1"/>
      <c r="O302" s="1"/>
      <c r="P302" s="1"/>
      <c r="Q302" s="1"/>
      <c r="R302" s="1"/>
      <c r="S302" s="1"/>
      <c r="T302" s="1"/>
      <c r="U302" s="1"/>
      <c r="V302" s="1"/>
      <c r="W302" s="1"/>
      <c r="X302" s="1"/>
      <c r="Y302" s="1"/>
      <c r="Z302" s="1"/>
    </row>
    <row x14ac:dyDescent="0.25" r="303" customHeight="1" ht="16.5">
      <c r="A303" s="1"/>
      <c r="B303" s="5"/>
      <c r="C303" s="16"/>
      <c r="D303" s="17"/>
      <c r="E303" s="1"/>
      <c r="F303" s="1"/>
      <c r="G303" s="1"/>
      <c r="H303" s="1"/>
      <c r="I303" s="1"/>
      <c r="J303" s="1"/>
      <c r="K303" s="1"/>
      <c r="L303" s="1"/>
      <c r="M303" s="1"/>
      <c r="N303" s="1"/>
      <c r="O303" s="1"/>
      <c r="P303" s="1"/>
      <c r="Q303" s="1"/>
      <c r="R303" s="1"/>
      <c r="S303" s="1"/>
      <c r="T303" s="1"/>
      <c r="U303" s="1"/>
      <c r="V303" s="1"/>
      <c r="W303" s="1"/>
      <c r="X303" s="1"/>
      <c r="Y303" s="1"/>
      <c r="Z303" s="1"/>
    </row>
    <row x14ac:dyDescent="0.25" r="304" customHeight="1" ht="16.5">
      <c r="A304" s="1"/>
      <c r="B304" s="5"/>
      <c r="C304" s="14"/>
      <c r="D304" s="15"/>
      <c r="E304" s="1"/>
      <c r="F304" s="1"/>
      <c r="G304" s="1"/>
      <c r="H304" s="1"/>
      <c r="I304" s="1"/>
      <c r="J304" s="1"/>
      <c r="K304" s="1"/>
      <c r="L304" s="1"/>
      <c r="M304" s="1"/>
      <c r="N304" s="1"/>
      <c r="O304" s="1"/>
      <c r="P304" s="1"/>
      <c r="Q304" s="1"/>
      <c r="R304" s="1"/>
      <c r="S304" s="1"/>
      <c r="T304" s="1"/>
      <c r="U304" s="1"/>
      <c r="V304" s="1"/>
      <c r="W304" s="1"/>
      <c r="X304" s="1"/>
      <c r="Y304" s="1"/>
      <c r="Z304" s="1"/>
    </row>
    <row x14ac:dyDescent="0.25" r="305" customHeight="1" ht="16.5">
      <c r="A305" s="1"/>
      <c r="B305" s="5"/>
      <c r="C305" s="14"/>
      <c r="D305" s="15"/>
      <c r="E305" s="1"/>
      <c r="F305" s="1"/>
      <c r="G305" s="1"/>
      <c r="H305" s="1"/>
      <c r="I305" s="1"/>
      <c r="J305" s="1"/>
      <c r="K305" s="1"/>
      <c r="L305" s="1"/>
      <c r="M305" s="1"/>
      <c r="N305" s="1"/>
      <c r="O305" s="1"/>
      <c r="P305" s="1"/>
      <c r="Q305" s="1"/>
      <c r="R305" s="1"/>
      <c r="S305" s="1"/>
      <c r="T305" s="1"/>
      <c r="U305" s="1"/>
      <c r="V305" s="1"/>
      <c r="W305" s="1"/>
      <c r="X305" s="1"/>
      <c r="Y305" s="1"/>
      <c r="Z305" s="1"/>
    </row>
    <row x14ac:dyDescent="0.25" r="306" customHeight="1" ht="16.5">
      <c r="A306" s="1"/>
      <c r="B306" s="5"/>
      <c r="C306" s="14"/>
      <c r="D306" s="15"/>
      <c r="E306" s="1"/>
      <c r="F306" s="1"/>
      <c r="G306" s="1"/>
      <c r="H306" s="1"/>
      <c r="I306" s="1"/>
      <c r="J306" s="1"/>
      <c r="K306" s="1"/>
      <c r="L306" s="1"/>
      <c r="M306" s="1"/>
      <c r="N306" s="1"/>
      <c r="O306" s="1"/>
      <c r="P306" s="1"/>
      <c r="Q306" s="1"/>
      <c r="R306" s="1"/>
      <c r="S306" s="1"/>
      <c r="T306" s="1"/>
      <c r="U306" s="1"/>
      <c r="V306" s="1"/>
      <c r="W306" s="1"/>
      <c r="X306" s="1"/>
      <c r="Y306" s="1"/>
      <c r="Z306" s="1"/>
    </row>
    <row x14ac:dyDescent="0.25" r="307" customHeight="1" ht="16.5">
      <c r="A307" s="1"/>
      <c r="B307" s="5"/>
      <c r="C307" s="14"/>
      <c r="D307" s="15"/>
      <c r="E307" s="1"/>
      <c r="F307" s="1"/>
      <c r="G307" s="1"/>
      <c r="H307" s="1"/>
      <c r="I307" s="1"/>
      <c r="J307" s="1"/>
      <c r="K307" s="1"/>
      <c r="L307" s="1"/>
      <c r="M307" s="1"/>
      <c r="N307" s="1"/>
      <c r="O307" s="1"/>
      <c r="P307" s="1"/>
      <c r="Q307" s="1"/>
      <c r="R307" s="1"/>
      <c r="S307" s="1"/>
      <c r="T307" s="1"/>
      <c r="U307" s="1"/>
      <c r="V307" s="1"/>
      <c r="W307" s="1"/>
      <c r="X307" s="1"/>
      <c r="Y307" s="1"/>
      <c r="Z307" s="1"/>
    </row>
    <row x14ac:dyDescent="0.25" r="308" customHeight="1" ht="16.5">
      <c r="A308" s="1"/>
      <c r="B308" s="5"/>
      <c r="C308" s="14"/>
      <c r="D308" s="15"/>
      <c r="E308" s="1"/>
      <c r="F308" s="1"/>
      <c r="G308" s="1"/>
      <c r="H308" s="1"/>
      <c r="I308" s="1"/>
      <c r="J308" s="1"/>
      <c r="K308" s="1"/>
      <c r="L308" s="1"/>
      <c r="M308" s="1"/>
      <c r="N308" s="1"/>
      <c r="O308" s="1"/>
      <c r="P308" s="1"/>
      <c r="Q308" s="1"/>
      <c r="R308" s="1"/>
      <c r="S308" s="1"/>
      <c r="T308" s="1"/>
      <c r="U308" s="1"/>
      <c r="V308" s="1"/>
      <c r="W308" s="1"/>
      <c r="X308" s="1"/>
      <c r="Y308" s="1"/>
      <c r="Z308" s="1"/>
    </row>
    <row x14ac:dyDescent="0.25" r="309" customHeight="1" ht="16.5">
      <c r="A309" s="1"/>
      <c r="B309" s="5"/>
      <c r="C309" s="14"/>
      <c r="D309" s="15"/>
      <c r="E309" s="1"/>
      <c r="F309" s="1"/>
      <c r="G309" s="1"/>
      <c r="H309" s="1"/>
      <c r="I309" s="1"/>
      <c r="J309" s="1"/>
      <c r="K309" s="1"/>
      <c r="L309" s="1"/>
      <c r="M309" s="1"/>
      <c r="N309" s="1"/>
      <c r="O309" s="1"/>
      <c r="P309" s="1"/>
      <c r="Q309" s="1"/>
      <c r="R309" s="1"/>
      <c r="S309" s="1"/>
      <c r="T309" s="1"/>
      <c r="U309" s="1"/>
      <c r="V309" s="1"/>
      <c r="W309" s="1"/>
      <c r="X309" s="1"/>
      <c r="Y309" s="1"/>
      <c r="Z309" s="1"/>
    </row>
    <row x14ac:dyDescent="0.25" r="310" customHeight="1" ht="16.5">
      <c r="A310" s="1"/>
      <c r="B310" s="5"/>
      <c r="C310" s="14"/>
      <c r="D310" s="15"/>
      <c r="E310" s="1"/>
      <c r="F310" s="1"/>
      <c r="G310" s="1"/>
      <c r="H310" s="1"/>
      <c r="I310" s="1"/>
      <c r="J310" s="1"/>
      <c r="K310" s="1"/>
      <c r="L310" s="1"/>
      <c r="M310" s="1"/>
      <c r="N310" s="1"/>
      <c r="O310" s="1"/>
      <c r="P310" s="1"/>
      <c r="Q310" s="1"/>
      <c r="R310" s="1"/>
      <c r="S310" s="1"/>
      <c r="T310" s="1"/>
      <c r="U310" s="1"/>
      <c r="V310" s="1"/>
      <c r="W310" s="1"/>
      <c r="X310" s="1"/>
      <c r="Y310" s="1"/>
      <c r="Z310" s="1"/>
    </row>
    <row x14ac:dyDescent="0.25" r="311" customHeight="1" ht="16.5">
      <c r="A311" s="1"/>
      <c r="B311" s="5"/>
      <c r="C311" s="14"/>
      <c r="D311" s="15"/>
      <c r="E311" s="1"/>
      <c r="F311" s="1"/>
      <c r="G311" s="1"/>
      <c r="H311" s="1"/>
      <c r="I311" s="1"/>
      <c r="J311" s="1"/>
      <c r="K311" s="1"/>
      <c r="L311" s="1"/>
      <c r="M311" s="1"/>
      <c r="N311" s="1"/>
      <c r="O311" s="1"/>
      <c r="P311" s="1"/>
      <c r="Q311" s="1"/>
      <c r="R311" s="1"/>
      <c r="S311" s="1"/>
      <c r="T311" s="1"/>
      <c r="U311" s="1"/>
      <c r="V311" s="1"/>
      <c r="W311" s="1"/>
      <c r="X311" s="1"/>
      <c r="Y311" s="1"/>
      <c r="Z311" s="1"/>
    </row>
    <row x14ac:dyDescent="0.25" r="312" customHeight="1" ht="16.5">
      <c r="A312" s="1"/>
      <c r="B312" s="5"/>
      <c r="C312" s="14"/>
      <c r="D312" s="15"/>
      <c r="E312" s="1"/>
      <c r="F312" s="1"/>
      <c r="G312" s="1"/>
      <c r="H312" s="1"/>
      <c r="I312" s="1"/>
      <c r="J312" s="1"/>
      <c r="K312" s="1"/>
      <c r="L312" s="1"/>
      <c r="M312" s="1"/>
      <c r="N312" s="1"/>
      <c r="O312" s="1"/>
      <c r="P312" s="1"/>
      <c r="Q312" s="1"/>
      <c r="R312" s="1"/>
      <c r="S312" s="1"/>
      <c r="T312" s="1"/>
      <c r="U312" s="1"/>
      <c r="V312" s="1"/>
      <c r="W312" s="1"/>
      <c r="X312" s="1"/>
      <c r="Y312" s="1"/>
      <c r="Z312" s="1"/>
    </row>
    <row x14ac:dyDescent="0.25" r="313" customHeight="1" ht="16.5">
      <c r="A313" s="1"/>
      <c r="B313" s="5"/>
      <c r="C313" s="16"/>
      <c r="D313" s="17"/>
      <c r="E313" s="1"/>
      <c r="F313" s="1"/>
      <c r="G313" s="1"/>
      <c r="H313" s="1"/>
      <c r="I313" s="1"/>
      <c r="J313" s="1"/>
      <c r="K313" s="1"/>
      <c r="L313" s="1"/>
      <c r="M313" s="1"/>
      <c r="N313" s="1"/>
      <c r="O313" s="1"/>
      <c r="P313" s="1"/>
      <c r="Q313" s="1"/>
      <c r="R313" s="1"/>
      <c r="S313" s="1"/>
      <c r="T313" s="1"/>
      <c r="U313" s="1"/>
      <c r="V313" s="1"/>
      <c r="W313" s="1"/>
      <c r="X313" s="1"/>
      <c r="Y313" s="1"/>
      <c r="Z313" s="1"/>
    </row>
    <row x14ac:dyDescent="0.25" r="314" customHeight="1" ht="16.5">
      <c r="A314" s="1"/>
      <c r="B314" s="5"/>
      <c r="C314" s="16"/>
      <c r="D314" s="17"/>
      <c r="E314" s="1"/>
      <c r="F314" s="1"/>
      <c r="G314" s="1"/>
      <c r="H314" s="1"/>
      <c r="I314" s="1"/>
      <c r="J314" s="1"/>
      <c r="K314" s="1"/>
      <c r="L314" s="1"/>
      <c r="M314" s="1"/>
      <c r="N314" s="1"/>
      <c r="O314" s="1"/>
      <c r="P314" s="1"/>
      <c r="Q314" s="1"/>
      <c r="R314" s="1"/>
      <c r="S314" s="1"/>
      <c r="T314" s="1"/>
      <c r="U314" s="1"/>
      <c r="V314" s="1"/>
      <c r="W314" s="1"/>
      <c r="X314" s="1"/>
      <c r="Y314" s="1"/>
      <c r="Z314" s="1"/>
    </row>
    <row x14ac:dyDescent="0.25" r="315" customHeight="1" ht="16.5">
      <c r="A315" s="1"/>
      <c r="B315" s="5"/>
      <c r="C315" s="14"/>
      <c r="D315" s="15"/>
      <c r="E315" s="1"/>
      <c r="F315" s="1"/>
      <c r="G315" s="1"/>
      <c r="H315" s="1"/>
      <c r="I315" s="1"/>
      <c r="J315" s="1"/>
      <c r="K315" s="1"/>
      <c r="L315" s="1"/>
      <c r="M315" s="1"/>
      <c r="N315" s="1"/>
      <c r="O315" s="1"/>
      <c r="P315" s="1"/>
      <c r="Q315" s="1"/>
      <c r="R315" s="1"/>
      <c r="S315" s="1"/>
      <c r="T315" s="1"/>
      <c r="U315" s="1"/>
      <c r="V315" s="1"/>
      <c r="W315" s="1"/>
      <c r="X315" s="1"/>
      <c r="Y315" s="1"/>
      <c r="Z315" s="1"/>
    </row>
    <row x14ac:dyDescent="0.25" r="316" customHeight="1" ht="16.5">
      <c r="A316" s="1"/>
      <c r="B316" s="5"/>
      <c r="C316" s="14"/>
      <c r="D316" s="15"/>
      <c r="E316" s="1"/>
      <c r="F316" s="1"/>
      <c r="G316" s="1"/>
      <c r="H316" s="1"/>
      <c r="I316" s="1"/>
      <c r="J316" s="1"/>
      <c r="K316" s="1"/>
      <c r="L316" s="1"/>
      <c r="M316" s="1"/>
      <c r="N316" s="1"/>
      <c r="O316" s="1"/>
      <c r="P316" s="1"/>
      <c r="Q316" s="1"/>
      <c r="R316" s="1"/>
      <c r="S316" s="1"/>
      <c r="T316" s="1"/>
      <c r="U316" s="1"/>
      <c r="V316" s="1"/>
      <c r="W316" s="1"/>
      <c r="X316" s="1"/>
      <c r="Y316" s="1"/>
      <c r="Z316" s="1"/>
    </row>
    <row x14ac:dyDescent="0.25" r="317" customHeight="1" ht="16.5">
      <c r="A317" s="1"/>
      <c r="B317" s="5"/>
      <c r="C317" s="14"/>
      <c r="D317" s="15"/>
      <c r="E317" s="1"/>
      <c r="F317" s="1"/>
      <c r="G317" s="1"/>
      <c r="H317" s="1"/>
      <c r="I317" s="1"/>
      <c r="J317" s="1"/>
      <c r="K317" s="1"/>
      <c r="L317" s="1"/>
      <c r="M317" s="1"/>
      <c r="N317" s="1"/>
      <c r="O317" s="1"/>
      <c r="P317" s="1"/>
      <c r="Q317" s="1"/>
      <c r="R317" s="1"/>
      <c r="S317" s="1"/>
      <c r="T317" s="1"/>
      <c r="U317" s="1"/>
      <c r="V317" s="1"/>
      <c r="W317" s="1"/>
      <c r="X317" s="1"/>
      <c r="Y317" s="1"/>
      <c r="Z317" s="1"/>
    </row>
    <row x14ac:dyDescent="0.25" r="318" customHeight="1" ht="16.5">
      <c r="A318" s="1"/>
      <c r="B318" s="5"/>
      <c r="C318" s="14"/>
      <c r="D318" s="15"/>
      <c r="E318" s="1"/>
      <c r="F318" s="1"/>
      <c r="G318" s="1"/>
      <c r="H318" s="1"/>
      <c r="I318" s="1"/>
      <c r="J318" s="1"/>
      <c r="K318" s="1"/>
      <c r="L318" s="1"/>
      <c r="M318" s="1"/>
      <c r="N318" s="1"/>
      <c r="O318" s="1"/>
      <c r="P318" s="1"/>
      <c r="Q318" s="1"/>
      <c r="R318" s="1"/>
      <c r="S318" s="1"/>
      <c r="T318" s="1"/>
      <c r="U318" s="1"/>
      <c r="V318" s="1"/>
      <c r="W318" s="1"/>
      <c r="X318" s="1"/>
      <c r="Y318" s="1"/>
      <c r="Z318" s="1"/>
    </row>
    <row x14ac:dyDescent="0.25" r="319" customHeight="1" ht="16.5">
      <c r="A319" s="1"/>
      <c r="B319" s="5"/>
      <c r="C319" s="14"/>
      <c r="D319" s="15"/>
      <c r="E319" s="1"/>
      <c r="F319" s="1"/>
      <c r="G319" s="1"/>
      <c r="H319" s="1"/>
      <c r="I319" s="1"/>
      <c r="J319" s="1"/>
      <c r="K319" s="1"/>
      <c r="L319" s="1"/>
      <c r="M319" s="1"/>
      <c r="N319" s="1"/>
      <c r="O319" s="1"/>
      <c r="P319" s="1"/>
      <c r="Q319" s="1"/>
      <c r="R319" s="1"/>
      <c r="S319" s="1"/>
      <c r="T319" s="1"/>
      <c r="U319" s="1"/>
      <c r="V319" s="1"/>
      <c r="W319" s="1"/>
      <c r="X319" s="1"/>
      <c r="Y319" s="1"/>
      <c r="Z319" s="1"/>
    </row>
    <row x14ac:dyDescent="0.25" r="320" customHeight="1" ht="16.5">
      <c r="A320" s="1"/>
      <c r="B320" s="5"/>
      <c r="C320" s="14"/>
      <c r="D320" s="15"/>
      <c r="E320" s="1"/>
      <c r="F320" s="1"/>
      <c r="G320" s="1"/>
      <c r="H320" s="1"/>
      <c r="I320" s="1"/>
      <c r="J320" s="1"/>
      <c r="K320" s="1"/>
      <c r="L320" s="1"/>
      <c r="M320" s="1"/>
      <c r="N320" s="1"/>
      <c r="O320" s="1"/>
      <c r="P320" s="1"/>
      <c r="Q320" s="1"/>
      <c r="R320" s="1"/>
      <c r="S320" s="1"/>
      <c r="T320" s="1"/>
      <c r="U320" s="1"/>
      <c r="V320" s="1"/>
      <c r="W320" s="1"/>
      <c r="X320" s="1"/>
      <c r="Y320" s="1"/>
      <c r="Z320" s="1"/>
    </row>
    <row x14ac:dyDescent="0.25" r="321" customHeight="1" ht="16.5">
      <c r="A321" s="1"/>
      <c r="B321" s="5"/>
      <c r="C321" s="14"/>
      <c r="D321" s="15"/>
      <c r="E321" s="1"/>
      <c r="F321" s="1"/>
      <c r="G321" s="1"/>
      <c r="H321" s="1"/>
      <c r="I321" s="1"/>
      <c r="J321" s="1"/>
      <c r="K321" s="1"/>
      <c r="L321" s="1"/>
      <c r="M321" s="1"/>
      <c r="N321" s="1"/>
      <c r="O321" s="1"/>
      <c r="P321" s="1"/>
      <c r="Q321" s="1"/>
      <c r="R321" s="1"/>
      <c r="S321" s="1"/>
      <c r="T321" s="1"/>
      <c r="U321" s="1"/>
      <c r="V321" s="1"/>
      <c r="W321" s="1"/>
      <c r="X321" s="1"/>
      <c r="Y321" s="1"/>
      <c r="Z321" s="1"/>
    </row>
    <row x14ac:dyDescent="0.25" r="322" customHeight="1" ht="16.5">
      <c r="A322" s="1"/>
      <c r="B322" s="5"/>
      <c r="C322" s="14"/>
      <c r="D322" s="15"/>
      <c r="E322" s="1"/>
      <c r="F322" s="1"/>
      <c r="G322" s="1"/>
      <c r="H322" s="1"/>
      <c r="I322" s="1"/>
      <c r="J322" s="1"/>
      <c r="K322" s="1"/>
      <c r="L322" s="1"/>
      <c r="M322" s="1"/>
      <c r="N322" s="1"/>
      <c r="O322" s="1"/>
      <c r="P322" s="1"/>
      <c r="Q322" s="1"/>
      <c r="R322" s="1"/>
      <c r="S322" s="1"/>
      <c r="T322" s="1"/>
      <c r="U322" s="1"/>
      <c r="V322" s="1"/>
      <c r="W322" s="1"/>
      <c r="X322" s="1"/>
      <c r="Y322" s="1"/>
      <c r="Z322" s="1"/>
    </row>
    <row x14ac:dyDescent="0.25" r="323" customHeight="1" ht="16.5">
      <c r="A323" s="1"/>
      <c r="B323" s="5"/>
      <c r="C323" s="14"/>
      <c r="D323" s="15"/>
      <c r="E323" s="1"/>
      <c r="F323" s="1"/>
      <c r="G323" s="1"/>
      <c r="H323" s="1"/>
      <c r="I323" s="1"/>
      <c r="J323" s="1"/>
      <c r="K323" s="1"/>
      <c r="L323" s="1"/>
      <c r="M323" s="1"/>
      <c r="N323" s="1"/>
      <c r="O323" s="1"/>
      <c r="P323" s="1"/>
      <c r="Q323" s="1"/>
      <c r="R323" s="1"/>
      <c r="S323" s="1"/>
      <c r="T323" s="1"/>
      <c r="U323" s="1"/>
      <c r="V323" s="1"/>
      <c r="W323" s="1"/>
      <c r="X323" s="1"/>
      <c r="Y323" s="1"/>
      <c r="Z323" s="1"/>
    </row>
    <row x14ac:dyDescent="0.25" r="324" customHeight="1" ht="16.5">
      <c r="A324" s="1"/>
      <c r="B324" s="5"/>
      <c r="C324" s="16"/>
      <c r="D324" s="17"/>
      <c r="E324" s="1"/>
      <c r="F324" s="1"/>
      <c r="G324" s="1"/>
      <c r="H324" s="1"/>
      <c r="I324" s="1"/>
      <c r="J324" s="1"/>
      <c r="K324" s="1"/>
      <c r="L324" s="1"/>
      <c r="M324" s="1"/>
      <c r="N324" s="1"/>
      <c r="O324" s="1"/>
      <c r="P324" s="1"/>
      <c r="Q324" s="1"/>
      <c r="R324" s="1"/>
      <c r="S324" s="1"/>
      <c r="T324" s="1"/>
      <c r="U324" s="1"/>
      <c r="V324" s="1"/>
      <c r="W324" s="1"/>
      <c r="X324" s="1"/>
      <c r="Y324" s="1"/>
      <c r="Z324" s="1"/>
    </row>
    <row x14ac:dyDescent="0.25" r="325" customHeight="1" ht="16.5">
      <c r="A325" s="1"/>
      <c r="B325" s="5"/>
      <c r="C325" s="16"/>
      <c r="D325" s="17"/>
      <c r="E325" s="1"/>
      <c r="F325" s="1"/>
      <c r="G325" s="1"/>
      <c r="H325" s="1"/>
      <c r="I325" s="1"/>
      <c r="J325" s="1"/>
      <c r="K325" s="1"/>
      <c r="L325" s="1"/>
      <c r="M325" s="1"/>
      <c r="N325" s="1"/>
      <c r="O325" s="1"/>
      <c r="P325" s="1"/>
      <c r="Q325" s="1"/>
      <c r="R325" s="1"/>
      <c r="S325" s="1"/>
      <c r="T325" s="1"/>
      <c r="U325" s="1"/>
      <c r="V325" s="1"/>
      <c r="W325" s="1"/>
      <c r="X325" s="1"/>
      <c r="Y325" s="1"/>
      <c r="Z325" s="1"/>
    </row>
    <row x14ac:dyDescent="0.25" r="326" customHeight="1" ht="16.5">
      <c r="A326" s="1"/>
      <c r="B326" s="5"/>
      <c r="C326" s="14"/>
      <c r="D326" s="15"/>
      <c r="E326" s="1"/>
      <c r="F326" s="1"/>
      <c r="G326" s="1"/>
      <c r="H326" s="1"/>
      <c r="I326" s="1"/>
      <c r="J326" s="1"/>
      <c r="K326" s="1"/>
      <c r="L326" s="1"/>
      <c r="M326" s="1"/>
      <c r="N326" s="1"/>
      <c r="O326" s="1"/>
      <c r="P326" s="1"/>
      <c r="Q326" s="1"/>
      <c r="R326" s="1"/>
      <c r="S326" s="1"/>
      <c r="T326" s="1"/>
      <c r="U326" s="1"/>
      <c r="V326" s="1"/>
      <c r="W326" s="1"/>
      <c r="X326" s="1"/>
      <c r="Y326" s="1"/>
      <c r="Z326" s="1"/>
    </row>
    <row x14ac:dyDescent="0.25" r="327" customHeight="1" ht="16.5">
      <c r="A327" s="1"/>
      <c r="B327" s="5"/>
      <c r="C327" s="14"/>
      <c r="D327" s="15"/>
      <c r="E327" s="1"/>
      <c r="F327" s="1"/>
      <c r="G327" s="1"/>
      <c r="H327" s="1"/>
      <c r="I327" s="1"/>
      <c r="J327" s="1"/>
      <c r="K327" s="1"/>
      <c r="L327" s="1"/>
      <c r="M327" s="1"/>
      <c r="N327" s="1"/>
      <c r="O327" s="1"/>
      <c r="P327" s="1"/>
      <c r="Q327" s="1"/>
      <c r="R327" s="1"/>
      <c r="S327" s="1"/>
      <c r="T327" s="1"/>
      <c r="U327" s="1"/>
      <c r="V327" s="1"/>
      <c r="W327" s="1"/>
      <c r="X327" s="1"/>
      <c r="Y327" s="1"/>
      <c r="Z327" s="1"/>
    </row>
    <row x14ac:dyDescent="0.25" r="328" customHeight="1" ht="16.5">
      <c r="A328" s="1"/>
      <c r="B328" s="5"/>
      <c r="C328" s="14"/>
      <c r="D328" s="15"/>
      <c r="E328" s="1"/>
      <c r="F328" s="1"/>
      <c r="G328" s="1"/>
      <c r="H328" s="1"/>
      <c r="I328" s="1"/>
      <c r="J328" s="1"/>
      <c r="K328" s="1"/>
      <c r="L328" s="1"/>
      <c r="M328" s="1"/>
      <c r="N328" s="1"/>
      <c r="O328" s="1"/>
      <c r="P328" s="1"/>
      <c r="Q328" s="1"/>
      <c r="R328" s="1"/>
      <c r="S328" s="1"/>
      <c r="T328" s="1"/>
      <c r="U328" s="1"/>
      <c r="V328" s="1"/>
      <c r="W328" s="1"/>
      <c r="X328" s="1"/>
      <c r="Y328" s="1"/>
      <c r="Z328" s="1"/>
    </row>
    <row x14ac:dyDescent="0.25" r="329" customHeight="1" ht="16.5">
      <c r="A329" s="1"/>
      <c r="B329" s="5"/>
      <c r="C329" s="14"/>
      <c r="D329" s="15"/>
      <c r="E329" s="1"/>
      <c r="F329" s="1"/>
      <c r="G329" s="1"/>
      <c r="H329" s="1"/>
      <c r="I329" s="1"/>
      <c r="J329" s="1"/>
      <c r="K329" s="1"/>
      <c r="L329" s="1"/>
      <c r="M329" s="1"/>
      <c r="N329" s="1"/>
      <c r="O329" s="1"/>
      <c r="P329" s="1"/>
      <c r="Q329" s="1"/>
      <c r="R329" s="1"/>
      <c r="S329" s="1"/>
      <c r="T329" s="1"/>
      <c r="U329" s="1"/>
      <c r="V329" s="1"/>
      <c r="W329" s="1"/>
      <c r="X329" s="1"/>
      <c r="Y329" s="1"/>
      <c r="Z329" s="1"/>
    </row>
    <row x14ac:dyDescent="0.25" r="330" customHeight="1" ht="16.5">
      <c r="A330" s="1"/>
      <c r="B330" s="5"/>
      <c r="C330" s="14"/>
      <c r="D330" s="15"/>
      <c r="E330" s="1"/>
      <c r="F330" s="1"/>
      <c r="G330" s="1"/>
      <c r="H330" s="1"/>
      <c r="I330" s="1"/>
      <c r="J330" s="1"/>
      <c r="K330" s="1"/>
      <c r="L330" s="1"/>
      <c r="M330" s="1"/>
      <c r="N330" s="1"/>
      <c r="O330" s="1"/>
      <c r="P330" s="1"/>
      <c r="Q330" s="1"/>
      <c r="R330" s="1"/>
      <c r="S330" s="1"/>
      <c r="T330" s="1"/>
      <c r="U330" s="1"/>
      <c r="V330" s="1"/>
      <c r="W330" s="1"/>
      <c r="X330" s="1"/>
      <c r="Y330" s="1"/>
      <c r="Z330" s="1"/>
    </row>
    <row x14ac:dyDescent="0.25" r="331" customHeight="1" ht="16.5">
      <c r="A331" s="1"/>
      <c r="B331" s="5"/>
      <c r="C331" s="14"/>
      <c r="D331" s="15"/>
      <c r="E331" s="1"/>
      <c r="F331" s="1"/>
      <c r="G331" s="1"/>
      <c r="H331" s="1"/>
      <c r="I331" s="1"/>
      <c r="J331" s="1"/>
      <c r="K331" s="1"/>
      <c r="L331" s="1"/>
      <c r="M331" s="1"/>
      <c r="N331" s="1"/>
      <c r="O331" s="1"/>
      <c r="P331" s="1"/>
      <c r="Q331" s="1"/>
      <c r="R331" s="1"/>
      <c r="S331" s="1"/>
      <c r="T331" s="1"/>
      <c r="U331" s="1"/>
      <c r="V331" s="1"/>
      <c r="W331" s="1"/>
      <c r="X331" s="1"/>
      <c r="Y331" s="1"/>
      <c r="Z331" s="1"/>
    </row>
    <row x14ac:dyDescent="0.25" r="332" customHeight="1" ht="16.5">
      <c r="A332" s="1"/>
      <c r="B332" s="5"/>
      <c r="C332" s="14"/>
      <c r="D332" s="15"/>
      <c r="E332" s="1"/>
      <c r="F332" s="1"/>
      <c r="G332" s="1"/>
      <c r="H332" s="1"/>
      <c r="I332" s="1"/>
      <c r="J332" s="1"/>
      <c r="K332" s="1"/>
      <c r="L332" s="1"/>
      <c r="M332" s="1"/>
      <c r="N332" s="1"/>
      <c r="O332" s="1"/>
      <c r="P332" s="1"/>
      <c r="Q332" s="1"/>
      <c r="R332" s="1"/>
      <c r="S332" s="1"/>
      <c r="T332" s="1"/>
      <c r="U332" s="1"/>
      <c r="V332" s="1"/>
      <c r="W332" s="1"/>
      <c r="X332" s="1"/>
      <c r="Y332" s="1"/>
      <c r="Z332" s="1"/>
    </row>
    <row x14ac:dyDescent="0.25" r="333" customHeight="1" ht="16.5">
      <c r="A333" s="1"/>
      <c r="B333" s="5"/>
      <c r="C333" s="14"/>
      <c r="D333" s="15"/>
      <c r="E333" s="1"/>
      <c r="F333" s="1"/>
      <c r="G333" s="1"/>
      <c r="H333" s="1"/>
      <c r="I333" s="1"/>
      <c r="J333" s="1"/>
      <c r="K333" s="1"/>
      <c r="L333" s="1"/>
      <c r="M333" s="1"/>
      <c r="N333" s="1"/>
      <c r="O333" s="1"/>
      <c r="P333" s="1"/>
      <c r="Q333" s="1"/>
      <c r="R333" s="1"/>
      <c r="S333" s="1"/>
      <c r="T333" s="1"/>
      <c r="U333" s="1"/>
      <c r="V333" s="1"/>
      <c r="W333" s="1"/>
      <c r="X333" s="1"/>
      <c r="Y333" s="1"/>
      <c r="Z333" s="1"/>
    </row>
    <row x14ac:dyDescent="0.25" r="334" customHeight="1" ht="16.5">
      <c r="A334" s="1"/>
      <c r="B334" s="5"/>
      <c r="C334" s="14"/>
      <c r="D334" s="15"/>
      <c r="E334" s="1"/>
      <c r="F334" s="1"/>
      <c r="G334" s="1"/>
      <c r="H334" s="1"/>
      <c r="I334" s="1"/>
      <c r="J334" s="1"/>
      <c r="K334" s="1"/>
      <c r="L334" s="1"/>
      <c r="M334" s="1"/>
      <c r="N334" s="1"/>
      <c r="O334" s="1"/>
      <c r="P334" s="1"/>
      <c r="Q334" s="1"/>
      <c r="R334" s="1"/>
      <c r="S334" s="1"/>
      <c r="T334" s="1"/>
      <c r="U334" s="1"/>
      <c r="V334" s="1"/>
      <c r="W334" s="1"/>
      <c r="X334" s="1"/>
      <c r="Y334" s="1"/>
      <c r="Z334" s="1"/>
    </row>
    <row x14ac:dyDescent="0.25" r="335" customHeight="1" ht="16.5">
      <c r="A335" s="1"/>
      <c r="B335" s="5"/>
      <c r="C335" s="16"/>
      <c r="D335" s="17"/>
      <c r="E335" s="1"/>
      <c r="F335" s="1"/>
      <c r="G335" s="1"/>
      <c r="H335" s="1"/>
      <c r="I335" s="1"/>
      <c r="J335" s="1"/>
      <c r="K335" s="1"/>
      <c r="L335" s="1"/>
      <c r="M335" s="1"/>
      <c r="N335" s="1"/>
      <c r="O335" s="1"/>
      <c r="P335" s="1"/>
      <c r="Q335" s="1"/>
      <c r="R335" s="1"/>
      <c r="S335" s="1"/>
      <c r="T335" s="1"/>
      <c r="U335" s="1"/>
      <c r="V335" s="1"/>
      <c r="W335" s="1"/>
      <c r="X335" s="1"/>
      <c r="Y335" s="1"/>
      <c r="Z335" s="1"/>
    </row>
    <row x14ac:dyDescent="0.25" r="336" customHeight="1" ht="16.5">
      <c r="A336" s="1"/>
      <c r="B336" s="5"/>
      <c r="C336" s="16"/>
      <c r="D336" s="17"/>
      <c r="E336" s="1"/>
      <c r="F336" s="1"/>
      <c r="G336" s="1"/>
      <c r="H336" s="1"/>
      <c r="I336" s="1"/>
      <c r="J336" s="1"/>
      <c r="K336" s="1"/>
      <c r="L336" s="1"/>
      <c r="M336" s="1"/>
      <c r="N336" s="1"/>
      <c r="O336" s="1"/>
      <c r="P336" s="1"/>
      <c r="Q336" s="1"/>
      <c r="R336" s="1"/>
      <c r="S336" s="1"/>
      <c r="T336" s="1"/>
      <c r="U336" s="1"/>
      <c r="V336" s="1"/>
      <c r="W336" s="1"/>
      <c r="X336" s="1"/>
      <c r="Y336" s="1"/>
      <c r="Z336" s="1"/>
    </row>
    <row x14ac:dyDescent="0.25" r="337" customHeight="1" ht="16.5">
      <c r="A337" s="1"/>
      <c r="B337" s="5"/>
      <c r="C337" s="14"/>
      <c r="D337" s="15"/>
      <c r="E337" s="1"/>
      <c r="F337" s="1"/>
      <c r="G337" s="1"/>
      <c r="H337" s="1"/>
      <c r="I337" s="1"/>
      <c r="J337" s="1"/>
      <c r="K337" s="1"/>
      <c r="L337" s="1"/>
      <c r="M337" s="1"/>
      <c r="N337" s="1"/>
      <c r="O337" s="1"/>
      <c r="P337" s="1"/>
      <c r="Q337" s="1"/>
      <c r="R337" s="1"/>
      <c r="S337" s="1"/>
      <c r="T337" s="1"/>
      <c r="U337" s="1"/>
      <c r="V337" s="1"/>
      <c r="W337" s="1"/>
      <c r="X337" s="1"/>
      <c r="Y337" s="1"/>
      <c r="Z337" s="1"/>
    </row>
    <row x14ac:dyDescent="0.25" r="338" customHeight="1" ht="16.5">
      <c r="A338" s="1"/>
      <c r="B338" s="5"/>
      <c r="C338" s="14"/>
      <c r="D338" s="15"/>
      <c r="E338" s="1"/>
      <c r="F338" s="1"/>
      <c r="G338" s="1"/>
      <c r="H338" s="1"/>
      <c r="I338" s="1"/>
      <c r="J338" s="1"/>
      <c r="K338" s="1"/>
      <c r="L338" s="1"/>
      <c r="M338" s="1"/>
      <c r="N338" s="1"/>
      <c r="O338" s="1"/>
      <c r="P338" s="1"/>
      <c r="Q338" s="1"/>
      <c r="R338" s="1"/>
      <c r="S338" s="1"/>
      <c r="T338" s="1"/>
      <c r="U338" s="1"/>
      <c r="V338" s="1"/>
      <c r="W338" s="1"/>
      <c r="X338" s="1"/>
      <c r="Y338" s="1"/>
      <c r="Z338" s="1"/>
    </row>
    <row x14ac:dyDescent="0.25" r="339" customHeight="1" ht="16.5">
      <c r="A339" s="1"/>
      <c r="B339" s="5"/>
      <c r="C339" s="14"/>
      <c r="D339" s="15"/>
      <c r="E339" s="1"/>
      <c r="F339" s="1"/>
      <c r="G339" s="1"/>
      <c r="H339" s="1"/>
      <c r="I339" s="1"/>
      <c r="J339" s="1"/>
      <c r="K339" s="1"/>
      <c r="L339" s="1"/>
      <c r="M339" s="1"/>
      <c r="N339" s="1"/>
      <c r="O339" s="1"/>
      <c r="P339" s="1"/>
      <c r="Q339" s="1"/>
      <c r="R339" s="1"/>
      <c r="S339" s="1"/>
      <c r="T339" s="1"/>
      <c r="U339" s="1"/>
      <c r="V339" s="1"/>
      <c r="W339" s="1"/>
      <c r="X339" s="1"/>
      <c r="Y339" s="1"/>
      <c r="Z339" s="1"/>
    </row>
    <row x14ac:dyDescent="0.25" r="340" customHeight="1" ht="16.5">
      <c r="A340" s="1"/>
      <c r="B340" s="5"/>
      <c r="C340" s="14"/>
      <c r="D340" s="15"/>
      <c r="E340" s="1"/>
      <c r="F340" s="1"/>
      <c r="G340" s="1"/>
      <c r="H340" s="1"/>
      <c r="I340" s="1"/>
      <c r="J340" s="1"/>
      <c r="K340" s="1"/>
      <c r="L340" s="1"/>
      <c r="M340" s="1"/>
      <c r="N340" s="1"/>
      <c r="O340" s="1"/>
      <c r="P340" s="1"/>
      <c r="Q340" s="1"/>
      <c r="R340" s="1"/>
      <c r="S340" s="1"/>
      <c r="T340" s="1"/>
      <c r="U340" s="1"/>
      <c r="V340" s="1"/>
      <c r="W340" s="1"/>
      <c r="X340" s="1"/>
      <c r="Y340" s="1"/>
      <c r="Z340" s="1"/>
    </row>
    <row x14ac:dyDescent="0.25" r="341" customHeight="1" ht="16.5">
      <c r="A341" s="1"/>
      <c r="B341" s="5"/>
      <c r="C341" s="14"/>
      <c r="D341" s="15"/>
      <c r="E341" s="1"/>
      <c r="F341" s="1"/>
      <c r="G341" s="1"/>
      <c r="H341" s="1"/>
      <c r="I341" s="1"/>
      <c r="J341" s="1"/>
      <c r="K341" s="1"/>
      <c r="L341" s="1"/>
      <c r="M341" s="1"/>
      <c r="N341" s="1"/>
      <c r="O341" s="1"/>
      <c r="P341" s="1"/>
      <c r="Q341" s="1"/>
      <c r="R341" s="1"/>
      <c r="S341" s="1"/>
      <c r="T341" s="1"/>
      <c r="U341" s="1"/>
      <c r="V341" s="1"/>
      <c r="W341" s="1"/>
      <c r="X341" s="1"/>
      <c r="Y341" s="1"/>
      <c r="Z341" s="1"/>
    </row>
    <row x14ac:dyDescent="0.25" r="342" customHeight="1" ht="16.5">
      <c r="A342" s="1"/>
      <c r="B342" s="5"/>
      <c r="C342" s="14"/>
      <c r="D342" s="15"/>
      <c r="E342" s="1"/>
      <c r="F342" s="1"/>
      <c r="G342" s="1"/>
      <c r="H342" s="1"/>
      <c r="I342" s="1"/>
      <c r="J342" s="1"/>
      <c r="K342" s="1"/>
      <c r="L342" s="1"/>
      <c r="M342" s="1"/>
      <c r="N342" s="1"/>
      <c r="O342" s="1"/>
      <c r="P342" s="1"/>
      <c r="Q342" s="1"/>
      <c r="R342" s="1"/>
      <c r="S342" s="1"/>
      <c r="T342" s="1"/>
      <c r="U342" s="1"/>
      <c r="V342" s="1"/>
      <c r="W342" s="1"/>
      <c r="X342" s="1"/>
      <c r="Y342" s="1"/>
      <c r="Z342" s="1"/>
    </row>
    <row x14ac:dyDescent="0.25" r="343" customHeight="1" ht="16.5">
      <c r="A343" s="1"/>
      <c r="B343" s="5"/>
      <c r="C343" s="14"/>
      <c r="D343" s="15"/>
      <c r="E343" s="1"/>
      <c r="F343" s="1"/>
      <c r="G343" s="1"/>
      <c r="H343" s="1"/>
      <c r="I343" s="1"/>
      <c r="J343" s="1"/>
      <c r="K343" s="1"/>
      <c r="L343" s="1"/>
      <c r="M343" s="1"/>
      <c r="N343" s="1"/>
      <c r="O343" s="1"/>
      <c r="P343" s="1"/>
      <c r="Q343" s="1"/>
      <c r="R343" s="1"/>
      <c r="S343" s="1"/>
      <c r="T343" s="1"/>
      <c r="U343" s="1"/>
      <c r="V343" s="1"/>
      <c r="W343" s="1"/>
      <c r="X343" s="1"/>
      <c r="Y343" s="1"/>
      <c r="Z343" s="1"/>
    </row>
    <row x14ac:dyDescent="0.25" r="344" customHeight="1" ht="16.5">
      <c r="A344" s="1"/>
      <c r="B344" s="5"/>
      <c r="C344" s="14"/>
      <c r="D344" s="15"/>
      <c r="E344" s="1"/>
      <c r="F344" s="1"/>
      <c r="G344" s="1"/>
      <c r="H344" s="1"/>
      <c r="I344" s="1"/>
      <c r="J344" s="1"/>
      <c r="K344" s="1"/>
      <c r="L344" s="1"/>
      <c r="M344" s="1"/>
      <c r="N344" s="1"/>
      <c r="O344" s="1"/>
      <c r="P344" s="1"/>
      <c r="Q344" s="1"/>
      <c r="R344" s="1"/>
      <c r="S344" s="1"/>
      <c r="T344" s="1"/>
      <c r="U344" s="1"/>
      <c r="V344" s="1"/>
      <c r="W344" s="1"/>
      <c r="X344" s="1"/>
      <c r="Y344" s="1"/>
      <c r="Z344" s="1"/>
    </row>
    <row x14ac:dyDescent="0.25" r="345" customHeight="1" ht="16.5">
      <c r="A345" s="1"/>
      <c r="B345" s="5"/>
      <c r="C345" s="14"/>
      <c r="D345" s="15"/>
      <c r="E345" s="1"/>
      <c r="F345" s="1"/>
      <c r="G345" s="1"/>
      <c r="H345" s="1"/>
      <c r="I345" s="1"/>
      <c r="J345" s="1"/>
      <c r="K345" s="1"/>
      <c r="L345" s="1"/>
      <c r="M345" s="1"/>
      <c r="N345" s="1"/>
      <c r="O345" s="1"/>
      <c r="P345" s="1"/>
      <c r="Q345" s="1"/>
      <c r="R345" s="1"/>
      <c r="S345" s="1"/>
      <c r="T345" s="1"/>
      <c r="U345" s="1"/>
      <c r="V345" s="1"/>
      <c r="W345" s="1"/>
      <c r="X345" s="1"/>
      <c r="Y345" s="1"/>
      <c r="Z345" s="1"/>
    </row>
    <row x14ac:dyDescent="0.25" r="346" customHeight="1" ht="16.5">
      <c r="A346" s="1"/>
      <c r="B346" s="5"/>
      <c r="C346" s="16"/>
      <c r="D346" s="17"/>
      <c r="E346" s="1"/>
      <c r="F346" s="1"/>
      <c r="G346" s="1"/>
      <c r="H346" s="1"/>
      <c r="I346" s="1"/>
      <c r="J346" s="1"/>
      <c r="K346" s="1"/>
      <c r="L346" s="1"/>
      <c r="M346" s="1"/>
      <c r="N346" s="1"/>
      <c r="O346" s="1"/>
      <c r="P346" s="1"/>
      <c r="Q346" s="1"/>
      <c r="R346" s="1"/>
      <c r="S346" s="1"/>
      <c r="T346" s="1"/>
      <c r="U346" s="1"/>
      <c r="V346" s="1"/>
      <c r="W346" s="1"/>
      <c r="X346" s="1"/>
      <c r="Y346" s="1"/>
      <c r="Z346" s="1"/>
    </row>
    <row x14ac:dyDescent="0.25" r="347" customHeight="1" ht="16.5">
      <c r="A347" s="1"/>
      <c r="B347" s="5"/>
      <c r="C347" s="16"/>
      <c r="D347" s="17"/>
      <c r="E347" s="1"/>
      <c r="F347" s="1"/>
      <c r="G347" s="1"/>
      <c r="H347" s="1"/>
      <c r="I347" s="1"/>
      <c r="J347" s="1"/>
      <c r="K347" s="1"/>
      <c r="L347" s="1"/>
      <c r="M347" s="1"/>
      <c r="N347" s="1"/>
      <c r="O347" s="1"/>
      <c r="P347" s="1"/>
      <c r="Q347" s="1"/>
      <c r="R347" s="1"/>
      <c r="S347" s="1"/>
      <c r="T347" s="1"/>
      <c r="U347" s="1"/>
      <c r="V347" s="1"/>
      <c r="W347" s="1"/>
      <c r="X347" s="1"/>
      <c r="Y347" s="1"/>
      <c r="Z347" s="1"/>
    </row>
    <row x14ac:dyDescent="0.25" r="348" customHeight="1" ht="16.5">
      <c r="A348" s="1"/>
      <c r="B348" s="5"/>
      <c r="C348" s="14"/>
      <c r="D348" s="15"/>
      <c r="E348" s="1"/>
      <c r="F348" s="1"/>
      <c r="G348" s="1"/>
      <c r="H348" s="1"/>
      <c r="I348" s="1"/>
      <c r="J348" s="1"/>
      <c r="K348" s="1"/>
      <c r="L348" s="1"/>
      <c r="M348" s="1"/>
      <c r="N348" s="1"/>
      <c r="O348" s="1"/>
      <c r="P348" s="1"/>
      <c r="Q348" s="1"/>
      <c r="R348" s="1"/>
      <c r="S348" s="1"/>
      <c r="T348" s="1"/>
      <c r="U348" s="1"/>
      <c r="V348" s="1"/>
      <c r="W348" s="1"/>
      <c r="X348" s="1"/>
      <c r="Y348" s="1"/>
      <c r="Z348" s="1"/>
    </row>
    <row x14ac:dyDescent="0.25" r="349" customHeight="1" ht="16.5">
      <c r="A349" s="1"/>
      <c r="B349" s="5"/>
      <c r="C349" s="14"/>
      <c r="D349" s="15"/>
      <c r="E349" s="1"/>
      <c r="F349" s="1"/>
      <c r="G349" s="1"/>
      <c r="H349" s="1"/>
      <c r="I349" s="1"/>
      <c r="J349" s="1"/>
      <c r="K349" s="1"/>
      <c r="L349" s="1"/>
      <c r="M349" s="1"/>
      <c r="N349" s="1"/>
      <c r="O349" s="1"/>
      <c r="P349" s="1"/>
      <c r="Q349" s="1"/>
      <c r="R349" s="1"/>
      <c r="S349" s="1"/>
      <c r="T349" s="1"/>
      <c r="U349" s="1"/>
      <c r="V349" s="1"/>
      <c r="W349" s="1"/>
      <c r="X349" s="1"/>
      <c r="Y349" s="1"/>
      <c r="Z349" s="1"/>
    </row>
    <row x14ac:dyDescent="0.25" r="350" customHeight="1" ht="16.5">
      <c r="A350" s="1"/>
      <c r="B350" s="5"/>
      <c r="C350" s="14"/>
      <c r="D350" s="15"/>
      <c r="E350" s="1"/>
      <c r="F350" s="1"/>
      <c r="G350" s="1"/>
      <c r="H350" s="1"/>
      <c r="I350" s="1"/>
      <c r="J350" s="1"/>
      <c r="K350" s="1"/>
      <c r="L350" s="1"/>
      <c r="M350" s="1"/>
      <c r="N350" s="1"/>
      <c r="O350" s="1"/>
      <c r="P350" s="1"/>
      <c r="Q350" s="1"/>
      <c r="R350" s="1"/>
      <c r="S350" s="1"/>
      <c r="T350" s="1"/>
      <c r="U350" s="1"/>
      <c r="V350" s="1"/>
      <c r="W350" s="1"/>
      <c r="X350" s="1"/>
      <c r="Y350" s="1"/>
      <c r="Z350" s="1"/>
    </row>
    <row x14ac:dyDescent="0.25" r="351" customHeight="1" ht="16.5">
      <c r="A351" s="1"/>
      <c r="B351" s="5"/>
      <c r="C351" s="14"/>
      <c r="D351" s="15"/>
      <c r="E351" s="1"/>
      <c r="F351" s="1"/>
      <c r="G351" s="1"/>
      <c r="H351" s="1"/>
      <c r="I351" s="1"/>
      <c r="J351" s="1"/>
      <c r="K351" s="1"/>
      <c r="L351" s="1"/>
      <c r="M351" s="1"/>
      <c r="N351" s="1"/>
      <c r="O351" s="1"/>
      <c r="P351" s="1"/>
      <c r="Q351" s="1"/>
      <c r="R351" s="1"/>
      <c r="S351" s="1"/>
      <c r="T351" s="1"/>
      <c r="U351" s="1"/>
      <c r="V351" s="1"/>
      <c r="W351" s="1"/>
      <c r="X351" s="1"/>
      <c r="Y351" s="1"/>
      <c r="Z351" s="1"/>
    </row>
    <row x14ac:dyDescent="0.25" r="352" customHeight="1" ht="16.5">
      <c r="A352" s="1"/>
      <c r="B352" s="5"/>
      <c r="C352" s="14"/>
      <c r="D352" s="15"/>
      <c r="E352" s="1"/>
      <c r="F352" s="1"/>
      <c r="G352" s="1"/>
      <c r="H352" s="1"/>
      <c r="I352" s="1"/>
      <c r="J352" s="1"/>
      <c r="K352" s="1"/>
      <c r="L352" s="1"/>
      <c r="M352" s="1"/>
      <c r="N352" s="1"/>
      <c r="O352" s="1"/>
      <c r="P352" s="1"/>
      <c r="Q352" s="1"/>
      <c r="R352" s="1"/>
      <c r="S352" s="1"/>
      <c r="T352" s="1"/>
      <c r="U352" s="1"/>
      <c r="V352" s="1"/>
      <c r="W352" s="1"/>
      <c r="X352" s="1"/>
      <c r="Y352" s="1"/>
      <c r="Z352" s="1"/>
    </row>
    <row x14ac:dyDescent="0.25" r="353" customHeight="1" ht="16.5">
      <c r="A353" s="1"/>
      <c r="B353" s="5"/>
      <c r="C353" s="14"/>
      <c r="D353" s="15"/>
      <c r="E353" s="1"/>
      <c r="F353" s="1"/>
      <c r="G353" s="1"/>
      <c r="H353" s="1"/>
      <c r="I353" s="1"/>
      <c r="J353" s="1"/>
      <c r="K353" s="1"/>
      <c r="L353" s="1"/>
      <c r="M353" s="1"/>
      <c r="N353" s="1"/>
      <c r="O353" s="1"/>
      <c r="P353" s="1"/>
      <c r="Q353" s="1"/>
      <c r="R353" s="1"/>
      <c r="S353" s="1"/>
      <c r="T353" s="1"/>
      <c r="U353" s="1"/>
      <c r="V353" s="1"/>
      <c r="W353" s="1"/>
      <c r="X353" s="1"/>
      <c r="Y353" s="1"/>
      <c r="Z353" s="1"/>
    </row>
    <row x14ac:dyDescent="0.25" r="354" customHeight="1" ht="16.5">
      <c r="A354" s="1"/>
      <c r="B354" s="5"/>
      <c r="C354" s="14"/>
      <c r="D354" s="15"/>
      <c r="E354" s="1"/>
      <c r="F354" s="1"/>
      <c r="G354" s="1"/>
      <c r="H354" s="1"/>
      <c r="I354" s="1"/>
      <c r="J354" s="1"/>
      <c r="K354" s="1"/>
      <c r="L354" s="1"/>
      <c r="M354" s="1"/>
      <c r="N354" s="1"/>
      <c r="O354" s="1"/>
      <c r="P354" s="1"/>
      <c r="Q354" s="1"/>
      <c r="R354" s="1"/>
      <c r="S354" s="1"/>
      <c r="T354" s="1"/>
      <c r="U354" s="1"/>
      <c r="V354" s="1"/>
      <c r="W354" s="1"/>
      <c r="X354" s="1"/>
      <c r="Y354" s="1"/>
      <c r="Z354" s="1"/>
    </row>
    <row x14ac:dyDescent="0.25" r="355" customHeight="1" ht="16.5">
      <c r="A355" s="1"/>
      <c r="B355" s="5"/>
      <c r="C355" s="14"/>
      <c r="D355" s="15"/>
      <c r="E355" s="1"/>
      <c r="F355" s="1"/>
      <c r="G355" s="1"/>
      <c r="H355" s="1"/>
      <c r="I355" s="1"/>
      <c r="J355" s="1"/>
      <c r="K355" s="1"/>
      <c r="L355" s="1"/>
      <c r="M355" s="1"/>
      <c r="N355" s="1"/>
      <c r="O355" s="1"/>
      <c r="P355" s="1"/>
      <c r="Q355" s="1"/>
      <c r="R355" s="1"/>
      <c r="S355" s="1"/>
      <c r="T355" s="1"/>
      <c r="U355" s="1"/>
      <c r="V355" s="1"/>
      <c r="W355" s="1"/>
      <c r="X355" s="1"/>
      <c r="Y355" s="1"/>
      <c r="Z355" s="1"/>
    </row>
    <row x14ac:dyDescent="0.25" r="356" customHeight="1" ht="16.5">
      <c r="A356" s="1"/>
      <c r="B356" s="5"/>
      <c r="C356" s="14"/>
      <c r="D356" s="15"/>
      <c r="E356" s="1"/>
      <c r="F356" s="1"/>
      <c r="G356" s="1"/>
      <c r="H356" s="1"/>
      <c r="I356" s="1"/>
      <c r="J356" s="1"/>
      <c r="K356" s="1"/>
      <c r="L356" s="1"/>
      <c r="M356" s="1"/>
      <c r="N356" s="1"/>
      <c r="O356" s="1"/>
      <c r="P356" s="1"/>
      <c r="Q356" s="1"/>
      <c r="R356" s="1"/>
      <c r="S356" s="1"/>
      <c r="T356" s="1"/>
      <c r="U356" s="1"/>
      <c r="V356" s="1"/>
      <c r="W356" s="1"/>
      <c r="X356" s="1"/>
      <c r="Y356" s="1"/>
      <c r="Z356" s="1"/>
    </row>
    <row x14ac:dyDescent="0.25" r="357" customHeight="1" ht="16.5">
      <c r="A357" s="1"/>
      <c r="B357" s="5"/>
      <c r="C357" s="16"/>
      <c r="D357" s="17"/>
      <c r="E357" s="1"/>
      <c r="F357" s="1"/>
      <c r="G357" s="1"/>
      <c r="H357" s="1"/>
      <c r="I357" s="1"/>
      <c r="J357" s="1"/>
      <c r="K357" s="1"/>
      <c r="L357" s="1"/>
      <c r="M357" s="1"/>
      <c r="N357" s="1"/>
      <c r="O357" s="1"/>
      <c r="P357" s="1"/>
      <c r="Q357" s="1"/>
      <c r="R357" s="1"/>
      <c r="S357" s="1"/>
      <c r="T357" s="1"/>
      <c r="U357" s="1"/>
      <c r="V357" s="1"/>
      <c r="W357" s="1"/>
      <c r="X357" s="1"/>
      <c r="Y357" s="1"/>
      <c r="Z357" s="1"/>
    </row>
    <row x14ac:dyDescent="0.25" r="358" customHeight="1" ht="16.5">
      <c r="A358" s="1"/>
      <c r="B358" s="5"/>
      <c r="C358" s="16"/>
      <c r="D358" s="17"/>
      <c r="E358" s="1"/>
      <c r="F358" s="1"/>
      <c r="G358" s="1"/>
      <c r="H358" s="1"/>
      <c r="I358" s="1"/>
      <c r="J358" s="1"/>
      <c r="K358" s="1"/>
      <c r="L358" s="1"/>
      <c r="M358" s="1"/>
      <c r="N358" s="1"/>
      <c r="O358" s="1"/>
      <c r="P358" s="1"/>
      <c r="Q358" s="1"/>
      <c r="R358" s="1"/>
      <c r="S358" s="1"/>
      <c r="T358" s="1"/>
      <c r="U358" s="1"/>
      <c r="V358" s="1"/>
      <c r="W358" s="1"/>
      <c r="X358" s="1"/>
      <c r="Y358" s="1"/>
      <c r="Z358" s="1"/>
    </row>
    <row x14ac:dyDescent="0.25" r="359" customHeight="1" ht="16.5">
      <c r="A359" s="1"/>
      <c r="B359" s="5"/>
      <c r="C359" s="14"/>
      <c r="D359" s="15"/>
      <c r="E359" s="1"/>
      <c r="F359" s="1"/>
      <c r="G359" s="1"/>
      <c r="H359" s="1"/>
      <c r="I359" s="1"/>
      <c r="J359" s="1"/>
      <c r="K359" s="1"/>
      <c r="L359" s="1"/>
      <c r="M359" s="1"/>
      <c r="N359" s="1"/>
      <c r="O359" s="1"/>
      <c r="P359" s="1"/>
      <c r="Q359" s="1"/>
      <c r="R359" s="1"/>
      <c r="S359" s="1"/>
      <c r="T359" s="1"/>
      <c r="U359" s="1"/>
      <c r="V359" s="1"/>
      <c r="W359" s="1"/>
      <c r="X359" s="1"/>
      <c r="Y359" s="1"/>
      <c r="Z359" s="1"/>
    </row>
    <row x14ac:dyDescent="0.25" r="360" customHeight="1" ht="16.5">
      <c r="A360" s="1"/>
      <c r="B360" s="5"/>
      <c r="C360" s="14"/>
      <c r="D360" s="15"/>
      <c r="E360" s="1"/>
      <c r="F360" s="1"/>
      <c r="G360" s="1"/>
      <c r="H360" s="1"/>
      <c r="I360" s="1"/>
      <c r="J360" s="1"/>
      <c r="K360" s="1"/>
      <c r="L360" s="1"/>
      <c r="M360" s="1"/>
      <c r="N360" s="1"/>
      <c r="O360" s="1"/>
      <c r="P360" s="1"/>
      <c r="Q360" s="1"/>
      <c r="R360" s="1"/>
      <c r="S360" s="1"/>
      <c r="T360" s="1"/>
      <c r="U360" s="1"/>
      <c r="V360" s="1"/>
      <c r="W360" s="1"/>
      <c r="X360" s="1"/>
      <c r="Y360" s="1"/>
      <c r="Z360" s="1"/>
    </row>
    <row x14ac:dyDescent="0.25" r="361" customHeight="1" ht="16.5">
      <c r="A361" s="1"/>
      <c r="B361" s="5"/>
      <c r="C361" s="14"/>
      <c r="D361" s="15"/>
      <c r="E361" s="1"/>
      <c r="F361" s="1"/>
      <c r="G361" s="1"/>
      <c r="H361" s="1"/>
      <c r="I361" s="1"/>
      <c r="J361" s="1"/>
      <c r="K361" s="1"/>
      <c r="L361" s="1"/>
      <c r="M361" s="1"/>
      <c r="N361" s="1"/>
      <c r="O361" s="1"/>
      <c r="P361" s="1"/>
      <c r="Q361" s="1"/>
      <c r="R361" s="1"/>
      <c r="S361" s="1"/>
      <c r="T361" s="1"/>
      <c r="U361" s="1"/>
      <c r="V361" s="1"/>
      <c r="W361" s="1"/>
      <c r="X361" s="1"/>
      <c r="Y361" s="1"/>
      <c r="Z361" s="1"/>
    </row>
    <row x14ac:dyDescent="0.25" r="362" customHeight="1" ht="16.5">
      <c r="A362" s="1"/>
      <c r="B362" s="5"/>
      <c r="C362" s="14"/>
      <c r="D362" s="15"/>
      <c r="E362" s="1"/>
      <c r="F362" s="1"/>
      <c r="G362" s="1"/>
      <c r="H362" s="1"/>
      <c r="I362" s="1"/>
      <c r="J362" s="1"/>
      <c r="K362" s="1"/>
      <c r="L362" s="1"/>
      <c r="M362" s="1"/>
      <c r="N362" s="1"/>
      <c r="O362" s="1"/>
      <c r="P362" s="1"/>
      <c r="Q362" s="1"/>
      <c r="R362" s="1"/>
      <c r="S362" s="1"/>
      <c r="T362" s="1"/>
      <c r="U362" s="1"/>
      <c r="V362" s="1"/>
      <c r="W362" s="1"/>
      <c r="X362" s="1"/>
      <c r="Y362" s="1"/>
      <c r="Z362" s="1"/>
    </row>
    <row x14ac:dyDescent="0.25" r="363" customHeight="1" ht="16.5">
      <c r="A363" s="1"/>
      <c r="B363" s="5"/>
      <c r="C363" s="14"/>
      <c r="D363" s="15"/>
      <c r="E363" s="1"/>
      <c r="F363" s="1"/>
      <c r="G363" s="1"/>
      <c r="H363" s="1"/>
      <c r="I363" s="1"/>
      <c r="J363" s="1"/>
      <c r="K363" s="1"/>
      <c r="L363" s="1"/>
      <c r="M363" s="1"/>
      <c r="N363" s="1"/>
      <c r="O363" s="1"/>
      <c r="P363" s="1"/>
      <c r="Q363" s="1"/>
      <c r="R363" s="1"/>
      <c r="S363" s="1"/>
      <c r="T363" s="1"/>
      <c r="U363" s="1"/>
      <c r="V363" s="1"/>
      <c r="W363" s="1"/>
      <c r="X363" s="1"/>
      <c r="Y363" s="1"/>
      <c r="Z363" s="1"/>
    </row>
    <row x14ac:dyDescent="0.25" r="364" customHeight="1" ht="16.5">
      <c r="A364" s="1"/>
      <c r="B364" s="5"/>
      <c r="C364" s="14"/>
      <c r="D364" s="15"/>
      <c r="E364" s="1"/>
      <c r="F364" s="1"/>
      <c r="G364" s="1"/>
      <c r="H364" s="1"/>
      <c r="I364" s="1"/>
      <c r="J364" s="1"/>
      <c r="K364" s="1"/>
      <c r="L364" s="1"/>
      <c r="M364" s="1"/>
      <c r="N364" s="1"/>
      <c r="O364" s="1"/>
      <c r="P364" s="1"/>
      <c r="Q364" s="1"/>
      <c r="R364" s="1"/>
      <c r="S364" s="1"/>
      <c r="T364" s="1"/>
      <c r="U364" s="1"/>
      <c r="V364" s="1"/>
      <c r="W364" s="1"/>
      <c r="X364" s="1"/>
      <c r="Y364" s="1"/>
      <c r="Z364" s="1"/>
    </row>
    <row x14ac:dyDescent="0.25" r="365" customHeight="1" ht="16.5">
      <c r="A365" s="1"/>
      <c r="B365" s="5"/>
      <c r="C365" s="14"/>
      <c r="D365" s="15"/>
      <c r="E365" s="1"/>
      <c r="F365" s="1"/>
      <c r="G365" s="1"/>
      <c r="H365" s="1"/>
      <c r="I365" s="1"/>
      <c r="J365" s="1"/>
      <c r="K365" s="1"/>
      <c r="L365" s="1"/>
      <c r="M365" s="1"/>
      <c r="N365" s="1"/>
      <c r="O365" s="1"/>
      <c r="P365" s="1"/>
      <c r="Q365" s="1"/>
      <c r="R365" s="1"/>
      <c r="S365" s="1"/>
      <c r="T365" s="1"/>
      <c r="U365" s="1"/>
      <c r="V365" s="1"/>
      <c r="W365" s="1"/>
      <c r="X365" s="1"/>
      <c r="Y365" s="1"/>
      <c r="Z365" s="1"/>
    </row>
    <row x14ac:dyDescent="0.25" r="366" customHeight="1" ht="16.5">
      <c r="A366" s="1"/>
      <c r="B366" s="5"/>
      <c r="C366" s="14"/>
      <c r="D366" s="15"/>
      <c r="E366" s="1"/>
      <c r="F366" s="1"/>
      <c r="G366" s="1"/>
      <c r="H366" s="1"/>
      <c r="I366" s="1"/>
      <c r="J366" s="1"/>
      <c r="K366" s="1"/>
      <c r="L366" s="1"/>
      <c r="M366" s="1"/>
      <c r="N366" s="1"/>
      <c r="O366" s="1"/>
      <c r="P366" s="1"/>
      <c r="Q366" s="1"/>
      <c r="R366" s="1"/>
      <c r="S366" s="1"/>
      <c r="T366" s="1"/>
      <c r="U366" s="1"/>
      <c r="V366" s="1"/>
      <c r="W366" s="1"/>
      <c r="X366" s="1"/>
      <c r="Y366" s="1"/>
      <c r="Z366" s="1"/>
    </row>
    <row x14ac:dyDescent="0.25" r="367" customHeight="1" ht="16.5">
      <c r="A367" s="1"/>
      <c r="B367" s="5"/>
      <c r="C367" s="14"/>
      <c r="D367" s="15"/>
      <c r="E367" s="1"/>
      <c r="F367" s="1"/>
      <c r="G367" s="1"/>
      <c r="H367" s="1"/>
      <c r="I367" s="1"/>
      <c r="J367" s="1"/>
      <c r="K367" s="1"/>
      <c r="L367" s="1"/>
      <c r="M367" s="1"/>
      <c r="N367" s="1"/>
      <c r="O367" s="1"/>
      <c r="P367" s="1"/>
      <c r="Q367" s="1"/>
      <c r="R367" s="1"/>
      <c r="S367" s="1"/>
      <c r="T367" s="1"/>
      <c r="U367" s="1"/>
      <c r="V367" s="1"/>
      <c r="W367" s="1"/>
      <c r="X367" s="1"/>
      <c r="Y367" s="1"/>
      <c r="Z367" s="1"/>
    </row>
    <row x14ac:dyDescent="0.25" r="368" customHeight="1" ht="16.5">
      <c r="A368" s="1"/>
      <c r="B368" s="5"/>
      <c r="C368" s="16"/>
      <c r="D368" s="17"/>
      <c r="E368" s="1"/>
      <c r="F368" s="1"/>
      <c r="G368" s="1"/>
      <c r="H368" s="1"/>
      <c r="I368" s="1"/>
      <c r="J368" s="1"/>
      <c r="K368" s="1"/>
      <c r="L368" s="1"/>
      <c r="M368" s="1"/>
      <c r="N368" s="1"/>
      <c r="O368" s="1"/>
      <c r="P368" s="1"/>
      <c r="Q368" s="1"/>
      <c r="R368" s="1"/>
      <c r="S368" s="1"/>
      <c r="T368" s="1"/>
      <c r="U368" s="1"/>
      <c r="V368" s="1"/>
      <c r="W368" s="1"/>
      <c r="X368" s="1"/>
      <c r="Y368" s="1"/>
      <c r="Z368" s="1"/>
    </row>
    <row x14ac:dyDescent="0.25" r="369" customHeight="1" ht="16.5">
      <c r="A369" s="1"/>
      <c r="B369" s="5"/>
      <c r="C369" s="16"/>
      <c r="D369" s="17"/>
      <c r="E369" s="1"/>
      <c r="F369" s="1"/>
      <c r="G369" s="1"/>
      <c r="H369" s="1"/>
      <c r="I369" s="1"/>
      <c r="J369" s="1"/>
      <c r="K369" s="1"/>
      <c r="L369" s="1"/>
      <c r="M369" s="1"/>
      <c r="N369" s="1"/>
      <c r="O369" s="1"/>
      <c r="P369" s="1"/>
      <c r="Q369" s="1"/>
      <c r="R369" s="1"/>
      <c r="S369" s="1"/>
      <c r="T369" s="1"/>
      <c r="U369" s="1"/>
      <c r="V369" s="1"/>
      <c r="W369" s="1"/>
      <c r="X369" s="1"/>
      <c r="Y369" s="1"/>
      <c r="Z369" s="1"/>
    </row>
    <row x14ac:dyDescent="0.25" r="370" customHeight="1" ht="16.5">
      <c r="A370" s="1"/>
      <c r="B370" s="5"/>
      <c r="C370" s="14"/>
      <c r="D370" s="15"/>
      <c r="E370" s="1"/>
      <c r="F370" s="1"/>
      <c r="G370" s="1"/>
      <c r="H370" s="1"/>
      <c r="I370" s="1"/>
      <c r="J370" s="1"/>
      <c r="K370" s="1"/>
      <c r="L370" s="1"/>
      <c r="M370" s="1"/>
      <c r="N370" s="1"/>
      <c r="O370" s="1"/>
      <c r="P370" s="1"/>
      <c r="Q370" s="1"/>
      <c r="R370" s="1"/>
      <c r="S370" s="1"/>
      <c r="T370" s="1"/>
      <c r="U370" s="1"/>
      <c r="V370" s="1"/>
      <c r="W370" s="1"/>
      <c r="X370" s="1"/>
      <c r="Y370" s="1"/>
      <c r="Z370" s="1"/>
    </row>
    <row x14ac:dyDescent="0.25" r="371" customHeight="1" ht="16.5">
      <c r="A371" s="1"/>
      <c r="B371" s="5"/>
      <c r="C371" s="14"/>
      <c r="D371" s="15"/>
      <c r="E371" s="1"/>
      <c r="F371" s="1"/>
      <c r="G371" s="1"/>
      <c r="H371" s="1"/>
      <c r="I371" s="1"/>
      <c r="J371" s="1"/>
      <c r="K371" s="1"/>
      <c r="L371" s="1"/>
      <c r="M371" s="1"/>
      <c r="N371" s="1"/>
      <c r="O371" s="1"/>
      <c r="P371" s="1"/>
      <c r="Q371" s="1"/>
      <c r="R371" s="1"/>
      <c r="S371" s="1"/>
      <c r="T371" s="1"/>
      <c r="U371" s="1"/>
      <c r="V371" s="1"/>
      <c r="W371" s="1"/>
      <c r="X371" s="1"/>
      <c r="Y371" s="1"/>
      <c r="Z371" s="1"/>
    </row>
    <row x14ac:dyDescent="0.25" r="372" customHeight="1" ht="16.5">
      <c r="A372" s="1"/>
      <c r="B372" s="5"/>
      <c r="C372" s="14"/>
      <c r="D372" s="15"/>
      <c r="E372" s="1"/>
      <c r="F372" s="1"/>
      <c r="G372" s="1"/>
      <c r="H372" s="1"/>
      <c r="I372" s="1"/>
      <c r="J372" s="1"/>
      <c r="K372" s="1"/>
      <c r="L372" s="1"/>
      <c r="M372" s="1"/>
      <c r="N372" s="1"/>
      <c r="O372" s="1"/>
      <c r="P372" s="1"/>
      <c r="Q372" s="1"/>
      <c r="R372" s="1"/>
      <c r="S372" s="1"/>
      <c r="T372" s="1"/>
      <c r="U372" s="1"/>
      <c r="V372" s="1"/>
      <c r="W372" s="1"/>
      <c r="X372" s="1"/>
      <c r="Y372" s="1"/>
      <c r="Z372" s="1"/>
    </row>
    <row x14ac:dyDescent="0.25" r="373" customHeight="1" ht="16.5">
      <c r="A373" s="1"/>
      <c r="B373" s="5"/>
      <c r="C373" s="14"/>
      <c r="D373" s="15"/>
      <c r="E373" s="1"/>
      <c r="F373" s="1"/>
      <c r="G373" s="1"/>
      <c r="H373" s="1"/>
      <c r="I373" s="1"/>
      <c r="J373" s="1"/>
      <c r="K373" s="1"/>
      <c r="L373" s="1"/>
      <c r="M373" s="1"/>
      <c r="N373" s="1"/>
      <c r="O373" s="1"/>
      <c r="P373" s="1"/>
      <c r="Q373" s="1"/>
      <c r="R373" s="1"/>
      <c r="S373" s="1"/>
      <c r="T373" s="1"/>
      <c r="U373" s="1"/>
      <c r="V373" s="1"/>
      <c r="W373" s="1"/>
      <c r="X373" s="1"/>
      <c r="Y373" s="1"/>
      <c r="Z373" s="1"/>
    </row>
    <row x14ac:dyDescent="0.25" r="374" customHeight="1" ht="16.5">
      <c r="A374" s="1"/>
      <c r="B374" s="5"/>
      <c r="C374" s="14"/>
      <c r="D374" s="15"/>
      <c r="E374" s="1"/>
      <c r="F374" s="1"/>
      <c r="G374" s="1"/>
      <c r="H374" s="1"/>
      <c r="I374" s="1"/>
      <c r="J374" s="1"/>
      <c r="K374" s="1"/>
      <c r="L374" s="1"/>
      <c r="M374" s="1"/>
      <c r="N374" s="1"/>
      <c r="O374" s="1"/>
      <c r="P374" s="1"/>
      <c r="Q374" s="1"/>
      <c r="R374" s="1"/>
      <c r="S374" s="1"/>
      <c r="T374" s="1"/>
      <c r="U374" s="1"/>
      <c r="V374" s="1"/>
      <c r="W374" s="1"/>
      <c r="X374" s="1"/>
      <c r="Y374" s="1"/>
      <c r="Z374" s="1"/>
    </row>
    <row x14ac:dyDescent="0.25" r="375" customHeight="1" ht="16.5">
      <c r="A375" s="1"/>
      <c r="B375" s="5"/>
      <c r="C375" s="14"/>
      <c r="D375" s="15"/>
      <c r="E375" s="1"/>
      <c r="F375" s="1"/>
      <c r="G375" s="1"/>
      <c r="H375" s="1"/>
      <c r="I375" s="1"/>
      <c r="J375" s="1"/>
      <c r="K375" s="1"/>
      <c r="L375" s="1"/>
      <c r="M375" s="1"/>
      <c r="N375" s="1"/>
      <c r="O375" s="1"/>
      <c r="P375" s="1"/>
      <c r="Q375" s="1"/>
      <c r="R375" s="1"/>
      <c r="S375" s="1"/>
      <c r="T375" s="1"/>
      <c r="U375" s="1"/>
      <c r="V375" s="1"/>
      <c r="W375" s="1"/>
      <c r="X375" s="1"/>
      <c r="Y375" s="1"/>
      <c r="Z375" s="1"/>
    </row>
    <row x14ac:dyDescent="0.25" r="376" customHeight="1" ht="16.5">
      <c r="A376" s="1"/>
      <c r="B376" s="5"/>
      <c r="C376" s="14"/>
      <c r="D376" s="15"/>
      <c r="E376" s="1"/>
      <c r="F376" s="1"/>
      <c r="G376" s="1"/>
      <c r="H376" s="1"/>
      <c r="I376" s="1"/>
      <c r="J376" s="1"/>
      <c r="K376" s="1"/>
      <c r="L376" s="1"/>
      <c r="M376" s="1"/>
      <c r="N376" s="1"/>
      <c r="O376" s="1"/>
      <c r="P376" s="1"/>
      <c r="Q376" s="1"/>
      <c r="R376" s="1"/>
      <c r="S376" s="1"/>
      <c r="T376" s="1"/>
      <c r="U376" s="1"/>
      <c r="V376" s="1"/>
      <c r="W376" s="1"/>
      <c r="X376" s="1"/>
      <c r="Y376" s="1"/>
      <c r="Z376" s="1"/>
    </row>
    <row x14ac:dyDescent="0.25" r="377" customHeight="1" ht="16.5">
      <c r="A377" s="1"/>
      <c r="B377" s="5"/>
      <c r="C377" s="14"/>
      <c r="D377" s="15"/>
      <c r="E377" s="1"/>
      <c r="F377" s="1"/>
      <c r="G377" s="1"/>
      <c r="H377" s="1"/>
      <c r="I377" s="1"/>
      <c r="J377" s="1"/>
      <c r="K377" s="1"/>
      <c r="L377" s="1"/>
      <c r="M377" s="1"/>
      <c r="N377" s="1"/>
      <c r="O377" s="1"/>
      <c r="P377" s="1"/>
      <c r="Q377" s="1"/>
      <c r="R377" s="1"/>
      <c r="S377" s="1"/>
      <c r="T377" s="1"/>
      <c r="U377" s="1"/>
      <c r="V377" s="1"/>
      <c r="W377" s="1"/>
      <c r="X377" s="1"/>
      <c r="Y377" s="1"/>
      <c r="Z377" s="1"/>
    </row>
    <row x14ac:dyDescent="0.25" r="378" customHeight="1" ht="16.5">
      <c r="A378" s="1"/>
      <c r="B378" s="5"/>
      <c r="C378" s="14"/>
      <c r="D378" s="15"/>
      <c r="E378" s="1"/>
      <c r="F378" s="1"/>
      <c r="G378" s="1"/>
      <c r="H378" s="1"/>
      <c r="I378" s="1"/>
      <c r="J378" s="1"/>
      <c r="K378" s="1"/>
      <c r="L378" s="1"/>
      <c r="M378" s="1"/>
      <c r="N378" s="1"/>
      <c r="O378" s="1"/>
      <c r="P378" s="1"/>
      <c r="Q378" s="1"/>
      <c r="R378" s="1"/>
      <c r="S378" s="1"/>
      <c r="T378" s="1"/>
      <c r="U378" s="1"/>
      <c r="V378" s="1"/>
      <c r="W378" s="1"/>
      <c r="X378" s="1"/>
      <c r="Y378" s="1"/>
      <c r="Z378" s="1"/>
    </row>
    <row x14ac:dyDescent="0.25" r="379" customHeight="1" ht="16.5">
      <c r="A379" s="1"/>
      <c r="B379" s="5"/>
      <c r="C379" s="16"/>
      <c r="D379" s="17"/>
      <c r="E379" s="1"/>
      <c r="F379" s="1"/>
      <c r="G379" s="1"/>
      <c r="H379" s="1"/>
      <c r="I379" s="1"/>
      <c r="J379" s="1"/>
      <c r="K379" s="1"/>
      <c r="L379" s="1"/>
      <c r="M379" s="1"/>
      <c r="N379" s="1"/>
      <c r="O379" s="1"/>
      <c r="P379" s="1"/>
      <c r="Q379" s="1"/>
      <c r="R379" s="1"/>
      <c r="S379" s="1"/>
      <c r="T379" s="1"/>
      <c r="U379" s="1"/>
      <c r="V379" s="1"/>
      <c r="W379" s="1"/>
      <c r="X379" s="1"/>
      <c r="Y379" s="1"/>
      <c r="Z379" s="1"/>
    </row>
    <row x14ac:dyDescent="0.25" r="380" customHeight="1" ht="16.5">
      <c r="A380" s="1"/>
      <c r="B380" s="5"/>
      <c r="C380" s="16"/>
      <c r="D380" s="17"/>
      <c r="E380" s="1"/>
      <c r="F380" s="1"/>
      <c r="G380" s="1"/>
      <c r="H380" s="1"/>
      <c r="I380" s="1"/>
      <c r="J380" s="1"/>
      <c r="K380" s="1"/>
      <c r="L380" s="1"/>
      <c r="M380" s="1"/>
      <c r="N380" s="1"/>
      <c r="O380" s="1"/>
      <c r="P380" s="1"/>
      <c r="Q380" s="1"/>
      <c r="R380" s="1"/>
      <c r="S380" s="1"/>
      <c r="T380" s="1"/>
      <c r="U380" s="1"/>
      <c r="V380" s="1"/>
      <c r="W380" s="1"/>
      <c r="X380" s="1"/>
      <c r="Y380" s="1"/>
      <c r="Z380" s="1"/>
    </row>
    <row x14ac:dyDescent="0.25" r="381" customHeight="1" ht="16.5">
      <c r="A381" s="1"/>
      <c r="B381" s="5"/>
      <c r="C381" s="14"/>
      <c r="D381" s="15"/>
      <c r="E381" s="1"/>
      <c r="F381" s="1"/>
      <c r="G381" s="1"/>
      <c r="H381" s="1"/>
      <c r="I381" s="1"/>
      <c r="J381" s="1"/>
      <c r="K381" s="1"/>
      <c r="L381" s="1"/>
      <c r="M381" s="1"/>
      <c r="N381" s="1"/>
      <c r="O381" s="1"/>
      <c r="P381" s="1"/>
      <c r="Q381" s="1"/>
      <c r="R381" s="1"/>
      <c r="S381" s="1"/>
      <c r="T381" s="1"/>
      <c r="U381" s="1"/>
      <c r="V381" s="1"/>
      <c r="W381" s="1"/>
      <c r="X381" s="1"/>
      <c r="Y381" s="1"/>
      <c r="Z381" s="1"/>
    </row>
    <row x14ac:dyDescent="0.25" r="382" customHeight="1" ht="16.5">
      <c r="A382" s="1"/>
      <c r="B382" s="5"/>
      <c r="C382" s="14"/>
      <c r="D382" s="15"/>
      <c r="E382" s="1"/>
      <c r="F382" s="1"/>
      <c r="G382" s="1"/>
      <c r="H382" s="1"/>
      <c r="I382" s="1"/>
      <c r="J382" s="1"/>
      <c r="K382" s="1"/>
      <c r="L382" s="1"/>
      <c r="M382" s="1"/>
      <c r="N382" s="1"/>
      <c r="O382" s="1"/>
      <c r="P382" s="1"/>
      <c r="Q382" s="1"/>
      <c r="R382" s="1"/>
      <c r="S382" s="1"/>
      <c r="T382" s="1"/>
      <c r="U382" s="1"/>
      <c r="V382" s="1"/>
      <c r="W382" s="1"/>
      <c r="X382" s="1"/>
      <c r="Y382" s="1"/>
      <c r="Z382" s="1"/>
    </row>
    <row x14ac:dyDescent="0.25" r="383" customHeight="1" ht="16.5">
      <c r="A383" s="1"/>
      <c r="B383" s="5"/>
      <c r="C383" s="14"/>
      <c r="D383" s="15"/>
      <c r="E383" s="1"/>
      <c r="F383" s="1"/>
      <c r="G383" s="1"/>
      <c r="H383" s="1"/>
      <c r="I383" s="1"/>
      <c r="J383" s="1"/>
      <c r="K383" s="1"/>
      <c r="L383" s="1"/>
      <c r="M383" s="1"/>
      <c r="N383" s="1"/>
      <c r="O383" s="1"/>
      <c r="P383" s="1"/>
      <c r="Q383" s="1"/>
      <c r="R383" s="1"/>
      <c r="S383" s="1"/>
      <c r="T383" s="1"/>
      <c r="U383" s="1"/>
      <c r="V383" s="1"/>
      <c r="W383" s="1"/>
      <c r="X383" s="1"/>
      <c r="Y383" s="1"/>
      <c r="Z383" s="1"/>
    </row>
    <row x14ac:dyDescent="0.25" r="384" customHeight="1" ht="16.5">
      <c r="A384" s="1"/>
      <c r="B384" s="5"/>
      <c r="C384" s="14"/>
      <c r="D384" s="15"/>
      <c r="E384" s="1"/>
      <c r="F384" s="1"/>
      <c r="G384" s="1"/>
      <c r="H384" s="1"/>
      <c r="I384" s="1"/>
      <c r="J384" s="1"/>
      <c r="K384" s="1"/>
      <c r="L384" s="1"/>
      <c r="M384" s="1"/>
      <c r="N384" s="1"/>
      <c r="O384" s="1"/>
      <c r="P384" s="1"/>
      <c r="Q384" s="1"/>
      <c r="R384" s="1"/>
      <c r="S384" s="1"/>
      <c r="T384" s="1"/>
      <c r="U384" s="1"/>
      <c r="V384" s="1"/>
      <c r="W384" s="1"/>
      <c r="X384" s="1"/>
      <c r="Y384" s="1"/>
      <c r="Z384" s="1"/>
    </row>
    <row x14ac:dyDescent="0.25" r="385" customHeight="1" ht="16.5">
      <c r="A385" s="1"/>
      <c r="B385" s="5"/>
      <c r="C385" s="14"/>
      <c r="D385" s="15"/>
      <c r="E385" s="1"/>
      <c r="F385" s="1"/>
      <c r="G385" s="1"/>
      <c r="H385" s="1"/>
      <c r="I385" s="1"/>
      <c r="J385" s="1"/>
      <c r="K385" s="1"/>
      <c r="L385" s="1"/>
      <c r="M385" s="1"/>
      <c r="N385" s="1"/>
      <c r="O385" s="1"/>
      <c r="P385" s="1"/>
      <c r="Q385" s="1"/>
      <c r="R385" s="1"/>
      <c r="S385" s="1"/>
      <c r="T385" s="1"/>
      <c r="U385" s="1"/>
      <c r="V385" s="1"/>
      <c r="W385" s="1"/>
      <c r="X385" s="1"/>
      <c r="Y385" s="1"/>
      <c r="Z385" s="1"/>
    </row>
    <row x14ac:dyDescent="0.25" r="386" customHeight="1" ht="16.5">
      <c r="A386" s="1"/>
      <c r="B386" s="5"/>
      <c r="C386" s="14"/>
      <c r="D386" s="15"/>
      <c r="E386" s="1"/>
      <c r="F386" s="1"/>
      <c r="G386" s="1"/>
      <c r="H386" s="1"/>
      <c r="I386" s="1"/>
      <c r="J386" s="1"/>
      <c r="K386" s="1"/>
      <c r="L386" s="1"/>
      <c r="M386" s="1"/>
      <c r="N386" s="1"/>
      <c r="O386" s="1"/>
      <c r="P386" s="1"/>
      <c r="Q386" s="1"/>
      <c r="R386" s="1"/>
      <c r="S386" s="1"/>
      <c r="T386" s="1"/>
      <c r="U386" s="1"/>
      <c r="V386" s="1"/>
      <c r="W386" s="1"/>
      <c r="X386" s="1"/>
      <c r="Y386" s="1"/>
      <c r="Z386" s="1"/>
    </row>
    <row x14ac:dyDescent="0.25" r="387" customHeight="1" ht="16.5">
      <c r="A387" s="1"/>
      <c r="B387" s="5"/>
      <c r="C387" s="14"/>
      <c r="D387" s="15"/>
      <c r="E387" s="1"/>
      <c r="F387" s="1"/>
      <c r="G387" s="1"/>
      <c r="H387" s="1"/>
      <c r="I387" s="1"/>
      <c r="J387" s="1"/>
      <c r="K387" s="1"/>
      <c r="L387" s="1"/>
      <c r="M387" s="1"/>
      <c r="N387" s="1"/>
      <c r="O387" s="1"/>
      <c r="P387" s="1"/>
      <c r="Q387" s="1"/>
      <c r="R387" s="1"/>
      <c r="S387" s="1"/>
      <c r="T387" s="1"/>
      <c r="U387" s="1"/>
      <c r="V387" s="1"/>
      <c r="W387" s="1"/>
      <c r="X387" s="1"/>
      <c r="Y387" s="1"/>
      <c r="Z387" s="1"/>
    </row>
    <row x14ac:dyDescent="0.25" r="388" customHeight="1" ht="16.5">
      <c r="A388" s="1"/>
      <c r="B388" s="5"/>
      <c r="C388" s="14"/>
      <c r="D388" s="15"/>
      <c r="E388" s="1"/>
      <c r="F388" s="1"/>
      <c r="G388" s="1"/>
      <c r="H388" s="1"/>
      <c r="I388" s="1"/>
      <c r="J388" s="1"/>
      <c r="K388" s="1"/>
      <c r="L388" s="1"/>
      <c r="M388" s="1"/>
      <c r="N388" s="1"/>
      <c r="O388" s="1"/>
      <c r="P388" s="1"/>
      <c r="Q388" s="1"/>
      <c r="R388" s="1"/>
      <c r="S388" s="1"/>
      <c r="T388" s="1"/>
      <c r="U388" s="1"/>
      <c r="V388" s="1"/>
      <c r="W388" s="1"/>
      <c r="X388" s="1"/>
      <c r="Y388" s="1"/>
      <c r="Z388" s="1"/>
    </row>
    <row x14ac:dyDescent="0.25" r="389" customHeight="1" ht="16.5">
      <c r="A389" s="1"/>
      <c r="B389" s="5"/>
      <c r="C389" s="14"/>
      <c r="D389" s="15"/>
      <c r="E389" s="1"/>
      <c r="F389" s="1"/>
      <c r="G389" s="1"/>
      <c r="H389" s="1"/>
      <c r="I389" s="1"/>
      <c r="J389" s="1"/>
      <c r="K389" s="1"/>
      <c r="L389" s="1"/>
      <c r="M389" s="1"/>
      <c r="N389" s="1"/>
      <c r="O389" s="1"/>
      <c r="P389" s="1"/>
      <c r="Q389" s="1"/>
      <c r="R389" s="1"/>
      <c r="S389" s="1"/>
      <c r="T389" s="1"/>
      <c r="U389" s="1"/>
      <c r="V389" s="1"/>
      <c r="W389" s="1"/>
      <c r="X389" s="1"/>
      <c r="Y389" s="1"/>
      <c r="Z389" s="1"/>
    </row>
    <row x14ac:dyDescent="0.25" r="390" customHeight="1" ht="16.5">
      <c r="A390" s="1"/>
      <c r="B390" s="5"/>
      <c r="C390" s="16"/>
      <c r="D390" s="17"/>
      <c r="E390" s="1"/>
      <c r="F390" s="1"/>
      <c r="G390" s="1"/>
      <c r="H390" s="1"/>
      <c r="I390" s="1"/>
      <c r="J390" s="1"/>
      <c r="K390" s="1"/>
      <c r="L390" s="1"/>
      <c r="M390" s="1"/>
      <c r="N390" s="1"/>
      <c r="O390" s="1"/>
      <c r="P390" s="1"/>
      <c r="Q390" s="1"/>
      <c r="R390" s="1"/>
      <c r="S390" s="1"/>
      <c r="T390" s="1"/>
      <c r="U390" s="1"/>
      <c r="V390" s="1"/>
      <c r="W390" s="1"/>
      <c r="X390" s="1"/>
      <c r="Y390" s="1"/>
      <c r="Z390" s="1"/>
    </row>
    <row x14ac:dyDescent="0.25" r="391" customHeight="1" ht="16.5">
      <c r="A391" s="1"/>
      <c r="B391" s="5"/>
      <c r="C391" s="16"/>
      <c r="D391" s="17"/>
      <c r="E391" s="1"/>
      <c r="F391" s="1"/>
      <c r="G391" s="1"/>
      <c r="H391" s="1"/>
      <c r="I391" s="1"/>
      <c r="J391" s="1"/>
      <c r="K391" s="1"/>
      <c r="L391" s="1"/>
      <c r="M391" s="1"/>
      <c r="N391" s="1"/>
      <c r="O391" s="1"/>
      <c r="P391" s="1"/>
      <c r="Q391" s="1"/>
      <c r="R391" s="1"/>
      <c r="S391" s="1"/>
      <c r="T391" s="1"/>
      <c r="U391" s="1"/>
      <c r="V391" s="1"/>
      <c r="W391" s="1"/>
      <c r="X391" s="1"/>
      <c r="Y391" s="1"/>
      <c r="Z391" s="1"/>
    </row>
    <row x14ac:dyDescent="0.25" r="392" customHeight="1" ht="16.5">
      <c r="A392" s="1"/>
      <c r="B392" s="5"/>
      <c r="C392" s="14"/>
      <c r="D392" s="15"/>
      <c r="E392" s="1"/>
      <c r="F392" s="1"/>
      <c r="G392" s="1"/>
      <c r="H392" s="1"/>
      <c r="I392" s="1"/>
      <c r="J392" s="1"/>
      <c r="K392" s="1"/>
      <c r="L392" s="1"/>
      <c r="M392" s="1"/>
      <c r="N392" s="1"/>
      <c r="O392" s="1"/>
      <c r="P392" s="1"/>
      <c r="Q392" s="1"/>
      <c r="R392" s="1"/>
      <c r="S392" s="1"/>
      <c r="T392" s="1"/>
      <c r="U392" s="1"/>
      <c r="V392" s="1"/>
      <c r="W392" s="1"/>
      <c r="X392" s="1"/>
      <c r="Y392" s="1"/>
      <c r="Z392" s="1"/>
    </row>
    <row x14ac:dyDescent="0.25" r="393" customHeight="1" ht="16.5">
      <c r="A393" s="1"/>
      <c r="B393" s="5"/>
      <c r="C393" s="14"/>
      <c r="D393" s="15"/>
      <c r="E393" s="1"/>
      <c r="F393" s="1"/>
      <c r="G393" s="1"/>
      <c r="H393" s="1"/>
      <c r="I393" s="1"/>
      <c r="J393" s="1"/>
      <c r="K393" s="1"/>
      <c r="L393" s="1"/>
      <c r="M393" s="1"/>
      <c r="N393" s="1"/>
      <c r="O393" s="1"/>
      <c r="P393" s="1"/>
      <c r="Q393" s="1"/>
      <c r="R393" s="1"/>
      <c r="S393" s="1"/>
      <c r="T393" s="1"/>
      <c r="U393" s="1"/>
      <c r="V393" s="1"/>
      <c r="W393" s="1"/>
      <c r="X393" s="1"/>
      <c r="Y393" s="1"/>
      <c r="Z393" s="1"/>
    </row>
    <row x14ac:dyDescent="0.25" r="394" customHeight="1" ht="16.5">
      <c r="A394" s="1"/>
      <c r="B394" s="5"/>
      <c r="C394" s="14"/>
      <c r="D394" s="15"/>
      <c r="E394" s="1"/>
      <c r="F394" s="1"/>
      <c r="G394" s="1"/>
      <c r="H394" s="1"/>
      <c r="I394" s="1"/>
      <c r="J394" s="1"/>
      <c r="K394" s="1"/>
      <c r="L394" s="1"/>
      <c r="M394" s="1"/>
      <c r="N394" s="1"/>
      <c r="O394" s="1"/>
      <c r="P394" s="1"/>
      <c r="Q394" s="1"/>
      <c r="R394" s="1"/>
      <c r="S394" s="1"/>
      <c r="T394" s="1"/>
      <c r="U394" s="1"/>
      <c r="V394" s="1"/>
      <c r="W394" s="1"/>
      <c r="X394" s="1"/>
      <c r="Y394" s="1"/>
      <c r="Z394" s="1"/>
    </row>
    <row x14ac:dyDescent="0.25" r="395" customHeight="1" ht="16.5">
      <c r="A395" s="1"/>
      <c r="B395" s="5"/>
      <c r="C395" s="14"/>
      <c r="D395" s="15"/>
      <c r="E395" s="1"/>
      <c r="F395" s="1"/>
      <c r="G395" s="1"/>
      <c r="H395" s="1"/>
      <c r="I395" s="1"/>
      <c r="J395" s="1"/>
      <c r="K395" s="1"/>
      <c r="L395" s="1"/>
      <c r="M395" s="1"/>
      <c r="N395" s="1"/>
      <c r="O395" s="1"/>
      <c r="P395" s="1"/>
      <c r="Q395" s="1"/>
      <c r="R395" s="1"/>
      <c r="S395" s="1"/>
      <c r="T395" s="1"/>
      <c r="U395" s="1"/>
      <c r="V395" s="1"/>
      <c r="W395" s="1"/>
      <c r="X395" s="1"/>
      <c r="Y395" s="1"/>
      <c r="Z395" s="1"/>
    </row>
    <row x14ac:dyDescent="0.25" r="396" customHeight="1" ht="16.5">
      <c r="A396" s="1"/>
      <c r="B396" s="5"/>
      <c r="C396" s="14"/>
      <c r="D396" s="15"/>
      <c r="E396" s="1"/>
      <c r="F396" s="1"/>
      <c r="G396" s="1"/>
      <c r="H396" s="1"/>
      <c r="I396" s="1"/>
      <c r="J396" s="1"/>
      <c r="K396" s="1"/>
      <c r="L396" s="1"/>
      <c r="M396" s="1"/>
      <c r="N396" s="1"/>
      <c r="O396" s="1"/>
      <c r="P396" s="1"/>
      <c r="Q396" s="1"/>
      <c r="R396" s="1"/>
      <c r="S396" s="1"/>
      <c r="T396" s="1"/>
      <c r="U396" s="1"/>
      <c r="V396" s="1"/>
      <c r="W396" s="1"/>
      <c r="X396" s="1"/>
      <c r="Y396" s="1"/>
      <c r="Z396" s="1"/>
    </row>
    <row x14ac:dyDescent="0.25" r="397" customHeight="1" ht="16.5">
      <c r="A397" s="1"/>
      <c r="B397" s="5"/>
      <c r="C397" s="14"/>
      <c r="D397" s="15"/>
      <c r="E397" s="1"/>
      <c r="F397" s="1"/>
      <c r="G397" s="1"/>
      <c r="H397" s="1"/>
      <c r="I397" s="1"/>
      <c r="J397" s="1"/>
      <c r="K397" s="1"/>
      <c r="L397" s="1"/>
      <c r="M397" s="1"/>
      <c r="N397" s="1"/>
      <c r="O397" s="1"/>
      <c r="P397" s="1"/>
      <c r="Q397" s="1"/>
      <c r="R397" s="1"/>
      <c r="S397" s="1"/>
      <c r="T397" s="1"/>
      <c r="U397" s="1"/>
      <c r="V397" s="1"/>
      <c r="W397" s="1"/>
      <c r="X397" s="1"/>
      <c r="Y397" s="1"/>
      <c r="Z397" s="1"/>
    </row>
    <row x14ac:dyDescent="0.25" r="398" customHeight="1" ht="16.5">
      <c r="A398" s="1"/>
      <c r="B398" s="5"/>
      <c r="C398" s="14"/>
      <c r="D398" s="15"/>
      <c r="E398" s="1"/>
      <c r="F398" s="1"/>
      <c r="G398" s="1"/>
      <c r="H398" s="1"/>
      <c r="I398" s="1"/>
      <c r="J398" s="1"/>
      <c r="K398" s="1"/>
      <c r="L398" s="1"/>
      <c r="M398" s="1"/>
      <c r="N398" s="1"/>
      <c r="O398" s="1"/>
      <c r="P398" s="1"/>
      <c r="Q398" s="1"/>
      <c r="R398" s="1"/>
      <c r="S398" s="1"/>
      <c r="T398" s="1"/>
      <c r="U398" s="1"/>
      <c r="V398" s="1"/>
      <c r="W398" s="1"/>
      <c r="X398" s="1"/>
      <c r="Y398" s="1"/>
      <c r="Z398" s="1"/>
    </row>
    <row x14ac:dyDescent="0.25" r="399" customHeight="1" ht="16.5">
      <c r="A399" s="1"/>
      <c r="B399" s="5"/>
      <c r="C399" s="14"/>
      <c r="D399" s="15"/>
      <c r="E399" s="1"/>
      <c r="F399" s="1"/>
      <c r="G399" s="1"/>
      <c r="H399" s="1"/>
      <c r="I399" s="1"/>
      <c r="J399" s="1"/>
      <c r="K399" s="1"/>
      <c r="L399" s="1"/>
      <c r="M399" s="1"/>
      <c r="N399" s="1"/>
      <c r="O399" s="1"/>
      <c r="P399" s="1"/>
      <c r="Q399" s="1"/>
      <c r="R399" s="1"/>
      <c r="S399" s="1"/>
      <c r="T399" s="1"/>
      <c r="U399" s="1"/>
      <c r="V399" s="1"/>
      <c r="W399" s="1"/>
      <c r="X399" s="1"/>
      <c r="Y399" s="1"/>
      <c r="Z399" s="1"/>
    </row>
    <row x14ac:dyDescent="0.25" r="400" customHeight="1" ht="16.5">
      <c r="A400" s="1"/>
      <c r="B400" s="5"/>
      <c r="C400" s="14"/>
      <c r="D400" s="15"/>
      <c r="E400" s="1"/>
      <c r="F400" s="1"/>
      <c r="G400" s="1"/>
      <c r="H400" s="1"/>
      <c r="I400" s="1"/>
      <c r="J400" s="1"/>
      <c r="K400" s="1"/>
      <c r="L400" s="1"/>
      <c r="M400" s="1"/>
      <c r="N400" s="1"/>
      <c r="O400" s="1"/>
      <c r="P400" s="1"/>
      <c r="Q400" s="1"/>
      <c r="R400" s="1"/>
      <c r="S400" s="1"/>
      <c r="T400" s="1"/>
      <c r="U400" s="1"/>
      <c r="V400" s="1"/>
      <c r="W400" s="1"/>
      <c r="X400" s="1"/>
      <c r="Y400" s="1"/>
      <c r="Z400" s="1"/>
    </row>
    <row x14ac:dyDescent="0.25" r="401" customHeight="1" ht="16.5">
      <c r="A401" s="1"/>
      <c r="B401" s="5"/>
      <c r="C401" s="16"/>
      <c r="D401" s="17"/>
      <c r="E401" s="1"/>
      <c r="F401" s="1"/>
      <c r="G401" s="1"/>
      <c r="H401" s="1"/>
      <c r="I401" s="1"/>
      <c r="J401" s="1"/>
      <c r="K401" s="1"/>
      <c r="L401" s="1"/>
      <c r="M401" s="1"/>
      <c r="N401" s="1"/>
      <c r="O401" s="1"/>
      <c r="P401" s="1"/>
      <c r="Q401" s="1"/>
      <c r="R401" s="1"/>
      <c r="S401" s="1"/>
      <c r="T401" s="1"/>
      <c r="U401" s="1"/>
      <c r="V401" s="1"/>
      <c r="W401" s="1"/>
      <c r="X401" s="1"/>
      <c r="Y401" s="1"/>
      <c r="Z401" s="1"/>
    </row>
    <row x14ac:dyDescent="0.25" r="402" customHeight="1" ht="16.5">
      <c r="A402" s="1"/>
      <c r="B402" s="5"/>
      <c r="C402" s="16"/>
      <c r="D402" s="17"/>
      <c r="E402" s="1"/>
      <c r="F402" s="1"/>
      <c r="G402" s="1"/>
      <c r="H402" s="1"/>
      <c r="I402" s="1"/>
      <c r="J402" s="1"/>
      <c r="K402" s="1"/>
      <c r="L402" s="1"/>
      <c r="M402" s="1"/>
      <c r="N402" s="1"/>
      <c r="O402" s="1"/>
      <c r="P402" s="1"/>
      <c r="Q402" s="1"/>
      <c r="R402" s="1"/>
      <c r="S402" s="1"/>
      <c r="T402" s="1"/>
      <c r="U402" s="1"/>
      <c r="V402" s="1"/>
      <c r="W402" s="1"/>
      <c r="X402" s="1"/>
      <c r="Y402" s="1"/>
      <c r="Z402" s="1"/>
    </row>
    <row x14ac:dyDescent="0.25" r="403" customHeight="1" ht="16.5">
      <c r="A403" s="1"/>
      <c r="B403" s="5"/>
      <c r="C403" s="14"/>
      <c r="D403" s="15"/>
      <c r="E403" s="1"/>
      <c r="F403" s="1"/>
      <c r="G403" s="1"/>
      <c r="H403" s="1"/>
      <c r="I403" s="1"/>
      <c r="J403" s="1"/>
      <c r="K403" s="1"/>
      <c r="L403" s="1"/>
      <c r="M403" s="1"/>
      <c r="N403" s="1"/>
      <c r="O403" s="1"/>
      <c r="P403" s="1"/>
      <c r="Q403" s="1"/>
      <c r="R403" s="1"/>
      <c r="S403" s="1"/>
      <c r="T403" s="1"/>
      <c r="U403" s="1"/>
      <c r="V403" s="1"/>
      <c r="W403" s="1"/>
      <c r="X403" s="1"/>
      <c r="Y403" s="1"/>
      <c r="Z403" s="1"/>
    </row>
    <row x14ac:dyDescent="0.25" r="404" customHeight="1" ht="16.5">
      <c r="A404" s="1"/>
      <c r="B404" s="5"/>
      <c r="C404" s="14"/>
      <c r="D404" s="15"/>
      <c r="E404" s="1"/>
      <c r="F404" s="1"/>
      <c r="G404" s="1"/>
      <c r="H404" s="1"/>
      <c r="I404" s="1"/>
      <c r="J404" s="1"/>
      <c r="K404" s="1"/>
      <c r="L404" s="1"/>
      <c r="M404" s="1"/>
      <c r="N404" s="1"/>
      <c r="O404" s="1"/>
      <c r="P404" s="1"/>
      <c r="Q404" s="1"/>
      <c r="R404" s="1"/>
      <c r="S404" s="1"/>
      <c r="T404" s="1"/>
      <c r="U404" s="1"/>
      <c r="V404" s="1"/>
      <c r="W404" s="1"/>
      <c r="X404" s="1"/>
      <c r="Y404" s="1"/>
      <c r="Z404" s="1"/>
    </row>
    <row x14ac:dyDescent="0.25" r="405" customHeight="1" ht="16.5">
      <c r="A405" s="1"/>
      <c r="B405" s="5"/>
      <c r="C405" s="14"/>
      <c r="D405" s="15"/>
      <c r="E405" s="1"/>
      <c r="F405" s="1"/>
      <c r="G405" s="1"/>
      <c r="H405" s="1"/>
      <c r="I405" s="1"/>
      <c r="J405" s="1"/>
      <c r="K405" s="1"/>
      <c r="L405" s="1"/>
      <c r="M405" s="1"/>
      <c r="N405" s="1"/>
      <c r="O405" s="1"/>
      <c r="P405" s="1"/>
      <c r="Q405" s="1"/>
      <c r="R405" s="1"/>
      <c r="S405" s="1"/>
      <c r="T405" s="1"/>
      <c r="U405" s="1"/>
      <c r="V405" s="1"/>
      <c r="W405" s="1"/>
      <c r="X405" s="1"/>
      <c r="Y405" s="1"/>
      <c r="Z405" s="1"/>
    </row>
    <row x14ac:dyDescent="0.25" r="406" customHeight="1" ht="16.5">
      <c r="A406" s="1"/>
      <c r="B406" s="5"/>
      <c r="C406" s="14"/>
      <c r="D406" s="15"/>
      <c r="E406" s="1"/>
      <c r="F406" s="1"/>
      <c r="G406" s="1"/>
      <c r="H406" s="1"/>
      <c r="I406" s="1"/>
      <c r="J406" s="1"/>
      <c r="K406" s="1"/>
      <c r="L406" s="1"/>
      <c r="M406" s="1"/>
      <c r="N406" s="1"/>
      <c r="O406" s="1"/>
      <c r="P406" s="1"/>
      <c r="Q406" s="1"/>
      <c r="R406" s="1"/>
      <c r="S406" s="1"/>
      <c r="T406" s="1"/>
      <c r="U406" s="1"/>
      <c r="V406" s="1"/>
      <c r="W406" s="1"/>
      <c r="X406" s="1"/>
      <c r="Y406" s="1"/>
      <c r="Z406" s="1"/>
    </row>
    <row x14ac:dyDescent="0.25" r="407" customHeight="1" ht="16.5">
      <c r="A407" s="1"/>
      <c r="B407" s="5"/>
      <c r="C407" s="14"/>
      <c r="D407" s="15"/>
      <c r="E407" s="1"/>
      <c r="F407" s="1"/>
      <c r="G407" s="1"/>
      <c r="H407" s="1"/>
      <c r="I407" s="1"/>
      <c r="J407" s="1"/>
      <c r="K407" s="1"/>
      <c r="L407" s="1"/>
      <c r="M407" s="1"/>
      <c r="N407" s="1"/>
      <c r="O407" s="1"/>
      <c r="P407" s="1"/>
      <c r="Q407" s="1"/>
      <c r="R407" s="1"/>
      <c r="S407" s="1"/>
      <c r="T407" s="1"/>
      <c r="U407" s="1"/>
      <c r="V407" s="1"/>
      <c r="W407" s="1"/>
      <c r="X407" s="1"/>
      <c r="Y407" s="1"/>
      <c r="Z407" s="1"/>
    </row>
    <row x14ac:dyDescent="0.25" r="408" customHeight="1" ht="16.5">
      <c r="A408" s="1"/>
      <c r="B408" s="5"/>
      <c r="C408" s="14"/>
      <c r="D408" s="15"/>
      <c r="E408" s="1"/>
      <c r="F408" s="1"/>
      <c r="G408" s="1"/>
      <c r="H408" s="1"/>
      <c r="I408" s="1"/>
      <c r="J408" s="1"/>
      <c r="K408" s="1"/>
      <c r="L408" s="1"/>
      <c r="M408" s="1"/>
      <c r="N408" s="1"/>
      <c r="O408" s="1"/>
      <c r="P408" s="1"/>
      <c r="Q408" s="1"/>
      <c r="R408" s="1"/>
      <c r="S408" s="1"/>
      <c r="T408" s="1"/>
      <c r="U408" s="1"/>
      <c r="V408" s="1"/>
      <c r="W408" s="1"/>
      <c r="X408" s="1"/>
      <c r="Y408" s="1"/>
      <c r="Z408" s="1"/>
    </row>
    <row x14ac:dyDescent="0.25" r="409" customHeight="1" ht="16.5">
      <c r="A409" s="1"/>
      <c r="B409" s="5"/>
      <c r="C409" s="14"/>
      <c r="D409" s="15"/>
      <c r="E409" s="1"/>
      <c r="F409" s="1"/>
      <c r="G409" s="1"/>
      <c r="H409" s="1"/>
      <c r="I409" s="1"/>
      <c r="J409" s="1"/>
      <c r="K409" s="1"/>
      <c r="L409" s="1"/>
      <c r="M409" s="1"/>
      <c r="N409" s="1"/>
      <c r="O409" s="1"/>
      <c r="P409" s="1"/>
      <c r="Q409" s="1"/>
      <c r="R409" s="1"/>
      <c r="S409" s="1"/>
      <c r="T409" s="1"/>
      <c r="U409" s="1"/>
      <c r="V409" s="1"/>
      <c r="W409" s="1"/>
      <c r="X409" s="1"/>
      <c r="Y409" s="1"/>
      <c r="Z409" s="1"/>
    </row>
    <row x14ac:dyDescent="0.25" r="410" customHeight="1" ht="16.5">
      <c r="A410" s="1"/>
      <c r="B410" s="5"/>
      <c r="C410" s="14"/>
      <c r="D410" s="15"/>
      <c r="E410" s="1"/>
      <c r="F410" s="1"/>
      <c r="G410" s="1"/>
      <c r="H410" s="1"/>
      <c r="I410" s="1"/>
      <c r="J410" s="1"/>
      <c r="K410" s="1"/>
      <c r="L410" s="1"/>
      <c r="M410" s="1"/>
      <c r="N410" s="1"/>
      <c r="O410" s="1"/>
      <c r="P410" s="1"/>
      <c r="Q410" s="1"/>
      <c r="R410" s="1"/>
      <c r="S410" s="1"/>
      <c r="T410" s="1"/>
      <c r="U410" s="1"/>
      <c r="V410" s="1"/>
      <c r="W410" s="1"/>
      <c r="X410" s="1"/>
      <c r="Y410" s="1"/>
      <c r="Z410" s="1"/>
    </row>
    <row x14ac:dyDescent="0.25" r="411" customHeight="1" ht="16.5">
      <c r="A411" s="1"/>
      <c r="B411" s="5"/>
      <c r="C411" s="14"/>
      <c r="D411" s="15"/>
      <c r="E411" s="1"/>
      <c r="F411" s="1"/>
      <c r="G411" s="1"/>
      <c r="H411" s="1"/>
      <c r="I411" s="1"/>
      <c r="J411" s="1"/>
      <c r="K411" s="1"/>
      <c r="L411" s="1"/>
      <c r="M411" s="1"/>
      <c r="N411" s="1"/>
      <c r="O411" s="1"/>
      <c r="P411" s="1"/>
      <c r="Q411" s="1"/>
      <c r="R411" s="1"/>
      <c r="S411" s="1"/>
      <c r="T411" s="1"/>
      <c r="U411" s="1"/>
      <c r="V411" s="1"/>
      <c r="W411" s="1"/>
      <c r="X411" s="1"/>
      <c r="Y411" s="1"/>
      <c r="Z411" s="1"/>
    </row>
    <row x14ac:dyDescent="0.25" r="412" customHeight="1" ht="16.5">
      <c r="A412" s="1"/>
      <c r="B412" s="5"/>
      <c r="C412" s="16"/>
      <c r="D412" s="17"/>
      <c r="E412" s="1"/>
      <c r="F412" s="1"/>
      <c r="G412" s="1"/>
      <c r="H412" s="1"/>
      <c r="I412" s="1"/>
      <c r="J412" s="1"/>
      <c r="K412" s="1"/>
      <c r="L412" s="1"/>
      <c r="M412" s="1"/>
      <c r="N412" s="1"/>
      <c r="O412" s="1"/>
      <c r="P412" s="1"/>
      <c r="Q412" s="1"/>
      <c r="R412" s="1"/>
      <c r="S412" s="1"/>
      <c r="T412" s="1"/>
      <c r="U412" s="1"/>
      <c r="V412" s="1"/>
      <c r="W412" s="1"/>
      <c r="X412" s="1"/>
      <c r="Y412" s="1"/>
      <c r="Z412" s="1"/>
    </row>
    <row x14ac:dyDescent="0.25" r="413" customHeight="1" ht="16.5">
      <c r="A413" s="1"/>
      <c r="B413" s="5"/>
      <c r="C413" s="16"/>
      <c r="D413" s="17"/>
      <c r="E413" s="1"/>
      <c r="F413" s="1"/>
      <c r="G413" s="1"/>
      <c r="H413" s="1"/>
      <c r="I413" s="1"/>
      <c r="J413" s="1"/>
      <c r="K413" s="1"/>
      <c r="L413" s="1"/>
      <c r="M413" s="1"/>
      <c r="N413" s="1"/>
      <c r="O413" s="1"/>
      <c r="P413" s="1"/>
      <c r="Q413" s="1"/>
      <c r="R413" s="1"/>
      <c r="S413" s="1"/>
      <c r="T413" s="1"/>
      <c r="U413" s="1"/>
      <c r="V413" s="1"/>
      <c r="W413" s="1"/>
      <c r="X413" s="1"/>
      <c r="Y413" s="1"/>
      <c r="Z413" s="1"/>
    </row>
    <row x14ac:dyDescent="0.25" r="414" customHeight="1" ht="16.5">
      <c r="A414" s="1"/>
      <c r="B414" s="5"/>
      <c r="C414" s="14"/>
      <c r="D414" s="15"/>
      <c r="E414" s="1"/>
      <c r="F414" s="1"/>
      <c r="G414" s="1"/>
      <c r="H414" s="1"/>
      <c r="I414" s="1"/>
      <c r="J414" s="1"/>
      <c r="K414" s="1"/>
      <c r="L414" s="1"/>
      <c r="M414" s="1"/>
      <c r="N414" s="1"/>
      <c r="O414" s="1"/>
      <c r="P414" s="1"/>
      <c r="Q414" s="1"/>
      <c r="R414" s="1"/>
      <c r="S414" s="1"/>
      <c r="T414" s="1"/>
      <c r="U414" s="1"/>
      <c r="V414" s="1"/>
      <c r="W414" s="1"/>
      <c r="X414" s="1"/>
      <c r="Y414" s="1"/>
      <c r="Z414" s="1"/>
    </row>
    <row x14ac:dyDescent="0.25" r="415" customHeight="1" ht="16.5">
      <c r="A415" s="1"/>
      <c r="B415" s="5"/>
      <c r="C415" s="14"/>
      <c r="D415" s="15"/>
      <c r="E415" s="1"/>
      <c r="F415" s="1"/>
      <c r="G415" s="1"/>
      <c r="H415" s="1"/>
      <c r="I415" s="1"/>
      <c r="J415" s="1"/>
      <c r="K415" s="1"/>
      <c r="L415" s="1"/>
      <c r="M415" s="1"/>
      <c r="N415" s="1"/>
      <c r="O415" s="1"/>
      <c r="P415" s="1"/>
      <c r="Q415" s="1"/>
      <c r="R415" s="1"/>
      <c r="S415" s="1"/>
      <c r="T415" s="1"/>
      <c r="U415" s="1"/>
      <c r="V415" s="1"/>
      <c r="W415" s="1"/>
      <c r="X415" s="1"/>
      <c r="Y415" s="1"/>
      <c r="Z415" s="1"/>
    </row>
    <row x14ac:dyDescent="0.25" r="416" customHeight="1" ht="16.5">
      <c r="A416" s="1"/>
      <c r="B416" s="5"/>
      <c r="C416" s="14"/>
      <c r="D416" s="15"/>
      <c r="E416" s="1"/>
      <c r="F416" s="1"/>
      <c r="G416" s="1"/>
      <c r="H416" s="1"/>
      <c r="I416" s="1"/>
      <c r="J416" s="1"/>
      <c r="K416" s="1"/>
      <c r="L416" s="1"/>
      <c r="M416" s="1"/>
      <c r="N416" s="1"/>
      <c r="O416" s="1"/>
      <c r="P416" s="1"/>
      <c r="Q416" s="1"/>
      <c r="R416" s="1"/>
      <c r="S416" s="1"/>
      <c r="T416" s="1"/>
      <c r="U416" s="1"/>
      <c r="V416" s="1"/>
      <c r="W416" s="1"/>
      <c r="X416" s="1"/>
      <c r="Y416" s="1"/>
      <c r="Z416" s="1"/>
    </row>
    <row x14ac:dyDescent="0.25" r="417" customHeight="1" ht="16.5">
      <c r="A417" s="1"/>
      <c r="B417" s="5"/>
      <c r="C417" s="14"/>
      <c r="D417" s="15"/>
      <c r="E417" s="1"/>
      <c r="F417" s="1"/>
      <c r="G417" s="1"/>
      <c r="H417" s="1"/>
      <c r="I417" s="1"/>
      <c r="J417" s="1"/>
      <c r="K417" s="1"/>
      <c r="L417" s="1"/>
      <c r="M417" s="1"/>
      <c r="N417" s="1"/>
      <c r="O417" s="1"/>
      <c r="P417" s="1"/>
      <c r="Q417" s="1"/>
      <c r="R417" s="1"/>
      <c r="S417" s="1"/>
      <c r="T417" s="1"/>
      <c r="U417" s="1"/>
      <c r="V417" s="1"/>
      <c r="W417" s="1"/>
      <c r="X417" s="1"/>
      <c r="Y417" s="1"/>
      <c r="Z417" s="1"/>
    </row>
    <row x14ac:dyDescent="0.25" r="418" customHeight="1" ht="16.5">
      <c r="A418" s="1"/>
      <c r="B418" s="5"/>
      <c r="C418" s="14"/>
      <c r="D418" s="15"/>
      <c r="E418" s="1"/>
      <c r="F418" s="1"/>
      <c r="G418" s="1"/>
      <c r="H418" s="1"/>
      <c r="I418" s="1"/>
      <c r="J418" s="1"/>
      <c r="K418" s="1"/>
      <c r="L418" s="1"/>
      <c r="M418" s="1"/>
      <c r="N418" s="1"/>
      <c r="O418" s="1"/>
      <c r="P418" s="1"/>
      <c r="Q418" s="1"/>
      <c r="R418" s="1"/>
      <c r="S418" s="1"/>
      <c r="T418" s="1"/>
      <c r="U418" s="1"/>
      <c r="V418" s="1"/>
      <c r="W418" s="1"/>
      <c r="X418" s="1"/>
      <c r="Y418" s="1"/>
      <c r="Z418" s="1"/>
    </row>
    <row x14ac:dyDescent="0.25" r="419" customHeight="1" ht="16.5">
      <c r="A419" s="1"/>
      <c r="B419" s="5"/>
      <c r="C419" s="14"/>
      <c r="D419" s="15"/>
      <c r="E419" s="1"/>
      <c r="F419" s="1"/>
      <c r="G419" s="1"/>
      <c r="H419" s="1"/>
      <c r="I419" s="1"/>
      <c r="J419" s="1"/>
      <c r="K419" s="1"/>
      <c r="L419" s="1"/>
      <c r="M419" s="1"/>
      <c r="N419" s="1"/>
      <c r="O419" s="1"/>
      <c r="P419" s="1"/>
      <c r="Q419" s="1"/>
      <c r="R419" s="1"/>
      <c r="S419" s="1"/>
      <c r="T419" s="1"/>
      <c r="U419" s="1"/>
      <c r="V419" s="1"/>
      <c r="W419" s="1"/>
      <c r="X419" s="1"/>
      <c r="Y419" s="1"/>
      <c r="Z419" s="1"/>
    </row>
    <row x14ac:dyDescent="0.25" r="420" customHeight="1" ht="16.5">
      <c r="A420" s="1"/>
      <c r="B420" s="5"/>
      <c r="C420" s="14"/>
      <c r="D420" s="15"/>
      <c r="E420" s="1"/>
      <c r="F420" s="1"/>
      <c r="G420" s="1"/>
      <c r="H420" s="1"/>
      <c r="I420" s="1"/>
      <c r="J420" s="1"/>
      <c r="K420" s="1"/>
      <c r="L420" s="1"/>
      <c r="M420" s="1"/>
      <c r="N420" s="1"/>
      <c r="O420" s="1"/>
      <c r="P420" s="1"/>
      <c r="Q420" s="1"/>
      <c r="R420" s="1"/>
      <c r="S420" s="1"/>
      <c r="T420" s="1"/>
      <c r="U420" s="1"/>
      <c r="V420" s="1"/>
      <c r="W420" s="1"/>
      <c r="X420" s="1"/>
      <c r="Y420" s="1"/>
      <c r="Z420" s="1"/>
    </row>
    <row x14ac:dyDescent="0.25" r="421" customHeight="1" ht="16.5">
      <c r="A421" s="1"/>
      <c r="B421" s="5"/>
      <c r="C421" s="14"/>
      <c r="D421" s="15"/>
      <c r="E421" s="1"/>
      <c r="F421" s="1"/>
      <c r="G421" s="1"/>
      <c r="H421" s="1"/>
      <c r="I421" s="1"/>
      <c r="J421" s="1"/>
      <c r="K421" s="1"/>
      <c r="L421" s="1"/>
      <c r="M421" s="1"/>
      <c r="N421" s="1"/>
      <c r="O421" s="1"/>
      <c r="P421" s="1"/>
      <c r="Q421" s="1"/>
      <c r="R421" s="1"/>
      <c r="S421" s="1"/>
      <c r="T421" s="1"/>
      <c r="U421" s="1"/>
      <c r="V421" s="1"/>
      <c r="W421" s="1"/>
      <c r="X421" s="1"/>
      <c r="Y421" s="1"/>
      <c r="Z421" s="1"/>
    </row>
    <row x14ac:dyDescent="0.25" r="422" customHeight="1" ht="16.5">
      <c r="A422" s="1"/>
      <c r="B422" s="5"/>
      <c r="C422" s="14"/>
      <c r="D422" s="15"/>
      <c r="E422" s="1"/>
      <c r="F422" s="1"/>
      <c r="G422" s="1"/>
      <c r="H422" s="1"/>
      <c r="I422" s="1"/>
      <c r="J422" s="1"/>
      <c r="K422" s="1"/>
      <c r="L422" s="1"/>
      <c r="M422" s="1"/>
      <c r="N422" s="1"/>
      <c r="O422" s="1"/>
      <c r="P422" s="1"/>
      <c r="Q422" s="1"/>
      <c r="R422" s="1"/>
      <c r="S422" s="1"/>
      <c r="T422" s="1"/>
      <c r="U422" s="1"/>
      <c r="V422" s="1"/>
      <c r="W422" s="1"/>
      <c r="X422" s="1"/>
      <c r="Y422" s="1"/>
      <c r="Z422" s="1"/>
    </row>
    <row x14ac:dyDescent="0.25" r="423" customHeight="1" ht="16.5">
      <c r="A423" s="1"/>
      <c r="B423" s="5"/>
      <c r="C423" s="16"/>
      <c r="D423" s="17"/>
      <c r="E423" s="1"/>
      <c r="F423" s="1"/>
      <c r="G423" s="1"/>
      <c r="H423" s="1"/>
      <c r="I423" s="1"/>
      <c r="J423" s="1"/>
      <c r="K423" s="1"/>
      <c r="L423" s="1"/>
      <c r="M423" s="1"/>
      <c r="N423" s="1"/>
      <c r="O423" s="1"/>
      <c r="P423" s="1"/>
      <c r="Q423" s="1"/>
      <c r="R423" s="1"/>
      <c r="S423" s="1"/>
      <c r="T423" s="1"/>
      <c r="U423" s="1"/>
      <c r="V423" s="1"/>
      <c r="W423" s="1"/>
      <c r="X423" s="1"/>
      <c r="Y423" s="1"/>
      <c r="Z423" s="1"/>
    </row>
    <row x14ac:dyDescent="0.25" r="424" customHeight="1" ht="16.5">
      <c r="A424" s="1"/>
      <c r="B424" s="5"/>
      <c r="C424" s="16"/>
      <c r="D424" s="17"/>
      <c r="E424" s="1"/>
      <c r="F424" s="1"/>
      <c r="G424" s="1"/>
      <c r="H424" s="1"/>
      <c r="I424" s="1"/>
      <c r="J424" s="1"/>
      <c r="K424" s="1"/>
      <c r="L424" s="1"/>
      <c r="M424" s="1"/>
      <c r="N424" s="1"/>
      <c r="O424" s="1"/>
      <c r="P424" s="1"/>
      <c r="Q424" s="1"/>
      <c r="R424" s="1"/>
      <c r="S424" s="1"/>
      <c r="T424" s="1"/>
      <c r="U424" s="1"/>
      <c r="V424" s="1"/>
      <c r="W424" s="1"/>
      <c r="X424" s="1"/>
      <c r="Y424" s="1"/>
      <c r="Z424" s="1"/>
    </row>
    <row x14ac:dyDescent="0.25" r="425" customHeight="1" ht="16.5">
      <c r="A425" s="1"/>
      <c r="B425" s="5"/>
      <c r="C425" s="14"/>
      <c r="D425" s="15"/>
      <c r="E425" s="1"/>
      <c r="F425" s="1"/>
      <c r="G425" s="1"/>
      <c r="H425" s="1"/>
      <c r="I425" s="1"/>
      <c r="J425" s="1"/>
      <c r="K425" s="1"/>
      <c r="L425" s="1"/>
      <c r="M425" s="1"/>
      <c r="N425" s="1"/>
      <c r="O425" s="1"/>
      <c r="P425" s="1"/>
      <c r="Q425" s="1"/>
      <c r="R425" s="1"/>
      <c r="S425" s="1"/>
      <c r="T425" s="1"/>
      <c r="U425" s="1"/>
      <c r="V425" s="1"/>
      <c r="W425" s="1"/>
      <c r="X425" s="1"/>
      <c r="Y425" s="1"/>
      <c r="Z425" s="1"/>
    </row>
    <row x14ac:dyDescent="0.25" r="426" customHeight="1" ht="16.5">
      <c r="A426" s="1"/>
      <c r="B426" s="5"/>
      <c r="C426" s="14"/>
      <c r="D426" s="15"/>
      <c r="E426" s="1"/>
      <c r="F426" s="1"/>
      <c r="G426" s="1"/>
      <c r="H426" s="1"/>
      <c r="I426" s="1"/>
      <c r="J426" s="1"/>
      <c r="K426" s="1"/>
      <c r="L426" s="1"/>
      <c r="M426" s="1"/>
      <c r="N426" s="1"/>
      <c r="O426" s="1"/>
      <c r="P426" s="1"/>
      <c r="Q426" s="1"/>
      <c r="R426" s="1"/>
      <c r="S426" s="1"/>
      <c r="T426" s="1"/>
      <c r="U426" s="1"/>
      <c r="V426" s="1"/>
      <c r="W426" s="1"/>
      <c r="X426" s="1"/>
      <c r="Y426" s="1"/>
      <c r="Z426" s="1"/>
    </row>
    <row x14ac:dyDescent="0.25" r="427" customHeight="1" ht="16.5">
      <c r="A427" s="1"/>
      <c r="B427" s="5"/>
      <c r="C427" s="14"/>
      <c r="D427" s="15"/>
      <c r="E427" s="1"/>
      <c r="F427" s="1"/>
      <c r="G427" s="1"/>
      <c r="H427" s="1"/>
      <c r="I427" s="1"/>
      <c r="J427" s="1"/>
      <c r="K427" s="1"/>
      <c r="L427" s="1"/>
      <c r="M427" s="1"/>
      <c r="N427" s="1"/>
      <c r="O427" s="1"/>
      <c r="P427" s="1"/>
      <c r="Q427" s="1"/>
      <c r="R427" s="1"/>
      <c r="S427" s="1"/>
      <c r="T427" s="1"/>
      <c r="U427" s="1"/>
      <c r="V427" s="1"/>
      <c r="W427" s="1"/>
      <c r="X427" s="1"/>
      <c r="Y427" s="1"/>
      <c r="Z427" s="1"/>
    </row>
    <row x14ac:dyDescent="0.25" r="428" customHeight="1" ht="16.5">
      <c r="A428" s="1"/>
      <c r="B428" s="5"/>
      <c r="C428" s="14"/>
      <c r="D428" s="15"/>
      <c r="E428" s="1"/>
      <c r="F428" s="1"/>
      <c r="G428" s="1"/>
      <c r="H428" s="1"/>
      <c r="I428" s="1"/>
      <c r="J428" s="1"/>
      <c r="K428" s="1"/>
      <c r="L428" s="1"/>
      <c r="M428" s="1"/>
      <c r="N428" s="1"/>
      <c r="O428" s="1"/>
      <c r="P428" s="1"/>
      <c r="Q428" s="1"/>
      <c r="R428" s="1"/>
      <c r="S428" s="1"/>
      <c r="T428" s="1"/>
      <c r="U428" s="1"/>
      <c r="V428" s="1"/>
      <c r="W428" s="1"/>
      <c r="X428" s="1"/>
      <c r="Y428" s="1"/>
      <c r="Z428" s="1"/>
    </row>
    <row x14ac:dyDescent="0.25" r="429" customHeight="1" ht="16.5">
      <c r="A429" s="1"/>
      <c r="B429" s="5"/>
      <c r="C429" s="14"/>
      <c r="D429" s="15"/>
      <c r="E429" s="1"/>
      <c r="F429" s="1"/>
      <c r="G429" s="1"/>
      <c r="H429" s="1"/>
      <c r="I429" s="1"/>
      <c r="J429" s="1"/>
      <c r="K429" s="1"/>
      <c r="L429" s="1"/>
      <c r="M429" s="1"/>
      <c r="N429" s="1"/>
      <c r="O429" s="1"/>
      <c r="P429" s="1"/>
      <c r="Q429" s="1"/>
      <c r="R429" s="1"/>
      <c r="S429" s="1"/>
      <c r="T429" s="1"/>
      <c r="U429" s="1"/>
      <c r="V429" s="1"/>
      <c r="W429" s="1"/>
      <c r="X429" s="1"/>
      <c r="Y429" s="1"/>
      <c r="Z429" s="1"/>
    </row>
    <row x14ac:dyDescent="0.25" r="430" customHeight="1" ht="16.5">
      <c r="A430" s="1"/>
      <c r="B430" s="5"/>
      <c r="C430" s="14"/>
      <c r="D430" s="15"/>
      <c r="E430" s="1"/>
      <c r="F430" s="1"/>
      <c r="G430" s="1"/>
      <c r="H430" s="1"/>
      <c r="I430" s="1"/>
      <c r="J430" s="1"/>
      <c r="K430" s="1"/>
      <c r="L430" s="1"/>
      <c r="M430" s="1"/>
      <c r="N430" s="1"/>
      <c r="O430" s="1"/>
      <c r="P430" s="1"/>
      <c r="Q430" s="1"/>
      <c r="R430" s="1"/>
      <c r="S430" s="1"/>
      <c r="T430" s="1"/>
      <c r="U430" s="1"/>
      <c r="V430" s="1"/>
      <c r="W430" s="1"/>
      <c r="X430" s="1"/>
      <c r="Y430" s="1"/>
      <c r="Z430" s="1"/>
    </row>
    <row x14ac:dyDescent="0.25" r="431" customHeight="1" ht="16.5">
      <c r="A431" s="1"/>
      <c r="B431" s="5"/>
      <c r="C431" s="14"/>
      <c r="D431" s="15"/>
      <c r="E431" s="1"/>
      <c r="F431" s="1"/>
      <c r="G431" s="1"/>
      <c r="H431" s="1"/>
      <c r="I431" s="1"/>
      <c r="J431" s="1"/>
      <c r="K431" s="1"/>
      <c r="L431" s="1"/>
      <c r="M431" s="1"/>
      <c r="N431" s="1"/>
      <c r="O431" s="1"/>
      <c r="P431" s="1"/>
      <c r="Q431" s="1"/>
      <c r="R431" s="1"/>
      <c r="S431" s="1"/>
      <c r="T431" s="1"/>
      <c r="U431" s="1"/>
      <c r="V431" s="1"/>
      <c r="W431" s="1"/>
      <c r="X431" s="1"/>
      <c r="Y431" s="1"/>
      <c r="Z431" s="1"/>
    </row>
    <row x14ac:dyDescent="0.25" r="432" customHeight="1" ht="16.5">
      <c r="A432" s="1"/>
      <c r="B432" s="5"/>
      <c r="C432" s="14"/>
      <c r="D432" s="15"/>
      <c r="E432" s="1"/>
      <c r="F432" s="1"/>
      <c r="G432" s="1"/>
      <c r="H432" s="1"/>
      <c r="I432" s="1"/>
      <c r="J432" s="1"/>
      <c r="K432" s="1"/>
      <c r="L432" s="1"/>
      <c r="M432" s="1"/>
      <c r="N432" s="1"/>
      <c r="O432" s="1"/>
      <c r="P432" s="1"/>
      <c r="Q432" s="1"/>
      <c r="R432" s="1"/>
      <c r="S432" s="1"/>
      <c r="T432" s="1"/>
      <c r="U432" s="1"/>
      <c r="V432" s="1"/>
      <c r="W432" s="1"/>
      <c r="X432" s="1"/>
      <c r="Y432" s="1"/>
      <c r="Z432" s="1"/>
    </row>
    <row x14ac:dyDescent="0.25" r="433" customHeight="1" ht="16.5">
      <c r="A433" s="1"/>
      <c r="B433" s="5"/>
      <c r="C433" s="14"/>
      <c r="D433" s="15"/>
      <c r="E433" s="1"/>
      <c r="F433" s="1"/>
      <c r="G433" s="1"/>
      <c r="H433" s="1"/>
      <c r="I433" s="1"/>
      <c r="J433" s="1"/>
      <c r="K433" s="1"/>
      <c r="L433" s="1"/>
      <c r="M433" s="1"/>
      <c r="N433" s="1"/>
      <c r="O433" s="1"/>
      <c r="P433" s="1"/>
      <c r="Q433" s="1"/>
      <c r="R433" s="1"/>
      <c r="S433" s="1"/>
      <c r="T433" s="1"/>
      <c r="U433" s="1"/>
      <c r="V433" s="1"/>
      <c r="W433" s="1"/>
      <c r="X433" s="1"/>
      <c r="Y433" s="1"/>
      <c r="Z433" s="1"/>
    </row>
    <row x14ac:dyDescent="0.25" r="434" customHeight="1" ht="16.5">
      <c r="A434" s="1"/>
      <c r="B434" s="5"/>
      <c r="C434" s="16"/>
      <c r="D434" s="17"/>
      <c r="E434" s="1"/>
      <c r="F434" s="1"/>
      <c r="G434" s="1"/>
      <c r="H434" s="1"/>
      <c r="I434" s="1"/>
      <c r="J434" s="1"/>
      <c r="K434" s="1"/>
      <c r="L434" s="1"/>
      <c r="M434" s="1"/>
      <c r="N434" s="1"/>
      <c r="O434" s="1"/>
      <c r="P434" s="1"/>
      <c r="Q434" s="1"/>
      <c r="R434" s="1"/>
      <c r="S434" s="1"/>
      <c r="T434" s="1"/>
      <c r="U434" s="1"/>
      <c r="V434" s="1"/>
      <c r="W434" s="1"/>
      <c r="X434" s="1"/>
      <c r="Y434" s="1"/>
      <c r="Z434" s="1"/>
    </row>
    <row x14ac:dyDescent="0.25" r="435" customHeight="1" ht="16.5">
      <c r="A435" s="1"/>
      <c r="B435" s="5"/>
      <c r="C435" s="16"/>
      <c r="D435" s="17"/>
      <c r="E435" s="1"/>
      <c r="F435" s="1"/>
      <c r="G435" s="1"/>
      <c r="H435" s="1"/>
      <c r="I435" s="1"/>
      <c r="J435" s="1"/>
      <c r="K435" s="1"/>
      <c r="L435" s="1"/>
      <c r="M435" s="1"/>
      <c r="N435" s="1"/>
      <c r="O435" s="1"/>
      <c r="P435" s="1"/>
      <c r="Q435" s="1"/>
      <c r="R435" s="1"/>
      <c r="S435" s="1"/>
      <c r="T435" s="1"/>
      <c r="U435" s="1"/>
      <c r="V435" s="1"/>
      <c r="W435" s="1"/>
      <c r="X435" s="1"/>
      <c r="Y435" s="1"/>
      <c r="Z435" s="1"/>
    </row>
    <row x14ac:dyDescent="0.25" r="436" customHeight="1" ht="16.5">
      <c r="A436" s="1"/>
      <c r="B436" s="5"/>
      <c r="C436" s="14"/>
      <c r="D436" s="15"/>
      <c r="E436" s="1"/>
      <c r="F436" s="1"/>
      <c r="G436" s="1"/>
      <c r="H436" s="1"/>
      <c r="I436" s="1"/>
      <c r="J436" s="1"/>
      <c r="K436" s="1"/>
      <c r="L436" s="1"/>
      <c r="M436" s="1"/>
      <c r="N436" s="1"/>
      <c r="O436" s="1"/>
      <c r="P436" s="1"/>
      <c r="Q436" s="1"/>
      <c r="R436" s="1"/>
      <c r="S436" s="1"/>
      <c r="T436" s="1"/>
      <c r="U436" s="1"/>
      <c r="V436" s="1"/>
      <c r="W436" s="1"/>
      <c r="X436" s="1"/>
      <c r="Y436" s="1"/>
      <c r="Z436" s="1"/>
    </row>
    <row x14ac:dyDescent="0.25" r="437" customHeight="1" ht="16.5">
      <c r="A437" s="1"/>
      <c r="B437" s="5"/>
      <c r="C437" s="14"/>
      <c r="D437" s="15"/>
      <c r="E437" s="1"/>
      <c r="F437" s="1"/>
      <c r="G437" s="1"/>
      <c r="H437" s="1"/>
      <c r="I437" s="1"/>
      <c r="J437" s="1"/>
      <c r="K437" s="1"/>
      <c r="L437" s="1"/>
      <c r="M437" s="1"/>
      <c r="N437" s="1"/>
      <c r="O437" s="1"/>
      <c r="P437" s="1"/>
      <c r="Q437" s="1"/>
      <c r="R437" s="1"/>
      <c r="S437" s="1"/>
      <c r="T437" s="1"/>
      <c r="U437" s="1"/>
      <c r="V437" s="1"/>
      <c r="W437" s="1"/>
      <c r="X437" s="1"/>
      <c r="Y437" s="1"/>
      <c r="Z437" s="1"/>
    </row>
    <row x14ac:dyDescent="0.25" r="438" customHeight="1" ht="16.5">
      <c r="A438" s="1"/>
      <c r="B438" s="5"/>
      <c r="C438" s="14"/>
      <c r="D438" s="15"/>
      <c r="E438" s="1"/>
      <c r="F438" s="1"/>
      <c r="G438" s="1"/>
      <c r="H438" s="1"/>
      <c r="I438" s="1"/>
      <c r="J438" s="1"/>
      <c r="K438" s="1"/>
      <c r="L438" s="1"/>
      <c r="M438" s="1"/>
      <c r="N438" s="1"/>
      <c r="O438" s="1"/>
      <c r="P438" s="1"/>
      <c r="Q438" s="1"/>
      <c r="R438" s="1"/>
      <c r="S438" s="1"/>
      <c r="T438" s="1"/>
      <c r="U438" s="1"/>
      <c r="V438" s="1"/>
      <c r="W438" s="1"/>
      <c r="X438" s="1"/>
      <c r="Y438" s="1"/>
      <c r="Z438" s="1"/>
    </row>
    <row x14ac:dyDescent="0.25" r="439" customHeight="1" ht="16.5">
      <c r="A439" s="1"/>
      <c r="B439" s="5"/>
      <c r="C439" s="14"/>
      <c r="D439" s="15"/>
      <c r="E439" s="1"/>
      <c r="F439" s="1"/>
      <c r="G439" s="1"/>
      <c r="H439" s="1"/>
      <c r="I439" s="1"/>
      <c r="J439" s="1"/>
      <c r="K439" s="1"/>
      <c r="L439" s="1"/>
      <c r="M439" s="1"/>
      <c r="N439" s="1"/>
      <c r="O439" s="1"/>
      <c r="P439" s="1"/>
      <c r="Q439" s="1"/>
      <c r="R439" s="1"/>
      <c r="S439" s="1"/>
      <c r="T439" s="1"/>
      <c r="U439" s="1"/>
      <c r="V439" s="1"/>
      <c r="W439" s="1"/>
      <c r="X439" s="1"/>
      <c r="Y439" s="1"/>
      <c r="Z439" s="1"/>
    </row>
    <row x14ac:dyDescent="0.25" r="440" customHeight="1" ht="16.5">
      <c r="A440" s="1"/>
      <c r="B440" s="5"/>
      <c r="C440" s="14"/>
      <c r="D440" s="15"/>
      <c r="E440" s="1"/>
      <c r="F440" s="1"/>
      <c r="G440" s="1"/>
      <c r="H440" s="1"/>
      <c r="I440" s="1"/>
      <c r="J440" s="1"/>
      <c r="K440" s="1"/>
      <c r="L440" s="1"/>
      <c r="M440" s="1"/>
      <c r="N440" s="1"/>
      <c r="O440" s="1"/>
      <c r="P440" s="1"/>
      <c r="Q440" s="1"/>
      <c r="R440" s="1"/>
      <c r="S440" s="1"/>
      <c r="T440" s="1"/>
      <c r="U440" s="1"/>
      <c r="V440" s="1"/>
      <c r="W440" s="1"/>
      <c r="X440" s="1"/>
      <c r="Y440" s="1"/>
      <c r="Z440" s="1"/>
    </row>
    <row x14ac:dyDescent="0.25" r="441" customHeight="1" ht="16.5">
      <c r="A441" s="1"/>
      <c r="B441" s="5"/>
      <c r="C441" s="14"/>
      <c r="D441" s="15"/>
      <c r="E441" s="1"/>
      <c r="F441" s="1"/>
      <c r="G441" s="1"/>
      <c r="H441" s="1"/>
      <c r="I441" s="1"/>
      <c r="J441" s="1"/>
      <c r="K441" s="1"/>
      <c r="L441" s="1"/>
      <c r="M441" s="1"/>
      <c r="N441" s="1"/>
      <c r="O441" s="1"/>
      <c r="P441" s="1"/>
      <c r="Q441" s="1"/>
      <c r="R441" s="1"/>
      <c r="S441" s="1"/>
      <c r="T441" s="1"/>
      <c r="U441" s="1"/>
      <c r="V441" s="1"/>
      <c r="W441" s="1"/>
      <c r="X441" s="1"/>
      <c r="Y441" s="1"/>
      <c r="Z441" s="1"/>
    </row>
    <row x14ac:dyDescent="0.25" r="442" customHeight="1" ht="16.5">
      <c r="A442" s="1"/>
      <c r="B442" s="5"/>
      <c r="C442" s="14"/>
      <c r="D442" s="15"/>
      <c r="E442" s="1"/>
      <c r="F442" s="1"/>
      <c r="G442" s="1"/>
      <c r="H442" s="1"/>
      <c r="I442" s="1"/>
      <c r="J442" s="1"/>
      <c r="K442" s="1"/>
      <c r="L442" s="1"/>
      <c r="M442" s="1"/>
      <c r="N442" s="1"/>
      <c r="O442" s="1"/>
      <c r="P442" s="1"/>
      <c r="Q442" s="1"/>
      <c r="R442" s="1"/>
      <c r="S442" s="1"/>
      <c r="T442" s="1"/>
      <c r="U442" s="1"/>
      <c r="V442" s="1"/>
      <c r="W442" s="1"/>
      <c r="X442" s="1"/>
      <c r="Y442" s="1"/>
      <c r="Z442" s="1"/>
    </row>
    <row x14ac:dyDescent="0.25" r="443" customHeight="1" ht="16.5">
      <c r="A443" s="1"/>
      <c r="B443" s="5"/>
      <c r="C443" s="14"/>
      <c r="D443" s="15"/>
      <c r="E443" s="1"/>
      <c r="F443" s="1"/>
      <c r="G443" s="1"/>
      <c r="H443" s="1"/>
      <c r="I443" s="1"/>
      <c r="J443" s="1"/>
      <c r="K443" s="1"/>
      <c r="L443" s="1"/>
      <c r="M443" s="1"/>
      <c r="N443" s="1"/>
      <c r="O443" s="1"/>
      <c r="P443" s="1"/>
      <c r="Q443" s="1"/>
      <c r="R443" s="1"/>
      <c r="S443" s="1"/>
      <c r="T443" s="1"/>
      <c r="U443" s="1"/>
      <c r="V443" s="1"/>
      <c r="W443" s="1"/>
      <c r="X443" s="1"/>
      <c r="Y443" s="1"/>
      <c r="Z443" s="1"/>
    </row>
    <row x14ac:dyDescent="0.25" r="444" customHeight="1" ht="16.5">
      <c r="A444" s="1"/>
      <c r="B444" s="5"/>
      <c r="C444" s="14"/>
      <c r="D444" s="15"/>
      <c r="E444" s="1"/>
      <c r="F444" s="1"/>
      <c r="G444" s="1"/>
      <c r="H444" s="1"/>
      <c r="I444" s="1"/>
      <c r="J444" s="1"/>
      <c r="K444" s="1"/>
      <c r="L444" s="1"/>
      <c r="M444" s="1"/>
      <c r="N444" s="1"/>
      <c r="O444" s="1"/>
      <c r="P444" s="1"/>
      <c r="Q444" s="1"/>
      <c r="R444" s="1"/>
      <c r="S444" s="1"/>
      <c r="T444" s="1"/>
      <c r="U444" s="1"/>
      <c r="V444" s="1"/>
      <c r="W444" s="1"/>
      <c r="X444" s="1"/>
      <c r="Y444" s="1"/>
      <c r="Z444" s="1"/>
    </row>
    <row x14ac:dyDescent="0.25" r="445" customHeight="1" ht="16.5">
      <c r="A445" s="1"/>
      <c r="B445" s="5"/>
      <c r="C445" s="16"/>
      <c r="D445" s="17"/>
      <c r="E445" s="1"/>
      <c r="F445" s="1"/>
      <c r="G445" s="1"/>
      <c r="H445" s="1"/>
      <c r="I445" s="1"/>
      <c r="J445" s="1"/>
      <c r="K445" s="1"/>
      <c r="L445" s="1"/>
      <c r="M445" s="1"/>
      <c r="N445" s="1"/>
      <c r="O445" s="1"/>
      <c r="P445" s="1"/>
      <c r="Q445" s="1"/>
      <c r="R445" s="1"/>
      <c r="S445" s="1"/>
      <c r="T445" s="1"/>
      <c r="U445" s="1"/>
      <c r="V445" s="1"/>
      <c r="W445" s="1"/>
      <c r="X445" s="1"/>
      <c r="Y445" s="1"/>
      <c r="Z445" s="1"/>
    </row>
    <row x14ac:dyDescent="0.25" r="446" customHeight="1" ht="16.5">
      <c r="A446" s="1"/>
      <c r="B446" s="5"/>
      <c r="C446" s="16"/>
      <c r="D446" s="17"/>
      <c r="E446" s="1"/>
      <c r="F446" s="1"/>
      <c r="G446" s="1"/>
      <c r="H446" s="1"/>
      <c r="I446" s="1"/>
      <c r="J446" s="1"/>
      <c r="K446" s="1"/>
      <c r="L446" s="1"/>
      <c r="M446" s="1"/>
      <c r="N446" s="1"/>
      <c r="O446" s="1"/>
      <c r="P446" s="1"/>
      <c r="Q446" s="1"/>
      <c r="R446" s="1"/>
      <c r="S446" s="1"/>
      <c r="T446" s="1"/>
      <c r="U446" s="1"/>
      <c r="V446" s="1"/>
      <c r="W446" s="1"/>
      <c r="X446" s="1"/>
      <c r="Y446" s="1"/>
      <c r="Z446" s="1"/>
    </row>
    <row x14ac:dyDescent="0.25" r="447" customHeight="1" ht="16.5">
      <c r="A447" s="1"/>
      <c r="B447" s="5"/>
      <c r="C447" s="14"/>
      <c r="D447" s="15"/>
      <c r="E447" s="1"/>
      <c r="F447" s="1"/>
      <c r="G447" s="1"/>
      <c r="H447" s="1"/>
      <c r="I447" s="1"/>
      <c r="J447" s="1"/>
      <c r="K447" s="1"/>
      <c r="L447" s="1"/>
      <c r="M447" s="1"/>
      <c r="N447" s="1"/>
      <c r="O447" s="1"/>
      <c r="P447" s="1"/>
      <c r="Q447" s="1"/>
      <c r="R447" s="1"/>
      <c r="S447" s="1"/>
      <c r="T447" s="1"/>
      <c r="U447" s="1"/>
      <c r="V447" s="1"/>
      <c r="W447" s="1"/>
      <c r="X447" s="1"/>
      <c r="Y447" s="1"/>
      <c r="Z447" s="1"/>
    </row>
    <row x14ac:dyDescent="0.25" r="448" customHeight="1" ht="16.5">
      <c r="A448" s="1"/>
      <c r="B448" s="5"/>
      <c r="C448" s="14"/>
      <c r="D448" s="15"/>
      <c r="E448" s="1"/>
      <c r="F448" s="1"/>
      <c r="G448" s="1"/>
      <c r="H448" s="1"/>
      <c r="I448" s="1"/>
      <c r="J448" s="1"/>
      <c r="K448" s="1"/>
      <c r="L448" s="1"/>
      <c r="M448" s="1"/>
      <c r="N448" s="1"/>
      <c r="O448" s="1"/>
      <c r="P448" s="1"/>
      <c r="Q448" s="1"/>
      <c r="R448" s="1"/>
      <c r="S448" s="1"/>
      <c r="T448" s="1"/>
      <c r="U448" s="1"/>
      <c r="V448" s="1"/>
      <c r="W448" s="1"/>
      <c r="X448" s="1"/>
      <c r="Y448" s="1"/>
      <c r="Z448" s="1"/>
    </row>
    <row x14ac:dyDescent="0.25" r="449" customHeight="1" ht="16.5">
      <c r="A449" s="1"/>
      <c r="B449" s="5"/>
      <c r="C449" s="14"/>
      <c r="D449" s="15"/>
      <c r="E449" s="1"/>
      <c r="F449" s="1"/>
      <c r="G449" s="1"/>
      <c r="H449" s="1"/>
      <c r="I449" s="1"/>
      <c r="J449" s="1"/>
      <c r="K449" s="1"/>
      <c r="L449" s="1"/>
      <c r="M449" s="1"/>
      <c r="N449" s="1"/>
      <c r="O449" s="1"/>
      <c r="P449" s="1"/>
      <c r="Q449" s="1"/>
      <c r="R449" s="1"/>
      <c r="S449" s="1"/>
      <c r="T449" s="1"/>
      <c r="U449" s="1"/>
      <c r="V449" s="1"/>
      <c r="W449" s="1"/>
      <c r="X449" s="1"/>
      <c r="Y449" s="1"/>
      <c r="Z449" s="1"/>
    </row>
    <row x14ac:dyDescent="0.25" r="450" customHeight="1" ht="16.5">
      <c r="A450" s="1"/>
      <c r="B450" s="5"/>
      <c r="C450" s="14"/>
      <c r="D450" s="15"/>
      <c r="E450" s="1"/>
      <c r="F450" s="1"/>
      <c r="G450" s="1"/>
      <c r="H450" s="1"/>
      <c r="I450" s="1"/>
      <c r="J450" s="1"/>
      <c r="K450" s="1"/>
      <c r="L450" s="1"/>
      <c r="M450" s="1"/>
      <c r="N450" s="1"/>
      <c r="O450" s="1"/>
      <c r="P450" s="1"/>
      <c r="Q450" s="1"/>
      <c r="R450" s="1"/>
      <c r="S450" s="1"/>
      <c r="T450" s="1"/>
      <c r="U450" s="1"/>
      <c r="V450" s="1"/>
      <c r="W450" s="1"/>
      <c r="X450" s="1"/>
      <c r="Y450" s="1"/>
      <c r="Z450" s="1"/>
    </row>
    <row x14ac:dyDescent="0.25" r="451" customHeight="1" ht="16.5">
      <c r="A451" s="1"/>
      <c r="B451" s="5"/>
      <c r="C451" s="14"/>
      <c r="D451" s="15"/>
      <c r="E451" s="1"/>
      <c r="F451" s="1"/>
      <c r="G451" s="1"/>
      <c r="H451" s="1"/>
      <c r="I451" s="1"/>
      <c r="J451" s="1"/>
      <c r="K451" s="1"/>
      <c r="L451" s="1"/>
      <c r="M451" s="1"/>
      <c r="N451" s="1"/>
      <c r="O451" s="1"/>
      <c r="P451" s="1"/>
      <c r="Q451" s="1"/>
      <c r="R451" s="1"/>
      <c r="S451" s="1"/>
      <c r="T451" s="1"/>
      <c r="U451" s="1"/>
      <c r="V451" s="1"/>
      <c r="W451" s="1"/>
      <c r="X451" s="1"/>
      <c r="Y451" s="1"/>
      <c r="Z451" s="1"/>
    </row>
    <row x14ac:dyDescent="0.25" r="452" customHeight="1" ht="16.5">
      <c r="A452" s="1"/>
      <c r="B452" s="5"/>
      <c r="C452" s="14"/>
      <c r="D452" s="15"/>
      <c r="E452" s="1"/>
      <c r="F452" s="1"/>
      <c r="G452" s="1"/>
      <c r="H452" s="1"/>
      <c r="I452" s="1"/>
      <c r="J452" s="1"/>
      <c r="K452" s="1"/>
      <c r="L452" s="1"/>
      <c r="M452" s="1"/>
      <c r="N452" s="1"/>
      <c r="O452" s="1"/>
      <c r="P452" s="1"/>
      <c r="Q452" s="1"/>
      <c r="R452" s="1"/>
      <c r="S452" s="1"/>
      <c r="T452" s="1"/>
      <c r="U452" s="1"/>
      <c r="V452" s="1"/>
      <c r="W452" s="1"/>
      <c r="X452" s="1"/>
      <c r="Y452" s="1"/>
      <c r="Z452" s="1"/>
    </row>
    <row x14ac:dyDescent="0.25" r="453" customHeight="1" ht="16.5">
      <c r="A453" s="1"/>
      <c r="B453" s="5"/>
      <c r="C453" s="14"/>
      <c r="D453" s="15"/>
      <c r="E453" s="1"/>
      <c r="F453" s="1"/>
      <c r="G453" s="1"/>
      <c r="H453" s="1"/>
      <c r="I453" s="1"/>
      <c r="J453" s="1"/>
      <c r="K453" s="1"/>
      <c r="L453" s="1"/>
      <c r="M453" s="1"/>
      <c r="N453" s="1"/>
      <c r="O453" s="1"/>
      <c r="P453" s="1"/>
      <c r="Q453" s="1"/>
      <c r="R453" s="1"/>
      <c r="S453" s="1"/>
      <c r="T453" s="1"/>
      <c r="U453" s="1"/>
      <c r="V453" s="1"/>
      <c r="W453" s="1"/>
      <c r="X453" s="1"/>
      <c r="Y453" s="1"/>
      <c r="Z453" s="1"/>
    </row>
    <row x14ac:dyDescent="0.25" r="454" customHeight="1" ht="16.5">
      <c r="A454" s="1"/>
      <c r="B454" s="5"/>
      <c r="C454" s="14"/>
      <c r="D454" s="15"/>
      <c r="E454" s="1"/>
      <c r="F454" s="1"/>
      <c r="G454" s="1"/>
      <c r="H454" s="1"/>
      <c r="I454" s="1"/>
      <c r="J454" s="1"/>
      <c r="K454" s="1"/>
      <c r="L454" s="1"/>
      <c r="M454" s="1"/>
      <c r="N454" s="1"/>
      <c r="O454" s="1"/>
      <c r="P454" s="1"/>
      <c r="Q454" s="1"/>
      <c r="R454" s="1"/>
      <c r="S454" s="1"/>
      <c r="T454" s="1"/>
      <c r="U454" s="1"/>
      <c r="V454" s="1"/>
      <c r="W454" s="1"/>
      <c r="X454" s="1"/>
      <c r="Y454" s="1"/>
      <c r="Z454" s="1"/>
    </row>
    <row x14ac:dyDescent="0.25" r="455" customHeight="1" ht="16.5">
      <c r="A455" s="1"/>
      <c r="B455" s="5"/>
      <c r="C455" s="14"/>
      <c r="D455" s="15"/>
      <c r="E455" s="1"/>
      <c r="F455" s="1"/>
      <c r="G455" s="1"/>
      <c r="H455" s="1"/>
      <c r="I455" s="1"/>
      <c r="J455" s="1"/>
      <c r="K455" s="1"/>
      <c r="L455" s="1"/>
      <c r="M455" s="1"/>
      <c r="N455" s="1"/>
      <c r="O455" s="1"/>
      <c r="P455" s="1"/>
      <c r="Q455" s="1"/>
      <c r="R455" s="1"/>
      <c r="S455" s="1"/>
      <c r="T455" s="1"/>
      <c r="U455" s="1"/>
      <c r="V455" s="1"/>
      <c r="W455" s="1"/>
      <c r="X455" s="1"/>
      <c r="Y455" s="1"/>
      <c r="Z455" s="1"/>
    </row>
    <row x14ac:dyDescent="0.25" r="456" customHeight="1" ht="16.5">
      <c r="A456" s="1"/>
      <c r="B456" s="5"/>
      <c r="C456" s="16"/>
      <c r="D456" s="17"/>
      <c r="E456" s="1"/>
      <c r="F456" s="1"/>
      <c r="G456" s="1"/>
      <c r="H456" s="1"/>
      <c r="I456" s="1"/>
      <c r="J456" s="1"/>
      <c r="K456" s="1"/>
      <c r="L456" s="1"/>
      <c r="M456" s="1"/>
      <c r="N456" s="1"/>
      <c r="O456" s="1"/>
      <c r="P456" s="1"/>
      <c r="Q456" s="1"/>
      <c r="R456" s="1"/>
      <c r="S456" s="1"/>
      <c r="T456" s="1"/>
      <c r="U456" s="1"/>
      <c r="V456" s="1"/>
      <c r="W456" s="1"/>
      <c r="X456" s="1"/>
      <c r="Y456" s="1"/>
      <c r="Z456" s="1"/>
    </row>
    <row x14ac:dyDescent="0.25" r="457" customHeight="1" ht="16.5">
      <c r="A457" s="1"/>
      <c r="B457" s="5"/>
      <c r="C457" s="16"/>
      <c r="D457" s="17"/>
      <c r="E457" s="1"/>
      <c r="F457" s="1"/>
      <c r="G457" s="1"/>
      <c r="H457" s="1"/>
      <c r="I457" s="1"/>
      <c r="J457" s="1"/>
      <c r="K457" s="1"/>
      <c r="L457" s="1"/>
      <c r="M457" s="1"/>
      <c r="N457" s="1"/>
      <c r="O457" s="1"/>
      <c r="P457" s="1"/>
      <c r="Q457" s="1"/>
      <c r="R457" s="1"/>
      <c r="S457" s="1"/>
      <c r="T457" s="1"/>
      <c r="U457" s="1"/>
      <c r="V457" s="1"/>
      <c r="W457" s="1"/>
      <c r="X457" s="1"/>
      <c r="Y457" s="1"/>
      <c r="Z457" s="1"/>
    </row>
    <row x14ac:dyDescent="0.25" r="458" customHeight="1" ht="16.5">
      <c r="A458" s="1"/>
      <c r="B458" s="5"/>
      <c r="C458" s="14"/>
      <c r="D458" s="15"/>
      <c r="E458" s="1"/>
      <c r="F458" s="1"/>
      <c r="G458" s="1"/>
      <c r="H458" s="1"/>
      <c r="I458" s="1"/>
      <c r="J458" s="1"/>
      <c r="K458" s="1"/>
      <c r="L458" s="1"/>
      <c r="M458" s="1"/>
      <c r="N458" s="1"/>
      <c r="O458" s="1"/>
      <c r="P458" s="1"/>
      <c r="Q458" s="1"/>
      <c r="R458" s="1"/>
      <c r="S458" s="1"/>
      <c r="T458" s="1"/>
      <c r="U458" s="1"/>
      <c r="V458" s="1"/>
      <c r="W458" s="1"/>
      <c r="X458" s="1"/>
      <c r="Y458" s="1"/>
      <c r="Z458" s="1"/>
    </row>
    <row x14ac:dyDescent="0.25" r="459" customHeight="1" ht="16.5">
      <c r="A459" s="1"/>
      <c r="B459" s="5"/>
      <c r="C459" s="14"/>
      <c r="D459" s="15"/>
      <c r="E459" s="1"/>
      <c r="F459" s="1"/>
      <c r="G459" s="1"/>
      <c r="H459" s="1"/>
      <c r="I459" s="1"/>
      <c r="J459" s="1"/>
      <c r="K459" s="1"/>
      <c r="L459" s="1"/>
      <c r="M459" s="1"/>
      <c r="N459" s="1"/>
      <c r="O459" s="1"/>
      <c r="P459" s="1"/>
      <c r="Q459" s="1"/>
      <c r="R459" s="1"/>
      <c r="S459" s="1"/>
      <c r="T459" s="1"/>
      <c r="U459" s="1"/>
      <c r="V459" s="1"/>
      <c r="W459" s="1"/>
      <c r="X459" s="1"/>
      <c r="Y459" s="1"/>
      <c r="Z459" s="1"/>
    </row>
    <row x14ac:dyDescent="0.25" r="460" customHeight="1" ht="16.5">
      <c r="A460" s="1"/>
      <c r="B460" s="5"/>
      <c r="C460" s="14"/>
      <c r="D460" s="15"/>
      <c r="E460" s="1"/>
      <c r="F460" s="1"/>
      <c r="G460" s="1"/>
      <c r="H460" s="1"/>
      <c r="I460" s="1"/>
      <c r="J460" s="1"/>
      <c r="K460" s="1"/>
      <c r="L460" s="1"/>
      <c r="M460" s="1"/>
      <c r="N460" s="1"/>
      <c r="O460" s="1"/>
      <c r="P460" s="1"/>
      <c r="Q460" s="1"/>
      <c r="R460" s="1"/>
      <c r="S460" s="1"/>
      <c r="T460" s="1"/>
      <c r="U460" s="1"/>
      <c r="V460" s="1"/>
      <c r="W460" s="1"/>
      <c r="X460" s="1"/>
      <c r="Y460" s="1"/>
      <c r="Z460" s="1"/>
    </row>
    <row x14ac:dyDescent="0.25" r="461" customHeight="1" ht="16.5">
      <c r="A461" s="1"/>
      <c r="B461" s="5"/>
      <c r="C461" s="14"/>
      <c r="D461" s="15"/>
      <c r="E461" s="1"/>
      <c r="F461" s="1"/>
      <c r="G461" s="1"/>
      <c r="H461" s="1"/>
      <c r="I461" s="1"/>
      <c r="J461" s="1"/>
      <c r="K461" s="1"/>
      <c r="L461" s="1"/>
      <c r="M461" s="1"/>
      <c r="N461" s="1"/>
      <c r="O461" s="1"/>
      <c r="P461" s="1"/>
      <c r="Q461" s="1"/>
      <c r="R461" s="1"/>
      <c r="S461" s="1"/>
      <c r="T461" s="1"/>
      <c r="U461" s="1"/>
      <c r="V461" s="1"/>
      <c r="W461" s="1"/>
      <c r="X461" s="1"/>
      <c r="Y461" s="1"/>
      <c r="Z461" s="1"/>
    </row>
    <row x14ac:dyDescent="0.25" r="462" customHeight="1" ht="16.5">
      <c r="A462" s="1"/>
      <c r="B462" s="5"/>
      <c r="C462" s="14"/>
      <c r="D462" s="15"/>
      <c r="E462" s="1"/>
      <c r="F462" s="1"/>
      <c r="G462" s="1"/>
      <c r="H462" s="1"/>
      <c r="I462" s="1"/>
      <c r="J462" s="1"/>
      <c r="K462" s="1"/>
      <c r="L462" s="1"/>
      <c r="M462" s="1"/>
      <c r="N462" s="1"/>
      <c r="O462" s="1"/>
      <c r="P462" s="1"/>
      <c r="Q462" s="1"/>
      <c r="R462" s="1"/>
      <c r="S462" s="1"/>
      <c r="T462" s="1"/>
      <c r="U462" s="1"/>
      <c r="V462" s="1"/>
      <c r="W462" s="1"/>
      <c r="X462" s="1"/>
      <c r="Y462" s="1"/>
      <c r="Z462" s="1"/>
    </row>
    <row x14ac:dyDescent="0.25" r="463" customHeight="1" ht="16.5">
      <c r="A463" s="1"/>
      <c r="B463" s="5"/>
      <c r="C463" s="14"/>
      <c r="D463" s="15"/>
      <c r="E463" s="1"/>
      <c r="F463" s="1"/>
      <c r="G463" s="1"/>
      <c r="H463" s="1"/>
      <c r="I463" s="1"/>
      <c r="J463" s="1"/>
      <c r="K463" s="1"/>
      <c r="L463" s="1"/>
      <c r="M463" s="1"/>
      <c r="N463" s="1"/>
      <c r="O463" s="1"/>
      <c r="P463" s="1"/>
      <c r="Q463" s="1"/>
      <c r="R463" s="1"/>
      <c r="S463" s="1"/>
      <c r="T463" s="1"/>
      <c r="U463" s="1"/>
      <c r="V463" s="1"/>
      <c r="W463" s="1"/>
      <c r="X463" s="1"/>
      <c r="Y463" s="1"/>
      <c r="Z463" s="1"/>
    </row>
    <row x14ac:dyDescent="0.25" r="464" customHeight="1" ht="16.5">
      <c r="A464" s="1"/>
      <c r="B464" s="5"/>
      <c r="C464" s="14"/>
      <c r="D464" s="15"/>
      <c r="E464" s="1"/>
      <c r="F464" s="1"/>
      <c r="G464" s="1"/>
      <c r="H464" s="1"/>
      <c r="I464" s="1"/>
      <c r="J464" s="1"/>
      <c r="K464" s="1"/>
      <c r="L464" s="1"/>
      <c r="M464" s="1"/>
      <c r="N464" s="1"/>
      <c r="O464" s="1"/>
      <c r="P464" s="1"/>
      <c r="Q464" s="1"/>
      <c r="R464" s="1"/>
      <c r="S464" s="1"/>
      <c r="T464" s="1"/>
      <c r="U464" s="1"/>
      <c r="V464" s="1"/>
      <c r="W464" s="1"/>
      <c r="X464" s="1"/>
      <c r="Y464" s="1"/>
      <c r="Z464" s="1"/>
    </row>
    <row x14ac:dyDescent="0.25" r="465" customHeight="1" ht="16.5">
      <c r="A465" s="1"/>
      <c r="B465" s="5"/>
      <c r="C465" s="14"/>
      <c r="D465" s="15"/>
      <c r="E465" s="1"/>
      <c r="F465" s="1"/>
      <c r="G465" s="1"/>
      <c r="H465" s="1"/>
      <c r="I465" s="1"/>
      <c r="J465" s="1"/>
      <c r="K465" s="1"/>
      <c r="L465" s="1"/>
      <c r="M465" s="1"/>
      <c r="N465" s="1"/>
      <c r="O465" s="1"/>
      <c r="P465" s="1"/>
      <c r="Q465" s="1"/>
      <c r="R465" s="1"/>
      <c r="S465" s="1"/>
      <c r="T465" s="1"/>
      <c r="U465" s="1"/>
      <c r="V465" s="1"/>
      <c r="W465" s="1"/>
      <c r="X465" s="1"/>
      <c r="Y465" s="1"/>
      <c r="Z465" s="1"/>
    </row>
    <row x14ac:dyDescent="0.25" r="466" customHeight="1" ht="16.5">
      <c r="A466" s="1"/>
      <c r="B466" s="5"/>
      <c r="C466" s="14"/>
      <c r="D466" s="15"/>
      <c r="E466" s="1"/>
      <c r="F466" s="1"/>
      <c r="G466" s="1"/>
      <c r="H466" s="1"/>
      <c r="I466" s="1"/>
      <c r="J466" s="1"/>
      <c r="K466" s="1"/>
      <c r="L466" s="1"/>
      <c r="M466" s="1"/>
      <c r="N466" s="1"/>
      <c r="O466" s="1"/>
      <c r="P466" s="1"/>
      <c r="Q466" s="1"/>
      <c r="R466" s="1"/>
      <c r="S466" s="1"/>
      <c r="T466" s="1"/>
      <c r="U466" s="1"/>
      <c r="V466" s="1"/>
      <c r="W466" s="1"/>
      <c r="X466" s="1"/>
      <c r="Y466" s="1"/>
      <c r="Z466" s="1"/>
    </row>
    <row x14ac:dyDescent="0.25" r="467" customHeight="1" ht="16.5">
      <c r="A467" s="1"/>
      <c r="B467" s="5"/>
      <c r="C467" s="16"/>
      <c r="D467" s="17"/>
      <c r="E467" s="1"/>
      <c r="F467" s="1"/>
      <c r="G467" s="1"/>
      <c r="H467" s="1"/>
      <c r="I467" s="1"/>
      <c r="J467" s="1"/>
      <c r="K467" s="1"/>
      <c r="L467" s="1"/>
      <c r="M467" s="1"/>
      <c r="N467" s="1"/>
      <c r="O467" s="1"/>
      <c r="P467" s="1"/>
      <c r="Q467" s="1"/>
      <c r="R467" s="1"/>
      <c r="S467" s="1"/>
      <c r="T467" s="1"/>
      <c r="U467" s="1"/>
      <c r="V467" s="1"/>
      <c r="W467" s="1"/>
      <c r="X467" s="1"/>
      <c r="Y467" s="1"/>
      <c r="Z467" s="1"/>
    </row>
    <row x14ac:dyDescent="0.25" r="468" customHeight="1" ht="16.5">
      <c r="A468" s="1"/>
      <c r="B468" s="5"/>
      <c r="C468" s="16"/>
      <c r="D468" s="17"/>
      <c r="E468" s="1"/>
      <c r="F468" s="1"/>
      <c r="G468" s="1"/>
      <c r="H468" s="1"/>
      <c r="I468" s="1"/>
      <c r="J468" s="1"/>
      <c r="K468" s="1"/>
      <c r="L468" s="1"/>
      <c r="M468" s="1"/>
      <c r="N468" s="1"/>
      <c r="O468" s="1"/>
      <c r="P468" s="1"/>
      <c r="Q468" s="1"/>
      <c r="R468" s="1"/>
      <c r="S468" s="1"/>
      <c r="T468" s="1"/>
      <c r="U468" s="1"/>
      <c r="V468" s="1"/>
      <c r="W468" s="1"/>
      <c r="X468" s="1"/>
      <c r="Y468" s="1"/>
      <c r="Z468" s="1"/>
    </row>
    <row x14ac:dyDescent="0.25" r="469" customHeight="1" ht="16.5">
      <c r="A469" s="1"/>
      <c r="B469" s="5"/>
      <c r="C469" s="14"/>
      <c r="D469" s="15"/>
      <c r="E469" s="1"/>
      <c r="F469" s="1"/>
      <c r="G469" s="1"/>
      <c r="H469" s="1"/>
      <c r="I469" s="1"/>
      <c r="J469" s="1"/>
      <c r="K469" s="1"/>
      <c r="L469" s="1"/>
      <c r="M469" s="1"/>
      <c r="N469" s="1"/>
      <c r="O469" s="1"/>
      <c r="P469" s="1"/>
      <c r="Q469" s="1"/>
      <c r="R469" s="1"/>
      <c r="S469" s="1"/>
      <c r="T469" s="1"/>
      <c r="U469" s="1"/>
      <c r="V469" s="1"/>
      <c r="W469" s="1"/>
      <c r="X469" s="1"/>
      <c r="Y469" s="1"/>
      <c r="Z469" s="1"/>
    </row>
    <row x14ac:dyDescent="0.25" r="470" customHeight="1" ht="16.5">
      <c r="A470" s="1"/>
      <c r="B470" s="5"/>
      <c r="C470" s="14"/>
      <c r="D470" s="15"/>
      <c r="E470" s="1"/>
      <c r="F470" s="1"/>
      <c r="G470" s="1"/>
      <c r="H470" s="1"/>
      <c r="I470" s="1"/>
      <c r="J470" s="1"/>
      <c r="K470" s="1"/>
      <c r="L470" s="1"/>
      <c r="M470" s="1"/>
      <c r="N470" s="1"/>
      <c r="O470" s="1"/>
      <c r="P470" s="1"/>
      <c r="Q470" s="1"/>
      <c r="R470" s="1"/>
      <c r="S470" s="1"/>
      <c r="T470" s="1"/>
      <c r="U470" s="1"/>
      <c r="V470" s="1"/>
      <c r="W470" s="1"/>
      <c r="X470" s="1"/>
      <c r="Y470" s="1"/>
      <c r="Z470" s="1"/>
    </row>
    <row x14ac:dyDescent="0.25" r="471" customHeight="1" ht="16.5">
      <c r="A471" s="1"/>
      <c r="B471" s="5"/>
      <c r="C471" s="14"/>
      <c r="D471" s="15"/>
      <c r="E471" s="1"/>
      <c r="F471" s="1"/>
      <c r="G471" s="1"/>
      <c r="H471" s="1"/>
      <c r="I471" s="1"/>
      <c r="J471" s="1"/>
      <c r="K471" s="1"/>
      <c r="L471" s="1"/>
      <c r="M471" s="1"/>
      <c r="N471" s="1"/>
      <c r="O471" s="1"/>
      <c r="P471" s="1"/>
      <c r="Q471" s="1"/>
      <c r="R471" s="1"/>
      <c r="S471" s="1"/>
      <c r="T471" s="1"/>
      <c r="U471" s="1"/>
      <c r="V471" s="1"/>
      <c r="W471" s="1"/>
      <c r="X471" s="1"/>
      <c r="Y471" s="1"/>
      <c r="Z471" s="1"/>
    </row>
    <row x14ac:dyDescent="0.25" r="472" customHeight="1" ht="16.5">
      <c r="A472" s="1"/>
      <c r="B472" s="5"/>
      <c r="C472" s="14"/>
      <c r="D472" s="15"/>
      <c r="E472" s="1"/>
      <c r="F472" s="1"/>
      <c r="G472" s="1"/>
      <c r="H472" s="1"/>
      <c r="I472" s="1"/>
      <c r="J472" s="1"/>
      <c r="K472" s="1"/>
      <c r="L472" s="1"/>
      <c r="M472" s="1"/>
      <c r="N472" s="1"/>
      <c r="O472" s="1"/>
      <c r="P472" s="1"/>
      <c r="Q472" s="1"/>
      <c r="R472" s="1"/>
      <c r="S472" s="1"/>
      <c r="T472" s="1"/>
      <c r="U472" s="1"/>
      <c r="V472" s="1"/>
      <c r="W472" s="1"/>
      <c r="X472" s="1"/>
      <c r="Y472" s="1"/>
      <c r="Z472" s="1"/>
    </row>
    <row x14ac:dyDescent="0.25" r="473" customHeight="1" ht="16.5">
      <c r="A473" s="1"/>
      <c r="B473" s="5"/>
      <c r="C473" s="14"/>
      <c r="D473" s="15"/>
      <c r="E473" s="1"/>
      <c r="F473" s="1"/>
      <c r="G473" s="1"/>
      <c r="H473" s="1"/>
      <c r="I473" s="1"/>
      <c r="J473" s="1"/>
      <c r="K473" s="1"/>
      <c r="L473" s="1"/>
      <c r="M473" s="1"/>
      <c r="N473" s="1"/>
      <c r="O473" s="1"/>
      <c r="P473" s="1"/>
      <c r="Q473" s="1"/>
      <c r="R473" s="1"/>
      <c r="S473" s="1"/>
      <c r="T473" s="1"/>
      <c r="U473" s="1"/>
      <c r="V473" s="1"/>
      <c r="W473" s="1"/>
      <c r="X473" s="1"/>
      <c r="Y473" s="1"/>
      <c r="Z473" s="1"/>
    </row>
    <row x14ac:dyDescent="0.25" r="474" customHeight="1" ht="16.5">
      <c r="A474" s="1"/>
      <c r="B474" s="5"/>
      <c r="C474" s="14"/>
      <c r="D474" s="15"/>
      <c r="E474" s="1"/>
      <c r="F474" s="1"/>
      <c r="G474" s="1"/>
      <c r="H474" s="1"/>
      <c r="I474" s="1"/>
      <c r="J474" s="1"/>
      <c r="K474" s="1"/>
      <c r="L474" s="1"/>
      <c r="M474" s="1"/>
      <c r="N474" s="1"/>
      <c r="O474" s="1"/>
      <c r="P474" s="1"/>
      <c r="Q474" s="1"/>
      <c r="R474" s="1"/>
      <c r="S474" s="1"/>
      <c r="T474" s="1"/>
      <c r="U474" s="1"/>
      <c r="V474" s="1"/>
      <c r="W474" s="1"/>
      <c r="X474" s="1"/>
      <c r="Y474" s="1"/>
      <c r="Z474" s="1"/>
    </row>
    <row x14ac:dyDescent="0.25" r="475" customHeight="1" ht="16.5">
      <c r="A475" s="1"/>
      <c r="B475" s="5"/>
      <c r="C475" s="14"/>
      <c r="D475" s="15"/>
      <c r="E475" s="1"/>
      <c r="F475" s="1"/>
      <c r="G475" s="1"/>
      <c r="H475" s="1"/>
      <c r="I475" s="1"/>
      <c r="J475" s="1"/>
      <c r="K475" s="1"/>
      <c r="L475" s="1"/>
      <c r="M475" s="1"/>
      <c r="N475" s="1"/>
      <c r="O475" s="1"/>
      <c r="P475" s="1"/>
      <c r="Q475" s="1"/>
      <c r="R475" s="1"/>
      <c r="S475" s="1"/>
      <c r="T475" s="1"/>
      <c r="U475" s="1"/>
      <c r="V475" s="1"/>
      <c r="W475" s="1"/>
      <c r="X475" s="1"/>
      <c r="Y475" s="1"/>
      <c r="Z475" s="1"/>
    </row>
    <row x14ac:dyDescent="0.25" r="476" customHeight="1" ht="16.5">
      <c r="A476" s="1"/>
      <c r="B476" s="5"/>
      <c r="C476" s="14"/>
      <c r="D476" s="15"/>
      <c r="E476" s="1"/>
      <c r="F476" s="1"/>
      <c r="G476" s="1"/>
      <c r="H476" s="1"/>
      <c r="I476" s="1"/>
      <c r="J476" s="1"/>
      <c r="K476" s="1"/>
      <c r="L476" s="1"/>
      <c r="M476" s="1"/>
      <c r="N476" s="1"/>
      <c r="O476" s="1"/>
      <c r="P476" s="1"/>
      <c r="Q476" s="1"/>
      <c r="R476" s="1"/>
      <c r="S476" s="1"/>
      <c r="T476" s="1"/>
      <c r="U476" s="1"/>
      <c r="V476" s="1"/>
      <c r="W476" s="1"/>
      <c r="X476" s="1"/>
      <c r="Y476" s="1"/>
      <c r="Z476" s="1"/>
    </row>
    <row x14ac:dyDescent="0.25" r="477" customHeight="1" ht="16.5">
      <c r="A477" s="1"/>
      <c r="B477" s="5"/>
      <c r="C477" s="14"/>
      <c r="D477" s="15"/>
      <c r="E477" s="1"/>
      <c r="F477" s="1"/>
      <c r="G477" s="1"/>
      <c r="H477" s="1"/>
      <c r="I477" s="1"/>
      <c r="J477" s="1"/>
      <c r="K477" s="1"/>
      <c r="L477" s="1"/>
      <c r="M477" s="1"/>
      <c r="N477" s="1"/>
      <c r="O477" s="1"/>
      <c r="P477" s="1"/>
      <c r="Q477" s="1"/>
      <c r="R477" s="1"/>
      <c r="S477" s="1"/>
      <c r="T477" s="1"/>
      <c r="U477" s="1"/>
      <c r="V477" s="1"/>
      <c r="W477" s="1"/>
      <c r="X477" s="1"/>
      <c r="Y477" s="1"/>
      <c r="Z477" s="1"/>
    </row>
    <row x14ac:dyDescent="0.25" r="478" customHeight="1" ht="16.5">
      <c r="A478" s="1"/>
      <c r="B478" s="5"/>
      <c r="C478" s="16"/>
      <c r="D478" s="17"/>
      <c r="E478" s="1"/>
      <c r="F478" s="1"/>
      <c r="G478" s="1"/>
      <c r="H478" s="1"/>
      <c r="I478" s="1"/>
      <c r="J478" s="1"/>
      <c r="K478" s="1"/>
      <c r="L478" s="1"/>
      <c r="M478" s="1"/>
      <c r="N478" s="1"/>
      <c r="O478" s="1"/>
      <c r="P478" s="1"/>
      <c r="Q478" s="1"/>
      <c r="R478" s="1"/>
      <c r="S478" s="1"/>
      <c r="T478" s="1"/>
      <c r="U478" s="1"/>
      <c r="V478" s="1"/>
      <c r="W478" s="1"/>
      <c r="X478" s="1"/>
      <c r="Y478" s="1"/>
      <c r="Z478" s="1"/>
    </row>
    <row x14ac:dyDescent="0.25" r="479" customHeight="1" ht="16.5">
      <c r="A479" s="1"/>
      <c r="B479" s="5"/>
      <c r="C479" s="16"/>
      <c r="D479" s="17"/>
      <c r="E479" s="1"/>
      <c r="F479" s="1"/>
      <c r="G479" s="1"/>
      <c r="H479" s="1"/>
      <c r="I479" s="1"/>
      <c r="J479" s="1"/>
      <c r="K479" s="1"/>
      <c r="L479" s="1"/>
      <c r="M479" s="1"/>
      <c r="N479" s="1"/>
      <c r="O479" s="1"/>
      <c r="P479" s="1"/>
      <c r="Q479" s="1"/>
      <c r="R479" s="1"/>
      <c r="S479" s="1"/>
      <c r="T479" s="1"/>
      <c r="U479" s="1"/>
      <c r="V479" s="1"/>
      <c r="W479" s="1"/>
      <c r="X479" s="1"/>
      <c r="Y479" s="1"/>
      <c r="Z479" s="1"/>
    </row>
    <row x14ac:dyDescent="0.25" r="480" customHeight="1" ht="16.5">
      <c r="A480" s="1"/>
      <c r="B480" s="5"/>
      <c r="C480" s="14"/>
      <c r="D480" s="15"/>
      <c r="E480" s="1"/>
      <c r="F480" s="1"/>
      <c r="G480" s="1"/>
      <c r="H480" s="1"/>
      <c r="I480" s="1"/>
      <c r="J480" s="1"/>
      <c r="K480" s="1"/>
      <c r="L480" s="1"/>
      <c r="M480" s="1"/>
      <c r="N480" s="1"/>
      <c r="O480" s="1"/>
      <c r="P480" s="1"/>
      <c r="Q480" s="1"/>
      <c r="R480" s="1"/>
      <c r="S480" s="1"/>
      <c r="T480" s="1"/>
      <c r="U480" s="1"/>
      <c r="V480" s="1"/>
      <c r="W480" s="1"/>
      <c r="X480" s="1"/>
      <c r="Y480" s="1"/>
      <c r="Z480" s="1"/>
    </row>
    <row x14ac:dyDescent="0.25" r="481" customHeight="1" ht="16.5">
      <c r="A481" s="1"/>
      <c r="B481" s="5"/>
      <c r="C481" s="14"/>
      <c r="D481" s="15"/>
      <c r="E481" s="1"/>
      <c r="F481" s="1"/>
      <c r="G481" s="1"/>
      <c r="H481" s="1"/>
      <c r="I481" s="1"/>
      <c r="J481" s="1"/>
      <c r="K481" s="1"/>
      <c r="L481" s="1"/>
      <c r="M481" s="1"/>
      <c r="N481" s="1"/>
      <c r="O481" s="1"/>
      <c r="P481" s="1"/>
      <c r="Q481" s="1"/>
      <c r="R481" s="1"/>
      <c r="S481" s="1"/>
      <c r="T481" s="1"/>
      <c r="U481" s="1"/>
      <c r="V481" s="1"/>
      <c r="W481" s="1"/>
      <c r="X481" s="1"/>
      <c r="Y481" s="1"/>
      <c r="Z481" s="1"/>
    </row>
    <row x14ac:dyDescent="0.25" r="482" customHeight="1" ht="16.5">
      <c r="A482" s="1"/>
      <c r="B482" s="5"/>
      <c r="C482" s="14"/>
      <c r="D482" s="15"/>
      <c r="E482" s="1"/>
      <c r="F482" s="1"/>
      <c r="G482" s="1"/>
      <c r="H482" s="1"/>
      <c r="I482" s="1"/>
      <c r="J482" s="1"/>
      <c r="K482" s="1"/>
      <c r="L482" s="1"/>
      <c r="M482" s="1"/>
      <c r="N482" s="1"/>
      <c r="O482" s="1"/>
      <c r="P482" s="1"/>
      <c r="Q482" s="1"/>
      <c r="R482" s="1"/>
      <c r="S482" s="1"/>
      <c r="T482" s="1"/>
      <c r="U482" s="1"/>
      <c r="V482" s="1"/>
      <c r="W482" s="1"/>
      <c r="X482" s="1"/>
      <c r="Y482" s="1"/>
      <c r="Z482" s="1"/>
    </row>
    <row x14ac:dyDescent="0.25" r="483" customHeight="1" ht="16.5">
      <c r="A483" s="1"/>
      <c r="B483" s="5"/>
      <c r="C483" s="14"/>
      <c r="D483" s="15"/>
      <c r="E483" s="1"/>
      <c r="F483" s="1"/>
      <c r="G483" s="1"/>
      <c r="H483" s="1"/>
      <c r="I483" s="1"/>
      <c r="J483" s="1"/>
      <c r="K483" s="1"/>
      <c r="L483" s="1"/>
      <c r="M483" s="1"/>
      <c r="N483" s="1"/>
      <c r="O483" s="1"/>
      <c r="P483" s="1"/>
      <c r="Q483" s="1"/>
      <c r="R483" s="1"/>
      <c r="S483" s="1"/>
      <c r="T483" s="1"/>
      <c r="U483" s="1"/>
      <c r="V483" s="1"/>
      <c r="W483" s="1"/>
      <c r="X483" s="1"/>
      <c r="Y483" s="1"/>
      <c r="Z483" s="1"/>
    </row>
    <row x14ac:dyDescent="0.25" r="484" customHeight="1" ht="16.5">
      <c r="A484" s="1"/>
      <c r="B484" s="5"/>
      <c r="C484" s="14"/>
      <c r="D484" s="15"/>
      <c r="E484" s="1"/>
      <c r="F484" s="1"/>
      <c r="G484" s="1"/>
      <c r="H484" s="1"/>
      <c r="I484" s="1"/>
      <c r="J484" s="1"/>
      <c r="K484" s="1"/>
      <c r="L484" s="1"/>
      <c r="M484" s="1"/>
      <c r="N484" s="1"/>
      <c r="O484" s="1"/>
      <c r="P484" s="1"/>
      <c r="Q484" s="1"/>
      <c r="R484" s="1"/>
      <c r="S484" s="1"/>
      <c r="T484" s="1"/>
      <c r="U484" s="1"/>
      <c r="V484" s="1"/>
      <c r="W484" s="1"/>
      <c r="X484" s="1"/>
      <c r="Y484" s="1"/>
      <c r="Z484" s="1"/>
    </row>
    <row x14ac:dyDescent="0.25" r="485" customHeight="1" ht="16.5">
      <c r="A485" s="1"/>
      <c r="B485" s="5"/>
      <c r="C485" s="14"/>
      <c r="D485" s="15"/>
      <c r="E485" s="1"/>
      <c r="F485" s="1"/>
      <c r="G485" s="1"/>
      <c r="H485" s="1"/>
      <c r="I485" s="1"/>
      <c r="J485" s="1"/>
      <c r="K485" s="1"/>
      <c r="L485" s="1"/>
      <c r="M485" s="1"/>
      <c r="N485" s="1"/>
      <c r="O485" s="1"/>
      <c r="P485" s="1"/>
      <c r="Q485" s="1"/>
      <c r="R485" s="1"/>
      <c r="S485" s="1"/>
      <c r="T485" s="1"/>
      <c r="U485" s="1"/>
      <c r="V485" s="1"/>
      <c r="W485" s="1"/>
      <c r="X485" s="1"/>
      <c r="Y485" s="1"/>
      <c r="Z485" s="1"/>
    </row>
    <row x14ac:dyDescent="0.25" r="486" customHeight="1" ht="16.5">
      <c r="A486" s="1"/>
      <c r="B486" s="5"/>
      <c r="C486" s="14"/>
      <c r="D486" s="15"/>
      <c r="E486" s="1"/>
      <c r="F486" s="1"/>
      <c r="G486" s="1"/>
      <c r="H486" s="1"/>
      <c r="I486" s="1"/>
      <c r="J486" s="1"/>
      <c r="K486" s="1"/>
      <c r="L486" s="1"/>
      <c r="M486" s="1"/>
      <c r="N486" s="1"/>
      <c r="O486" s="1"/>
      <c r="P486" s="1"/>
      <c r="Q486" s="1"/>
      <c r="R486" s="1"/>
      <c r="S486" s="1"/>
      <c r="T486" s="1"/>
      <c r="U486" s="1"/>
      <c r="V486" s="1"/>
      <c r="W486" s="1"/>
      <c r="X486" s="1"/>
      <c r="Y486" s="1"/>
      <c r="Z486" s="1"/>
    </row>
    <row x14ac:dyDescent="0.25" r="487" customHeight="1" ht="16.5">
      <c r="A487" s="1"/>
      <c r="B487" s="5"/>
      <c r="C487" s="14"/>
      <c r="D487" s="15"/>
      <c r="E487" s="1"/>
      <c r="F487" s="1"/>
      <c r="G487" s="1"/>
      <c r="H487" s="1"/>
      <c r="I487" s="1"/>
      <c r="J487" s="1"/>
      <c r="K487" s="1"/>
      <c r="L487" s="1"/>
      <c r="M487" s="1"/>
      <c r="N487" s="1"/>
      <c r="O487" s="1"/>
      <c r="P487" s="1"/>
      <c r="Q487" s="1"/>
      <c r="R487" s="1"/>
      <c r="S487" s="1"/>
      <c r="T487" s="1"/>
      <c r="U487" s="1"/>
      <c r="V487" s="1"/>
      <c r="W487" s="1"/>
      <c r="X487" s="1"/>
      <c r="Y487" s="1"/>
      <c r="Z487" s="1"/>
    </row>
    <row x14ac:dyDescent="0.25" r="488" customHeight="1" ht="16.5">
      <c r="A488" s="1"/>
      <c r="B488" s="5"/>
      <c r="C488" s="14"/>
      <c r="D488" s="15"/>
      <c r="E488" s="1"/>
      <c r="F488" s="1"/>
      <c r="G488" s="1"/>
      <c r="H488" s="1"/>
      <c r="I488" s="1"/>
      <c r="J488" s="1"/>
      <c r="K488" s="1"/>
      <c r="L488" s="1"/>
      <c r="M488" s="1"/>
      <c r="N488" s="1"/>
      <c r="O488" s="1"/>
      <c r="P488" s="1"/>
      <c r="Q488" s="1"/>
      <c r="R488" s="1"/>
      <c r="S488" s="1"/>
      <c r="T488" s="1"/>
      <c r="U488" s="1"/>
      <c r="V488" s="1"/>
      <c r="W488" s="1"/>
      <c r="X488" s="1"/>
      <c r="Y488" s="1"/>
      <c r="Z488" s="1"/>
    </row>
    <row x14ac:dyDescent="0.25" r="489" customHeight="1" ht="16.5">
      <c r="A489" s="1"/>
      <c r="B489" s="5"/>
      <c r="C489" s="16"/>
      <c r="D489" s="17"/>
      <c r="E489" s="1"/>
      <c r="F489" s="1"/>
      <c r="G489" s="1"/>
      <c r="H489" s="1"/>
      <c r="I489" s="1"/>
      <c r="J489" s="1"/>
      <c r="K489" s="1"/>
      <c r="L489" s="1"/>
      <c r="M489" s="1"/>
      <c r="N489" s="1"/>
      <c r="O489" s="1"/>
      <c r="P489" s="1"/>
      <c r="Q489" s="1"/>
      <c r="R489" s="1"/>
      <c r="S489" s="1"/>
      <c r="T489" s="1"/>
      <c r="U489" s="1"/>
      <c r="V489" s="1"/>
      <c r="W489" s="1"/>
      <c r="X489" s="1"/>
      <c r="Y489" s="1"/>
      <c r="Z489" s="1"/>
    </row>
    <row x14ac:dyDescent="0.25" r="490" customHeight="1" ht="16.5">
      <c r="A490" s="1"/>
      <c r="B490" s="5"/>
      <c r="C490" s="16"/>
      <c r="D490" s="17"/>
      <c r="E490" s="1"/>
      <c r="F490" s="1"/>
      <c r="G490" s="1"/>
      <c r="H490" s="1"/>
      <c r="I490" s="1"/>
      <c r="J490" s="1"/>
      <c r="K490" s="1"/>
      <c r="L490" s="1"/>
      <c r="M490" s="1"/>
      <c r="N490" s="1"/>
      <c r="O490" s="1"/>
      <c r="P490" s="1"/>
      <c r="Q490" s="1"/>
      <c r="R490" s="1"/>
      <c r="S490" s="1"/>
      <c r="T490" s="1"/>
      <c r="U490" s="1"/>
      <c r="V490" s="1"/>
      <c r="W490" s="1"/>
      <c r="X490" s="1"/>
      <c r="Y490" s="1"/>
      <c r="Z490" s="1"/>
    </row>
    <row x14ac:dyDescent="0.25" r="491" customHeight="1" ht="16.5">
      <c r="A491" s="1"/>
      <c r="B491" s="5"/>
      <c r="C491" s="14"/>
      <c r="D491" s="15"/>
      <c r="E491" s="1"/>
      <c r="F491" s="1"/>
      <c r="G491" s="1"/>
      <c r="H491" s="1"/>
      <c r="I491" s="1"/>
      <c r="J491" s="1"/>
      <c r="K491" s="1"/>
      <c r="L491" s="1"/>
      <c r="M491" s="1"/>
      <c r="N491" s="1"/>
      <c r="O491" s="1"/>
      <c r="P491" s="1"/>
      <c r="Q491" s="1"/>
      <c r="R491" s="1"/>
      <c r="S491" s="1"/>
      <c r="T491" s="1"/>
      <c r="U491" s="1"/>
      <c r="V491" s="1"/>
      <c r="W491" s="1"/>
      <c r="X491" s="1"/>
      <c r="Y491" s="1"/>
      <c r="Z491" s="1"/>
    </row>
    <row x14ac:dyDescent="0.25" r="492" customHeight="1" ht="16.5">
      <c r="A492" s="1"/>
      <c r="B492" s="5"/>
      <c r="C492" s="14"/>
      <c r="D492" s="15"/>
      <c r="E492" s="1"/>
      <c r="F492" s="1"/>
      <c r="G492" s="1"/>
      <c r="H492" s="1"/>
      <c r="I492" s="1"/>
      <c r="J492" s="1"/>
      <c r="K492" s="1"/>
      <c r="L492" s="1"/>
      <c r="M492" s="1"/>
      <c r="N492" s="1"/>
      <c r="O492" s="1"/>
      <c r="P492" s="1"/>
      <c r="Q492" s="1"/>
      <c r="R492" s="1"/>
      <c r="S492" s="1"/>
      <c r="T492" s="1"/>
      <c r="U492" s="1"/>
      <c r="V492" s="1"/>
      <c r="W492" s="1"/>
      <c r="X492" s="1"/>
      <c r="Y492" s="1"/>
      <c r="Z492" s="1"/>
    </row>
    <row x14ac:dyDescent="0.25" r="493" customHeight="1" ht="16.5">
      <c r="A493" s="1"/>
      <c r="B493" s="5"/>
      <c r="C493" s="14"/>
      <c r="D493" s="15"/>
      <c r="E493" s="1"/>
      <c r="F493" s="1"/>
      <c r="G493" s="1"/>
      <c r="H493" s="1"/>
      <c r="I493" s="1"/>
      <c r="J493" s="1"/>
      <c r="K493" s="1"/>
      <c r="L493" s="1"/>
      <c r="M493" s="1"/>
      <c r="N493" s="1"/>
      <c r="O493" s="1"/>
      <c r="P493" s="1"/>
      <c r="Q493" s="1"/>
      <c r="R493" s="1"/>
      <c r="S493" s="1"/>
      <c r="T493" s="1"/>
      <c r="U493" s="1"/>
      <c r="V493" s="1"/>
      <c r="W493" s="1"/>
      <c r="X493" s="1"/>
      <c r="Y493" s="1"/>
      <c r="Z493" s="1"/>
    </row>
    <row x14ac:dyDescent="0.25" r="494" customHeight="1" ht="16.5">
      <c r="A494" s="1"/>
      <c r="B494" s="5"/>
      <c r="C494" s="14"/>
      <c r="D494" s="15"/>
      <c r="E494" s="1"/>
      <c r="F494" s="1"/>
      <c r="G494" s="1"/>
      <c r="H494" s="1"/>
      <c r="I494" s="1"/>
      <c r="J494" s="1"/>
      <c r="K494" s="1"/>
      <c r="L494" s="1"/>
      <c r="M494" s="1"/>
      <c r="N494" s="1"/>
      <c r="O494" s="1"/>
      <c r="P494" s="1"/>
      <c r="Q494" s="1"/>
      <c r="R494" s="1"/>
      <c r="S494" s="1"/>
      <c r="T494" s="1"/>
      <c r="U494" s="1"/>
      <c r="V494" s="1"/>
      <c r="W494" s="1"/>
      <c r="X494" s="1"/>
      <c r="Y494" s="1"/>
      <c r="Z494" s="1"/>
    </row>
    <row x14ac:dyDescent="0.25" r="495" customHeight="1" ht="16.5">
      <c r="A495" s="1"/>
      <c r="B495" s="5"/>
      <c r="C495" s="14"/>
      <c r="D495" s="15"/>
      <c r="E495" s="1"/>
      <c r="F495" s="1"/>
      <c r="G495" s="1"/>
      <c r="H495" s="1"/>
      <c r="I495" s="1"/>
      <c r="J495" s="1"/>
      <c r="K495" s="1"/>
      <c r="L495" s="1"/>
      <c r="M495" s="1"/>
      <c r="N495" s="1"/>
      <c r="O495" s="1"/>
      <c r="P495" s="1"/>
      <c r="Q495" s="1"/>
      <c r="R495" s="1"/>
      <c r="S495" s="1"/>
      <c r="T495" s="1"/>
      <c r="U495" s="1"/>
      <c r="V495" s="1"/>
      <c r="W495" s="1"/>
      <c r="X495" s="1"/>
      <c r="Y495" s="1"/>
      <c r="Z495" s="1"/>
    </row>
    <row x14ac:dyDescent="0.25" r="496" customHeight="1" ht="16.5">
      <c r="A496" s="1"/>
      <c r="B496" s="5"/>
      <c r="C496" s="14"/>
      <c r="D496" s="15"/>
      <c r="E496" s="1"/>
      <c r="F496" s="1"/>
      <c r="G496" s="1"/>
      <c r="H496" s="1"/>
      <c r="I496" s="1"/>
      <c r="J496" s="1"/>
      <c r="K496" s="1"/>
      <c r="L496" s="1"/>
      <c r="M496" s="1"/>
      <c r="N496" s="1"/>
      <c r="O496" s="1"/>
      <c r="P496" s="1"/>
      <c r="Q496" s="1"/>
      <c r="R496" s="1"/>
      <c r="S496" s="1"/>
      <c r="T496" s="1"/>
      <c r="U496" s="1"/>
      <c r="V496" s="1"/>
      <c r="W496" s="1"/>
      <c r="X496" s="1"/>
      <c r="Y496" s="1"/>
      <c r="Z496" s="1"/>
    </row>
    <row x14ac:dyDescent="0.25" r="497" customHeight="1" ht="16.5">
      <c r="A497" s="1"/>
      <c r="B497" s="5"/>
      <c r="C497" s="14"/>
      <c r="D497" s="15"/>
      <c r="E497" s="1"/>
      <c r="F497" s="1"/>
      <c r="G497" s="1"/>
      <c r="H497" s="1"/>
      <c r="I497" s="1"/>
      <c r="J497" s="1"/>
      <c r="K497" s="1"/>
      <c r="L497" s="1"/>
      <c r="M497" s="1"/>
      <c r="N497" s="1"/>
      <c r="O497" s="1"/>
      <c r="P497" s="1"/>
      <c r="Q497" s="1"/>
      <c r="R497" s="1"/>
      <c r="S497" s="1"/>
      <c r="T497" s="1"/>
      <c r="U497" s="1"/>
      <c r="V497" s="1"/>
      <c r="W497" s="1"/>
      <c r="X497" s="1"/>
      <c r="Y497" s="1"/>
      <c r="Z497" s="1"/>
    </row>
    <row x14ac:dyDescent="0.25" r="498" customHeight="1" ht="16.5">
      <c r="A498" s="1"/>
      <c r="B498" s="5"/>
      <c r="C498" s="14"/>
      <c r="D498" s="15"/>
      <c r="E498" s="1"/>
      <c r="F498" s="1"/>
      <c r="G498" s="1"/>
      <c r="H498" s="1"/>
      <c r="I498" s="1"/>
      <c r="J498" s="1"/>
      <c r="K498" s="1"/>
      <c r="L498" s="1"/>
      <c r="M498" s="1"/>
      <c r="N498" s="1"/>
      <c r="O498" s="1"/>
      <c r="P498" s="1"/>
      <c r="Q498" s="1"/>
      <c r="R498" s="1"/>
      <c r="S498" s="1"/>
      <c r="T498" s="1"/>
      <c r="U498" s="1"/>
      <c r="V498" s="1"/>
      <c r="W498" s="1"/>
      <c r="X498" s="1"/>
      <c r="Y498" s="1"/>
      <c r="Z498" s="1"/>
    </row>
    <row x14ac:dyDescent="0.25" r="499" customHeight="1" ht="16.5">
      <c r="A499" s="1"/>
      <c r="B499" s="5"/>
      <c r="C499" s="14"/>
      <c r="D499" s="15"/>
      <c r="E499" s="1"/>
      <c r="F499" s="1"/>
      <c r="G499" s="1"/>
      <c r="H499" s="1"/>
      <c r="I499" s="1"/>
      <c r="J499" s="1"/>
      <c r="K499" s="1"/>
      <c r="L499" s="1"/>
      <c r="M499" s="1"/>
      <c r="N499" s="1"/>
      <c r="O499" s="1"/>
      <c r="P499" s="1"/>
      <c r="Q499" s="1"/>
      <c r="R499" s="1"/>
      <c r="S499" s="1"/>
      <c r="T499" s="1"/>
      <c r="U499" s="1"/>
      <c r="V499" s="1"/>
      <c r="W499" s="1"/>
      <c r="X499" s="1"/>
      <c r="Y499" s="1"/>
      <c r="Z499" s="1"/>
    </row>
    <row x14ac:dyDescent="0.25" r="500" customHeight="1" ht="16.5">
      <c r="A500" s="1"/>
      <c r="B500" s="5"/>
      <c r="C500" s="16"/>
      <c r="D500" s="17"/>
      <c r="E500" s="1"/>
      <c r="F500" s="1"/>
      <c r="G500" s="1"/>
      <c r="H500" s="1"/>
      <c r="I500" s="1"/>
      <c r="J500" s="1"/>
      <c r="K500" s="1"/>
      <c r="L500" s="1"/>
      <c r="M500" s="1"/>
      <c r="N500" s="1"/>
      <c r="O500" s="1"/>
      <c r="P500" s="1"/>
      <c r="Q500" s="1"/>
      <c r="R500" s="1"/>
      <c r="S500" s="1"/>
      <c r="T500" s="1"/>
      <c r="U500" s="1"/>
      <c r="V500" s="1"/>
      <c r="W500" s="1"/>
      <c r="X500" s="1"/>
      <c r="Y500" s="1"/>
      <c r="Z500" s="1"/>
    </row>
    <row x14ac:dyDescent="0.25" r="501" customHeight="1" ht="16.5">
      <c r="A501" s="1"/>
      <c r="B501" s="5"/>
      <c r="C501" s="16"/>
      <c r="D501" s="17"/>
      <c r="E501" s="1"/>
      <c r="F501" s="1"/>
      <c r="G501" s="1"/>
      <c r="H501" s="1"/>
      <c r="I501" s="1"/>
      <c r="J501" s="1"/>
      <c r="K501" s="1"/>
      <c r="L501" s="1"/>
      <c r="M501" s="1"/>
      <c r="N501" s="1"/>
      <c r="O501" s="1"/>
      <c r="P501" s="1"/>
      <c r="Q501" s="1"/>
      <c r="R501" s="1"/>
      <c r="S501" s="1"/>
      <c r="T501" s="1"/>
      <c r="U501" s="1"/>
      <c r="V501" s="1"/>
      <c r="W501" s="1"/>
      <c r="X501" s="1"/>
      <c r="Y501" s="1"/>
      <c r="Z501" s="1"/>
    </row>
    <row x14ac:dyDescent="0.25" r="502" customHeight="1" ht="16.5">
      <c r="A502" s="1"/>
      <c r="B502" s="5"/>
      <c r="C502" s="14"/>
      <c r="D502" s="15"/>
      <c r="E502" s="1"/>
      <c r="F502" s="1"/>
      <c r="G502" s="1"/>
      <c r="H502" s="1"/>
      <c r="I502" s="1"/>
      <c r="J502" s="1"/>
      <c r="K502" s="1"/>
      <c r="L502" s="1"/>
      <c r="M502" s="1"/>
      <c r="N502" s="1"/>
      <c r="O502" s="1"/>
      <c r="P502" s="1"/>
      <c r="Q502" s="1"/>
      <c r="R502" s="1"/>
      <c r="S502" s="1"/>
      <c r="T502" s="1"/>
      <c r="U502" s="1"/>
      <c r="V502" s="1"/>
      <c r="W502" s="1"/>
      <c r="X502" s="1"/>
      <c r="Y502" s="1"/>
      <c r="Z502" s="1"/>
    </row>
    <row x14ac:dyDescent="0.25" r="503" customHeight="1" ht="16.5">
      <c r="A503" s="1"/>
      <c r="B503" s="5"/>
      <c r="C503" s="14"/>
      <c r="D503" s="15"/>
      <c r="E503" s="1"/>
      <c r="F503" s="1"/>
      <c r="G503" s="1"/>
      <c r="H503" s="1"/>
      <c r="I503" s="1"/>
      <c r="J503" s="1"/>
      <c r="K503" s="1"/>
      <c r="L503" s="1"/>
      <c r="M503" s="1"/>
      <c r="N503" s="1"/>
      <c r="O503" s="1"/>
      <c r="P503" s="1"/>
      <c r="Q503" s="1"/>
      <c r="R503" s="1"/>
      <c r="S503" s="1"/>
      <c r="T503" s="1"/>
      <c r="U503" s="1"/>
      <c r="V503" s="1"/>
      <c r="W503" s="1"/>
      <c r="X503" s="1"/>
      <c r="Y503" s="1"/>
      <c r="Z503" s="1"/>
    </row>
    <row x14ac:dyDescent="0.25" r="504" customHeight="1" ht="16.5">
      <c r="A504" s="1"/>
      <c r="B504" s="5"/>
      <c r="C504" s="14"/>
      <c r="D504" s="15"/>
      <c r="E504" s="1"/>
      <c r="F504" s="1"/>
      <c r="G504" s="1"/>
      <c r="H504" s="1"/>
      <c r="I504" s="1"/>
      <c r="J504" s="1"/>
      <c r="K504" s="1"/>
      <c r="L504" s="1"/>
      <c r="M504" s="1"/>
      <c r="N504" s="1"/>
      <c r="O504" s="1"/>
      <c r="P504" s="1"/>
      <c r="Q504" s="1"/>
      <c r="R504" s="1"/>
      <c r="S504" s="1"/>
      <c r="T504" s="1"/>
      <c r="U504" s="1"/>
      <c r="V504" s="1"/>
      <c r="W504" s="1"/>
      <c r="X504" s="1"/>
      <c r="Y504" s="1"/>
      <c r="Z504" s="1"/>
    </row>
    <row x14ac:dyDescent="0.25" r="505" customHeight="1" ht="16.5">
      <c r="A505" s="1"/>
      <c r="B505" s="5"/>
      <c r="C505" s="14"/>
      <c r="D505" s="15"/>
      <c r="E505" s="1"/>
      <c r="F505" s="1"/>
      <c r="G505" s="1"/>
      <c r="H505" s="1"/>
      <c r="I505" s="1"/>
      <c r="J505" s="1"/>
      <c r="K505" s="1"/>
      <c r="L505" s="1"/>
      <c r="M505" s="1"/>
      <c r="N505" s="1"/>
      <c r="O505" s="1"/>
      <c r="P505" s="1"/>
      <c r="Q505" s="1"/>
      <c r="R505" s="1"/>
      <c r="S505" s="1"/>
      <c r="T505" s="1"/>
      <c r="U505" s="1"/>
      <c r="V505" s="1"/>
      <c r="W505" s="1"/>
      <c r="X505" s="1"/>
      <c r="Y505" s="1"/>
      <c r="Z505" s="1"/>
    </row>
    <row x14ac:dyDescent="0.25" r="506" customHeight="1" ht="16.5">
      <c r="A506" s="1"/>
      <c r="B506" s="5"/>
      <c r="C506" s="14"/>
      <c r="D506" s="15"/>
      <c r="E506" s="1"/>
      <c r="F506" s="1"/>
      <c r="G506" s="1"/>
      <c r="H506" s="1"/>
      <c r="I506" s="1"/>
      <c r="J506" s="1"/>
      <c r="K506" s="1"/>
      <c r="L506" s="1"/>
      <c r="M506" s="1"/>
      <c r="N506" s="1"/>
      <c r="O506" s="1"/>
      <c r="P506" s="1"/>
      <c r="Q506" s="1"/>
      <c r="R506" s="1"/>
      <c r="S506" s="1"/>
      <c r="T506" s="1"/>
      <c r="U506" s="1"/>
      <c r="V506" s="1"/>
      <c r="W506" s="1"/>
      <c r="X506" s="1"/>
      <c r="Y506" s="1"/>
      <c r="Z506" s="1"/>
    </row>
    <row x14ac:dyDescent="0.25" r="507" customHeight="1" ht="16.5">
      <c r="A507" s="1"/>
      <c r="B507" s="5"/>
      <c r="C507" s="14"/>
      <c r="D507" s="15"/>
      <c r="E507" s="1"/>
      <c r="F507" s="1"/>
      <c r="G507" s="1"/>
      <c r="H507" s="1"/>
      <c r="I507" s="1"/>
      <c r="J507" s="1"/>
      <c r="K507" s="1"/>
      <c r="L507" s="1"/>
      <c r="M507" s="1"/>
      <c r="N507" s="1"/>
      <c r="O507" s="1"/>
      <c r="P507" s="1"/>
      <c r="Q507" s="1"/>
      <c r="R507" s="1"/>
      <c r="S507" s="1"/>
      <c r="T507" s="1"/>
      <c r="U507" s="1"/>
      <c r="V507" s="1"/>
      <c r="W507" s="1"/>
      <c r="X507" s="1"/>
      <c r="Y507" s="1"/>
      <c r="Z507" s="1"/>
    </row>
    <row x14ac:dyDescent="0.25" r="508" customHeight="1" ht="16.5">
      <c r="A508" s="1"/>
      <c r="B508" s="5"/>
      <c r="C508" s="14"/>
      <c r="D508" s="15"/>
      <c r="E508" s="1"/>
      <c r="F508" s="1"/>
      <c r="G508" s="1"/>
      <c r="H508" s="1"/>
      <c r="I508" s="1"/>
      <c r="J508" s="1"/>
      <c r="K508" s="1"/>
      <c r="L508" s="1"/>
      <c r="M508" s="1"/>
      <c r="N508" s="1"/>
      <c r="O508" s="1"/>
      <c r="P508" s="1"/>
      <c r="Q508" s="1"/>
      <c r="R508" s="1"/>
      <c r="S508" s="1"/>
      <c r="T508" s="1"/>
      <c r="U508" s="1"/>
      <c r="V508" s="1"/>
      <c r="W508" s="1"/>
      <c r="X508" s="1"/>
      <c r="Y508" s="1"/>
      <c r="Z508" s="1"/>
    </row>
    <row x14ac:dyDescent="0.25" r="509" customHeight="1" ht="16.5">
      <c r="A509" s="1"/>
      <c r="B509" s="5"/>
      <c r="C509" s="14"/>
      <c r="D509" s="15"/>
      <c r="E509" s="1"/>
      <c r="F509" s="1"/>
      <c r="G509" s="1"/>
      <c r="H509" s="1"/>
      <c r="I509" s="1"/>
      <c r="J509" s="1"/>
      <c r="K509" s="1"/>
      <c r="L509" s="1"/>
      <c r="M509" s="1"/>
      <c r="N509" s="1"/>
      <c r="O509" s="1"/>
      <c r="P509" s="1"/>
      <c r="Q509" s="1"/>
      <c r="R509" s="1"/>
      <c r="S509" s="1"/>
      <c r="T509" s="1"/>
      <c r="U509" s="1"/>
      <c r="V509" s="1"/>
      <c r="W509" s="1"/>
      <c r="X509" s="1"/>
      <c r="Y509" s="1"/>
      <c r="Z509" s="1"/>
    </row>
    <row x14ac:dyDescent="0.25" r="510" customHeight="1" ht="16.5">
      <c r="A510" s="1"/>
      <c r="B510" s="5"/>
      <c r="C510" s="14"/>
      <c r="D510" s="15"/>
      <c r="E510" s="1"/>
      <c r="F510" s="1"/>
      <c r="G510" s="1"/>
      <c r="H510" s="1"/>
      <c r="I510" s="1"/>
      <c r="J510" s="1"/>
      <c r="K510" s="1"/>
      <c r="L510" s="1"/>
      <c r="M510" s="1"/>
      <c r="N510" s="1"/>
      <c r="O510" s="1"/>
      <c r="P510" s="1"/>
      <c r="Q510" s="1"/>
      <c r="R510" s="1"/>
      <c r="S510" s="1"/>
      <c r="T510" s="1"/>
      <c r="U510" s="1"/>
      <c r="V510" s="1"/>
      <c r="W510" s="1"/>
      <c r="X510" s="1"/>
      <c r="Y510" s="1"/>
      <c r="Z510" s="1"/>
    </row>
    <row x14ac:dyDescent="0.25" r="511" customHeight="1" ht="16.5">
      <c r="A511" s="1"/>
      <c r="B511" s="5"/>
      <c r="C511" s="16"/>
      <c r="D511" s="17"/>
      <c r="E511" s="1"/>
      <c r="F511" s="1"/>
      <c r="G511" s="1"/>
      <c r="H511" s="1"/>
      <c r="I511" s="1"/>
      <c r="J511" s="1"/>
      <c r="K511" s="1"/>
      <c r="L511" s="1"/>
      <c r="M511" s="1"/>
      <c r="N511" s="1"/>
      <c r="O511" s="1"/>
      <c r="P511" s="1"/>
      <c r="Q511" s="1"/>
      <c r="R511" s="1"/>
      <c r="S511" s="1"/>
      <c r="T511" s="1"/>
      <c r="U511" s="1"/>
      <c r="V511" s="1"/>
      <c r="W511" s="1"/>
      <c r="X511" s="1"/>
      <c r="Y511" s="1"/>
      <c r="Z511" s="1"/>
    </row>
    <row x14ac:dyDescent="0.25" r="512" customHeight="1" ht="16.5">
      <c r="A512" s="1"/>
      <c r="B512" s="5"/>
      <c r="C512" s="16"/>
      <c r="D512" s="17"/>
      <c r="E512" s="1"/>
      <c r="F512" s="1"/>
      <c r="G512" s="1"/>
      <c r="H512" s="1"/>
      <c r="I512" s="1"/>
      <c r="J512" s="1"/>
      <c r="K512" s="1"/>
      <c r="L512" s="1"/>
      <c r="M512" s="1"/>
      <c r="N512" s="1"/>
      <c r="O512" s="1"/>
      <c r="P512" s="1"/>
      <c r="Q512" s="1"/>
      <c r="R512" s="1"/>
      <c r="S512" s="1"/>
      <c r="T512" s="1"/>
      <c r="U512" s="1"/>
      <c r="V512" s="1"/>
      <c r="W512" s="1"/>
      <c r="X512" s="1"/>
      <c r="Y512" s="1"/>
      <c r="Z512" s="1"/>
    </row>
    <row x14ac:dyDescent="0.25" r="513" customHeight="1" ht="16.5">
      <c r="A513" s="1"/>
      <c r="B513" s="5"/>
      <c r="C513" s="14"/>
      <c r="D513" s="15"/>
      <c r="E513" s="1"/>
      <c r="F513" s="1"/>
      <c r="G513" s="1"/>
      <c r="H513" s="1"/>
      <c r="I513" s="1"/>
      <c r="J513" s="1"/>
      <c r="K513" s="1"/>
      <c r="L513" s="1"/>
      <c r="M513" s="1"/>
      <c r="N513" s="1"/>
      <c r="O513" s="1"/>
      <c r="P513" s="1"/>
      <c r="Q513" s="1"/>
      <c r="R513" s="1"/>
      <c r="S513" s="1"/>
      <c r="T513" s="1"/>
      <c r="U513" s="1"/>
      <c r="V513" s="1"/>
      <c r="W513" s="1"/>
      <c r="X513" s="1"/>
      <c r="Y513" s="1"/>
      <c r="Z513" s="1"/>
    </row>
    <row x14ac:dyDescent="0.25" r="514" customHeight="1" ht="16.5">
      <c r="A514" s="1"/>
      <c r="B514" s="5"/>
      <c r="C514" s="14"/>
      <c r="D514" s="15"/>
      <c r="E514" s="1"/>
      <c r="F514" s="1"/>
      <c r="G514" s="1"/>
      <c r="H514" s="1"/>
      <c r="I514" s="1"/>
      <c r="J514" s="1"/>
      <c r="K514" s="1"/>
      <c r="L514" s="1"/>
      <c r="M514" s="1"/>
      <c r="N514" s="1"/>
      <c r="O514" s="1"/>
      <c r="P514" s="1"/>
      <c r="Q514" s="1"/>
      <c r="R514" s="1"/>
      <c r="S514" s="1"/>
      <c r="T514" s="1"/>
      <c r="U514" s="1"/>
      <c r="V514" s="1"/>
      <c r="W514" s="1"/>
      <c r="X514" s="1"/>
      <c r="Y514" s="1"/>
      <c r="Z514" s="1"/>
    </row>
    <row x14ac:dyDescent="0.25" r="515" customHeight="1" ht="16.5">
      <c r="A515" s="1"/>
      <c r="B515" s="5"/>
      <c r="C515" s="14"/>
      <c r="D515" s="15"/>
      <c r="E515" s="1"/>
      <c r="F515" s="1"/>
      <c r="G515" s="1"/>
      <c r="H515" s="1"/>
      <c r="I515" s="1"/>
      <c r="J515" s="1"/>
      <c r="K515" s="1"/>
      <c r="L515" s="1"/>
      <c r="M515" s="1"/>
      <c r="N515" s="1"/>
      <c r="O515" s="1"/>
      <c r="P515" s="1"/>
      <c r="Q515" s="1"/>
      <c r="R515" s="1"/>
      <c r="S515" s="1"/>
      <c r="T515" s="1"/>
      <c r="U515" s="1"/>
      <c r="V515" s="1"/>
      <c r="W515" s="1"/>
      <c r="X515" s="1"/>
      <c r="Y515" s="1"/>
      <c r="Z515" s="1"/>
    </row>
    <row x14ac:dyDescent="0.25" r="516" customHeight="1" ht="16.5">
      <c r="A516" s="1"/>
      <c r="B516" s="5"/>
      <c r="C516" s="14"/>
      <c r="D516" s="15"/>
      <c r="E516" s="1"/>
      <c r="F516" s="1"/>
      <c r="G516" s="1"/>
      <c r="H516" s="1"/>
      <c r="I516" s="1"/>
      <c r="J516" s="1"/>
      <c r="K516" s="1"/>
      <c r="L516" s="1"/>
      <c r="M516" s="1"/>
      <c r="N516" s="1"/>
      <c r="O516" s="1"/>
      <c r="P516" s="1"/>
      <c r="Q516" s="1"/>
      <c r="R516" s="1"/>
      <c r="S516" s="1"/>
      <c r="T516" s="1"/>
      <c r="U516" s="1"/>
      <c r="V516" s="1"/>
      <c r="W516" s="1"/>
      <c r="X516" s="1"/>
      <c r="Y516" s="1"/>
      <c r="Z516" s="1"/>
    </row>
    <row x14ac:dyDescent="0.25" r="517" customHeight="1" ht="16.5">
      <c r="A517" s="1"/>
      <c r="B517" s="5"/>
      <c r="C517" s="14"/>
      <c r="D517" s="15"/>
      <c r="E517" s="1"/>
      <c r="F517" s="1"/>
      <c r="G517" s="1"/>
      <c r="H517" s="1"/>
      <c r="I517" s="1"/>
      <c r="J517" s="1"/>
      <c r="K517" s="1"/>
      <c r="L517" s="1"/>
      <c r="M517" s="1"/>
      <c r="N517" s="1"/>
      <c r="O517" s="1"/>
      <c r="P517" s="1"/>
      <c r="Q517" s="1"/>
      <c r="R517" s="1"/>
      <c r="S517" s="1"/>
      <c r="T517" s="1"/>
      <c r="U517" s="1"/>
      <c r="V517" s="1"/>
      <c r="W517" s="1"/>
      <c r="X517" s="1"/>
      <c r="Y517" s="1"/>
      <c r="Z517" s="1"/>
    </row>
    <row x14ac:dyDescent="0.25" r="518" customHeight="1" ht="16.5">
      <c r="A518" s="1"/>
      <c r="B518" s="5"/>
      <c r="C518" s="14"/>
      <c r="D518" s="15"/>
      <c r="E518" s="1"/>
      <c r="F518" s="1"/>
      <c r="G518" s="1"/>
      <c r="H518" s="1"/>
      <c r="I518" s="1"/>
      <c r="J518" s="1"/>
      <c r="K518" s="1"/>
      <c r="L518" s="1"/>
      <c r="M518" s="1"/>
      <c r="N518" s="1"/>
      <c r="O518" s="1"/>
      <c r="P518" s="1"/>
      <c r="Q518" s="1"/>
      <c r="R518" s="1"/>
      <c r="S518" s="1"/>
      <c r="T518" s="1"/>
      <c r="U518" s="1"/>
      <c r="V518" s="1"/>
      <c r="W518" s="1"/>
      <c r="X518" s="1"/>
      <c r="Y518" s="1"/>
      <c r="Z518" s="1"/>
    </row>
    <row x14ac:dyDescent="0.25" r="519" customHeight="1" ht="16.5">
      <c r="A519" s="1"/>
      <c r="B519" s="5"/>
      <c r="C519" s="14"/>
      <c r="D519" s="15"/>
      <c r="E519" s="1"/>
      <c r="F519" s="1"/>
      <c r="G519" s="1"/>
      <c r="H519" s="1"/>
      <c r="I519" s="1"/>
      <c r="J519" s="1"/>
      <c r="K519" s="1"/>
      <c r="L519" s="1"/>
      <c r="M519" s="1"/>
      <c r="N519" s="1"/>
      <c r="O519" s="1"/>
      <c r="P519" s="1"/>
      <c r="Q519" s="1"/>
      <c r="R519" s="1"/>
      <c r="S519" s="1"/>
      <c r="T519" s="1"/>
      <c r="U519" s="1"/>
      <c r="V519" s="1"/>
      <c r="W519" s="1"/>
      <c r="X519" s="1"/>
      <c r="Y519" s="1"/>
      <c r="Z519" s="1"/>
    </row>
    <row x14ac:dyDescent="0.25" r="520" customHeight="1" ht="16.5">
      <c r="A520" s="1"/>
      <c r="B520" s="5"/>
      <c r="C520" s="14"/>
      <c r="D520" s="15"/>
      <c r="E520" s="1"/>
      <c r="F520" s="1"/>
      <c r="G520" s="1"/>
      <c r="H520" s="1"/>
      <c r="I520" s="1"/>
      <c r="J520" s="1"/>
      <c r="K520" s="1"/>
      <c r="L520" s="1"/>
      <c r="M520" s="1"/>
      <c r="N520" s="1"/>
      <c r="O520" s="1"/>
      <c r="P520" s="1"/>
      <c r="Q520" s="1"/>
      <c r="R520" s="1"/>
      <c r="S520" s="1"/>
      <c r="T520" s="1"/>
      <c r="U520" s="1"/>
      <c r="V520" s="1"/>
      <c r="W520" s="1"/>
      <c r="X520" s="1"/>
      <c r="Y520" s="1"/>
      <c r="Z520" s="1"/>
    </row>
    <row x14ac:dyDescent="0.25" r="521" customHeight="1" ht="16.5">
      <c r="A521" s="1"/>
      <c r="B521" s="5"/>
      <c r="C521" s="14"/>
      <c r="D521" s="15"/>
      <c r="E521" s="1"/>
      <c r="F521" s="1"/>
      <c r="G521" s="1"/>
      <c r="H521" s="1"/>
      <c r="I521" s="1"/>
      <c r="J521" s="1"/>
      <c r="K521" s="1"/>
      <c r="L521" s="1"/>
      <c r="M521" s="1"/>
      <c r="N521" s="1"/>
      <c r="O521" s="1"/>
      <c r="P521" s="1"/>
      <c r="Q521" s="1"/>
      <c r="R521" s="1"/>
      <c r="S521" s="1"/>
      <c r="T521" s="1"/>
      <c r="U521" s="1"/>
      <c r="V521" s="1"/>
      <c r="W521" s="1"/>
      <c r="X521" s="1"/>
      <c r="Y521" s="1"/>
      <c r="Z521" s="1"/>
    </row>
    <row x14ac:dyDescent="0.25" r="522" customHeight="1" ht="16.5">
      <c r="A522" s="1"/>
      <c r="B522" s="5"/>
      <c r="C522" s="16"/>
      <c r="D522" s="17"/>
      <c r="E522" s="1"/>
      <c r="F522" s="1"/>
      <c r="G522" s="1"/>
      <c r="H522" s="1"/>
      <c r="I522" s="1"/>
      <c r="J522" s="1"/>
      <c r="K522" s="1"/>
      <c r="L522" s="1"/>
      <c r="M522" s="1"/>
      <c r="N522" s="1"/>
      <c r="O522" s="1"/>
      <c r="P522" s="1"/>
      <c r="Q522" s="1"/>
      <c r="R522" s="1"/>
      <c r="S522" s="1"/>
      <c r="T522" s="1"/>
      <c r="U522" s="1"/>
      <c r="V522" s="1"/>
      <c r="W522" s="1"/>
      <c r="X522" s="1"/>
      <c r="Y522" s="1"/>
      <c r="Z522" s="1"/>
    </row>
    <row x14ac:dyDescent="0.25" r="523" customHeight="1" ht="16.5">
      <c r="A523" s="1"/>
      <c r="B523" s="5"/>
      <c r="C523" s="16"/>
      <c r="D523" s="17"/>
      <c r="E523" s="1"/>
      <c r="F523" s="1"/>
      <c r="G523" s="1"/>
      <c r="H523" s="1"/>
      <c r="I523" s="1"/>
      <c r="J523" s="1"/>
      <c r="K523" s="1"/>
      <c r="L523" s="1"/>
      <c r="M523" s="1"/>
      <c r="N523" s="1"/>
      <c r="O523" s="1"/>
      <c r="P523" s="1"/>
      <c r="Q523" s="1"/>
      <c r="R523" s="1"/>
      <c r="S523" s="1"/>
      <c r="T523" s="1"/>
      <c r="U523" s="1"/>
      <c r="V523" s="1"/>
      <c r="W523" s="1"/>
      <c r="X523" s="1"/>
      <c r="Y523" s="1"/>
      <c r="Z523" s="1"/>
    </row>
    <row x14ac:dyDescent="0.25" r="524" customHeight="1" ht="16.5">
      <c r="A524" s="1"/>
      <c r="B524" s="5"/>
      <c r="C524" s="14"/>
      <c r="D524" s="15"/>
      <c r="E524" s="1"/>
      <c r="F524" s="1"/>
      <c r="G524" s="1"/>
      <c r="H524" s="1"/>
      <c r="I524" s="1"/>
      <c r="J524" s="1"/>
      <c r="K524" s="1"/>
      <c r="L524" s="1"/>
      <c r="M524" s="1"/>
      <c r="N524" s="1"/>
      <c r="O524" s="1"/>
      <c r="P524" s="1"/>
      <c r="Q524" s="1"/>
      <c r="R524" s="1"/>
      <c r="S524" s="1"/>
      <c r="T524" s="1"/>
      <c r="U524" s="1"/>
      <c r="V524" s="1"/>
      <c r="W524" s="1"/>
      <c r="X524" s="1"/>
      <c r="Y524" s="1"/>
      <c r="Z524" s="1"/>
    </row>
    <row x14ac:dyDescent="0.25" r="525" customHeight="1" ht="16.5">
      <c r="A525" s="1"/>
      <c r="B525" s="5"/>
      <c r="C525" s="14"/>
      <c r="D525" s="15"/>
      <c r="E525" s="1"/>
      <c r="F525" s="1"/>
      <c r="G525" s="1"/>
      <c r="H525" s="1"/>
      <c r="I525" s="1"/>
      <c r="J525" s="1"/>
      <c r="K525" s="1"/>
      <c r="L525" s="1"/>
      <c r="M525" s="1"/>
      <c r="N525" s="1"/>
      <c r="O525" s="1"/>
      <c r="P525" s="1"/>
      <c r="Q525" s="1"/>
      <c r="R525" s="1"/>
      <c r="S525" s="1"/>
      <c r="T525" s="1"/>
      <c r="U525" s="1"/>
      <c r="V525" s="1"/>
      <c r="W525" s="1"/>
      <c r="X525" s="1"/>
      <c r="Y525" s="1"/>
      <c r="Z525" s="1"/>
    </row>
    <row x14ac:dyDescent="0.25" r="526" customHeight="1" ht="16.5">
      <c r="A526" s="1"/>
      <c r="B526" s="5"/>
      <c r="C526" s="14"/>
      <c r="D526" s="15"/>
      <c r="E526" s="1"/>
      <c r="F526" s="1"/>
      <c r="G526" s="1"/>
      <c r="H526" s="1"/>
      <c r="I526" s="1"/>
      <c r="J526" s="1"/>
      <c r="K526" s="1"/>
      <c r="L526" s="1"/>
      <c r="M526" s="1"/>
      <c r="N526" s="1"/>
      <c r="O526" s="1"/>
      <c r="P526" s="1"/>
      <c r="Q526" s="1"/>
      <c r="R526" s="1"/>
      <c r="S526" s="1"/>
      <c r="T526" s="1"/>
      <c r="U526" s="1"/>
      <c r="V526" s="1"/>
      <c r="W526" s="1"/>
      <c r="X526" s="1"/>
      <c r="Y526" s="1"/>
      <c r="Z526" s="1"/>
    </row>
    <row x14ac:dyDescent="0.25" r="527" customHeight="1" ht="16.5">
      <c r="A527" s="1"/>
      <c r="B527" s="5"/>
      <c r="C527" s="14"/>
      <c r="D527" s="15"/>
      <c r="E527" s="1"/>
      <c r="F527" s="1"/>
      <c r="G527" s="1"/>
      <c r="H527" s="1"/>
      <c r="I527" s="1"/>
      <c r="J527" s="1"/>
      <c r="K527" s="1"/>
      <c r="L527" s="1"/>
      <c r="M527" s="1"/>
      <c r="N527" s="1"/>
      <c r="O527" s="1"/>
      <c r="P527" s="1"/>
      <c r="Q527" s="1"/>
      <c r="R527" s="1"/>
      <c r="S527" s="1"/>
      <c r="T527" s="1"/>
      <c r="U527" s="1"/>
      <c r="V527" s="1"/>
      <c r="W527" s="1"/>
      <c r="X527" s="1"/>
      <c r="Y527" s="1"/>
      <c r="Z527" s="1"/>
    </row>
    <row x14ac:dyDescent="0.25" r="528" customHeight="1" ht="16.5">
      <c r="A528" s="1"/>
      <c r="B528" s="5"/>
      <c r="C528" s="14"/>
      <c r="D528" s="15"/>
      <c r="E528" s="1"/>
      <c r="F528" s="1"/>
      <c r="G528" s="1"/>
      <c r="H528" s="1"/>
      <c r="I528" s="1"/>
      <c r="J528" s="1"/>
      <c r="K528" s="1"/>
      <c r="L528" s="1"/>
      <c r="M528" s="1"/>
      <c r="N528" s="1"/>
      <c r="O528" s="1"/>
      <c r="P528" s="1"/>
      <c r="Q528" s="1"/>
      <c r="R528" s="1"/>
      <c r="S528" s="1"/>
      <c r="T528" s="1"/>
      <c r="U528" s="1"/>
      <c r="V528" s="1"/>
      <c r="W528" s="1"/>
      <c r="X528" s="1"/>
      <c r="Y528" s="1"/>
      <c r="Z528" s="1"/>
    </row>
    <row x14ac:dyDescent="0.25" r="529" customHeight="1" ht="16.5">
      <c r="A529" s="1"/>
      <c r="B529" s="5"/>
      <c r="C529" s="14"/>
      <c r="D529" s="15"/>
      <c r="E529" s="1"/>
      <c r="F529" s="1"/>
      <c r="G529" s="1"/>
      <c r="H529" s="1"/>
      <c r="I529" s="1"/>
      <c r="J529" s="1"/>
      <c r="K529" s="1"/>
      <c r="L529" s="1"/>
      <c r="M529" s="1"/>
      <c r="N529" s="1"/>
      <c r="O529" s="1"/>
      <c r="P529" s="1"/>
      <c r="Q529" s="1"/>
      <c r="R529" s="1"/>
      <c r="S529" s="1"/>
      <c r="T529" s="1"/>
      <c r="U529" s="1"/>
      <c r="V529" s="1"/>
      <c r="W529" s="1"/>
      <c r="X529" s="1"/>
      <c r="Y529" s="1"/>
      <c r="Z529" s="1"/>
    </row>
    <row x14ac:dyDescent="0.25" r="530" customHeight="1" ht="16.5">
      <c r="A530" s="1"/>
      <c r="B530" s="5"/>
      <c r="C530" s="14"/>
      <c r="D530" s="15"/>
      <c r="E530" s="1"/>
      <c r="F530" s="1"/>
      <c r="G530" s="1"/>
      <c r="H530" s="1"/>
      <c r="I530" s="1"/>
      <c r="J530" s="1"/>
      <c r="K530" s="1"/>
      <c r="L530" s="1"/>
      <c r="M530" s="1"/>
      <c r="N530" s="1"/>
      <c r="O530" s="1"/>
      <c r="P530" s="1"/>
      <c r="Q530" s="1"/>
      <c r="R530" s="1"/>
      <c r="S530" s="1"/>
      <c r="T530" s="1"/>
      <c r="U530" s="1"/>
      <c r="V530" s="1"/>
      <c r="W530" s="1"/>
      <c r="X530" s="1"/>
      <c r="Y530" s="1"/>
      <c r="Z530" s="1"/>
    </row>
    <row x14ac:dyDescent="0.25" r="531" customHeight="1" ht="16.5">
      <c r="A531" s="1"/>
      <c r="B531" s="5"/>
      <c r="C531" s="14"/>
      <c r="D531" s="15"/>
      <c r="E531" s="1"/>
      <c r="F531" s="1"/>
      <c r="G531" s="1"/>
      <c r="H531" s="1"/>
      <c r="I531" s="1"/>
      <c r="J531" s="1"/>
      <c r="K531" s="1"/>
      <c r="L531" s="1"/>
      <c r="M531" s="1"/>
      <c r="N531" s="1"/>
      <c r="O531" s="1"/>
      <c r="P531" s="1"/>
      <c r="Q531" s="1"/>
      <c r="R531" s="1"/>
      <c r="S531" s="1"/>
      <c r="T531" s="1"/>
      <c r="U531" s="1"/>
      <c r="V531" s="1"/>
      <c r="W531" s="1"/>
      <c r="X531" s="1"/>
      <c r="Y531" s="1"/>
      <c r="Z531" s="1"/>
    </row>
    <row x14ac:dyDescent="0.25" r="532" customHeight="1" ht="16.5">
      <c r="A532" s="1"/>
      <c r="B532" s="5"/>
      <c r="C532" s="14"/>
      <c r="D532" s="15"/>
      <c r="E532" s="1"/>
      <c r="F532" s="1"/>
      <c r="G532" s="1"/>
      <c r="H532" s="1"/>
      <c r="I532" s="1"/>
      <c r="J532" s="1"/>
      <c r="K532" s="1"/>
      <c r="L532" s="1"/>
      <c r="M532" s="1"/>
      <c r="N532" s="1"/>
      <c r="O532" s="1"/>
      <c r="P532" s="1"/>
      <c r="Q532" s="1"/>
      <c r="R532" s="1"/>
      <c r="S532" s="1"/>
      <c r="T532" s="1"/>
      <c r="U532" s="1"/>
      <c r="V532" s="1"/>
      <c r="W532" s="1"/>
      <c r="X532" s="1"/>
      <c r="Y532" s="1"/>
      <c r="Z532" s="1"/>
    </row>
    <row x14ac:dyDescent="0.25" r="533" customHeight="1" ht="16.5">
      <c r="A533" s="1"/>
      <c r="B533" s="5"/>
      <c r="C533" s="16"/>
      <c r="D533" s="17"/>
      <c r="E533" s="1"/>
      <c r="F533" s="1"/>
      <c r="G533" s="1"/>
      <c r="H533" s="1"/>
      <c r="I533" s="1"/>
      <c r="J533" s="1"/>
      <c r="K533" s="1"/>
      <c r="L533" s="1"/>
      <c r="M533" s="1"/>
      <c r="N533" s="1"/>
      <c r="O533" s="1"/>
      <c r="P533" s="1"/>
      <c r="Q533" s="1"/>
      <c r="R533" s="1"/>
      <c r="S533" s="1"/>
      <c r="T533" s="1"/>
      <c r="U533" s="1"/>
      <c r="V533" s="1"/>
      <c r="W533" s="1"/>
      <c r="X533" s="1"/>
      <c r="Y533" s="1"/>
      <c r="Z533" s="1"/>
    </row>
    <row x14ac:dyDescent="0.25" r="534" customHeight="1" ht="16.5">
      <c r="A534" s="1"/>
      <c r="B534" s="5"/>
      <c r="C534" s="16"/>
      <c r="D534" s="17"/>
      <c r="E534" s="1"/>
      <c r="F534" s="1"/>
      <c r="G534" s="1"/>
      <c r="H534" s="1"/>
      <c r="I534" s="1"/>
      <c r="J534" s="1"/>
      <c r="K534" s="1"/>
      <c r="L534" s="1"/>
      <c r="M534" s="1"/>
      <c r="N534" s="1"/>
      <c r="O534" s="1"/>
      <c r="P534" s="1"/>
      <c r="Q534" s="1"/>
      <c r="R534" s="1"/>
      <c r="S534" s="1"/>
      <c r="T534" s="1"/>
      <c r="U534" s="1"/>
      <c r="V534" s="1"/>
      <c r="W534" s="1"/>
      <c r="X534" s="1"/>
      <c r="Y534" s="1"/>
      <c r="Z534" s="1"/>
    </row>
    <row x14ac:dyDescent="0.25" r="535" customHeight="1" ht="16.5">
      <c r="A535" s="1"/>
      <c r="B535" s="5"/>
      <c r="C535" s="14"/>
      <c r="D535" s="15"/>
      <c r="E535" s="1"/>
      <c r="F535" s="1"/>
      <c r="G535" s="1"/>
      <c r="H535" s="1"/>
      <c r="I535" s="1"/>
      <c r="J535" s="1"/>
      <c r="K535" s="1"/>
      <c r="L535" s="1"/>
      <c r="M535" s="1"/>
      <c r="N535" s="1"/>
      <c r="O535" s="1"/>
      <c r="P535" s="1"/>
      <c r="Q535" s="1"/>
      <c r="R535" s="1"/>
      <c r="S535" s="1"/>
      <c r="T535" s="1"/>
      <c r="U535" s="1"/>
      <c r="V535" s="1"/>
      <c r="W535" s="1"/>
      <c r="X535" s="1"/>
      <c r="Y535" s="1"/>
      <c r="Z535" s="1"/>
    </row>
    <row x14ac:dyDescent="0.25" r="536" customHeight="1" ht="16.5">
      <c r="A536" s="1"/>
      <c r="B536" s="5"/>
      <c r="C536" s="14"/>
      <c r="D536" s="15"/>
      <c r="E536" s="1"/>
      <c r="F536" s="1"/>
      <c r="G536" s="1"/>
      <c r="H536" s="1"/>
      <c r="I536" s="1"/>
      <c r="J536" s="1"/>
      <c r="K536" s="1"/>
      <c r="L536" s="1"/>
      <c r="M536" s="1"/>
      <c r="N536" s="1"/>
      <c r="O536" s="1"/>
      <c r="P536" s="1"/>
      <c r="Q536" s="1"/>
      <c r="R536" s="1"/>
      <c r="S536" s="1"/>
      <c r="T536" s="1"/>
      <c r="U536" s="1"/>
      <c r="V536" s="1"/>
      <c r="W536" s="1"/>
      <c r="X536" s="1"/>
      <c r="Y536" s="1"/>
      <c r="Z536" s="1"/>
    </row>
    <row x14ac:dyDescent="0.25" r="537" customHeight="1" ht="16.5">
      <c r="A537" s="1"/>
      <c r="B537" s="5"/>
      <c r="C537" s="14"/>
      <c r="D537" s="15"/>
      <c r="E537" s="1"/>
      <c r="F537" s="1"/>
      <c r="G537" s="1"/>
      <c r="H537" s="1"/>
      <c r="I537" s="1"/>
      <c r="J537" s="1"/>
      <c r="K537" s="1"/>
      <c r="L537" s="1"/>
      <c r="M537" s="1"/>
      <c r="N537" s="1"/>
      <c r="O537" s="1"/>
      <c r="P537" s="1"/>
      <c r="Q537" s="1"/>
      <c r="R537" s="1"/>
      <c r="S537" s="1"/>
      <c r="T537" s="1"/>
      <c r="U537" s="1"/>
      <c r="V537" s="1"/>
      <c r="W537" s="1"/>
      <c r="X537" s="1"/>
      <c r="Y537" s="1"/>
      <c r="Z537" s="1"/>
    </row>
    <row x14ac:dyDescent="0.25" r="538" customHeight="1" ht="16.5">
      <c r="A538" s="1"/>
      <c r="B538" s="5"/>
      <c r="C538" s="14"/>
      <c r="D538" s="15"/>
      <c r="E538" s="1"/>
      <c r="F538" s="1"/>
      <c r="G538" s="1"/>
      <c r="H538" s="1"/>
      <c r="I538" s="1"/>
      <c r="J538" s="1"/>
      <c r="K538" s="1"/>
      <c r="L538" s="1"/>
      <c r="M538" s="1"/>
      <c r="N538" s="1"/>
      <c r="O538" s="1"/>
      <c r="P538" s="1"/>
      <c r="Q538" s="1"/>
      <c r="R538" s="1"/>
      <c r="S538" s="1"/>
      <c r="T538" s="1"/>
      <c r="U538" s="1"/>
      <c r="V538" s="1"/>
      <c r="W538" s="1"/>
      <c r="X538" s="1"/>
      <c r="Y538" s="1"/>
      <c r="Z538" s="1"/>
    </row>
    <row x14ac:dyDescent="0.25" r="539" customHeight="1" ht="16.5">
      <c r="A539" s="1"/>
      <c r="B539" s="5"/>
      <c r="C539" s="14"/>
      <c r="D539" s="15"/>
      <c r="E539" s="1"/>
      <c r="F539" s="1"/>
      <c r="G539" s="1"/>
      <c r="H539" s="1"/>
      <c r="I539" s="1"/>
      <c r="J539" s="1"/>
      <c r="K539" s="1"/>
      <c r="L539" s="1"/>
      <c r="M539" s="1"/>
      <c r="N539" s="1"/>
      <c r="O539" s="1"/>
      <c r="P539" s="1"/>
      <c r="Q539" s="1"/>
      <c r="R539" s="1"/>
      <c r="S539" s="1"/>
      <c r="T539" s="1"/>
      <c r="U539" s="1"/>
      <c r="V539" s="1"/>
      <c r="W539" s="1"/>
      <c r="X539" s="1"/>
      <c r="Y539" s="1"/>
      <c r="Z539" s="1"/>
    </row>
    <row x14ac:dyDescent="0.25" r="540" customHeight="1" ht="16.5">
      <c r="A540" s="1"/>
      <c r="B540" s="5"/>
      <c r="C540" s="14"/>
      <c r="D540" s="15"/>
      <c r="E540" s="1"/>
      <c r="F540" s="1"/>
      <c r="G540" s="1"/>
      <c r="H540" s="1"/>
      <c r="I540" s="1"/>
      <c r="J540" s="1"/>
      <c r="K540" s="1"/>
      <c r="L540" s="1"/>
      <c r="M540" s="1"/>
      <c r="N540" s="1"/>
      <c r="O540" s="1"/>
      <c r="P540" s="1"/>
      <c r="Q540" s="1"/>
      <c r="R540" s="1"/>
      <c r="S540" s="1"/>
      <c r="T540" s="1"/>
      <c r="U540" s="1"/>
      <c r="V540" s="1"/>
      <c r="W540" s="1"/>
      <c r="X540" s="1"/>
      <c r="Y540" s="1"/>
      <c r="Z540" s="1"/>
    </row>
    <row x14ac:dyDescent="0.25" r="541" customHeight="1" ht="16.5">
      <c r="A541" s="1"/>
      <c r="B541" s="5"/>
      <c r="C541" s="14"/>
      <c r="D541" s="15"/>
      <c r="E541" s="1"/>
      <c r="F541" s="1"/>
      <c r="G541" s="1"/>
      <c r="H541" s="1"/>
      <c r="I541" s="1"/>
      <c r="J541" s="1"/>
      <c r="K541" s="1"/>
      <c r="L541" s="1"/>
      <c r="M541" s="1"/>
      <c r="N541" s="1"/>
      <c r="O541" s="1"/>
      <c r="P541" s="1"/>
      <c r="Q541" s="1"/>
      <c r="R541" s="1"/>
      <c r="S541" s="1"/>
      <c r="T541" s="1"/>
      <c r="U541" s="1"/>
      <c r="V541" s="1"/>
      <c r="W541" s="1"/>
      <c r="X541" s="1"/>
      <c r="Y541" s="1"/>
      <c r="Z541" s="1"/>
    </row>
    <row x14ac:dyDescent="0.25" r="542" customHeight="1" ht="16.5">
      <c r="A542" s="1"/>
      <c r="B542" s="5"/>
      <c r="C542" s="14"/>
      <c r="D542" s="15"/>
      <c r="E542" s="1"/>
      <c r="F542" s="1"/>
      <c r="G542" s="1"/>
      <c r="H542" s="1"/>
      <c r="I542" s="1"/>
      <c r="J542" s="1"/>
      <c r="K542" s="1"/>
      <c r="L542" s="1"/>
      <c r="M542" s="1"/>
      <c r="N542" s="1"/>
      <c r="O542" s="1"/>
      <c r="P542" s="1"/>
      <c r="Q542" s="1"/>
      <c r="R542" s="1"/>
      <c r="S542" s="1"/>
      <c r="T542" s="1"/>
      <c r="U542" s="1"/>
      <c r="V542" s="1"/>
      <c r="W542" s="1"/>
      <c r="X542" s="1"/>
      <c r="Y542" s="1"/>
      <c r="Z542" s="1"/>
    </row>
    <row x14ac:dyDescent="0.25" r="543" customHeight="1" ht="16.5">
      <c r="A543" s="1"/>
      <c r="B543" s="5"/>
      <c r="C543" s="14"/>
      <c r="D543" s="15"/>
      <c r="E543" s="1"/>
      <c r="F543" s="1"/>
      <c r="G543" s="1"/>
      <c r="H543" s="1"/>
      <c r="I543" s="1"/>
      <c r="J543" s="1"/>
      <c r="K543" s="1"/>
      <c r="L543" s="1"/>
      <c r="M543" s="1"/>
      <c r="N543" s="1"/>
      <c r="O543" s="1"/>
      <c r="P543" s="1"/>
      <c r="Q543" s="1"/>
      <c r="R543" s="1"/>
      <c r="S543" s="1"/>
      <c r="T543" s="1"/>
      <c r="U543" s="1"/>
      <c r="V543" s="1"/>
      <c r="W543" s="1"/>
      <c r="X543" s="1"/>
      <c r="Y543" s="1"/>
      <c r="Z543" s="1"/>
    </row>
    <row x14ac:dyDescent="0.25" r="544" customHeight="1" ht="16.5">
      <c r="A544" s="1"/>
      <c r="B544" s="5"/>
      <c r="C544" s="16"/>
      <c r="D544" s="17"/>
      <c r="E544" s="1"/>
      <c r="F544" s="1"/>
      <c r="G544" s="1"/>
      <c r="H544" s="1"/>
      <c r="I544" s="1"/>
      <c r="J544" s="1"/>
      <c r="K544" s="1"/>
      <c r="L544" s="1"/>
      <c r="M544" s="1"/>
      <c r="N544" s="1"/>
      <c r="O544" s="1"/>
      <c r="P544" s="1"/>
      <c r="Q544" s="1"/>
      <c r="R544" s="1"/>
      <c r="S544" s="1"/>
      <c r="T544" s="1"/>
      <c r="U544" s="1"/>
      <c r="V544" s="1"/>
      <c r="W544" s="1"/>
      <c r="X544" s="1"/>
      <c r="Y544" s="1"/>
      <c r="Z544" s="1"/>
    </row>
    <row x14ac:dyDescent="0.25" r="545" customHeight="1" ht="16.5">
      <c r="A545" s="1"/>
      <c r="B545" s="5"/>
      <c r="C545" s="16"/>
      <c r="D545" s="17"/>
      <c r="E545" s="1"/>
      <c r="F545" s="1"/>
      <c r="G545" s="1"/>
      <c r="H545" s="1"/>
      <c r="I545" s="1"/>
      <c r="J545" s="1"/>
      <c r="K545" s="1"/>
      <c r="L545" s="1"/>
      <c r="M545" s="1"/>
      <c r="N545" s="1"/>
      <c r="O545" s="1"/>
      <c r="P545" s="1"/>
      <c r="Q545" s="1"/>
      <c r="R545" s="1"/>
      <c r="S545" s="1"/>
      <c r="T545" s="1"/>
      <c r="U545" s="1"/>
      <c r="V545" s="1"/>
      <c r="W545" s="1"/>
      <c r="X545" s="1"/>
      <c r="Y545" s="1"/>
      <c r="Z545" s="1"/>
    </row>
    <row x14ac:dyDescent="0.25" r="546" customHeight="1" ht="16.5">
      <c r="A546" s="1"/>
      <c r="B546" s="5"/>
      <c r="C546" s="14"/>
      <c r="D546" s="15"/>
      <c r="E546" s="1"/>
      <c r="F546" s="1"/>
      <c r="G546" s="1"/>
      <c r="H546" s="1"/>
      <c r="I546" s="1"/>
      <c r="J546" s="1"/>
      <c r="K546" s="1"/>
      <c r="L546" s="1"/>
      <c r="M546" s="1"/>
      <c r="N546" s="1"/>
      <c r="O546" s="1"/>
      <c r="P546" s="1"/>
      <c r="Q546" s="1"/>
      <c r="R546" s="1"/>
      <c r="S546" s="1"/>
      <c r="T546" s="1"/>
      <c r="U546" s="1"/>
      <c r="V546" s="1"/>
      <c r="W546" s="1"/>
      <c r="X546" s="1"/>
      <c r="Y546" s="1"/>
      <c r="Z546" s="1"/>
    </row>
    <row x14ac:dyDescent="0.25" r="547" customHeight="1" ht="16.5">
      <c r="A547" s="1"/>
      <c r="B547" s="5"/>
      <c r="C547" s="14"/>
      <c r="D547" s="15"/>
      <c r="E547" s="1"/>
      <c r="F547" s="1"/>
      <c r="G547" s="1"/>
      <c r="H547" s="1"/>
      <c r="I547" s="1"/>
      <c r="J547" s="1"/>
      <c r="K547" s="1"/>
      <c r="L547" s="1"/>
      <c r="M547" s="1"/>
      <c r="N547" s="1"/>
      <c r="O547" s="1"/>
      <c r="P547" s="1"/>
      <c r="Q547" s="1"/>
      <c r="R547" s="1"/>
      <c r="S547" s="1"/>
      <c r="T547" s="1"/>
      <c r="U547" s="1"/>
      <c r="V547" s="1"/>
      <c r="W547" s="1"/>
      <c r="X547" s="1"/>
      <c r="Y547" s="1"/>
      <c r="Z547" s="1"/>
    </row>
    <row x14ac:dyDescent="0.25" r="548" customHeight="1" ht="16.5">
      <c r="A548" s="1"/>
      <c r="B548" s="5"/>
      <c r="C548" s="14"/>
      <c r="D548" s="15"/>
      <c r="E548" s="1"/>
      <c r="F548" s="1"/>
      <c r="G548" s="1"/>
      <c r="H548" s="1"/>
      <c r="I548" s="1"/>
      <c r="J548" s="1"/>
      <c r="K548" s="1"/>
      <c r="L548" s="1"/>
      <c r="M548" s="1"/>
      <c r="N548" s="1"/>
      <c r="O548" s="1"/>
      <c r="P548" s="1"/>
      <c r="Q548" s="1"/>
      <c r="R548" s="1"/>
      <c r="S548" s="1"/>
      <c r="T548" s="1"/>
      <c r="U548" s="1"/>
      <c r="V548" s="1"/>
      <c r="W548" s="1"/>
      <c r="X548" s="1"/>
      <c r="Y548" s="1"/>
      <c r="Z548" s="1"/>
    </row>
    <row x14ac:dyDescent="0.25" r="549" customHeight="1" ht="16.5">
      <c r="A549" s="1"/>
      <c r="B549" s="5"/>
      <c r="C549" s="14"/>
      <c r="D549" s="15"/>
      <c r="E549" s="1"/>
      <c r="F549" s="1"/>
      <c r="G549" s="1"/>
      <c r="H549" s="1"/>
      <c r="I549" s="1"/>
      <c r="J549" s="1"/>
      <c r="K549" s="1"/>
      <c r="L549" s="1"/>
      <c r="M549" s="1"/>
      <c r="N549" s="1"/>
      <c r="O549" s="1"/>
      <c r="P549" s="1"/>
      <c r="Q549" s="1"/>
      <c r="R549" s="1"/>
      <c r="S549" s="1"/>
      <c r="T549" s="1"/>
      <c r="U549" s="1"/>
      <c r="V549" s="1"/>
      <c r="W549" s="1"/>
      <c r="X549" s="1"/>
      <c r="Y549" s="1"/>
      <c r="Z549" s="1"/>
    </row>
    <row x14ac:dyDescent="0.25" r="550" customHeight="1" ht="16.5">
      <c r="A550" s="1"/>
      <c r="B550" s="5"/>
      <c r="C550" s="14"/>
      <c r="D550" s="15"/>
      <c r="E550" s="1"/>
      <c r="F550" s="1"/>
      <c r="G550" s="1"/>
      <c r="H550" s="1"/>
      <c r="I550" s="1"/>
      <c r="J550" s="1"/>
      <c r="K550" s="1"/>
      <c r="L550" s="1"/>
      <c r="M550" s="1"/>
      <c r="N550" s="1"/>
      <c r="O550" s="1"/>
      <c r="P550" s="1"/>
      <c r="Q550" s="1"/>
      <c r="R550" s="1"/>
      <c r="S550" s="1"/>
      <c r="T550" s="1"/>
      <c r="U550" s="1"/>
      <c r="V550" s="1"/>
      <c r="W550" s="1"/>
      <c r="X550" s="1"/>
      <c r="Y550" s="1"/>
      <c r="Z550" s="1"/>
    </row>
    <row x14ac:dyDescent="0.25" r="551" customHeight="1" ht="16.5">
      <c r="A551" s="1"/>
      <c r="B551" s="5"/>
      <c r="C551" s="14"/>
      <c r="D551" s="15"/>
      <c r="E551" s="1"/>
      <c r="F551" s="1"/>
      <c r="G551" s="1"/>
      <c r="H551" s="1"/>
      <c r="I551" s="1"/>
      <c r="J551" s="1"/>
      <c r="K551" s="1"/>
      <c r="L551" s="1"/>
      <c r="M551" s="1"/>
      <c r="N551" s="1"/>
      <c r="O551" s="1"/>
      <c r="P551" s="1"/>
      <c r="Q551" s="1"/>
      <c r="R551" s="1"/>
      <c r="S551" s="1"/>
      <c r="T551" s="1"/>
      <c r="U551" s="1"/>
      <c r="V551" s="1"/>
      <c r="W551" s="1"/>
      <c r="X551" s="1"/>
      <c r="Y551" s="1"/>
      <c r="Z551" s="1"/>
    </row>
    <row x14ac:dyDescent="0.25" r="552" customHeight="1" ht="16.5">
      <c r="A552" s="1"/>
      <c r="B552" s="5"/>
      <c r="C552" s="14"/>
      <c r="D552" s="15"/>
      <c r="E552" s="1"/>
      <c r="F552" s="1"/>
      <c r="G552" s="1"/>
      <c r="H552" s="1"/>
      <c r="I552" s="1"/>
      <c r="J552" s="1"/>
      <c r="K552" s="1"/>
      <c r="L552" s="1"/>
      <c r="M552" s="1"/>
      <c r="N552" s="1"/>
      <c r="O552" s="1"/>
      <c r="P552" s="1"/>
      <c r="Q552" s="1"/>
      <c r="R552" s="1"/>
      <c r="S552" s="1"/>
      <c r="T552" s="1"/>
      <c r="U552" s="1"/>
      <c r="V552" s="1"/>
      <c r="W552" s="1"/>
      <c r="X552" s="1"/>
      <c r="Y552" s="1"/>
      <c r="Z552" s="1"/>
    </row>
    <row x14ac:dyDescent="0.25" r="553" customHeight="1" ht="16.5">
      <c r="A553" s="1"/>
      <c r="B553" s="5"/>
      <c r="C553" s="14"/>
      <c r="D553" s="15"/>
      <c r="E553" s="1"/>
      <c r="F553" s="1"/>
      <c r="G553" s="1"/>
      <c r="H553" s="1"/>
      <c r="I553" s="1"/>
      <c r="J553" s="1"/>
      <c r="K553" s="1"/>
      <c r="L553" s="1"/>
      <c r="M553" s="1"/>
      <c r="N553" s="1"/>
      <c r="O553" s="1"/>
      <c r="P553" s="1"/>
      <c r="Q553" s="1"/>
      <c r="R553" s="1"/>
      <c r="S553" s="1"/>
      <c r="T553" s="1"/>
      <c r="U553" s="1"/>
      <c r="V553" s="1"/>
      <c r="W553" s="1"/>
      <c r="X553" s="1"/>
      <c r="Y553" s="1"/>
      <c r="Z553" s="1"/>
    </row>
    <row x14ac:dyDescent="0.25" r="554" customHeight="1" ht="16.5">
      <c r="A554" s="1"/>
      <c r="B554" s="5"/>
      <c r="C554" s="14"/>
      <c r="D554" s="15"/>
      <c r="E554" s="1"/>
      <c r="F554" s="1"/>
      <c r="G554" s="1"/>
      <c r="H554" s="1"/>
      <c r="I554" s="1"/>
      <c r="J554" s="1"/>
      <c r="K554" s="1"/>
      <c r="L554" s="1"/>
      <c r="M554" s="1"/>
      <c r="N554" s="1"/>
      <c r="O554" s="1"/>
      <c r="P554" s="1"/>
      <c r="Q554" s="1"/>
      <c r="R554" s="1"/>
      <c r="S554" s="1"/>
      <c r="T554" s="1"/>
      <c r="U554" s="1"/>
      <c r="V554" s="1"/>
      <c r="W554" s="1"/>
      <c r="X554" s="1"/>
      <c r="Y554" s="1"/>
      <c r="Z554" s="1"/>
    </row>
    <row x14ac:dyDescent="0.25" r="555" customHeight="1" ht="16.5">
      <c r="A555" s="1"/>
      <c r="B555" s="5"/>
      <c r="C555" s="16"/>
      <c r="D555" s="17"/>
      <c r="E555" s="1"/>
      <c r="F555" s="1"/>
      <c r="G555" s="1"/>
      <c r="H555" s="1"/>
      <c r="I555" s="1"/>
      <c r="J555" s="1"/>
      <c r="K555" s="1"/>
      <c r="L555" s="1"/>
      <c r="M555" s="1"/>
      <c r="N555" s="1"/>
      <c r="O555" s="1"/>
      <c r="P555" s="1"/>
      <c r="Q555" s="1"/>
      <c r="R555" s="1"/>
      <c r="S555" s="1"/>
      <c r="T555" s="1"/>
      <c r="U555" s="1"/>
      <c r="V555" s="1"/>
      <c r="W555" s="1"/>
      <c r="X555" s="1"/>
      <c r="Y555" s="1"/>
      <c r="Z555" s="1"/>
    </row>
    <row x14ac:dyDescent="0.25" r="556" customHeight="1" ht="16.5">
      <c r="A556" s="1"/>
      <c r="B556" s="5"/>
      <c r="C556" s="16"/>
      <c r="D556" s="17"/>
      <c r="E556" s="1"/>
      <c r="F556" s="1"/>
      <c r="G556" s="1"/>
      <c r="H556" s="1"/>
      <c r="I556" s="1"/>
      <c r="J556" s="1"/>
      <c r="K556" s="1"/>
      <c r="L556" s="1"/>
      <c r="M556" s="1"/>
      <c r="N556" s="1"/>
      <c r="O556" s="1"/>
      <c r="P556" s="1"/>
      <c r="Q556" s="1"/>
      <c r="R556" s="1"/>
      <c r="S556" s="1"/>
      <c r="T556" s="1"/>
      <c r="U556" s="1"/>
      <c r="V556" s="1"/>
      <c r="W556" s="1"/>
      <c r="X556" s="1"/>
      <c r="Y556" s="1"/>
      <c r="Z556" s="1"/>
    </row>
    <row x14ac:dyDescent="0.25" r="557" customHeight="1" ht="16.5">
      <c r="A557" s="1"/>
      <c r="B557" s="5"/>
      <c r="C557" s="14"/>
      <c r="D557" s="15"/>
      <c r="E557" s="1"/>
      <c r="F557" s="1"/>
      <c r="G557" s="1"/>
      <c r="H557" s="1"/>
      <c r="I557" s="1"/>
      <c r="J557" s="1"/>
      <c r="K557" s="1"/>
      <c r="L557" s="1"/>
      <c r="M557" s="1"/>
      <c r="N557" s="1"/>
      <c r="O557" s="1"/>
      <c r="P557" s="1"/>
      <c r="Q557" s="1"/>
      <c r="R557" s="1"/>
      <c r="S557" s="1"/>
      <c r="T557" s="1"/>
      <c r="U557" s="1"/>
      <c r="V557" s="1"/>
      <c r="W557" s="1"/>
      <c r="X557" s="1"/>
      <c r="Y557" s="1"/>
      <c r="Z557" s="1"/>
    </row>
    <row x14ac:dyDescent="0.25" r="558" customHeight="1" ht="16.5">
      <c r="A558" s="1"/>
      <c r="B558" s="5"/>
      <c r="C558" s="14"/>
      <c r="D558" s="15"/>
      <c r="E558" s="1"/>
      <c r="F558" s="1"/>
      <c r="G558" s="1"/>
      <c r="H558" s="1"/>
      <c r="I558" s="1"/>
      <c r="J558" s="1"/>
      <c r="K558" s="1"/>
      <c r="L558" s="1"/>
      <c r="M558" s="1"/>
      <c r="N558" s="1"/>
      <c r="O558" s="1"/>
      <c r="P558" s="1"/>
      <c r="Q558" s="1"/>
      <c r="R558" s="1"/>
      <c r="S558" s="1"/>
      <c r="T558" s="1"/>
      <c r="U558" s="1"/>
      <c r="V558" s="1"/>
      <c r="W558" s="1"/>
      <c r="X558" s="1"/>
      <c r="Y558" s="1"/>
      <c r="Z558" s="1"/>
    </row>
    <row x14ac:dyDescent="0.25" r="559" customHeight="1" ht="16.5">
      <c r="A559" s="1"/>
      <c r="B559" s="5"/>
      <c r="C559" s="14"/>
      <c r="D559" s="15"/>
      <c r="E559" s="1"/>
      <c r="F559" s="1"/>
      <c r="G559" s="1"/>
      <c r="H559" s="1"/>
      <c r="I559" s="1"/>
      <c r="J559" s="1"/>
      <c r="K559" s="1"/>
      <c r="L559" s="1"/>
      <c r="M559" s="1"/>
      <c r="N559" s="1"/>
      <c r="O559" s="1"/>
      <c r="P559" s="1"/>
      <c r="Q559" s="1"/>
      <c r="R559" s="1"/>
      <c r="S559" s="1"/>
      <c r="T559" s="1"/>
      <c r="U559" s="1"/>
      <c r="V559" s="1"/>
      <c r="W559" s="1"/>
      <c r="X559" s="1"/>
      <c r="Y559" s="1"/>
      <c r="Z559" s="1"/>
    </row>
    <row x14ac:dyDescent="0.25" r="560" customHeight="1" ht="16.5">
      <c r="A560" s="1"/>
      <c r="B560" s="5"/>
      <c r="C560" s="14"/>
      <c r="D560" s="15"/>
      <c r="E560" s="1"/>
      <c r="F560" s="1"/>
      <c r="G560" s="1"/>
      <c r="H560" s="1"/>
      <c r="I560" s="1"/>
      <c r="J560" s="1"/>
      <c r="K560" s="1"/>
      <c r="L560" s="1"/>
      <c r="M560" s="1"/>
      <c r="N560" s="1"/>
      <c r="O560" s="1"/>
      <c r="P560" s="1"/>
      <c r="Q560" s="1"/>
      <c r="R560" s="1"/>
      <c r="S560" s="1"/>
      <c r="T560" s="1"/>
      <c r="U560" s="1"/>
      <c r="V560" s="1"/>
      <c r="W560" s="1"/>
      <c r="X560" s="1"/>
      <c r="Y560" s="1"/>
      <c r="Z560" s="1"/>
    </row>
    <row x14ac:dyDescent="0.25" r="561" customHeight="1" ht="16.5">
      <c r="A561" s="1"/>
      <c r="B561" s="5"/>
      <c r="C561" s="14"/>
      <c r="D561" s="15"/>
      <c r="E561" s="1"/>
      <c r="F561" s="1"/>
      <c r="G561" s="1"/>
      <c r="H561" s="1"/>
      <c r="I561" s="1"/>
      <c r="J561" s="1"/>
      <c r="K561" s="1"/>
      <c r="L561" s="1"/>
      <c r="M561" s="1"/>
      <c r="N561" s="1"/>
      <c r="O561" s="1"/>
      <c r="P561" s="1"/>
      <c r="Q561" s="1"/>
      <c r="R561" s="1"/>
      <c r="S561" s="1"/>
      <c r="T561" s="1"/>
      <c r="U561" s="1"/>
      <c r="V561" s="1"/>
      <c r="W561" s="1"/>
      <c r="X561" s="1"/>
      <c r="Y561" s="1"/>
      <c r="Z561" s="1"/>
    </row>
    <row x14ac:dyDescent="0.25" r="562" customHeight="1" ht="16.5">
      <c r="A562" s="1"/>
      <c r="B562" s="5"/>
      <c r="C562" s="14"/>
      <c r="D562" s="15"/>
      <c r="E562" s="1"/>
      <c r="F562" s="1"/>
      <c r="G562" s="1"/>
      <c r="H562" s="1"/>
      <c r="I562" s="1"/>
      <c r="J562" s="1"/>
      <c r="K562" s="1"/>
      <c r="L562" s="1"/>
      <c r="M562" s="1"/>
      <c r="N562" s="1"/>
      <c r="O562" s="1"/>
      <c r="P562" s="1"/>
      <c r="Q562" s="1"/>
      <c r="R562" s="1"/>
      <c r="S562" s="1"/>
      <c r="T562" s="1"/>
      <c r="U562" s="1"/>
      <c r="V562" s="1"/>
      <c r="W562" s="1"/>
      <c r="X562" s="1"/>
      <c r="Y562" s="1"/>
      <c r="Z562" s="1"/>
    </row>
    <row x14ac:dyDescent="0.25" r="563" customHeight="1" ht="16.5">
      <c r="A563" s="1"/>
      <c r="B563" s="5"/>
      <c r="C563" s="14"/>
      <c r="D563" s="15"/>
      <c r="E563" s="1"/>
      <c r="F563" s="1"/>
      <c r="G563" s="1"/>
      <c r="H563" s="1"/>
      <c r="I563" s="1"/>
      <c r="J563" s="1"/>
      <c r="K563" s="1"/>
      <c r="L563" s="1"/>
      <c r="M563" s="1"/>
      <c r="N563" s="1"/>
      <c r="O563" s="1"/>
      <c r="P563" s="1"/>
      <c r="Q563" s="1"/>
      <c r="R563" s="1"/>
      <c r="S563" s="1"/>
      <c r="T563" s="1"/>
      <c r="U563" s="1"/>
      <c r="V563" s="1"/>
      <c r="W563" s="1"/>
      <c r="X563" s="1"/>
      <c r="Y563" s="1"/>
      <c r="Z563" s="1"/>
    </row>
    <row x14ac:dyDescent="0.25" r="564" customHeight="1" ht="16.5">
      <c r="A564" s="1"/>
      <c r="B564" s="5"/>
      <c r="C564" s="14"/>
      <c r="D564" s="15"/>
      <c r="E564" s="1"/>
      <c r="F564" s="1"/>
      <c r="G564" s="1"/>
      <c r="H564" s="1"/>
      <c r="I564" s="1"/>
      <c r="J564" s="1"/>
      <c r="K564" s="1"/>
      <c r="L564" s="1"/>
      <c r="M564" s="1"/>
      <c r="N564" s="1"/>
      <c r="O564" s="1"/>
      <c r="P564" s="1"/>
      <c r="Q564" s="1"/>
      <c r="R564" s="1"/>
      <c r="S564" s="1"/>
      <c r="T564" s="1"/>
      <c r="U564" s="1"/>
      <c r="V564" s="1"/>
      <c r="W564" s="1"/>
      <c r="X564" s="1"/>
      <c r="Y564" s="1"/>
      <c r="Z564" s="1"/>
    </row>
    <row x14ac:dyDescent="0.25" r="565" customHeight="1" ht="16.5">
      <c r="A565" s="1"/>
      <c r="B565" s="5"/>
      <c r="C565" s="14"/>
      <c r="D565" s="15"/>
      <c r="E565" s="1"/>
      <c r="F565" s="1"/>
      <c r="G565" s="1"/>
      <c r="H565" s="1"/>
      <c r="I565" s="1"/>
      <c r="J565" s="1"/>
      <c r="K565" s="1"/>
      <c r="L565" s="1"/>
      <c r="M565" s="1"/>
      <c r="N565" s="1"/>
      <c r="O565" s="1"/>
      <c r="P565" s="1"/>
      <c r="Q565" s="1"/>
      <c r="R565" s="1"/>
      <c r="S565" s="1"/>
      <c r="T565" s="1"/>
      <c r="U565" s="1"/>
      <c r="V565" s="1"/>
      <c r="W565" s="1"/>
      <c r="X565" s="1"/>
      <c r="Y565" s="1"/>
      <c r="Z565" s="1"/>
    </row>
    <row x14ac:dyDescent="0.25" r="566" customHeight="1" ht="16.5">
      <c r="A566" s="1"/>
      <c r="B566" s="5"/>
      <c r="C566" s="16"/>
      <c r="D566" s="17"/>
      <c r="E566" s="1"/>
      <c r="F566" s="1"/>
      <c r="G566" s="1"/>
      <c r="H566" s="1"/>
      <c r="I566" s="1"/>
      <c r="J566" s="1"/>
      <c r="K566" s="1"/>
      <c r="L566" s="1"/>
      <c r="M566" s="1"/>
      <c r="N566" s="1"/>
      <c r="O566" s="1"/>
      <c r="P566" s="1"/>
      <c r="Q566" s="1"/>
      <c r="R566" s="1"/>
      <c r="S566" s="1"/>
      <c r="T566" s="1"/>
      <c r="U566" s="1"/>
      <c r="V566" s="1"/>
      <c r="W566" s="1"/>
      <c r="X566" s="1"/>
      <c r="Y566" s="1"/>
      <c r="Z566" s="1"/>
    </row>
    <row x14ac:dyDescent="0.25" r="567" customHeight="1" ht="16.5">
      <c r="A567" s="1"/>
      <c r="B567" s="5"/>
      <c r="C567" s="16"/>
      <c r="D567" s="17"/>
      <c r="E567" s="1"/>
      <c r="F567" s="1"/>
      <c r="G567" s="1"/>
      <c r="H567" s="1"/>
      <c r="I567" s="1"/>
      <c r="J567" s="1"/>
      <c r="K567" s="1"/>
      <c r="L567" s="1"/>
      <c r="M567" s="1"/>
      <c r="N567" s="1"/>
      <c r="O567" s="1"/>
      <c r="P567" s="1"/>
      <c r="Q567" s="1"/>
      <c r="R567" s="1"/>
      <c r="S567" s="1"/>
      <c r="T567" s="1"/>
      <c r="U567" s="1"/>
      <c r="V567" s="1"/>
      <c r="W567" s="1"/>
      <c r="X567" s="1"/>
      <c r="Y567" s="1"/>
      <c r="Z567" s="1"/>
    </row>
    <row x14ac:dyDescent="0.25" r="568" customHeight="1" ht="16.5">
      <c r="A568" s="1"/>
      <c r="B568" s="5"/>
      <c r="C568" s="14"/>
      <c r="D568" s="15"/>
      <c r="E568" s="1"/>
      <c r="F568" s="1"/>
      <c r="G568" s="1"/>
      <c r="H568" s="1"/>
      <c r="I568" s="1"/>
      <c r="J568" s="1"/>
      <c r="K568" s="1"/>
      <c r="L568" s="1"/>
      <c r="M568" s="1"/>
      <c r="N568" s="1"/>
      <c r="O568" s="1"/>
      <c r="P568" s="1"/>
      <c r="Q568" s="1"/>
      <c r="R568" s="1"/>
      <c r="S568" s="1"/>
      <c r="T568" s="1"/>
      <c r="U568" s="1"/>
      <c r="V568" s="1"/>
      <c r="W568" s="1"/>
      <c r="X568" s="1"/>
      <c r="Y568" s="1"/>
      <c r="Z568" s="1"/>
    </row>
    <row x14ac:dyDescent="0.25" r="569" customHeight="1" ht="16.5">
      <c r="A569" s="1"/>
      <c r="B569" s="5"/>
      <c r="C569" s="14"/>
      <c r="D569" s="15"/>
      <c r="E569" s="1"/>
      <c r="F569" s="1"/>
      <c r="G569" s="1"/>
      <c r="H569" s="1"/>
      <c r="I569" s="1"/>
      <c r="J569" s="1"/>
      <c r="K569" s="1"/>
      <c r="L569" s="1"/>
      <c r="M569" s="1"/>
      <c r="N569" s="1"/>
      <c r="O569" s="1"/>
      <c r="P569" s="1"/>
      <c r="Q569" s="1"/>
      <c r="R569" s="1"/>
      <c r="S569" s="1"/>
      <c r="T569" s="1"/>
      <c r="U569" s="1"/>
      <c r="V569" s="1"/>
      <c r="W569" s="1"/>
      <c r="X569" s="1"/>
      <c r="Y569" s="1"/>
      <c r="Z569" s="1"/>
    </row>
    <row x14ac:dyDescent="0.25" r="570" customHeight="1" ht="16.5">
      <c r="A570" s="1"/>
      <c r="B570" s="5"/>
      <c r="C570" s="14"/>
      <c r="D570" s="15"/>
      <c r="E570" s="1"/>
      <c r="F570" s="1"/>
      <c r="G570" s="1"/>
      <c r="H570" s="1"/>
      <c r="I570" s="1"/>
      <c r="J570" s="1"/>
      <c r="K570" s="1"/>
      <c r="L570" s="1"/>
      <c r="M570" s="1"/>
      <c r="N570" s="1"/>
      <c r="O570" s="1"/>
      <c r="P570" s="1"/>
      <c r="Q570" s="1"/>
      <c r="R570" s="1"/>
      <c r="S570" s="1"/>
      <c r="T570" s="1"/>
      <c r="U570" s="1"/>
      <c r="V570" s="1"/>
      <c r="W570" s="1"/>
      <c r="X570" s="1"/>
      <c r="Y570" s="1"/>
      <c r="Z570" s="1"/>
    </row>
    <row x14ac:dyDescent="0.25" r="571" customHeight="1" ht="16.5">
      <c r="A571" s="1"/>
      <c r="B571" s="5"/>
      <c r="C571" s="14"/>
      <c r="D571" s="15"/>
      <c r="E571" s="1"/>
      <c r="F571" s="1"/>
      <c r="G571" s="1"/>
      <c r="H571" s="1"/>
      <c r="I571" s="1"/>
      <c r="J571" s="1"/>
      <c r="K571" s="1"/>
      <c r="L571" s="1"/>
      <c r="M571" s="1"/>
      <c r="N571" s="1"/>
      <c r="O571" s="1"/>
      <c r="P571" s="1"/>
      <c r="Q571" s="1"/>
      <c r="R571" s="1"/>
      <c r="S571" s="1"/>
      <c r="T571" s="1"/>
      <c r="U571" s="1"/>
      <c r="V571" s="1"/>
      <c r="W571" s="1"/>
      <c r="X571" s="1"/>
      <c r="Y571" s="1"/>
      <c r="Z571" s="1"/>
    </row>
    <row x14ac:dyDescent="0.25" r="572" customHeight="1" ht="16.5">
      <c r="A572" s="1"/>
      <c r="B572" s="5"/>
      <c r="C572" s="14"/>
      <c r="D572" s="15"/>
      <c r="E572" s="1"/>
      <c r="F572" s="1"/>
      <c r="G572" s="1"/>
      <c r="H572" s="1"/>
      <c r="I572" s="1"/>
      <c r="J572" s="1"/>
      <c r="K572" s="1"/>
      <c r="L572" s="1"/>
      <c r="M572" s="1"/>
      <c r="N572" s="1"/>
      <c r="O572" s="1"/>
      <c r="P572" s="1"/>
      <c r="Q572" s="1"/>
      <c r="R572" s="1"/>
      <c r="S572" s="1"/>
      <c r="T572" s="1"/>
      <c r="U572" s="1"/>
      <c r="V572" s="1"/>
      <c r="W572" s="1"/>
      <c r="X572" s="1"/>
      <c r="Y572" s="1"/>
      <c r="Z572" s="1"/>
    </row>
    <row x14ac:dyDescent="0.25" r="573" customHeight="1" ht="16.5">
      <c r="A573" s="1"/>
      <c r="B573" s="5"/>
      <c r="C573" s="14"/>
      <c r="D573" s="15"/>
      <c r="E573" s="1"/>
      <c r="F573" s="1"/>
      <c r="G573" s="1"/>
      <c r="H573" s="1"/>
      <c r="I573" s="1"/>
      <c r="J573" s="1"/>
      <c r="K573" s="1"/>
      <c r="L573" s="1"/>
      <c r="M573" s="1"/>
      <c r="N573" s="1"/>
      <c r="O573" s="1"/>
      <c r="P573" s="1"/>
      <c r="Q573" s="1"/>
      <c r="R573" s="1"/>
      <c r="S573" s="1"/>
      <c r="T573" s="1"/>
      <c r="U573" s="1"/>
      <c r="V573" s="1"/>
      <c r="W573" s="1"/>
      <c r="X573" s="1"/>
      <c r="Y573" s="1"/>
      <c r="Z573" s="1"/>
    </row>
    <row x14ac:dyDescent="0.25" r="574" customHeight="1" ht="16.5">
      <c r="A574" s="1"/>
      <c r="B574" s="5"/>
      <c r="C574" s="14"/>
      <c r="D574" s="15"/>
      <c r="E574" s="1"/>
      <c r="F574" s="1"/>
      <c r="G574" s="1"/>
      <c r="H574" s="1"/>
      <c r="I574" s="1"/>
      <c r="J574" s="1"/>
      <c r="K574" s="1"/>
      <c r="L574" s="1"/>
      <c r="M574" s="1"/>
      <c r="N574" s="1"/>
      <c r="O574" s="1"/>
      <c r="P574" s="1"/>
      <c r="Q574" s="1"/>
      <c r="R574" s="1"/>
      <c r="S574" s="1"/>
      <c r="T574" s="1"/>
      <c r="U574" s="1"/>
      <c r="V574" s="1"/>
      <c r="W574" s="1"/>
      <c r="X574" s="1"/>
      <c r="Y574" s="1"/>
      <c r="Z574" s="1"/>
    </row>
    <row x14ac:dyDescent="0.25" r="575" customHeight="1" ht="16.5">
      <c r="A575" s="1"/>
      <c r="B575" s="5"/>
      <c r="C575" s="14"/>
      <c r="D575" s="15"/>
      <c r="E575" s="1"/>
      <c r="F575" s="1"/>
      <c r="G575" s="1"/>
      <c r="H575" s="1"/>
      <c r="I575" s="1"/>
      <c r="J575" s="1"/>
      <c r="K575" s="1"/>
      <c r="L575" s="1"/>
      <c r="M575" s="1"/>
      <c r="N575" s="1"/>
      <c r="O575" s="1"/>
      <c r="P575" s="1"/>
      <c r="Q575" s="1"/>
      <c r="R575" s="1"/>
      <c r="S575" s="1"/>
      <c r="T575" s="1"/>
      <c r="U575" s="1"/>
      <c r="V575" s="1"/>
      <c r="W575" s="1"/>
      <c r="X575" s="1"/>
      <c r="Y575" s="1"/>
      <c r="Z575" s="1"/>
    </row>
    <row x14ac:dyDescent="0.25" r="576" customHeight="1" ht="16.5">
      <c r="A576" s="1"/>
      <c r="B576" s="5"/>
      <c r="C576" s="14"/>
      <c r="D576" s="15"/>
      <c r="E576" s="1"/>
      <c r="F576" s="1"/>
      <c r="G576" s="1"/>
      <c r="H576" s="1"/>
      <c r="I576" s="1"/>
      <c r="J576" s="1"/>
      <c r="K576" s="1"/>
      <c r="L576" s="1"/>
      <c r="M576" s="1"/>
      <c r="N576" s="1"/>
      <c r="O576" s="1"/>
      <c r="P576" s="1"/>
      <c r="Q576" s="1"/>
      <c r="R576" s="1"/>
      <c r="S576" s="1"/>
      <c r="T576" s="1"/>
      <c r="U576" s="1"/>
      <c r="V576" s="1"/>
      <c r="W576" s="1"/>
      <c r="X576" s="1"/>
      <c r="Y576" s="1"/>
      <c r="Z576" s="1"/>
    </row>
    <row x14ac:dyDescent="0.25" r="577" customHeight="1" ht="16.5">
      <c r="A577" s="1"/>
      <c r="B577" s="5"/>
      <c r="C577" s="16"/>
      <c r="D577" s="17"/>
      <c r="E577" s="1"/>
      <c r="F577" s="1"/>
      <c r="G577" s="1"/>
      <c r="H577" s="1"/>
      <c r="I577" s="1"/>
      <c r="J577" s="1"/>
      <c r="K577" s="1"/>
      <c r="L577" s="1"/>
      <c r="M577" s="1"/>
      <c r="N577" s="1"/>
      <c r="O577" s="1"/>
      <c r="P577" s="1"/>
      <c r="Q577" s="1"/>
      <c r="R577" s="1"/>
      <c r="S577" s="1"/>
      <c r="T577" s="1"/>
      <c r="U577" s="1"/>
      <c r="V577" s="1"/>
      <c r="W577" s="1"/>
      <c r="X577" s="1"/>
      <c r="Y577" s="1"/>
      <c r="Z577" s="1"/>
    </row>
    <row x14ac:dyDescent="0.25" r="578" customHeight="1" ht="16.5">
      <c r="A578" s="1"/>
      <c r="B578" s="5"/>
      <c r="C578" s="16"/>
      <c r="D578" s="17"/>
      <c r="E578" s="1"/>
      <c r="F578" s="1"/>
      <c r="G578" s="1"/>
      <c r="H578" s="1"/>
      <c r="I578" s="1"/>
      <c r="J578" s="1"/>
      <c r="K578" s="1"/>
      <c r="L578" s="1"/>
      <c r="M578" s="1"/>
      <c r="N578" s="1"/>
      <c r="O578" s="1"/>
      <c r="P578" s="1"/>
      <c r="Q578" s="1"/>
      <c r="R578" s="1"/>
      <c r="S578" s="1"/>
      <c r="T578" s="1"/>
      <c r="U578" s="1"/>
      <c r="V578" s="1"/>
      <c r="W578" s="1"/>
      <c r="X578" s="1"/>
      <c r="Y578" s="1"/>
      <c r="Z578" s="1"/>
    </row>
    <row x14ac:dyDescent="0.25" r="579" customHeight="1" ht="16.5">
      <c r="A579" s="1"/>
      <c r="B579" s="5"/>
      <c r="C579" s="14"/>
      <c r="D579" s="15"/>
      <c r="E579" s="1"/>
      <c r="F579" s="1"/>
      <c r="G579" s="1"/>
      <c r="H579" s="1"/>
      <c r="I579" s="1"/>
      <c r="J579" s="1"/>
      <c r="K579" s="1"/>
      <c r="L579" s="1"/>
      <c r="M579" s="1"/>
      <c r="N579" s="1"/>
      <c r="O579" s="1"/>
      <c r="P579" s="1"/>
      <c r="Q579" s="1"/>
      <c r="R579" s="1"/>
      <c r="S579" s="1"/>
      <c r="T579" s="1"/>
      <c r="U579" s="1"/>
      <c r="V579" s="1"/>
      <c r="W579" s="1"/>
      <c r="X579" s="1"/>
      <c r="Y579" s="1"/>
      <c r="Z579" s="1"/>
    </row>
    <row x14ac:dyDescent="0.25" r="580" customHeight="1" ht="16.5">
      <c r="A580" s="1"/>
      <c r="B580" s="5"/>
      <c r="C580" s="14"/>
      <c r="D580" s="15"/>
      <c r="E580" s="1"/>
      <c r="F580" s="1"/>
      <c r="G580" s="1"/>
      <c r="H580" s="1"/>
      <c r="I580" s="1"/>
      <c r="J580" s="1"/>
      <c r="K580" s="1"/>
      <c r="L580" s="1"/>
      <c r="M580" s="1"/>
      <c r="N580" s="1"/>
      <c r="O580" s="1"/>
      <c r="P580" s="1"/>
      <c r="Q580" s="1"/>
      <c r="R580" s="1"/>
      <c r="S580" s="1"/>
      <c r="T580" s="1"/>
      <c r="U580" s="1"/>
      <c r="V580" s="1"/>
      <c r="W580" s="1"/>
      <c r="X580" s="1"/>
      <c r="Y580" s="1"/>
      <c r="Z580" s="1"/>
    </row>
    <row x14ac:dyDescent="0.25" r="581" customHeight="1" ht="16.5">
      <c r="A581" s="1"/>
      <c r="B581" s="5"/>
      <c r="C581" s="14"/>
      <c r="D581" s="15"/>
      <c r="E581" s="1"/>
      <c r="F581" s="1"/>
      <c r="G581" s="1"/>
      <c r="H581" s="1"/>
      <c r="I581" s="1"/>
      <c r="J581" s="1"/>
      <c r="K581" s="1"/>
      <c r="L581" s="1"/>
      <c r="M581" s="1"/>
      <c r="N581" s="1"/>
      <c r="O581" s="1"/>
      <c r="P581" s="1"/>
      <c r="Q581" s="1"/>
      <c r="R581" s="1"/>
      <c r="S581" s="1"/>
      <c r="T581" s="1"/>
      <c r="U581" s="1"/>
      <c r="V581" s="1"/>
      <c r="W581" s="1"/>
      <c r="X581" s="1"/>
      <c r="Y581" s="1"/>
      <c r="Z581" s="1"/>
    </row>
    <row x14ac:dyDescent="0.25" r="582" customHeight="1" ht="16.5">
      <c r="A582" s="1"/>
      <c r="B582" s="5"/>
      <c r="C582" s="14"/>
      <c r="D582" s="15"/>
      <c r="E582" s="1"/>
      <c r="F582" s="1"/>
      <c r="G582" s="1"/>
      <c r="H582" s="1"/>
      <c r="I582" s="1"/>
      <c r="J582" s="1"/>
      <c r="K582" s="1"/>
      <c r="L582" s="1"/>
      <c r="M582" s="1"/>
      <c r="N582" s="1"/>
      <c r="O582" s="1"/>
      <c r="P582" s="1"/>
      <c r="Q582" s="1"/>
      <c r="R582" s="1"/>
      <c r="S582" s="1"/>
      <c r="T582" s="1"/>
      <c r="U582" s="1"/>
      <c r="V582" s="1"/>
      <c r="W582" s="1"/>
      <c r="X582" s="1"/>
      <c r="Y582" s="1"/>
      <c r="Z582" s="1"/>
    </row>
    <row x14ac:dyDescent="0.25" r="583" customHeight="1" ht="16.5">
      <c r="A583" s="1"/>
      <c r="B583" s="5"/>
      <c r="C583" s="14"/>
      <c r="D583" s="15"/>
      <c r="E583" s="1"/>
      <c r="F583" s="1"/>
      <c r="G583" s="1"/>
      <c r="H583" s="1"/>
      <c r="I583" s="1"/>
      <c r="J583" s="1"/>
      <c r="K583" s="1"/>
      <c r="L583" s="1"/>
      <c r="M583" s="1"/>
      <c r="N583" s="1"/>
      <c r="O583" s="1"/>
      <c r="P583" s="1"/>
      <c r="Q583" s="1"/>
      <c r="R583" s="1"/>
      <c r="S583" s="1"/>
      <c r="T583" s="1"/>
      <c r="U583" s="1"/>
      <c r="V583" s="1"/>
      <c r="W583" s="1"/>
      <c r="X583" s="1"/>
      <c r="Y583" s="1"/>
      <c r="Z583" s="1"/>
    </row>
    <row x14ac:dyDescent="0.25" r="584" customHeight="1" ht="16.5">
      <c r="A584" s="1"/>
      <c r="B584" s="5"/>
      <c r="C584" s="14"/>
      <c r="D584" s="15"/>
      <c r="E584" s="1"/>
      <c r="F584" s="1"/>
      <c r="G584" s="1"/>
      <c r="H584" s="1"/>
      <c r="I584" s="1"/>
      <c r="J584" s="1"/>
      <c r="K584" s="1"/>
      <c r="L584" s="1"/>
      <c r="M584" s="1"/>
      <c r="N584" s="1"/>
      <c r="O584" s="1"/>
      <c r="P584" s="1"/>
      <c r="Q584" s="1"/>
      <c r="R584" s="1"/>
      <c r="S584" s="1"/>
      <c r="T584" s="1"/>
      <c r="U584" s="1"/>
      <c r="V584" s="1"/>
      <c r="W584" s="1"/>
      <c r="X584" s="1"/>
      <c r="Y584" s="1"/>
      <c r="Z584" s="1"/>
    </row>
    <row x14ac:dyDescent="0.25" r="585" customHeight="1" ht="16.5">
      <c r="A585" s="1"/>
      <c r="B585" s="5"/>
      <c r="C585" s="14"/>
      <c r="D585" s="15"/>
      <c r="E585" s="1"/>
      <c r="F585" s="1"/>
      <c r="G585" s="1"/>
      <c r="H585" s="1"/>
      <c r="I585" s="1"/>
      <c r="J585" s="1"/>
      <c r="K585" s="1"/>
      <c r="L585" s="1"/>
      <c r="M585" s="1"/>
      <c r="N585" s="1"/>
      <c r="O585" s="1"/>
      <c r="P585" s="1"/>
      <c r="Q585" s="1"/>
      <c r="R585" s="1"/>
      <c r="S585" s="1"/>
      <c r="T585" s="1"/>
      <c r="U585" s="1"/>
      <c r="V585" s="1"/>
      <c r="W585" s="1"/>
      <c r="X585" s="1"/>
      <c r="Y585" s="1"/>
      <c r="Z585" s="1"/>
    </row>
    <row x14ac:dyDescent="0.25" r="586" customHeight="1" ht="16.5">
      <c r="A586" s="1"/>
      <c r="B586" s="5"/>
      <c r="C586" s="14"/>
      <c r="D586" s="15"/>
      <c r="E586" s="1"/>
      <c r="F586" s="1"/>
      <c r="G586" s="1"/>
      <c r="H586" s="1"/>
      <c r="I586" s="1"/>
      <c r="J586" s="1"/>
      <c r="K586" s="1"/>
      <c r="L586" s="1"/>
      <c r="M586" s="1"/>
      <c r="N586" s="1"/>
      <c r="O586" s="1"/>
      <c r="P586" s="1"/>
      <c r="Q586" s="1"/>
      <c r="R586" s="1"/>
      <c r="S586" s="1"/>
      <c r="T586" s="1"/>
      <c r="U586" s="1"/>
      <c r="V586" s="1"/>
      <c r="W586" s="1"/>
      <c r="X586" s="1"/>
      <c r="Y586" s="1"/>
      <c r="Z586" s="1"/>
    </row>
    <row x14ac:dyDescent="0.25" r="587" customHeight="1" ht="16.5">
      <c r="A587" s="1"/>
      <c r="B587" s="5"/>
      <c r="C587" s="14"/>
      <c r="D587" s="15"/>
      <c r="E587" s="1"/>
      <c r="F587" s="1"/>
      <c r="G587" s="1"/>
      <c r="H587" s="1"/>
      <c r="I587" s="1"/>
      <c r="J587" s="1"/>
      <c r="K587" s="1"/>
      <c r="L587" s="1"/>
      <c r="M587" s="1"/>
      <c r="N587" s="1"/>
      <c r="O587" s="1"/>
      <c r="P587" s="1"/>
      <c r="Q587" s="1"/>
      <c r="R587" s="1"/>
      <c r="S587" s="1"/>
      <c r="T587" s="1"/>
      <c r="U587" s="1"/>
      <c r="V587" s="1"/>
      <c r="W587" s="1"/>
      <c r="X587" s="1"/>
      <c r="Y587" s="1"/>
      <c r="Z587" s="1"/>
    </row>
    <row x14ac:dyDescent="0.25" r="588" customHeight="1" ht="16.5">
      <c r="A588" s="1"/>
      <c r="B588" s="5"/>
      <c r="C588" s="16"/>
      <c r="D588" s="17"/>
      <c r="E588" s="1"/>
      <c r="F588" s="1"/>
      <c r="G588" s="1"/>
      <c r="H588" s="1"/>
      <c r="I588" s="1"/>
      <c r="J588" s="1"/>
      <c r="K588" s="1"/>
      <c r="L588" s="1"/>
      <c r="M588" s="1"/>
      <c r="N588" s="1"/>
      <c r="O588" s="1"/>
      <c r="P588" s="1"/>
      <c r="Q588" s="1"/>
      <c r="R588" s="1"/>
      <c r="S588" s="1"/>
      <c r="T588" s="1"/>
      <c r="U588" s="1"/>
      <c r="V588" s="1"/>
      <c r="W588" s="1"/>
      <c r="X588" s="1"/>
      <c r="Y588" s="1"/>
      <c r="Z588" s="1"/>
    </row>
    <row x14ac:dyDescent="0.25" r="589" customHeight="1" ht="16.5">
      <c r="A589" s="1"/>
      <c r="B589" s="5"/>
      <c r="C589" s="16"/>
      <c r="D589" s="17"/>
      <c r="E589" s="1"/>
      <c r="F589" s="1"/>
      <c r="G589" s="1"/>
      <c r="H589" s="1"/>
      <c r="I589" s="1"/>
      <c r="J589" s="1"/>
      <c r="K589" s="1"/>
      <c r="L589" s="1"/>
      <c r="M589" s="1"/>
      <c r="N589" s="1"/>
      <c r="O589" s="1"/>
      <c r="P589" s="1"/>
      <c r="Q589" s="1"/>
      <c r="R589" s="1"/>
      <c r="S589" s="1"/>
      <c r="T589" s="1"/>
      <c r="U589" s="1"/>
      <c r="V589" s="1"/>
      <c r="W589" s="1"/>
      <c r="X589" s="1"/>
      <c r="Y589" s="1"/>
      <c r="Z589" s="1"/>
    </row>
    <row x14ac:dyDescent="0.25" r="590" customHeight="1" ht="16.5">
      <c r="A590" s="1"/>
      <c r="B590" s="5"/>
      <c r="C590" s="14"/>
      <c r="D590" s="15"/>
      <c r="E590" s="1"/>
      <c r="F590" s="1"/>
      <c r="G590" s="1"/>
      <c r="H590" s="1"/>
      <c r="I590" s="1"/>
      <c r="J590" s="1"/>
      <c r="K590" s="1"/>
      <c r="L590" s="1"/>
      <c r="M590" s="1"/>
      <c r="N590" s="1"/>
      <c r="O590" s="1"/>
      <c r="P590" s="1"/>
      <c r="Q590" s="1"/>
      <c r="R590" s="1"/>
      <c r="S590" s="1"/>
      <c r="T590" s="1"/>
      <c r="U590" s="1"/>
      <c r="V590" s="1"/>
      <c r="W590" s="1"/>
      <c r="X590" s="1"/>
      <c r="Y590" s="1"/>
      <c r="Z590" s="1"/>
    </row>
    <row x14ac:dyDescent="0.25" r="591" customHeight="1" ht="16.5">
      <c r="A591" s="1"/>
      <c r="B591" s="5"/>
      <c r="C591" s="14"/>
      <c r="D591" s="15"/>
      <c r="E591" s="1"/>
      <c r="F591" s="1"/>
      <c r="G591" s="1"/>
      <c r="H591" s="1"/>
      <c r="I591" s="1"/>
      <c r="J591" s="1"/>
      <c r="K591" s="1"/>
      <c r="L591" s="1"/>
      <c r="M591" s="1"/>
      <c r="N591" s="1"/>
      <c r="O591" s="1"/>
      <c r="P591" s="1"/>
      <c r="Q591" s="1"/>
      <c r="R591" s="1"/>
      <c r="S591" s="1"/>
      <c r="T591" s="1"/>
      <c r="U591" s="1"/>
      <c r="V591" s="1"/>
      <c r="W591" s="1"/>
      <c r="X591" s="1"/>
      <c r="Y591" s="1"/>
      <c r="Z591" s="1"/>
    </row>
    <row x14ac:dyDescent="0.25" r="592" customHeight="1" ht="16.5">
      <c r="A592" s="1"/>
      <c r="B592" s="5"/>
      <c r="C592" s="14"/>
      <c r="D592" s="15"/>
      <c r="E592" s="1"/>
      <c r="F592" s="1"/>
      <c r="G592" s="1"/>
      <c r="H592" s="1"/>
      <c r="I592" s="1"/>
      <c r="J592" s="1"/>
      <c r="K592" s="1"/>
      <c r="L592" s="1"/>
      <c r="M592" s="1"/>
      <c r="N592" s="1"/>
      <c r="O592" s="1"/>
      <c r="P592" s="1"/>
      <c r="Q592" s="1"/>
      <c r="R592" s="1"/>
      <c r="S592" s="1"/>
      <c r="T592" s="1"/>
      <c r="U592" s="1"/>
      <c r="V592" s="1"/>
      <c r="W592" s="1"/>
      <c r="X592" s="1"/>
      <c r="Y592" s="1"/>
      <c r="Z592" s="1"/>
    </row>
    <row x14ac:dyDescent="0.25" r="593" customHeight="1" ht="16.5">
      <c r="A593" s="1"/>
      <c r="B593" s="5"/>
      <c r="C593" s="14"/>
      <c r="D593" s="15"/>
      <c r="E593" s="1"/>
      <c r="F593" s="1"/>
      <c r="G593" s="1"/>
      <c r="H593" s="1"/>
      <c r="I593" s="1"/>
      <c r="J593" s="1"/>
      <c r="K593" s="1"/>
      <c r="L593" s="1"/>
      <c r="M593" s="1"/>
      <c r="N593" s="1"/>
      <c r="O593" s="1"/>
      <c r="P593" s="1"/>
      <c r="Q593" s="1"/>
      <c r="R593" s="1"/>
      <c r="S593" s="1"/>
      <c r="T593" s="1"/>
      <c r="U593" s="1"/>
      <c r="V593" s="1"/>
      <c r="W593" s="1"/>
      <c r="X593" s="1"/>
      <c r="Y593" s="1"/>
      <c r="Z593" s="1"/>
    </row>
    <row x14ac:dyDescent="0.25" r="594" customHeight="1" ht="16.5">
      <c r="A594" s="1"/>
      <c r="B594" s="5"/>
      <c r="C594" s="14"/>
      <c r="D594" s="15"/>
      <c r="E594" s="1"/>
      <c r="F594" s="1"/>
      <c r="G594" s="1"/>
      <c r="H594" s="1"/>
      <c r="I594" s="1"/>
      <c r="J594" s="1"/>
      <c r="K594" s="1"/>
      <c r="L594" s="1"/>
      <c r="M594" s="1"/>
      <c r="N594" s="1"/>
      <c r="O594" s="1"/>
      <c r="P594" s="1"/>
      <c r="Q594" s="1"/>
      <c r="R594" s="1"/>
      <c r="S594" s="1"/>
      <c r="T594" s="1"/>
      <c r="U594" s="1"/>
      <c r="V594" s="1"/>
      <c r="W594" s="1"/>
      <c r="X594" s="1"/>
      <c r="Y594" s="1"/>
      <c r="Z594" s="1"/>
    </row>
    <row x14ac:dyDescent="0.25" r="595" customHeight="1" ht="16.5">
      <c r="A595" s="1"/>
      <c r="B595" s="5"/>
      <c r="C595" s="14"/>
      <c r="D595" s="15"/>
      <c r="E595" s="1"/>
      <c r="F595" s="1"/>
      <c r="G595" s="1"/>
      <c r="H595" s="1"/>
      <c r="I595" s="1"/>
      <c r="J595" s="1"/>
      <c r="K595" s="1"/>
      <c r="L595" s="1"/>
      <c r="M595" s="1"/>
      <c r="N595" s="1"/>
      <c r="O595" s="1"/>
      <c r="P595" s="1"/>
      <c r="Q595" s="1"/>
      <c r="R595" s="1"/>
      <c r="S595" s="1"/>
      <c r="T595" s="1"/>
      <c r="U595" s="1"/>
      <c r="V595" s="1"/>
      <c r="W595" s="1"/>
      <c r="X595" s="1"/>
      <c r="Y595" s="1"/>
      <c r="Z595" s="1"/>
    </row>
    <row x14ac:dyDescent="0.25" r="596" customHeight="1" ht="16.5">
      <c r="A596" s="1"/>
      <c r="B596" s="5"/>
      <c r="C596" s="14"/>
      <c r="D596" s="15"/>
      <c r="E596" s="1"/>
      <c r="F596" s="1"/>
      <c r="G596" s="1"/>
      <c r="H596" s="1"/>
      <c r="I596" s="1"/>
      <c r="J596" s="1"/>
      <c r="K596" s="1"/>
      <c r="L596" s="1"/>
      <c r="M596" s="1"/>
      <c r="N596" s="1"/>
      <c r="O596" s="1"/>
      <c r="P596" s="1"/>
      <c r="Q596" s="1"/>
      <c r="R596" s="1"/>
      <c r="S596" s="1"/>
      <c r="T596" s="1"/>
      <c r="U596" s="1"/>
      <c r="V596" s="1"/>
      <c r="W596" s="1"/>
      <c r="X596" s="1"/>
      <c r="Y596" s="1"/>
      <c r="Z596" s="1"/>
    </row>
    <row x14ac:dyDescent="0.25" r="597" customHeight="1" ht="16.5">
      <c r="A597" s="1"/>
      <c r="B597" s="5"/>
      <c r="C597" s="14"/>
      <c r="D597" s="15"/>
      <c r="E597" s="1"/>
      <c r="F597" s="1"/>
      <c r="G597" s="1"/>
      <c r="H597" s="1"/>
      <c r="I597" s="1"/>
      <c r="J597" s="1"/>
      <c r="K597" s="1"/>
      <c r="L597" s="1"/>
      <c r="M597" s="1"/>
      <c r="N597" s="1"/>
      <c r="O597" s="1"/>
      <c r="P597" s="1"/>
      <c r="Q597" s="1"/>
      <c r="R597" s="1"/>
      <c r="S597" s="1"/>
      <c r="T597" s="1"/>
      <c r="U597" s="1"/>
      <c r="V597" s="1"/>
      <c r="W597" s="1"/>
      <c r="X597" s="1"/>
      <c r="Y597" s="1"/>
      <c r="Z597" s="1"/>
    </row>
    <row x14ac:dyDescent="0.25" r="598" customHeight="1" ht="16.5">
      <c r="A598" s="1"/>
      <c r="B598" s="5"/>
      <c r="C598" s="14"/>
      <c r="D598" s="15"/>
      <c r="E598" s="1"/>
      <c r="F598" s="1"/>
      <c r="G598" s="1"/>
      <c r="H598" s="1"/>
      <c r="I598" s="1"/>
      <c r="J598" s="1"/>
      <c r="K598" s="1"/>
      <c r="L598" s="1"/>
      <c r="M598" s="1"/>
      <c r="N598" s="1"/>
      <c r="O598" s="1"/>
      <c r="P598" s="1"/>
      <c r="Q598" s="1"/>
      <c r="R598" s="1"/>
      <c r="S598" s="1"/>
      <c r="T598" s="1"/>
      <c r="U598" s="1"/>
      <c r="V598" s="1"/>
      <c r="W598" s="1"/>
      <c r="X598" s="1"/>
      <c r="Y598" s="1"/>
      <c r="Z598" s="1"/>
    </row>
    <row x14ac:dyDescent="0.25" r="599" customHeight="1" ht="16.5">
      <c r="A599" s="1"/>
      <c r="B599" s="5"/>
      <c r="C599" s="16"/>
      <c r="D599" s="17"/>
      <c r="E599" s="1"/>
      <c r="F599" s="1"/>
      <c r="G599" s="1"/>
      <c r="H599" s="1"/>
      <c r="I599" s="1"/>
      <c r="J599" s="1"/>
      <c r="K599" s="1"/>
      <c r="L599" s="1"/>
      <c r="M599" s="1"/>
      <c r="N599" s="1"/>
      <c r="O599" s="1"/>
      <c r="P599" s="1"/>
      <c r="Q599" s="1"/>
      <c r="R599" s="1"/>
      <c r="S599" s="1"/>
      <c r="T599" s="1"/>
      <c r="U599" s="1"/>
      <c r="V599" s="1"/>
      <c r="W599" s="1"/>
      <c r="X599" s="1"/>
      <c r="Y599" s="1"/>
      <c r="Z599" s="1"/>
    </row>
    <row x14ac:dyDescent="0.25" r="600" customHeight="1" ht="16.5">
      <c r="A600" s="1"/>
      <c r="B600" s="5"/>
      <c r="C600" s="16"/>
      <c r="D600" s="17"/>
      <c r="E600" s="1"/>
      <c r="F600" s="1"/>
      <c r="G600" s="1"/>
      <c r="H600" s="1"/>
      <c r="I600" s="1"/>
      <c r="J600" s="1"/>
      <c r="K600" s="1"/>
      <c r="L600" s="1"/>
      <c r="M600" s="1"/>
      <c r="N600" s="1"/>
      <c r="O600" s="1"/>
      <c r="P600" s="1"/>
      <c r="Q600" s="1"/>
      <c r="R600" s="1"/>
      <c r="S600" s="1"/>
      <c r="T600" s="1"/>
      <c r="U600" s="1"/>
      <c r="V600" s="1"/>
      <c r="W600" s="1"/>
      <c r="X600" s="1"/>
      <c r="Y600" s="1"/>
      <c r="Z600" s="1"/>
    </row>
    <row x14ac:dyDescent="0.25" r="601" customHeight="1" ht="16.5">
      <c r="A601" s="1"/>
      <c r="B601" s="5"/>
      <c r="C601" s="14"/>
      <c r="D601" s="15"/>
      <c r="E601" s="1"/>
      <c r="F601" s="1"/>
      <c r="G601" s="1"/>
      <c r="H601" s="1"/>
      <c r="I601" s="1"/>
      <c r="J601" s="1"/>
      <c r="K601" s="1"/>
      <c r="L601" s="1"/>
      <c r="M601" s="1"/>
      <c r="N601" s="1"/>
      <c r="O601" s="1"/>
      <c r="P601" s="1"/>
      <c r="Q601" s="1"/>
      <c r="R601" s="1"/>
      <c r="S601" s="1"/>
      <c r="T601" s="1"/>
      <c r="U601" s="1"/>
      <c r="V601" s="1"/>
      <c r="W601" s="1"/>
      <c r="X601" s="1"/>
      <c r="Y601" s="1"/>
      <c r="Z601" s="1"/>
    </row>
    <row x14ac:dyDescent="0.25" r="602" customHeight="1" ht="16.5">
      <c r="A602" s="1"/>
      <c r="B602" s="5"/>
      <c r="C602" s="14"/>
      <c r="D602" s="15"/>
      <c r="E602" s="1"/>
      <c r="F602" s="1"/>
      <c r="G602" s="1"/>
      <c r="H602" s="1"/>
      <c r="I602" s="1"/>
      <c r="J602" s="1"/>
      <c r="K602" s="1"/>
      <c r="L602" s="1"/>
      <c r="M602" s="1"/>
      <c r="N602" s="1"/>
      <c r="O602" s="1"/>
      <c r="P602" s="1"/>
      <c r="Q602" s="1"/>
      <c r="R602" s="1"/>
      <c r="S602" s="1"/>
      <c r="T602" s="1"/>
      <c r="U602" s="1"/>
      <c r="V602" s="1"/>
      <c r="W602" s="1"/>
      <c r="X602" s="1"/>
      <c r="Y602" s="1"/>
      <c r="Z602" s="1"/>
    </row>
    <row x14ac:dyDescent="0.25" r="603" customHeight="1" ht="16.5">
      <c r="A603" s="1"/>
      <c r="B603" s="5"/>
      <c r="C603" s="14"/>
      <c r="D603" s="15"/>
      <c r="E603" s="1"/>
      <c r="F603" s="1"/>
      <c r="G603" s="1"/>
      <c r="H603" s="1"/>
      <c r="I603" s="1"/>
      <c r="J603" s="1"/>
      <c r="K603" s="1"/>
      <c r="L603" s="1"/>
      <c r="M603" s="1"/>
      <c r="N603" s="1"/>
      <c r="O603" s="1"/>
      <c r="P603" s="1"/>
      <c r="Q603" s="1"/>
      <c r="R603" s="1"/>
      <c r="S603" s="1"/>
      <c r="T603" s="1"/>
      <c r="U603" s="1"/>
      <c r="V603" s="1"/>
      <c r="W603" s="1"/>
      <c r="X603" s="1"/>
      <c r="Y603" s="1"/>
      <c r="Z603" s="1"/>
    </row>
    <row x14ac:dyDescent="0.25" r="604" customHeight="1" ht="16.5">
      <c r="A604" s="1"/>
      <c r="B604" s="5"/>
      <c r="C604" s="14"/>
      <c r="D604" s="15"/>
      <c r="E604" s="1"/>
      <c r="F604" s="1"/>
      <c r="G604" s="1"/>
      <c r="H604" s="1"/>
      <c r="I604" s="1"/>
      <c r="J604" s="1"/>
      <c r="K604" s="1"/>
      <c r="L604" s="1"/>
      <c r="M604" s="1"/>
      <c r="N604" s="1"/>
      <c r="O604" s="1"/>
      <c r="P604" s="1"/>
      <c r="Q604" s="1"/>
      <c r="R604" s="1"/>
      <c r="S604" s="1"/>
      <c r="T604" s="1"/>
      <c r="U604" s="1"/>
      <c r="V604" s="1"/>
      <c r="W604" s="1"/>
      <c r="X604" s="1"/>
      <c r="Y604" s="1"/>
      <c r="Z604" s="1"/>
    </row>
    <row x14ac:dyDescent="0.25" r="605" customHeight="1" ht="16.5">
      <c r="A605" s="1"/>
      <c r="B605" s="5"/>
      <c r="C605" s="14"/>
      <c r="D605" s="15"/>
      <c r="E605" s="1"/>
      <c r="F605" s="1"/>
      <c r="G605" s="1"/>
      <c r="H605" s="1"/>
      <c r="I605" s="1"/>
      <c r="J605" s="1"/>
      <c r="K605" s="1"/>
      <c r="L605" s="1"/>
      <c r="M605" s="1"/>
      <c r="N605" s="1"/>
      <c r="O605" s="1"/>
      <c r="P605" s="1"/>
      <c r="Q605" s="1"/>
      <c r="R605" s="1"/>
      <c r="S605" s="1"/>
      <c r="T605" s="1"/>
      <c r="U605" s="1"/>
      <c r="V605" s="1"/>
      <c r="W605" s="1"/>
      <c r="X605" s="1"/>
      <c r="Y605" s="1"/>
      <c r="Z605" s="1"/>
    </row>
    <row x14ac:dyDescent="0.25" r="606" customHeight="1" ht="16.5">
      <c r="A606" s="1"/>
      <c r="B606" s="5"/>
      <c r="C606" s="14"/>
      <c r="D606" s="15"/>
      <c r="E606" s="1"/>
      <c r="F606" s="1"/>
      <c r="G606" s="1"/>
      <c r="H606" s="1"/>
      <c r="I606" s="1"/>
      <c r="J606" s="1"/>
      <c r="K606" s="1"/>
      <c r="L606" s="1"/>
      <c r="M606" s="1"/>
      <c r="N606" s="1"/>
      <c r="O606" s="1"/>
      <c r="P606" s="1"/>
      <c r="Q606" s="1"/>
      <c r="R606" s="1"/>
      <c r="S606" s="1"/>
      <c r="T606" s="1"/>
      <c r="U606" s="1"/>
      <c r="V606" s="1"/>
      <c r="W606" s="1"/>
      <c r="X606" s="1"/>
      <c r="Y606" s="1"/>
      <c r="Z606" s="1"/>
    </row>
    <row x14ac:dyDescent="0.25" r="607" customHeight="1" ht="16.5">
      <c r="A607" s="1"/>
      <c r="B607" s="5"/>
      <c r="C607" s="14"/>
      <c r="D607" s="15"/>
      <c r="E607" s="1"/>
      <c r="F607" s="1"/>
      <c r="G607" s="1"/>
      <c r="H607" s="1"/>
      <c r="I607" s="1"/>
      <c r="J607" s="1"/>
      <c r="K607" s="1"/>
      <c r="L607" s="1"/>
      <c r="M607" s="1"/>
      <c r="N607" s="1"/>
      <c r="O607" s="1"/>
      <c r="P607" s="1"/>
      <c r="Q607" s="1"/>
      <c r="R607" s="1"/>
      <c r="S607" s="1"/>
      <c r="T607" s="1"/>
      <c r="U607" s="1"/>
      <c r="V607" s="1"/>
      <c r="W607" s="1"/>
      <c r="X607" s="1"/>
      <c r="Y607" s="1"/>
      <c r="Z607" s="1"/>
    </row>
    <row x14ac:dyDescent="0.25" r="608" customHeight="1" ht="16.5">
      <c r="A608" s="1"/>
      <c r="B608" s="5"/>
      <c r="C608" s="14"/>
      <c r="D608" s="15"/>
      <c r="E608" s="1"/>
      <c r="F608" s="1"/>
      <c r="G608" s="1"/>
      <c r="H608" s="1"/>
      <c r="I608" s="1"/>
      <c r="J608" s="1"/>
      <c r="K608" s="1"/>
      <c r="L608" s="1"/>
      <c r="M608" s="1"/>
      <c r="N608" s="1"/>
      <c r="O608" s="1"/>
      <c r="P608" s="1"/>
      <c r="Q608" s="1"/>
      <c r="R608" s="1"/>
      <c r="S608" s="1"/>
      <c r="T608" s="1"/>
      <c r="U608" s="1"/>
      <c r="V608" s="1"/>
      <c r="W608" s="1"/>
      <c r="X608" s="1"/>
      <c r="Y608" s="1"/>
      <c r="Z608" s="1"/>
    </row>
    <row x14ac:dyDescent="0.25" r="609" customHeight="1" ht="16.5">
      <c r="A609" s="1"/>
      <c r="B609" s="5"/>
      <c r="C609" s="14"/>
      <c r="D609" s="15"/>
      <c r="E609" s="1"/>
      <c r="F609" s="1"/>
      <c r="G609" s="1"/>
      <c r="H609" s="1"/>
      <c r="I609" s="1"/>
      <c r="J609" s="1"/>
      <c r="K609" s="1"/>
      <c r="L609" s="1"/>
      <c r="M609" s="1"/>
      <c r="N609" s="1"/>
      <c r="O609" s="1"/>
      <c r="P609" s="1"/>
      <c r="Q609" s="1"/>
      <c r="R609" s="1"/>
      <c r="S609" s="1"/>
      <c r="T609" s="1"/>
      <c r="U609" s="1"/>
      <c r="V609" s="1"/>
      <c r="W609" s="1"/>
      <c r="X609" s="1"/>
      <c r="Y609" s="1"/>
      <c r="Z609" s="1"/>
    </row>
    <row x14ac:dyDescent="0.25" r="610" customHeight="1" ht="16.5">
      <c r="A610" s="1"/>
      <c r="B610" s="5"/>
      <c r="C610" s="16"/>
      <c r="D610" s="17"/>
      <c r="E610" s="1"/>
      <c r="F610" s="1"/>
      <c r="G610" s="1"/>
      <c r="H610" s="1"/>
      <c r="I610" s="1"/>
      <c r="J610" s="1"/>
      <c r="K610" s="1"/>
      <c r="L610" s="1"/>
      <c r="M610" s="1"/>
      <c r="N610" s="1"/>
      <c r="O610" s="1"/>
      <c r="P610" s="1"/>
      <c r="Q610" s="1"/>
      <c r="R610" s="1"/>
      <c r="S610" s="1"/>
      <c r="T610" s="1"/>
      <c r="U610" s="1"/>
      <c r="V610" s="1"/>
      <c r="W610" s="1"/>
      <c r="X610" s="1"/>
      <c r="Y610" s="1"/>
      <c r="Z610" s="1"/>
    </row>
    <row x14ac:dyDescent="0.25" r="611" customHeight="1" ht="16.5">
      <c r="A611" s="1"/>
      <c r="B611" s="5"/>
      <c r="C611" s="16"/>
      <c r="D611" s="17"/>
      <c r="E611" s="1"/>
      <c r="F611" s="1"/>
      <c r="G611" s="1"/>
      <c r="H611" s="1"/>
      <c r="I611" s="1"/>
      <c r="J611" s="1"/>
      <c r="K611" s="1"/>
      <c r="L611" s="1"/>
      <c r="M611" s="1"/>
      <c r="N611" s="1"/>
      <c r="O611" s="1"/>
      <c r="P611" s="1"/>
      <c r="Q611" s="1"/>
      <c r="R611" s="1"/>
      <c r="S611" s="1"/>
      <c r="T611" s="1"/>
      <c r="U611" s="1"/>
      <c r="V611" s="1"/>
      <c r="W611" s="1"/>
      <c r="X611" s="1"/>
      <c r="Y611" s="1"/>
      <c r="Z611" s="1"/>
    </row>
    <row x14ac:dyDescent="0.25" r="612" customHeight="1" ht="16.5">
      <c r="A612" s="1"/>
      <c r="B612" s="5"/>
      <c r="C612" s="14"/>
      <c r="D612" s="15"/>
      <c r="E612" s="1"/>
      <c r="F612" s="1"/>
      <c r="G612" s="1"/>
      <c r="H612" s="1"/>
      <c r="I612" s="1"/>
      <c r="J612" s="1"/>
      <c r="K612" s="1"/>
      <c r="L612" s="1"/>
      <c r="M612" s="1"/>
      <c r="N612" s="1"/>
      <c r="O612" s="1"/>
      <c r="P612" s="1"/>
      <c r="Q612" s="1"/>
      <c r="R612" s="1"/>
      <c r="S612" s="1"/>
      <c r="T612" s="1"/>
      <c r="U612" s="1"/>
      <c r="V612" s="1"/>
      <c r="W612" s="1"/>
      <c r="X612" s="1"/>
      <c r="Y612" s="1"/>
      <c r="Z612" s="1"/>
    </row>
    <row x14ac:dyDescent="0.25" r="613" customHeight="1" ht="16.5">
      <c r="A613" s="1"/>
      <c r="B613" s="5"/>
      <c r="C613" s="14"/>
      <c r="D613" s="15"/>
      <c r="E613" s="1"/>
      <c r="F613" s="1"/>
      <c r="G613" s="1"/>
      <c r="H613" s="1"/>
      <c r="I613" s="1"/>
      <c r="J613" s="1"/>
      <c r="K613" s="1"/>
      <c r="L613" s="1"/>
      <c r="M613" s="1"/>
      <c r="N613" s="1"/>
      <c r="O613" s="1"/>
      <c r="P613" s="1"/>
      <c r="Q613" s="1"/>
      <c r="R613" s="1"/>
      <c r="S613" s="1"/>
      <c r="T613" s="1"/>
      <c r="U613" s="1"/>
      <c r="V613" s="1"/>
      <c r="W613" s="1"/>
      <c r="X613" s="1"/>
      <c r="Y613" s="1"/>
      <c r="Z613" s="1"/>
    </row>
    <row x14ac:dyDescent="0.25" r="614" customHeight="1" ht="16.5">
      <c r="A614" s="1"/>
      <c r="B614" s="5"/>
      <c r="C614" s="14"/>
      <c r="D614" s="15"/>
      <c r="E614" s="1"/>
      <c r="F614" s="1"/>
      <c r="G614" s="1"/>
      <c r="H614" s="1"/>
      <c r="I614" s="1"/>
      <c r="J614" s="1"/>
      <c r="K614" s="1"/>
      <c r="L614" s="1"/>
      <c r="M614" s="1"/>
      <c r="N614" s="1"/>
      <c r="O614" s="1"/>
      <c r="P614" s="1"/>
      <c r="Q614" s="1"/>
      <c r="R614" s="1"/>
      <c r="S614" s="1"/>
      <c r="T614" s="1"/>
      <c r="U614" s="1"/>
      <c r="V614" s="1"/>
      <c r="W614" s="1"/>
      <c r="X614" s="1"/>
      <c r="Y614" s="1"/>
      <c r="Z614" s="1"/>
    </row>
    <row x14ac:dyDescent="0.25" r="615" customHeight="1" ht="16.5">
      <c r="A615" s="1"/>
      <c r="B615" s="5"/>
      <c r="C615" s="14"/>
      <c r="D615" s="15"/>
      <c r="E615" s="1"/>
      <c r="F615" s="1"/>
      <c r="G615" s="1"/>
      <c r="H615" s="1"/>
      <c r="I615" s="1"/>
      <c r="J615" s="1"/>
      <c r="K615" s="1"/>
      <c r="L615" s="1"/>
      <c r="M615" s="1"/>
      <c r="N615" s="1"/>
      <c r="O615" s="1"/>
      <c r="P615" s="1"/>
      <c r="Q615" s="1"/>
      <c r="R615" s="1"/>
      <c r="S615" s="1"/>
      <c r="T615" s="1"/>
      <c r="U615" s="1"/>
      <c r="V615" s="1"/>
      <c r="W615" s="1"/>
      <c r="X615" s="1"/>
      <c r="Y615" s="1"/>
      <c r="Z615" s="1"/>
    </row>
    <row x14ac:dyDescent="0.25" r="616" customHeight="1" ht="16.5">
      <c r="A616" s="1"/>
      <c r="B616" s="5"/>
      <c r="C616" s="14"/>
      <c r="D616" s="15"/>
      <c r="E616" s="1"/>
      <c r="F616" s="1"/>
      <c r="G616" s="1"/>
      <c r="H616" s="1"/>
      <c r="I616" s="1"/>
      <c r="J616" s="1"/>
      <c r="K616" s="1"/>
      <c r="L616" s="1"/>
      <c r="M616" s="1"/>
      <c r="N616" s="1"/>
      <c r="O616" s="1"/>
      <c r="P616" s="1"/>
      <c r="Q616" s="1"/>
      <c r="R616" s="1"/>
      <c r="S616" s="1"/>
      <c r="T616" s="1"/>
      <c r="U616" s="1"/>
      <c r="V616" s="1"/>
      <c r="W616" s="1"/>
      <c r="X616" s="1"/>
      <c r="Y616" s="1"/>
      <c r="Z616" s="1"/>
    </row>
    <row x14ac:dyDescent="0.25" r="617" customHeight="1" ht="16.5">
      <c r="A617" s="1"/>
      <c r="B617" s="5"/>
      <c r="C617" s="14"/>
      <c r="D617" s="15"/>
      <c r="E617" s="1"/>
      <c r="F617" s="1"/>
      <c r="G617" s="1"/>
      <c r="H617" s="1"/>
      <c r="I617" s="1"/>
      <c r="J617" s="1"/>
      <c r="K617" s="1"/>
      <c r="L617" s="1"/>
      <c r="M617" s="1"/>
      <c r="N617" s="1"/>
      <c r="O617" s="1"/>
      <c r="P617" s="1"/>
      <c r="Q617" s="1"/>
      <c r="R617" s="1"/>
      <c r="S617" s="1"/>
      <c r="T617" s="1"/>
      <c r="U617" s="1"/>
      <c r="V617" s="1"/>
      <c r="W617" s="1"/>
      <c r="X617" s="1"/>
      <c r="Y617" s="1"/>
      <c r="Z617" s="1"/>
    </row>
    <row x14ac:dyDescent="0.25" r="618" customHeight="1" ht="16.5">
      <c r="A618" s="1"/>
      <c r="B618" s="5"/>
      <c r="C618" s="14"/>
      <c r="D618" s="15"/>
      <c r="E618" s="1"/>
      <c r="F618" s="1"/>
      <c r="G618" s="1"/>
      <c r="H618" s="1"/>
      <c r="I618" s="1"/>
      <c r="J618" s="1"/>
      <c r="K618" s="1"/>
      <c r="L618" s="1"/>
      <c r="M618" s="1"/>
      <c r="N618" s="1"/>
      <c r="O618" s="1"/>
      <c r="P618" s="1"/>
      <c r="Q618" s="1"/>
      <c r="R618" s="1"/>
      <c r="S618" s="1"/>
      <c r="T618" s="1"/>
      <c r="U618" s="1"/>
      <c r="V618" s="1"/>
      <c r="W618" s="1"/>
      <c r="X618" s="1"/>
      <c r="Y618" s="1"/>
      <c r="Z618" s="1"/>
    </row>
    <row x14ac:dyDescent="0.25" r="619" customHeight="1" ht="16.5">
      <c r="A619" s="1"/>
      <c r="B619" s="5"/>
      <c r="C619" s="14"/>
      <c r="D619" s="15"/>
      <c r="E619" s="1"/>
      <c r="F619" s="1"/>
      <c r="G619" s="1"/>
      <c r="H619" s="1"/>
      <c r="I619" s="1"/>
      <c r="J619" s="1"/>
      <c r="K619" s="1"/>
      <c r="L619" s="1"/>
      <c r="M619" s="1"/>
      <c r="N619" s="1"/>
      <c r="O619" s="1"/>
      <c r="P619" s="1"/>
      <c r="Q619" s="1"/>
      <c r="R619" s="1"/>
      <c r="S619" s="1"/>
      <c r="T619" s="1"/>
      <c r="U619" s="1"/>
      <c r="V619" s="1"/>
      <c r="W619" s="1"/>
      <c r="X619" s="1"/>
      <c r="Y619" s="1"/>
      <c r="Z619" s="1"/>
    </row>
    <row x14ac:dyDescent="0.25" r="620" customHeight="1" ht="16.5">
      <c r="A620" s="1"/>
      <c r="B620" s="5"/>
      <c r="C620" s="14"/>
      <c r="D620" s="15"/>
      <c r="E620" s="1"/>
      <c r="F620" s="1"/>
      <c r="G620" s="1"/>
      <c r="H620" s="1"/>
      <c r="I620" s="1"/>
      <c r="J620" s="1"/>
      <c r="K620" s="1"/>
      <c r="L620" s="1"/>
      <c r="M620" s="1"/>
      <c r="N620" s="1"/>
      <c r="O620" s="1"/>
      <c r="P620" s="1"/>
      <c r="Q620" s="1"/>
      <c r="R620" s="1"/>
      <c r="S620" s="1"/>
      <c r="T620" s="1"/>
      <c r="U620" s="1"/>
      <c r="V620" s="1"/>
      <c r="W620" s="1"/>
      <c r="X620" s="1"/>
      <c r="Y620" s="1"/>
      <c r="Z620" s="1"/>
    </row>
    <row x14ac:dyDescent="0.25" r="621" customHeight="1" ht="16.5">
      <c r="A621" s="1"/>
      <c r="B621" s="5"/>
      <c r="C621" s="16"/>
      <c r="D621" s="17"/>
      <c r="E621" s="1"/>
      <c r="F621" s="1"/>
      <c r="G621" s="1"/>
      <c r="H621" s="1"/>
      <c r="I621" s="1"/>
      <c r="J621" s="1"/>
      <c r="K621" s="1"/>
      <c r="L621" s="1"/>
      <c r="M621" s="1"/>
      <c r="N621" s="1"/>
      <c r="O621" s="1"/>
      <c r="P621" s="1"/>
      <c r="Q621" s="1"/>
      <c r="R621" s="1"/>
      <c r="S621" s="1"/>
      <c r="T621" s="1"/>
      <c r="U621" s="1"/>
      <c r="V621" s="1"/>
      <c r="W621" s="1"/>
      <c r="X621" s="1"/>
      <c r="Y621" s="1"/>
      <c r="Z621" s="1"/>
    </row>
    <row x14ac:dyDescent="0.25" r="622" customHeight="1" ht="16.5">
      <c r="A622" s="1"/>
      <c r="B622" s="5"/>
      <c r="C622" s="16"/>
      <c r="D622" s="17"/>
      <c r="E622" s="1"/>
      <c r="F622" s="1"/>
      <c r="G622" s="1"/>
      <c r="H622" s="1"/>
      <c r="I622" s="1"/>
      <c r="J622" s="1"/>
      <c r="K622" s="1"/>
      <c r="L622" s="1"/>
      <c r="M622" s="1"/>
      <c r="N622" s="1"/>
      <c r="O622" s="1"/>
      <c r="P622" s="1"/>
      <c r="Q622" s="1"/>
      <c r="R622" s="1"/>
      <c r="S622" s="1"/>
      <c r="T622" s="1"/>
      <c r="U622" s="1"/>
      <c r="V622" s="1"/>
      <c r="W622" s="1"/>
      <c r="X622" s="1"/>
      <c r="Y622" s="1"/>
      <c r="Z622" s="1"/>
    </row>
    <row x14ac:dyDescent="0.25" r="623" customHeight="1" ht="16.5">
      <c r="A623" s="1"/>
      <c r="B623" s="5"/>
      <c r="C623" s="14"/>
      <c r="D623" s="15"/>
      <c r="E623" s="1"/>
      <c r="F623" s="1"/>
      <c r="G623" s="1"/>
      <c r="H623" s="1"/>
      <c r="I623" s="1"/>
      <c r="J623" s="1"/>
      <c r="K623" s="1"/>
      <c r="L623" s="1"/>
      <c r="M623" s="1"/>
      <c r="N623" s="1"/>
      <c r="O623" s="1"/>
      <c r="P623" s="1"/>
      <c r="Q623" s="1"/>
      <c r="R623" s="1"/>
      <c r="S623" s="1"/>
      <c r="T623" s="1"/>
      <c r="U623" s="1"/>
      <c r="V623" s="1"/>
      <c r="W623" s="1"/>
      <c r="X623" s="1"/>
      <c r="Y623" s="1"/>
      <c r="Z623" s="1"/>
    </row>
    <row x14ac:dyDescent="0.25" r="624" customHeight="1" ht="16.5">
      <c r="A624" s="1"/>
      <c r="B624" s="5"/>
      <c r="C624" s="14"/>
      <c r="D624" s="15"/>
      <c r="E624" s="1"/>
      <c r="F624" s="1"/>
      <c r="G624" s="1"/>
      <c r="H624" s="1"/>
      <c r="I624" s="1"/>
      <c r="J624" s="1"/>
      <c r="K624" s="1"/>
      <c r="L624" s="1"/>
      <c r="M624" s="1"/>
      <c r="N624" s="1"/>
      <c r="O624" s="1"/>
      <c r="P624" s="1"/>
      <c r="Q624" s="1"/>
      <c r="R624" s="1"/>
      <c r="S624" s="1"/>
      <c r="T624" s="1"/>
      <c r="U624" s="1"/>
      <c r="V624" s="1"/>
      <c r="W624" s="1"/>
      <c r="X624" s="1"/>
      <c r="Y624" s="1"/>
      <c r="Z624" s="1"/>
    </row>
    <row x14ac:dyDescent="0.25" r="625" customHeight="1" ht="16.5">
      <c r="A625" s="1"/>
      <c r="B625" s="5"/>
      <c r="C625" s="14"/>
      <c r="D625" s="15"/>
      <c r="E625" s="1"/>
      <c r="F625" s="1"/>
      <c r="G625" s="1"/>
      <c r="H625" s="1"/>
      <c r="I625" s="1"/>
      <c r="J625" s="1"/>
      <c r="K625" s="1"/>
      <c r="L625" s="1"/>
      <c r="M625" s="1"/>
      <c r="N625" s="1"/>
      <c r="O625" s="1"/>
      <c r="P625" s="1"/>
      <c r="Q625" s="1"/>
      <c r="R625" s="1"/>
      <c r="S625" s="1"/>
      <c r="T625" s="1"/>
      <c r="U625" s="1"/>
      <c r="V625" s="1"/>
      <c r="W625" s="1"/>
      <c r="X625" s="1"/>
      <c r="Y625" s="1"/>
      <c r="Z625" s="1"/>
    </row>
    <row x14ac:dyDescent="0.25" r="626" customHeight="1" ht="16.5">
      <c r="A626" s="1"/>
      <c r="B626" s="5"/>
      <c r="C626" s="14"/>
      <c r="D626" s="15"/>
      <c r="E626" s="1"/>
      <c r="F626" s="1"/>
      <c r="G626" s="1"/>
      <c r="H626" s="1"/>
      <c r="I626" s="1"/>
      <c r="J626" s="1"/>
      <c r="K626" s="1"/>
      <c r="L626" s="1"/>
      <c r="M626" s="1"/>
      <c r="N626" s="1"/>
      <c r="O626" s="1"/>
      <c r="P626" s="1"/>
      <c r="Q626" s="1"/>
      <c r="R626" s="1"/>
      <c r="S626" s="1"/>
      <c r="T626" s="1"/>
      <c r="U626" s="1"/>
      <c r="V626" s="1"/>
      <c r="W626" s="1"/>
      <c r="X626" s="1"/>
      <c r="Y626" s="1"/>
      <c r="Z626" s="1"/>
    </row>
    <row x14ac:dyDescent="0.25" r="627" customHeight="1" ht="16.5">
      <c r="A627" s="1"/>
      <c r="B627" s="5"/>
      <c r="C627" s="14"/>
      <c r="D627" s="15"/>
      <c r="E627" s="1"/>
      <c r="F627" s="1"/>
      <c r="G627" s="1"/>
      <c r="H627" s="1"/>
      <c r="I627" s="1"/>
      <c r="J627" s="1"/>
      <c r="K627" s="1"/>
      <c r="L627" s="1"/>
      <c r="M627" s="1"/>
      <c r="N627" s="1"/>
      <c r="O627" s="1"/>
      <c r="P627" s="1"/>
      <c r="Q627" s="1"/>
      <c r="R627" s="1"/>
      <c r="S627" s="1"/>
      <c r="T627" s="1"/>
      <c r="U627" s="1"/>
      <c r="V627" s="1"/>
      <c r="W627" s="1"/>
      <c r="X627" s="1"/>
      <c r="Y627" s="1"/>
      <c r="Z627" s="1"/>
    </row>
    <row x14ac:dyDescent="0.25" r="628" customHeight="1" ht="16.5">
      <c r="A628" s="1"/>
      <c r="B628" s="5"/>
      <c r="C628" s="14"/>
      <c r="D628" s="15"/>
      <c r="E628" s="1"/>
      <c r="F628" s="1"/>
      <c r="G628" s="1"/>
      <c r="H628" s="1"/>
      <c r="I628" s="1"/>
      <c r="J628" s="1"/>
      <c r="K628" s="1"/>
      <c r="L628" s="1"/>
      <c r="M628" s="1"/>
      <c r="N628" s="1"/>
      <c r="O628" s="1"/>
      <c r="P628" s="1"/>
      <c r="Q628" s="1"/>
      <c r="R628" s="1"/>
      <c r="S628" s="1"/>
      <c r="T628" s="1"/>
      <c r="U628" s="1"/>
      <c r="V628" s="1"/>
      <c r="W628" s="1"/>
      <c r="X628" s="1"/>
      <c r="Y628" s="1"/>
      <c r="Z628" s="1"/>
    </row>
    <row x14ac:dyDescent="0.25" r="629" customHeight="1" ht="16.5">
      <c r="A629" s="1"/>
      <c r="B629" s="5"/>
      <c r="C629" s="14"/>
      <c r="D629" s="15"/>
      <c r="E629" s="1"/>
      <c r="F629" s="1"/>
      <c r="G629" s="1"/>
      <c r="H629" s="1"/>
      <c r="I629" s="1"/>
      <c r="J629" s="1"/>
      <c r="K629" s="1"/>
      <c r="L629" s="1"/>
      <c r="M629" s="1"/>
      <c r="N629" s="1"/>
      <c r="O629" s="1"/>
      <c r="P629" s="1"/>
      <c r="Q629" s="1"/>
      <c r="R629" s="1"/>
      <c r="S629" s="1"/>
      <c r="T629" s="1"/>
      <c r="U629" s="1"/>
      <c r="V629" s="1"/>
      <c r="W629" s="1"/>
      <c r="X629" s="1"/>
      <c r="Y629" s="1"/>
      <c r="Z629" s="1"/>
    </row>
    <row x14ac:dyDescent="0.25" r="630" customHeight="1" ht="16.5">
      <c r="A630" s="1"/>
      <c r="B630" s="5"/>
      <c r="C630" s="14"/>
      <c r="D630" s="15"/>
      <c r="E630" s="1"/>
      <c r="F630" s="1"/>
      <c r="G630" s="1"/>
      <c r="H630" s="1"/>
      <c r="I630" s="1"/>
      <c r="J630" s="1"/>
      <c r="K630" s="1"/>
      <c r="L630" s="1"/>
      <c r="M630" s="1"/>
      <c r="N630" s="1"/>
      <c r="O630" s="1"/>
      <c r="P630" s="1"/>
      <c r="Q630" s="1"/>
      <c r="R630" s="1"/>
      <c r="S630" s="1"/>
      <c r="T630" s="1"/>
      <c r="U630" s="1"/>
      <c r="V630" s="1"/>
      <c r="W630" s="1"/>
      <c r="X630" s="1"/>
      <c r="Y630" s="1"/>
      <c r="Z630" s="1"/>
    </row>
    <row x14ac:dyDescent="0.25" r="631" customHeight="1" ht="16.5">
      <c r="A631" s="1"/>
      <c r="B631" s="5"/>
      <c r="C631" s="14"/>
      <c r="D631" s="15"/>
      <c r="E631" s="1"/>
      <c r="F631" s="1"/>
      <c r="G631" s="1"/>
      <c r="H631" s="1"/>
      <c r="I631" s="1"/>
      <c r="J631" s="1"/>
      <c r="K631" s="1"/>
      <c r="L631" s="1"/>
      <c r="M631" s="1"/>
      <c r="N631" s="1"/>
      <c r="O631" s="1"/>
      <c r="P631" s="1"/>
      <c r="Q631" s="1"/>
      <c r="R631" s="1"/>
      <c r="S631" s="1"/>
      <c r="T631" s="1"/>
      <c r="U631" s="1"/>
      <c r="V631" s="1"/>
      <c r="W631" s="1"/>
      <c r="X631" s="1"/>
      <c r="Y631" s="1"/>
      <c r="Z631" s="1"/>
    </row>
    <row x14ac:dyDescent="0.25" r="632" customHeight="1" ht="16.5">
      <c r="A632" s="1"/>
      <c r="B632" s="5"/>
      <c r="C632" s="16"/>
      <c r="D632" s="17"/>
      <c r="E632" s="1"/>
      <c r="F632" s="1"/>
      <c r="G632" s="1"/>
      <c r="H632" s="1"/>
      <c r="I632" s="1"/>
      <c r="J632" s="1"/>
      <c r="K632" s="1"/>
      <c r="L632" s="1"/>
      <c r="M632" s="1"/>
      <c r="N632" s="1"/>
      <c r="O632" s="1"/>
      <c r="P632" s="1"/>
      <c r="Q632" s="1"/>
      <c r="R632" s="1"/>
      <c r="S632" s="1"/>
      <c r="T632" s="1"/>
      <c r="U632" s="1"/>
      <c r="V632" s="1"/>
      <c r="W632" s="1"/>
      <c r="X632" s="1"/>
      <c r="Y632" s="1"/>
      <c r="Z632" s="1"/>
    </row>
    <row x14ac:dyDescent="0.25" r="633" customHeight="1" ht="16.5">
      <c r="A633" s="1"/>
      <c r="B633" s="5"/>
      <c r="C633" s="16"/>
      <c r="D633" s="17"/>
      <c r="E633" s="1"/>
      <c r="F633" s="1"/>
      <c r="G633" s="1"/>
      <c r="H633" s="1"/>
      <c r="I633" s="1"/>
      <c r="J633" s="1"/>
      <c r="K633" s="1"/>
      <c r="L633" s="1"/>
      <c r="M633" s="1"/>
      <c r="N633" s="1"/>
      <c r="O633" s="1"/>
      <c r="P633" s="1"/>
      <c r="Q633" s="1"/>
      <c r="R633" s="1"/>
      <c r="S633" s="1"/>
      <c r="T633" s="1"/>
      <c r="U633" s="1"/>
      <c r="V633" s="1"/>
      <c r="W633" s="1"/>
      <c r="X633" s="1"/>
      <c r="Y633" s="1"/>
      <c r="Z633" s="1"/>
    </row>
    <row x14ac:dyDescent="0.25" r="634" customHeight="1" ht="16.5">
      <c r="A634" s="1"/>
      <c r="B634" s="5"/>
      <c r="C634" s="14"/>
      <c r="D634" s="15"/>
      <c r="E634" s="1"/>
      <c r="F634" s="1"/>
      <c r="G634" s="1"/>
      <c r="H634" s="1"/>
      <c r="I634" s="1"/>
      <c r="J634" s="1"/>
      <c r="K634" s="1"/>
      <c r="L634" s="1"/>
      <c r="M634" s="1"/>
      <c r="N634" s="1"/>
      <c r="O634" s="1"/>
      <c r="P634" s="1"/>
      <c r="Q634" s="1"/>
      <c r="R634" s="1"/>
      <c r="S634" s="1"/>
      <c r="T634" s="1"/>
      <c r="U634" s="1"/>
      <c r="V634" s="1"/>
      <c r="W634" s="1"/>
      <c r="X634" s="1"/>
      <c r="Y634" s="1"/>
      <c r="Z634" s="1"/>
    </row>
    <row x14ac:dyDescent="0.25" r="635" customHeight="1" ht="16.5">
      <c r="A635" s="1"/>
      <c r="B635" s="5"/>
      <c r="C635" s="14"/>
      <c r="D635" s="15"/>
      <c r="E635" s="1"/>
      <c r="F635" s="1"/>
      <c r="G635" s="1"/>
      <c r="H635" s="1"/>
      <c r="I635" s="1"/>
      <c r="J635" s="1"/>
      <c r="K635" s="1"/>
      <c r="L635" s="1"/>
      <c r="M635" s="1"/>
      <c r="N635" s="1"/>
      <c r="O635" s="1"/>
      <c r="P635" s="1"/>
      <c r="Q635" s="1"/>
      <c r="R635" s="1"/>
      <c r="S635" s="1"/>
      <c r="T635" s="1"/>
      <c r="U635" s="1"/>
      <c r="V635" s="1"/>
      <c r="W635" s="1"/>
      <c r="X635" s="1"/>
      <c r="Y635" s="1"/>
      <c r="Z635" s="1"/>
    </row>
    <row x14ac:dyDescent="0.25" r="636" customHeight="1" ht="16.5">
      <c r="A636" s="1"/>
      <c r="B636" s="5"/>
      <c r="C636" s="14"/>
      <c r="D636" s="15"/>
      <c r="E636" s="1"/>
      <c r="F636" s="1"/>
      <c r="G636" s="1"/>
      <c r="H636" s="1"/>
      <c r="I636" s="1"/>
      <c r="J636" s="1"/>
      <c r="K636" s="1"/>
      <c r="L636" s="1"/>
      <c r="M636" s="1"/>
      <c r="N636" s="1"/>
      <c r="O636" s="1"/>
      <c r="P636" s="1"/>
      <c r="Q636" s="1"/>
      <c r="R636" s="1"/>
      <c r="S636" s="1"/>
      <c r="T636" s="1"/>
      <c r="U636" s="1"/>
      <c r="V636" s="1"/>
      <c r="W636" s="1"/>
      <c r="X636" s="1"/>
      <c r="Y636" s="1"/>
      <c r="Z636" s="1"/>
    </row>
    <row x14ac:dyDescent="0.25" r="637" customHeight="1" ht="16.5">
      <c r="A637" s="1"/>
      <c r="B637" s="5"/>
      <c r="C637" s="14"/>
      <c r="D637" s="15"/>
      <c r="E637" s="1"/>
      <c r="F637" s="1"/>
      <c r="G637" s="1"/>
      <c r="H637" s="1"/>
      <c r="I637" s="1"/>
      <c r="J637" s="1"/>
      <c r="K637" s="1"/>
      <c r="L637" s="1"/>
      <c r="M637" s="1"/>
      <c r="N637" s="1"/>
      <c r="O637" s="1"/>
      <c r="P637" s="1"/>
      <c r="Q637" s="1"/>
      <c r="R637" s="1"/>
      <c r="S637" s="1"/>
      <c r="T637" s="1"/>
      <c r="U637" s="1"/>
      <c r="V637" s="1"/>
      <c r="W637" s="1"/>
      <c r="X637" s="1"/>
      <c r="Y637" s="1"/>
      <c r="Z637" s="1"/>
    </row>
    <row x14ac:dyDescent="0.25" r="638" customHeight="1" ht="16.5">
      <c r="A638" s="1"/>
      <c r="B638" s="5"/>
      <c r="C638" s="14"/>
      <c r="D638" s="15"/>
      <c r="E638" s="1"/>
      <c r="F638" s="1"/>
      <c r="G638" s="1"/>
      <c r="H638" s="1"/>
      <c r="I638" s="1"/>
      <c r="J638" s="1"/>
      <c r="K638" s="1"/>
      <c r="L638" s="1"/>
      <c r="M638" s="1"/>
      <c r="N638" s="1"/>
      <c r="O638" s="1"/>
      <c r="P638" s="1"/>
      <c r="Q638" s="1"/>
      <c r="R638" s="1"/>
      <c r="S638" s="1"/>
      <c r="T638" s="1"/>
      <c r="U638" s="1"/>
      <c r="V638" s="1"/>
      <c r="W638" s="1"/>
      <c r="X638" s="1"/>
      <c r="Y638" s="1"/>
      <c r="Z638" s="1"/>
    </row>
    <row x14ac:dyDescent="0.25" r="639" customHeight="1" ht="16.5">
      <c r="A639" s="1"/>
      <c r="B639" s="5"/>
      <c r="C639" s="14"/>
      <c r="D639" s="15"/>
      <c r="E639" s="1"/>
      <c r="F639" s="1"/>
      <c r="G639" s="1"/>
      <c r="H639" s="1"/>
      <c r="I639" s="1"/>
      <c r="J639" s="1"/>
      <c r="K639" s="1"/>
      <c r="L639" s="1"/>
      <c r="M639" s="1"/>
      <c r="N639" s="1"/>
      <c r="O639" s="1"/>
      <c r="P639" s="1"/>
      <c r="Q639" s="1"/>
      <c r="R639" s="1"/>
      <c r="S639" s="1"/>
      <c r="T639" s="1"/>
      <c r="U639" s="1"/>
      <c r="V639" s="1"/>
      <c r="W639" s="1"/>
      <c r="X639" s="1"/>
      <c r="Y639" s="1"/>
      <c r="Z639" s="1"/>
    </row>
    <row x14ac:dyDescent="0.25" r="640" customHeight="1" ht="16.5">
      <c r="A640" s="1"/>
      <c r="B640" s="5"/>
      <c r="C640" s="14"/>
      <c r="D640" s="15"/>
      <c r="E640" s="1"/>
      <c r="F640" s="1"/>
      <c r="G640" s="1"/>
      <c r="H640" s="1"/>
      <c r="I640" s="1"/>
      <c r="J640" s="1"/>
      <c r="K640" s="1"/>
      <c r="L640" s="1"/>
      <c r="M640" s="1"/>
      <c r="N640" s="1"/>
      <c r="O640" s="1"/>
      <c r="P640" s="1"/>
      <c r="Q640" s="1"/>
      <c r="R640" s="1"/>
      <c r="S640" s="1"/>
      <c r="T640" s="1"/>
      <c r="U640" s="1"/>
      <c r="V640" s="1"/>
      <c r="W640" s="1"/>
      <c r="X640" s="1"/>
      <c r="Y640" s="1"/>
      <c r="Z640" s="1"/>
    </row>
    <row x14ac:dyDescent="0.25" r="641" customHeight="1" ht="16.5">
      <c r="A641" s="1"/>
      <c r="B641" s="5"/>
      <c r="C641" s="14"/>
      <c r="D641" s="15"/>
      <c r="E641" s="1"/>
      <c r="F641" s="1"/>
      <c r="G641" s="1"/>
      <c r="H641" s="1"/>
      <c r="I641" s="1"/>
      <c r="J641" s="1"/>
      <c r="K641" s="1"/>
      <c r="L641" s="1"/>
      <c r="M641" s="1"/>
      <c r="N641" s="1"/>
      <c r="O641" s="1"/>
      <c r="P641" s="1"/>
      <c r="Q641" s="1"/>
      <c r="R641" s="1"/>
      <c r="S641" s="1"/>
      <c r="T641" s="1"/>
      <c r="U641" s="1"/>
      <c r="V641" s="1"/>
      <c r="W641" s="1"/>
      <c r="X641" s="1"/>
      <c r="Y641" s="1"/>
      <c r="Z641" s="1"/>
    </row>
    <row x14ac:dyDescent="0.25" r="642" customHeight="1" ht="16.5">
      <c r="A642" s="1"/>
      <c r="B642" s="5"/>
      <c r="C642" s="14"/>
      <c r="D642" s="15"/>
      <c r="E642" s="1"/>
      <c r="F642" s="1"/>
      <c r="G642" s="1"/>
      <c r="H642" s="1"/>
      <c r="I642" s="1"/>
      <c r="J642" s="1"/>
      <c r="K642" s="1"/>
      <c r="L642" s="1"/>
      <c r="M642" s="1"/>
      <c r="N642" s="1"/>
      <c r="O642" s="1"/>
      <c r="P642" s="1"/>
      <c r="Q642" s="1"/>
      <c r="R642" s="1"/>
      <c r="S642" s="1"/>
      <c r="T642" s="1"/>
      <c r="U642" s="1"/>
      <c r="V642" s="1"/>
      <c r="W642" s="1"/>
      <c r="X642" s="1"/>
      <c r="Y642" s="1"/>
      <c r="Z642" s="1"/>
    </row>
    <row x14ac:dyDescent="0.25" r="643" customHeight="1" ht="16.5">
      <c r="A643" s="1"/>
      <c r="B643" s="5"/>
      <c r="C643" s="16"/>
      <c r="D643" s="17"/>
      <c r="E643" s="1"/>
      <c r="F643" s="1"/>
      <c r="G643" s="1"/>
      <c r="H643" s="1"/>
      <c r="I643" s="1"/>
      <c r="J643" s="1"/>
      <c r="K643" s="1"/>
      <c r="L643" s="1"/>
      <c r="M643" s="1"/>
      <c r="N643" s="1"/>
      <c r="O643" s="1"/>
      <c r="P643" s="1"/>
      <c r="Q643" s="1"/>
      <c r="R643" s="1"/>
      <c r="S643" s="1"/>
      <c r="T643" s="1"/>
      <c r="U643" s="1"/>
      <c r="V643" s="1"/>
      <c r="W643" s="1"/>
      <c r="X643" s="1"/>
      <c r="Y643" s="1"/>
      <c r="Z643" s="1"/>
    </row>
    <row x14ac:dyDescent="0.25" r="644" customHeight="1" ht="16.5">
      <c r="A644" s="1"/>
      <c r="B644" s="5"/>
      <c r="C644" s="16"/>
      <c r="D644" s="17"/>
      <c r="E644" s="1"/>
      <c r="F644" s="1"/>
      <c r="G644" s="1"/>
      <c r="H644" s="1"/>
      <c r="I644" s="1"/>
      <c r="J644" s="1"/>
      <c r="K644" s="1"/>
      <c r="L644" s="1"/>
      <c r="M644" s="1"/>
      <c r="N644" s="1"/>
      <c r="O644" s="1"/>
      <c r="P644" s="1"/>
      <c r="Q644" s="1"/>
      <c r="R644" s="1"/>
      <c r="S644" s="1"/>
      <c r="T644" s="1"/>
      <c r="U644" s="1"/>
      <c r="V644" s="1"/>
      <c r="W644" s="1"/>
      <c r="X644" s="1"/>
      <c r="Y644" s="1"/>
      <c r="Z644" s="1"/>
    </row>
    <row x14ac:dyDescent="0.25" r="645" customHeight="1" ht="16.5">
      <c r="A645" s="1"/>
      <c r="B645" s="5"/>
      <c r="C645" s="14"/>
      <c r="D645" s="15"/>
      <c r="E645" s="1"/>
      <c r="F645" s="1"/>
      <c r="G645" s="1"/>
      <c r="H645" s="1"/>
      <c r="I645" s="1"/>
      <c r="J645" s="1"/>
      <c r="K645" s="1"/>
      <c r="L645" s="1"/>
      <c r="M645" s="1"/>
      <c r="N645" s="1"/>
      <c r="O645" s="1"/>
      <c r="P645" s="1"/>
      <c r="Q645" s="1"/>
      <c r="R645" s="1"/>
      <c r="S645" s="1"/>
      <c r="T645" s="1"/>
      <c r="U645" s="1"/>
      <c r="V645" s="1"/>
      <c r="W645" s="1"/>
      <c r="X645" s="1"/>
      <c r="Y645" s="1"/>
      <c r="Z645" s="1"/>
    </row>
    <row x14ac:dyDescent="0.25" r="646" customHeight="1" ht="16.5">
      <c r="A646" s="1"/>
      <c r="B646" s="5"/>
      <c r="C646" s="14"/>
      <c r="D646" s="15"/>
      <c r="E646" s="1"/>
      <c r="F646" s="1"/>
      <c r="G646" s="1"/>
      <c r="H646" s="1"/>
      <c r="I646" s="1"/>
      <c r="J646" s="1"/>
      <c r="K646" s="1"/>
      <c r="L646" s="1"/>
      <c r="M646" s="1"/>
      <c r="N646" s="1"/>
      <c r="O646" s="1"/>
      <c r="P646" s="1"/>
      <c r="Q646" s="1"/>
      <c r="R646" s="1"/>
      <c r="S646" s="1"/>
      <c r="T646" s="1"/>
      <c r="U646" s="1"/>
      <c r="V646" s="1"/>
      <c r="W646" s="1"/>
      <c r="X646" s="1"/>
      <c r="Y646" s="1"/>
      <c r="Z646" s="1"/>
    </row>
    <row x14ac:dyDescent="0.25" r="647" customHeight="1" ht="16.5">
      <c r="A647" s="1"/>
      <c r="B647" s="5"/>
      <c r="C647" s="14"/>
      <c r="D647" s="15"/>
      <c r="E647" s="1"/>
      <c r="F647" s="1"/>
      <c r="G647" s="1"/>
      <c r="H647" s="1"/>
      <c r="I647" s="1"/>
      <c r="J647" s="1"/>
      <c r="K647" s="1"/>
      <c r="L647" s="1"/>
      <c r="M647" s="1"/>
      <c r="N647" s="1"/>
      <c r="O647" s="1"/>
      <c r="P647" s="1"/>
      <c r="Q647" s="1"/>
      <c r="R647" s="1"/>
      <c r="S647" s="1"/>
      <c r="T647" s="1"/>
      <c r="U647" s="1"/>
      <c r="V647" s="1"/>
      <c r="W647" s="1"/>
      <c r="X647" s="1"/>
      <c r="Y647" s="1"/>
      <c r="Z647" s="1"/>
    </row>
    <row x14ac:dyDescent="0.25" r="648" customHeight="1" ht="16.5">
      <c r="A648" s="1"/>
      <c r="B648" s="5"/>
      <c r="C648" s="14"/>
      <c r="D648" s="15"/>
      <c r="E648" s="1"/>
      <c r="F648" s="1"/>
      <c r="G648" s="1"/>
      <c r="H648" s="1"/>
      <c r="I648" s="1"/>
      <c r="J648" s="1"/>
      <c r="K648" s="1"/>
      <c r="L648" s="1"/>
      <c r="M648" s="1"/>
      <c r="N648" s="1"/>
      <c r="O648" s="1"/>
      <c r="P648" s="1"/>
      <c r="Q648" s="1"/>
      <c r="R648" s="1"/>
      <c r="S648" s="1"/>
      <c r="T648" s="1"/>
      <c r="U648" s="1"/>
      <c r="V648" s="1"/>
      <c r="W648" s="1"/>
      <c r="X648" s="1"/>
      <c r="Y648" s="1"/>
      <c r="Z648" s="1"/>
    </row>
    <row x14ac:dyDescent="0.25" r="649" customHeight="1" ht="16.5">
      <c r="A649" s="1"/>
      <c r="B649" s="5"/>
      <c r="C649" s="14"/>
      <c r="D649" s="15"/>
      <c r="E649" s="1"/>
      <c r="F649" s="1"/>
      <c r="G649" s="1"/>
      <c r="H649" s="1"/>
      <c r="I649" s="1"/>
      <c r="J649" s="1"/>
      <c r="K649" s="1"/>
      <c r="L649" s="1"/>
      <c r="M649" s="1"/>
      <c r="N649" s="1"/>
      <c r="O649" s="1"/>
      <c r="P649" s="1"/>
      <c r="Q649" s="1"/>
      <c r="R649" s="1"/>
      <c r="S649" s="1"/>
      <c r="T649" s="1"/>
      <c r="U649" s="1"/>
      <c r="V649" s="1"/>
      <c r="W649" s="1"/>
      <c r="X649" s="1"/>
      <c r="Y649" s="1"/>
      <c r="Z649" s="1"/>
    </row>
    <row x14ac:dyDescent="0.25" r="650" customHeight="1" ht="16.5">
      <c r="A650" s="1"/>
      <c r="B650" s="5"/>
      <c r="C650" s="14"/>
      <c r="D650" s="15"/>
      <c r="E650" s="1"/>
      <c r="F650" s="1"/>
      <c r="G650" s="1"/>
      <c r="H650" s="1"/>
      <c r="I650" s="1"/>
      <c r="J650" s="1"/>
      <c r="K650" s="1"/>
      <c r="L650" s="1"/>
      <c r="M650" s="1"/>
      <c r="N650" s="1"/>
      <c r="O650" s="1"/>
      <c r="P650" s="1"/>
      <c r="Q650" s="1"/>
      <c r="R650" s="1"/>
      <c r="S650" s="1"/>
      <c r="T650" s="1"/>
      <c r="U650" s="1"/>
      <c r="V650" s="1"/>
      <c r="W650" s="1"/>
      <c r="X650" s="1"/>
      <c r="Y650" s="1"/>
      <c r="Z650" s="1"/>
    </row>
    <row x14ac:dyDescent="0.25" r="651" customHeight="1" ht="16.5">
      <c r="A651" s="1"/>
      <c r="B651" s="5"/>
      <c r="C651" s="14"/>
      <c r="D651" s="15"/>
      <c r="E651" s="1"/>
      <c r="F651" s="1"/>
      <c r="G651" s="1"/>
      <c r="H651" s="1"/>
      <c r="I651" s="1"/>
      <c r="J651" s="1"/>
      <c r="K651" s="1"/>
      <c r="L651" s="1"/>
      <c r="M651" s="1"/>
      <c r="N651" s="1"/>
      <c r="O651" s="1"/>
      <c r="P651" s="1"/>
      <c r="Q651" s="1"/>
      <c r="R651" s="1"/>
      <c r="S651" s="1"/>
      <c r="T651" s="1"/>
      <c r="U651" s="1"/>
      <c r="V651" s="1"/>
      <c r="W651" s="1"/>
      <c r="X651" s="1"/>
      <c r="Y651" s="1"/>
      <c r="Z651" s="1"/>
    </row>
    <row x14ac:dyDescent="0.25" r="652" customHeight="1" ht="16.5">
      <c r="A652" s="1"/>
      <c r="B652" s="5"/>
      <c r="C652" s="14"/>
      <c r="D652" s="15"/>
      <c r="E652" s="1"/>
      <c r="F652" s="1"/>
      <c r="G652" s="1"/>
      <c r="H652" s="1"/>
      <c r="I652" s="1"/>
      <c r="J652" s="1"/>
      <c r="K652" s="1"/>
      <c r="L652" s="1"/>
      <c r="M652" s="1"/>
      <c r="N652" s="1"/>
      <c r="O652" s="1"/>
      <c r="P652" s="1"/>
      <c r="Q652" s="1"/>
      <c r="R652" s="1"/>
      <c r="S652" s="1"/>
      <c r="T652" s="1"/>
      <c r="U652" s="1"/>
      <c r="V652" s="1"/>
      <c r="W652" s="1"/>
      <c r="X652" s="1"/>
      <c r="Y652" s="1"/>
      <c r="Z652" s="1"/>
    </row>
    <row x14ac:dyDescent="0.25" r="653" customHeight="1" ht="16.5">
      <c r="A653" s="1"/>
      <c r="B653" s="5"/>
      <c r="C653" s="14"/>
      <c r="D653" s="15"/>
      <c r="E653" s="1"/>
      <c r="F653" s="1"/>
      <c r="G653" s="1"/>
      <c r="H653" s="1"/>
      <c r="I653" s="1"/>
      <c r="J653" s="1"/>
      <c r="K653" s="1"/>
      <c r="L653" s="1"/>
      <c r="M653" s="1"/>
      <c r="N653" s="1"/>
      <c r="O653" s="1"/>
      <c r="P653" s="1"/>
      <c r="Q653" s="1"/>
      <c r="R653" s="1"/>
      <c r="S653" s="1"/>
      <c r="T653" s="1"/>
      <c r="U653" s="1"/>
      <c r="V653" s="1"/>
      <c r="W653" s="1"/>
      <c r="X653" s="1"/>
      <c r="Y653" s="1"/>
      <c r="Z653" s="1"/>
    </row>
    <row x14ac:dyDescent="0.25" r="654" customHeight="1" ht="16.5">
      <c r="A654" s="1"/>
      <c r="B654" s="5"/>
      <c r="C654" s="16"/>
      <c r="D654" s="17"/>
      <c r="E654" s="1"/>
      <c r="F654" s="1"/>
      <c r="G654" s="1"/>
      <c r="H654" s="1"/>
      <c r="I654" s="1"/>
      <c r="J654" s="1"/>
      <c r="K654" s="1"/>
      <c r="L654" s="1"/>
      <c r="M654" s="1"/>
      <c r="N654" s="1"/>
      <c r="O654" s="1"/>
      <c r="P654" s="1"/>
      <c r="Q654" s="1"/>
      <c r="R654" s="1"/>
      <c r="S654" s="1"/>
      <c r="T654" s="1"/>
      <c r="U654" s="1"/>
      <c r="V654" s="1"/>
      <c r="W654" s="1"/>
      <c r="X654" s="1"/>
      <c r="Y654" s="1"/>
      <c r="Z654" s="1"/>
    </row>
    <row x14ac:dyDescent="0.25" r="655" customHeight="1" ht="16.5">
      <c r="A655" s="1"/>
      <c r="B655" s="5"/>
      <c r="C655" s="16"/>
      <c r="D655" s="17"/>
      <c r="E655" s="1"/>
      <c r="F655" s="1"/>
      <c r="G655" s="1"/>
      <c r="H655" s="1"/>
      <c r="I655" s="1"/>
      <c r="J655" s="1"/>
      <c r="K655" s="1"/>
      <c r="L655" s="1"/>
      <c r="M655" s="1"/>
      <c r="N655" s="1"/>
      <c r="O655" s="1"/>
      <c r="P655" s="1"/>
      <c r="Q655" s="1"/>
      <c r="R655" s="1"/>
      <c r="S655" s="1"/>
      <c r="T655" s="1"/>
      <c r="U655" s="1"/>
      <c r="V655" s="1"/>
      <c r="W655" s="1"/>
      <c r="X655" s="1"/>
      <c r="Y655" s="1"/>
      <c r="Z655" s="1"/>
    </row>
    <row x14ac:dyDescent="0.25" r="656" customHeight="1" ht="16.5">
      <c r="A656" s="1"/>
      <c r="B656" s="5"/>
      <c r="C656" s="14"/>
      <c r="D656" s="15"/>
      <c r="E656" s="1"/>
      <c r="F656" s="1"/>
      <c r="G656" s="1"/>
      <c r="H656" s="1"/>
      <c r="I656" s="1"/>
      <c r="J656" s="1"/>
      <c r="K656" s="1"/>
      <c r="L656" s="1"/>
      <c r="M656" s="1"/>
      <c r="N656" s="1"/>
      <c r="O656" s="1"/>
      <c r="P656" s="1"/>
      <c r="Q656" s="1"/>
      <c r="R656" s="1"/>
      <c r="S656" s="1"/>
      <c r="T656" s="1"/>
      <c r="U656" s="1"/>
      <c r="V656" s="1"/>
      <c r="W656" s="1"/>
      <c r="X656" s="1"/>
      <c r="Y656" s="1"/>
      <c r="Z656" s="1"/>
    </row>
    <row x14ac:dyDescent="0.25" r="657" customHeight="1" ht="16.5">
      <c r="A657" s="1"/>
      <c r="B657" s="5"/>
      <c r="C657" s="14"/>
      <c r="D657" s="15"/>
      <c r="E657" s="1"/>
      <c r="F657" s="1"/>
      <c r="G657" s="1"/>
      <c r="H657" s="1"/>
      <c r="I657" s="1"/>
      <c r="J657" s="1"/>
      <c r="K657" s="1"/>
      <c r="L657" s="1"/>
      <c r="M657" s="1"/>
      <c r="N657" s="1"/>
      <c r="O657" s="1"/>
      <c r="P657" s="1"/>
      <c r="Q657" s="1"/>
      <c r="R657" s="1"/>
      <c r="S657" s="1"/>
      <c r="T657" s="1"/>
      <c r="U657" s="1"/>
      <c r="V657" s="1"/>
      <c r="W657" s="1"/>
      <c r="X657" s="1"/>
      <c r="Y657" s="1"/>
      <c r="Z657" s="1"/>
    </row>
    <row x14ac:dyDescent="0.25" r="658" customHeight="1" ht="16.5">
      <c r="A658" s="1"/>
      <c r="B658" s="5"/>
      <c r="C658" s="14"/>
      <c r="D658" s="15"/>
      <c r="E658" s="1"/>
      <c r="F658" s="1"/>
      <c r="G658" s="1"/>
      <c r="H658" s="1"/>
      <c r="I658" s="1"/>
      <c r="J658" s="1"/>
      <c r="K658" s="1"/>
      <c r="L658" s="1"/>
      <c r="M658" s="1"/>
      <c r="N658" s="1"/>
      <c r="O658" s="1"/>
      <c r="P658" s="1"/>
      <c r="Q658" s="1"/>
      <c r="R658" s="1"/>
      <c r="S658" s="1"/>
      <c r="T658" s="1"/>
      <c r="U658" s="1"/>
      <c r="V658" s="1"/>
      <c r="W658" s="1"/>
      <c r="X658" s="1"/>
      <c r="Y658" s="1"/>
      <c r="Z658" s="1"/>
    </row>
    <row x14ac:dyDescent="0.25" r="659" customHeight="1" ht="16.5">
      <c r="A659" s="1"/>
      <c r="B659" s="5"/>
      <c r="C659" s="14"/>
      <c r="D659" s="15"/>
      <c r="E659" s="1"/>
      <c r="F659" s="1"/>
      <c r="G659" s="1"/>
      <c r="H659" s="1"/>
      <c r="I659" s="1"/>
      <c r="J659" s="1"/>
      <c r="K659" s="1"/>
      <c r="L659" s="1"/>
      <c r="M659" s="1"/>
      <c r="N659" s="1"/>
      <c r="O659" s="1"/>
      <c r="P659" s="1"/>
      <c r="Q659" s="1"/>
      <c r="R659" s="1"/>
      <c r="S659" s="1"/>
      <c r="T659" s="1"/>
      <c r="U659" s="1"/>
      <c r="V659" s="1"/>
      <c r="W659" s="1"/>
      <c r="X659" s="1"/>
      <c r="Y659" s="1"/>
      <c r="Z659" s="1"/>
    </row>
    <row x14ac:dyDescent="0.25" r="660" customHeight="1" ht="16.5">
      <c r="A660" s="1"/>
      <c r="B660" s="5"/>
      <c r="C660" s="14"/>
      <c r="D660" s="15"/>
      <c r="E660" s="1"/>
      <c r="F660" s="1"/>
      <c r="G660" s="1"/>
      <c r="H660" s="1"/>
      <c r="I660" s="1"/>
      <c r="J660" s="1"/>
      <c r="K660" s="1"/>
      <c r="L660" s="1"/>
      <c r="M660" s="1"/>
      <c r="N660" s="1"/>
      <c r="O660" s="1"/>
      <c r="P660" s="1"/>
      <c r="Q660" s="1"/>
      <c r="R660" s="1"/>
      <c r="S660" s="1"/>
      <c r="T660" s="1"/>
      <c r="U660" s="1"/>
      <c r="V660" s="1"/>
      <c r="W660" s="1"/>
      <c r="X660" s="1"/>
      <c r="Y660" s="1"/>
      <c r="Z660" s="1"/>
    </row>
    <row x14ac:dyDescent="0.25" r="661" customHeight="1" ht="16.5">
      <c r="A661" s="1"/>
      <c r="B661" s="5"/>
      <c r="C661" s="14"/>
      <c r="D661" s="15"/>
      <c r="E661" s="1"/>
      <c r="F661" s="1"/>
      <c r="G661" s="1"/>
      <c r="H661" s="1"/>
      <c r="I661" s="1"/>
      <c r="J661" s="1"/>
      <c r="K661" s="1"/>
      <c r="L661" s="1"/>
      <c r="M661" s="1"/>
      <c r="N661" s="1"/>
      <c r="O661" s="1"/>
      <c r="P661" s="1"/>
      <c r="Q661" s="1"/>
      <c r="R661" s="1"/>
      <c r="S661" s="1"/>
      <c r="T661" s="1"/>
      <c r="U661" s="1"/>
      <c r="V661" s="1"/>
      <c r="W661" s="1"/>
      <c r="X661" s="1"/>
      <c r="Y661" s="1"/>
      <c r="Z661" s="1"/>
    </row>
    <row x14ac:dyDescent="0.25" r="662" customHeight="1" ht="16.5">
      <c r="A662" s="1"/>
      <c r="B662" s="5"/>
      <c r="C662" s="14"/>
      <c r="D662" s="15"/>
      <c r="E662" s="1"/>
      <c r="F662" s="1"/>
      <c r="G662" s="1"/>
      <c r="H662" s="1"/>
      <c r="I662" s="1"/>
      <c r="J662" s="1"/>
      <c r="K662" s="1"/>
      <c r="L662" s="1"/>
      <c r="M662" s="1"/>
      <c r="N662" s="1"/>
      <c r="O662" s="1"/>
      <c r="P662" s="1"/>
      <c r="Q662" s="1"/>
      <c r="R662" s="1"/>
      <c r="S662" s="1"/>
      <c r="T662" s="1"/>
      <c r="U662" s="1"/>
      <c r="V662" s="1"/>
      <c r="W662" s="1"/>
      <c r="X662" s="1"/>
      <c r="Y662" s="1"/>
      <c r="Z662" s="1"/>
    </row>
    <row x14ac:dyDescent="0.25" r="663" customHeight="1" ht="16.5">
      <c r="A663" s="1"/>
      <c r="B663" s="5"/>
      <c r="C663" s="14"/>
      <c r="D663" s="15"/>
      <c r="E663" s="1"/>
      <c r="F663" s="1"/>
      <c r="G663" s="1"/>
      <c r="H663" s="1"/>
      <c r="I663" s="1"/>
      <c r="J663" s="1"/>
      <c r="K663" s="1"/>
      <c r="L663" s="1"/>
      <c r="M663" s="1"/>
      <c r="N663" s="1"/>
      <c r="O663" s="1"/>
      <c r="P663" s="1"/>
      <c r="Q663" s="1"/>
      <c r="R663" s="1"/>
      <c r="S663" s="1"/>
      <c r="T663" s="1"/>
      <c r="U663" s="1"/>
      <c r="V663" s="1"/>
      <c r="W663" s="1"/>
      <c r="X663" s="1"/>
      <c r="Y663" s="1"/>
      <c r="Z663" s="1"/>
    </row>
    <row x14ac:dyDescent="0.25" r="664" customHeight="1" ht="16.5">
      <c r="A664" s="1"/>
      <c r="B664" s="5"/>
      <c r="C664" s="14"/>
      <c r="D664" s="15"/>
      <c r="E664" s="1"/>
      <c r="F664" s="1"/>
      <c r="G664" s="1"/>
      <c r="H664" s="1"/>
      <c r="I664" s="1"/>
      <c r="J664" s="1"/>
      <c r="K664" s="1"/>
      <c r="L664" s="1"/>
      <c r="M664" s="1"/>
      <c r="N664" s="1"/>
      <c r="O664" s="1"/>
      <c r="P664" s="1"/>
      <c r="Q664" s="1"/>
      <c r="R664" s="1"/>
      <c r="S664" s="1"/>
      <c r="T664" s="1"/>
      <c r="U664" s="1"/>
      <c r="V664" s="1"/>
      <c r="W664" s="1"/>
      <c r="X664" s="1"/>
      <c r="Y664" s="1"/>
      <c r="Z664" s="1"/>
    </row>
    <row x14ac:dyDescent="0.25" r="665" customHeight="1" ht="16.5">
      <c r="A665" s="1"/>
      <c r="B665" s="5"/>
      <c r="C665" s="16"/>
      <c r="D665" s="17"/>
      <c r="E665" s="1"/>
      <c r="F665" s="1"/>
      <c r="G665" s="1"/>
      <c r="H665" s="1"/>
      <c r="I665" s="1"/>
      <c r="J665" s="1"/>
      <c r="K665" s="1"/>
      <c r="L665" s="1"/>
      <c r="M665" s="1"/>
      <c r="N665" s="1"/>
      <c r="O665" s="1"/>
      <c r="P665" s="1"/>
      <c r="Q665" s="1"/>
      <c r="R665" s="1"/>
      <c r="S665" s="1"/>
      <c r="T665" s="1"/>
      <c r="U665" s="1"/>
      <c r="V665" s="1"/>
      <c r="W665" s="1"/>
      <c r="X665" s="1"/>
      <c r="Y665" s="1"/>
      <c r="Z665" s="1"/>
    </row>
    <row x14ac:dyDescent="0.25" r="666" customHeight="1" ht="16.5">
      <c r="A666" s="1"/>
      <c r="B666" s="5"/>
      <c r="C666" s="16"/>
      <c r="D666" s="17"/>
      <c r="E666" s="1"/>
      <c r="F666" s="1"/>
      <c r="G666" s="1"/>
      <c r="H666" s="1"/>
      <c r="I666" s="1"/>
      <c r="J666" s="1"/>
      <c r="K666" s="1"/>
      <c r="L666" s="1"/>
      <c r="M666" s="1"/>
      <c r="N666" s="1"/>
      <c r="O666" s="1"/>
      <c r="P666" s="1"/>
      <c r="Q666" s="1"/>
      <c r="R666" s="1"/>
      <c r="S666" s="1"/>
      <c r="T666" s="1"/>
      <c r="U666" s="1"/>
      <c r="V666" s="1"/>
      <c r="W666" s="1"/>
      <c r="X666" s="1"/>
      <c r="Y666" s="1"/>
      <c r="Z666" s="1"/>
    </row>
    <row x14ac:dyDescent="0.25" r="667" customHeight="1" ht="16.5">
      <c r="A667" s="1"/>
      <c r="B667" s="5"/>
      <c r="C667" s="14"/>
      <c r="D667" s="15"/>
      <c r="E667" s="1"/>
      <c r="F667" s="1"/>
      <c r="G667" s="1"/>
      <c r="H667" s="1"/>
      <c r="I667" s="1"/>
      <c r="J667" s="1"/>
      <c r="K667" s="1"/>
      <c r="L667" s="1"/>
      <c r="M667" s="1"/>
      <c r="N667" s="1"/>
      <c r="O667" s="1"/>
      <c r="P667" s="1"/>
      <c r="Q667" s="1"/>
      <c r="R667" s="1"/>
      <c r="S667" s="1"/>
      <c r="T667" s="1"/>
      <c r="U667" s="1"/>
      <c r="V667" s="1"/>
      <c r="W667" s="1"/>
      <c r="X667" s="1"/>
      <c r="Y667" s="1"/>
      <c r="Z667" s="1"/>
    </row>
    <row x14ac:dyDescent="0.25" r="668" customHeight="1" ht="16.5">
      <c r="A668" s="1"/>
      <c r="B668" s="5"/>
      <c r="C668" s="14"/>
      <c r="D668" s="15"/>
      <c r="E668" s="1"/>
      <c r="F668" s="1"/>
      <c r="G668" s="1"/>
      <c r="H668" s="1"/>
      <c r="I668" s="1"/>
      <c r="J668" s="1"/>
      <c r="K668" s="1"/>
      <c r="L668" s="1"/>
      <c r="M668" s="1"/>
      <c r="N668" s="1"/>
      <c r="O668" s="1"/>
      <c r="P668" s="1"/>
      <c r="Q668" s="1"/>
      <c r="R668" s="1"/>
      <c r="S668" s="1"/>
      <c r="T668" s="1"/>
      <c r="U668" s="1"/>
      <c r="V668" s="1"/>
      <c r="W668" s="1"/>
      <c r="X668" s="1"/>
      <c r="Y668" s="1"/>
      <c r="Z668" s="1"/>
    </row>
    <row x14ac:dyDescent="0.25" r="669" customHeight="1" ht="16.5">
      <c r="A669" s="1"/>
      <c r="B669" s="5"/>
      <c r="C669" s="14"/>
      <c r="D669" s="15"/>
      <c r="E669" s="1"/>
      <c r="F669" s="1"/>
      <c r="G669" s="1"/>
      <c r="H669" s="1"/>
      <c r="I669" s="1"/>
      <c r="J669" s="1"/>
      <c r="K669" s="1"/>
      <c r="L669" s="1"/>
      <c r="M669" s="1"/>
      <c r="N669" s="1"/>
      <c r="O669" s="1"/>
      <c r="P669" s="1"/>
      <c r="Q669" s="1"/>
      <c r="R669" s="1"/>
      <c r="S669" s="1"/>
      <c r="T669" s="1"/>
      <c r="U669" s="1"/>
      <c r="V669" s="1"/>
      <c r="W669" s="1"/>
      <c r="X669" s="1"/>
      <c r="Y669" s="1"/>
      <c r="Z669" s="1"/>
    </row>
    <row x14ac:dyDescent="0.25" r="670" customHeight="1" ht="16.5">
      <c r="A670" s="1"/>
      <c r="B670" s="5"/>
      <c r="C670" s="14"/>
      <c r="D670" s="15"/>
      <c r="E670" s="1"/>
      <c r="F670" s="1"/>
      <c r="G670" s="1"/>
      <c r="H670" s="1"/>
      <c r="I670" s="1"/>
      <c r="J670" s="1"/>
      <c r="K670" s="1"/>
      <c r="L670" s="1"/>
      <c r="M670" s="1"/>
      <c r="N670" s="1"/>
      <c r="O670" s="1"/>
      <c r="P670" s="1"/>
      <c r="Q670" s="1"/>
      <c r="R670" s="1"/>
      <c r="S670" s="1"/>
      <c r="T670" s="1"/>
      <c r="U670" s="1"/>
      <c r="V670" s="1"/>
      <c r="W670" s="1"/>
      <c r="X670" s="1"/>
      <c r="Y670" s="1"/>
      <c r="Z670" s="1"/>
    </row>
    <row x14ac:dyDescent="0.25" r="671" customHeight="1" ht="16.5">
      <c r="A671" s="1"/>
      <c r="B671" s="5"/>
      <c r="C671" s="14"/>
      <c r="D671" s="15"/>
      <c r="E671" s="1"/>
      <c r="F671" s="1"/>
      <c r="G671" s="1"/>
      <c r="H671" s="1"/>
      <c r="I671" s="1"/>
      <c r="J671" s="1"/>
      <c r="K671" s="1"/>
      <c r="L671" s="1"/>
      <c r="M671" s="1"/>
      <c r="N671" s="1"/>
      <c r="O671" s="1"/>
      <c r="P671" s="1"/>
      <c r="Q671" s="1"/>
      <c r="R671" s="1"/>
      <c r="S671" s="1"/>
      <c r="T671" s="1"/>
      <c r="U671" s="1"/>
      <c r="V671" s="1"/>
      <c r="W671" s="1"/>
      <c r="X671" s="1"/>
      <c r="Y671" s="1"/>
      <c r="Z671" s="1"/>
    </row>
    <row x14ac:dyDescent="0.25" r="672" customHeight="1" ht="16.5">
      <c r="A672" s="1"/>
      <c r="B672" s="5"/>
      <c r="C672" s="14"/>
      <c r="D672" s="15"/>
      <c r="E672" s="1"/>
      <c r="F672" s="1"/>
      <c r="G672" s="1"/>
      <c r="H672" s="1"/>
      <c r="I672" s="1"/>
      <c r="J672" s="1"/>
      <c r="K672" s="1"/>
      <c r="L672" s="1"/>
      <c r="M672" s="1"/>
      <c r="N672" s="1"/>
      <c r="O672" s="1"/>
      <c r="P672" s="1"/>
      <c r="Q672" s="1"/>
      <c r="R672" s="1"/>
      <c r="S672" s="1"/>
      <c r="T672" s="1"/>
      <c r="U672" s="1"/>
      <c r="V672" s="1"/>
      <c r="W672" s="1"/>
      <c r="X672" s="1"/>
      <c r="Y672" s="1"/>
      <c r="Z672" s="1"/>
    </row>
    <row x14ac:dyDescent="0.25" r="673" customHeight="1" ht="16.5">
      <c r="A673" s="1"/>
      <c r="B673" s="5"/>
      <c r="C673" s="14"/>
      <c r="D673" s="15"/>
      <c r="E673" s="1"/>
      <c r="F673" s="1"/>
      <c r="G673" s="1"/>
      <c r="H673" s="1"/>
      <c r="I673" s="1"/>
      <c r="J673" s="1"/>
      <c r="K673" s="1"/>
      <c r="L673" s="1"/>
      <c r="M673" s="1"/>
      <c r="N673" s="1"/>
      <c r="O673" s="1"/>
      <c r="P673" s="1"/>
      <c r="Q673" s="1"/>
      <c r="R673" s="1"/>
      <c r="S673" s="1"/>
      <c r="T673" s="1"/>
      <c r="U673" s="1"/>
      <c r="V673" s="1"/>
      <c r="W673" s="1"/>
      <c r="X673" s="1"/>
      <c r="Y673" s="1"/>
      <c r="Z673" s="1"/>
    </row>
    <row x14ac:dyDescent="0.25" r="674" customHeight="1" ht="16.5">
      <c r="A674" s="1"/>
      <c r="B674" s="5"/>
      <c r="C674" s="14"/>
      <c r="D674" s="15"/>
      <c r="E674" s="1"/>
      <c r="F674" s="1"/>
      <c r="G674" s="1"/>
      <c r="H674" s="1"/>
      <c r="I674" s="1"/>
      <c r="J674" s="1"/>
      <c r="K674" s="1"/>
      <c r="L674" s="1"/>
      <c r="M674" s="1"/>
      <c r="N674" s="1"/>
      <c r="O674" s="1"/>
      <c r="P674" s="1"/>
      <c r="Q674" s="1"/>
      <c r="R674" s="1"/>
      <c r="S674" s="1"/>
      <c r="T674" s="1"/>
      <c r="U674" s="1"/>
      <c r="V674" s="1"/>
      <c r="W674" s="1"/>
      <c r="X674" s="1"/>
      <c r="Y674" s="1"/>
      <c r="Z674" s="1"/>
    </row>
    <row x14ac:dyDescent="0.25" r="675" customHeight="1" ht="16.5">
      <c r="A675" s="1"/>
      <c r="B675" s="5"/>
      <c r="C675" s="14"/>
      <c r="D675" s="15"/>
      <c r="E675" s="1"/>
      <c r="F675" s="1"/>
      <c r="G675" s="1"/>
      <c r="H675" s="1"/>
      <c r="I675" s="1"/>
      <c r="J675" s="1"/>
      <c r="K675" s="1"/>
      <c r="L675" s="1"/>
      <c r="M675" s="1"/>
      <c r="N675" s="1"/>
      <c r="O675" s="1"/>
      <c r="P675" s="1"/>
      <c r="Q675" s="1"/>
      <c r="R675" s="1"/>
      <c r="S675" s="1"/>
      <c r="T675" s="1"/>
      <c r="U675" s="1"/>
      <c r="V675" s="1"/>
      <c r="W675" s="1"/>
      <c r="X675" s="1"/>
      <c r="Y675" s="1"/>
      <c r="Z675" s="1"/>
    </row>
    <row x14ac:dyDescent="0.25" r="676" customHeight="1" ht="16.5">
      <c r="A676" s="1"/>
      <c r="B676" s="5"/>
      <c r="C676" s="16"/>
      <c r="D676" s="17"/>
      <c r="E676" s="1"/>
      <c r="F676" s="1"/>
      <c r="G676" s="1"/>
      <c r="H676" s="1"/>
      <c r="I676" s="1"/>
      <c r="J676" s="1"/>
      <c r="K676" s="1"/>
      <c r="L676" s="1"/>
      <c r="M676" s="1"/>
      <c r="N676" s="1"/>
      <c r="O676" s="1"/>
      <c r="P676" s="1"/>
      <c r="Q676" s="1"/>
      <c r="R676" s="1"/>
      <c r="S676" s="1"/>
      <c r="T676" s="1"/>
      <c r="U676" s="1"/>
      <c r="V676" s="1"/>
      <c r="W676" s="1"/>
      <c r="X676" s="1"/>
      <c r="Y676" s="1"/>
      <c r="Z676" s="1"/>
    </row>
    <row x14ac:dyDescent="0.25" r="677" customHeight="1" ht="16.5">
      <c r="A677" s="1"/>
      <c r="B677" s="5"/>
      <c r="C677" s="16"/>
      <c r="D677" s="17"/>
      <c r="E677" s="1"/>
      <c r="F677" s="1"/>
      <c r="G677" s="1"/>
      <c r="H677" s="1"/>
      <c r="I677" s="1"/>
      <c r="J677" s="1"/>
      <c r="K677" s="1"/>
      <c r="L677" s="1"/>
      <c r="M677" s="1"/>
      <c r="N677" s="1"/>
      <c r="O677" s="1"/>
      <c r="P677" s="1"/>
      <c r="Q677" s="1"/>
      <c r="R677" s="1"/>
      <c r="S677" s="1"/>
      <c r="T677" s="1"/>
      <c r="U677" s="1"/>
      <c r="V677" s="1"/>
      <c r="W677" s="1"/>
      <c r="X677" s="1"/>
      <c r="Y677" s="1"/>
      <c r="Z677" s="1"/>
    </row>
    <row x14ac:dyDescent="0.25" r="678" customHeight="1" ht="16.5">
      <c r="A678" s="1"/>
      <c r="B678" s="5"/>
      <c r="C678" s="14"/>
      <c r="D678" s="15"/>
      <c r="E678" s="1"/>
      <c r="F678" s="1"/>
      <c r="G678" s="1"/>
      <c r="H678" s="1"/>
      <c r="I678" s="1"/>
      <c r="J678" s="1"/>
      <c r="K678" s="1"/>
      <c r="L678" s="1"/>
      <c r="M678" s="1"/>
      <c r="N678" s="1"/>
      <c r="O678" s="1"/>
      <c r="P678" s="1"/>
      <c r="Q678" s="1"/>
      <c r="R678" s="1"/>
      <c r="S678" s="1"/>
      <c r="T678" s="1"/>
      <c r="U678" s="1"/>
      <c r="V678" s="1"/>
      <c r="W678" s="1"/>
      <c r="X678" s="1"/>
      <c r="Y678" s="1"/>
      <c r="Z678" s="1"/>
    </row>
    <row x14ac:dyDescent="0.25" r="679" customHeight="1" ht="16.5">
      <c r="A679" s="1"/>
      <c r="B679" s="5"/>
      <c r="C679" s="14"/>
      <c r="D679" s="15"/>
      <c r="E679" s="1"/>
      <c r="F679" s="1"/>
      <c r="G679" s="1"/>
      <c r="H679" s="1"/>
      <c r="I679" s="1"/>
      <c r="J679" s="1"/>
      <c r="K679" s="1"/>
      <c r="L679" s="1"/>
      <c r="M679" s="1"/>
      <c r="N679" s="1"/>
      <c r="O679" s="1"/>
      <c r="P679" s="1"/>
      <c r="Q679" s="1"/>
      <c r="R679" s="1"/>
      <c r="S679" s="1"/>
      <c r="T679" s="1"/>
      <c r="U679" s="1"/>
      <c r="V679" s="1"/>
      <c r="W679" s="1"/>
      <c r="X679" s="1"/>
      <c r="Y679" s="1"/>
      <c r="Z679" s="1"/>
    </row>
    <row x14ac:dyDescent="0.25" r="680" customHeight="1" ht="16.5">
      <c r="A680" s="1"/>
      <c r="B680" s="5"/>
      <c r="C680" s="14"/>
      <c r="D680" s="15"/>
      <c r="E680" s="1"/>
      <c r="F680" s="1"/>
      <c r="G680" s="1"/>
      <c r="H680" s="1"/>
      <c r="I680" s="1"/>
      <c r="J680" s="1"/>
      <c r="K680" s="1"/>
      <c r="L680" s="1"/>
      <c r="M680" s="1"/>
      <c r="N680" s="1"/>
      <c r="O680" s="1"/>
      <c r="P680" s="1"/>
      <c r="Q680" s="1"/>
      <c r="R680" s="1"/>
      <c r="S680" s="1"/>
      <c r="T680" s="1"/>
      <c r="U680" s="1"/>
      <c r="V680" s="1"/>
      <c r="W680" s="1"/>
      <c r="X680" s="1"/>
      <c r="Y680" s="1"/>
      <c r="Z680" s="1"/>
    </row>
    <row x14ac:dyDescent="0.25" r="681" customHeight="1" ht="16.5">
      <c r="A681" s="1"/>
      <c r="B681" s="5"/>
      <c r="C681" s="14"/>
      <c r="D681" s="15"/>
      <c r="E681" s="1"/>
      <c r="F681" s="1"/>
      <c r="G681" s="1"/>
      <c r="H681" s="1"/>
      <c r="I681" s="1"/>
      <c r="J681" s="1"/>
      <c r="K681" s="1"/>
      <c r="L681" s="1"/>
      <c r="M681" s="1"/>
      <c r="N681" s="1"/>
      <c r="O681" s="1"/>
      <c r="P681" s="1"/>
      <c r="Q681" s="1"/>
      <c r="R681" s="1"/>
      <c r="S681" s="1"/>
      <c r="T681" s="1"/>
      <c r="U681" s="1"/>
      <c r="V681" s="1"/>
      <c r="W681" s="1"/>
      <c r="X681" s="1"/>
      <c r="Y681" s="1"/>
      <c r="Z681" s="1"/>
    </row>
    <row x14ac:dyDescent="0.25" r="682" customHeight="1" ht="16.5">
      <c r="A682" s="1"/>
      <c r="B682" s="5"/>
      <c r="C682" s="14"/>
      <c r="D682" s="15"/>
      <c r="E682" s="1"/>
      <c r="F682" s="1"/>
      <c r="G682" s="1"/>
      <c r="H682" s="1"/>
      <c r="I682" s="1"/>
      <c r="J682" s="1"/>
      <c r="K682" s="1"/>
      <c r="L682" s="1"/>
      <c r="M682" s="1"/>
      <c r="N682" s="1"/>
      <c r="O682" s="1"/>
      <c r="P682" s="1"/>
      <c r="Q682" s="1"/>
      <c r="R682" s="1"/>
      <c r="S682" s="1"/>
      <c r="T682" s="1"/>
      <c r="U682" s="1"/>
      <c r="V682" s="1"/>
      <c r="W682" s="1"/>
      <c r="X682" s="1"/>
      <c r="Y682" s="1"/>
      <c r="Z682" s="1"/>
    </row>
    <row x14ac:dyDescent="0.25" r="683" customHeight="1" ht="16.5">
      <c r="A683" s="1"/>
      <c r="B683" s="5"/>
      <c r="C683" s="14"/>
      <c r="D683" s="15"/>
      <c r="E683" s="1"/>
      <c r="F683" s="1"/>
      <c r="G683" s="1"/>
      <c r="H683" s="1"/>
      <c r="I683" s="1"/>
      <c r="J683" s="1"/>
      <c r="K683" s="1"/>
      <c r="L683" s="1"/>
      <c r="M683" s="1"/>
      <c r="N683" s="1"/>
      <c r="O683" s="1"/>
      <c r="P683" s="1"/>
      <c r="Q683" s="1"/>
      <c r="R683" s="1"/>
      <c r="S683" s="1"/>
      <c r="T683" s="1"/>
      <c r="U683" s="1"/>
      <c r="V683" s="1"/>
      <c r="W683" s="1"/>
      <c r="X683" s="1"/>
      <c r="Y683" s="1"/>
      <c r="Z683" s="1"/>
    </row>
    <row x14ac:dyDescent="0.25" r="684" customHeight="1" ht="16.5">
      <c r="A684" s="1"/>
      <c r="B684" s="5"/>
      <c r="C684" s="14"/>
      <c r="D684" s="15"/>
      <c r="E684" s="1"/>
      <c r="F684" s="1"/>
      <c r="G684" s="1"/>
      <c r="H684" s="1"/>
      <c r="I684" s="1"/>
      <c r="J684" s="1"/>
      <c r="K684" s="1"/>
      <c r="L684" s="1"/>
      <c r="M684" s="1"/>
      <c r="N684" s="1"/>
      <c r="O684" s="1"/>
      <c r="P684" s="1"/>
      <c r="Q684" s="1"/>
      <c r="R684" s="1"/>
      <c r="S684" s="1"/>
      <c r="T684" s="1"/>
      <c r="U684" s="1"/>
      <c r="V684" s="1"/>
      <c r="W684" s="1"/>
      <c r="X684" s="1"/>
      <c r="Y684" s="1"/>
      <c r="Z684" s="1"/>
    </row>
    <row x14ac:dyDescent="0.25" r="685" customHeight="1" ht="16.5">
      <c r="A685" s="1"/>
      <c r="B685" s="5"/>
      <c r="C685" s="14"/>
      <c r="D685" s="15"/>
      <c r="E685" s="1"/>
      <c r="F685" s="1"/>
      <c r="G685" s="1"/>
      <c r="H685" s="1"/>
      <c r="I685" s="1"/>
      <c r="J685" s="1"/>
      <c r="K685" s="1"/>
      <c r="L685" s="1"/>
      <c r="M685" s="1"/>
      <c r="N685" s="1"/>
      <c r="O685" s="1"/>
      <c r="P685" s="1"/>
      <c r="Q685" s="1"/>
      <c r="R685" s="1"/>
      <c r="S685" s="1"/>
      <c r="T685" s="1"/>
      <c r="U685" s="1"/>
      <c r="V685" s="1"/>
      <c r="W685" s="1"/>
      <c r="X685" s="1"/>
      <c r="Y685" s="1"/>
      <c r="Z685" s="1"/>
    </row>
    <row x14ac:dyDescent="0.25" r="686" customHeight="1" ht="16.5">
      <c r="A686" s="1"/>
      <c r="B686" s="5"/>
      <c r="C686" s="14"/>
      <c r="D686" s="15"/>
      <c r="E686" s="1"/>
      <c r="F686" s="1"/>
      <c r="G686" s="1"/>
      <c r="H686" s="1"/>
      <c r="I686" s="1"/>
      <c r="J686" s="1"/>
      <c r="K686" s="1"/>
      <c r="L686" s="1"/>
      <c r="M686" s="1"/>
      <c r="N686" s="1"/>
      <c r="O686" s="1"/>
      <c r="P686" s="1"/>
      <c r="Q686" s="1"/>
      <c r="R686" s="1"/>
      <c r="S686" s="1"/>
      <c r="T686" s="1"/>
      <c r="U686" s="1"/>
      <c r="V686" s="1"/>
      <c r="W686" s="1"/>
      <c r="X686" s="1"/>
      <c r="Y686" s="1"/>
      <c r="Z686" s="1"/>
    </row>
    <row x14ac:dyDescent="0.25" r="687" customHeight="1" ht="16.5">
      <c r="A687" s="1"/>
      <c r="B687" s="5"/>
      <c r="C687" s="16"/>
      <c r="D687" s="17"/>
      <c r="E687" s="1"/>
      <c r="F687" s="1"/>
      <c r="G687" s="1"/>
      <c r="H687" s="1"/>
      <c r="I687" s="1"/>
      <c r="J687" s="1"/>
      <c r="K687" s="1"/>
      <c r="L687" s="1"/>
      <c r="M687" s="1"/>
      <c r="N687" s="1"/>
      <c r="O687" s="1"/>
      <c r="P687" s="1"/>
      <c r="Q687" s="1"/>
      <c r="R687" s="1"/>
      <c r="S687" s="1"/>
      <c r="T687" s="1"/>
      <c r="U687" s="1"/>
      <c r="V687" s="1"/>
      <c r="W687" s="1"/>
      <c r="X687" s="1"/>
      <c r="Y687" s="1"/>
      <c r="Z687" s="1"/>
    </row>
    <row x14ac:dyDescent="0.25" r="688" customHeight="1" ht="16.5">
      <c r="A688" s="1"/>
      <c r="B688" s="5"/>
      <c r="C688" s="16"/>
      <c r="D688" s="17"/>
      <c r="E688" s="1"/>
      <c r="F688" s="1"/>
      <c r="G688" s="1"/>
      <c r="H688" s="1"/>
      <c r="I688" s="1"/>
      <c r="J688" s="1"/>
      <c r="K688" s="1"/>
      <c r="L688" s="1"/>
      <c r="M688" s="1"/>
      <c r="N688" s="1"/>
      <c r="O688" s="1"/>
      <c r="P688" s="1"/>
      <c r="Q688" s="1"/>
      <c r="R688" s="1"/>
      <c r="S688" s="1"/>
      <c r="T688" s="1"/>
      <c r="U688" s="1"/>
      <c r="V688" s="1"/>
      <c r="W688" s="1"/>
      <c r="X688" s="1"/>
      <c r="Y688" s="1"/>
      <c r="Z688" s="1"/>
    </row>
    <row x14ac:dyDescent="0.25" r="689" customHeight="1" ht="16.5">
      <c r="A689" s="1"/>
      <c r="B689" s="5"/>
      <c r="C689" s="14"/>
      <c r="D689" s="15"/>
      <c r="E689" s="1"/>
      <c r="F689" s="1"/>
      <c r="G689" s="1"/>
      <c r="H689" s="1"/>
      <c r="I689" s="1"/>
      <c r="J689" s="1"/>
      <c r="K689" s="1"/>
      <c r="L689" s="1"/>
      <c r="M689" s="1"/>
      <c r="N689" s="1"/>
      <c r="O689" s="1"/>
      <c r="P689" s="1"/>
      <c r="Q689" s="1"/>
      <c r="R689" s="1"/>
      <c r="S689" s="1"/>
      <c r="T689" s="1"/>
      <c r="U689" s="1"/>
      <c r="V689" s="1"/>
      <c r="W689" s="1"/>
      <c r="X689" s="1"/>
      <c r="Y689" s="1"/>
      <c r="Z689" s="1"/>
    </row>
    <row x14ac:dyDescent="0.25" r="690" customHeight="1" ht="16.5">
      <c r="A690" s="1"/>
      <c r="B690" s="5"/>
      <c r="C690" s="14"/>
      <c r="D690" s="15"/>
      <c r="E690" s="1"/>
      <c r="F690" s="1"/>
      <c r="G690" s="1"/>
      <c r="H690" s="1"/>
      <c r="I690" s="1"/>
      <c r="J690" s="1"/>
      <c r="K690" s="1"/>
      <c r="L690" s="1"/>
      <c r="M690" s="1"/>
      <c r="N690" s="1"/>
      <c r="O690" s="1"/>
      <c r="P690" s="1"/>
      <c r="Q690" s="1"/>
      <c r="R690" s="1"/>
      <c r="S690" s="1"/>
      <c r="T690" s="1"/>
      <c r="U690" s="1"/>
      <c r="V690" s="1"/>
      <c r="W690" s="1"/>
      <c r="X690" s="1"/>
      <c r="Y690" s="1"/>
      <c r="Z690" s="1"/>
    </row>
    <row x14ac:dyDescent="0.25" r="691" customHeight="1" ht="16.5">
      <c r="A691" s="1"/>
      <c r="B691" s="5"/>
      <c r="C691" s="14"/>
      <c r="D691" s="15"/>
      <c r="E691" s="1"/>
      <c r="F691" s="1"/>
      <c r="G691" s="1"/>
      <c r="H691" s="1"/>
      <c r="I691" s="1"/>
      <c r="J691" s="1"/>
      <c r="K691" s="1"/>
      <c r="L691" s="1"/>
      <c r="M691" s="1"/>
      <c r="N691" s="1"/>
      <c r="O691" s="1"/>
      <c r="P691" s="1"/>
      <c r="Q691" s="1"/>
      <c r="R691" s="1"/>
      <c r="S691" s="1"/>
      <c r="T691" s="1"/>
      <c r="U691" s="1"/>
      <c r="V691" s="1"/>
      <c r="W691" s="1"/>
      <c r="X691" s="1"/>
      <c r="Y691" s="1"/>
      <c r="Z691" s="1"/>
    </row>
    <row x14ac:dyDescent="0.25" r="692" customHeight="1" ht="16.5">
      <c r="A692" s="1"/>
      <c r="B692" s="5"/>
      <c r="C692" s="14"/>
      <c r="D692" s="15"/>
      <c r="E692" s="1"/>
      <c r="F692" s="1"/>
      <c r="G692" s="1"/>
      <c r="H692" s="1"/>
      <c r="I692" s="1"/>
      <c r="J692" s="1"/>
      <c r="K692" s="1"/>
      <c r="L692" s="1"/>
      <c r="M692" s="1"/>
      <c r="N692" s="1"/>
      <c r="O692" s="1"/>
      <c r="P692" s="1"/>
      <c r="Q692" s="1"/>
      <c r="R692" s="1"/>
      <c r="S692" s="1"/>
      <c r="T692" s="1"/>
      <c r="U692" s="1"/>
      <c r="V692" s="1"/>
      <c r="W692" s="1"/>
      <c r="X692" s="1"/>
      <c r="Y692" s="1"/>
      <c r="Z692" s="1"/>
    </row>
    <row x14ac:dyDescent="0.25" r="693" customHeight="1" ht="16.5">
      <c r="A693" s="1"/>
      <c r="B693" s="5"/>
      <c r="C693" s="14"/>
      <c r="D693" s="15"/>
      <c r="E693" s="1"/>
      <c r="F693" s="1"/>
      <c r="G693" s="1"/>
      <c r="H693" s="1"/>
      <c r="I693" s="1"/>
      <c r="J693" s="1"/>
      <c r="K693" s="1"/>
      <c r="L693" s="1"/>
      <c r="M693" s="1"/>
      <c r="N693" s="1"/>
      <c r="O693" s="1"/>
      <c r="P693" s="1"/>
      <c r="Q693" s="1"/>
      <c r="R693" s="1"/>
      <c r="S693" s="1"/>
      <c r="T693" s="1"/>
      <c r="U693" s="1"/>
      <c r="V693" s="1"/>
      <c r="W693" s="1"/>
      <c r="X693" s="1"/>
      <c r="Y693" s="1"/>
      <c r="Z693" s="1"/>
    </row>
    <row x14ac:dyDescent="0.25" r="694" customHeight="1" ht="16.5">
      <c r="A694" s="1"/>
      <c r="B694" s="5"/>
      <c r="C694" s="14"/>
      <c r="D694" s="15"/>
      <c r="E694" s="1"/>
      <c r="F694" s="1"/>
      <c r="G694" s="1"/>
      <c r="H694" s="1"/>
      <c r="I694" s="1"/>
      <c r="J694" s="1"/>
      <c r="K694" s="1"/>
      <c r="L694" s="1"/>
      <c r="M694" s="1"/>
      <c r="N694" s="1"/>
      <c r="O694" s="1"/>
      <c r="P694" s="1"/>
      <c r="Q694" s="1"/>
      <c r="R694" s="1"/>
      <c r="S694" s="1"/>
      <c r="T694" s="1"/>
      <c r="U694" s="1"/>
      <c r="V694" s="1"/>
      <c r="W694" s="1"/>
      <c r="X694" s="1"/>
      <c r="Y694" s="1"/>
      <c r="Z694" s="1"/>
    </row>
    <row x14ac:dyDescent="0.25" r="695" customHeight="1" ht="16.5">
      <c r="A695" s="1"/>
      <c r="B695" s="5"/>
      <c r="C695" s="14"/>
      <c r="D695" s="15"/>
      <c r="E695" s="1"/>
      <c r="F695" s="1"/>
      <c r="G695" s="1"/>
      <c r="H695" s="1"/>
      <c r="I695" s="1"/>
      <c r="J695" s="1"/>
      <c r="K695" s="1"/>
      <c r="L695" s="1"/>
      <c r="M695" s="1"/>
      <c r="N695" s="1"/>
      <c r="O695" s="1"/>
      <c r="P695" s="1"/>
      <c r="Q695" s="1"/>
      <c r="R695" s="1"/>
      <c r="S695" s="1"/>
      <c r="T695" s="1"/>
      <c r="U695" s="1"/>
      <c r="V695" s="1"/>
      <c r="W695" s="1"/>
      <c r="X695" s="1"/>
      <c r="Y695" s="1"/>
      <c r="Z695" s="1"/>
    </row>
    <row x14ac:dyDescent="0.25" r="696" customHeight="1" ht="16.5">
      <c r="A696" s="1"/>
      <c r="B696" s="5"/>
      <c r="C696" s="14"/>
      <c r="D696" s="15"/>
      <c r="E696" s="1"/>
      <c r="F696" s="1"/>
      <c r="G696" s="1"/>
      <c r="H696" s="1"/>
      <c r="I696" s="1"/>
      <c r="J696" s="1"/>
      <c r="K696" s="1"/>
      <c r="L696" s="1"/>
      <c r="M696" s="1"/>
      <c r="N696" s="1"/>
      <c r="O696" s="1"/>
      <c r="P696" s="1"/>
      <c r="Q696" s="1"/>
      <c r="R696" s="1"/>
      <c r="S696" s="1"/>
      <c r="T696" s="1"/>
      <c r="U696" s="1"/>
      <c r="V696" s="1"/>
      <c r="W696" s="1"/>
      <c r="X696" s="1"/>
      <c r="Y696" s="1"/>
      <c r="Z696" s="1"/>
    </row>
    <row x14ac:dyDescent="0.25" r="697" customHeight="1" ht="16.5">
      <c r="A697" s="1"/>
      <c r="B697" s="5"/>
      <c r="C697" s="14"/>
      <c r="D697" s="15"/>
      <c r="E697" s="1"/>
      <c r="F697" s="1"/>
      <c r="G697" s="1"/>
      <c r="H697" s="1"/>
      <c r="I697" s="1"/>
      <c r="J697" s="1"/>
      <c r="K697" s="1"/>
      <c r="L697" s="1"/>
      <c r="M697" s="1"/>
      <c r="N697" s="1"/>
      <c r="O697" s="1"/>
      <c r="P697" s="1"/>
      <c r="Q697" s="1"/>
      <c r="R697" s="1"/>
      <c r="S697" s="1"/>
      <c r="T697" s="1"/>
      <c r="U697" s="1"/>
      <c r="V697" s="1"/>
      <c r="W697" s="1"/>
      <c r="X697" s="1"/>
      <c r="Y697" s="1"/>
      <c r="Z697" s="1"/>
    </row>
    <row x14ac:dyDescent="0.25" r="698" customHeight="1" ht="16.5">
      <c r="A698" s="1"/>
      <c r="B698" s="5"/>
      <c r="C698" s="16"/>
      <c r="D698" s="17"/>
      <c r="E698" s="1"/>
      <c r="F698" s="1"/>
      <c r="G698" s="1"/>
      <c r="H698" s="1"/>
      <c r="I698" s="1"/>
      <c r="J698" s="1"/>
      <c r="K698" s="1"/>
      <c r="L698" s="1"/>
      <c r="M698" s="1"/>
      <c r="N698" s="1"/>
      <c r="O698" s="1"/>
      <c r="P698" s="1"/>
      <c r="Q698" s="1"/>
      <c r="R698" s="1"/>
      <c r="S698" s="1"/>
      <c r="T698" s="1"/>
      <c r="U698" s="1"/>
      <c r="V698" s="1"/>
      <c r="W698" s="1"/>
      <c r="X698" s="1"/>
      <c r="Y698" s="1"/>
      <c r="Z698" s="1"/>
    </row>
    <row x14ac:dyDescent="0.25" r="699" customHeight="1" ht="16.5">
      <c r="A699" s="1"/>
      <c r="B699" s="5"/>
      <c r="C699" s="16"/>
      <c r="D699" s="17"/>
      <c r="E699" s="1"/>
      <c r="F699" s="1"/>
      <c r="G699" s="1"/>
      <c r="H699" s="1"/>
      <c r="I699" s="1"/>
      <c r="J699" s="1"/>
      <c r="K699" s="1"/>
      <c r="L699" s="1"/>
      <c r="M699" s="1"/>
      <c r="N699" s="1"/>
      <c r="O699" s="1"/>
      <c r="P699" s="1"/>
      <c r="Q699" s="1"/>
      <c r="R699" s="1"/>
      <c r="S699" s="1"/>
      <c r="T699" s="1"/>
      <c r="U699" s="1"/>
      <c r="V699" s="1"/>
      <c r="W699" s="1"/>
      <c r="X699" s="1"/>
      <c r="Y699" s="1"/>
      <c r="Z699" s="1"/>
    </row>
    <row x14ac:dyDescent="0.25" r="700" customHeight="1" ht="16.5">
      <c r="A700" s="1"/>
      <c r="B700" s="5"/>
      <c r="C700" s="14"/>
      <c r="D700" s="15"/>
      <c r="E700" s="1"/>
      <c r="F700" s="1"/>
      <c r="G700" s="1"/>
      <c r="H700" s="1"/>
      <c r="I700" s="1"/>
      <c r="J700" s="1"/>
      <c r="K700" s="1"/>
      <c r="L700" s="1"/>
      <c r="M700" s="1"/>
      <c r="N700" s="1"/>
      <c r="O700" s="1"/>
      <c r="P700" s="1"/>
      <c r="Q700" s="1"/>
      <c r="R700" s="1"/>
      <c r="S700" s="1"/>
      <c r="T700" s="1"/>
      <c r="U700" s="1"/>
      <c r="V700" s="1"/>
      <c r="W700" s="1"/>
      <c r="X700" s="1"/>
      <c r="Y700" s="1"/>
      <c r="Z700" s="1"/>
    </row>
    <row x14ac:dyDescent="0.25" r="701" customHeight="1" ht="16.5">
      <c r="A701" s="1"/>
      <c r="B701" s="5"/>
      <c r="C701" s="14"/>
      <c r="D701" s="15"/>
      <c r="E701" s="1"/>
      <c r="F701" s="1"/>
      <c r="G701" s="1"/>
      <c r="H701" s="1"/>
      <c r="I701" s="1"/>
      <c r="J701" s="1"/>
      <c r="K701" s="1"/>
      <c r="L701" s="1"/>
      <c r="M701" s="1"/>
      <c r="N701" s="1"/>
      <c r="O701" s="1"/>
      <c r="P701" s="1"/>
      <c r="Q701" s="1"/>
      <c r="R701" s="1"/>
      <c r="S701" s="1"/>
      <c r="T701" s="1"/>
      <c r="U701" s="1"/>
      <c r="V701" s="1"/>
      <c r="W701" s="1"/>
      <c r="X701" s="1"/>
      <c r="Y701" s="1"/>
      <c r="Z701" s="1"/>
    </row>
    <row x14ac:dyDescent="0.25" r="702" customHeight="1" ht="16.5">
      <c r="A702" s="1"/>
      <c r="B702" s="5"/>
      <c r="C702" s="14"/>
      <c r="D702" s="15"/>
      <c r="E702" s="1"/>
      <c r="F702" s="1"/>
      <c r="G702" s="1"/>
      <c r="H702" s="1"/>
      <c r="I702" s="1"/>
      <c r="J702" s="1"/>
      <c r="K702" s="1"/>
      <c r="L702" s="1"/>
      <c r="M702" s="1"/>
      <c r="N702" s="1"/>
      <c r="O702" s="1"/>
      <c r="P702" s="1"/>
      <c r="Q702" s="1"/>
      <c r="R702" s="1"/>
      <c r="S702" s="1"/>
      <c r="T702" s="1"/>
      <c r="U702" s="1"/>
      <c r="V702" s="1"/>
      <c r="W702" s="1"/>
      <c r="X702" s="1"/>
      <c r="Y702" s="1"/>
      <c r="Z702" s="1"/>
    </row>
    <row x14ac:dyDescent="0.25" r="703" customHeight="1" ht="16.5">
      <c r="A703" s="1"/>
      <c r="B703" s="5"/>
      <c r="C703" s="14"/>
      <c r="D703" s="15"/>
      <c r="E703" s="1"/>
      <c r="F703" s="1"/>
      <c r="G703" s="1"/>
      <c r="H703" s="1"/>
      <c r="I703" s="1"/>
      <c r="J703" s="1"/>
      <c r="K703" s="1"/>
      <c r="L703" s="1"/>
      <c r="M703" s="1"/>
      <c r="N703" s="1"/>
      <c r="O703" s="1"/>
      <c r="P703" s="1"/>
      <c r="Q703" s="1"/>
      <c r="R703" s="1"/>
      <c r="S703" s="1"/>
      <c r="T703" s="1"/>
      <c r="U703" s="1"/>
      <c r="V703" s="1"/>
      <c r="W703" s="1"/>
      <c r="X703" s="1"/>
      <c r="Y703" s="1"/>
      <c r="Z703" s="1"/>
    </row>
    <row x14ac:dyDescent="0.25" r="704" customHeight="1" ht="16.5">
      <c r="A704" s="1"/>
      <c r="B704" s="5"/>
      <c r="C704" s="14"/>
      <c r="D704" s="15"/>
      <c r="E704" s="1"/>
      <c r="F704" s="1"/>
      <c r="G704" s="1"/>
      <c r="H704" s="1"/>
      <c r="I704" s="1"/>
      <c r="J704" s="1"/>
      <c r="K704" s="1"/>
      <c r="L704" s="1"/>
      <c r="M704" s="1"/>
      <c r="N704" s="1"/>
      <c r="O704" s="1"/>
      <c r="P704" s="1"/>
      <c r="Q704" s="1"/>
      <c r="R704" s="1"/>
      <c r="S704" s="1"/>
      <c r="T704" s="1"/>
      <c r="U704" s="1"/>
      <c r="V704" s="1"/>
      <c r="W704" s="1"/>
      <c r="X704" s="1"/>
      <c r="Y704" s="1"/>
      <c r="Z704" s="1"/>
    </row>
    <row x14ac:dyDescent="0.25" r="705" customHeight="1" ht="16.5">
      <c r="A705" s="1"/>
      <c r="B705" s="5"/>
      <c r="C705" s="14"/>
      <c r="D705" s="15"/>
      <c r="E705" s="1"/>
      <c r="F705" s="1"/>
      <c r="G705" s="1"/>
      <c r="H705" s="1"/>
      <c r="I705" s="1"/>
      <c r="J705" s="1"/>
      <c r="K705" s="1"/>
      <c r="L705" s="1"/>
      <c r="M705" s="1"/>
      <c r="N705" s="1"/>
      <c r="O705" s="1"/>
      <c r="P705" s="1"/>
      <c r="Q705" s="1"/>
      <c r="R705" s="1"/>
      <c r="S705" s="1"/>
      <c r="T705" s="1"/>
      <c r="U705" s="1"/>
      <c r="V705" s="1"/>
      <c r="W705" s="1"/>
      <c r="X705" s="1"/>
      <c r="Y705" s="1"/>
      <c r="Z705" s="1"/>
    </row>
    <row x14ac:dyDescent="0.25" r="706" customHeight="1" ht="16.5">
      <c r="A706" s="1"/>
      <c r="B706" s="5"/>
      <c r="C706" s="14"/>
      <c r="D706" s="15"/>
      <c r="E706" s="1"/>
      <c r="F706" s="1"/>
      <c r="G706" s="1"/>
      <c r="H706" s="1"/>
      <c r="I706" s="1"/>
      <c r="J706" s="1"/>
      <c r="K706" s="1"/>
      <c r="L706" s="1"/>
      <c r="M706" s="1"/>
      <c r="N706" s="1"/>
      <c r="O706" s="1"/>
      <c r="P706" s="1"/>
      <c r="Q706" s="1"/>
      <c r="R706" s="1"/>
      <c r="S706" s="1"/>
      <c r="T706" s="1"/>
      <c r="U706" s="1"/>
      <c r="V706" s="1"/>
      <c r="W706" s="1"/>
      <c r="X706" s="1"/>
      <c r="Y706" s="1"/>
      <c r="Z706" s="1"/>
    </row>
    <row x14ac:dyDescent="0.25" r="707" customHeight="1" ht="16.5">
      <c r="A707" s="1"/>
      <c r="B707" s="5"/>
      <c r="C707" s="14"/>
      <c r="D707" s="15"/>
      <c r="E707" s="1"/>
      <c r="F707" s="1"/>
      <c r="G707" s="1"/>
      <c r="H707" s="1"/>
      <c r="I707" s="1"/>
      <c r="J707" s="1"/>
      <c r="K707" s="1"/>
      <c r="L707" s="1"/>
      <c r="M707" s="1"/>
      <c r="N707" s="1"/>
      <c r="O707" s="1"/>
      <c r="P707" s="1"/>
      <c r="Q707" s="1"/>
      <c r="R707" s="1"/>
      <c r="S707" s="1"/>
      <c r="T707" s="1"/>
      <c r="U707" s="1"/>
      <c r="V707" s="1"/>
      <c r="W707" s="1"/>
      <c r="X707" s="1"/>
      <c r="Y707" s="1"/>
      <c r="Z707" s="1"/>
    </row>
    <row x14ac:dyDescent="0.25" r="708" customHeight="1" ht="16.5">
      <c r="A708" s="1"/>
      <c r="B708" s="5"/>
      <c r="C708" s="14"/>
      <c r="D708" s="15"/>
      <c r="E708" s="1"/>
      <c r="F708" s="1"/>
      <c r="G708" s="1"/>
      <c r="H708" s="1"/>
      <c r="I708" s="1"/>
      <c r="J708" s="1"/>
      <c r="K708" s="1"/>
      <c r="L708" s="1"/>
      <c r="M708" s="1"/>
      <c r="N708" s="1"/>
      <c r="O708" s="1"/>
      <c r="P708" s="1"/>
      <c r="Q708" s="1"/>
      <c r="R708" s="1"/>
      <c r="S708" s="1"/>
      <c r="T708" s="1"/>
      <c r="U708" s="1"/>
      <c r="V708" s="1"/>
      <c r="W708" s="1"/>
      <c r="X708" s="1"/>
      <c r="Y708" s="1"/>
      <c r="Z708" s="1"/>
    </row>
    <row x14ac:dyDescent="0.25" r="709" customHeight="1" ht="16.5">
      <c r="A709" s="1"/>
      <c r="B709" s="5"/>
      <c r="C709" s="16"/>
      <c r="D709" s="17"/>
      <c r="E709" s="1"/>
      <c r="F709" s="1"/>
      <c r="G709" s="1"/>
      <c r="H709" s="1"/>
      <c r="I709" s="1"/>
      <c r="J709" s="1"/>
      <c r="K709" s="1"/>
      <c r="L709" s="1"/>
      <c r="M709" s="1"/>
      <c r="N709" s="1"/>
      <c r="O709" s="1"/>
      <c r="P709" s="1"/>
      <c r="Q709" s="1"/>
      <c r="R709" s="1"/>
      <c r="S709" s="1"/>
      <c r="T709" s="1"/>
      <c r="U709" s="1"/>
      <c r="V709" s="1"/>
      <c r="W709" s="1"/>
      <c r="X709" s="1"/>
      <c r="Y709" s="1"/>
      <c r="Z709" s="1"/>
    </row>
    <row x14ac:dyDescent="0.25" r="710" customHeight="1" ht="16.5">
      <c r="A710" s="1"/>
      <c r="B710" s="5"/>
      <c r="C710" s="16"/>
      <c r="D710" s="17"/>
      <c r="E710" s="1"/>
      <c r="F710" s="1"/>
      <c r="G710" s="1"/>
      <c r="H710" s="1"/>
      <c r="I710" s="1"/>
      <c r="J710" s="1"/>
      <c r="K710" s="1"/>
      <c r="L710" s="1"/>
      <c r="M710" s="1"/>
      <c r="N710" s="1"/>
      <c r="O710" s="1"/>
      <c r="P710" s="1"/>
      <c r="Q710" s="1"/>
      <c r="R710" s="1"/>
      <c r="S710" s="1"/>
      <c r="T710" s="1"/>
      <c r="U710" s="1"/>
      <c r="V710" s="1"/>
      <c r="W710" s="1"/>
      <c r="X710" s="1"/>
      <c r="Y710" s="1"/>
      <c r="Z710" s="1"/>
    </row>
    <row x14ac:dyDescent="0.25" r="711" customHeight="1" ht="16.5">
      <c r="A711" s="1"/>
      <c r="B711" s="5"/>
      <c r="C711" s="14"/>
      <c r="D711" s="15"/>
      <c r="E711" s="1"/>
      <c r="F711" s="1"/>
      <c r="G711" s="1"/>
      <c r="H711" s="1"/>
      <c r="I711" s="1"/>
      <c r="J711" s="1"/>
      <c r="K711" s="1"/>
      <c r="L711" s="1"/>
      <c r="M711" s="1"/>
      <c r="N711" s="1"/>
      <c r="O711" s="1"/>
      <c r="P711" s="1"/>
      <c r="Q711" s="1"/>
      <c r="R711" s="1"/>
      <c r="S711" s="1"/>
      <c r="T711" s="1"/>
      <c r="U711" s="1"/>
      <c r="V711" s="1"/>
      <c r="W711" s="1"/>
      <c r="X711" s="1"/>
      <c r="Y711" s="1"/>
      <c r="Z711" s="1"/>
    </row>
    <row x14ac:dyDescent="0.25" r="712" customHeight="1" ht="16.5">
      <c r="A712" s="1"/>
      <c r="B712" s="5"/>
      <c r="C712" s="14"/>
      <c r="D712" s="15"/>
      <c r="E712" s="1"/>
      <c r="F712" s="1"/>
      <c r="G712" s="1"/>
      <c r="H712" s="1"/>
      <c r="I712" s="1"/>
      <c r="J712" s="1"/>
      <c r="K712" s="1"/>
      <c r="L712" s="1"/>
      <c r="M712" s="1"/>
      <c r="N712" s="1"/>
      <c r="O712" s="1"/>
      <c r="P712" s="1"/>
      <c r="Q712" s="1"/>
      <c r="R712" s="1"/>
      <c r="S712" s="1"/>
      <c r="T712" s="1"/>
      <c r="U712" s="1"/>
      <c r="V712" s="1"/>
      <c r="W712" s="1"/>
      <c r="X712" s="1"/>
      <c r="Y712" s="1"/>
      <c r="Z712" s="1"/>
    </row>
    <row x14ac:dyDescent="0.25" r="713" customHeight="1" ht="16.5">
      <c r="A713" s="1"/>
      <c r="B713" s="5"/>
      <c r="C713" s="14"/>
      <c r="D713" s="15"/>
      <c r="E713" s="1"/>
      <c r="F713" s="1"/>
      <c r="G713" s="1"/>
      <c r="H713" s="1"/>
      <c r="I713" s="1"/>
      <c r="J713" s="1"/>
      <c r="K713" s="1"/>
      <c r="L713" s="1"/>
      <c r="M713" s="1"/>
      <c r="N713" s="1"/>
      <c r="O713" s="1"/>
      <c r="P713" s="1"/>
      <c r="Q713" s="1"/>
      <c r="R713" s="1"/>
      <c r="S713" s="1"/>
      <c r="T713" s="1"/>
      <c r="U713" s="1"/>
      <c r="V713" s="1"/>
      <c r="W713" s="1"/>
      <c r="X713" s="1"/>
      <c r="Y713" s="1"/>
      <c r="Z713" s="1"/>
    </row>
    <row x14ac:dyDescent="0.25" r="714" customHeight="1" ht="16.5">
      <c r="A714" s="1"/>
      <c r="B714" s="5"/>
      <c r="C714" s="14"/>
      <c r="D714" s="15"/>
      <c r="E714" s="1"/>
      <c r="F714" s="1"/>
      <c r="G714" s="1"/>
      <c r="H714" s="1"/>
      <c r="I714" s="1"/>
      <c r="J714" s="1"/>
      <c r="K714" s="1"/>
      <c r="L714" s="1"/>
      <c r="M714" s="1"/>
      <c r="N714" s="1"/>
      <c r="O714" s="1"/>
      <c r="P714" s="1"/>
      <c r="Q714" s="1"/>
      <c r="R714" s="1"/>
      <c r="S714" s="1"/>
      <c r="T714" s="1"/>
      <c r="U714" s="1"/>
      <c r="V714" s="1"/>
      <c r="W714" s="1"/>
      <c r="X714" s="1"/>
      <c r="Y714" s="1"/>
      <c r="Z714" s="1"/>
    </row>
    <row x14ac:dyDescent="0.25" r="715" customHeight="1" ht="16.5">
      <c r="A715" s="1"/>
      <c r="B715" s="5"/>
      <c r="C715" s="14"/>
      <c r="D715" s="15"/>
      <c r="E715" s="1"/>
      <c r="F715" s="1"/>
      <c r="G715" s="1"/>
      <c r="H715" s="1"/>
      <c r="I715" s="1"/>
      <c r="J715" s="1"/>
      <c r="K715" s="1"/>
      <c r="L715" s="1"/>
      <c r="M715" s="1"/>
      <c r="N715" s="1"/>
      <c r="O715" s="1"/>
      <c r="P715" s="1"/>
      <c r="Q715" s="1"/>
      <c r="R715" s="1"/>
      <c r="S715" s="1"/>
      <c r="T715" s="1"/>
      <c r="U715" s="1"/>
      <c r="V715" s="1"/>
      <c r="W715" s="1"/>
      <c r="X715" s="1"/>
      <c r="Y715" s="1"/>
      <c r="Z715" s="1"/>
    </row>
    <row x14ac:dyDescent="0.25" r="716" customHeight="1" ht="16.5">
      <c r="A716" s="1"/>
      <c r="B716" s="5"/>
      <c r="C716" s="14"/>
      <c r="D716" s="15"/>
      <c r="E716" s="1"/>
      <c r="F716" s="1"/>
      <c r="G716" s="1"/>
      <c r="H716" s="1"/>
      <c r="I716" s="1"/>
      <c r="J716" s="1"/>
      <c r="K716" s="1"/>
      <c r="L716" s="1"/>
      <c r="M716" s="1"/>
      <c r="N716" s="1"/>
      <c r="O716" s="1"/>
      <c r="P716" s="1"/>
      <c r="Q716" s="1"/>
      <c r="R716" s="1"/>
      <c r="S716" s="1"/>
      <c r="T716" s="1"/>
      <c r="U716" s="1"/>
      <c r="V716" s="1"/>
      <c r="W716" s="1"/>
      <c r="X716" s="1"/>
      <c r="Y716" s="1"/>
      <c r="Z716" s="1"/>
    </row>
    <row x14ac:dyDescent="0.25" r="717" customHeight="1" ht="16.5">
      <c r="A717" s="1"/>
      <c r="B717" s="5"/>
      <c r="C717" s="14"/>
      <c r="D717" s="15"/>
      <c r="E717" s="1"/>
      <c r="F717" s="1"/>
      <c r="G717" s="1"/>
      <c r="H717" s="1"/>
      <c r="I717" s="1"/>
      <c r="J717" s="1"/>
      <c r="K717" s="1"/>
      <c r="L717" s="1"/>
      <c r="M717" s="1"/>
      <c r="N717" s="1"/>
      <c r="O717" s="1"/>
      <c r="P717" s="1"/>
      <c r="Q717" s="1"/>
      <c r="R717" s="1"/>
      <c r="S717" s="1"/>
      <c r="T717" s="1"/>
      <c r="U717" s="1"/>
      <c r="V717" s="1"/>
      <c r="W717" s="1"/>
      <c r="X717" s="1"/>
      <c r="Y717" s="1"/>
      <c r="Z717" s="1"/>
    </row>
    <row x14ac:dyDescent="0.25" r="718" customHeight="1" ht="16.5">
      <c r="A718" s="1"/>
      <c r="B718" s="5"/>
      <c r="C718" s="14"/>
      <c r="D718" s="15"/>
      <c r="E718" s="1"/>
      <c r="F718" s="1"/>
      <c r="G718" s="1"/>
      <c r="H718" s="1"/>
      <c r="I718" s="1"/>
      <c r="J718" s="1"/>
      <c r="K718" s="1"/>
      <c r="L718" s="1"/>
      <c r="M718" s="1"/>
      <c r="N718" s="1"/>
      <c r="O718" s="1"/>
      <c r="P718" s="1"/>
      <c r="Q718" s="1"/>
      <c r="R718" s="1"/>
      <c r="S718" s="1"/>
      <c r="T718" s="1"/>
      <c r="U718" s="1"/>
      <c r="V718" s="1"/>
      <c r="W718" s="1"/>
      <c r="X718" s="1"/>
      <c r="Y718" s="1"/>
      <c r="Z718" s="1"/>
    </row>
    <row x14ac:dyDescent="0.25" r="719" customHeight="1" ht="16.5">
      <c r="A719" s="1"/>
      <c r="B719" s="5"/>
      <c r="C719" s="14"/>
      <c r="D719" s="15"/>
      <c r="E719" s="1"/>
      <c r="F719" s="1"/>
      <c r="G719" s="1"/>
      <c r="H719" s="1"/>
      <c r="I719" s="1"/>
      <c r="J719" s="1"/>
      <c r="K719" s="1"/>
      <c r="L719" s="1"/>
      <c r="M719" s="1"/>
      <c r="N719" s="1"/>
      <c r="O719" s="1"/>
      <c r="P719" s="1"/>
      <c r="Q719" s="1"/>
      <c r="R719" s="1"/>
      <c r="S719" s="1"/>
      <c r="T719" s="1"/>
      <c r="U719" s="1"/>
      <c r="V719" s="1"/>
      <c r="W719" s="1"/>
      <c r="X719" s="1"/>
      <c r="Y719" s="1"/>
      <c r="Z719" s="1"/>
    </row>
    <row x14ac:dyDescent="0.25" r="720" customHeight="1" ht="16.5">
      <c r="A720" s="1"/>
      <c r="B720" s="5"/>
      <c r="C720" s="16"/>
      <c r="D720" s="17"/>
      <c r="E720" s="1"/>
      <c r="F720" s="1"/>
      <c r="G720" s="1"/>
      <c r="H720" s="1"/>
      <c r="I720" s="1"/>
      <c r="J720" s="1"/>
      <c r="K720" s="1"/>
      <c r="L720" s="1"/>
      <c r="M720" s="1"/>
      <c r="N720" s="1"/>
      <c r="O720" s="1"/>
      <c r="P720" s="1"/>
      <c r="Q720" s="1"/>
      <c r="R720" s="1"/>
      <c r="S720" s="1"/>
      <c r="T720" s="1"/>
      <c r="U720" s="1"/>
      <c r="V720" s="1"/>
      <c r="W720" s="1"/>
      <c r="X720" s="1"/>
      <c r="Y720" s="1"/>
      <c r="Z720" s="1"/>
    </row>
    <row x14ac:dyDescent="0.25" r="721" customHeight="1" ht="16.5">
      <c r="A721" s="1"/>
      <c r="B721" s="5"/>
      <c r="C721" s="16"/>
      <c r="D721" s="17"/>
      <c r="E721" s="1"/>
      <c r="F721" s="1"/>
      <c r="G721" s="1"/>
      <c r="H721" s="1"/>
      <c r="I721" s="1"/>
      <c r="J721" s="1"/>
      <c r="K721" s="1"/>
      <c r="L721" s="1"/>
      <c r="M721" s="1"/>
      <c r="N721" s="1"/>
      <c r="O721" s="1"/>
      <c r="P721" s="1"/>
      <c r="Q721" s="1"/>
      <c r="R721" s="1"/>
      <c r="S721" s="1"/>
      <c r="T721" s="1"/>
      <c r="U721" s="1"/>
      <c r="V721" s="1"/>
      <c r="W721" s="1"/>
      <c r="X721" s="1"/>
      <c r="Y721" s="1"/>
      <c r="Z721" s="1"/>
    </row>
    <row x14ac:dyDescent="0.25" r="722" customHeight="1" ht="16.5">
      <c r="A722" s="1"/>
      <c r="B722" s="5"/>
      <c r="C722" s="14"/>
      <c r="D722" s="15"/>
      <c r="E722" s="1"/>
      <c r="F722" s="1"/>
      <c r="G722" s="1"/>
      <c r="H722" s="1"/>
      <c r="I722" s="1"/>
      <c r="J722" s="1"/>
      <c r="K722" s="1"/>
      <c r="L722" s="1"/>
      <c r="M722" s="1"/>
      <c r="N722" s="1"/>
      <c r="O722" s="1"/>
      <c r="P722" s="1"/>
      <c r="Q722" s="1"/>
      <c r="R722" s="1"/>
      <c r="S722" s="1"/>
      <c r="T722" s="1"/>
      <c r="U722" s="1"/>
      <c r="V722" s="1"/>
      <c r="W722" s="1"/>
      <c r="X722" s="1"/>
      <c r="Y722" s="1"/>
      <c r="Z722" s="1"/>
    </row>
    <row x14ac:dyDescent="0.25" r="723" customHeight="1" ht="16.5">
      <c r="A723" s="1"/>
      <c r="B723" s="5"/>
      <c r="C723" s="14"/>
      <c r="D723" s="15"/>
      <c r="E723" s="1"/>
      <c r="F723" s="1"/>
      <c r="G723" s="1"/>
      <c r="H723" s="1"/>
      <c r="I723" s="1"/>
      <c r="J723" s="1"/>
      <c r="K723" s="1"/>
      <c r="L723" s="1"/>
      <c r="M723" s="1"/>
      <c r="N723" s="1"/>
      <c r="O723" s="1"/>
      <c r="P723" s="1"/>
      <c r="Q723" s="1"/>
      <c r="R723" s="1"/>
      <c r="S723" s="1"/>
      <c r="T723" s="1"/>
      <c r="U723" s="1"/>
      <c r="V723" s="1"/>
      <c r="W723" s="1"/>
      <c r="X723" s="1"/>
      <c r="Y723" s="1"/>
      <c r="Z723" s="1"/>
    </row>
    <row x14ac:dyDescent="0.25" r="724" customHeight="1" ht="16.5">
      <c r="A724" s="1"/>
      <c r="B724" s="5"/>
      <c r="C724" s="14"/>
      <c r="D724" s="15"/>
      <c r="E724" s="1"/>
      <c r="F724" s="1"/>
      <c r="G724" s="1"/>
      <c r="H724" s="1"/>
      <c r="I724" s="1"/>
      <c r="J724" s="1"/>
      <c r="K724" s="1"/>
      <c r="L724" s="1"/>
      <c r="M724" s="1"/>
      <c r="N724" s="1"/>
      <c r="O724" s="1"/>
      <c r="P724" s="1"/>
      <c r="Q724" s="1"/>
      <c r="R724" s="1"/>
      <c r="S724" s="1"/>
      <c r="T724" s="1"/>
      <c r="U724" s="1"/>
      <c r="V724" s="1"/>
      <c r="W724" s="1"/>
      <c r="X724" s="1"/>
      <c r="Y724" s="1"/>
      <c r="Z724" s="1"/>
    </row>
    <row x14ac:dyDescent="0.25" r="725" customHeight="1" ht="16.5">
      <c r="A725" s="1"/>
      <c r="B725" s="5"/>
      <c r="C725" s="14"/>
      <c r="D725" s="15"/>
      <c r="E725" s="1"/>
      <c r="F725" s="1"/>
      <c r="G725" s="1"/>
      <c r="H725" s="1"/>
      <c r="I725" s="1"/>
      <c r="J725" s="1"/>
      <c r="K725" s="1"/>
      <c r="L725" s="1"/>
      <c r="M725" s="1"/>
      <c r="N725" s="1"/>
      <c r="O725" s="1"/>
      <c r="P725" s="1"/>
      <c r="Q725" s="1"/>
      <c r="R725" s="1"/>
      <c r="S725" s="1"/>
      <c r="T725" s="1"/>
      <c r="U725" s="1"/>
      <c r="V725" s="1"/>
      <c r="W725" s="1"/>
      <c r="X725" s="1"/>
      <c r="Y725" s="1"/>
      <c r="Z725" s="1"/>
    </row>
    <row x14ac:dyDescent="0.25" r="726" customHeight="1" ht="16.5">
      <c r="A726" s="1"/>
      <c r="B726" s="5"/>
      <c r="C726" s="14"/>
      <c r="D726" s="15"/>
      <c r="E726" s="1"/>
      <c r="F726" s="1"/>
      <c r="G726" s="1"/>
      <c r="H726" s="1"/>
      <c r="I726" s="1"/>
      <c r="J726" s="1"/>
      <c r="K726" s="1"/>
      <c r="L726" s="1"/>
      <c r="M726" s="1"/>
      <c r="N726" s="1"/>
      <c r="O726" s="1"/>
      <c r="P726" s="1"/>
      <c r="Q726" s="1"/>
      <c r="R726" s="1"/>
      <c r="S726" s="1"/>
      <c r="T726" s="1"/>
      <c r="U726" s="1"/>
      <c r="V726" s="1"/>
      <c r="W726" s="1"/>
      <c r="X726" s="1"/>
      <c r="Y726" s="1"/>
      <c r="Z726" s="1"/>
    </row>
    <row x14ac:dyDescent="0.25" r="727" customHeight="1" ht="16.5">
      <c r="A727" s="1"/>
      <c r="B727" s="5"/>
      <c r="C727" s="14"/>
      <c r="D727" s="15"/>
      <c r="E727" s="1"/>
      <c r="F727" s="1"/>
      <c r="G727" s="1"/>
      <c r="H727" s="1"/>
      <c r="I727" s="1"/>
      <c r="J727" s="1"/>
      <c r="K727" s="1"/>
      <c r="L727" s="1"/>
      <c r="M727" s="1"/>
      <c r="N727" s="1"/>
      <c r="O727" s="1"/>
      <c r="P727" s="1"/>
      <c r="Q727" s="1"/>
      <c r="R727" s="1"/>
      <c r="S727" s="1"/>
      <c r="T727" s="1"/>
      <c r="U727" s="1"/>
      <c r="V727" s="1"/>
      <c r="W727" s="1"/>
      <c r="X727" s="1"/>
      <c r="Y727" s="1"/>
      <c r="Z727" s="1"/>
    </row>
    <row x14ac:dyDescent="0.25" r="728" customHeight="1" ht="16.5">
      <c r="A728" s="1"/>
      <c r="B728" s="5"/>
      <c r="C728" s="14"/>
      <c r="D728" s="15"/>
      <c r="E728" s="1"/>
      <c r="F728" s="1"/>
      <c r="G728" s="1"/>
      <c r="H728" s="1"/>
      <c r="I728" s="1"/>
      <c r="J728" s="1"/>
      <c r="K728" s="1"/>
      <c r="L728" s="1"/>
      <c r="M728" s="1"/>
      <c r="N728" s="1"/>
      <c r="O728" s="1"/>
      <c r="P728" s="1"/>
      <c r="Q728" s="1"/>
      <c r="R728" s="1"/>
      <c r="S728" s="1"/>
      <c r="T728" s="1"/>
      <c r="U728" s="1"/>
      <c r="V728" s="1"/>
      <c r="W728" s="1"/>
      <c r="X728" s="1"/>
      <c r="Y728" s="1"/>
      <c r="Z728" s="1"/>
    </row>
    <row x14ac:dyDescent="0.25" r="729" customHeight="1" ht="16.5">
      <c r="A729" s="1"/>
      <c r="B729" s="5"/>
      <c r="C729" s="14"/>
      <c r="D729" s="15"/>
      <c r="E729" s="1"/>
      <c r="F729" s="1"/>
      <c r="G729" s="1"/>
      <c r="H729" s="1"/>
      <c r="I729" s="1"/>
      <c r="J729" s="1"/>
      <c r="K729" s="1"/>
      <c r="L729" s="1"/>
      <c r="M729" s="1"/>
      <c r="N729" s="1"/>
      <c r="O729" s="1"/>
      <c r="P729" s="1"/>
      <c r="Q729" s="1"/>
      <c r="R729" s="1"/>
      <c r="S729" s="1"/>
      <c r="T729" s="1"/>
      <c r="U729" s="1"/>
      <c r="V729" s="1"/>
      <c r="W729" s="1"/>
      <c r="X729" s="1"/>
      <c r="Y729" s="1"/>
      <c r="Z729" s="1"/>
    </row>
    <row x14ac:dyDescent="0.25" r="730" customHeight="1" ht="16.5">
      <c r="A730" s="1"/>
      <c r="B730" s="5"/>
      <c r="C730" s="14"/>
      <c r="D730" s="15"/>
      <c r="E730" s="1"/>
      <c r="F730" s="1"/>
      <c r="G730" s="1"/>
      <c r="H730" s="1"/>
      <c r="I730" s="1"/>
      <c r="J730" s="1"/>
      <c r="K730" s="1"/>
      <c r="L730" s="1"/>
      <c r="M730" s="1"/>
      <c r="N730" s="1"/>
      <c r="O730" s="1"/>
      <c r="P730" s="1"/>
      <c r="Q730" s="1"/>
      <c r="R730" s="1"/>
      <c r="S730" s="1"/>
      <c r="T730" s="1"/>
      <c r="U730" s="1"/>
      <c r="V730" s="1"/>
      <c r="W730" s="1"/>
      <c r="X730" s="1"/>
      <c r="Y730" s="1"/>
      <c r="Z730" s="1"/>
    </row>
    <row x14ac:dyDescent="0.25" r="731" customHeight="1" ht="16.5">
      <c r="A731" s="1"/>
      <c r="B731" s="5"/>
      <c r="C731" s="16"/>
      <c r="D731" s="17"/>
      <c r="E731" s="1"/>
      <c r="F731" s="1"/>
      <c r="G731" s="1"/>
      <c r="H731" s="1"/>
      <c r="I731" s="1"/>
      <c r="J731" s="1"/>
      <c r="K731" s="1"/>
      <c r="L731" s="1"/>
      <c r="M731" s="1"/>
      <c r="N731" s="1"/>
      <c r="O731" s="1"/>
      <c r="P731" s="1"/>
      <c r="Q731" s="1"/>
      <c r="R731" s="1"/>
      <c r="S731" s="1"/>
      <c r="T731" s="1"/>
      <c r="U731" s="1"/>
      <c r="V731" s="1"/>
      <c r="W731" s="1"/>
      <c r="X731" s="1"/>
      <c r="Y731" s="1"/>
      <c r="Z731" s="1"/>
    </row>
    <row x14ac:dyDescent="0.25" r="732" customHeight="1" ht="16.5">
      <c r="A732" s="1"/>
      <c r="B732" s="5"/>
      <c r="C732" s="16"/>
      <c r="D732" s="17"/>
      <c r="E732" s="1"/>
      <c r="F732" s="1"/>
      <c r="G732" s="1"/>
      <c r="H732" s="1"/>
      <c r="I732" s="1"/>
      <c r="J732" s="1"/>
      <c r="K732" s="1"/>
      <c r="L732" s="1"/>
      <c r="M732" s="1"/>
      <c r="N732" s="1"/>
      <c r="O732" s="1"/>
      <c r="P732" s="1"/>
      <c r="Q732" s="1"/>
      <c r="R732" s="1"/>
      <c r="S732" s="1"/>
      <c r="T732" s="1"/>
      <c r="U732" s="1"/>
      <c r="V732" s="1"/>
      <c r="W732" s="1"/>
      <c r="X732" s="1"/>
      <c r="Y732" s="1"/>
      <c r="Z732" s="1"/>
    </row>
    <row x14ac:dyDescent="0.25" r="733" customHeight="1" ht="16.5">
      <c r="A733" s="1"/>
      <c r="B733" s="5"/>
      <c r="C733" s="14"/>
      <c r="D733" s="15"/>
      <c r="E733" s="1"/>
      <c r="F733" s="1"/>
      <c r="G733" s="1"/>
      <c r="H733" s="1"/>
      <c r="I733" s="1"/>
      <c r="J733" s="1"/>
      <c r="K733" s="1"/>
      <c r="L733" s="1"/>
      <c r="M733" s="1"/>
      <c r="N733" s="1"/>
      <c r="O733" s="1"/>
      <c r="P733" s="1"/>
      <c r="Q733" s="1"/>
      <c r="R733" s="1"/>
      <c r="S733" s="1"/>
      <c r="T733" s="1"/>
      <c r="U733" s="1"/>
      <c r="V733" s="1"/>
      <c r="W733" s="1"/>
      <c r="X733" s="1"/>
      <c r="Y733" s="1"/>
      <c r="Z733" s="1"/>
    </row>
    <row x14ac:dyDescent="0.25" r="734" customHeight="1" ht="16.5">
      <c r="A734" s="1"/>
      <c r="B734" s="5"/>
      <c r="C734" s="14"/>
      <c r="D734" s="15"/>
      <c r="E734" s="1"/>
      <c r="F734" s="1"/>
      <c r="G734" s="1"/>
      <c r="H734" s="1"/>
      <c r="I734" s="1"/>
      <c r="J734" s="1"/>
      <c r="K734" s="1"/>
      <c r="L734" s="1"/>
      <c r="M734" s="1"/>
      <c r="N734" s="1"/>
      <c r="O734" s="1"/>
      <c r="P734" s="1"/>
      <c r="Q734" s="1"/>
      <c r="R734" s="1"/>
      <c r="S734" s="1"/>
      <c r="T734" s="1"/>
      <c r="U734" s="1"/>
      <c r="V734" s="1"/>
      <c r="W734" s="1"/>
      <c r="X734" s="1"/>
      <c r="Y734" s="1"/>
      <c r="Z734" s="1"/>
    </row>
    <row x14ac:dyDescent="0.25" r="735" customHeight="1" ht="16.5">
      <c r="A735" s="1"/>
      <c r="B735" s="5"/>
      <c r="C735" s="14"/>
      <c r="D735" s="15"/>
      <c r="E735" s="1"/>
      <c r="F735" s="1"/>
      <c r="G735" s="1"/>
      <c r="H735" s="1"/>
      <c r="I735" s="1"/>
      <c r="J735" s="1"/>
      <c r="K735" s="1"/>
      <c r="L735" s="1"/>
      <c r="M735" s="1"/>
      <c r="N735" s="1"/>
      <c r="O735" s="1"/>
      <c r="P735" s="1"/>
      <c r="Q735" s="1"/>
      <c r="R735" s="1"/>
      <c r="S735" s="1"/>
      <c r="T735" s="1"/>
      <c r="U735" s="1"/>
      <c r="V735" s="1"/>
      <c r="W735" s="1"/>
      <c r="X735" s="1"/>
      <c r="Y735" s="1"/>
      <c r="Z735" s="1"/>
    </row>
    <row x14ac:dyDescent="0.25" r="736" customHeight="1" ht="16.5">
      <c r="A736" s="1"/>
      <c r="B736" s="5"/>
      <c r="C736" s="14"/>
      <c r="D736" s="15"/>
      <c r="E736" s="1"/>
      <c r="F736" s="1"/>
      <c r="G736" s="1"/>
      <c r="H736" s="1"/>
      <c r="I736" s="1"/>
      <c r="J736" s="1"/>
      <c r="K736" s="1"/>
      <c r="L736" s="1"/>
      <c r="M736" s="1"/>
      <c r="N736" s="1"/>
      <c r="O736" s="1"/>
      <c r="P736" s="1"/>
      <c r="Q736" s="1"/>
      <c r="R736" s="1"/>
      <c r="S736" s="1"/>
      <c r="T736" s="1"/>
      <c r="U736" s="1"/>
      <c r="V736" s="1"/>
      <c r="W736" s="1"/>
      <c r="X736" s="1"/>
      <c r="Y736" s="1"/>
      <c r="Z736" s="1"/>
    </row>
    <row x14ac:dyDescent="0.25" r="737" customHeight="1" ht="16.5">
      <c r="A737" s="1"/>
      <c r="B737" s="5"/>
      <c r="C737" s="14"/>
      <c r="D737" s="15"/>
      <c r="E737" s="1"/>
      <c r="F737" s="1"/>
      <c r="G737" s="1"/>
      <c r="H737" s="1"/>
      <c r="I737" s="1"/>
      <c r="J737" s="1"/>
      <c r="K737" s="1"/>
      <c r="L737" s="1"/>
      <c r="M737" s="1"/>
      <c r="N737" s="1"/>
      <c r="O737" s="1"/>
      <c r="P737" s="1"/>
      <c r="Q737" s="1"/>
      <c r="R737" s="1"/>
      <c r="S737" s="1"/>
      <c r="T737" s="1"/>
      <c r="U737" s="1"/>
      <c r="V737" s="1"/>
      <c r="W737" s="1"/>
      <c r="X737" s="1"/>
      <c r="Y737" s="1"/>
      <c r="Z737" s="1"/>
    </row>
    <row x14ac:dyDescent="0.25" r="738" customHeight="1" ht="16.5">
      <c r="A738" s="1"/>
      <c r="B738" s="5"/>
      <c r="C738" s="14"/>
      <c r="D738" s="15"/>
      <c r="E738" s="1"/>
      <c r="F738" s="1"/>
      <c r="G738" s="1"/>
      <c r="H738" s="1"/>
      <c r="I738" s="1"/>
      <c r="J738" s="1"/>
      <c r="K738" s="1"/>
      <c r="L738" s="1"/>
      <c r="M738" s="1"/>
      <c r="N738" s="1"/>
      <c r="O738" s="1"/>
      <c r="P738" s="1"/>
      <c r="Q738" s="1"/>
      <c r="R738" s="1"/>
      <c r="S738" s="1"/>
      <c r="T738" s="1"/>
      <c r="U738" s="1"/>
      <c r="V738" s="1"/>
      <c r="W738" s="1"/>
      <c r="X738" s="1"/>
      <c r="Y738" s="1"/>
      <c r="Z738" s="1"/>
    </row>
    <row x14ac:dyDescent="0.25" r="739" customHeight="1" ht="16.5">
      <c r="A739" s="1"/>
      <c r="B739" s="5"/>
      <c r="C739" s="14"/>
      <c r="D739" s="15"/>
      <c r="E739" s="1"/>
      <c r="F739" s="1"/>
      <c r="G739" s="1"/>
      <c r="H739" s="1"/>
      <c r="I739" s="1"/>
      <c r="J739" s="1"/>
      <c r="K739" s="1"/>
      <c r="L739" s="1"/>
      <c r="M739" s="1"/>
      <c r="N739" s="1"/>
      <c r="O739" s="1"/>
      <c r="P739" s="1"/>
      <c r="Q739" s="1"/>
      <c r="R739" s="1"/>
      <c r="S739" s="1"/>
      <c r="T739" s="1"/>
      <c r="U739" s="1"/>
      <c r="V739" s="1"/>
      <c r="W739" s="1"/>
      <c r="X739" s="1"/>
      <c r="Y739" s="1"/>
      <c r="Z739" s="1"/>
    </row>
    <row x14ac:dyDescent="0.25" r="740" customHeight="1" ht="16.5">
      <c r="A740" s="1"/>
      <c r="B740" s="5"/>
      <c r="C740" s="14"/>
      <c r="D740" s="15"/>
      <c r="E740" s="1"/>
      <c r="F740" s="1"/>
      <c r="G740" s="1"/>
      <c r="H740" s="1"/>
      <c r="I740" s="1"/>
      <c r="J740" s="1"/>
      <c r="K740" s="1"/>
      <c r="L740" s="1"/>
      <c r="M740" s="1"/>
      <c r="N740" s="1"/>
      <c r="O740" s="1"/>
      <c r="P740" s="1"/>
      <c r="Q740" s="1"/>
      <c r="R740" s="1"/>
      <c r="S740" s="1"/>
      <c r="T740" s="1"/>
      <c r="U740" s="1"/>
      <c r="V740" s="1"/>
      <c r="W740" s="1"/>
      <c r="X740" s="1"/>
      <c r="Y740" s="1"/>
      <c r="Z740" s="1"/>
    </row>
    <row x14ac:dyDescent="0.25" r="741" customHeight="1" ht="16.5">
      <c r="A741" s="1"/>
      <c r="B741" s="5"/>
      <c r="C741" s="14"/>
      <c r="D741" s="15"/>
      <c r="E741" s="1"/>
      <c r="F741" s="1"/>
      <c r="G741" s="1"/>
      <c r="H741" s="1"/>
      <c r="I741" s="1"/>
      <c r="J741" s="1"/>
      <c r="K741" s="1"/>
      <c r="L741" s="1"/>
      <c r="M741" s="1"/>
      <c r="N741" s="1"/>
      <c r="O741" s="1"/>
      <c r="P741" s="1"/>
      <c r="Q741" s="1"/>
      <c r="R741" s="1"/>
      <c r="S741" s="1"/>
      <c r="T741" s="1"/>
      <c r="U741" s="1"/>
      <c r="V741" s="1"/>
      <c r="W741" s="1"/>
      <c r="X741" s="1"/>
      <c r="Y741" s="1"/>
      <c r="Z741" s="1"/>
    </row>
    <row x14ac:dyDescent="0.25" r="742" customHeight="1" ht="16.5">
      <c r="A742" s="1"/>
      <c r="B742" s="5"/>
      <c r="C742" s="16"/>
      <c r="D742" s="17"/>
      <c r="E742" s="1"/>
      <c r="F742" s="1"/>
      <c r="G742" s="1"/>
      <c r="H742" s="1"/>
      <c r="I742" s="1"/>
      <c r="J742" s="1"/>
      <c r="K742" s="1"/>
      <c r="L742" s="1"/>
      <c r="M742" s="1"/>
      <c r="N742" s="1"/>
      <c r="O742" s="1"/>
      <c r="P742" s="1"/>
      <c r="Q742" s="1"/>
      <c r="R742" s="1"/>
      <c r="S742" s="1"/>
      <c r="T742" s="1"/>
      <c r="U742" s="1"/>
      <c r="V742" s="1"/>
      <c r="W742" s="1"/>
      <c r="X742" s="1"/>
      <c r="Y742" s="1"/>
      <c r="Z742" s="1"/>
    </row>
    <row x14ac:dyDescent="0.25" r="743" customHeight="1" ht="16.5">
      <c r="A743" s="1"/>
      <c r="B743" s="5"/>
      <c r="C743" s="16"/>
      <c r="D743" s="17"/>
      <c r="E743" s="1"/>
      <c r="F743" s="1"/>
      <c r="G743" s="1"/>
      <c r="H743" s="1"/>
      <c r="I743" s="1"/>
      <c r="J743" s="1"/>
      <c r="K743" s="1"/>
      <c r="L743" s="1"/>
      <c r="M743" s="1"/>
      <c r="N743" s="1"/>
      <c r="O743" s="1"/>
      <c r="P743" s="1"/>
      <c r="Q743" s="1"/>
      <c r="R743" s="1"/>
      <c r="S743" s="1"/>
      <c r="T743" s="1"/>
      <c r="U743" s="1"/>
      <c r="V743" s="1"/>
      <c r="W743" s="1"/>
      <c r="X743" s="1"/>
      <c r="Y743" s="1"/>
      <c r="Z743" s="1"/>
    </row>
    <row x14ac:dyDescent="0.25" r="744" customHeight="1" ht="16.5">
      <c r="A744" s="1"/>
      <c r="B744" s="5"/>
      <c r="C744" s="14"/>
      <c r="D744" s="15"/>
      <c r="E744" s="1"/>
      <c r="F744" s="1"/>
      <c r="G744" s="1"/>
      <c r="H744" s="1"/>
      <c r="I744" s="1"/>
      <c r="J744" s="1"/>
      <c r="K744" s="1"/>
      <c r="L744" s="1"/>
      <c r="M744" s="1"/>
      <c r="N744" s="1"/>
      <c r="O744" s="1"/>
      <c r="P744" s="1"/>
      <c r="Q744" s="1"/>
      <c r="R744" s="1"/>
      <c r="S744" s="1"/>
      <c r="T744" s="1"/>
      <c r="U744" s="1"/>
      <c r="V744" s="1"/>
      <c r="W744" s="1"/>
      <c r="X744" s="1"/>
      <c r="Y744" s="1"/>
      <c r="Z744" s="1"/>
    </row>
    <row x14ac:dyDescent="0.25" r="745" customHeight="1" ht="16.5">
      <c r="A745" s="1"/>
      <c r="B745" s="5"/>
      <c r="C745" s="14"/>
      <c r="D745" s="15"/>
      <c r="E745" s="1"/>
      <c r="F745" s="1"/>
      <c r="G745" s="1"/>
      <c r="H745" s="1"/>
      <c r="I745" s="1"/>
      <c r="J745" s="1"/>
      <c r="K745" s="1"/>
      <c r="L745" s="1"/>
      <c r="M745" s="1"/>
      <c r="N745" s="1"/>
      <c r="O745" s="1"/>
      <c r="P745" s="1"/>
      <c r="Q745" s="1"/>
      <c r="R745" s="1"/>
      <c r="S745" s="1"/>
      <c r="T745" s="1"/>
      <c r="U745" s="1"/>
      <c r="V745" s="1"/>
      <c r="W745" s="1"/>
      <c r="X745" s="1"/>
      <c r="Y745" s="1"/>
      <c r="Z745" s="1"/>
    </row>
    <row x14ac:dyDescent="0.25" r="746" customHeight="1" ht="16.5">
      <c r="A746" s="1"/>
      <c r="B746" s="5"/>
      <c r="C746" s="14"/>
      <c r="D746" s="15"/>
      <c r="E746" s="1"/>
      <c r="F746" s="1"/>
      <c r="G746" s="1"/>
      <c r="H746" s="1"/>
      <c r="I746" s="1"/>
      <c r="J746" s="1"/>
      <c r="K746" s="1"/>
      <c r="L746" s="1"/>
      <c r="M746" s="1"/>
      <c r="N746" s="1"/>
      <c r="O746" s="1"/>
      <c r="P746" s="1"/>
      <c r="Q746" s="1"/>
      <c r="R746" s="1"/>
      <c r="S746" s="1"/>
      <c r="T746" s="1"/>
      <c r="U746" s="1"/>
      <c r="V746" s="1"/>
      <c r="W746" s="1"/>
      <c r="X746" s="1"/>
      <c r="Y746" s="1"/>
      <c r="Z746" s="1"/>
    </row>
    <row x14ac:dyDescent="0.25" r="747" customHeight="1" ht="16.5">
      <c r="A747" s="1"/>
      <c r="B747" s="5"/>
      <c r="C747" s="14"/>
      <c r="D747" s="15"/>
      <c r="E747" s="1"/>
      <c r="F747" s="1"/>
      <c r="G747" s="1"/>
      <c r="H747" s="1"/>
      <c r="I747" s="1"/>
      <c r="J747" s="1"/>
      <c r="K747" s="1"/>
      <c r="L747" s="1"/>
      <c r="M747" s="1"/>
      <c r="N747" s="1"/>
      <c r="O747" s="1"/>
      <c r="P747" s="1"/>
      <c r="Q747" s="1"/>
      <c r="R747" s="1"/>
      <c r="S747" s="1"/>
      <c r="T747" s="1"/>
      <c r="U747" s="1"/>
      <c r="V747" s="1"/>
      <c r="W747" s="1"/>
      <c r="X747" s="1"/>
      <c r="Y747" s="1"/>
      <c r="Z747" s="1"/>
    </row>
    <row x14ac:dyDescent="0.25" r="748" customHeight="1" ht="16.5">
      <c r="A748" s="1"/>
      <c r="B748" s="5"/>
      <c r="C748" s="14"/>
      <c r="D748" s="15"/>
      <c r="E748" s="1"/>
      <c r="F748" s="1"/>
      <c r="G748" s="1"/>
      <c r="H748" s="1"/>
      <c r="I748" s="1"/>
      <c r="J748" s="1"/>
      <c r="K748" s="1"/>
      <c r="L748" s="1"/>
      <c r="M748" s="1"/>
      <c r="N748" s="1"/>
      <c r="O748" s="1"/>
      <c r="P748" s="1"/>
      <c r="Q748" s="1"/>
      <c r="R748" s="1"/>
      <c r="S748" s="1"/>
      <c r="T748" s="1"/>
      <c r="U748" s="1"/>
      <c r="V748" s="1"/>
      <c r="W748" s="1"/>
      <c r="X748" s="1"/>
      <c r="Y748" s="1"/>
      <c r="Z748" s="1"/>
    </row>
    <row x14ac:dyDescent="0.25" r="749" customHeight="1" ht="16.5">
      <c r="A749" s="1"/>
      <c r="B749" s="5"/>
      <c r="C749" s="14"/>
      <c r="D749" s="15"/>
      <c r="E749" s="1"/>
      <c r="F749" s="1"/>
      <c r="G749" s="1"/>
      <c r="H749" s="1"/>
      <c r="I749" s="1"/>
      <c r="J749" s="1"/>
      <c r="K749" s="1"/>
      <c r="L749" s="1"/>
      <c r="M749" s="1"/>
      <c r="N749" s="1"/>
      <c r="O749" s="1"/>
      <c r="P749" s="1"/>
      <c r="Q749" s="1"/>
      <c r="R749" s="1"/>
      <c r="S749" s="1"/>
      <c r="T749" s="1"/>
      <c r="U749" s="1"/>
      <c r="V749" s="1"/>
      <c r="W749" s="1"/>
      <c r="X749" s="1"/>
      <c r="Y749" s="1"/>
      <c r="Z749" s="1"/>
    </row>
    <row x14ac:dyDescent="0.25" r="750" customHeight="1" ht="16.5">
      <c r="A750" s="1"/>
      <c r="B750" s="5"/>
      <c r="C750" s="14"/>
      <c r="D750" s="15"/>
      <c r="E750" s="1"/>
      <c r="F750" s="1"/>
      <c r="G750" s="1"/>
      <c r="H750" s="1"/>
      <c r="I750" s="1"/>
      <c r="J750" s="1"/>
      <c r="K750" s="1"/>
      <c r="L750" s="1"/>
      <c r="M750" s="1"/>
      <c r="N750" s="1"/>
      <c r="O750" s="1"/>
      <c r="P750" s="1"/>
      <c r="Q750" s="1"/>
      <c r="R750" s="1"/>
      <c r="S750" s="1"/>
      <c r="T750" s="1"/>
      <c r="U750" s="1"/>
      <c r="V750" s="1"/>
      <c r="W750" s="1"/>
      <c r="X750" s="1"/>
      <c r="Y750" s="1"/>
      <c r="Z750" s="1"/>
    </row>
    <row x14ac:dyDescent="0.25" r="751" customHeight="1" ht="16.5">
      <c r="A751" s="1"/>
      <c r="B751" s="5"/>
      <c r="C751" s="14"/>
      <c r="D751" s="15"/>
      <c r="E751" s="1"/>
      <c r="F751" s="1"/>
      <c r="G751" s="1"/>
      <c r="H751" s="1"/>
      <c r="I751" s="1"/>
      <c r="J751" s="1"/>
      <c r="K751" s="1"/>
      <c r="L751" s="1"/>
      <c r="M751" s="1"/>
      <c r="N751" s="1"/>
      <c r="O751" s="1"/>
      <c r="P751" s="1"/>
      <c r="Q751" s="1"/>
      <c r="R751" s="1"/>
      <c r="S751" s="1"/>
      <c r="T751" s="1"/>
      <c r="U751" s="1"/>
      <c r="V751" s="1"/>
      <c r="W751" s="1"/>
      <c r="X751" s="1"/>
      <c r="Y751" s="1"/>
      <c r="Z751" s="1"/>
    </row>
    <row x14ac:dyDescent="0.25" r="752" customHeight="1" ht="16.5">
      <c r="A752" s="1"/>
      <c r="B752" s="5"/>
      <c r="C752" s="14"/>
      <c r="D752" s="15"/>
      <c r="E752" s="1"/>
      <c r="F752" s="1"/>
      <c r="G752" s="1"/>
      <c r="H752" s="1"/>
      <c r="I752" s="1"/>
      <c r="J752" s="1"/>
      <c r="K752" s="1"/>
      <c r="L752" s="1"/>
      <c r="M752" s="1"/>
      <c r="N752" s="1"/>
      <c r="O752" s="1"/>
      <c r="P752" s="1"/>
      <c r="Q752" s="1"/>
      <c r="R752" s="1"/>
      <c r="S752" s="1"/>
      <c r="T752" s="1"/>
      <c r="U752" s="1"/>
      <c r="V752" s="1"/>
      <c r="W752" s="1"/>
      <c r="X752" s="1"/>
      <c r="Y752" s="1"/>
      <c r="Z752" s="1"/>
    </row>
    <row x14ac:dyDescent="0.25" r="753" customHeight="1" ht="16.5">
      <c r="A753" s="1"/>
      <c r="B753" s="5"/>
      <c r="C753" s="16"/>
      <c r="D753" s="17"/>
      <c r="E753" s="1"/>
      <c r="F753" s="1"/>
      <c r="G753" s="1"/>
      <c r="H753" s="1"/>
      <c r="I753" s="1"/>
      <c r="J753" s="1"/>
      <c r="K753" s="1"/>
      <c r="L753" s="1"/>
      <c r="M753" s="1"/>
      <c r="N753" s="1"/>
      <c r="O753" s="1"/>
      <c r="P753" s="1"/>
      <c r="Q753" s="1"/>
      <c r="R753" s="1"/>
      <c r="S753" s="1"/>
      <c r="T753" s="1"/>
      <c r="U753" s="1"/>
      <c r="V753" s="1"/>
      <c r="W753" s="1"/>
      <c r="X753" s="1"/>
      <c r="Y753" s="1"/>
      <c r="Z753" s="1"/>
    </row>
    <row x14ac:dyDescent="0.25" r="754" customHeight="1" ht="16.5">
      <c r="A754" s="1"/>
      <c r="B754" s="5"/>
      <c r="C754" s="16"/>
      <c r="D754" s="17"/>
      <c r="E754" s="1"/>
      <c r="F754" s="1"/>
      <c r="G754" s="1"/>
      <c r="H754" s="1"/>
      <c r="I754" s="1"/>
      <c r="J754" s="1"/>
      <c r="K754" s="1"/>
      <c r="L754" s="1"/>
      <c r="M754" s="1"/>
      <c r="N754" s="1"/>
      <c r="O754" s="1"/>
      <c r="P754" s="1"/>
      <c r="Q754" s="1"/>
      <c r="R754" s="1"/>
      <c r="S754" s="1"/>
      <c r="T754" s="1"/>
      <c r="U754" s="1"/>
      <c r="V754" s="1"/>
      <c r="W754" s="1"/>
      <c r="X754" s="1"/>
      <c r="Y754" s="1"/>
      <c r="Z754" s="1"/>
    </row>
    <row x14ac:dyDescent="0.25" r="755" customHeight="1" ht="16.5">
      <c r="A755" s="1"/>
      <c r="B755" s="5"/>
      <c r="C755" s="14"/>
      <c r="D755" s="15"/>
      <c r="E755" s="1"/>
      <c r="F755" s="1"/>
      <c r="G755" s="1"/>
      <c r="H755" s="1"/>
      <c r="I755" s="1"/>
      <c r="J755" s="1"/>
      <c r="K755" s="1"/>
      <c r="L755" s="1"/>
      <c r="M755" s="1"/>
      <c r="N755" s="1"/>
      <c r="O755" s="1"/>
      <c r="P755" s="1"/>
      <c r="Q755" s="1"/>
      <c r="R755" s="1"/>
      <c r="S755" s="1"/>
      <c r="T755" s="1"/>
      <c r="U755" s="1"/>
      <c r="V755" s="1"/>
      <c r="W755" s="1"/>
      <c r="X755" s="1"/>
      <c r="Y755" s="1"/>
      <c r="Z755" s="1"/>
    </row>
    <row x14ac:dyDescent="0.25" r="756" customHeight="1" ht="16.5">
      <c r="A756" s="1"/>
      <c r="B756" s="5"/>
      <c r="C756" s="14"/>
      <c r="D756" s="15"/>
      <c r="E756" s="1"/>
      <c r="F756" s="1"/>
      <c r="G756" s="1"/>
      <c r="H756" s="1"/>
      <c r="I756" s="1"/>
      <c r="J756" s="1"/>
      <c r="K756" s="1"/>
      <c r="L756" s="1"/>
      <c r="M756" s="1"/>
      <c r="N756" s="1"/>
      <c r="O756" s="1"/>
      <c r="P756" s="1"/>
      <c r="Q756" s="1"/>
      <c r="R756" s="1"/>
      <c r="S756" s="1"/>
      <c r="T756" s="1"/>
      <c r="U756" s="1"/>
      <c r="V756" s="1"/>
      <c r="W756" s="1"/>
      <c r="X756" s="1"/>
      <c r="Y756" s="1"/>
      <c r="Z756" s="1"/>
    </row>
    <row x14ac:dyDescent="0.25" r="757" customHeight="1" ht="16.5">
      <c r="A757" s="1"/>
      <c r="B757" s="5"/>
      <c r="C757" s="14"/>
      <c r="D757" s="15"/>
      <c r="E757" s="1"/>
      <c r="F757" s="1"/>
      <c r="G757" s="1"/>
      <c r="H757" s="1"/>
      <c r="I757" s="1"/>
      <c r="J757" s="1"/>
      <c r="K757" s="1"/>
      <c r="L757" s="1"/>
      <c r="M757" s="1"/>
      <c r="N757" s="1"/>
      <c r="O757" s="1"/>
      <c r="P757" s="1"/>
      <c r="Q757" s="1"/>
      <c r="R757" s="1"/>
      <c r="S757" s="1"/>
      <c r="T757" s="1"/>
      <c r="U757" s="1"/>
      <c r="V757" s="1"/>
      <c r="W757" s="1"/>
      <c r="X757" s="1"/>
      <c r="Y757" s="1"/>
      <c r="Z757" s="1"/>
    </row>
    <row x14ac:dyDescent="0.25" r="758" customHeight="1" ht="16.5">
      <c r="A758" s="1"/>
      <c r="B758" s="5"/>
      <c r="C758" s="14"/>
      <c r="D758" s="15"/>
      <c r="E758" s="1"/>
      <c r="F758" s="1"/>
      <c r="G758" s="1"/>
      <c r="H758" s="1"/>
      <c r="I758" s="1"/>
      <c r="J758" s="1"/>
      <c r="K758" s="1"/>
      <c r="L758" s="1"/>
      <c r="M758" s="1"/>
      <c r="N758" s="1"/>
      <c r="O758" s="1"/>
      <c r="P758" s="1"/>
      <c r="Q758" s="1"/>
      <c r="R758" s="1"/>
      <c r="S758" s="1"/>
      <c r="T758" s="1"/>
      <c r="U758" s="1"/>
      <c r="V758" s="1"/>
      <c r="W758" s="1"/>
      <c r="X758" s="1"/>
      <c r="Y758" s="1"/>
      <c r="Z758" s="1"/>
    </row>
    <row x14ac:dyDescent="0.25" r="759" customHeight="1" ht="16.5">
      <c r="A759" s="1"/>
      <c r="B759" s="5"/>
      <c r="C759" s="14"/>
      <c r="D759" s="15"/>
      <c r="E759" s="1"/>
      <c r="F759" s="1"/>
      <c r="G759" s="1"/>
      <c r="H759" s="1"/>
      <c r="I759" s="1"/>
      <c r="J759" s="1"/>
      <c r="K759" s="1"/>
      <c r="L759" s="1"/>
      <c r="M759" s="1"/>
      <c r="N759" s="1"/>
      <c r="O759" s="1"/>
      <c r="P759" s="1"/>
      <c r="Q759" s="1"/>
      <c r="R759" s="1"/>
      <c r="S759" s="1"/>
      <c r="T759" s="1"/>
      <c r="U759" s="1"/>
      <c r="V759" s="1"/>
      <c r="W759" s="1"/>
      <c r="X759" s="1"/>
      <c r="Y759" s="1"/>
      <c r="Z759" s="1"/>
    </row>
    <row x14ac:dyDescent="0.25" r="760" customHeight="1" ht="16.5">
      <c r="A760" s="1"/>
      <c r="B760" s="5"/>
      <c r="C760" s="14"/>
      <c r="D760" s="15"/>
      <c r="E760" s="1"/>
      <c r="F760" s="1"/>
      <c r="G760" s="1"/>
      <c r="H760" s="1"/>
      <c r="I760" s="1"/>
      <c r="J760" s="1"/>
      <c r="K760" s="1"/>
      <c r="L760" s="1"/>
      <c r="M760" s="1"/>
      <c r="N760" s="1"/>
      <c r="O760" s="1"/>
      <c r="P760" s="1"/>
      <c r="Q760" s="1"/>
      <c r="R760" s="1"/>
      <c r="S760" s="1"/>
      <c r="T760" s="1"/>
      <c r="U760" s="1"/>
      <c r="V760" s="1"/>
      <c r="W760" s="1"/>
      <c r="X760" s="1"/>
      <c r="Y760" s="1"/>
      <c r="Z760" s="1"/>
    </row>
    <row x14ac:dyDescent="0.25" r="761" customHeight="1" ht="16.5">
      <c r="A761" s="1"/>
      <c r="B761" s="5"/>
      <c r="C761" s="14"/>
      <c r="D761" s="15"/>
      <c r="E761" s="1"/>
      <c r="F761" s="1"/>
      <c r="G761" s="1"/>
      <c r="H761" s="1"/>
      <c r="I761" s="1"/>
      <c r="J761" s="1"/>
      <c r="K761" s="1"/>
      <c r="L761" s="1"/>
      <c r="M761" s="1"/>
      <c r="N761" s="1"/>
      <c r="O761" s="1"/>
      <c r="P761" s="1"/>
      <c r="Q761" s="1"/>
      <c r="R761" s="1"/>
      <c r="S761" s="1"/>
      <c r="T761" s="1"/>
      <c r="U761" s="1"/>
      <c r="V761" s="1"/>
      <c r="W761" s="1"/>
      <c r="X761" s="1"/>
      <c r="Y761" s="1"/>
      <c r="Z761" s="1"/>
    </row>
    <row x14ac:dyDescent="0.25" r="762" customHeight="1" ht="16.5">
      <c r="A762" s="1"/>
      <c r="B762" s="5"/>
      <c r="C762" s="14"/>
      <c r="D762" s="15"/>
      <c r="E762" s="1"/>
      <c r="F762" s="1"/>
      <c r="G762" s="1"/>
      <c r="H762" s="1"/>
      <c r="I762" s="1"/>
      <c r="J762" s="1"/>
      <c r="K762" s="1"/>
      <c r="L762" s="1"/>
      <c r="M762" s="1"/>
      <c r="N762" s="1"/>
      <c r="O762" s="1"/>
      <c r="P762" s="1"/>
      <c r="Q762" s="1"/>
      <c r="R762" s="1"/>
      <c r="S762" s="1"/>
      <c r="T762" s="1"/>
      <c r="U762" s="1"/>
      <c r="V762" s="1"/>
      <c r="W762" s="1"/>
      <c r="X762" s="1"/>
      <c r="Y762" s="1"/>
      <c r="Z762" s="1"/>
    </row>
    <row x14ac:dyDescent="0.25" r="763" customHeight="1" ht="16.5">
      <c r="A763" s="1"/>
      <c r="B763" s="5"/>
      <c r="C763" s="14"/>
      <c r="D763" s="15"/>
      <c r="E763" s="1"/>
      <c r="F763" s="1"/>
      <c r="G763" s="1"/>
      <c r="H763" s="1"/>
      <c r="I763" s="1"/>
      <c r="J763" s="1"/>
      <c r="K763" s="1"/>
      <c r="L763" s="1"/>
      <c r="M763" s="1"/>
      <c r="N763" s="1"/>
      <c r="O763" s="1"/>
      <c r="P763" s="1"/>
      <c r="Q763" s="1"/>
      <c r="R763" s="1"/>
      <c r="S763" s="1"/>
      <c r="T763" s="1"/>
      <c r="U763" s="1"/>
      <c r="V763" s="1"/>
      <c r="W763" s="1"/>
      <c r="X763" s="1"/>
      <c r="Y763" s="1"/>
      <c r="Z763" s="1"/>
    </row>
    <row x14ac:dyDescent="0.25" r="764" customHeight="1" ht="16.5">
      <c r="A764" s="1"/>
      <c r="B764" s="5"/>
      <c r="C764" s="16"/>
      <c r="D764" s="17"/>
      <c r="E764" s="1"/>
      <c r="F764" s="1"/>
      <c r="G764" s="1"/>
      <c r="H764" s="1"/>
      <c r="I764" s="1"/>
      <c r="J764" s="1"/>
      <c r="K764" s="1"/>
      <c r="L764" s="1"/>
      <c r="M764" s="1"/>
      <c r="N764" s="1"/>
      <c r="O764" s="1"/>
      <c r="P764" s="1"/>
      <c r="Q764" s="1"/>
      <c r="R764" s="1"/>
      <c r="S764" s="1"/>
      <c r="T764" s="1"/>
      <c r="U764" s="1"/>
      <c r="V764" s="1"/>
      <c r="W764" s="1"/>
      <c r="X764" s="1"/>
      <c r="Y764" s="1"/>
      <c r="Z764" s="1"/>
    </row>
    <row x14ac:dyDescent="0.25" r="765" customHeight="1" ht="16.5">
      <c r="A765" s="1"/>
      <c r="B765" s="5"/>
      <c r="C765" s="16"/>
      <c r="D765" s="17"/>
      <c r="E765" s="1"/>
      <c r="F765" s="1"/>
      <c r="G765" s="1"/>
      <c r="H765" s="1"/>
      <c r="I765" s="1"/>
      <c r="J765" s="1"/>
      <c r="K765" s="1"/>
      <c r="L765" s="1"/>
      <c r="M765" s="1"/>
      <c r="N765" s="1"/>
      <c r="O765" s="1"/>
      <c r="P765" s="1"/>
      <c r="Q765" s="1"/>
      <c r="R765" s="1"/>
      <c r="S765" s="1"/>
      <c r="T765" s="1"/>
      <c r="U765" s="1"/>
      <c r="V765" s="1"/>
      <c r="W765" s="1"/>
      <c r="X765" s="1"/>
      <c r="Y765" s="1"/>
      <c r="Z765" s="1"/>
    </row>
    <row x14ac:dyDescent="0.25" r="766" customHeight="1" ht="16.5">
      <c r="A766" s="1"/>
      <c r="B766" s="5"/>
      <c r="C766" s="14"/>
      <c r="D766" s="15"/>
      <c r="E766" s="1"/>
      <c r="F766" s="1"/>
      <c r="G766" s="1"/>
      <c r="H766" s="1"/>
      <c r="I766" s="1"/>
      <c r="J766" s="1"/>
      <c r="K766" s="1"/>
      <c r="L766" s="1"/>
      <c r="M766" s="1"/>
      <c r="N766" s="1"/>
      <c r="O766" s="1"/>
      <c r="P766" s="1"/>
      <c r="Q766" s="1"/>
      <c r="R766" s="1"/>
      <c r="S766" s="1"/>
      <c r="T766" s="1"/>
      <c r="U766" s="1"/>
      <c r="V766" s="1"/>
      <c r="W766" s="1"/>
      <c r="X766" s="1"/>
      <c r="Y766" s="1"/>
      <c r="Z766" s="1"/>
    </row>
    <row x14ac:dyDescent="0.25" r="767" customHeight="1" ht="16.5">
      <c r="A767" s="1"/>
      <c r="B767" s="5"/>
      <c r="C767" s="14"/>
      <c r="D767" s="15"/>
      <c r="E767" s="1"/>
      <c r="F767" s="1"/>
      <c r="G767" s="1"/>
      <c r="H767" s="1"/>
      <c r="I767" s="1"/>
      <c r="J767" s="1"/>
      <c r="K767" s="1"/>
      <c r="L767" s="1"/>
      <c r="M767" s="1"/>
      <c r="N767" s="1"/>
      <c r="O767" s="1"/>
      <c r="P767" s="1"/>
      <c r="Q767" s="1"/>
      <c r="R767" s="1"/>
      <c r="S767" s="1"/>
      <c r="T767" s="1"/>
      <c r="U767" s="1"/>
      <c r="V767" s="1"/>
      <c r="W767" s="1"/>
      <c r="X767" s="1"/>
      <c r="Y767" s="1"/>
      <c r="Z767" s="1"/>
    </row>
    <row x14ac:dyDescent="0.25" r="768" customHeight="1" ht="16.5">
      <c r="A768" s="1"/>
      <c r="B768" s="5"/>
      <c r="C768" s="14"/>
      <c r="D768" s="15"/>
      <c r="E768" s="1"/>
      <c r="F768" s="1"/>
      <c r="G768" s="1"/>
      <c r="H768" s="1"/>
      <c r="I768" s="1"/>
      <c r="J768" s="1"/>
      <c r="K768" s="1"/>
      <c r="L768" s="1"/>
      <c r="M768" s="1"/>
      <c r="N768" s="1"/>
      <c r="O768" s="1"/>
      <c r="P768" s="1"/>
      <c r="Q768" s="1"/>
      <c r="R768" s="1"/>
      <c r="S768" s="1"/>
      <c r="T768" s="1"/>
      <c r="U768" s="1"/>
      <c r="V768" s="1"/>
      <c r="W768" s="1"/>
      <c r="X768" s="1"/>
      <c r="Y768" s="1"/>
      <c r="Z768" s="1"/>
    </row>
    <row x14ac:dyDescent="0.25" r="769" customHeight="1" ht="16.5">
      <c r="A769" s="1"/>
      <c r="B769" s="5"/>
      <c r="C769" s="14"/>
      <c r="D769" s="15"/>
      <c r="E769" s="1"/>
      <c r="F769" s="1"/>
      <c r="G769" s="1"/>
      <c r="H769" s="1"/>
      <c r="I769" s="1"/>
      <c r="J769" s="1"/>
      <c r="K769" s="1"/>
      <c r="L769" s="1"/>
      <c r="M769" s="1"/>
      <c r="N769" s="1"/>
      <c r="O769" s="1"/>
      <c r="P769" s="1"/>
      <c r="Q769" s="1"/>
      <c r="R769" s="1"/>
      <c r="S769" s="1"/>
      <c r="T769" s="1"/>
      <c r="U769" s="1"/>
      <c r="V769" s="1"/>
      <c r="W769" s="1"/>
      <c r="X769" s="1"/>
      <c r="Y769" s="1"/>
      <c r="Z769" s="1"/>
    </row>
    <row x14ac:dyDescent="0.25" r="770" customHeight="1" ht="16.5">
      <c r="A770" s="1"/>
      <c r="B770" s="5"/>
      <c r="C770" s="14"/>
      <c r="D770" s="15"/>
      <c r="E770" s="1"/>
      <c r="F770" s="1"/>
      <c r="G770" s="1"/>
      <c r="H770" s="1"/>
      <c r="I770" s="1"/>
      <c r="J770" s="1"/>
      <c r="K770" s="1"/>
      <c r="L770" s="1"/>
      <c r="M770" s="1"/>
      <c r="N770" s="1"/>
      <c r="O770" s="1"/>
      <c r="P770" s="1"/>
      <c r="Q770" s="1"/>
      <c r="R770" s="1"/>
      <c r="S770" s="1"/>
      <c r="T770" s="1"/>
      <c r="U770" s="1"/>
      <c r="V770" s="1"/>
      <c r="W770" s="1"/>
      <c r="X770" s="1"/>
      <c r="Y770" s="1"/>
      <c r="Z770" s="1"/>
    </row>
    <row x14ac:dyDescent="0.25" r="771" customHeight="1" ht="16.5">
      <c r="A771" s="1"/>
      <c r="B771" s="5"/>
      <c r="C771" s="14"/>
      <c r="D771" s="15"/>
      <c r="E771" s="1"/>
      <c r="F771" s="1"/>
      <c r="G771" s="1"/>
      <c r="H771" s="1"/>
      <c r="I771" s="1"/>
      <c r="J771" s="1"/>
      <c r="K771" s="1"/>
      <c r="L771" s="1"/>
      <c r="M771" s="1"/>
      <c r="N771" s="1"/>
      <c r="O771" s="1"/>
      <c r="P771" s="1"/>
      <c r="Q771" s="1"/>
      <c r="R771" s="1"/>
      <c r="S771" s="1"/>
      <c r="T771" s="1"/>
      <c r="U771" s="1"/>
      <c r="V771" s="1"/>
      <c r="W771" s="1"/>
      <c r="X771" s="1"/>
      <c r="Y771" s="1"/>
      <c r="Z771" s="1"/>
    </row>
    <row x14ac:dyDescent="0.25" r="772" customHeight="1" ht="16.5">
      <c r="A772" s="1"/>
      <c r="B772" s="5"/>
      <c r="C772" s="14"/>
      <c r="D772" s="15"/>
      <c r="E772" s="1"/>
      <c r="F772" s="1"/>
      <c r="G772" s="1"/>
      <c r="H772" s="1"/>
      <c r="I772" s="1"/>
      <c r="J772" s="1"/>
      <c r="K772" s="1"/>
      <c r="L772" s="1"/>
      <c r="M772" s="1"/>
      <c r="N772" s="1"/>
      <c r="O772" s="1"/>
      <c r="P772" s="1"/>
      <c r="Q772" s="1"/>
      <c r="R772" s="1"/>
      <c r="S772" s="1"/>
      <c r="T772" s="1"/>
      <c r="U772" s="1"/>
      <c r="V772" s="1"/>
      <c r="W772" s="1"/>
      <c r="X772" s="1"/>
      <c r="Y772" s="1"/>
      <c r="Z772" s="1"/>
    </row>
    <row x14ac:dyDescent="0.25" r="773" customHeight="1" ht="16.5">
      <c r="A773" s="1"/>
      <c r="B773" s="5"/>
      <c r="C773" s="14"/>
      <c r="D773" s="15"/>
      <c r="E773" s="1"/>
      <c r="F773" s="1"/>
      <c r="G773" s="1"/>
      <c r="H773" s="1"/>
      <c r="I773" s="1"/>
      <c r="J773" s="1"/>
      <c r="K773" s="1"/>
      <c r="L773" s="1"/>
      <c r="M773" s="1"/>
      <c r="N773" s="1"/>
      <c r="O773" s="1"/>
      <c r="P773" s="1"/>
      <c r="Q773" s="1"/>
      <c r="R773" s="1"/>
      <c r="S773" s="1"/>
      <c r="T773" s="1"/>
      <c r="U773" s="1"/>
      <c r="V773" s="1"/>
      <c r="W773" s="1"/>
      <c r="X773" s="1"/>
      <c r="Y773" s="1"/>
      <c r="Z773" s="1"/>
    </row>
    <row x14ac:dyDescent="0.25" r="774" customHeight="1" ht="16.5">
      <c r="A774" s="1"/>
      <c r="B774" s="5"/>
      <c r="C774" s="14"/>
      <c r="D774" s="15"/>
      <c r="E774" s="1"/>
      <c r="F774" s="1"/>
      <c r="G774" s="1"/>
      <c r="H774" s="1"/>
      <c r="I774" s="1"/>
      <c r="J774" s="1"/>
      <c r="K774" s="1"/>
      <c r="L774" s="1"/>
      <c r="M774" s="1"/>
      <c r="N774" s="1"/>
      <c r="O774" s="1"/>
      <c r="P774" s="1"/>
      <c r="Q774" s="1"/>
      <c r="R774" s="1"/>
      <c r="S774" s="1"/>
      <c r="T774" s="1"/>
      <c r="U774" s="1"/>
      <c r="V774" s="1"/>
      <c r="W774" s="1"/>
      <c r="X774" s="1"/>
      <c r="Y774" s="1"/>
      <c r="Z774" s="1"/>
    </row>
    <row x14ac:dyDescent="0.25" r="775" customHeight="1" ht="16.5">
      <c r="A775" s="1"/>
      <c r="B775" s="5"/>
      <c r="C775" s="16"/>
      <c r="D775" s="17"/>
      <c r="E775" s="1"/>
      <c r="F775" s="1"/>
      <c r="G775" s="1"/>
      <c r="H775" s="1"/>
      <c r="I775" s="1"/>
      <c r="J775" s="1"/>
      <c r="K775" s="1"/>
      <c r="L775" s="1"/>
      <c r="M775" s="1"/>
      <c r="N775" s="1"/>
      <c r="O775" s="1"/>
      <c r="P775" s="1"/>
      <c r="Q775" s="1"/>
      <c r="R775" s="1"/>
      <c r="S775" s="1"/>
      <c r="T775" s="1"/>
      <c r="U775" s="1"/>
      <c r="V775" s="1"/>
      <c r="W775" s="1"/>
      <c r="X775" s="1"/>
      <c r="Y775" s="1"/>
      <c r="Z775" s="1"/>
    </row>
    <row x14ac:dyDescent="0.25" r="776" customHeight="1" ht="16.5">
      <c r="A776" s="1"/>
      <c r="B776" s="5"/>
      <c r="C776" s="16"/>
      <c r="D776" s="17"/>
      <c r="E776" s="1"/>
      <c r="F776" s="1"/>
      <c r="G776" s="1"/>
      <c r="H776" s="1"/>
      <c r="I776" s="1"/>
      <c r="J776" s="1"/>
      <c r="K776" s="1"/>
      <c r="L776" s="1"/>
      <c r="M776" s="1"/>
      <c r="N776" s="1"/>
      <c r="O776" s="1"/>
      <c r="P776" s="1"/>
      <c r="Q776" s="1"/>
      <c r="R776" s="1"/>
      <c r="S776" s="1"/>
      <c r="T776" s="1"/>
      <c r="U776" s="1"/>
      <c r="V776" s="1"/>
      <c r="W776" s="1"/>
      <c r="X776" s="1"/>
      <c r="Y776" s="1"/>
      <c r="Z776" s="1"/>
    </row>
    <row x14ac:dyDescent="0.25" r="777" customHeight="1" ht="16.5">
      <c r="A777" s="1"/>
      <c r="B777" s="5"/>
      <c r="C777" s="14"/>
      <c r="D777" s="15"/>
      <c r="E777" s="1"/>
      <c r="F777" s="1"/>
      <c r="G777" s="1"/>
      <c r="H777" s="1"/>
      <c r="I777" s="1"/>
      <c r="J777" s="1"/>
      <c r="K777" s="1"/>
      <c r="L777" s="1"/>
      <c r="M777" s="1"/>
      <c r="N777" s="1"/>
      <c r="O777" s="1"/>
      <c r="P777" s="1"/>
      <c r="Q777" s="1"/>
      <c r="R777" s="1"/>
      <c r="S777" s="1"/>
      <c r="T777" s="1"/>
      <c r="U777" s="1"/>
      <c r="V777" s="1"/>
      <c r="W777" s="1"/>
      <c r="X777" s="1"/>
      <c r="Y777" s="1"/>
      <c r="Z777" s="1"/>
    </row>
    <row x14ac:dyDescent="0.25" r="778" customHeight="1" ht="16.5">
      <c r="A778" s="1"/>
      <c r="B778" s="5"/>
      <c r="C778" s="14"/>
      <c r="D778" s="15"/>
      <c r="E778" s="1"/>
      <c r="F778" s="1"/>
      <c r="G778" s="1"/>
      <c r="H778" s="1"/>
      <c r="I778" s="1"/>
      <c r="J778" s="1"/>
      <c r="K778" s="1"/>
      <c r="L778" s="1"/>
      <c r="M778" s="1"/>
      <c r="N778" s="1"/>
      <c r="O778" s="1"/>
      <c r="P778" s="1"/>
      <c r="Q778" s="1"/>
      <c r="R778" s="1"/>
      <c r="S778" s="1"/>
      <c r="T778" s="1"/>
      <c r="U778" s="1"/>
      <c r="V778" s="1"/>
      <c r="W778" s="1"/>
      <c r="X778" s="1"/>
      <c r="Y778" s="1"/>
      <c r="Z778" s="1"/>
    </row>
    <row x14ac:dyDescent="0.25" r="779" customHeight="1" ht="16.5">
      <c r="A779" s="1"/>
      <c r="B779" s="5"/>
      <c r="C779" s="14"/>
      <c r="D779" s="15"/>
      <c r="E779" s="1"/>
      <c r="F779" s="1"/>
      <c r="G779" s="1"/>
      <c r="H779" s="1"/>
      <c r="I779" s="1"/>
      <c r="J779" s="1"/>
      <c r="K779" s="1"/>
      <c r="L779" s="1"/>
      <c r="M779" s="1"/>
      <c r="N779" s="1"/>
      <c r="O779" s="1"/>
      <c r="P779" s="1"/>
      <c r="Q779" s="1"/>
      <c r="R779" s="1"/>
      <c r="S779" s="1"/>
      <c r="T779" s="1"/>
      <c r="U779" s="1"/>
      <c r="V779" s="1"/>
      <c r="W779" s="1"/>
      <c r="X779" s="1"/>
      <c r="Y779" s="1"/>
      <c r="Z779" s="1"/>
    </row>
    <row x14ac:dyDescent="0.25" r="780" customHeight="1" ht="16.5">
      <c r="A780" s="1"/>
      <c r="B780" s="5"/>
      <c r="C780" s="14"/>
      <c r="D780" s="15"/>
      <c r="E780" s="1"/>
      <c r="F780" s="1"/>
      <c r="G780" s="1"/>
      <c r="H780" s="1"/>
      <c r="I780" s="1"/>
      <c r="J780" s="1"/>
      <c r="K780" s="1"/>
      <c r="L780" s="1"/>
      <c r="M780" s="1"/>
      <c r="N780" s="1"/>
      <c r="O780" s="1"/>
      <c r="P780" s="1"/>
      <c r="Q780" s="1"/>
      <c r="R780" s="1"/>
      <c r="S780" s="1"/>
      <c r="T780" s="1"/>
      <c r="U780" s="1"/>
      <c r="V780" s="1"/>
      <c r="W780" s="1"/>
      <c r="X780" s="1"/>
      <c r="Y780" s="1"/>
      <c r="Z780" s="1"/>
    </row>
    <row x14ac:dyDescent="0.25" r="781" customHeight="1" ht="16.5">
      <c r="A781" s="1"/>
      <c r="B781" s="5"/>
      <c r="C781" s="14"/>
      <c r="D781" s="15"/>
      <c r="E781" s="1"/>
      <c r="F781" s="1"/>
      <c r="G781" s="1"/>
      <c r="H781" s="1"/>
      <c r="I781" s="1"/>
      <c r="J781" s="1"/>
      <c r="K781" s="1"/>
      <c r="L781" s="1"/>
      <c r="M781" s="1"/>
      <c r="N781" s="1"/>
      <c r="O781" s="1"/>
      <c r="P781" s="1"/>
      <c r="Q781" s="1"/>
      <c r="R781" s="1"/>
      <c r="S781" s="1"/>
      <c r="T781" s="1"/>
      <c r="U781" s="1"/>
      <c r="V781" s="1"/>
      <c r="W781" s="1"/>
      <c r="X781" s="1"/>
      <c r="Y781" s="1"/>
      <c r="Z781" s="1"/>
    </row>
    <row x14ac:dyDescent="0.25" r="782" customHeight="1" ht="16.5">
      <c r="A782" s="1"/>
      <c r="B782" s="5"/>
      <c r="C782" s="14"/>
      <c r="D782" s="15"/>
      <c r="E782" s="1"/>
      <c r="F782" s="1"/>
      <c r="G782" s="1"/>
      <c r="H782" s="1"/>
      <c r="I782" s="1"/>
      <c r="J782" s="1"/>
      <c r="K782" s="1"/>
      <c r="L782" s="1"/>
      <c r="M782" s="1"/>
      <c r="N782" s="1"/>
      <c r="O782" s="1"/>
      <c r="P782" s="1"/>
      <c r="Q782" s="1"/>
      <c r="R782" s="1"/>
      <c r="S782" s="1"/>
      <c r="T782" s="1"/>
      <c r="U782" s="1"/>
      <c r="V782" s="1"/>
      <c r="W782" s="1"/>
      <c r="X782" s="1"/>
      <c r="Y782" s="1"/>
      <c r="Z782" s="1"/>
    </row>
    <row x14ac:dyDescent="0.25" r="783" customHeight="1" ht="16.5">
      <c r="A783" s="1"/>
      <c r="B783" s="5"/>
      <c r="C783" s="14"/>
      <c r="D783" s="15"/>
      <c r="E783" s="1"/>
      <c r="F783" s="1"/>
      <c r="G783" s="1"/>
      <c r="H783" s="1"/>
      <c r="I783" s="1"/>
      <c r="J783" s="1"/>
      <c r="K783" s="1"/>
      <c r="L783" s="1"/>
      <c r="M783" s="1"/>
      <c r="N783" s="1"/>
      <c r="O783" s="1"/>
      <c r="P783" s="1"/>
      <c r="Q783" s="1"/>
      <c r="R783" s="1"/>
      <c r="S783" s="1"/>
      <c r="T783" s="1"/>
      <c r="U783" s="1"/>
      <c r="V783" s="1"/>
      <c r="W783" s="1"/>
      <c r="X783" s="1"/>
      <c r="Y783" s="1"/>
      <c r="Z783" s="1"/>
    </row>
    <row x14ac:dyDescent="0.25" r="784" customHeight="1" ht="16.5">
      <c r="A784" s="1"/>
      <c r="B784" s="5"/>
      <c r="C784" s="14"/>
      <c r="D784" s="15"/>
      <c r="E784" s="1"/>
      <c r="F784" s="1"/>
      <c r="G784" s="1"/>
      <c r="H784" s="1"/>
      <c r="I784" s="1"/>
      <c r="J784" s="1"/>
      <c r="K784" s="1"/>
      <c r="L784" s="1"/>
      <c r="M784" s="1"/>
      <c r="N784" s="1"/>
      <c r="O784" s="1"/>
      <c r="P784" s="1"/>
      <c r="Q784" s="1"/>
      <c r="R784" s="1"/>
      <c r="S784" s="1"/>
      <c r="T784" s="1"/>
      <c r="U784" s="1"/>
      <c r="V784" s="1"/>
      <c r="W784" s="1"/>
      <c r="X784" s="1"/>
      <c r="Y784" s="1"/>
      <c r="Z784" s="1"/>
    </row>
    <row x14ac:dyDescent="0.25" r="785" customHeight="1" ht="16.5">
      <c r="A785" s="1"/>
      <c r="B785" s="5"/>
      <c r="C785" s="14"/>
      <c r="D785" s="15"/>
      <c r="E785" s="1"/>
      <c r="F785" s="1"/>
      <c r="G785" s="1"/>
      <c r="H785" s="1"/>
      <c r="I785" s="1"/>
      <c r="J785" s="1"/>
      <c r="K785" s="1"/>
      <c r="L785" s="1"/>
      <c r="M785" s="1"/>
      <c r="N785" s="1"/>
      <c r="O785" s="1"/>
      <c r="P785" s="1"/>
      <c r="Q785" s="1"/>
      <c r="R785" s="1"/>
      <c r="S785" s="1"/>
      <c r="T785" s="1"/>
      <c r="U785" s="1"/>
      <c r="V785" s="1"/>
      <c r="W785" s="1"/>
      <c r="X785" s="1"/>
      <c r="Y785" s="1"/>
      <c r="Z785" s="1"/>
    </row>
    <row x14ac:dyDescent="0.25" r="786" customHeight="1" ht="16.5">
      <c r="A786" s="1"/>
      <c r="B786" s="5"/>
      <c r="C786" s="16"/>
      <c r="D786" s="17"/>
      <c r="E786" s="1"/>
      <c r="F786" s="1"/>
      <c r="G786" s="1"/>
      <c r="H786" s="1"/>
      <c r="I786" s="1"/>
      <c r="J786" s="1"/>
      <c r="K786" s="1"/>
      <c r="L786" s="1"/>
      <c r="M786" s="1"/>
      <c r="N786" s="1"/>
      <c r="O786" s="1"/>
      <c r="P786" s="1"/>
      <c r="Q786" s="1"/>
      <c r="R786" s="1"/>
      <c r="S786" s="1"/>
      <c r="T786" s="1"/>
      <c r="U786" s="1"/>
      <c r="V786" s="1"/>
      <c r="W786" s="1"/>
      <c r="X786" s="1"/>
      <c r="Y786" s="1"/>
      <c r="Z786" s="1"/>
    </row>
    <row x14ac:dyDescent="0.25" r="787" customHeight="1" ht="16.5">
      <c r="A787" s="1"/>
      <c r="B787" s="5"/>
      <c r="C787" s="16"/>
      <c r="D787" s="17"/>
      <c r="E787" s="1"/>
      <c r="F787" s="1"/>
      <c r="G787" s="1"/>
      <c r="H787" s="1"/>
      <c r="I787" s="1"/>
      <c r="J787" s="1"/>
      <c r="K787" s="1"/>
      <c r="L787" s="1"/>
      <c r="M787" s="1"/>
      <c r="N787" s="1"/>
      <c r="O787" s="1"/>
      <c r="P787" s="1"/>
      <c r="Q787" s="1"/>
      <c r="R787" s="1"/>
      <c r="S787" s="1"/>
      <c r="T787" s="1"/>
      <c r="U787" s="1"/>
      <c r="V787" s="1"/>
      <c r="W787" s="1"/>
      <c r="X787" s="1"/>
      <c r="Y787" s="1"/>
      <c r="Z787" s="1"/>
    </row>
    <row x14ac:dyDescent="0.25" r="788" customHeight="1" ht="16.5">
      <c r="A788" s="1"/>
      <c r="B788" s="5"/>
      <c r="C788" s="14"/>
      <c r="D788" s="15"/>
      <c r="E788" s="1"/>
      <c r="F788" s="1"/>
      <c r="G788" s="1"/>
      <c r="H788" s="1"/>
      <c r="I788" s="1"/>
      <c r="J788" s="1"/>
      <c r="K788" s="1"/>
      <c r="L788" s="1"/>
      <c r="M788" s="1"/>
      <c r="N788" s="1"/>
      <c r="O788" s="1"/>
      <c r="P788" s="1"/>
      <c r="Q788" s="1"/>
      <c r="R788" s="1"/>
      <c r="S788" s="1"/>
      <c r="T788" s="1"/>
      <c r="U788" s="1"/>
      <c r="V788" s="1"/>
      <c r="W788" s="1"/>
      <c r="X788" s="1"/>
      <c r="Y788" s="1"/>
      <c r="Z788" s="1"/>
    </row>
    <row x14ac:dyDescent="0.25" r="789" customHeight="1" ht="16.5">
      <c r="A789" s="1"/>
      <c r="B789" s="5"/>
      <c r="C789" s="14"/>
      <c r="D789" s="15"/>
      <c r="E789" s="1"/>
      <c r="F789" s="1"/>
      <c r="G789" s="1"/>
      <c r="H789" s="1"/>
      <c r="I789" s="1"/>
      <c r="J789" s="1"/>
      <c r="K789" s="1"/>
      <c r="L789" s="1"/>
      <c r="M789" s="1"/>
      <c r="N789" s="1"/>
      <c r="O789" s="1"/>
      <c r="P789" s="1"/>
      <c r="Q789" s="1"/>
      <c r="R789" s="1"/>
      <c r="S789" s="1"/>
      <c r="T789" s="1"/>
      <c r="U789" s="1"/>
      <c r="V789" s="1"/>
      <c r="W789" s="1"/>
      <c r="X789" s="1"/>
      <c r="Y789" s="1"/>
      <c r="Z789" s="1"/>
    </row>
    <row x14ac:dyDescent="0.25" r="790" customHeight="1" ht="16.5">
      <c r="A790" s="1"/>
      <c r="B790" s="5"/>
      <c r="C790" s="14"/>
      <c r="D790" s="15"/>
      <c r="E790" s="1"/>
      <c r="F790" s="1"/>
      <c r="G790" s="1"/>
      <c r="H790" s="1"/>
      <c r="I790" s="1"/>
      <c r="J790" s="1"/>
      <c r="K790" s="1"/>
      <c r="L790" s="1"/>
      <c r="M790" s="1"/>
      <c r="N790" s="1"/>
      <c r="O790" s="1"/>
      <c r="P790" s="1"/>
      <c r="Q790" s="1"/>
      <c r="R790" s="1"/>
      <c r="S790" s="1"/>
      <c r="T790" s="1"/>
      <c r="U790" s="1"/>
      <c r="V790" s="1"/>
      <c r="W790" s="1"/>
      <c r="X790" s="1"/>
      <c r="Y790" s="1"/>
      <c r="Z790" s="1"/>
    </row>
    <row x14ac:dyDescent="0.25" r="791" customHeight="1" ht="16.5">
      <c r="A791" s="1"/>
      <c r="B791" s="5"/>
      <c r="C791" s="14"/>
      <c r="D791" s="15"/>
      <c r="E791" s="1"/>
      <c r="F791" s="1"/>
      <c r="G791" s="1"/>
      <c r="H791" s="1"/>
      <c r="I791" s="1"/>
      <c r="J791" s="1"/>
      <c r="K791" s="1"/>
      <c r="L791" s="1"/>
      <c r="M791" s="1"/>
      <c r="N791" s="1"/>
      <c r="O791" s="1"/>
      <c r="P791" s="1"/>
      <c r="Q791" s="1"/>
      <c r="R791" s="1"/>
      <c r="S791" s="1"/>
      <c r="T791" s="1"/>
      <c r="U791" s="1"/>
      <c r="V791" s="1"/>
      <c r="W791" s="1"/>
      <c r="X791" s="1"/>
      <c r="Y791" s="1"/>
      <c r="Z791" s="1"/>
    </row>
    <row x14ac:dyDescent="0.25" r="792" customHeight="1" ht="16.5">
      <c r="A792" s="1"/>
      <c r="B792" s="5"/>
      <c r="C792" s="14"/>
      <c r="D792" s="15"/>
      <c r="E792" s="1"/>
      <c r="F792" s="1"/>
      <c r="G792" s="1"/>
      <c r="H792" s="1"/>
      <c r="I792" s="1"/>
      <c r="J792" s="1"/>
      <c r="K792" s="1"/>
      <c r="L792" s="1"/>
      <c r="M792" s="1"/>
      <c r="N792" s="1"/>
      <c r="O792" s="1"/>
      <c r="P792" s="1"/>
      <c r="Q792" s="1"/>
      <c r="R792" s="1"/>
      <c r="S792" s="1"/>
      <c r="T792" s="1"/>
      <c r="U792" s="1"/>
      <c r="V792" s="1"/>
      <c r="W792" s="1"/>
      <c r="X792" s="1"/>
      <c r="Y792" s="1"/>
      <c r="Z792" s="1"/>
    </row>
    <row x14ac:dyDescent="0.25" r="793" customHeight="1" ht="16.5">
      <c r="A793" s="1"/>
      <c r="B793" s="5"/>
      <c r="C793" s="14"/>
      <c r="D793" s="15"/>
      <c r="E793" s="1"/>
      <c r="F793" s="1"/>
      <c r="G793" s="1"/>
      <c r="H793" s="1"/>
      <c r="I793" s="1"/>
      <c r="J793" s="1"/>
      <c r="K793" s="1"/>
      <c r="L793" s="1"/>
      <c r="M793" s="1"/>
      <c r="N793" s="1"/>
      <c r="O793" s="1"/>
      <c r="P793" s="1"/>
      <c r="Q793" s="1"/>
      <c r="R793" s="1"/>
      <c r="S793" s="1"/>
      <c r="T793" s="1"/>
      <c r="U793" s="1"/>
      <c r="V793" s="1"/>
      <c r="W793" s="1"/>
      <c r="X793" s="1"/>
      <c r="Y793" s="1"/>
      <c r="Z793" s="1"/>
    </row>
    <row x14ac:dyDescent="0.25" r="794" customHeight="1" ht="16.5">
      <c r="A794" s="1"/>
      <c r="B794" s="5"/>
      <c r="C794" s="14"/>
      <c r="D794" s="15"/>
      <c r="E794" s="1"/>
      <c r="F794" s="1"/>
      <c r="G794" s="1"/>
      <c r="H794" s="1"/>
      <c r="I794" s="1"/>
      <c r="J794" s="1"/>
      <c r="K794" s="1"/>
      <c r="L794" s="1"/>
      <c r="M794" s="1"/>
      <c r="N794" s="1"/>
      <c r="O794" s="1"/>
      <c r="P794" s="1"/>
      <c r="Q794" s="1"/>
      <c r="R794" s="1"/>
      <c r="S794" s="1"/>
      <c r="T794" s="1"/>
      <c r="U794" s="1"/>
      <c r="V794" s="1"/>
      <c r="W794" s="1"/>
      <c r="X794" s="1"/>
      <c r="Y794" s="1"/>
      <c r="Z794" s="1"/>
    </row>
    <row x14ac:dyDescent="0.25" r="795" customHeight="1" ht="16.5">
      <c r="A795" s="1"/>
      <c r="B795" s="5"/>
      <c r="C795" s="14"/>
      <c r="D795" s="15"/>
      <c r="E795" s="1"/>
      <c r="F795" s="1"/>
      <c r="G795" s="1"/>
      <c r="H795" s="1"/>
      <c r="I795" s="1"/>
      <c r="J795" s="1"/>
      <c r="K795" s="1"/>
      <c r="L795" s="1"/>
      <c r="M795" s="1"/>
      <c r="N795" s="1"/>
      <c r="O795" s="1"/>
      <c r="P795" s="1"/>
      <c r="Q795" s="1"/>
      <c r="R795" s="1"/>
      <c r="S795" s="1"/>
      <c r="T795" s="1"/>
      <c r="U795" s="1"/>
      <c r="V795" s="1"/>
      <c r="W795" s="1"/>
      <c r="X795" s="1"/>
      <c r="Y795" s="1"/>
      <c r="Z795" s="1"/>
    </row>
    <row x14ac:dyDescent="0.25" r="796" customHeight="1" ht="16.5">
      <c r="A796" s="1"/>
      <c r="B796" s="5"/>
      <c r="C796" s="14"/>
      <c r="D796" s="15"/>
      <c r="E796" s="1"/>
      <c r="F796" s="1"/>
      <c r="G796" s="1"/>
      <c r="H796" s="1"/>
      <c r="I796" s="1"/>
      <c r="J796" s="1"/>
      <c r="K796" s="1"/>
      <c r="L796" s="1"/>
      <c r="M796" s="1"/>
      <c r="N796" s="1"/>
      <c r="O796" s="1"/>
      <c r="P796" s="1"/>
      <c r="Q796" s="1"/>
      <c r="R796" s="1"/>
      <c r="S796" s="1"/>
      <c r="T796" s="1"/>
      <c r="U796" s="1"/>
      <c r="V796" s="1"/>
      <c r="W796" s="1"/>
      <c r="X796" s="1"/>
      <c r="Y796" s="1"/>
      <c r="Z796" s="1"/>
    </row>
    <row x14ac:dyDescent="0.25" r="797" customHeight="1" ht="16.5">
      <c r="A797" s="1"/>
      <c r="B797" s="5"/>
      <c r="C797" s="16"/>
      <c r="D797" s="17"/>
      <c r="E797" s="1"/>
      <c r="F797" s="1"/>
      <c r="G797" s="1"/>
      <c r="H797" s="1"/>
      <c r="I797" s="1"/>
      <c r="J797" s="1"/>
      <c r="K797" s="1"/>
      <c r="L797" s="1"/>
      <c r="M797" s="1"/>
      <c r="N797" s="1"/>
      <c r="O797" s="1"/>
      <c r="P797" s="1"/>
      <c r="Q797" s="1"/>
      <c r="R797" s="1"/>
      <c r="S797" s="1"/>
      <c r="T797" s="1"/>
      <c r="U797" s="1"/>
      <c r="V797" s="1"/>
      <c r="W797" s="1"/>
      <c r="X797" s="1"/>
      <c r="Y797" s="1"/>
      <c r="Z797" s="1"/>
    </row>
    <row x14ac:dyDescent="0.25" r="798" customHeight="1" ht="16.5">
      <c r="A798" s="1"/>
      <c r="B798" s="5"/>
      <c r="C798" s="16"/>
      <c r="D798" s="17"/>
      <c r="E798" s="1"/>
      <c r="F798" s="1"/>
      <c r="G798" s="1"/>
      <c r="H798" s="1"/>
      <c r="I798" s="1"/>
      <c r="J798" s="1"/>
      <c r="K798" s="1"/>
      <c r="L798" s="1"/>
      <c r="M798" s="1"/>
      <c r="N798" s="1"/>
      <c r="O798" s="1"/>
      <c r="P798" s="1"/>
      <c r="Q798" s="1"/>
      <c r="R798" s="1"/>
      <c r="S798" s="1"/>
      <c r="T798" s="1"/>
      <c r="U798" s="1"/>
      <c r="V798" s="1"/>
      <c r="W798" s="1"/>
      <c r="X798" s="1"/>
      <c r="Y798" s="1"/>
      <c r="Z798" s="1"/>
    </row>
    <row x14ac:dyDescent="0.25" r="799" customHeight="1" ht="16.5">
      <c r="A799" s="1"/>
      <c r="B799" s="5"/>
      <c r="C799" s="14"/>
      <c r="D799" s="15"/>
      <c r="E799" s="1"/>
      <c r="F799" s="1"/>
      <c r="G799" s="1"/>
      <c r="H799" s="1"/>
      <c r="I799" s="1"/>
      <c r="J799" s="1"/>
      <c r="K799" s="1"/>
      <c r="L799" s="1"/>
      <c r="M799" s="1"/>
      <c r="N799" s="1"/>
      <c r="O799" s="1"/>
      <c r="P799" s="1"/>
      <c r="Q799" s="1"/>
      <c r="R799" s="1"/>
      <c r="S799" s="1"/>
      <c r="T799" s="1"/>
      <c r="U799" s="1"/>
      <c r="V799" s="1"/>
      <c r="W799" s="1"/>
      <c r="X799" s="1"/>
      <c r="Y799" s="1"/>
      <c r="Z799" s="1"/>
    </row>
    <row x14ac:dyDescent="0.25" r="800" customHeight="1" ht="16.5">
      <c r="A800" s="1"/>
      <c r="B800" s="5"/>
      <c r="C800" s="14"/>
      <c r="D800" s="15"/>
      <c r="E800" s="1"/>
      <c r="F800" s="1"/>
      <c r="G800" s="1"/>
      <c r="H800" s="1"/>
      <c r="I800" s="1"/>
      <c r="J800" s="1"/>
      <c r="K800" s="1"/>
      <c r="L800" s="1"/>
      <c r="M800" s="1"/>
      <c r="N800" s="1"/>
      <c r="O800" s="1"/>
      <c r="P800" s="1"/>
      <c r="Q800" s="1"/>
      <c r="R800" s="1"/>
      <c r="S800" s="1"/>
      <c r="T800" s="1"/>
      <c r="U800" s="1"/>
      <c r="V800" s="1"/>
      <c r="W800" s="1"/>
      <c r="X800" s="1"/>
      <c r="Y800" s="1"/>
      <c r="Z800" s="1"/>
    </row>
    <row x14ac:dyDescent="0.25" r="801" customHeight="1" ht="16.5">
      <c r="A801" s="1"/>
      <c r="B801" s="5"/>
      <c r="C801" s="14"/>
      <c r="D801" s="15"/>
      <c r="E801" s="1"/>
      <c r="F801" s="1"/>
      <c r="G801" s="1"/>
      <c r="H801" s="1"/>
      <c r="I801" s="1"/>
      <c r="J801" s="1"/>
      <c r="K801" s="1"/>
      <c r="L801" s="1"/>
      <c r="M801" s="1"/>
      <c r="N801" s="1"/>
      <c r="O801" s="1"/>
      <c r="P801" s="1"/>
      <c r="Q801" s="1"/>
      <c r="R801" s="1"/>
      <c r="S801" s="1"/>
      <c r="T801" s="1"/>
      <c r="U801" s="1"/>
      <c r="V801" s="1"/>
      <c r="W801" s="1"/>
      <c r="X801" s="1"/>
      <c r="Y801" s="1"/>
      <c r="Z801" s="1"/>
    </row>
    <row x14ac:dyDescent="0.25" r="802" customHeight="1" ht="16.5">
      <c r="A802" s="1"/>
      <c r="B802" s="5"/>
      <c r="C802" s="14"/>
      <c r="D802" s="15"/>
      <c r="E802" s="1"/>
      <c r="F802" s="1"/>
      <c r="G802" s="1"/>
      <c r="H802" s="1"/>
      <c r="I802" s="1"/>
      <c r="J802" s="1"/>
      <c r="K802" s="1"/>
      <c r="L802" s="1"/>
      <c r="M802" s="1"/>
      <c r="N802" s="1"/>
      <c r="O802" s="1"/>
      <c r="P802" s="1"/>
      <c r="Q802" s="1"/>
      <c r="R802" s="1"/>
      <c r="S802" s="1"/>
      <c r="T802" s="1"/>
      <c r="U802" s="1"/>
      <c r="V802" s="1"/>
      <c r="W802" s="1"/>
      <c r="X802" s="1"/>
      <c r="Y802" s="1"/>
      <c r="Z802" s="1"/>
    </row>
    <row x14ac:dyDescent="0.25" r="803" customHeight="1" ht="16.5">
      <c r="A803" s="1"/>
      <c r="B803" s="5"/>
      <c r="C803" s="14"/>
      <c r="D803" s="15"/>
      <c r="E803" s="1"/>
      <c r="F803" s="1"/>
      <c r="G803" s="1"/>
      <c r="H803" s="1"/>
      <c r="I803" s="1"/>
      <c r="J803" s="1"/>
      <c r="K803" s="1"/>
      <c r="L803" s="1"/>
      <c r="M803" s="1"/>
      <c r="N803" s="1"/>
      <c r="O803" s="1"/>
      <c r="P803" s="1"/>
      <c r="Q803" s="1"/>
      <c r="R803" s="1"/>
      <c r="S803" s="1"/>
      <c r="T803" s="1"/>
      <c r="U803" s="1"/>
      <c r="V803" s="1"/>
      <c r="W803" s="1"/>
      <c r="X803" s="1"/>
      <c r="Y803" s="1"/>
      <c r="Z803" s="1"/>
    </row>
    <row x14ac:dyDescent="0.25" r="804" customHeight="1" ht="16.5">
      <c r="A804" s="1"/>
      <c r="B804" s="5"/>
      <c r="C804" s="14"/>
      <c r="D804" s="15"/>
      <c r="E804" s="1"/>
      <c r="F804" s="1"/>
      <c r="G804" s="1"/>
      <c r="H804" s="1"/>
      <c r="I804" s="1"/>
      <c r="J804" s="1"/>
      <c r="K804" s="1"/>
      <c r="L804" s="1"/>
      <c r="M804" s="1"/>
      <c r="N804" s="1"/>
      <c r="O804" s="1"/>
      <c r="P804" s="1"/>
      <c r="Q804" s="1"/>
      <c r="R804" s="1"/>
      <c r="S804" s="1"/>
      <c r="T804" s="1"/>
      <c r="U804" s="1"/>
      <c r="V804" s="1"/>
      <c r="W804" s="1"/>
      <c r="X804" s="1"/>
      <c r="Y804" s="1"/>
      <c r="Z804" s="1"/>
    </row>
    <row x14ac:dyDescent="0.25" r="805" customHeight="1" ht="16.5">
      <c r="A805" s="1"/>
      <c r="B805" s="5"/>
      <c r="C805" s="14"/>
      <c r="D805" s="15"/>
      <c r="E805" s="1"/>
      <c r="F805" s="1"/>
      <c r="G805" s="1"/>
      <c r="H805" s="1"/>
      <c r="I805" s="1"/>
      <c r="J805" s="1"/>
      <c r="K805" s="1"/>
      <c r="L805" s="1"/>
      <c r="M805" s="1"/>
      <c r="N805" s="1"/>
      <c r="O805" s="1"/>
      <c r="P805" s="1"/>
      <c r="Q805" s="1"/>
      <c r="R805" s="1"/>
      <c r="S805" s="1"/>
      <c r="T805" s="1"/>
      <c r="U805" s="1"/>
      <c r="V805" s="1"/>
      <c r="W805" s="1"/>
      <c r="X805" s="1"/>
      <c r="Y805" s="1"/>
      <c r="Z805" s="1"/>
    </row>
    <row x14ac:dyDescent="0.25" r="806" customHeight="1" ht="16.5">
      <c r="A806" s="1"/>
      <c r="B806" s="5"/>
      <c r="C806" s="14"/>
      <c r="D806" s="15"/>
      <c r="E806" s="1"/>
      <c r="F806" s="1"/>
      <c r="G806" s="1"/>
      <c r="H806" s="1"/>
      <c r="I806" s="1"/>
      <c r="J806" s="1"/>
      <c r="K806" s="1"/>
      <c r="L806" s="1"/>
      <c r="M806" s="1"/>
      <c r="N806" s="1"/>
      <c r="O806" s="1"/>
      <c r="P806" s="1"/>
      <c r="Q806" s="1"/>
      <c r="R806" s="1"/>
      <c r="S806" s="1"/>
      <c r="T806" s="1"/>
      <c r="U806" s="1"/>
      <c r="V806" s="1"/>
      <c r="W806" s="1"/>
      <c r="X806" s="1"/>
      <c r="Y806" s="1"/>
      <c r="Z806" s="1"/>
    </row>
    <row x14ac:dyDescent="0.25" r="807" customHeight="1" ht="16.5">
      <c r="A807" s="1"/>
      <c r="B807" s="5"/>
      <c r="C807" s="14"/>
      <c r="D807" s="15"/>
      <c r="E807" s="1"/>
      <c r="F807" s="1"/>
      <c r="G807" s="1"/>
      <c r="H807" s="1"/>
      <c r="I807" s="1"/>
      <c r="J807" s="1"/>
      <c r="K807" s="1"/>
      <c r="L807" s="1"/>
      <c r="M807" s="1"/>
      <c r="N807" s="1"/>
      <c r="O807" s="1"/>
      <c r="P807" s="1"/>
      <c r="Q807" s="1"/>
      <c r="R807" s="1"/>
      <c r="S807" s="1"/>
      <c r="T807" s="1"/>
      <c r="U807" s="1"/>
      <c r="V807" s="1"/>
      <c r="W807" s="1"/>
      <c r="X807" s="1"/>
      <c r="Y807" s="1"/>
      <c r="Z807" s="1"/>
    </row>
    <row x14ac:dyDescent="0.25" r="808" customHeight="1" ht="16.5">
      <c r="A808" s="1"/>
      <c r="B808" s="5"/>
      <c r="C808" s="16"/>
      <c r="D808" s="17"/>
      <c r="E808" s="1"/>
      <c r="F808" s="1"/>
      <c r="G808" s="1"/>
      <c r="H808" s="1"/>
      <c r="I808" s="1"/>
      <c r="J808" s="1"/>
      <c r="K808" s="1"/>
      <c r="L808" s="1"/>
      <c r="M808" s="1"/>
      <c r="N808" s="1"/>
      <c r="O808" s="1"/>
      <c r="P808" s="1"/>
      <c r="Q808" s="1"/>
      <c r="R808" s="1"/>
      <c r="S808" s="1"/>
      <c r="T808" s="1"/>
      <c r="U808" s="1"/>
      <c r="V808" s="1"/>
      <c r="W808" s="1"/>
      <c r="X808" s="1"/>
      <c r="Y808" s="1"/>
      <c r="Z808" s="1"/>
    </row>
    <row x14ac:dyDescent="0.25" r="809" customHeight="1" ht="16.5">
      <c r="A809" s="1"/>
      <c r="B809" s="5"/>
      <c r="C809" s="16"/>
      <c r="D809" s="17"/>
      <c r="E809" s="1"/>
      <c r="F809" s="1"/>
      <c r="G809" s="1"/>
      <c r="H809" s="1"/>
      <c r="I809" s="1"/>
      <c r="J809" s="1"/>
      <c r="K809" s="1"/>
      <c r="L809" s="1"/>
      <c r="M809" s="1"/>
      <c r="N809" s="1"/>
      <c r="O809" s="1"/>
      <c r="P809" s="1"/>
      <c r="Q809" s="1"/>
      <c r="R809" s="1"/>
      <c r="S809" s="1"/>
      <c r="T809" s="1"/>
      <c r="U809" s="1"/>
      <c r="V809" s="1"/>
      <c r="W809" s="1"/>
      <c r="X809" s="1"/>
      <c r="Y809" s="1"/>
      <c r="Z809" s="1"/>
    </row>
    <row x14ac:dyDescent="0.25" r="810" customHeight="1" ht="16.5">
      <c r="A810" s="1"/>
      <c r="B810" s="5"/>
      <c r="C810" s="14"/>
      <c r="D810" s="15"/>
      <c r="E810" s="1"/>
      <c r="F810" s="1"/>
      <c r="G810" s="1"/>
      <c r="H810" s="1"/>
      <c r="I810" s="1"/>
      <c r="J810" s="1"/>
      <c r="K810" s="1"/>
      <c r="L810" s="1"/>
      <c r="M810" s="1"/>
      <c r="N810" s="1"/>
      <c r="O810" s="1"/>
      <c r="P810" s="1"/>
      <c r="Q810" s="1"/>
      <c r="R810" s="1"/>
      <c r="S810" s="1"/>
      <c r="T810" s="1"/>
      <c r="U810" s="1"/>
      <c r="V810" s="1"/>
      <c r="W810" s="1"/>
      <c r="X810" s="1"/>
      <c r="Y810" s="1"/>
      <c r="Z810" s="1"/>
    </row>
    <row x14ac:dyDescent="0.25" r="811" customHeight="1" ht="16.5">
      <c r="A811" s="1"/>
      <c r="B811" s="5"/>
      <c r="C811" s="14"/>
      <c r="D811" s="15"/>
      <c r="E811" s="1"/>
      <c r="F811" s="1"/>
      <c r="G811" s="1"/>
      <c r="H811" s="1"/>
      <c r="I811" s="1"/>
      <c r="J811" s="1"/>
      <c r="K811" s="1"/>
      <c r="L811" s="1"/>
      <c r="M811" s="1"/>
      <c r="N811" s="1"/>
      <c r="O811" s="1"/>
      <c r="P811" s="1"/>
      <c r="Q811" s="1"/>
      <c r="R811" s="1"/>
      <c r="S811" s="1"/>
      <c r="T811" s="1"/>
      <c r="U811" s="1"/>
      <c r="V811" s="1"/>
      <c r="W811" s="1"/>
      <c r="X811" s="1"/>
      <c r="Y811" s="1"/>
      <c r="Z811" s="1"/>
    </row>
    <row x14ac:dyDescent="0.25" r="812" customHeight="1" ht="16.5">
      <c r="A812" s="1"/>
      <c r="B812" s="5"/>
      <c r="C812" s="14"/>
      <c r="D812" s="15"/>
      <c r="E812" s="1"/>
      <c r="F812" s="1"/>
      <c r="G812" s="1"/>
      <c r="H812" s="1"/>
      <c r="I812" s="1"/>
      <c r="J812" s="1"/>
      <c r="K812" s="1"/>
      <c r="L812" s="1"/>
      <c r="M812" s="1"/>
      <c r="N812" s="1"/>
      <c r="O812" s="1"/>
      <c r="P812" s="1"/>
      <c r="Q812" s="1"/>
      <c r="R812" s="1"/>
      <c r="S812" s="1"/>
      <c r="T812" s="1"/>
      <c r="U812" s="1"/>
      <c r="V812" s="1"/>
      <c r="W812" s="1"/>
      <c r="X812" s="1"/>
      <c r="Y812" s="1"/>
      <c r="Z812" s="1"/>
    </row>
    <row x14ac:dyDescent="0.25" r="813" customHeight="1" ht="16.5">
      <c r="A813" s="1"/>
      <c r="B813" s="5"/>
      <c r="C813" s="14"/>
      <c r="D813" s="15"/>
      <c r="E813" s="1"/>
      <c r="F813" s="1"/>
      <c r="G813" s="1"/>
      <c r="H813" s="1"/>
      <c r="I813" s="1"/>
      <c r="J813" s="1"/>
      <c r="K813" s="1"/>
      <c r="L813" s="1"/>
      <c r="M813" s="1"/>
      <c r="N813" s="1"/>
      <c r="O813" s="1"/>
      <c r="P813" s="1"/>
      <c r="Q813" s="1"/>
      <c r="R813" s="1"/>
      <c r="S813" s="1"/>
      <c r="T813" s="1"/>
      <c r="U813" s="1"/>
      <c r="V813" s="1"/>
      <c r="W813" s="1"/>
      <c r="X813" s="1"/>
      <c r="Y813" s="1"/>
      <c r="Z813" s="1"/>
    </row>
    <row x14ac:dyDescent="0.25" r="814" customHeight="1" ht="16.5">
      <c r="A814" s="1"/>
      <c r="B814" s="5"/>
      <c r="C814" s="14"/>
      <c r="D814" s="15"/>
      <c r="E814" s="1"/>
      <c r="F814" s="1"/>
      <c r="G814" s="1"/>
      <c r="H814" s="1"/>
      <c r="I814" s="1"/>
      <c r="J814" s="1"/>
      <c r="K814" s="1"/>
      <c r="L814" s="1"/>
      <c r="M814" s="1"/>
      <c r="N814" s="1"/>
      <c r="O814" s="1"/>
      <c r="P814" s="1"/>
      <c r="Q814" s="1"/>
      <c r="R814" s="1"/>
      <c r="S814" s="1"/>
      <c r="T814" s="1"/>
      <c r="U814" s="1"/>
      <c r="V814" s="1"/>
      <c r="W814" s="1"/>
      <c r="X814" s="1"/>
      <c r="Y814" s="1"/>
      <c r="Z814" s="1"/>
    </row>
    <row x14ac:dyDescent="0.25" r="815" customHeight="1" ht="16.5">
      <c r="A815" s="1"/>
      <c r="B815" s="5"/>
      <c r="C815" s="14"/>
      <c r="D815" s="15"/>
      <c r="E815" s="1"/>
      <c r="F815" s="1"/>
      <c r="G815" s="1"/>
      <c r="H815" s="1"/>
      <c r="I815" s="1"/>
      <c r="J815" s="1"/>
      <c r="K815" s="1"/>
      <c r="L815" s="1"/>
      <c r="M815" s="1"/>
      <c r="N815" s="1"/>
      <c r="O815" s="1"/>
      <c r="P815" s="1"/>
      <c r="Q815" s="1"/>
      <c r="R815" s="1"/>
      <c r="S815" s="1"/>
      <c r="T815" s="1"/>
      <c r="U815" s="1"/>
      <c r="V815" s="1"/>
      <c r="W815" s="1"/>
      <c r="X815" s="1"/>
      <c r="Y815" s="1"/>
      <c r="Z815" s="1"/>
    </row>
    <row x14ac:dyDescent="0.25" r="816" customHeight="1" ht="16.5">
      <c r="A816" s="1"/>
      <c r="B816" s="5"/>
      <c r="C816" s="14"/>
      <c r="D816" s="15"/>
      <c r="E816" s="1"/>
      <c r="F816" s="1"/>
      <c r="G816" s="1"/>
      <c r="H816" s="1"/>
      <c r="I816" s="1"/>
      <c r="J816" s="1"/>
      <c r="K816" s="1"/>
      <c r="L816" s="1"/>
      <c r="M816" s="1"/>
      <c r="N816" s="1"/>
      <c r="O816" s="1"/>
      <c r="P816" s="1"/>
      <c r="Q816" s="1"/>
      <c r="R816" s="1"/>
      <c r="S816" s="1"/>
      <c r="T816" s="1"/>
      <c r="U816" s="1"/>
      <c r="V816" s="1"/>
      <c r="W816" s="1"/>
      <c r="X816" s="1"/>
      <c r="Y816" s="1"/>
      <c r="Z816" s="1"/>
    </row>
    <row x14ac:dyDescent="0.25" r="817" customHeight="1" ht="16.5">
      <c r="A817" s="1"/>
      <c r="B817" s="5"/>
      <c r="C817" s="14"/>
      <c r="D817" s="15"/>
      <c r="E817" s="1"/>
      <c r="F817" s="1"/>
      <c r="G817" s="1"/>
      <c r="H817" s="1"/>
      <c r="I817" s="1"/>
      <c r="J817" s="1"/>
      <c r="K817" s="1"/>
      <c r="L817" s="1"/>
      <c r="M817" s="1"/>
      <c r="N817" s="1"/>
      <c r="O817" s="1"/>
      <c r="P817" s="1"/>
      <c r="Q817" s="1"/>
      <c r="R817" s="1"/>
      <c r="S817" s="1"/>
      <c r="T817" s="1"/>
      <c r="U817" s="1"/>
      <c r="V817" s="1"/>
      <c r="W817" s="1"/>
      <c r="X817" s="1"/>
      <c r="Y817" s="1"/>
      <c r="Z817" s="1"/>
    </row>
    <row x14ac:dyDescent="0.25" r="818" customHeight="1" ht="16.5">
      <c r="A818" s="1"/>
      <c r="B818" s="5"/>
      <c r="C818" s="14"/>
      <c r="D818" s="15"/>
      <c r="E818" s="1"/>
      <c r="F818" s="1"/>
      <c r="G818" s="1"/>
      <c r="H818" s="1"/>
      <c r="I818" s="1"/>
      <c r="J818" s="1"/>
      <c r="K818" s="1"/>
      <c r="L818" s="1"/>
      <c r="M818" s="1"/>
      <c r="N818" s="1"/>
      <c r="O818" s="1"/>
      <c r="P818" s="1"/>
      <c r="Q818" s="1"/>
      <c r="R818" s="1"/>
      <c r="S818" s="1"/>
      <c r="T818" s="1"/>
      <c r="U818" s="1"/>
      <c r="V818" s="1"/>
      <c r="W818" s="1"/>
      <c r="X818" s="1"/>
      <c r="Y818" s="1"/>
      <c r="Z818" s="1"/>
    </row>
    <row x14ac:dyDescent="0.25" r="819" customHeight="1" ht="16.5">
      <c r="A819" s="1"/>
      <c r="B819" s="5"/>
      <c r="C819" s="16"/>
      <c r="D819" s="17"/>
      <c r="E819" s="1"/>
      <c r="F819" s="1"/>
      <c r="G819" s="1"/>
      <c r="H819" s="1"/>
      <c r="I819" s="1"/>
      <c r="J819" s="1"/>
      <c r="K819" s="1"/>
      <c r="L819" s="1"/>
      <c r="M819" s="1"/>
      <c r="N819" s="1"/>
      <c r="O819" s="1"/>
      <c r="P819" s="1"/>
      <c r="Q819" s="1"/>
      <c r="R819" s="1"/>
      <c r="S819" s="1"/>
      <c r="T819" s="1"/>
      <c r="U819" s="1"/>
      <c r="V819" s="1"/>
      <c r="W819" s="1"/>
      <c r="X819" s="1"/>
      <c r="Y819" s="1"/>
      <c r="Z819" s="1"/>
    </row>
    <row x14ac:dyDescent="0.25" r="820" customHeight="1" ht="16.5">
      <c r="A820" s="1"/>
      <c r="B820" s="5"/>
      <c r="C820" s="16"/>
      <c r="D820" s="17"/>
      <c r="E820" s="1"/>
      <c r="F820" s="1"/>
      <c r="G820" s="1"/>
      <c r="H820" s="1"/>
      <c r="I820" s="1"/>
      <c r="J820" s="1"/>
      <c r="K820" s="1"/>
      <c r="L820" s="1"/>
      <c r="M820" s="1"/>
      <c r="N820" s="1"/>
      <c r="O820" s="1"/>
      <c r="P820" s="1"/>
      <c r="Q820" s="1"/>
      <c r="R820" s="1"/>
      <c r="S820" s="1"/>
      <c r="T820" s="1"/>
      <c r="U820" s="1"/>
      <c r="V820" s="1"/>
      <c r="W820" s="1"/>
      <c r="X820" s="1"/>
      <c r="Y820" s="1"/>
      <c r="Z820" s="1"/>
    </row>
    <row x14ac:dyDescent="0.25" r="821" customHeight="1" ht="16.5">
      <c r="A821" s="1"/>
      <c r="B821" s="5"/>
      <c r="C821" s="14"/>
      <c r="D821" s="15"/>
      <c r="E821" s="1"/>
      <c r="F821" s="1"/>
      <c r="G821" s="1"/>
      <c r="H821" s="1"/>
      <c r="I821" s="1"/>
      <c r="J821" s="1"/>
      <c r="K821" s="1"/>
      <c r="L821" s="1"/>
      <c r="M821" s="1"/>
      <c r="N821" s="1"/>
      <c r="O821" s="1"/>
      <c r="P821" s="1"/>
      <c r="Q821" s="1"/>
      <c r="R821" s="1"/>
      <c r="S821" s="1"/>
      <c r="T821" s="1"/>
      <c r="U821" s="1"/>
      <c r="V821" s="1"/>
      <c r="W821" s="1"/>
      <c r="X821" s="1"/>
      <c r="Y821" s="1"/>
      <c r="Z821" s="1"/>
    </row>
    <row x14ac:dyDescent="0.25" r="822" customHeight="1" ht="16.5">
      <c r="A822" s="1"/>
      <c r="B822" s="5"/>
      <c r="C822" s="14"/>
      <c r="D822" s="15"/>
      <c r="E822" s="1"/>
      <c r="F822" s="1"/>
      <c r="G822" s="1"/>
      <c r="H822" s="1"/>
      <c r="I822" s="1"/>
      <c r="J822" s="1"/>
      <c r="K822" s="1"/>
      <c r="L822" s="1"/>
      <c r="M822" s="1"/>
      <c r="N822" s="1"/>
      <c r="O822" s="1"/>
      <c r="P822" s="1"/>
      <c r="Q822" s="1"/>
      <c r="R822" s="1"/>
      <c r="S822" s="1"/>
      <c r="T822" s="1"/>
      <c r="U822" s="1"/>
      <c r="V822" s="1"/>
      <c r="W822" s="1"/>
      <c r="X822" s="1"/>
      <c r="Y822" s="1"/>
      <c r="Z822" s="1"/>
    </row>
    <row x14ac:dyDescent="0.25" r="823" customHeight="1" ht="16.5">
      <c r="A823" s="1"/>
      <c r="B823" s="5"/>
      <c r="C823" s="14"/>
      <c r="D823" s="15"/>
      <c r="E823" s="1"/>
      <c r="F823" s="1"/>
      <c r="G823" s="1"/>
      <c r="H823" s="1"/>
      <c r="I823" s="1"/>
      <c r="J823" s="1"/>
      <c r="K823" s="1"/>
      <c r="L823" s="1"/>
      <c r="M823" s="1"/>
      <c r="N823" s="1"/>
      <c r="O823" s="1"/>
      <c r="P823" s="1"/>
      <c r="Q823" s="1"/>
      <c r="R823" s="1"/>
      <c r="S823" s="1"/>
      <c r="T823" s="1"/>
      <c r="U823" s="1"/>
      <c r="V823" s="1"/>
      <c r="W823" s="1"/>
      <c r="X823" s="1"/>
      <c r="Y823" s="1"/>
      <c r="Z823" s="1"/>
    </row>
    <row x14ac:dyDescent="0.25" r="824" customHeight="1" ht="16.5">
      <c r="A824" s="1"/>
      <c r="B824" s="5"/>
      <c r="C824" s="14"/>
      <c r="D824" s="15"/>
      <c r="E824" s="1"/>
      <c r="F824" s="1"/>
      <c r="G824" s="1"/>
      <c r="H824" s="1"/>
      <c r="I824" s="1"/>
      <c r="J824" s="1"/>
      <c r="K824" s="1"/>
      <c r="L824" s="1"/>
      <c r="M824" s="1"/>
      <c r="N824" s="1"/>
      <c r="O824" s="1"/>
      <c r="P824" s="1"/>
      <c r="Q824" s="1"/>
      <c r="R824" s="1"/>
      <c r="S824" s="1"/>
      <c r="T824" s="1"/>
      <c r="U824" s="1"/>
      <c r="V824" s="1"/>
      <c r="W824" s="1"/>
      <c r="X824" s="1"/>
      <c r="Y824" s="1"/>
      <c r="Z824" s="1"/>
    </row>
    <row x14ac:dyDescent="0.25" r="825" customHeight="1" ht="16.5">
      <c r="A825" s="1"/>
      <c r="B825" s="5"/>
      <c r="C825" s="14"/>
      <c r="D825" s="15"/>
      <c r="E825" s="1"/>
      <c r="F825" s="1"/>
      <c r="G825" s="1"/>
      <c r="H825" s="1"/>
      <c r="I825" s="1"/>
      <c r="J825" s="1"/>
      <c r="K825" s="1"/>
      <c r="L825" s="1"/>
      <c r="M825" s="1"/>
      <c r="N825" s="1"/>
      <c r="O825" s="1"/>
      <c r="P825" s="1"/>
      <c r="Q825" s="1"/>
      <c r="R825" s="1"/>
      <c r="S825" s="1"/>
      <c r="T825" s="1"/>
      <c r="U825" s="1"/>
      <c r="V825" s="1"/>
      <c r="W825" s="1"/>
      <c r="X825" s="1"/>
      <c r="Y825" s="1"/>
      <c r="Z825" s="1"/>
    </row>
    <row x14ac:dyDescent="0.25" r="826" customHeight="1" ht="16.5">
      <c r="A826" s="1"/>
      <c r="B826" s="5"/>
      <c r="C826" s="14"/>
      <c r="D826" s="15"/>
      <c r="E826" s="1"/>
      <c r="F826" s="1"/>
      <c r="G826" s="1"/>
      <c r="H826" s="1"/>
      <c r="I826" s="1"/>
      <c r="J826" s="1"/>
      <c r="K826" s="1"/>
      <c r="L826" s="1"/>
      <c r="M826" s="1"/>
      <c r="N826" s="1"/>
      <c r="O826" s="1"/>
      <c r="P826" s="1"/>
      <c r="Q826" s="1"/>
      <c r="R826" s="1"/>
      <c r="S826" s="1"/>
      <c r="T826" s="1"/>
      <c r="U826" s="1"/>
      <c r="V826" s="1"/>
      <c r="W826" s="1"/>
      <c r="X826" s="1"/>
      <c r="Y826" s="1"/>
      <c r="Z826" s="1"/>
    </row>
    <row x14ac:dyDescent="0.25" r="827" customHeight="1" ht="16.5">
      <c r="A827" s="1"/>
      <c r="B827" s="5"/>
      <c r="C827" s="14"/>
      <c r="D827" s="15"/>
      <c r="E827" s="1"/>
      <c r="F827" s="1"/>
      <c r="G827" s="1"/>
      <c r="H827" s="1"/>
      <c r="I827" s="1"/>
      <c r="J827" s="1"/>
      <c r="K827" s="1"/>
      <c r="L827" s="1"/>
      <c r="M827" s="1"/>
      <c r="N827" s="1"/>
      <c r="O827" s="1"/>
      <c r="P827" s="1"/>
      <c r="Q827" s="1"/>
      <c r="R827" s="1"/>
      <c r="S827" s="1"/>
      <c r="T827" s="1"/>
      <c r="U827" s="1"/>
      <c r="V827" s="1"/>
      <c r="W827" s="1"/>
      <c r="X827" s="1"/>
      <c r="Y827" s="1"/>
      <c r="Z827" s="1"/>
    </row>
    <row x14ac:dyDescent="0.25" r="828" customHeight="1" ht="16.5">
      <c r="A828" s="1"/>
      <c r="B828" s="5"/>
      <c r="C828" s="14"/>
      <c r="D828" s="15"/>
      <c r="E828" s="1"/>
      <c r="F828" s="1"/>
      <c r="G828" s="1"/>
      <c r="H828" s="1"/>
      <c r="I828" s="1"/>
      <c r="J828" s="1"/>
      <c r="K828" s="1"/>
      <c r="L828" s="1"/>
      <c r="M828" s="1"/>
      <c r="N828" s="1"/>
      <c r="O828" s="1"/>
      <c r="P828" s="1"/>
      <c r="Q828" s="1"/>
      <c r="R828" s="1"/>
      <c r="S828" s="1"/>
      <c r="T828" s="1"/>
      <c r="U828" s="1"/>
      <c r="V828" s="1"/>
      <c r="W828" s="1"/>
      <c r="X828" s="1"/>
      <c r="Y828" s="1"/>
      <c r="Z828" s="1"/>
    </row>
    <row x14ac:dyDescent="0.25" r="829" customHeight="1" ht="16.5">
      <c r="A829" s="1"/>
      <c r="B829" s="5"/>
      <c r="C829" s="14"/>
      <c r="D829" s="15"/>
      <c r="E829" s="1"/>
      <c r="F829" s="1"/>
      <c r="G829" s="1"/>
      <c r="H829" s="1"/>
      <c r="I829" s="1"/>
      <c r="J829" s="1"/>
      <c r="K829" s="1"/>
      <c r="L829" s="1"/>
      <c r="M829" s="1"/>
      <c r="N829" s="1"/>
      <c r="O829" s="1"/>
      <c r="P829" s="1"/>
      <c r="Q829" s="1"/>
      <c r="R829" s="1"/>
      <c r="S829" s="1"/>
      <c r="T829" s="1"/>
      <c r="U829" s="1"/>
      <c r="V829" s="1"/>
      <c r="W829" s="1"/>
      <c r="X829" s="1"/>
      <c r="Y829" s="1"/>
      <c r="Z829" s="1"/>
    </row>
    <row x14ac:dyDescent="0.25" r="830" customHeight="1" ht="16.5">
      <c r="A830" s="1"/>
      <c r="B830" s="5"/>
      <c r="C830" s="16"/>
      <c r="D830" s="17"/>
      <c r="E830" s="1"/>
      <c r="F830" s="1"/>
      <c r="G830" s="1"/>
      <c r="H830" s="1"/>
      <c r="I830" s="1"/>
      <c r="J830" s="1"/>
      <c r="K830" s="1"/>
      <c r="L830" s="1"/>
      <c r="M830" s="1"/>
      <c r="N830" s="1"/>
      <c r="O830" s="1"/>
      <c r="P830" s="1"/>
      <c r="Q830" s="1"/>
      <c r="R830" s="1"/>
      <c r="S830" s="1"/>
      <c r="T830" s="1"/>
      <c r="U830" s="1"/>
      <c r="V830" s="1"/>
      <c r="W830" s="1"/>
      <c r="X830" s="1"/>
      <c r="Y830" s="1"/>
      <c r="Z830" s="1"/>
    </row>
    <row x14ac:dyDescent="0.25" r="831" customHeight="1" ht="16.5">
      <c r="A831" s="1"/>
      <c r="B831" s="5"/>
      <c r="C831" s="16"/>
      <c r="D831" s="17"/>
      <c r="E831" s="1"/>
      <c r="F831" s="1"/>
      <c r="G831" s="1"/>
      <c r="H831" s="1"/>
      <c r="I831" s="1"/>
      <c r="J831" s="1"/>
      <c r="K831" s="1"/>
      <c r="L831" s="1"/>
      <c r="M831" s="1"/>
      <c r="N831" s="1"/>
      <c r="O831" s="1"/>
      <c r="P831" s="1"/>
      <c r="Q831" s="1"/>
      <c r="R831" s="1"/>
      <c r="S831" s="1"/>
      <c r="T831" s="1"/>
      <c r="U831" s="1"/>
      <c r="V831" s="1"/>
      <c r="W831" s="1"/>
      <c r="X831" s="1"/>
      <c r="Y831" s="1"/>
      <c r="Z831" s="1"/>
    </row>
    <row x14ac:dyDescent="0.25" r="832" customHeight="1" ht="16.5">
      <c r="A832" s="1"/>
      <c r="B832" s="5"/>
      <c r="C832" s="14"/>
      <c r="D832" s="15"/>
      <c r="E832" s="1"/>
      <c r="F832" s="1"/>
      <c r="G832" s="1"/>
      <c r="H832" s="1"/>
      <c r="I832" s="1"/>
      <c r="J832" s="1"/>
      <c r="K832" s="1"/>
      <c r="L832" s="1"/>
      <c r="M832" s="1"/>
      <c r="N832" s="1"/>
      <c r="O832" s="1"/>
      <c r="P832" s="1"/>
      <c r="Q832" s="1"/>
      <c r="R832" s="1"/>
      <c r="S832" s="1"/>
      <c r="T832" s="1"/>
      <c r="U832" s="1"/>
      <c r="V832" s="1"/>
      <c r="W832" s="1"/>
      <c r="X832" s="1"/>
      <c r="Y832" s="1"/>
      <c r="Z832" s="1"/>
    </row>
    <row x14ac:dyDescent="0.25" r="833" customHeight="1" ht="16.5">
      <c r="A833" s="1"/>
      <c r="B833" s="5"/>
      <c r="C833" s="14"/>
      <c r="D833" s="15"/>
      <c r="E833" s="1"/>
      <c r="F833" s="1"/>
      <c r="G833" s="1"/>
      <c r="H833" s="1"/>
      <c r="I833" s="1"/>
      <c r="J833" s="1"/>
      <c r="K833" s="1"/>
      <c r="L833" s="1"/>
      <c r="M833" s="1"/>
      <c r="N833" s="1"/>
      <c r="O833" s="1"/>
      <c r="P833" s="1"/>
      <c r="Q833" s="1"/>
      <c r="R833" s="1"/>
      <c r="S833" s="1"/>
      <c r="T833" s="1"/>
      <c r="U833" s="1"/>
      <c r="V833" s="1"/>
      <c r="W833" s="1"/>
      <c r="X833" s="1"/>
      <c r="Y833" s="1"/>
      <c r="Z833" s="1"/>
    </row>
    <row x14ac:dyDescent="0.25" r="834" customHeight="1" ht="16.5">
      <c r="A834" s="1"/>
      <c r="B834" s="5"/>
      <c r="C834" s="14"/>
      <c r="D834" s="15"/>
      <c r="E834" s="1"/>
      <c r="F834" s="1"/>
      <c r="G834" s="1"/>
      <c r="H834" s="1"/>
      <c r="I834" s="1"/>
      <c r="J834" s="1"/>
      <c r="K834" s="1"/>
      <c r="L834" s="1"/>
      <c r="M834" s="1"/>
      <c r="N834" s="1"/>
      <c r="O834" s="1"/>
      <c r="P834" s="1"/>
      <c r="Q834" s="1"/>
      <c r="R834" s="1"/>
      <c r="S834" s="1"/>
      <c r="T834" s="1"/>
      <c r="U834" s="1"/>
      <c r="V834" s="1"/>
      <c r="W834" s="1"/>
      <c r="X834" s="1"/>
      <c r="Y834" s="1"/>
      <c r="Z834" s="1"/>
    </row>
    <row x14ac:dyDescent="0.25" r="835" customHeight="1" ht="16.5">
      <c r="A835" s="1"/>
      <c r="B835" s="5"/>
      <c r="C835" s="14"/>
      <c r="D835" s="15"/>
      <c r="E835" s="1"/>
      <c r="F835" s="1"/>
      <c r="G835" s="1"/>
      <c r="H835" s="1"/>
      <c r="I835" s="1"/>
      <c r="J835" s="1"/>
      <c r="K835" s="1"/>
      <c r="L835" s="1"/>
      <c r="M835" s="1"/>
      <c r="N835" s="1"/>
      <c r="O835" s="1"/>
      <c r="P835" s="1"/>
      <c r="Q835" s="1"/>
      <c r="R835" s="1"/>
      <c r="S835" s="1"/>
      <c r="T835" s="1"/>
      <c r="U835" s="1"/>
      <c r="V835" s="1"/>
      <c r="W835" s="1"/>
      <c r="X835" s="1"/>
      <c r="Y835" s="1"/>
      <c r="Z835" s="1"/>
    </row>
    <row x14ac:dyDescent="0.25" r="836" customHeight="1" ht="16.5">
      <c r="A836" s="1"/>
      <c r="B836" s="5"/>
      <c r="C836" s="14"/>
      <c r="D836" s="15"/>
      <c r="E836" s="1"/>
      <c r="F836" s="1"/>
      <c r="G836" s="1"/>
      <c r="H836" s="1"/>
      <c r="I836" s="1"/>
      <c r="J836" s="1"/>
      <c r="K836" s="1"/>
      <c r="L836" s="1"/>
      <c r="M836" s="1"/>
      <c r="N836" s="1"/>
      <c r="O836" s="1"/>
      <c r="P836" s="1"/>
      <c r="Q836" s="1"/>
      <c r="R836" s="1"/>
      <c r="S836" s="1"/>
      <c r="T836" s="1"/>
      <c r="U836" s="1"/>
      <c r="V836" s="1"/>
      <c r="W836" s="1"/>
      <c r="X836" s="1"/>
      <c r="Y836" s="1"/>
      <c r="Z836" s="1"/>
    </row>
    <row x14ac:dyDescent="0.25" r="837" customHeight="1" ht="16.5">
      <c r="A837" s="1"/>
      <c r="B837" s="5"/>
      <c r="C837" s="14"/>
      <c r="D837" s="15"/>
      <c r="E837" s="1"/>
      <c r="F837" s="1"/>
      <c r="G837" s="1"/>
      <c r="H837" s="1"/>
      <c r="I837" s="1"/>
      <c r="J837" s="1"/>
      <c r="K837" s="1"/>
      <c r="L837" s="1"/>
      <c r="M837" s="1"/>
      <c r="N837" s="1"/>
      <c r="O837" s="1"/>
      <c r="P837" s="1"/>
      <c r="Q837" s="1"/>
      <c r="R837" s="1"/>
      <c r="S837" s="1"/>
      <c r="T837" s="1"/>
      <c r="U837" s="1"/>
      <c r="V837" s="1"/>
      <c r="W837" s="1"/>
      <c r="X837" s="1"/>
      <c r="Y837" s="1"/>
      <c r="Z837" s="1"/>
    </row>
    <row x14ac:dyDescent="0.25" r="838" customHeight="1" ht="16.5">
      <c r="A838" s="1"/>
      <c r="B838" s="5"/>
      <c r="C838" s="14"/>
      <c r="D838" s="15"/>
      <c r="E838" s="1"/>
      <c r="F838" s="1"/>
      <c r="G838" s="1"/>
      <c r="H838" s="1"/>
      <c r="I838" s="1"/>
      <c r="J838" s="1"/>
      <c r="K838" s="1"/>
      <c r="L838" s="1"/>
      <c r="M838" s="1"/>
      <c r="N838" s="1"/>
      <c r="O838" s="1"/>
      <c r="P838" s="1"/>
      <c r="Q838" s="1"/>
      <c r="R838" s="1"/>
      <c r="S838" s="1"/>
      <c r="T838" s="1"/>
      <c r="U838" s="1"/>
      <c r="V838" s="1"/>
      <c r="W838" s="1"/>
      <c r="X838" s="1"/>
      <c r="Y838" s="1"/>
      <c r="Z838" s="1"/>
    </row>
    <row x14ac:dyDescent="0.25" r="839" customHeight="1" ht="16.5">
      <c r="A839" s="1"/>
      <c r="B839" s="5"/>
      <c r="C839" s="14"/>
      <c r="D839" s="15"/>
      <c r="E839" s="1"/>
      <c r="F839" s="1"/>
      <c r="G839" s="1"/>
      <c r="H839" s="1"/>
      <c r="I839" s="1"/>
      <c r="J839" s="1"/>
      <c r="K839" s="1"/>
      <c r="L839" s="1"/>
      <c r="M839" s="1"/>
      <c r="N839" s="1"/>
      <c r="O839" s="1"/>
      <c r="P839" s="1"/>
      <c r="Q839" s="1"/>
      <c r="R839" s="1"/>
      <c r="S839" s="1"/>
      <c r="T839" s="1"/>
      <c r="U839" s="1"/>
      <c r="V839" s="1"/>
      <c r="W839" s="1"/>
      <c r="X839" s="1"/>
      <c r="Y839" s="1"/>
      <c r="Z839" s="1"/>
    </row>
    <row x14ac:dyDescent="0.25" r="840" customHeight="1" ht="16.5">
      <c r="A840" s="1"/>
      <c r="B840" s="5"/>
      <c r="C840" s="14"/>
      <c r="D840" s="15"/>
      <c r="E840" s="1"/>
      <c r="F840" s="1"/>
      <c r="G840" s="1"/>
      <c r="H840" s="1"/>
      <c r="I840" s="1"/>
      <c r="J840" s="1"/>
      <c r="K840" s="1"/>
      <c r="L840" s="1"/>
      <c r="M840" s="1"/>
      <c r="N840" s="1"/>
      <c r="O840" s="1"/>
      <c r="P840" s="1"/>
      <c r="Q840" s="1"/>
      <c r="R840" s="1"/>
      <c r="S840" s="1"/>
      <c r="T840" s="1"/>
      <c r="U840" s="1"/>
      <c r="V840" s="1"/>
      <c r="W840" s="1"/>
      <c r="X840" s="1"/>
      <c r="Y840" s="1"/>
      <c r="Z840" s="1"/>
    </row>
    <row x14ac:dyDescent="0.25" r="841" customHeight="1" ht="16.5">
      <c r="A841" s="1"/>
      <c r="B841" s="5"/>
      <c r="C841" s="16"/>
      <c r="D841" s="17"/>
      <c r="E841" s="1"/>
      <c r="F841" s="1"/>
      <c r="G841" s="1"/>
      <c r="H841" s="1"/>
      <c r="I841" s="1"/>
      <c r="J841" s="1"/>
      <c r="K841" s="1"/>
      <c r="L841" s="1"/>
      <c r="M841" s="1"/>
      <c r="N841" s="1"/>
      <c r="O841" s="1"/>
      <c r="P841" s="1"/>
      <c r="Q841" s="1"/>
      <c r="R841" s="1"/>
      <c r="S841" s="1"/>
      <c r="T841" s="1"/>
      <c r="U841" s="1"/>
      <c r="V841" s="1"/>
      <c r="W841" s="1"/>
      <c r="X841" s="1"/>
      <c r="Y841" s="1"/>
      <c r="Z841" s="1"/>
    </row>
    <row x14ac:dyDescent="0.25" r="842" customHeight="1" ht="16.5">
      <c r="A842" s="1"/>
      <c r="B842" s="5"/>
      <c r="C842" s="16"/>
      <c r="D842" s="17"/>
      <c r="E842" s="1"/>
      <c r="F842" s="1"/>
      <c r="G842" s="1"/>
      <c r="H842" s="1"/>
      <c r="I842" s="1"/>
      <c r="J842" s="1"/>
      <c r="K842" s="1"/>
      <c r="L842" s="1"/>
      <c r="M842" s="1"/>
      <c r="N842" s="1"/>
      <c r="O842" s="1"/>
      <c r="P842" s="1"/>
      <c r="Q842" s="1"/>
      <c r="R842" s="1"/>
      <c r="S842" s="1"/>
      <c r="T842" s="1"/>
      <c r="U842" s="1"/>
      <c r="V842" s="1"/>
      <c r="W842" s="1"/>
      <c r="X842" s="1"/>
      <c r="Y842" s="1"/>
      <c r="Z842" s="1"/>
    </row>
    <row x14ac:dyDescent="0.25" r="843" customHeight="1" ht="16.5">
      <c r="A843" s="1"/>
      <c r="B843" s="5"/>
      <c r="C843" s="14"/>
      <c r="D843" s="15"/>
      <c r="E843" s="1"/>
      <c r="F843" s="1"/>
      <c r="G843" s="1"/>
      <c r="H843" s="1"/>
      <c r="I843" s="1"/>
      <c r="J843" s="1"/>
      <c r="K843" s="1"/>
      <c r="L843" s="1"/>
      <c r="M843" s="1"/>
      <c r="N843" s="1"/>
      <c r="O843" s="1"/>
      <c r="P843" s="1"/>
      <c r="Q843" s="1"/>
      <c r="R843" s="1"/>
      <c r="S843" s="1"/>
      <c r="T843" s="1"/>
      <c r="U843" s="1"/>
      <c r="V843" s="1"/>
      <c r="W843" s="1"/>
      <c r="X843" s="1"/>
      <c r="Y843" s="1"/>
      <c r="Z843" s="1"/>
    </row>
    <row x14ac:dyDescent="0.25" r="844" customHeight="1" ht="16.5">
      <c r="A844" s="1"/>
      <c r="B844" s="5"/>
      <c r="C844" s="14"/>
      <c r="D844" s="15"/>
      <c r="E844" s="1"/>
      <c r="F844" s="1"/>
      <c r="G844" s="1"/>
      <c r="H844" s="1"/>
      <c r="I844" s="1"/>
      <c r="J844" s="1"/>
      <c r="K844" s="1"/>
      <c r="L844" s="1"/>
      <c r="M844" s="1"/>
      <c r="N844" s="1"/>
      <c r="O844" s="1"/>
      <c r="P844" s="1"/>
      <c r="Q844" s="1"/>
      <c r="R844" s="1"/>
      <c r="S844" s="1"/>
      <c r="T844" s="1"/>
      <c r="U844" s="1"/>
      <c r="V844" s="1"/>
      <c r="W844" s="1"/>
      <c r="X844" s="1"/>
      <c r="Y844" s="1"/>
      <c r="Z844" s="1"/>
    </row>
    <row x14ac:dyDescent="0.25" r="845" customHeight="1" ht="16.5">
      <c r="A845" s="1"/>
      <c r="B845" s="5"/>
      <c r="C845" s="14"/>
      <c r="D845" s="15"/>
      <c r="E845" s="1"/>
      <c r="F845" s="1"/>
      <c r="G845" s="1"/>
      <c r="H845" s="1"/>
      <c r="I845" s="1"/>
      <c r="J845" s="1"/>
      <c r="K845" s="1"/>
      <c r="L845" s="1"/>
      <c r="M845" s="1"/>
      <c r="N845" s="1"/>
      <c r="O845" s="1"/>
      <c r="P845" s="1"/>
      <c r="Q845" s="1"/>
      <c r="R845" s="1"/>
      <c r="S845" s="1"/>
      <c r="T845" s="1"/>
      <c r="U845" s="1"/>
      <c r="V845" s="1"/>
      <c r="W845" s="1"/>
      <c r="X845" s="1"/>
      <c r="Y845" s="1"/>
      <c r="Z845" s="1"/>
    </row>
    <row x14ac:dyDescent="0.25" r="846" customHeight="1" ht="16.5">
      <c r="A846" s="1"/>
      <c r="B846" s="5"/>
      <c r="C846" s="14"/>
      <c r="D846" s="15"/>
      <c r="E846" s="1"/>
      <c r="F846" s="1"/>
      <c r="G846" s="1"/>
      <c r="H846" s="1"/>
      <c r="I846" s="1"/>
      <c r="J846" s="1"/>
      <c r="K846" s="1"/>
      <c r="L846" s="1"/>
      <c r="M846" s="1"/>
      <c r="N846" s="1"/>
      <c r="O846" s="1"/>
      <c r="P846" s="1"/>
      <c r="Q846" s="1"/>
      <c r="R846" s="1"/>
      <c r="S846" s="1"/>
      <c r="T846" s="1"/>
      <c r="U846" s="1"/>
      <c r="V846" s="1"/>
      <c r="W846" s="1"/>
      <c r="X846" s="1"/>
      <c r="Y846" s="1"/>
      <c r="Z846" s="1"/>
    </row>
    <row x14ac:dyDescent="0.25" r="847" customHeight="1" ht="16.5">
      <c r="A847" s="1"/>
      <c r="B847" s="5"/>
      <c r="C847" s="14"/>
      <c r="D847" s="15"/>
      <c r="E847" s="1"/>
      <c r="F847" s="1"/>
      <c r="G847" s="1"/>
      <c r="H847" s="1"/>
      <c r="I847" s="1"/>
      <c r="J847" s="1"/>
      <c r="K847" s="1"/>
      <c r="L847" s="1"/>
      <c r="M847" s="1"/>
      <c r="N847" s="1"/>
      <c r="O847" s="1"/>
      <c r="P847" s="1"/>
      <c r="Q847" s="1"/>
      <c r="R847" s="1"/>
      <c r="S847" s="1"/>
      <c r="T847" s="1"/>
      <c r="U847" s="1"/>
      <c r="V847" s="1"/>
      <c r="W847" s="1"/>
      <c r="X847" s="1"/>
      <c r="Y847" s="1"/>
      <c r="Z847" s="1"/>
    </row>
    <row x14ac:dyDescent="0.25" r="848" customHeight="1" ht="16.5">
      <c r="A848" s="1"/>
      <c r="B848" s="5"/>
      <c r="C848" s="14"/>
      <c r="D848" s="15"/>
      <c r="E848" s="1"/>
      <c r="F848" s="1"/>
      <c r="G848" s="1"/>
      <c r="H848" s="1"/>
      <c r="I848" s="1"/>
      <c r="J848" s="1"/>
      <c r="K848" s="1"/>
      <c r="L848" s="1"/>
      <c r="M848" s="1"/>
      <c r="N848" s="1"/>
      <c r="O848" s="1"/>
      <c r="P848" s="1"/>
      <c r="Q848" s="1"/>
      <c r="R848" s="1"/>
      <c r="S848" s="1"/>
      <c r="T848" s="1"/>
      <c r="U848" s="1"/>
      <c r="V848" s="1"/>
      <c r="W848" s="1"/>
      <c r="X848" s="1"/>
      <c r="Y848" s="1"/>
      <c r="Z848" s="1"/>
    </row>
    <row x14ac:dyDescent="0.25" r="849" customHeight="1" ht="16.5">
      <c r="A849" s="1"/>
      <c r="B849" s="5"/>
      <c r="C849" s="14"/>
      <c r="D849" s="15"/>
      <c r="E849" s="1"/>
      <c r="F849" s="1"/>
      <c r="G849" s="1"/>
      <c r="H849" s="1"/>
      <c r="I849" s="1"/>
      <c r="J849" s="1"/>
      <c r="K849" s="1"/>
      <c r="L849" s="1"/>
      <c r="M849" s="1"/>
      <c r="N849" s="1"/>
      <c r="O849" s="1"/>
      <c r="P849" s="1"/>
      <c r="Q849" s="1"/>
      <c r="R849" s="1"/>
      <c r="S849" s="1"/>
      <c r="T849" s="1"/>
      <c r="U849" s="1"/>
      <c r="V849" s="1"/>
      <c r="W849" s="1"/>
      <c r="X849" s="1"/>
      <c r="Y849" s="1"/>
      <c r="Z849" s="1"/>
    </row>
    <row x14ac:dyDescent="0.25" r="850" customHeight="1" ht="16.5">
      <c r="A850" s="1"/>
      <c r="B850" s="5"/>
      <c r="C850" s="14"/>
      <c r="D850" s="15"/>
      <c r="E850" s="1"/>
      <c r="F850" s="1"/>
      <c r="G850" s="1"/>
      <c r="H850" s="1"/>
      <c r="I850" s="1"/>
      <c r="J850" s="1"/>
      <c r="K850" s="1"/>
      <c r="L850" s="1"/>
      <c r="M850" s="1"/>
      <c r="N850" s="1"/>
      <c r="O850" s="1"/>
      <c r="P850" s="1"/>
      <c r="Q850" s="1"/>
      <c r="R850" s="1"/>
      <c r="S850" s="1"/>
      <c r="T850" s="1"/>
      <c r="U850" s="1"/>
      <c r="V850" s="1"/>
      <c r="W850" s="1"/>
      <c r="X850" s="1"/>
      <c r="Y850" s="1"/>
      <c r="Z850" s="1"/>
    </row>
    <row x14ac:dyDescent="0.25" r="851" customHeight="1" ht="16.5">
      <c r="A851" s="1"/>
      <c r="B851" s="5"/>
      <c r="C851" s="14"/>
      <c r="D851" s="15"/>
      <c r="E851" s="1"/>
      <c r="F851" s="1"/>
      <c r="G851" s="1"/>
      <c r="H851" s="1"/>
      <c r="I851" s="1"/>
      <c r="J851" s="1"/>
      <c r="K851" s="1"/>
      <c r="L851" s="1"/>
      <c r="M851" s="1"/>
      <c r="N851" s="1"/>
      <c r="O851" s="1"/>
      <c r="P851" s="1"/>
      <c r="Q851" s="1"/>
      <c r="R851" s="1"/>
      <c r="S851" s="1"/>
      <c r="T851" s="1"/>
      <c r="U851" s="1"/>
      <c r="V851" s="1"/>
      <c r="W851" s="1"/>
      <c r="X851" s="1"/>
      <c r="Y851" s="1"/>
      <c r="Z851" s="1"/>
    </row>
    <row x14ac:dyDescent="0.25" r="852" customHeight="1" ht="16.5">
      <c r="A852" s="1"/>
      <c r="B852" s="5"/>
      <c r="C852" s="16"/>
      <c r="D852" s="17"/>
      <c r="E852" s="1"/>
      <c r="F852" s="1"/>
      <c r="G852" s="1"/>
      <c r="H852" s="1"/>
      <c r="I852" s="1"/>
      <c r="J852" s="1"/>
      <c r="K852" s="1"/>
      <c r="L852" s="1"/>
      <c r="M852" s="1"/>
      <c r="N852" s="1"/>
      <c r="O852" s="1"/>
      <c r="P852" s="1"/>
      <c r="Q852" s="1"/>
      <c r="R852" s="1"/>
      <c r="S852" s="1"/>
      <c r="T852" s="1"/>
      <c r="U852" s="1"/>
      <c r="V852" s="1"/>
      <c r="W852" s="1"/>
      <c r="X852" s="1"/>
      <c r="Y852" s="1"/>
      <c r="Z852" s="1"/>
    </row>
    <row x14ac:dyDescent="0.25" r="853" customHeight="1" ht="16.5">
      <c r="A853" s="1"/>
      <c r="B853" s="5"/>
      <c r="C853" s="16"/>
      <c r="D853" s="17"/>
      <c r="E853" s="1"/>
      <c r="F853" s="1"/>
      <c r="G853" s="1"/>
      <c r="H853" s="1"/>
      <c r="I853" s="1"/>
      <c r="J853" s="1"/>
      <c r="K853" s="1"/>
      <c r="L853" s="1"/>
      <c r="M853" s="1"/>
      <c r="N853" s="1"/>
      <c r="O853" s="1"/>
      <c r="P853" s="1"/>
      <c r="Q853" s="1"/>
      <c r="R853" s="1"/>
      <c r="S853" s="1"/>
      <c r="T853" s="1"/>
      <c r="U853" s="1"/>
      <c r="V853" s="1"/>
      <c r="W853" s="1"/>
      <c r="X853" s="1"/>
      <c r="Y853" s="1"/>
      <c r="Z853" s="1"/>
    </row>
    <row x14ac:dyDescent="0.25" r="854" customHeight="1" ht="16.5">
      <c r="A854" s="1"/>
      <c r="B854" s="5"/>
      <c r="C854" s="14"/>
      <c r="D854" s="15"/>
      <c r="E854" s="1"/>
      <c r="F854" s="1"/>
      <c r="G854" s="1"/>
      <c r="H854" s="1"/>
      <c r="I854" s="1"/>
      <c r="J854" s="1"/>
      <c r="K854" s="1"/>
      <c r="L854" s="1"/>
      <c r="M854" s="1"/>
      <c r="N854" s="1"/>
      <c r="O854" s="1"/>
      <c r="P854" s="1"/>
      <c r="Q854" s="1"/>
      <c r="R854" s="1"/>
      <c r="S854" s="1"/>
      <c r="T854" s="1"/>
      <c r="U854" s="1"/>
      <c r="V854" s="1"/>
      <c r="W854" s="1"/>
      <c r="X854" s="1"/>
      <c r="Y854" s="1"/>
      <c r="Z854" s="1"/>
    </row>
    <row x14ac:dyDescent="0.25" r="855" customHeight="1" ht="16.5">
      <c r="A855" s="1"/>
      <c r="B855" s="5"/>
      <c r="C855" s="14"/>
      <c r="D855" s="15"/>
      <c r="E855" s="1"/>
      <c r="F855" s="1"/>
      <c r="G855" s="1"/>
      <c r="H855" s="1"/>
      <c r="I855" s="1"/>
      <c r="J855" s="1"/>
      <c r="K855" s="1"/>
      <c r="L855" s="1"/>
      <c r="M855" s="1"/>
      <c r="N855" s="1"/>
      <c r="O855" s="1"/>
      <c r="P855" s="1"/>
      <c r="Q855" s="1"/>
      <c r="R855" s="1"/>
      <c r="S855" s="1"/>
      <c r="T855" s="1"/>
      <c r="U855" s="1"/>
      <c r="V855" s="1"/>
      <c r="W855" s="1"/>
      <c r="X855" s="1"/>
      <c r="Y855" s="1"/>
      <c r="Z855" s="1"/>
    </row>
    <row x14ac:dyDescent="0.25" r="856" customHeight="1" ht="16.5">
      <c r="A856" s="1"/>
      <c r="B856" s="5"/>
      <c r="C856" s="14"/>
      <c r="D856" s="15"/>
      <c r="E856" s="1"/>
      <c r="F856" s="1"/>
      <c r="G856" s="1"/>
      <c r="H856" s="1"/>
      <c r="I856" s="1"/>
      <c r="J856" s="1"/>
      <c r="K856" s="1"/>
      <c r="L856" s="1"/>
      <c r="M856" s="1"/>
      <c r="N856" s="1"/>
      <c r="O856" s="1"/>
      <c r="P856" s="1"/>
      <c r="Q856" s="1"/>
      <c r="R856" s="1"/>
      <c r="S856" s="1"/>
      <c r="T856" s="1"/>
      <c r="U856" s="1"/>
      <c r="V856" s="1"/>
      <c r="W856" s="1"/>
      <c r="X856" s="1"/>
      <c r="Y856" s="1"/>
      <c r="Z856" s="1"/>
    </row>
    <row x14ac:dyDescent="0.25" r="857" customHeight="1" ht="16.5">
      <c r="A857" s="1"/>
      <c r="B857" s="5"/>
      <c r="C857" s="14"/>
      <c r="D857" s="15"/>
      <c r="E857" s="1"/>
      <c r="F857" s="1"/>
      <c r="G857" s="1"/>
      <c r="H857" s="1"/>
      <c r="I857" s="1"/>
      <c r="J857" s="1"/>
      <c r="K857" s="1"/>
      <c r="L857" s="1"/>
      <c r="M857" s="1"/>
      <c r="N857" s="1"/>
      <c r="O857" s="1"/>
      <c r="P857" s="1"/>
      <c r="Q857" s="1"/>
      <c r="R857" s="1"/>
      <c r="S857" s="1"/>
      <c r="T857" s="1"/>
      <c r="U857" s="1"/>
      <c r="V857" s="1"/>
      <c r="W857" s="1"/>
      <c r="X857" s="1"/>
      <c r="Y857" s="1"/>
      <c r="Z857" s="1"/>
    </row>
    <row x14ac:dyDescent="0.25" r="858" customHeight="1" ht="16.5">
      <c r="A858" s="1"/>
      <c r="B858" s="5"/>
      <c r="C858" s="14"/>
      <c r="D858" s="15"/>
      <c r="E858" s="1"/>
      <c r="F858" s="1"/>
      <c r="G858" s="1"/>
      <c r="H858" s="1"/>
      <c r="I858" s="1"/>
      <c r="J858" s="1"/>
      <c r="K858" s="1"/>
      <c r="L858" s="1"/>
      <c r="M858" s="1"/>
      <c r="N858" s="1"/>
      <c r="O858" s="1"/>
      <c r="P858" s="1"/>
      <c r="Q858" s="1"/>
      <c r="R858" s="1"/>
      <c r="S858" s="1"/>
      <c r="T858" s="1"/>
      <c r="U858" s="1"/>
      <c r="V858" s="1"/>
      <c r="W858" s="1"/>
      <c r="X858" s="1"/>
      <c r="Y858" s="1"/>
      <c r="Z858" s="1"/>
    </row>
    <row x14ac:dyDescent="0.25" r="859" customHeight="1" ht="16.5">
      <c r="A859" s="1"/>
      <c r="B859" s="5"/>
      <c r="C859" s="14"/>
      <c r="D859" s="15"/>
      <c r="E859" s="1"/>
      <c r="F859" s="1"/>
      <c r="G859" s="1"/>
      <c r="H859" s="1"/>
      <c r="I859" s="1"/>
      <c r="J859" s="1"/>
      <c r="K859" s="1"/>
      <c r="L859" s="1"/>
      <c r="M859" s="1"/>
      <c r="N859" s="1"/>
      <c r="O859" s="1"/>
      <c r="P859" s="1"/>
      <c r="Q859" s="1"/>
      <c r="R859" s="1"/>
      <c r="S859" s="1"/>
      <c r="T859" s="1"/>
      <c r="U859" s="1"/>
      <c r="V859" s="1"/>
      <c r="W859" s="1"/>
      <c r="X859" s="1"/>
      <c r="Y859" s="1"/>
      <c r="Z859" s="1"/>
    </row>
    <row x14ac:dyDescent="0.25" r="860" customHeight="1" ht="16.5">
      <c r="A860" s="1"/>
      <c r="B860" s="5"/>
      <c r="C860" s="14"/>
      <c r="D860" s="15"/>
      <c r="E860" s="1"/>
      <c r="F860" s="1"/>
      <c r="G860" s="1"/>
      <c r="H860" s="1"/>
      <c r="I860" s="1"/>
      <c r="J860" s="1"/>
      <c r="K860" s="1"/>
      <c r="L860" s="1"/>
      <c r="M860" s="1"/>
      <c r="N860" s="1"/>
      <c r="O860" s="1"/>
      <c r="P860" s="1"/>
      <c r="Q860" s="1"/>
      <c r="R860" s="1"/>
      <c r="S860" s="1"/>
      <c r="T860" s="1"/>
      <c r="U860" s="1"/>
      <c r="V860" s="1"/>
      <c r="W860" s="1"/>
      <c r="X860" s="1"/>
      <c r="Y860" s="1"/>
      <c r="Z860" s="1"/>
    </row>
    <row x14ac:dyDescent="0.25" r="861" customHeight="1" ht="16.5">
      <c r="A861" s="1"/>
      <c r="B861" s="5"/>
      <c r="C861" s="14"/>
      <c r="D861" s="15"/>
      <c r="E861" s="1"/>
      <c r="F861" s="1"/>
      <c r="G861" s="1"/>
      <c r="H861" s="1"/>
      <c r="I861" s="1"/>
      <c r="J861" s="1"/>
      <c r="K861" s="1"/>
      <c r="L861" s="1"/>
      <c r="M861" s="1"/>
      <c r="N861" s="1"/>
      <c r="O861" s="1"/>
      <c r="P861" s="1"/>
      <c r="Q861" s="1"/>
      <c r="R861" s="1"/>
      <c r="S861" s="1"/>
      <c r="T861" s="1"/>
      <c r="U861" s="1"/>
      <c r="V861" s="1"/>
      <c r="W861" s="1"/>
      <c r="X861" s="1"/>
      <c r="Y861" s="1"/>
      <c r="Z861" s="1"/>
    </row>
    <row x14ac:dyDescent="0.25" r="862" customHeight="1" ht="16.5">
      <c r="A862" s="1"/>
      <c r="B862" s="5"/>
      <c r="C862" s="14"/>
      <c r="D862" s="15"/>
      <c r="E862" s="1"/>
      <c r="F862" s="1"/>
      <c r="G862" s="1"/>
      <c r="H862" s="1"/>
      <c r="I862" s="1"/>
      <c r="J862" s="1"/>
      <c r="K862" s="1"/>
      <c r="L862" s="1"/>
      <c r="M862" s="1"/>
      <c r="N862" s="1"/>
      <c r="O862" s="1"/>
      <c r="P862" s="1"/>
      <c r="Q862" s="1"/>
      <c r="R862" s="1"/>
      <c r="S862" s="1"/>
      <c r="T862" s="1"/>
      <c r="U862" s="1"/>
      <c r="V862" s="1"/>
      <c r="W862" s="1"/>
      <c r="X862" s="1"/>
      <c r="Y862" s="1"/>
      <c r="Z862" s="1"/>
    </row>
    <row x14ac:dyDescent="0.25" r="863" customHeight="1" ht="16.5">
      <c r="A863" s="1"/>
      <c r="B863" s="5"/>
      <c r="C863" s="16"/>
      <c r="D863" s="17"/>
      <c r="E863" s="1"/>
      <c r="F863" s="1"/>
      <c r="G863" s="1"/>
      <c r="H863" s="1"/>
      <c r="I863" s="1"/>
      <c r="J863" s="1"/>
      <c r="K863" s="1"/>
      <c r="L863" s="1"/>
      <c r="M863" s="1"/>
      <c r="N863" s="1"/>
      <c r="O863" s="1"/>
      <c r="P863" s="1"/>
      <c r="Q863" s="1"/>
      <c r="R863" s="1"/>
      <c r="S863" s="1"/>
      <c r="T863" s="1"/>
      <c r="U863" s="1"/>
      <c r="V863" s="1"/>
      <c r="W863" s="1"/>
      <c r="X863" s="1"/>
      <c r="Y863" s="1"/>
      <c r="Z863" s="1"/>
    </row>
    <row x14ac:dyDescent="0.25" r="864" customHeight="1" ht="16.5">
      <c r="A864" s="1"/>
      <c r="B864" s="5"/>
      <c r="C864" s="16"/>
      <c r="D864" s="17"/>
      <c r="E864" s="1"/>
      <c r="F864" s="1"/>
      <c r="G864" s="1"/>
      <c r="H864" s="1"/>
      <c r="I864" s="1"/>
      <c r="J864" s="1"/>
      <c r="K864" s="1"/>
      <c r="L864" s="1"/>
      <c r="M864" s="1"/>
      <c r="N864" s="1"/>
      <c r="O864" s="1"/>
      <c r="P864" s="1"/>
      <c r="Q864" s="1"/>
      <c r="R864" s="1"/>
      <c r="S864" s="1"/>
      <c r="T864" s="1"/>
      <c r="U864" s="1"/>
      <c r="V864" s="1"/>
      <c r="W864" s="1"/>
      <c r="X864" s="1"/>
      <c r="Y864" s="1"/>
      <c r="Z864" s="1"/>
    </row>
    <row x14ac:dyDescent="0.25" r="865" customHeight="1" ht="16.5">
      <c r="A865" s="1"/>
      <c r="B865" s="5"/>
      <c r="C865" s="14"/>
      <c r="D865" s="15"/>
      <c r="E865" s="1"/>
      <c r="F865" s="1"/>
      <c r="G865" s="1"/>
      <c r="H865" s="1"/>
      <c r="I865" s="1"/>
      <c r="J865" s="1"/>
      <c r="K865" s="1"/>
      <c r="L865" s="1"/>
      <c r="M865" s="1"/>
      <c r="N865" s="1"/>
      <c r="O865" s="1"/>
      <c r="P865" s="1"/>
      <c r="Q865" s="1"/>
      <c r="R865" s="1"/>
      <c r="S865" s="1"/>
      <c r="T865" s="1"/>
      <c r="U865" s="1"/>
      <c r="V865" s="1"/>
      <c r="W865" s="1"/>
      <c r="X865" s="1"/>
      <c r="Y865" s="1"/>
      <c r="Z865" s="1"/>
    </row>
    <row x14ac:dyDescent="0.25" r="866" customHeight="1" ht="16.5">
      <c r="A866" s="1"/>
      <c r="B866" s="5"/>
      <c r="C866" s="14"/>
      <c r="D866" s="15"/>
      <c r="E866" s="1"/>
      <c r="F866" s="1"/>
      <c r="G866" s="1"/>
      <c r="H866" s="1"/>
      <c r="I866" s="1"/>
      <c r="J866" s="1"/>
      <c r="K866" s="1"/>
      <c r="L866" s="1"/>
      <c r="M866" s="1"/>
      <c r="N866" s="1"/>
      <c r="O866" s="1"/>
      <c r="P866" s="1"/>
      <c r="Q866" s="1"/>
      <c r="R866" s="1"/>
      <c r="S866" s="1"/>
      <c r="T866" s="1"/>
      <c r="U866" s="1"/>
      <c r="V866" s="1"/>
      <c r="W866" s="1"/>
      <c r="X866" s="1"/>
      <c r="Y866" s="1"/>
      <c r="Z866" s="1"/>
    </row>
    <row x14ac:dyDescent="0.25" r="867" customHeight="1" ht="16.5">
      <c r="A867" s="1"/>
      <c r="B867" s="5"/>
      <c r="C867" s="14"/>
      <c r="D867" s="15"/>
      <c r="E867" s="1"/>
      <c r="F867" s="1"/>
      <c r="G867" s="1"/>
      <c r="H867" s="1"/>
      <c r="I867" s="1"/>
      <c r="J867" s="1"/>
      <c r="K867" s="1"/>
      <c r="L867" s="1"/>
      <c r="M867" s="1"/>
      <c r="N867" s="1"/>
      <c r="O867" s="1"/>
      <c r="P867" s="1"/>
      <c r="Q867" s="1"/>
      <c r="R867" s="1"/>
      <c r="S867" s="1"/>
      <c r="T867" s="1"/>
      <c r="U867" s="1"/>
      <c r="V867" s="1"/>
      <c r="W867" s="1"/>
      <c r="X867" s="1"/>
      <c r="Y867" s="1"/>
      <c r="Z867" s="1"/>
    </row>
    <row x14ac:dyDescent="0.25" r="868" customHeight="1" ht="16.5">
      <c r="A868" s="1"/>
      <c r="B868" s="5"/>
      <c r="C868" s="14"/>
      <c r="D868" s="15"/>
      <c r="E868" s="1"/>
      <c r="F868" s="1"/>
      <c r="G868" s="1"/>
      <c r="H868" s="1"/>
      <c r="I868" s="1"/>
      <c r="J868" s="1"/>
      <c r="K868" s="1"/>
      <c r="L868" s="1"/>
      <c r="M868" s="1"/>
      <c r="N868" s="1"/>
      <c r="O868" s="1"/>
      <c r="P868" s="1"/>
      <c r="Q868" s="1"/>
      <c r="R868" s="1"/>
      <c r="S868" s="1"/>
      <c r="T868" s="1"/>
      <c r="U868" s="1"/>
      <c r="V868" s="1"/>
      <c r="W868" s="1"/>
      <c r="X868" s="1"/>
      <c r="Y868" s="1"/>
      <c r="Z868" s="1"/>
    </row>
    <row x14ac:dyDescent="0.25" r="869" customHeight="1" ht="16.5">
      <c r="A869" s="1"/>
      <c r="B869" s="5"/>
      <c r="C869" s="14"/>
      <c r="D869" s="15"/>
      <c r="E869" s="1"/>
      <c r="F869" s="1"/>
      <c r="G869" s="1"/>
      <c r="H869" s="1"/>
      <c r="I869" s="1"/>
      <c r="J869" s="1"/>
      <c r="K869" s="1"/>
      <c r="L869" s="1"/>
      <c r="M869" s="1"/>
      <c r="N869" s="1"/>
      <c r="O869" s="1"/>
      <c r="P869" s="1"/>
      <c r="Q869" s="1"/>
      <c r="R869" s="1"/>
      <c r="S869" s="1"/>
      <c r="T869" s="1"/>
      <c r="U869" s="1"/>
      <c r="V869" s="1"/>
      <c r="W869" s="1"/>
      <c r="X869" s="1"/>
      <c r="Y869" s="1"/>
      <c r="Z869" s="1"/>
    </row>
    <row x14ac:dyDescent="0.25" r="870" customHeight="1" ht="16.5">
      <c r="A870" s="1"/>
      <c r="B870" s="5"/>
      <c r="C870" s="14"/>
      <c r="D870" s="15"/>
      <c r="E870" s="1"/>
      <c r="F870" s="1"/>
      <c r="G870" s="1"/>
      <c r="H870" s="1"/>
      <c r="I870" s="1"/>
      <c r="J870" s="1"/>
      <c r="K870" s="1"/>
      <c r="L870" s="1"/>
      <c r="M870" s="1"/>
      <c r="N870" s="1"/>
      <c r="O870" s="1"/>
      <c r="P870" s="1"/>
      <c r="Q870" s="1"/>
      <c r="R870" s="1"/>
      <c r="S870" s="1"/>
      <c r="T870" s="1"/>
      <c r="U870" s="1"/>
      <c r="V870" s="1"/>
      <c r="W870" s="1"/>
      <c r="X870" s="1"/>
      <c r="Y870" s="1"/>
      <c r="Z870" s="1"/>
    </row>
    <row x14ac:dyDescent="0.25" r="871" customHeight="1" ht="16.5">
      <c r="A871" s="1"/>
      <c r="B871" s="5"/>
      <c r="C871" s="14"/>
      <c r="D871" s="15"/>
      <c r="E871" s="1"/>
      <c r="F871" s="1"/>
      <c r="G871" s="1"/>
      <c r="H871" s="1"/>
      <c r="I871" s="1"/>
      <c r="J871" s="1"/>
      <c r="K871" s="1"/>
      <c r="L871" s="1"/>
      <c r="M871" s="1"/>
      <c r="N871" s="1"/>
      <c r="O871" s="1"/>
      <c r="P871" s="1"/>
      <c r="Q871" s="1"/>
      <c r="R871" s="1"/>
      <c r="S871" s="1"/>
      <c r="T871" s="1"/>
      <c r="U871" s="1"/>
      <c r="V871" s="1"/>
      <c r="W871" s="1"/>
      <c r="X871" s="1"/>
      <c r="Y871" s="1"/>
      <c r="Z871" s="1"/>
    </row>
    <row x14ac:dyDescent="0.25" r="872" customHeight="1" ht="16.5">
      <c r="A872" s="1"/>
      <c r="B872" s="5"/>
      <c r="C872" s="14"/>
      <c r="D872" s="15"/>
      <c r="E872" s="1"/>
      <c r="F872" s="1"/>
      <c r="G872" s="1"/>
      <c r="H872" s="1"/>
      <c r="I872" s="1"/>
      <c r="J872" s="1"/>
      <c r="K872" s="1"/>
      <c r="L872" s="1"/>
      <c r="M872" s="1"/>
      <c r="N872" s="1"/>
      <c r="O872" s="1"/>
      <c r="P872" s="1"/>
      <c r="Q872" s="1"/>
      <c r="R872" s="1"/>
      <c r="S872" s="1"/>
      <c r="T872" s="1"/>
      <c r="U872" s="1"/>
      <c r="V872" s="1"/>
      <c r="W872" s="1"/>
      <c r="X872" s="1"/>
      <c r="Y872" s="1"/>
      <c r="Z872" s="1"/>
    </row>
    <row x14ac:dyDescent="0.25" r="873" customHeight="1" ht="16.5">
      <c r="A873" s="1"/>
      <c r="B873" s="5"/>
      <c r="C873" s="14"/>
      <c r="D873" s="15"/>
      <c r="E873" s="1"/>
      <c r="F873" s="1"/>
      <c r="G873" s="1"/>
      <c r="H873" s="1"/>
      <c r="I873" s="1"/>
      <c r="J873" s="1"/>
      <c r="K873" s="1"/>
      <c r="L873" s="1"/>
      <c r="M873" s="1"/>
      <c r="N873" s="1"/>
      <c r="O873" s="1"/>
      <c r="P873" s="1"/>
      <c r="Q873" s="1"/>
      <c r="R873" s="1"/>
      <c r="S873" s="1"/>
      <c r="T873" s="1"/>
      <c r="U873" s="1"/>
      <c r="V873" s="1"/>
      <c r="W873" s="1"/>
      <c r="X873" s="1"/>
      <c r="Y873" s="1"/>
      <c r="Z873" s="1"/>
    </row>
    <row x14ac:dyDescent="0.25" r="874" customHeight="1" ht="16.5">
      <c r="A874" s="1"/>
      <c r="B874" s="5"/>
      <c r="C874" s="16"/>
      <c r="D874" s="17"/>
      <c r="E874" s="1"/>
      <c r="F874" s="1"/>
      <c r="G874" s="1"/>
      <c r="H874" s="1"/>
      <c r="I874" s="1"/>
      <c r="J874" s="1"/>
      <c r="K874" s="1"/>
      <c r="L874" s="1"/>
      <c r="M874" s="1"/>
      <c r="N874" s="1"/>
      <c r="O874" s="1"/>
      <c r="P874" s="1"/>
      <c r="Q874" s="1"/>
      <c r="R874" s="1"/>
      <c r="S874" s="1"/>
      <c r="T874" s="1"/>
      <c r="U874" s="1"/>
      <c r="V874" s="1"/>
      <c r="W874" s="1"/>
      <c r="X874" s="1"/>
      <c r="Y874" s="1"/>
      <c r="Z874" s="1"/>
    </row>
    <row x14ac:dyDescent="0.25" r="875" customHeight="1" ht="16.5">
      <c r="A875" s="1"/>
      <c r="B875" s="5"/>
      <c r="C875" s="16"/>
      <c r="D875" s="17"/>
      <c r="E875" s="1"/>
      <c r="F875" s="1"/>
      <c r="G875" s="1"/>
      <c r="H875" s="1"/>
      <c r="I875" s="1"/>
      <c r="J875" s="1"/>
      <c r="K875" s="1"/>
      <c r="L875" s="1"/>
      <c r="M875" s="1"/>
      <c r="N875" s="1"/>
      <c r="O875" s="1"/>
      <c r="P875" s="1"/>
      <c r="Q875" s="1"/>
      <c r="R875" s="1"/>
      <c r="S875" s="1"/>
      <c r="T875" s="1"/>
      <c r="U875" s="1"/>
      <c r="V875" s="1"/>
      <c r="W875" s="1"/>
      <c r="X875" s="1"/>
      <c r="Y875" s="1"/>
      <c r="Z875" s="1"/>
    </row>
    <row x14ac:dyDescent="0.25" r="876" customHeight="1" ht="16.5">
      <c r="A876" s="1"/>
      <c r="B876" s="5"/>
      <c r="C876" s="14"/>
      <c r="D876" s="15"/>
      <c r="E876" s="1"/>
      <c r="F876" s="1"/>
      <c r="G876" s="1"/>
      <c r="H876" s="1"/>
      <c r="I876" s="1"/>
      <c r="J876" s="1"/>
      <c r="K876" s="1"/>
      <c r="L876" s="1"/>
      <c r="M876" s="1"/>
      <c r="N876" s="1"/>
      <c r="O876" s="1"/>
      <c r="P876" s="1"/>
      <c r="Q876" s="1"/>
      <c r="R876" s="1"/>
      <c r="S876" s="1"/>
      <c r="T876" s="1"/>
      <c r="U876" s="1"/>
      <c r="V876" s="1"/>
      <c r="W876" s="1"/>
      <c r="X876" s="1"/>
      <c r="Y876" s="1"/>
      <c r="Z876" s="1"/>
    </row>
    <row x14ac:dyDescent="0.25" r="877" customHeight="1" ht="16.5">
      <c r="A877" s="1"/>
      <c r="B877" s="5"/>
      <c r="C877" s="14"/>
      <c r="D877" s="15"/>
      <c r="E877" s="1"/>
      <c r="F877" s="1"/>
      <c r="G877" s="1"/>
      <c r="H877" s="1"/>
      <c r="I877" s="1"/>
      <c r="J877" s="1"/>
      <c r="K877" s="1"/>
      <c r="L877" s="1"/>
      <c r="M877" s="1"/>
      <c r="N877" s="1"/>
      <c r="O877" s="1"/>
      <c r="P877" s="1"/>
      <c r="Q877" s="1"/>
      <c r="R877" s="1"/>
      <c r="S877" s="1"/>
      <c r="T877" s="1"/>
      <c r="U877" s="1"/>
      <c r="V877" s="1"/>
      <c r="W877" s="1"/>
      <c r="X877" s="1"/>
      <c r="Y877" s="1"/>
      <c r="Z877" s="1"/>
    </row>
    <row x14ac:dyDescent="0.25" r="878" customHeight="1" ht="16.5">
      <c r="A878" s="1"/>
      <c r="B878" s="5"/>
      <c r="C878" s="14"/>
      <c r="D878" s="15"/>
      <c r="E878" s="1"/>
      <c r="F878" s="1"/>
      <c r="G878" s="1"/>
      <c r="H878" s="1"/>
      <c r="I878" s="1"/>
      <c r="J878" s="1"/>
      <c r="K878" s="1"/>
      <c r="L878" s="1"/>
      <c r="M878" s="1"/>
      <c r="N878" s="1"/>
      <c r="O878" s="1"/>
      <c r="P878" s="1"/>
      <c r="Q878" s="1"/>
      <c r="R878" s="1"/>
      <c r="S878" s="1"/>
      <c r="T878" s="1"/>
      <c r="U878" s="1"/>
      <c r="V878" s="1"/>
      <c r="W878" s="1"/>
      <c r="X878" s="1"/>
      <c r="Y878" s="1"/>
      <c r="Z878" s="1"/>
    </row>
    <row x14ac:dyDescent="0.25" r="879" customHeight="1" ht="16.5">
      <c r="A879" s="1"/>
      <c r="B879" s="5"/>
      <c r="C879" s="14"/>
      <c r="D879" s="15"/>
      <c r="E879" s="1"/>
      <c r="F879" s="1"/>
      <c r="G879" s="1"/>
      <c r="H879" s="1"/>
      <c r="I879" s="1"/>
      <c r="J879" s="1"/>
      <c r="K879" s="1"/>
      <c r="L879" s="1"/>
      <c r="M879" s="1"/>
      <c r="N879" s="1"/>
      <c r="O879" s="1"/>
      <c r="P879" s="1"/>
      <c r="Q879" s="1"/>
      <c r="R879" s="1"/>
      <c r="S879" s="1"/>
      <c r="T879" s="1"/>
      <c r="U879" s="1"/>
      <c r="V879" s="1"/>
      <c r="W879" s="1"/>
      <c r="X879" s="1"/>
      <c r="Y879" s="1"/>
      <c r="Z879" s="1"/>
    </row>
    <row x14ac:dyDescent="0.25" r="880" customHeight="1" ht="16.5">
      <c r="A880" s="1"/>
      <c r="B880" s="5"/>
      <c r="C880" s="14"/>
      <c r="D880" s="15"/>
      <c r="E880" s="1"/>
      <c r="F880" s="1"/>
      <c r="G880" s="1"/>
      <c r="H880" s="1"/>
      <c r="I880" s="1"/>
      <c r="J880" s="1"/>
      <c r="K880" s="1"/>
      <c r="L880" s="1"/>
      <c r="M880" s="1"/>
      <c r="N880" s="1"/>
      <c r="O880" s="1"/>
      <c r="P880" s="1"/>
      <c r="Q880" s="1"/>
      <c r="R880" s="1"/>
      <c r="S880" s="1"/>
      <c r="T880" s="1"/>
      <c r="U880" s="1"/>
      <c r="V880" s="1"/>
      <c r="W880" s="1"/>
      <c r="X880" s="1"/>
      <c r="Y880" s="1"/>
      <c r="Z880" s="1"/>
    </row>
    <row x14ac:dyDescent="0.25" r="881" customHeight="1" ht="16.5">
      <c r="A881" s="1"/>
      <c r="B881" s="5"/>
      <c r="C881" s="14"/>
      <c r="D881" s="15"/>
      <c r="E881" s="1"/>
      <c r="F881" s="1"/>
      <c r="G881" s="1"/>
      <c r="H881" s="1"/>
      <c r="I881" s="1"/>
      <c r="J881" s="1"/>
      <c r="K881" s="1"/>
      <c r="L881" s="1"/>
      <c r="M881" s="1"/>
      <c r="N881" s="1"/>
      <c r="O881" s="1"/>
      <c r="P881" s="1"/>
      <c r="Q881" s="1"/>
      <c r="R881" s="1"/>
      <c r="S881" s="1"/>
      <c r="T881" s="1"/>
      <c r="U881" s="1"/>
      <c r="V881" s="1"/>
      <c r="W881" s="1"/>
      <c r="X881" s="1"/>
      <c r="Y881" s="1"/>
      <c r="Z881" s="1"/>
    </row>
    <row x14ac:dyDescent="0.25" r="882" customHeight="1" ht="16.5">
      <c r="A882" s="1"/>
      <c r="B882" s="5"/>
      <c r="C882" s="14"/>
      <c r="D882" s="15"/>
      <c r="E882" s="1"/>
      <c r="F882" s="1"/>
      <c r="G882" s="1"/>
      <c r="H882" s="1"/>
      <c r="I882" s="1"/>
      <c r="J882" s="1"/>
      <c r="K882" s="1"/>
      <c r="L882" s="1"/>
      <c r="M882" s="1"/>
      <c r="N882" s="1"/>
      <c r="O882" s="1"/>
      <c r="P882" s="1"/>
      <c r="Q882" s="1"/>
      <c r="R882" s="1"/>
      <c r="S882" s="1"/>
      <c r="T882" s="1"/>
      <c r="U882" s="1"/>
      <c r="V882" s="1"/>
      <c r="W882" s="1"/>
      <c r="X882" s="1"/>
      <c r="Y882" s="1"/>
      <c r="Z882" s="1"/>
    </row>
    <row x14ac:dyDescent="0.25" r="883" customHeight="1" ht="16.5">
      <c r="A883" s="1"/>
      <c r="B883" s="5"/>
      <c r="C883" s="14"/>
      <c r="D883" s="15"/>
      <c r="E883" s="1"/>
      <c r="F883" s="1"/>
      <c r="G883" s="1"/>
      <c r="H883" s="1"/>
      <c r="I883" s="1"/>
      <c r="J883" s="1"/>
      <c r="K883" s="1"/>
      <c r="L883" s="1"/>
      <c r="M883" s="1"/>
      <c r="N883" s="1"/>
      <c r="O883" s="1"/>
      <c r="P883" s="1"/>
      <c r="Q883" s="1"/>
      <c r="R883" s="1"/>
      <c r="S883" s="1"/>
      <c r="T883" s="1"/>
      <c r="U883" s="1"/>
      <c r="V883" s="1"/>
      <c r="W883" s="1"/>
      <c r="X883" s="1"/>
      <c r="Y883" s="1"/>
      <c r="Z883" s="1"/>
    </row>
    <row x14ac:dyDescent="0.25" r="884" customHeight="1" ht="16.5">
      <c r="A884" s="1"/>
      <c r="B884" s="5"/>
      <c r="C884" s="14"/>
      <c r="D884" s="15"/>
      <c r="E884" s="1"/>
      <c r="F884" s="1"/>
      <c r="G884" s="1"/>
      <c r="H884" s="1"/>
      <c r="I884" s="1"/>
      <c r="J884" s="1"/>
      <c r="K884" s="1"/>
      <c r="L884" s="1"/>
      <c r="M884" s="1"/>
      <c r="N884" s="1"/>
      <c r="O884" s="1"/>
      <c r="P884" s="1"/>
      <c r="Q884" s="1"/>
      <c r="R884" s="1"/>
      <c r="S884" s="1"/>
      <c r="T884" s="1"/>
      <c r="U884" s="1"/>
      <c r="V884" s="1"/>
      <c r="W884" s="1"/>
      <c r="X884" s="1"/>
      <c r="Y884" s="1"/>
      <c r="Z884" s="1"/>
    </row>
    <row x14ac:dyDescent="0.25" r="885" customHeight="1" ht="16.5">
      <c r="A885" s="1"/>
      <c r="B885" s="5"/>
      <c r="C885" s="16"/>
      <c r="D885" s="17"/>
      <c r="E885" s="1"/>
      <c r="F885" s="1"/>
      <c r="G885" s="1"/>
      <c r="H885" s="1"/>
      <c r="I885" s="1"/>
      <c r="J885" s="1"/>
      <c r="K885" s="1"/>
      <c r="L885" s="1"/>
      <c r="M885" s="1"/>
      <c r="N885" s="1"/>
      <c r="O885" s="1"/>
      <c r="P885" s="1"/>
      <c r="Q885" s="1"/>
      <c r="R885" s="1"/>
      <c r="S885" s="1"/>
      <c r="T885" s="1"/>
      <c r="U885" s="1"/>
      <c r="V885" s="1"/>
      <c r="W885" s="1"/>
      <c r="X885" s="1"/>
      <c r="Y885" s="1"/>
      <c r="Z885" s="1"/>
    </row>
    <row x14ac:dyDescent="0.25" r="886" customHeight="1" ht="16.5">
      <c r="A886" s="1"/>
      <c r="B886" s="5"/>
      <c r="C886" s="16"/>
      <c r="D886" s="17"/>
      <c r="E886" s="1"/>
      <c r="F886" s="1"/>
      <c r="G886" s="1"/>
      <c r="H886" s="1"/>
      <c r="I886" s="1"/>
      <c r="J886" s="1"/>
      <c r="K886" s="1"/>
      <c r="L886" s="1"/>
      <c r="M886" s="1"/>
      <c r="N886" s="1"/>
      <c r="O886" s="1"/>
      <c r="P886" s="1"/>
      <c r="Q886" s="1"/>
      <c r="R886" s="1"/>
      <c r="S886" s="1"/>
      <c r="T886" s="1"/>
      <c r="U886" s="1"/>
      <c r="V886" s="1"/>
      <c r="W886" s="1"/>
      <c r="X886" s="1"/>
      <c r="Y886" s="1"/>
      <c r="Z886" s="1"/>
    </row>
    <row x14ac:dyDescent="0.25" r="887" customHeight="1" ht="16.5">
      <c r="A887" s="1"/>
      <c r="B887" s="5"/>
      <c r="C887" s="14"/>
      <c r="D887" s="15"/>
      <c r="E887" s="1"/>
      <c r="F887" s="1"/>
      <c r="G887" s="1"/>
      <c r="H887" s="1"/>
      <c r="I887" s="1"/>
      <c r="J887" s="1"/>
      <c r="K887" s="1"/>
      <c r="L887" s="1"/>
      <c r="M887" s="1"/>
      <c r="N887" s="1"/>
      <c r="O887" s="1"/>
      <c r="P887" s="1"/>
      <c r="Q887" s="1"/>
      <c r="R887" s="1"/>
      <c r="S887" s="1"/>
      <c r="T887" s="1"/>
      <c r="U887" s="1"/>
      <c r="V887" s="1"/>
      <c r="W887" s="1"/>
      <c r="X887" s="1"/>
      <c r="Y887" s="1"/>
      <c r="Z887" s="1"/>
    </row>
    <row x14ac:dyDescent="0.25" r="888" customHeight="1" ht="16.5">
      <c r="A888" s="1"/>
      <c r="B888" s="5"/>
      <c r="C888" s="14"/>
      <c r="D888" s="15"/>
      <c r="E888" s="1"/>
      <c r="F888" s="1"/>
      <c r="G888" s="1"/>
      <c r="H888" s="1"/>
      <c r="I888" s="1"/>
      <c r="J888" s="1"/>
      <c r="K888" s="1"/>
      <c r="L888" s="1"/>
      <c r="M888" s="1"/>
      <c r="N888" s="1"/>
      <c r="O888" s="1"/>
      <c r="P888" s="1"/>
      <c r="Q888" s="1"/>
      <c r="R888" s="1"/>
      <c r="S888" s="1"/>
      <c r="T888" s="1"/>
      <c r="U888" s="1"/>
      <c r="V888" s="1"/>
      <c r="W888" s="1"/>
      <c r="X888" s="1"/>
      <c r="Y888" s="1"/>
      <c r="Z888" s="1"/>
    </row>
    <row x14ac:dyDescent="0.25" r="889" customHeight="1" ht="16.5">
      <c r="A889" s="1"/>
      <c r="B889" s="5"/>
      <c r="C889" s="14"/>
      <c r="D889" s="15"/>
      <c r="E889" s="1"/>
      <c r="F889" s="1"/>
      <c r="G889" s="1"/>
      <c r="H889" s="1"/>
      <c r="I889" s="1"/>
      <c r="J889" s="1"/>
      <c r="K889" s="1"/>
      <c r="L889" s="1"/>
      <c r="M889" s="1"/>
      <c r="N889" s="1"/>
      <c r="O889" s="1"/>
      <c r="P889" s="1"/>
      <c r="Q889" s="1"/>
      <c r="R889" s="1"/>
      <c r="S889" s="1"/>
      <c r="T889" s="1"/>
      <c r="U889" s="1"/>
      <c r="V889" s="1"/>
      <c r="W889" s="1"/>
      <c r="X889" s="1"/>
      <c r="Y889" s="1"/>
      <c r="Z889" s="1"/>
    </row>
    <row x14ac:dyDescent="0.25" r="890" customHeight="1" ht="16.5">
      <c r="A890" s="1"/>
      <c r="B890" s="5"/>
      <c r="C890" s="14"/>
      <c r="D890" s="15"/>
      <c r="E890" s="1"/>
      <c r="F890" s="1"/>
      <c r="G890" s="1"/>
      <c r="H890" s="1"/>
      <c r="I890" s="1"/>
      <c r="J890" s="1"/>
      <c r="K890" s="1"/>
      <c r="L890" s="1"/>
      <c r="M890" s="1"/>
      <c r="N890" s="1"/>
      <c r="O890" s="1"/>
      <c r="P890" s="1"/>
      <c r="Q890" s="1"/>
      <c r="R890" s="1"/>
      <c r="S890" s="1"/>
      <c r="T890" s="1"/>
      <c r="U890" s="1"/>
      <c r="V890" s="1"/>
      <c r="W890" s="1"/>
      <c r="X890" s="1"/>
      <c r="Y890" s="1"/>
      <c r="Z890" s="1"/>
    </row>
    <row x14ac:dyDescent="0.25" r="891" customHeight="1" ht="16.5">
      <c r="A891" s="1"/>
      <c r="B891" s="5"/>
      <c r="C891" s="14"/>
      <c r="D891" s="15"/>
      <c r="E891" s="1"/>
      <c r="F891" s="1"/>
      <c r="G891" s="1"/>
      <c r="H891" s="1"/>
      <c r="I891" s="1"/>
      <c r="J891" s="1"/>
      <c r="K891" s="1"/>
      <c r="L891" s="1"/>
      <c r="M891" s="1"/>
      <c r="N891" s="1"/>
      <c r="O891" s="1"/>
      <c r="P891" s="1"/>
      <c r="Q891" s="1"/>
      <c r="R891" s="1"/>
      <c r="S891" s="1"/>
      <c r="T891" s="1"/>
      <c r="U891" s="1"/>
      <c r="V891" s="1"/>
      <c r="W891" s="1"/>
      <c r="X891" s="1"/>
      <c r="Y891" s="1"/>
      <c r="Z891" s="1"/>
    </row>
    <row x14ac:dyDescent="0.25" r="892" customHeight="1" ht="16.5">
      <c r="A892" s="1"/>
      <c r="B892" s="5"/>
      <c r="C892" s="14"/>
      <c r="D892" s="15"/>
      <c r="E892" s="1"/>
      <c r="F892" s="1"/>
      <c r="G892" s="1"/>
      <c r="H892" s="1"/>
      <c r="I892" s="1"/>
      <c r="J892" s="1"/>
      <c r="K892" s="1"/>
      <c r="L892" s="1"/>
      <c r="M892" s="1"/>
      <c r="N892" s="1"/>
      <c r="O892" s="1"/>
      <c r="P892" s="1"/>
      <c r="Q892" s="1"/>
      <c r="R892" s="1"/>
      <c r="S892" s="1"/>
      <c r="T892" s="1"/>
      <c r="U892" s="1"/>
      <c r="V892" s="1"/>
      <c r="W892" s="1"/>
      <c r="X892" s="1"/>
      <c r="Y892" s="1"/>
      <c r="Z892" s="1"/>
    </row>
    <row x14ac:dyDescent="0.25" r="893" customHeight="1" ht="16.5">
      <c r="A893" s="1"/>
      <c r="B893" s="5"/>
      <c r="C893" s="14"/>
      <c r="D893" s="15"/>
      <c r="E893" s="1"/>
      <c r="F893" s="1"/>
      <c r="G893" s="1"/>
      <c r="H893" s="1"/>
      <c r="I893" s="1"/>
      <c r="J893" s="1"/>
      <c r="K893" s="1"/>
      <c r="L893" s="1"/>
      <c r="M893" s="1"/>
      <c r="N893" s="1"/>
      <c r="O893" s="1"/>
      <c r="P893" s="1"/>
      <c r="Q893" s="1"/>
      <c r="R893" s="1"/>
      <c r="S893" s="1"/>
      <c r="T893" s="1"/>
      <c r="U893" s="1"/>
      <c r="V893" s="1"/>
      <c r="W893" s="1"/>
      <c r="X893" s="1"/>
      <c r="Y893" s="1"/>
      <c r="Z893" s="1"/>
    </row>
    <row x14ac:dyDescent="0.25" r="894" customHeight="1" ht="16.5">
      <c r="A894" s="1"/>
      <c r="B894" s="5"/>
      <c r="C894" s="14"/>
      <c r="D894" s="15"/>
      <c r="E894" s="1"/>
      <c r="F894" s="1"/>
      <c r="G894" s="1"/>
      <c r="H894" s="1"/>
      <c r="I894" s="1"/>
      <c r="J894" s="1"/>
      <c r="K894" s="1"/>
      <c r="L894" s="1"/>
      <c r="M894" s="1"/>
      <c r="N894" s="1"/>
      <c r="O894" s="1"/>
      <c r="P894" s="1"/>
      <c r="Q894" s="1"/>
      <c r="R894" s="1"/>
      <c r="S894" s="1"/>
      <c r="T894" s="1"/>
      <c r="U894" s="1"/>
      <c r="V894" s="1"/>
      <c r="W894" s="1"/>
      <c r="X894" s="1"/>
      <c r="Y894" s="1"/>
      <c r="Z894" s="1"/>
    </row>
    <row x14ac:dyDescent="0.25" r="895" customHeight="1" ht="16.5">
      <c r="A895" s="1"/>
      <c r="B895" s="5"/>
      <c r="C895" s="14"/>
      <c r="D895" s="15"/>
      <c r="E895" s="1"/>
      <c r="F895" s="1"/>
      <c r="G895" s="1"/>
      <c r="H895" s="1"/>
      <c r="I895" s="1"/>
      <c r="J895" s="1"/>
      <c r="K895" s="1"/>
      <c r="L895" s="1"/>
      <c r="M895" s="1"/>
      <c r="N895" s="1"/>
      <c r="O895" s="1"/>
      <c r="P895" s="1"/>
      <c r="Q895" s="1"/>
      <c r="R895" s="1"/>
      <c r="S895" s="1"/>
      <c r="T895" s="1"/>
      <c r="U895" s="1"/>
      <c r="V895" s="1"/>
      <c r="W895" s="1"/>
      <c r="X895" s="1"/>
      <c r="Y895" s="1"/>
      <c r="Z895" s="1"/>
    </row>
    <row x14ac:dyDescent="0.25" r="896" customHeight="1" ht="16.5">
      <c r="A896" s="1"/>
      <c r="B896" s="5"/>
      <c r="C896" s="16"/>
      <c r="D896" s="17"/>
      <c r="E896" s="1"/>
      <c r="F896" s="1"/>
      <c r="G896" s="1"/>
      <c r="H896" s="1"/>
      <c r="I896" s="1"/>
      <c r="J896" s="1"/>
      <c r="K896" s="1"/>
      <c r="L896" s="1"/>
      <c r="M896" s="1"/>
      <c r="N896" s="1"/>
      <c r="O896" s="1"/>
      <c r="P896" s="1"/>
      <c r="Q896" s="1"/>
      <c r="R896" s="1"/>
      <c r="S896" s="1"/>
      <c r="T896" s="1"/>
      <c r="U896" s="1"/>
      <c r="V896" s="1"/>
      <c r="W896" s="1"/>
      <c r="X896" s="1"/>
      <c r="Y896" s="1"/>
      <c r="Z896" s="1"/>
    </row>
    <row x14ac:dyDescent="0.25" r="897" customHeight="1" ht="16.5">
      <c r="A897" s="1"/>
      <c r="B897" s="5"/>
      <c r="C897" s="16"/>
      <c r="D897" s="17"/>
      <c r="E897" s="1"/>
      <c r="F897" s="1"/>
      <c r="G897" s="1"/>
      <c r="H897" s="1"/>
      <c r="I897" s="1"/>
      <c r="J897" s="1"/>
      <c r="K897" s="1"/>
      <c r="L897" s="1"/>
      <c r="M897" s="1"/>
      <c r="N897" s="1"/>
      <c r="O897" s="1"/>
      <c r="P897" s="1"/>
      <c r="Q897" s="1"/>
      <c r="R897" s="1"/>
      <c r="S897" s="1"/>
      <c r="T897" s="1"/>
      <c r="U897" s="1"/>
      <c r="V897" s="1"/>
      <c r="W897" s="1"/>
      <c r="X897" s="1"/>
      <c r="Y897" s="1"/>
      <c r="Z897" s="1"/>
    </row>
    <row x14ac:dyDescent="0.25" r="898" customHeight="1" ht="16.5">
      <c r="A898" s="1"/>
      <c r="B898" s="5"/>
      <c r="C898" s="14"/>
      <c r="D898" s="15"/>
      <c r="E898" s="1"/>
      <c r="F898" s="1"/>
      <c r="G898" s="1"/>
      <c r="H898" s="1"/>
      <c r="I898" s="1"/>
      <c r="J898" s="1"/>
      <c r="K898" s="1"/>
      <c r="L898" s="1"/>
      <c r="M898" s="1"/>
      <c r="N898" s="1"/>
      <c r="O898" s="1"/>
      <c r="P898" s="1"/>
      <c r="Q898" s="1"/>
      <c r="R898" s="1"/>
      <c r="S898" s="1"/>
      <c r="T898" s="1"/>
      <c r="U898" s="1"/>
      <c r="V898" s="1"/>
      <c r="W898" s="1"/>
      <c r="X898" s="1"/>
      <c r="Y898" s="1"/>
      <c r="Z898" s="1"/>
    </row>
    <row x14ac:dyDescent="0.25" r="899" customHeight="1" ht="16.5">
      <c r="A899" s="1"/>
      <c r="B899" s="5"/>
      <c r="C899" s="14"/>
      <c r="D899" s="15"/>
      <c r="E899" s="1"/>
      <c r="F899" s="1"/>
      <c r="G899" s="1"/>
      <c r="H899" s="1"/>
      <c r="I899" s="1"/>
      <c r="J899" s="1"/>
      <c r="K899" s="1"/>
      <c r="L899" s="1"/>
      <c r="M899" s="1"/>
      <c r="N899" s="1"/>
      <c r="O899" s="1"/>
      <c r="P899" s="1"/>
      <c r="Q899" s="1"/>
      <c r="R899" s="1"/>
      <c r="S899" s="1"/>
      <c r="T899" s="1"/>
      <c r="U899" s="1"/>
      <c r="V899" s="1"/>
      <c r="W899" s="1"/>
      <c r="X899" s="1"/>
      <c r="Y899" s="1"/>
      <c r="Z899" s="1"/>
    </row>
    <row x14ac:dyDescent="0.25" r="900" customHeight="1" ht="16.5">
      <c r="A900" s="1"/>
      <c r="B900" s="5"/>
      <c r="C900" s="14"/>
      <c r="D900" s="15"/>
      <c r="E900" s="1"/>
      <c r="F900" s="1"/>
      <c r="G900" s="1"/>
      <c r="H900" s="1"/>
      <c r="I900" s="1"/>
      <c r="J900" s="1"/>
      <c r="K900" s="1"/>
      <c r="L900" s="1"/>
      <c r="M900" s="1"/>
      <c r="N900" s="1"/>
      <c r="O900" s="1"/>
      <c r="P900" s="1"/>
      <c r="Q900" s="1"/>
      <c r="R900" s="1"/>
      <c r="S900" s="1"/>
      <c r="T900" s="1"/>
      <c r="U900" s="1"/>
      <c r="V900" s="1"/>
      <c r="W900" s="1"/>
      <c r="X900" s="1"/>
      <c r="Y900" s="1"/>
      <c r="Z900" s="1"/>
    </row>
    <row x14ac:dyDescent="0.25" r="901" customHeight="1" ht="16.5">
      <c r="A901" s="1"/>
      <c r="B901" s="5"/>
      <c r="C901" s="14"/>
      <c r="D901" s="15"/>
      <c r="E901" s="1"/>
      <c r="F901" s="1"/>
      <c r="G901" s="1"/>
      <c r="H901" s="1"/>
      <c r="I901" s="1"/>
      <c r="J901" s="1"/>
      <c r="K901" s="1"/>
      <c r="L901" s="1"/>
      <c r="M901" s="1"/>
      <c r="N901" s="1"/>
      <c r="O901" s="1"/>
      <c r="P901" s="1"/>
      <c r="Q901" s="1"/>
      <c r="R901" s="1"/>
      <c r="S901" s="1"/>
      <c r="T901" s="1"/>
      <c r="U901" s="1"/>
      <c r="V901" s="1"/>
      <c r="W901" s="1"/>
      <c r="X901" s="1"/>
      <c r="Y901" s="1"/>
      <c r="Z901" s="1"/>
    </row>
    <row x14ac:dyDescent="0.25" r="902" customHeight="1" ht="16.5">
      <c r="A902" s="1"/>
      <c r="B902" s="5"/>
      <c r="C902" s="14"/>
      <c r="D902" s="15"/>
      <c r="E902" s="1"/>
      <c r="F902" s="1"/>
      <c r="G902" s="1"/>
      <c r="H902" s="1"/>
      <c r="I902" s="1"/>
      <c r="J902" s="1"/>
      <c r="K902" s="1"/>
      <c r="L902" s="1"/>
      <c r="M902" s="1"/>
      <c r="N902" s="1"/>
      <c r="O902" s="1"/>
      <c r="P902" s="1"/>
      <c r="Q902" s="1"/>
      <c r="R902" s="1"/>
      <c r="S902" s="1"/>
      <c r="T902" s="1"/>
      <c r="U902" s="1"/>
      <c r="V902" s="1"/>
      <c r="W902" s="1"/>
      <c r="X902" s="1"/>
      <c r="Y902" s="1"/>
      <c r="Z902" s="1"/>
    </row>
    <row x14ac:dyDescent="0.25" r="903" customHeight="1" ht="16.5">
      <c r="A903" s="1"/>
      <c r="B903" s="5"/>
      <c r="C903" s="14"/>
      <c r="D903" s="15"/>
      <c r="E903" s="1"/>
      <c r="F903" s="1"/>
      <c r="G903" s="1"/>
      <c r="H903" s="1"/>
      <c r="I903" s="1"/>
      <c r="J903" s="1"/>
      <c r="K903" s="1"/>
      <c r="L903" s="1"/>
      <c r="M903" s="1"/>
      <c r="N903" s="1"/>
      <c r="O903" s="1"/>
      <c r="P903" s="1"/>
      <c r="Q903" s="1"/>
      <c r="R903" s="1"/>
      <c r="S903" s="1"/>
      <c r="T903" s="1"/>
      <c r="U903" s="1"/>
      <c r="V903" s="1"/>
      <c r="W903" s="1"/>
      <c r="X903" s="1"/>
      <c r="Y903" s="1"/>
      <c r="Z903" s="1"/>
    </row>
    <row x14ac:dyDescent="0.25" r="904" customHeight="1" ht="16.5">
      <c r="A904" s="1"/>
      <c r="B904" s="5"/>
      <c r="C904" s="14"/>
      <c r="D904" s="15"/>
      <c r="E904" s="1"/>
      <c r="F904" s="1"/>
      <c r="G904" s="1"/>
      <c r="H904" s="1"/>
      <c r="I904" s="1"/>
      <c r="J904" s="1"/>
      <c r="K904" s="1"/>
      <c r="L904" s="1"/>
      <c r="M904" s="1"/>
      <c r="N904" s="1"/>
      <c r="O904" s="1"/>
      <c r="P904" s="1"/>
      <c r="Q904" s="1"/>
      <c r="R904" s="1"/>
      <c r="S904" s="1"/>
      <c r="T904" s="1"/>
      <c r="U904" s="1"/>
      <c r="V904" s="1"/>
      <c r="W904" s="1"/>
      <c r="X904" s="1"/>
      <c r="Y904" s="1"/>
      <c r="Z904" s="1"/>
    </row>
    <row x14ac:dyDescent="0.25" r="905" customHeight="1" ht="16.5">
      <c r="A905" s="1"/>
      <c r="B905" s="5"/>
      <c r="C905" s="14"/>
      <c r="D905" s="15"/>
      <c r="E905" s="1"/>
      <c r="F905" s="1"/>
      <c r="G905" s="1"/>
      <c r="H905" s="1"/>
      <c r="I905" s="1"/>
      <c r="J905" s="1"/>
      <c r="K905" s="1"/>
      <c r="L905" s="1"/>
      <c r="M905" s="1"/>
      <c r="N905" s="1"/>
      <c r="O905" s="1"/>
      <c r="P905" s="1"/>
      <c r="Q905" s="1"/>
      <c r="R905" s="1"/>
      <c r="S905" s="1"/>
      <c r="T905" s="1"/>
      <c r="U905" s="1"/>
      <c r="V905" s="1"/>
      <c r="W905" s="1"/>
      <c r="X905" s="1"/>
      <c r="Y905" s="1"/>
      <c r="Z905" s="1"/>
    </row>
    <row x14ac:dyDescent="0.25" r="906" customHeight="1" ht="16.5">
      <c r="A906" s="1"/>
      <c r="B906" s="5"/>
      <c r="C906" s="14"/>
      <c r="D906" s="15"/>
      <c r="E906" s="1"/>
      <c r="F906" s="1"/>
      <c r="G906" s="1"/>
      <c r="H906" s="1"/>
      <c r="I906" s="1"/>
      <c r="J906" s="1"/>
      <c r="K906" s="1"/>
      <c r="L906" s="1"/>
      <c r="M906" s="1"/>
      <c r="N906" s="1"/>
      <c r="O906" s="1"/>
      <c r="P906" s="1"/>
      <c r="Q906" s="1"/>
      <c r="R906" s="1"/>
      <c r="S906" s="1"/>
      <c r="T906" s="1"/>
      <c r="U906" s="1"/>
      <c r="V906" s="1"/>
      <c r="W906" s="1"/>
      <c r="X906" s="1"/>
      <c r="Y906" s="1"/>
      <c r="Z906" s="1"/>
    </row>
    <row x14ac:dyDescent="0.25" r="907" customHeight="1" ht="16.5">
      <c r="A907" s="1"/>
      <c r="B907" s="5"/>
      <c r="C907" s="16"/>
      <c r="D907" s="17"/>
      <c r="E907" s="1"/>
      <c r="F907" s="1"/>
      <c r="G907" s="1"/>
      <c r="H907" s="1"/>
      <c r="I907" s="1"/>
      <c r="J907" s="1"/>
      <c r="K907" s="1"/>
      <c r="L907" s="1"/>
      <c r="M907" s="1"/>
      <c r="N907" s="1"/>
      <c r="O907" s="1"/>
      <c r="P907" s="1"/>
      <c r="Q907" s="1"/>
      <c r="R907" s="1"/>
      <c r="S907" s="1"/>
      <c r="T907" s="1"/>
      <c r="U907" s="1"/>
      <c r="V907" s="1"/>
      <c r="W907" s="1"/>
      <c r="X907" s="1"/>
      <c r="Y907" s="1"/>
      <c r="Z907" s="1"/>
    </row>
    <row x14ac:dyDescent="0.25" r="908" customHeight="1" ht="16.5">
      <c r="A908" s="1"/>
      <c r="B908" s="5"/>
      <c r="C908" s="16"/>
      <c r="D908" s="17"/>
      <c r="E908" s="1"/>
      <c r="F908" s="1"/>
      <c r="G908" s="1"/>
      <c r="H908" s="1"/>
      <c r="I908" s="1"/>
      <c r="J908" s="1"/>
      <c r="K908" s="1"/>
      <c r="L908" s="1"/>
      <c r="M908" s="1"/>
      <c r="N908" s="1"/>
      <c r="O908" s="1"/>
      <c r="P908" s="1"/>
      <c r="Q908" s="1"/>
      <c r="R908" s="1"/>
      <c r="S908" s="1"/>
      <c r="T908" s="1"/>
      <c r="U908" s="1"/>
      <c r="V908" s="1"/>
      <c r="W908" s="1"/>
      <c r="X908" s="1"/>
      <c r="Y908" s="1"/>
      <c r="Z908" s="1"/>
    </row>
    <row x14ac:dyDescent="0.25" r="909" customHeight="1" ht="16.5">
      <c r="A909" s="1"/>
      <c r="B909" s="5"/>
      <c r="C909" s="14"/>
      <c r="D909" s="15"/>
      <c r="E909" s="1"/>
      <c r="F909" s="1"/>
      <c r="G909" s="1"/>
      <c r="H909" s="1"/>
      <c r="I909" s="1"/>
      <c r="J909" s="1"/>
      <c r="K909" s="1"/>
      <c r="L909" s="1"/>
      <c r="M909" s="1"/>
      <c r="N909" s="1"/>
      <c r="O909" s="1"/>
      <c r="P909" s="1"/>
      <c r="Q909" s="1"/>
      <c r="R909" s="1"/>
      <c r="S909" s="1"/>
      <c r="T909" s="1"/>
      <c r="U909" s="1"/>
      <c r="V909" s="1"/>
      <c r="W909" s="1"/>
      <c r="X909" s="1"/>
      <c r="Y909" s="1"/>
      <c r="Z909" s="1"/>
    </row>
    <row x14ac:dyDescent="0.25" r="910" customHeight="1" ht="16.5">
      <c r="A910" s="1"/>
      <c r="B910" s="5"/>
      <c r="C910" s="14"/>
      <c r="D910" s="15"/>
      <c r="E910" s="1"/>
      <c r="F910" s="1"/>
      <c r="G910" s="1"/>
      <c r="H910" s="1"/>
      <c r="I910" s="1"/>
      <c r="J910" s="1"/>
      <c r="K910" s="1"/>
      <c r="L910" s="1"/>
      <c r="M910" s="1"/>
      <c r="N910" s="1"/>
      <c r="O910" s="1"/>
      <c r="P910" s="1"/>
      <c r="Q910" s="1"/>
      <c r="R910" s="1"/>
      <c r="S910" s="1"/>
      <c r="T910" s="1"/>
      <c r="U910" s="1"/>
      <c r="V910" s="1"/>
      <c r="W910" s="1"/>
      <c r="X910" s="1"/>
      <c r="Y910" s="1"/>
      <c r="Z910" s="1"/>
    </row>
    <row x14ac:dyDescent="0.25" r="911" customHeight="1" ht="16.5">
      <c r="A911" s="1"/>
      <c r="B911" s="5"/>
      <c r="C911" s="14"/>
      <c r="D911" s="15"/>
      <c r="E911" s="1"/>
      <c r="F911" s="1"/>
      <c r="G911" s="1"/>
      <c r="H911" s="1"/>
      <c r="I911" s="1"/>
      <c r="J911" s="1"/>
      <c r="K911" s="1"/>
      <c r="L911" s="1"/>
      <c r="M911" s="1"/>
      <c r="N911" s="1"/>
      <c r="O911" s="1"/>
      <c r="P911" s="1"/>
      <c r="Q911" s="1"/>
      <c r="R911" s="1"/>
      <c r="S911" s="1"/>
      <c r="T911" s="1"/>
      <c r="U911" s="1"/>
      <c r="V911" s="1"/>
      <c r="W911" s="1"/>
      <c r="X911" s="1"/>
      <c r="Y911" s="1"/>
      <c r="Z911" s="1"/>
    </row>
    <row x14ac:dyDescent="0.25" r="912" customHeight="1" ht="16.5">
      <c r="A912" s="1"/>
      <c r="B912" s="5"/>
      <c r="C912" s="14"/>
      <c r="D912" s="15"/>
      <c r="E912" s="1"/>
      <c r="F912" s="1"/>
      <c r="G912" s="1"/>
      <c r="H912" s="1"/>
      <c r="I912" s="1"/>
      <c r="J912" s="1"/>
      <c r="K912" s="1"/>
      <c r="L912" s="1"/>
      <c r="M912" s="1"/>
      <c r="N912" s="1"/>
      <c r="O912" s="1"/>
      <c r="P912" s="1"/>
      <c r="Q912" s="1"/>
      <c r="R912" s="1"/>
      <c r="S912" s="1"/>
      <c r="T912" s="1"/>
      <c r="U912" s="1"/>
      <c r="V912" s="1"/>
      <c r="W912" s="1"/>
      <c r="X912" s="1"/>
      <c r="Y912" s="1"/>
      <c r="Z912" s="1"/>
    </row>
    <row x14ac:dyDescent="0.25" r="913" customHeight="1" ht="16.5">
      <c r="A913" s="1"/>
      <c r="B913" s="5"/>
      <c r="C913" s="14"/>
      <c r="D913" s="15"/>
      <c r="E913" s="1"/>
      <c r="F913" s="1"/>
      <c r="G913" s="1"/>
      <c r="H913" s="1"/>
      <c r="I913" s="1"/>
      <c r="J913" s="1"/>
      <c r="K913" s="1"/>
      <c r="L913" s="1"/>
      <c r="M913" s="1"/>
      <c r="N913" s="1"/>
      <c r="O913" s="1"/>
      <c r="P913" s="1"/>
      <c r="Q913" s="1"/>
      <c r="R913" s="1"/>
      <c r="S913" s="1"/>
      <c r="T913" s="1"/>
      <c r="U913" s="1"/>
      <c r="V913" s="1"/>
      <c r="W913" s="1"/>
      <c r="X913" s="1"/>
      <c r="Y913" s="1"/>
      <c r="Z913" s="1"/>
    </row>
    <row x14ac:dyDescent="0.25" r="914" customHeight="1" ht="16.5">
      <c r="A914" s="1"/>
      <c r="B914" s="5"/>
      <c r="C914" s="14"/>
      <c r="D914" s="15"/>
      <c r="E914" s="1"/>
      <c r="F914" s="1"/>
      <c r="G914" s="1"/>
      <c r="H914" s="1"/>
      <c r="I914" s="1"/>
      <c r="J914" s="1"/>
      <c r="K914" s="1"/>
      <c r="L914" s="1"/>
      <c r="M914" s="1"/>
      <c r="N914" s="1"/>
      <c r="O914" s="1"/>
      <c r="P914" s="1"/>
      <c r="Q914" s="1"/>
      <c r="R914" s="1"/>
      <c r="S914" s="1"/>
      <c r="T914" s="1"/>
      <c r="U914" s="1"/>
      <c r="V914" s="1"/>
      <c r="W914" s="1"/>
      <c r="X914" s="1"/>
      <c r="Y914" s="1"/>
      <c r="Z914" s="1"/>
    </row>
    <row x14ac:dyDescent="0.25" r="915" customHeight="1" ht="16.5">
      <c r="A915" s="1"/>
      <c r="B915" s="5"/>
      <c r="C915" s="14"/>
      <c r="D915" s="15"/>
      <c r="E915" s="1"/>
      <c r="F915" s="1"/>
      <c r="G915" s="1"/>
      <c r="H915" s="1"/>
      <c r="I915" s="1"/>
      <c r="J915" s="1"/>
      <c r="K915" s="1"/>
      <c r="L915" s="1"/>
      <c r="M915" s="1"/>
      <c r="N915" s="1"/>
      <c r="O915" s="1"/>
      <c r="P915" s="1"/>
      <c r="Q915" s="1"/>
      <c r="R915" s="1"/>
      <c r="S915" s="1"/>
      <c r="T915" s="1"/>
      <c r="U915" s="1"/>
      <c r="V915" s="1"/>
      <c r="W915" s="1"/>
      <c r="X915" s="1"/>
      <c r="Y915" s="1"/>
      <c r="Z915" s="1"/>
    </row>
    <row x14ac:dyDescent="0.25" r="916" customHeight="1" ht="16.5">
      <c r="A916" s="1"/>
      <c r="B916" s="5"/>
      <c r="C916" s="14"/>
      <c r="D916" s="15"/>
      <c r="E916" s="1"/>
      <c r="F916" s="1"/>
      <c r="G916" s="1"/>
      <c r="H916" s="1"/>
      <c r="I916" s="1"/>
      <c r="J916" s="1"/>
      <c r="K916" s="1"/>
      <c r="L916" s="1"/>
      <c r="M916" s="1"/>
      <c r="N916" s="1"/>
      <c r="O916" s="1"/>
      <c r="P916" s="1"/>
      <c r="Q916" s="1"/>
      <c r="R916" s="1"/>
      <c r="S916" s="1"/>
      <c r="T916" s="1"/>
      <c r="U916" s="1"/>
      <c r="V916" s="1"/>
      <c r="W916" s="1"/>
      <c r="X916" s="1"/>
      <c r="Y916" s="1"/>
      <c r="Z916" s="1"/>
    </row>
    <row x14ac:dyDescent="0.25" r="917" customHeight="1" ht="16.5">
      <c r="A917" s="1"/>
      <c r="B917" s="5"/>
      <c r="C917" s="14"/>
      <c r="D917" s="15"/>
      <c r="E917" s="1"/>
      <c r="F917" s="1"/>
      <c r="G917" s="1"/>
      <c r="H917" s="1"/>
      <c r="I917" s="1"/>
      <c r="J917" s="1"/>
      <c r="K917" s="1"/>
      <c r="L917" s="1"/>
      <c r="M917" s="1"/>
      <c r="N917" s="1"/>
      <c r="O917" s="1"/>
      <c r="P917" s="1"/>
      <c r="Q917" s="1"/>
      <c r="R917" s="1"/>
      <c r="S917" s="1"/>
      <c r="T917" s="1"/>
      <c r="U917" s="1"/>
      <c r="V917" s="1"/>
      <c r="W917" s="1"/>
      <c r="X917" s="1"/>
      <c r="Y917" s="1"/>
      <c r="Z917" s="1"/>
    </row>
    <row x14ac:dyDescent="0.25" r="918" customHeight="1" ht="16.5">
      <c r="A918" s="1"/>
      <c r="B918" s="5"/>
      <c r="C918" s="16"/>
      <c r="D918" s="17"/>
      <c r="E918" s="1"/>
      <c r="F918" s="1"/>
      <c r="G918" s="1"/>
      <c r="H918" s="1"/>
      <c r="I918" s="1"/>
      <c r="J918" s="1"/>
      <c r="K918" s="1"/>
      <c r="L918" s="1"/>
      <c r="M918" s="1"/>
      <c r="N918" s="1"/>
      <c r="O918" s="1"/>
      <c r="P918" s="1"/>
      <c r="Q918" s="1"/>
      <c r="R918" s="1"/>
      <c r="S918" s="1"/>
      <c r="T918" s="1"/>
      <c r="U918" s="1"/>
      <c r="V918" s="1"/>
      <c r="W918" s="1"/>
      <c r="X918" s="1"/>
      <c r="Y918" s="1"/>
      <c r="Z918" s="1"/>
    </row>
    <row x14ac:dyDescent="0.25" r="919" customHeight="1" ht="16.5">
      <c r="A919" s="1"/>
      <c r="B919" s="5"/>
      <c r="C919" s="16"/>
      <c r="D919" s="17"/>
      <c r="E919" s="1"/>
      <c r="F919" s="1"/>
      <c r="G919" s="1"/>
      <c r="H919" s="1"/>
      <c r="I919" s="1"/>
      <c r="J919" s="1"/>
      <c r="K919" s="1"/>
      <c r="L919" s="1"/>
      <c r="M919" s="1"/>
      <c r="N919" s="1"/>
      <c r="O919" s="1"/>
      <c r="P919" s="1"/>
      <c r="Q919" s="1"/>
      <c r="R919" s="1"/>
      <c r="S919" s="1"/>
      <c r="T919" s="1"/>
      <c r="U919" s="1"/>
      <c r="V919" s="1"/>
      <c r="W919" s="1"/>
      <c r="X919" s="1"/>
      <c r="Y919" s="1"/>
      <c r="Z919" s="1"/>
    </row>
    <row x14ac:dyDescent="0.25" r="920" customHeight="1" ht="16.5">
      <c r="A920" s="1"/>
      <c r="B920" s="5"/>
      <c r="C920" s="14"/>
      <c r="D920" s="15"/>
      <c r="E920" s="1"/>
      <c r="F920" s="1"/>
      <c r="G920" s="1"/>
      <c r="H920" s="1"/>
      <c r="I920" s="1"/>
      <c r="J920" s="1"/>
      <c r="K920" s="1"/>
      <c r="L920" s="1"/>
      <c r="M920" s="1"/>
      <c r="N920" s="1"/>
      <c r="O920" s="1"/>
      <c r="P920" s="1"/>
      <c r="Q920" s="1"/>
      <c r="R920" s="1"/>
      <c r="S920" s="1"/>
      <c r="T920" s="1"/>
      <c r="U920" s="1"/>
      <c r="V920" s="1"/>
      <c r="W920" s="1"/>
      <c r="X920" s="1"/>
      <c r="Y920" s="1"/>
      <c r="Z920" s="1"/>
    </row>
    <row x14ac:dyDescent="0.25" r="921" customHeight="1" ht="16.5">
      <c r="A921" s="1"/>
      <c r="B921" s="5"/>
      <c r="C921" s="14"/>
      <c r="D921" s="15"/>
      <c r="E921" s="1"/>
      <c r="F921" s="1"/>
      <c r="G921" s="1"/>
      <c r="H921" s="1"/>
      <c r="I921" s="1"/>
      <c r="J921" s="1"/>
      <c r="K921" s="1"/>
      <c r="L921" s="1"/>
      <c r="M921" s="1"/>
      <c r="N921" s="1"/>
      <c r="O921" s="1"/>
      <c r="P921" s="1"/>
      <c r="Q921" s="1"/>
      <c r="R921" s="1"/>
      <c r="S921" s="1"/>
      <c r="T921" s="1"/>
      <c r="U921" s="1"/>
      <c r="V921" s="1"/>
      <c r="W921" s="1"/>
      <c r="X921" s="1"/>
      <c r="Y921" s="1"/>
      <c r="Z921" s="1"/>
    </row>
    <row x14ac:dyDescent="0.25" r="922" customHeight="1" ht="16.5">
      <c r="A922" s="1"/>
      <c r="B922" s="5"/>
      <c r="C922" s="14"/>
      <c r="D922" s="15"/>
      <c r="E922" s="1"/>
      <c r="F922" s="1"/>
      <c r="G922" s="1"/>
      <c r="H922" s="1"/>
      <c r="I922" s="1"/>
      <c r="J922" s="1"/>
      <c r="K922" s="1"/>
      <c r="L922" s="1"/>
      <c r="M922" s="1"/>
      <c r="N922" s="1"/>
      <c r="O922" s="1"/>
      <c r="P922" s="1"/>
      <c r="Q922" s="1"/>
      <c r="R922" s="1"/>
      <c r="S922" s="1"/>
      <c r="T922" s="1"/>
      <c r="U922" s="1"/>
      <c r="V922" s="1"/>
      <c r="W922" s="1"/>
      <c r="X922" s="1"/>
      <c r="Y922" s="1"/>
      <c r="Z922" s="1"/>
    </row>
    <row x14ac:dyDescent="0.25" r="923" customHeight="1" ht="16.5">
      <c r="A923" s="1"/>
      <c r="B923" s="5"/>
      <c r="C923" s="14"/>
      <c r="D923" s="15"/>
      <c r="E923" s="1"/>
      <c r="F923" s="1"/>
      <c r="G923" s="1"/>
      <c r="H923" s="1"/>
      <c r="I923" s="1"/>
      <c r="J923" s="1"/>
      <c r="K923" s="1"/>
      <c r="L923" s="1"/>
      <c r="M923" s="1"/>
      <c r="N923" s="1"/>
      <c r="O923" s="1"/>
      <c r="P923" s="1"/>
      <c r="Q923" s="1"/>
      <c r="R923" s="1"/>
      <c r="S923" s="1"/>
      <c r="T923" s="1"/>
      <c r="U923" s="1"/>
      <c r="V923" s="1"/>
      <c r="W923" s="1"/>
      <c r="X923" s="1"/>
      <c r="Y923" s="1"/>
      <c r="Z923" s="1"/>
    </row>
    <row x14ac:dyDescent="0.25" r="924" customHeight="1" ht="16.5">
      <c r="A924" s="1"/>
      <c r="B924" s="5"/>
      <c r="C924" s="14"/>
      <c r="D924" s="15"/>
      <c r="E924" s="1"/>
      <c r="F924" s="1"/>
      <c r="G924" s="1"/>
      <c r="H924" s="1"/>
      <c r="I924" s="1"/>
      <c r="J924" s="1"/>
      <c r="K924" s="1"/>
      <c r="L924" s="1"/>
      <c r="M924" s="1"/>
      <c r="N924" s="1"/>
      <c r="O924" s="1"/>
      <c r="P924" s="1"/>
      <c r="Q924" s="1"/>
      <c r="R924" s="1"/>
      <c r="S924" s="1"/>
      <c r="T924" s="1"/>
      <c r="U924" s="1"/>
      <c r="V924" s="1"/>
      <c r="W924" s="1"/>
      <c r="X924" s="1"/>
      <c r="Y924" s="1"/>
      <c r="Z924" s="1"/>
    </row>
    <row x14ac:dyDescent="0.25" r="925" customHeight="1" ht="16.5">
      <c r="A925" s="1"/>
      <c r="B925" s="5"/>
      <c r="C925" s="14"/>
      <c r="D925" s="15"/>
      <c r="E925" s="1"/>
      <c r="F925" s="1"/>
      <c r="G925" s="1"/>
      <c r="H925" s="1"/>
      <c r="I925" s="1"/>
      <c r="J925" s="1"/>
      <c r="K925" s="1"/>
      <c r="L925" s="1"/>
      <c r="M925" s="1"/>
      <c r="N925" s="1"/>
      <c r="O925" s="1"/>
      <c r="P925" s="1"/>
      <c r="Q925" s="1"/>
      <c r="R925" s="1"/>
      <c r="S925" s="1"/>
      <c r="T925" s="1"/>
      <c r="U925" s="1"/>
      <c r="V925" s="1"/>
      <c r="W925" s="1"/>
      <c r="X925" s="1"/>
      <c r="Y925" s="1"/>
      <c r="Z925" s="1"/>
    </row>
    <row x14ac:dyDescent="0.25" r="926" customHeight="1" ht="16.5">
      <c r="A926" s="1"/>
      <c r="B926" s="5"/>
      <c r="C926" s="14"/>
      <c r="D926" s="15"/>
      <c r="E926" s="1"/>
      <c r="F926" s="1"/>
      <c r="G926" s="1"/>
      <c r="H926" s="1"/>
      <c r="I926" s="1"/>
      <c r="J926" s="1"/>
      <c r="K926" s="1"/>
      <c r="L926" s="1"/>
      <c r="M926" s="1"/>
      <c r="N926" s="1"/>
      <c r="O926" s="1"/>
      <c r="P926" s="1"/>
      <c r="Q926" s="1"/>
      <c r="R926" s="1"/>
      <c r="S926" s="1"/>
      <c r="T926" s="1"/>
      <c r="U926" s="1"/>
      <c r="V926" s="1"/>
      <c r="W926" s="1"/>
      <c r="X926" s="1"/>
      <c r="Y926" s="1"/>
      <c r="Z926" s="1"/>
    </row>
    <row x14ac:dyDescent="0.25" r="927" customHeight="1" ht="16.5">
      <c r="A927" s="1"/>
      <c r="B927" s="5"/>
      <c r="C927" s="14"/>
      <c r="D927" s="15"/>
      <c r="E927" s="1"/>
      <c r="F927" s="1"/>
      <c r="G927" s="1"/>
      <c r="H927" s="1"/>
      <c r="I927" s="1"/>
      <c r="J927" s="1"/>
      <c r="K927" s="1"/>
      <c r="L927" s="1"/>
      <c r="M927" s="1"/>
      <c r="N927" s="1"/>
      <c r="O927" s="1"/>
      <c r="P927" s="1"/>
      <c r="Q927" s="1"/>
      <c r="R927" s="1"/>
      <c r="S927" s="1"/>
      <c r="T927" s="1"/>
      <c r="U927" s="1"/>
      <c r="V927" s="1"/>
      <c r="W927" s="1"/>
      <c r="X927" s="1"/>
      <c r="Y927" s="1"/>
      <c r="Z927" s="1"/>
    </row>
    <row x14ac:dyDescent="0.25" r="928" customHeight="1" ht="16.5">
      <c r="A928" s="1"/>
      <c r="B928" s="5"/>
      <c r="C928" s="14"/>
      <c r="D928" s="15"/>
      <c r="E928" s="1"/>
      <c r="F928" s="1"/>
      <c r="G928" s="1"/>
      <c r="H928" s="1"/>
      <c r="I928" s="1"/>
      <c r="J928" s="1"/>
      <c r="K928" s="1"/>
      <c r="L928" s="1"/>
      <c r="M928" s="1"/>
      <c r="N928" s="1"/>
      <c r="O928" s="1"/>
      <c r="P928" s="1"/>
      <c r="Q928" s="1"/>
      <c r="R928" s="1"/>
      <c r="S928" s="1"/>
      <c r="T928" s="1"/>
      <c r="U928" s="1"/>
      <c r="V928" s="1"/>
      <c r="W928" s="1"/>
      <c r="X928" s="1"/>
      <c r="Y928" s="1"/>
      <c r="Z928" s="1"/>
    </row>
    <row x14ac:dyDescent="0.25" r="929" customHeight="1" ht="16.5">
      <c r="A929" s="1"/>
      <c r="B929" s="5"/>
      <c r="C929" s="16"/>
      <c r="D929" s="17"/>
      <c r="E929" s="1"/>
      <c r="F929" s="1"/>
      <c r="G929" s="1"/>
      <c r="H929" s="1"/>
      <c r="I929" s="1"/>
      <c r="J929" s="1"/>
      <c r="K929" s="1"/>
      <c r="L929" s="1"/>
      <c r="M929" s="1"/>
      <c r="N929" s="1"/>
      <c r="O929" s="1"/>
      <c r="P929" s="1"/>
      <c r="Q929" s="1"/>
      <c r="R929" s="1"/>
      <c r="S929" s="1"/>
      <c r="T929" s="1"/>
      <c r="U929" s="1"/>
      <c r="V929" s="1"/>
      <c r="W929" s="1"/>
      <c r="X929" s="1"/>
      <c r="Y929" s="1"/>
      <c r="Z929" s="1"/>
    </row>
    <row x14ac:dyDescent="0.25" r="930" customHeight="1" ht="16.5">
      <c r="A930" s="1"/>
      <c r="B930" s="5"/>
      <c r="C930" s="16"/>
      <c r="D930" s="17"/>
      <c r="E930" s="1"/>
      <c r="F930" s="1"/>
      <c r="G930" s="1"/>
      <c r="H930" s="1"/>
      <c r="I930" s="1"/>
      <c r="J930" s="1"/>
      <c r="K930" s="1"/>
      <c r="L930" s="1"/>
      <c r="M930" s="1"/>
      <c r="N930" s="1"/>
      <c r="O930" s="1"/>
      <c r="P930" s="1"/>
      <c r="Q930" s="1"/>
      <c r="R930" s="1"/>
      <c r="S930" s="1"/>
      <c r="T930" s="1"/>
      <c r="U930" s="1"/>
      <c r="V930" s="1"/>
      <c r="W930" s="1"/>
      <c r="X930" s="1"/>
      <c r="Y930" s="1"/>
      <c r="Z930" s="1"/>
    </row>
    <row x14ac:dyDescent="0.25" r="931" customHeight="1" ht="16.5">
      <c r="A931" s="1"/>
      <c r="B931" s="5"/>
      <c r="C931" s="14"/>
      <c r="D931" s="15"/>
      <c r="E931" s="1"/>
      <c r="F931" s="1"/>
      <c r="G931" s="1"/>
      <c r="H931" s="1"/>
      <c r="I931" s="1"/>
      <c r="J931" s="1"/>
      <c r="K931" s="1"/>
      <c r="L931" s="1"/>
      <c r="M931" s="1"/>
      <c r="N931" s="1"/>
      <c r="O931" s="1"/>
      <c r="P931" s="1"/>
      <c r="Q931" s="1"/>
      <c r="R931" s="1"/>
      <c r="S931" s="1"/>
      <c r="T931" s="1"/>
      <c r="U931" s="1"/>
      <c r="V931" s="1"/>
      <c r="W931" s="1"/>
      <c r="X931" s="1"/>
      <c r="Y931" s="1"/>
      <c r="Z931" s="1"/>
    </row>
    <row x14ac:dyDescent="0.25" r="932" customHeight="1" ht="16.5">
      <c r="A932" s="1"/>
      <c r="B932" s="5"/>
      <c r="C932" s="14"/>
      <c r="D932" s="15"/>
      <c r="E932" s="1"/>
      <c r="F932" s="1"/>
      <c r="G932" s="1"/>
      <c r="H932" s="1"/>
      <c r="I932" s="1"/>
      <c r="J932" s="1"/>
      <c r="K932" s="1"/>
      <c r="L932" s="1"/>
      <c r="M932" s="1"/>
      <c r="N932" s="1"/>
      <c r="O932" s="1"/>
      <c r="P932" s="1"/>
      <c r="Q932" s="1"/>
      <c r="R932" s="1"/>
      <c r="S932" s="1"/>
      <c r="T932" s="1"/>
      <c r="U932" s="1"/>
      <c r="V932" s="1"/>
      <c r="W932" s="1"/>
      <c r="X932" s="1"/>
      <c r="Y932" s="1"/>
      <c r="Z932" s="1"/>
    </row>
    <row x14ac:dyDescent="0.25" r="933" customHeight="1" ht="16.5">
      <c r="A933" s="1"/>
      <c r="B933" s="5"/>
      <c r="C933" s="14"/>
      <c r="D933" s="15"/>
      <c r="E933" s="1"/>
      <c r="F933" s="1"/>
      <c r="G933" s="1"/>
      <c r="H933" s="1"/>
      <c r="I933" s="1"/>
      <c r="J933" s="1"/>
      <c r="K933" s="1"/>
      <c r="L933" s="1"/>
      <c r="M933" s="1"/>
      <c r="N933" s="1"/>
      <c r="O933" s="1"/>
      <c r="P933" s="1"/>
      <c r="Q933" s="1"/>
      <c r="R933" s="1"/>
      <c r="S933" s="1"/>
      <c r="T933" s="1"/>
      <c r="U933" s="1"/>
      <c r="V933" s="1"/>
      <c r="W933" s="1"/>
      <c r="X933" s="1"/>
      <c r="Y933" s="1"/>
      <c r="Z933" s="1"/>
    </row>
    <row x14ac:dyDescent="0.25" r="934" customHeight="1" ht="16.5">
      <c r="A934" s="1"/>
      <c r="B934" s="5"/>
      <c r="C934" s="14"/>
      <c r="D934" s="15"/>
      <c r="E934" s="1"/>
      <c r="F934" s="1"/>
      <c r="G934" s="1"/>
      <c r="H934" s="1"/>
      <c r="I934" s="1"/>
      <c r="J934" s="1"/>
      <c r="K934" s="1"/>
      <c r="L934" s="1"/>
      <c r="M934" s="1"/>
      <c r="N934" s="1"/>
      <c r="O934" s="1"/>
      <c r="P934" s="1"/>
      <c r="Q934" s="1"/>
      <c r="R934" s="1"/>
      <c r="S934" s="1"/>
      <c r="T934" s="1"/>
      <c r="U934" s="1"/>
      <c r="V934" s="1"/>
      <c r="W934" s="1"/>
      <c r="X934" s="1"/>
      <c r="Y934" s="1"/>
      <c r="Z934" s="1"/>
    </row>
    <row x14ac:dyDescent="0.25" r="935" customHeight="1" ht="16.5">
      <c r="A935" s="1"/>
      <c r="B935" s="5"/>
      <c r="C935" s="14"/>
      <c r="D935" s="15"/>
      <c r="E935" s="1"/>
      <c r="F935" s="1"/>
      <c r="G935" s="1"/>
      <c r="H935" s="1"/>
      <c r="I935" s="1"/>
      <c r="J935" s="1"/>
      <c r="K935" s="1"/>
      <c r="L935" s="1"/>
      <c r="M935" s="1"/>
      <c r="N935" s="1"/>
      <c r="O935" s="1"/>
      <c r="P935" s="1"/>
      <c r="Q935" s="1"/>
      <c r="R935" s="1"/>
      <c r="S935" s="1"/>
      <c r="T935" s="1"/>
      <c r="U935" s="1"/>
      <c r="V935" s="1"/>
      <c r="W935" s="1"/>
      <c r="X935" s="1"/>
      <c r="Y935" s="1"/>
      <c r="Z935" s="1"/>
    </row>
    <row x14ac:dyDescent="0.25" r="936" customHeight="1" ht="16.5">
      <c r="A936" s="1"/>
      <c r="B936" s="5"/>
      <c r="C936" s="14"/>
      <c r="D936" s="15"/>
      <c r="E936" s="1"/>
      <c r="F936" s="1"/>
      <c r="G936" s="1"/>
      <c r="H936" s="1"/>
      <c r="I936" s="1"/>
      <c r="J936" s="1"/>
      <c r="K936" s="1"/>
      <c r="L936" s="1"/>
      <c r="M936" s="1"/>
      <c r="N936" s="1"/>
      <c r="O936" s="1"/>
      <c r="P936" s="1"/>
      <c r="Q936" s="1"/>
      <c r="R936" s="1"/>
      <c r="S936" s="1"/>
      <c r="T936" s="1"/>
      <c r="U936" s="1"/>
      <c r="V936" s="1"/>
      <c r="W936" s="1"/>
      <c r="X936" s="1"/>
      <c r="Y936" s="1"/>
      <c r="Z936" s="1"/>
    </row>
    <row x14ac:dyDescent="0.25" r="937" customHeight="1" ht="16.5">
      <c r="A937" s="1"/>
      <c r="B937" s="5"/>
      <c r="C937" s="14"/>
      <c r="D937" s="15"/>
      <c r="E937" s="1"/>
      <c r="F937" s="1"/>
      <c r="G937" s="1"/>
      <c r="H937" s="1"/>
      <c r="I937" s="1"/>
      <c r="J937" s="1"/>
      <c r="K937" s="1"/>
      <c r="L937" s="1"/>
      <c r="M937" s="1"/>
      <c r="N937" s="1"/>
      <c r="O937" s="1"/>
      <c r="P937" s="1"/>
      <c r="Q937" s="1"/>
      <c r="R937" s="1"/>
      <c r="S937" s="1"/>
      <c r="T937" s="1"/>
      <c r="U937" s="1"/>
      <c r="V937" s="1"/>
      <c r="W937" s="1"/>
      <c r="X937" s="1"/>
      <c r="Y937" s="1"/>
      <c r="Z937" s="1"/>
    </row>
    <row x14ac:dyDescent="0.25" r="938" customHeight="1" ht="16.5">
      <c r="A938" s="1"/>
      <c r="B938" s="5"/>
      <c r="C938" s="14"/>
      <c r="D938" s="15"/>
      <c r="E938" s="1"/>
      <c r="F938" s="1"/>
      <c r="G938" s="1"/>
      <c r="H938" s="1"/>
      <c r="I938" s="1"/>
      <c r="J938" s="1"/>
      <c r="K938" s="1"/>
      <c r="L938" s="1"/>
      <c r="M938" s="1"/>
      <c r="N938" s="1"/>
      <c r="O938" s="1"/>
      <c r="P938" s="1"/>
      <c r="Q938" s="1"/>
      <c r="R938" s="1"/>
      <c r="S938" s="1"/>
      <c r="T938" s="1"/>
      <c r="U938" s="1"/>
      <c r="V938" s="1"/>
      <c r="W938" s="1"/>
      <c r="X938" s="1"/>
      <c r="Y938" s="1"/>
      <c r="Z938" s="1"/>
    </row>
    <row x14ac:dyDescent="0.25" r="939" customHeight="1" ht="16.5">
      <c r="A939" s="1"/>
      <c r="B939" s="5"/>
      <c r="C939" s="14"/>
      <c r="D939" s="15"/>
      <c r="E939" s="1"/>
      <c r="F939" s="1"/>
      <c r="G939" s="1"/>
      <c r="H939" s="1"/>
      <c r="I939" s="1"/>
      <c r="J939" s="1"/>
      <c r="K939" s="1"/>
      <c r="L939" s="1"/>
      <c r="M939" s="1"/>
      <c r="N939" s="1"/>
      <c r="O939" s="1"/>
      <c r="P939" s="1"/>
      <c r="Q939" s="1"/>
      <c r="R939" s="1"/>
      <c r="S939" s="1"/>
      <c r="T939" s="1"/>
      <c r="U939" s="1"/>
      <c r="V939" s="1"/>
      <c r="W939" s="1"/>
      <c r="X939" s="1"/>
      <c r="Y939" s="1"/>
      <c r="Z939" s="1"/>
    </row>
    <row x14ac:dyDescent="0.25" r="940" customHeight="1" ht="16.5">
      <c r="A940" s="1"/>
      <c r="B940" s="5"/>
      <c r="C940" s="16"/>
      <c r="D940" s="17"/>
      <c r="E940" s="1"/>
      <c r="F940" s="1"/>
      <c r="G940" s="1"/>
      <c r="H940" s="1"/>
      <c r="I940" s="1"/>
      <c r="J940" s="1"/>
      <c r="K940" s="1"/>
      <c r="L940" s="1"/>
      <c r="M940" s="1"/>
      <c r="N940" s="1"/>
      <c r="O940" s="1"/>
      <c r="P940" s="1"/>
      <c r="Q940" s="1"/>
      <c r="R940" s="1"/>
      <c r="S940" s="1"/>
      <c r="T940" s="1"/>
      <c r="U940" s="1"/>
      <c r="V940" s="1"/>
      <c r="W940" s="1"/>
      <c r="X940" s="1"/>
      <c r="Y940" s="1"/>
      <c r="Z940" s="1"/>
    </row>
    <row x14ac:dyDescent="0.25" r="941" customHeight="1" ht="16.5">
      <c r="A941" s="1"/>
      <c r="B941" s="5"/>
      <c r="C941" s="16"/>
      <c r="D941" s="17"/>
      <c r="E941" s="1"/>
      <c r="F941" s="1"/>
      <c r="G941" s="1"/>
      <c r="H941" s="1"/>
      <c r="I941" s="1"/>
      <c r="J941" s="1"/>
      <c r="K941" s="1"/>
      <c r="L941" s="1"/>
      <c r="M941" s="1"/>
      <c r="N941" s="1"/>
      <c r="O941" s="1"/>
      <c r="P941" s="1"/>
      <c r="Q941" s="1"/>
      <c r="R941" s="1"/>
      <c r="S941" s="1"/>
      <c r="T941" s="1"/>
      <c r="U941" s="1"/>
      <c r="V941" s="1"/>
      <c r="W941" s="1"/>
      <c r="X941" s="1"/>
      <c r="Y941" s="1"/>
      <c r="Z941" s="1"/>
    </row>
    <row x14ac:dyDescent="0.25" r="942" customHeight="1" ht="16.5">
      <c r="A942" s="1"/>
      <c r="B942" s="5"/>
      <c r="C942" s="14"/>
      <c r="D942" s="15"/>
      <c r="E942" s="1"/>
      <c r="F942" s="1"/>
      <c r="G942" s="1"/>
      <c r="H942" s="1"/>
      <c r="I942" s="1"/>
      <c r="J942" s="1"/>
      <c r="K942" s="1"/>
      <c r="L942" s="1"/>
      <c r="M942" s="1"/>
      <c r="N942" s="1"/>
      <c r="O942" s="1"/>
      <c r="P942" s="1"/>
      <c r="Q942" s="1"/>
      <c r="R942" s="1"/>
      <c r="S942" s="1"/>
      <c r="T942" s="1"/>
      <c r="U942" s="1"/>
      <c r="V942" s="1"/>
      <c r="W942" s="1"/>
      <c r="X942" s="1"/>
      <c r="Y942" s="1"/>
      <c r="Z942" s="1"/>
    </row>
    <row x14ac:dyDescent="0.25" r="943" customHeight="1" ht="16.5">
      <c r="A943" s="1"/>
      <c r="B943" s="5"/>
      <c r="C943" s="14"/>
      <c r="D943" s="15"/>
      <c r="E943" s="1"/>
      <c r="F943" s="1"/>
      <c r="G943" s="1"/>
      <c r="H943" s="1"/>
      <c r="I943" s="1"/>
      <c r="J943" s="1"/>
      <c r="K943" s="1"/>
      <c r="L943" s="1"/>
      <c r="M943" s="1"/>
      <c r="N943" s="1"/>
      <c r="O943" s="1"/>
      <c r="P943" s="1"/>
      <c r="Q943" s="1"/>
      <c r="R943" s="1"/>
      <c r="S943" s="1"/>
      <c r="T943" s="1"/>
      <c r="U943" s="1"/>
      <c r="V943" s="1"/>
      <c r="W943" s="1"/>
      <c r="X943" s="1"/>
      <c r="Y943" s="1"/>
      <c r="Z943" s="1"/>
    </row>
    <row x14ac:dyDescent="0.25" r="944" customHeight="1" ht="16.5">
      <c r="A944" s="1"/>
      <c r="B944" s="5"/>
      <c r="C944" s="14"/>
      <c r="D944" s="15"/>
      <c r="E944" s="1"/>
      <c r="F944" s="1"/>
      <c r="G944" s="1"/>
      <c r="H944" s="1"/>
      <c r="I944" s="1"/>
      <c r="J944" s="1"/>
      <c r="K944" s="1"/>
      <c r="L944" s="1"/>
      <c r="M944" s="1"/>
      <c r="N944" s="1"/>
      <c r="O944" s="1"/>
      <c r="P944" s="1"/>
      <c r="Q944" s="1"/>
      <c r="R944" s="1"/>
      <c r="S944" s="1"/>
      <c r="T944" s="1"/>
      <c r="U944" s="1"/>
      <c r="V944" s="1"/>
      <c r="W944" s="1"/>
      <c r="X944" s="1"/>
      <c r="Y944" s="1"/>
      <c r="Z944" s="1"/>
    </row>
    <row x14ac:dyDescent="0.25" r="945" customHeight="1" ht="16.5">
      <c r="A945" s="1"/>
      <c r="B945" s="5"/>
      <c r="C945" s="14"/>
      <c r="D945" s="15"/>
      <c r="E945" s="1"/>
      <c r="F945" s="1"/>
      <c r="G945" s="1"/>
      <c r="H945" s="1"/>
      <c r="I945" s="1"/>
      <c r="J945" s="1"/>
      <c r="K945" s="1"/>
      <c r="L945" s="1"/>
      <c r="M945" s="1"/>
      <c r="N945" s="1"/>
      <c r="O945" s="1"/>
      <c r="P945" s="1"/>
      <c r="Q945" s="1"/>
      <c r="R945" s="1"/>
      <c r="S945" s="1"/>
      <c r="T945" s="1"/>
      <c r="U945" s="1"/>
      <c r="V945" s="1"/>
      <c r="W945" s="1"/>
      <c r="X945" s="1"/>
      <c r="Y945" s="1"/>
      <c r="Z945" s="1"/>
    </row>
    <row x14ac:dyDescent="0.25" r="946" customHeight="1" ht="16.5">
      <c r="A946" s="1"/>
      <c r="B946" s="5"/>
      <c r="C946" s="14"/>
      <c r="D946" s="15"/>
      <c r="E946" s="1"/>
      <c r="F946" s="1"/>
      <c r="G946" s="1"/>
      <c r="H946" s="1"/>
      <c r="I946" s="1"/>
      <c r="J946" s="1"/>
      <c r="K946" s="1"/>
      <c r="L946" s="1"/>
      <c r="M946" s="1"/>
      <c r="N946" s="1"/>
      <c r="O946" s="1"/>
      <c r="P946" s="1"/>
      <c r="Q946" s="1"/>
      <c r="R946" s="1"/>
      <c r="S946" s="1"/>
      <c r="T946" s="1"/>
      <c r="U946" s="1"/>
      <c r="V946" s="1"/>
      <c r="W946" s="1"/>
      <c r="X946" s="1"/>
      <c r="Y946" s="1"/>
      <c r="Z946" s="1"/>
    </row>
    <row x14ac:dyDescent="0.25" r="947" customHeight="1" ht="16.5">
      <c r="A947" s="1"/>
      <c r="B947" s="5"/>
      <c r="C947" s="14"/>
      <c r="D947" s="15"/>
      <c r="E947" s="1"/>
      <c r="F947" s="1"/>
      <c r="G947" s="1"/>
      <c r="H947" s="1"/>
      <c r="I947" s="1"/>
      <c r="J947" s="1"/>
      <c r="K947" s="1"/>
      <c r="L947" s="1"/>
      <c r="M947" s="1"/>
      <c r="N947" s="1"/>
      <c r="O947" s="1"/>
      <c r="P947" s="1"/>
      <c r="Q947" s="1"/>
      <c r="R947" s="1"/>
      <c r="S947" s="1"/>
      <c r="T947" s="1"/>
      <c r="U947" s="1"/>
      <c r="V947" s="1"/>
      <c r="W947" s="1"/>
      <c r="X947" s="1"/>
      <c r="Y947" s="1"/>
      <c r="Z947" s="1"/>
    </row>
    <row x14ac:dyDescent="0.25" r="948" customHeight="1" ht="16.5">
      <c r="A948" s="1"/>
      <c r="B948" s="5"/>
      <c r="C948" s="14"/>
      <c r="D948" s="15"/>
      <c r="E948" s="1"/>
      <c r="F948" s="1"/>
      <c r="G948" s="1"/>
      <c r="H948" s="1"/>
      <c r="I948" s="1"/>
      <c r="J948" s="1"/>
      <c r="K948" s="1"/>
      <c r="L948" s="1"/>
      <c r="M948" s="1"/>
      <c r="N948" s="1"/>
      <c r="O948" s="1"/>
      <c r="P948" s="1"/>
      <c r="Q948" s="1"/>
      <c r="R948" s="1"/>
      <c r="S948" s="1"/>
      <c r="T948" s="1"/>
      <c r="U948" s="1"/>
      <c r="V948" s="1"/>
      <c r="W948" s="1"/>
      <c r="X948" s="1"/>
      <c r="Y948" s="1"/>
      <c r="Z948" s="1"/>
    </row>
    <row x14ac:dyDescent="0.25" r="949" customHeight="1" ht="16.5">
      <c r="A949" s="1"/>
      <c r="B949" s="5"/>
      <c r="C949" s="14"/>
      <c r="D949" s="15"/>
      <c r="E949" s="1"/>
      <c r="F949" s="1"/>
      <c r="G949" s="1"/>
      <c r="H949" s="1"/>
      <c r="I949" s="1"/>
      <c r="J949" s="1"/>
      <c r="K949" s="1"/>
      <c r="L949" s="1"/>
      <c r="M949" s="1"/>
      <c r="N949" s="1"/>
      <c r="O949" s="1"/>
      <c r="P949" s="1"/>
      <c r="Q949" s="1"/>
      <c r="R949" s="1"/>
      <c r="S949" s="1"/>
      <c r="T949" s="1"/>
      <c r="U949" s="1"/>
      <c r="V949" s="1"/>
      <c r="W949" s="1"/>
      <c r="X949" s="1"/>
      <c r="Y949" s="1"/>
      <c r="Z949" s="1"/>
    </row>
    <row x14ac:dyDescent="0.25" r="950" customHeight="1" ht="16.5">
      <c r="A950" s="1"/>
      <c r="B950" s="5"/>
      <c r="C950" s="14"/>
      <c r="D950" s="15"/>
      <c r="E950" s="1"/>
      <c r="F950" s="1"/>
      <c r="G950" s="1"/>
      <c r="H950" s="1"/>
      <c r="I950" s="1"/>
      <c r="J950" s="1"/>
      <c r="K950" s="1"/>
      <c r="L950" s="1"/>
      <c r="M950" s="1"/>
      <c r="N950" s="1"/>
      <c r="O950" s="1"/>
      <c r="P950" s="1"/>
      <c r="Q950" s="1"/>
      <c r="R950" s="1"/>
      <c r="S950" s="1"/>
      <c r="T950" s="1"/>
      <c r="U950" s="1"/>
      <c r="V950" s="1"/>
      <c r="W950" s="1"/>
      <c r="X950" s="1"/>
      <c r="Y950" s="1"/>
      <c r="Z950" s="1"/>
    </row>
    <row x14ac:dyDescent="0.25" r="951" customHeight="1" ht="16.5">
      <c r="A951" s="1"/>
      <c r="B951" s="5"/>
      <c r="C951" s="16"/>
      <c r="D951" s="17"/>
      <c r="E951" s="1"/>
      <c r="F951" s="1"/>
      <c r="G951" s="1"/>
      <c r="H951" s="1"/>
      <c r="I951" s="1"/>
      <c r="J951" s="1"/>
      <c r="K951" s="1"/>
      <c r="L951" s="1"/>
      <c r="M951" s="1"/>
      <c r="N951" s="1"/>
      <c r="O951" s="1"/>
      <c r="P951" s="1"/>
      <c r="Q951" s="1"/>
      <c r="R951" s="1"/>
      <c r="S951" s="1"/>
      <c r="T951" s="1"/>
      <c r="U951" s="1"/>
      <c r="V951" s="1"/>
      <c r="W951" s="1"/>
      <c r="X951" s="1"/>
      <c r="Y951" s="1"/>
      <c r="Z951" s="1"/>
    </row>
    <row x14ac:dyDescent="0.25" r="952" customHeight="1" ht="16.5">
      <c r="A952" s="1"/>
      <c r="B952" s="5"/>
      <c r="C952" s="16"/>
      <c r="D952" s="17"/>
      <c r="E952" s="1"/>
      <c r="F952" s="1"/>
      <c r="G952" s="1"/>
      <c r="H952" s="1"/>
      <c r="I952" s="1"/>
      <c r="J952" s="1"/>
      <c r="K952" s="1"/>
      <c r="L952" s="1"/>
      <c r="M952" s="1"/>
      <c r="N952" s="1"/>
      <c r="O952" s="1"/>
      <c r="P952" s="1"/>
      <c r="Q952" s="1"/>
      <c r="R952" s="1"/>
      <c r="S952" s="1"/>
      <c r="T952" s="1"/>
      <c r="U952" s="1"/>
      <c r="V952" s="1"/>
      <c r="W952" s="1"/>
      <c r="X952" s="1"/>
      <c r="Y952" s="1"/>
      <c r="Z952" s="1"/>
    </row>
    <row x14ac:dyDescent="0.25" r="953" customHeight="1" ht="16.5">
      <c r="A953" s="1"/>
      <c r="B953" s="5"/>
      <c r="C953" s="14"/>
      <c r="D953" s="15"/>
      <c r="E953" s="1"/>
      <c r="F953" s="1"/>
      <c r="G953" s="1"/>
      <c r="H953" s="1"/>
      <c r="I953" s="1"/>
      <c r="J953" s="1"/>
      <c r="K953" s="1"/>
      <c r="L953" s="1"/>
      <c r="M953" s="1"/>
      <c r="N953" s="1"/>
      <c r="O953" s="1"/>
      <c r="P953" s="1"/>
      <c r="Q953" s="1"/>
      <c r="R953" s="1"/>
      <c r="S953" s="1"/>
      <c r="T953" s="1"/>
      <c r="U953" s="1"/>
      <c r="V953" s="1"/>
      <c r="W953" s="1"/>
      <c r="X953" s="1"/>
      <c r="Y953" s="1"/>
      <c r="Z953" s="1"/>
    </row>
    <row x14ac:dyDescent="0.25" r="954" customHeight="1" ht="16.5">
      <c r="A954" s="1"/>
      <c r="B954" s="5"/>
      <c r="C954" s="14"/>
      <c r="D954" s="15"/>
      <c r="E954" s="1"/>
      <c r="F954" s="1"/>
      <c r="G954" s="1"/>
      <c r="H954" s="1"/>
      <c r="I954" s="1"/>
      <c r="J954" s="1"/>
      <c r="K954" s="1"/>
      <c r="L954" s="1"/>
      <c r="M954" s="1"/>
      <c r="N954" s="1"/>
      <c r="O954" s="1"/>
      <c r="P954" s="1"/>
      <c r="Q954" s="1"/>
      <c r="R954" s="1"/>
      <c r="S954" s="1"/>
      <c r="T954" s="1"/>
      <c r="U954" s="1"/>
      <c r="V954" s="1"/>
      <c r="W954" s="1"/>
      <c r="X954" s="1"/>
      <c r="Y954" s="1"/>
      <c r="Z954" s="1"/>
    </row>
    <row x14ac:dyDescent="0.25" r="955" customHeight="1" ht="16.5">
      <c r="A955" s="1"/>
      <c r="B955" s="5"/>
      <c r="C955" s="14"/>
      <c r="D955" s="15"/>
      <c r="E955" s="1"/>
      <c r="F955" s="1"/>
      <c r="G955" s="1"/>
      <c r="H955" s="1"/>
      <c r="I955" s="1"/>
      <c r="J955" s="1"/>
      <c r="K955" s="1"/>
      <c r="L955" s="1"/>
      <c r="M955" s="1"/>
      <c r="N955" s="1"/>
      <c r="O955" s="1"/>
      <c r="P955" s="1"/>
      <c r="Q955" s="1"/>
      <c r="R955" s="1"/>
      <c r="S955" s="1"/>
      <c r="T955" s="1"/>
      <c r="U955" s="1"/>
      <c r="V955" s="1"/>
      <c r="W955" s="1"/>
      <c r="X955" s="1"/>
      <c r="Y955" s="1"/>
      <c r="Z955" s="1"/>
    </row>
    <row x14ac:dyDescent="0.25" r="956" customHeight="1" ht="16.5">
      <c r="A956" s="1"/>
      <c r="B956" s="5"/>
      <c r="C956" s="14"/>
      <c r="D956" s="15"/>
      <c r="E956" s="1"/>
      <c r="F956" s="1"/>
      <c r="G956" s="1"/>
      <c r="H956" s="1"/>
      <c r="I956" s="1"/>
      <c r="J956" s="1"/>
      <c r="K956" s="1"/>
      <c r="L956" s="1"/>
      <c r="M956" s="1"/>
      <c r="N956" s="1"/>
      <c r="O956" s="1"/>
      <c r="P956" s="1"/>
      <c r="Q956" s="1"/>
      <c r="R956" s="1"/>
      <c r="S956" s="1"/>
      <c r="T956" s="1"/>
      <c r="U956" s="1"/>
      <c r="V956" s="1"/>
      <c r="W956" s="1"/>
      <c r="X956" s="1"/>
      <c r="Y956" s="1"/>
      <c r="Z956" s="1"/>
    </row>
    <row x14ac:dyDescent="0.25" r="957" customHeight="1" ht="16.5">
      <c r="A957" s="1"/>
      <c r="B957" s="5"/>
      <c r="C957" s="14"/>
      <c r="D957" s="15"/>
      <c r="E957" s="1"/>
      <c r="F957" s="1"/>
      <c r="G957" s="1"/>
      <c r="H957" s="1"/>
      <c r="I957" s="1"/>
      <c r="J957" s="1"/>
      <c r="K957" s="1"/>
      <c r="L957" s="1"/>
      <c r="M957" s="1"/>
      <c r="N957" s="1"/>
      <c r="O957" s="1"/>
      <c r="P957" s="1"/>
      <c r="Q957" s="1"/>
      <c r="R957" s="1"/>
      <c r="S957" s="1"/>
      <c r="T957" s="1"/>
      <c r="U957" s="1"/>
      <c r="V957" s="1"/>
      <c r="W957" s="1"/>
      <c r="X957" s="1"/>
      <c r="Y957" s="1"/>
      <c r="Z957" s="1"/>
    </row>
    <row x14ac:dyDescent="0.25" r="958" customHeight="1" ht="16.5">
      <c r="A958" s="1"/>
      <c r="B958" s="5"/>
      <c r="C958" s="14"/>
      <c r="D958" s="15"/>
      <c r="E958" s="1"/>
      <c r="F958" s="1"/>
      <c r="G958" s="1"/>
      <c r="H958" s="1"/>
      <c r="I958" s="1"/>
      <c r="J958" s="1"/>
      <c r="K958" s="1"/>
      <c r="L958" s="1"/>
      <c r="M958" s="1"/>
      <c r="N958" s="1"/>
      <c r="O958" s="1"/>
      <c r="P958" s="1"/>
      <c r="Q958" s="1"/>
      <c r="R958" s="1"/>
      <c r="S958" s="1"/>
      <c r="T958" s="1"/>
      <c r="U958" s="1"/>
      <c r="V958" s="1"/>
      <c r="W958" s="1"/>
      <c r="X958" s="1"/>
      <c r="Y958" s="1"/>
      <c r="Z958" s="1"/>
    </row>
    <row x14ac:dyDescent="0.25" r="959" customHeight="1" ht="16.5">
      <c r="A959" s="1"/>
      <c r="B959" s="5"/>
      <c r="C959" s="14"/>
      <c r="D959" s="15"/>
      <c r="E959" s="1"/>
      <c r="F959" s="1"/>
      <c r="G959" s="1"/>
      <c r="H959" s="1"/>
      <c r="I959" s="1"/>
      <c r="J959" s="1"/>
      <c r="K959" s="1"/>
      <c r="L959" s="1"/>
      <c r="M959" s="1"/>
      <c r="N959" s="1"/>
      <c r="O959" s="1"/>
      <c r="P959" s="1"/>
      <c r="Q959" s="1"/>
      <c r="R959" s="1"/>
      <c r="S959" s="1"/>
      <c r="T959" s="1"/>
      <c r="U959" s="1"/>
      <c r="V959" s="1"/>
      <c r="W959" s="1"/>
      <c r="X959" s="1"/>
      <c r="Y959" s="1"/>
      <c r="Z959" s="1"/>
    </row>
    <row x14ac:dyDescent="0.25" r="960" customHeight="1" ht="16.5">
      <c r="A960" s="1"/>
      <c r="B960" s="5"/>
      <c r="C960" s="14"/>
      <c r="D960" s="15"/>
      <c r="E960" s="1"/>
      <c r="F960" s="1"/>
      <c r="G960" s="1"/>
      <c r="H960" s="1"/>
      <c r="I960" s="1"/>
      <c r="J960" s="1"/>
      <c r="K960" s="1"/>
      <c r="L960" s="1"/>
      <c r="M960" s="1"/>
      <c r="N960" s="1"/>
      <c r="O960" s="1"/>
      <c r="P960" s="1"/>
      <c r="Q960" s="1"/>
      <c r="R960" s="1"/>
      <c r="S960" s="1"/>
      <c r="T960" s="1"/>
      <c r="U960" s="1"/>
      <c r="V960" s="1"/>
      <c r="W960" s="1"/>
      <c r="X960" s="1"/>
      <c r="Y960" s="1"/>
      <c r="Z960" s="1"/>
    </row>
    <row x14ac:dyDescent="0.25" r="961" customHeight="1" ht="16.5">
      <c r="A961" s="1"/>
      <c r="B961" s="5"/>
      <c r="C961" s="14"/>
      <c r="D961" s="15"/>
      <c r="E961" s="1"/>
      <c r="F961" s="1"/>
      <c r="G961" s="1"/>
      <c r="H961" s="1"/>
      <c r="I961" s="1"/>
      <c r="J961" s="1"/>
      <c r="K961" s="1"/>
      <c r="L961" s="1"/>
      <c r="M961" s="1"/>
      <c r="N961" s="1"/>
      <c r="O961" s="1"/>
      <c r="P961" s="1"/>
      <c r="Q961" s="1"/>
      <c r="R961" s="1"/>
      <c r="S961" s="1"/>
      <c r="T961" s="1"/>
      <c r="U961" s="1"/>
      <c r="V961" s="1"/>
      <c r="W961" s="1"/>
      <c r="X961" s="1"/>
      <c r="Y961" s="1"/>
      <c r="Z961" s="1"/>
    </row>
    <row x14ac:dyDescent="0.25" r="962" customHeight="1" ht="16.5">
      <c r="A962" s="1"/>
      <c r="B962" s="5"/>
      <c r="C962" s="16"/>
      <c r="D962" s="17"/>
      <c r="E962" s="1"/>
      <c r="F962" s="1"/>
      <c r="G962" s="1"/>
      <c r="H962" s="1"/>
      <c r="I962" s="1"/>
      <c r="J962" s="1"/>
      <c r="K962" s="1"/>
      <c r="L962" s="1"/>
      <c r="M962" s="1"/>
      <c r="N962" s="1"/>
      <c r="O962" s="1"/>
      <c r="P962" s="1"/>
      <c r="Q962" s="1"/>
      <c r="R962" s="1"/>
      <c r="S962" s="1"/>
      <c r="T962" s="1"/>
      <c r="U962" s="1"/>
      <c r="V962" s="1"/>
      <c r="W962" s="1"/>
      <c r="X962" s="1"/>
      <c r="Y962" s="1"/>
      <c r="Z962" s="1"/>
    </row>
    <row x14ac:dyDescent="0.25" r="963" customHeight="1" ht="16.5">
      <c r="A963" s="1"/>
      <c r="B963" s="5"/>
      <c r="C963" s="16"/>
      <c r="D963" s="17"/>
      <c r="E963" s="1"/>
      <c r="F963" s="1"/>
      <c r="G963" s="1"/>
      <c r="H963" s="1"/>
      <c r="I963" s="1"/>
      <c r="J963" s="1"/>
      <c r="K963" s="1"/>
      <c r="L963" s="1"/>
      <c r="M963" s="1"/>
      <c r="N963" s="1"/>
      <c r="O963" s="1"/>
      <c r="P963" s="1"/>
      <c r="Q963" s="1"/>
      <c r="R963" s="1"/>
      <c r="S963" s="1"/>
      <c r="T963" s="1"/>
      <c r="U963" s="1"/>
      <c r="V963" s="1"/>
      <c r="W963" s="1"/>
      <c r="X963" s="1"/>
      <c r="Y963" s="1"/>
      <c r="Z963" s="1"/>
    </row>
    <row x14ac:dyDescent="0.25" r="964" customHeight="1" ht="16.5">
      <c r="A964" s="1"/>
      <c r="B964" s="5"/>
      <c r="C964" s="14"/>
      <c r="D964" s="15"/>
      <c r="E964" s="1"/>
      <c r="F964" s="1"/>
      <c r="G964" s="1"/>
      <c r="H964" s="1"/>
      <c r="I964" s="1"/>
      <c r="J964" s="1"/>
      <c r="K964" s="1"/>
      <c r="L964" s="1"/>
      <c r="M964" s="1"/>
      <c r="N964" s="1"/>
      <c r="O964" s="1"/>
      <c r="P964" s="1"/>
      <c r="Q964" s="1"/>
      <c r="R964" s="1"/>
      <c r="S964" s="1"/>
      <c r="T964" s="1"/>
      <c r="U964" s="1"/>
      <c r="V964" s="1"/>
      <c r="W964" s="1"/>
      <c r="X964" s="1"/>
      <c r="Y964" s="1"/>
      <c r="Z964" s="1"/>
    </row>
    <row x14ac:dyDescent="0.25" r="965" customHeight="1" ht="16.5">
      <c r="A965" s="1"/>
      <c r="B965" s="5"/>
      <c r="C965" s="14"/>
      <c r="D965" s="15"/>
      <c r="E965" s="1"/>
      <c r="F965" s="1"/>
      <c r="G965" s="1"/>
      <c r="H965" s="1"/>
      <c r="I965" s="1"/>
      <c r="J965" s="1"/>
      <c r="K965" s="1"/>
      <c r="L965" s="1"/>
      <c r="M965" s="1"/>
      <c r="N965" s="1"/>
      <c r="O965" s="1"/>
      <c r="P965" s="1"/>
      <c r="Q965" s="1"/>
      <c r="R965" s="1"/>
      <c r="S965" s="1"/>
      <c r="T965" s="1"/>
      <c r="U965" s="1"/>
      <c r="V965" s="1"/>
      <c r="W965" s="1"/>
      <c r="X965" s="1"/>
      <c r="Y965" s="1"/>
      <c r="Z965" s="1"/>
    </row>
    <row x14ac:dyDescent="0.25" r="966" customHeight="1" ht="16.5">
      <c r="A966" s="1"/>
      <c r="B966" s="5"/>
      <c r="C966" s="14"/>
      <c r="D966" s="15"/>
      <c r="E966" s="1"/>
      <c r="F966" s="1"/>
      <c r="G966" s="1"/>
      <c r="H966" s="1"/>
      <c r="I966" s="1"/>
      <c r="J966" s="1"/>
      <c r="K966" s="1"/>
      <c r="L966" s="1"/>
      <c r="M966" s="1"/>
      <c r="N966" s="1"/>
      <c r="O966" s="1"/>
      <c r="P966" s="1"/>
      <c r="Q966" s="1"/>
      <c r="R966" s="1"/>
      <c r="S966" s="1"/>
      <c r="T966" s="1"/>
      <c r="U966" s="1"/>
      <c r="V966" s="1"/>
      <c r="W966" s="1"/>
      <c r="X966" s="1"/>
      <c r="Y966" s="1"/>
      <c r="Z966" s="1"/>
    </row>
    <row x14ac:dyDescent="0.25" r="967" customHeight="1" ht="16.5">
      <c r="A967" s="1"/>
      <c r="B967" s="5"/>
      <c r="C967" s="14"/>
      <c r="D967" s="15"/>
      <c r="E967" s="1"/>
      <c r="F967" s="1"/>
      <c r="G967" s="1"/>
      <c r="H967" s="1"/>
      <c r="I967" s="1"/>
      <c r="J967" s="1"/>
      <c r="K967" s="1"/>
      <c r="L967" s="1"/>
      <c r="M967" s="1"/>
      <c r="N967" s="1"/>
      <c r="O967" s="1"/>
      <c r="P967" s="1"/>
      <c r="Q967" s="1"/>
      <c r="R967" s="1"/>
      <c r="S967" s="1"/>
      <c r="T967" s="1"/>
      <c r="U967" s="1"/>
      <c r="V967" s="1"/>
      <c r="W967" s="1"/>
      <c r="X967" s="1"/>
      <c r="Y967" s="1"/>
      <c r="Z967" s="1"/>
    </row>
    <row x14ac:dyDescent="0.25" r="968" customHeight="1" ht="16.5">
      <c r="A968" s="1"/>
      <c r="B968" s="5"/>
      <c r="C968" s="14"/>
      <c r="D968" s="15"/>
      <c r="E968" s="1"/>
      <c r="F968" s="1"/>
      <c r="G968" s="1"/>
      <c r="H968" s="1"/>
      <c r="I968" s="1"/>
      <c r="J968" s="1"/>
      <c r="K968" s="1"/>
      <c r="L968" s="1"/>
      <c r="M968" s="1"/>
      <c r="N968" s="1"/>
      <c r="O968" s="1"/>
      <c r="P968" s="1"/>
      <c r="Q968" s="1"/>
      <c r="R968" s="1"/>
      <c r="S968" s="1"/>
      <c r="T968" s="1"/>
      <c r="U968" s="1"/>
      <c r="V968" s="1"/>
      <c r="W968" s="1"/>
      <c r="X968" s="1"/>
      <c r="Y968" s="1"/>
      <c r="Z968" s="1"/>
    </row>
    <row x14ac:dyDescent="0.25" r="969" customHeight="1" ht="16.5">
      <c r="A969" s="1"/>
      <c r="B969" s="5"/>
      <c r="C969" s="14"/>
      <c r="D969" s="15"/>
      <c r="E969" s="1"/>
      <c r="F969" s="1"/>
      <c r="G969" s="1"/>
      <c r="H969" s="1"/>
      <c r="I969" s="1"/>
      <c r="J969" s="1"/>
      <c r="K969" s="1"/>
      <c r="L969" s="1"/>
      <c r="M969" s="1"/>
      <c r="N969" s="1"/>
      <c r="O969" s="1"/>
      <c r="P969" s="1"/>
      <c r="Q969" s="1"/>
      <c r="R969" s="1"/>
      <c r="S969" s="1"/>
      <c r="T969" s="1"/>
      <c r="U969" s="1"/>
      <c r="V969" s="1"/>
      <c r="W969" s="1"/>
      <c r="X969" s="1"/>
      <c r="Y969" s="1"/>
      <c r="Z969" s="1"/>
    </row>
    <row x14ac:dyDescent="0.25" r="970" customHeight="1" ht="16.5">
      <c r="A970" s="1"/>
      <c r="B970" s="5"/>
      <c r="C970" s="14"/>
      <c r="D970" s="15"/>
      <c r="E970" s="1"/>
      <c r="F970" s="1"/>
      <c r="G970" s="1"/>
      <c r="H970" s="1"/>
      <c r="I970" s="1"/>
      <c r="J970" s="1"/>
      <c r="K970" s="1"/>
      <c r="L970" s="1"/>
      <c r="M970" s="1"/>
      <c r="N970" s="1"/>
      <c r="O970" s="1"/>
      <c r="P970" s="1"/>
      <c r="Q970" s="1"/>
      <c r="R970" s="1"/>
      <c r="S970" s="1"/>
      <c r="T970" s="1"/>
      <c r="U970" s="1"/>
      <c r="V970" s="1"/>
      <c r="W970" s="1"/>
      <c r="X970" s="1"/>
      <c r="Y970" s="1"/>
      <c r="Z970" s="1"/>
    </row>
    <row x14ac:dyDescent="0.25" r="971" customHeight="1" ht="16.5">
      <c r="A971" s="1"/>
      <c r="B971" s="5"/>
      <c r="C971" s="14"/>
      <c r="D971" s="15"/>
      <c r="E971" s="1"/>
      <c r="F971" s="1"/>
      <c r="G971" s="1"/>
      <c r="H971" s="1"/>
      <c r="I971" s="1"/>
      <c r="J971" s="1"/>
      <c r="K971" s="1"/>
      <c r="L971" s="1"/>
      <c r="M971" s="1"/>
      <c r="N971" s="1"/>
      <c r="O971" s="1"/>
      <c r="P971" s="1"/>
      <c r="Q971" s="1"/>
      <c r="R971" s="1"/>
      <c r="S971" s="1"/>
      <c r="T971" s="1"/>
      <c r="U971" s="1"/>
      <c r="V971" s="1"/>
      <c r="W971" s="1"/>
      <c r="X971" s="1"/>
      <c r="Y971" s="1"/>
      <c r="Z971" s="1"/>
    </row>
    <row x14ac:dyDescent="0.25" r="972" customHeight="1" ht="16.5">
      <c r="A972" s="1"/>
      <c r="B972" s="5"/>
      <c r="C972" s="14"/>
      <c r="D972" s="15"/>
      <c r="E972" s="1"/>
      <c r="F972" s="1"/>
      <c r="G972" s="1"/>
      <c r="H972" s="1"/>
      <c r="I972" s="1"/>
      <c r="J972" s="1"/>
      <c r="K972" s="1"/>
      <c r="L972" s="1"/>
      <c r="M972" s="1"/>
      <c r="N972" s="1"/>
      <c r="O972" s="1"/>
      <c r="P972" s="1"/>
      <c r="Q972" s="1"/>
      <c r="R972" s="1"/>
      <c r="S972" s="1"/>
      <c r="T972" s="1"/>
      <c r="U972" s="1"/>
      <c r="V972" s="1"/>
      <c r="W972" s="1"/>
      <c r="X972" s="1"/>
      <c r="Y972" s="1"/>
      <c r="Z972" s="1"/>
    </row>
    <row x14ac:dyDescent="0.25" r="973" customHeight="1" ht="16.5">
      <c r="A973" s="1"/>
      <c r="B973" s="5"/>
      <c r="C973" s="16"/>
      <c r="D973" s="17"/>
      <c r="E973" s="1"/>
      <c r="F973" s="1"/>
      <c r="G973" s="1"/>
      <c r="H973" s="1"/>
      <c r="I973" s="1"/>
      <c r="J973" s="1"/>
      <c r="K973" s="1"/>
      <c r="L973" s="1"/>
      <c r="M973" s="1"/>
      <c r="N973" s="1"/>
      <c r="O973" s="1"/>
      <c r="P973" s="1"/>
      <c r="Q973" s="1"/>
      <c r="R973" s="1"/>
      <c r="S973" s="1"/>
      <c r="T973" s="1"/>
      <c r="U973" s="1"/>
      <c r="V973" s="1"/>
      <c r="W973" s="1"/>
      <c r="X973" s="1"/>
      <c r="Y973" s="1"/>
      <c r="Z973" s="1"/>
    </row>
    <row x14ac:dyDescent="0.25" r="974" customHeight="1" ht="16.5">
      <c r="A974" s="1"/>
      <c r="B974" s="5"/>
      <c r="C974" s="16"/>
      <c r="D974" s="17"/>
      <c r="E974" s="1"/>
      <c r="F974" s="1"/>
      <c r="G974" s="1"/>
      <c r="H974" s="1"/>
      <c r="I974" s="1"/>
      <c r="J974" s="1"/>
      <c r="K974" s="1"/>
      <c r="L974" s="1"/>
      <c r="M974" s="1"/>
      <c r="N974" s="1"/>
      <c r="O974" s="1"/>
      <c r="P974" s="1"/>
      <c r="Q974" s="1"/>
      <c r="R974" s="1"/>
      <c r="S974" s="1"/>
      <c r="T974" s="1"/>
      <c r="U974" s="1"/>
      <c r="V974" s="1"/>
      <c r="W974" s="1"/>
      <c r="X974" s="1"/>
      <c r="Y974" s="1"/>
      <c r="Z974" s="1"/>
    </row>
    <row x14ac:dyDescent="0.25" r="975" customHeight="1" ht="16.5">
      <c r="A975" s="1"/>
      <c r="B975" s="5"/>
      <c r="C975" s="14"/>
      <c r="D975" s="15"/>
      <c r="E975" s="1"/>
      <c r="F975" s="1"/>
      <c r="G975" s="1"/>
      <c r="H975" s="1"/>
      <c r="I975" s="1"/>
      <c r="J975" s="1"/>
      <c r="K975" s="1"/>
      <c r="L975" s="1"/>
      <c r="M975" s="1"/>
      <c r="N975" s="1"/>
      <c r="O975" s="1"/>
      <c r="P975" s="1"/>
      <c r="Q975" s="1"/>
      <c r="R975" s="1"/>
      <c r="S975" s="1"/>
      <c r="T975" s="1"/>
      <c r="U975" s="1"/>
      <c r="V975" s="1"/>
      <c r="W975" s="1"/>
      <c r="X975" s="1"/>
      <c r="Y975" s="1"/>
      <c r="Z975" s="1"/>
    </row>
    <row x14ac:dyDescent="0.25" r="976" customHeight="1" ht="16.5">
      <c r="A976" s="1"/>
      <c r="B976" s="5"/>
      <c r="C976" s="14"/>
      <c r="D976" s="15"/>
      <c r="E976" s="1"/>
      <c r="F976" s="1"/>
      <c r="G976" s="1"/>
      <c r="H976" s="1"/>
      <c r="I976" s="1"/>
      <c r="J976" s="1"/>
      <c r="K976" s="1"/>
      <c r="L976" s="1"/>
      <c r="M976" s="1"/>
      <c r="N976" s="1"/>
      <c r="O976" s="1"/>
      <c r="P976" s="1"/>
      <c r="Q976" s="1"/>
      <c r="R976" s="1"/>
      <c r="S976" s="1"/>
      <c r="T976" s="1"/>
      <c r="U976" s="1"/>
      <c r="V976" s="1"/>
      <c r="W976" s="1"/>
      <c r="X976" s="1"/>
      <c r="Y976" s="1"/>
      <c r="Z976" s="1"/>
    </row>
    <row x14ac:dyDescent="0.25" r="977" customHeight="1" ht="16.5">
      <c r="A977" s="1"/>
      <c r="B977" s="5"/>
      <c r="C977" s="14"/>
      <c r="D977" s="15"/>
      <c r="E977" s="1"/>
      <c r="F977" s="1"/>
      <c r="G977" s="1"/>
      <c r="H977" s="1"/>
      <c r="I977" s="1"/>
      <c r="J977" s="1"/>
      <c r="K977" s="1"/>
      <c r="L977" s="1"/>
      <c r="M977" s="1"/>
      <c r="N977" s="1"/>
      <c r="O977" s="1"/>
      <c r="P977" s="1"/>
      <c r="Q977" s="1"/>
      <c r="R977" s="1"/>
      <c r="S977" s="1"/>
      <c r="T977" s="1"/>
      <c r="U977" s="1"/>
      <c r="V977" s="1"/>
      <c r="W977" s="1"/>
      <c r="X977" s="1"/>
      <c r="Y977" s="1"/>
      <c r="Z977" s="1"/>
    </row>
    <row x14ac:dyDescent="0.25" r="978" customHeight="1" ht="16.5">
      <c r="A978" s="1"/>
      <c r="B978" s="5"/>
      <c r="C978" s="14"/>
      <c r="D978" s="15"/>
      <c r="E978" s="1"/>
      <c r="F978" s="1"/>
      <c r="G978" s="1"/>
      <c r="H978" s="1"/>
      <c r="I978" s="1"/>
      <c r="J978" s="1"/>
      <c r="K978" s="1"/>
      <c r="L978" s="1"/>
      <c r="M978" s="1"/>
      <c r="N978" s="1"/>
      <c r="O978" s="1"/>
      <c r="P978" s="1"/>
      <c r="Q978" s="1"/>
      <c r="R978" s="1"/>
      <c r="S978" s="1"/>
      <c r="T978" s="1"/>
      <c r="U978" s="1"/>
      <c r="V978" s="1"/>
      <c r="W978" s="1"/>
      <c r="X978" s="1"/>
      <c r="Y978" s="1"/>
      <c r="Z978" s="1"/>
    </row>
    <row x14ac:dyDescent="0.25" r="979" customHeight="1" ht="16.5">
      <c r="A979" s="1"/>
      <c r="B979" s="5"/>
      <c r="C979" s="14"/>
      <c r="D979" s="15"/>
      <c r="E979" s="1"/>
      <c r="F979" s="1"/>
      <c r="G979" s="1"/>
      <c r="H979" s="1"/>
      <c r="I979" s="1"/>
      <c r="J979" s="1"/>
      <c r="K979" s="1"/>
      <c r="L979" s="1"/>
      <c r="M979" s="1"/>
      <c r="N979" s="1"/>
      <c r="O979" s="1"/>
      <c r="P979" s="1"/>
      <c r="Q979" s="1"/>
      <c r="R979" s="1"/>
      <c r="S979" s="1"/>
      <c r="T979" s="1"/>
      <c r="U979" s="1"/>
      <c r="V979" s="1"/>
      <c r="W979" s="1"/>
      <c r="X979" s="1"/>
      <c r="Y979" s="1"/>
      <c r="Z979" s="1"/>
    </row>
    <row x14ac:dyDescent="0.25" r="980" customHeight="1" ht="16.5">
      <c r="A980" s="1"/>
      <c r="B980" s="5"/>
      <c r="C980" s="14"/>
      <c r="D980" s="15"/>
      <c r="E980" s="1"/>
      <c r="F980" s="1"/>
      <c r="G980" s="1"/>
      <c r="H980" s="1"/>
      <c r="I980" s="1"/>
      <c r="J980" s="1"/>
      <c r="K980" s="1"/>
      <c r="L980" s="1"/>
      <c r="M980" s="1"/>
      <c r="N980" s="1"/>
      <c r="O980" s="1"/>
      <c r="P980" s="1"/>
      <c r="Q980" s="1"/>
      <c r="R980" s="1"/>
      <c r="S980" s="1"/>
      <c r="T980" s="1"/>
      <c r="U980" s="1"/>
      <c r="V980" s="1"/>
      <c r="W980" s="1"/>
      <c r="X980" s="1"/>
      <c r="Y980" s="1"/>
      <c r="Z980" s="1"/>
    </row>
    <row x14ac:dyDescent="0.25" r="981" customHeight="1" ht="16.5">
      <c r="A981" s="1"/>
      <c r="B981" s="5"/>
      <c r="C981" s="14"/>
      <c r="D981" s="15"/>
      <c r="E981" s="1"/>
      <c r="F981" s="1"/>
      <c r="G981" s="1"/>
      <c r="H981" s="1"/>
      <c r="I981" s="1"/>
      <c r="J981" s="1"/>
      <c r="K981" s="1"/>
      <c r="L981" s="1"/>
      <c r="M981" s="1"/>
      <c r="N981" s="1"/>
      <c r="O981" s="1"/>
      <c r="P981" s="1"/>
      <c r="Q981" s="1"/>
      <c r="R981" s="1"/>
      <c r="S981" s="1"/>
      <c r="T981" s="1"/>
      <c r="U981" s="1"/>
      <c r="V981" s="1"/>
      <c r="W981" s="1"/>
      <c r="X981" s="1"/>
      <c r="Y981" s="1"/>
      <c r="Z981" s="1"/>
    </row>
    <row x14ac:dyDescent="0.25" r="982" customHeight="1" ht="16.5">
      <c r="A982" s="1"/>
      <c r="B982" s="5"/>
      <c r="C982" s="14"/>
      <c r="D982" s="15"/>
      <c r="E982" s="1"/>
      <c r="F982" s="1"/>
      <c r="G982" s="1"/>
      <c r="H982" s="1"/>
      <c r="I982" s="1"/>
      <c r="J982" s="1"/>
      <c r="K982" s="1"/>
      <c r="L982" s="1"/>
      <c r="M982" s="1"/>
      <c r="N982" s="1"/>
      <c r="O982" s="1"/>
      <c r="P982" s="1"/>
      <c r="Q982" s="1"/>
      <c r="R982" s="1"/>
      <c r="S982" s="1"/>
      <c r="T982" s="1"/>
      <c r="U982" s="1"/>
      <c r="V982" s="1"/>
      <c r="W982" s="1"/>
      <c r="X982" s="1"/>
      <c r="Y982" s="1"/>
      <c r="Z982" s="1"/>
    </row>
    <row x14ac:dyDescent="0.25" r="983" customHeight="1" ht="16.5">
      <c r="A983" s="1"/>
      <c r="B983" s="5"/>
      <c r="C983" s="14"/>
      <c r="D983" s="15"/>
      <c r="E983" s="1"/>
      <c r="F983" s="1"/>
      <c r="G983" s="1"/>
      <c r="H983" s="1"/>
      <c r="I983" s="1"/>
      <c r="J983" s="1"/>
      <c r="K983" s="1"/>
      <c r="L983" s="1"/>
      <c r="M983" s="1"/>
      <c r="N983" s="1"/>
      <c r="O983" s="1"/>
      <c r="P983" s="1"/>
      <c r="Q983" s="1"/>
      <c r="R983" s="1"/>
      <c r="S983" s="1"/>
      <c r="T983" s="1"/>
      <c r="U983" s="1"/>
      <c r="V983" s="1"/>
      <c r="W983" s="1"/>
      <c r="X983" s="1"/>
      <c r="Y983" s="1"/>
      <c r="Z983" s="1"/>
    </row>
    <row x14ac:dyDescent="0.25" r="984" customHeight="1" ht="16.5">
      <c r="A984" s="1"/>
      <c r="B984" s="5"/>
      <c r="C984" s="16"/>
      <c r="D984" s="17"/>
      <c r="E984" s="1"/>
      <c r="F984" s="1"/>
      <c r="G984" s="1"/>
      <c r="H984" s="1"/>
      <c r="I984" s="1"/>
      <c r="J984" s="1"/>
      <c r="K984" s="1"/>
      <c r="L984" s="1"/>
      <c r="M984" s="1"/>
      <c r="N984" s="1"/>
      <c r="O984" s="1"/>
      <c r="P984" s="1"/>
      <c r="Q984" s="1"/>
      <c r="R984" s="1"/>
      <c r="S984" s="1"/>
      <c r="T984" s="1"/>
      <c r="U984" s="1"/>
      <c r="V984" s="1"/>
      <c r="W984" s="1"/>
      <c r="X984" s="1"/>
      <c r="Y984" s="1"/>
      <c r="Z984" s="1"/>
    </row>
    <row x14ac:dyDescent="0.25" r="985" customHeight="1" ht="16.5">
      <c r="A985" s="1"/>
      <c r="B985" s="5"/>
      <c r="C985" s="16"/>
      <c r="D985" s="17"/>
      <c r="E985" s="1"/>
      <c r="F985" s="1"/>
      <c r="G985" s="1"/>
      <c r="H985" s="1"/>
      <c r="I985" s="1"/>
      <c r="J985" s="1"/>
      <c r="K985" s="1"/>
      <c r="L985" s="1"/>
      <c r="M985" s="1"/>
      <c r="N985" s="1"/>
      <c r="O985" s="1"/>
      <c r="P985" s="1"/>
      <c r="Q985" s="1"/>
      <c r="R985" s="1"/>
      <c r="S985" s="1"/>
      <c r="T985" s="1"/>
      <c r="U985" s="1"/>
      <c r="V985" s="1"/>
      <c r="W985" s="1"/>
      <c r="X985" s="1"/>
      <c r="Y985" s="1"/>
      <c r="Z985" s="1"/>
    </row>
    <row x14ac:dyDescent="0.25" r="986" customHeight="1" ht="16.5">
      <c r="A986" s="1"/>
      <c r="B986" s="5"/>
      <c r="C986" s="14"/>
      <c r="D986" s="15"/>
      <c r="E986" s="1"/>
      <c r="F986" s="1"/>
      <c r="G986" s="1"/>
      <c r="H986" s="1"/>
      <c r="I986" s="1"/>
      <c r="J986" s="1"/>
      <c r="K986" s="1"/>
      <c r="L986" s="1"/>
      <c r="M986" s="1"/>
      <c r="N986" s="1"/>
      <c r="O986" s="1"/>
      <c r="P986" s="1"/>
      <c r="Q986" s="1"/>
      <c r="R986" s="1"/>
      <c r="S986" s="1"/>
      <c r="T986" s="1"/>
      <c r="U986" s="1"/>
      <c r="V986" s="1"/>
      <c r="W986" s="1"/>
      <c r="X986" s="1"/>
      <c r="Y986" s="1"/>
      <c r="Z986" s="1"/>
    </row>
    <row x14ac:dyDescent="0.25" r="987" customHeight="1" ht="16.5">
      <c r="A987" s="1"/>
      <c r="B987" s="5"/>
      <c r="C987" s="14"/>
      <c r="D987" s="15"/>
      <c r="E987" s="1"/>
      <c r="F987" s="1"/>
      <c r="G987" s="1"/>
      <c r="H987" s="1"/>
      <c r="I987" s="1"/>
      <c r="J987" s="1"/>
      <c r="K987" s="1"/>
      <c r="L987" s="1"/>
      <c r="M987" s="1"/>
      <c r="N987" s="1"/>
      <c r="O987" s="1"/>
      <c r="P987" s="1"/>
      <c r="Q987" s="1"/>
      <c r="R987" s="1"/>
      <c r="S987" s="1"/>
      <c r="T987" s="1"/>
      <c r="U987" s="1"/>
      <c r="V987" s="1"/>
      <c r="W987" s="1"/>
      <c r="X987" s="1"/>
      <c r="Y987" s="1"/>
      <c r="Z987" s="1"/>
    </row>
    <row x14ac:dyDescent="0.25" r="988" customHeight="1" ht="16.5">
      <c r="A988" s="1"/>
      <c r="B988" s="5"/>
      <c r="C988" s="14"/>
      <c r="D988" s="15"/>
      <c r="E988" s="1"/>
      <c r="F988" s="1"/>
      <c r="G988" s="1"/>
      <c r="H988" s="1"/>
      <c r="I988" s="1"/>
      <c r="J988" s="1"/>
      <c r="K988" s="1"/>
      <c r="L988" s="1"/>
      <c r="M988" s="1"/>
      <c r="N988" s="1"/>
      <c r="O988" s="1"/>
      <c r="P988" s="1"/>
      <c r="Q988" s="1"/>
      <c r="R988" s="1"/>
      <c r="S988" s="1"/>
      <c r="T988" s="1"/>
      <c r="U988" s="1"/>
      <c r="V988" s="1"/>
      <c r="W988" s="1"/>
      <c r="X988" s="1"/>
      <c r="Y988" s="1"/>
      <c r="Z988" s="1"/>
    </row>
    <row x14ac:dyDescent="0.25" r="989" customHeight="1" ht="16.5">
      <c r="A989" s="1"/>
      <c r="B989" s="5"/>
      <c r="C989" s="14"/>
      <c r="D989" s="15"/>
      <c r="E989" s="1"/>
      <c r="F989" s="1"/>
      <c r="G989" s="1"/>
      <c r="H989" s="1"/>
      <c r="I989" s="1"/>
      <c r="J989" s="1"/>
      <c r="K989" s="1"/>
      <c r="L989" s="1"/>
      <c r="M989" s="1"/>
      <c r="N989" s="1"/>
      <c r="O989" s="1"/>
      <c r="P989" s="1"/>
      <c r="Q989" s="1"/>
      <c r="R989" s="1"/>
      <c r="S989" s="1"/>
      <c r="T989" s="1"/>
      <c r="U989" s="1"/>
      <c r="V989" s="1"/>
      <c r="W989" s="1"/>
      <c r="X989" s="1"/>
      <c r="Y989" s="1"/>
      <c r="Z989" s="1"/>
    </row>
    <row x14ac:dyDescent="0.25" r="990" customHeight="1" ht="16.5">
      <c r="A990" s="1"/>
      <c r="B990" s="5"/>
      <c r="C990" s="14"/>
      <c r="D990" s="15"/>
      <c r="E990" s="1"/>
      <c r="F990" s="1"/>
      <c r="G990" s="1"/>
      <c r="H990" s="1"/>
      <c r="I990" s="1"/>
      <c r="J990" s="1"/>
      <c r="K990" s="1"/>
      <c r="L990" s="1"/>
      <c r="M990" s="1"/>
      <c r="N990" s="1"/>
      <c r="O990" s="1"/>
      <c r="P990" s="1"/>
      <c r="Q990" s="1"/>
      <c r="R990" s="1"/>
      <c r="S990" s="1"/>
      <c r="T990" s="1"/>
      <c r="U990" s="1"/>
      <c r="V990" s="1"/>
      <c r="W990" s="1"/>
      <c r="X990" s="1"/>
      <c r="Y990" s="1"/>
      <c r="Z990" s="1"/>
    </row>
    <row x14ac:dyDescent="0.25" r="991" customHeight="1" ht="16.5">
      <c r="A991" s="1"/>
      <c r="B991" s="5"/>
      <c r="C991" s="14"/>
      <c r="D991" s="15"/>
      <c r="E991" s="1"/>
      <c r="F991" s="1"/>
      <c r="G991" s="1"/>
      <c r="H991" s="1"/>
      <c r="I991" s="1"/>
      <c r="J991" s="1"/>
      <c r="K991" s="1"/>
      <c r="L991" s="1"/>
      <c r="M991" s="1"/>
      <c r="N991" s="1"/>
      <c r="O991" s="1"/>
      <c r="P991" s="1"/>
      <c r="Q991" s="1"/>
      <c r="R991" s="1"/>
      <c r="S991" s="1"/>
      <c r="T991" s="1"/>
      <c r="U991" s="1"/>
      <c r="V991" s="1"/>
      <c r="W991" s="1"/>
      <c r="X991" s="1"/>
      <c r="Y991" s="1"/>
      <c r="Z991" s="1"/>
    </row>
    <row x14ac:dyDescent="0.25" r="992" customHeight="1" ht="16.5">
      <c r="A992" s="1"/>
      <c r="B992" s="5"/>
      <c r="C992" s="14"/>
      <c r="D992" s="15"/>
      <c r="E992" s="1"/>
      <c r="F992" s="1"/>
      <c r="G992" s="1"/>
      <c r="H992" s="1"/>
      <c r="I992" s="1"/>
      <c r="J992" s="1"/>
      <c r="K992" s="1"/>
      <c r="L992" s="1"/>
      <c r="M992" s="1"/>
      <c r="N992" s="1"/>
      <c r="O992" s="1"/>
      <c r="P992" s="1"/>
      <c r="Q992" s="1"/>
      <c r="R992" s="1"/>
      <c r="S992" s="1"/>
      <c r="T992" s="1"/>
      <c r="U992" s="1"/>
      <c r="V992" s="1"/>
      <c r="W992" s="1"/>
      <c r="X992" s="1"/>
      <c r="Y992" s="1"/>
      <c r="Z992" s="1"/>
    </row>
    <row x14ac:dyDescent="0.25" r="993" customHeight="1" ht="16.5">
      <c r="A993" s="1"/>
      <c r="B993" s="5"/>
      <c r="C993" s="14"/>
      <c r="D993" s="15"/>
      <c r="E993" s="1"/>
      <c r="F993" s="1"/>
      <c r="G993" s="1"/>
      <c r="H993" s="1"/>
      <c r="I993" s="1"/>
      <c r="J993" s="1"/>
      <c r="K993" s="1"/>
      <c r="L993" s="1"/>
      <c r="M993" s="1"/>
      <c r="N993" s="1"/>
      <c r="O993" s="1"/>
      <c r="P993" s="1"/>
      <c r="Q993" s="1"/>
      <c r="R993" s="1"/>
      <c r="S993" s="1"/>
      <c r="T993" s="1"/>
      <c r="U993" s="1"/>
      <c r="V993" s="1"/>
      <c r="W993" s="1"/>
      <c r="X993" s="1"/>
      <c r="Y993" s="1"/>
      <c r="Z993" s="1"/>
    </row>
    <row x14ac:dyDescent="0.25" r="994" customHeight="1" ht="16.5">
      <c r="A994" s="1"/>
      <c r="B994" s="5"/>
      <c r="C994" s="14"/>
      <c r="D994" s="15"/>
      <c r="E994" s="1"/>
      <c r="F994" s="1"/>
      <c r="G994" s="1"/>
      <c r="H994" s="1"/>
      <c r="I994" s="1"/>
      <c r="J994" s="1"/>
      <c r="K994" s="1"/>
      <c r="L994" s="1"/>
      <c r="M994" s="1"/>
      <c r="N994" s="1"/>
      <c r="O994" s="1"/>
      <c r="P994" s="1"/>
      <c r="Q994" s="1"/>
      <c r="R994" s="1"/>
      <c r="S994" s="1"/>
      <c r="T994" s="1"/>
      <c r="U994" s="1"/>
      <c r="V994" s="1"/>
      <c r="W994" s="1"/>
      <c r="X994" s="1"/>
      <c r="Y994" s="1"/>
      <c r="Z994" s="1"/>
    </row>
    <row x14ac:dyDescent="0.25" r="995" customHeight="1" ht="16.5">
      <c r="A995" s="1"/>
      <c r="B995" s="5"/>
      <c r="C995" s="16"/>
      <c r="D995" s="17"/>
      <c r="E995" s="1"/>
      <c r="F995" s="1"/>
      <c r="G995" s="1"/>
      <c r="H995" s="1"/>
      <c r="I995" s="1"/>
      <c r="J995" s="1"/>
      <c r="K995" s="1"/>
      <c r="L995" s="1"/>
      <c r="M995" s="1"/>
      <c r="N995" s="1"/>
      <c r="O995" s="1"/>
      <c r="P995" s="1"/>
      <c r="Q995" s="1"/>
      <c r="R995" s="1"/>
      <c r="S995" s="1"/>
      <c r="T995" s="1"/>
      <c r="U995" s="1"/>
      <c r="V995" s="1"/>
      <c r="W995" s="1"/>
      <c r="X995" s="1"/>
      <c r="Y995" s="1"/>
      <c r="Z995" s="1"/>
    </row>
    <row x14ac:dyDescent="0.25" r="996" customHeight="1" ht="16.5">
      <c r="A996" s="1"/>
      <c r="B996" s="5"/>
      <c r="C996" s="16"/>
      <c r="D996" s="17"/>
      <c r="E996" s="1"/>
      <c r="F996" s="1"/>
      <c r="G996" s="1"/>
      <c r="H996" s="1"/>
      <c r="I996" s="1"/>
      <c r="J996" s="1"/>
      <c r="K996" s="1"/>
      <c r="L996" s="1"/>
      <c r="M996" s="1"/>
      <c r="N996" s="1"/>
      <c r="O996" s="1"/>
      <c r="P996" s="1"/>
      <c r="Q996" s="1"/>
      <c r="R996" s="1"/>
      <c r="S996" s="1"/>
      <c r="T996" s="1"/>
      <c r="U996" s="1"/>
      <c r="V996" s="1"/>
      <c r="W996" s="1"/>
      <c r="X996" s="1"/>
      <c r="Y996" s="1"/>
      <c r="Z996" s="1"/>
    </row>
    <row x14ac:dyDescent="0.25" r="997" customHeight="1" ht="16.5">
      <c r="A997" s="1"/>
      <c r="B997" s="5"/>
      <c r="C997" s="14"/>
      <c r="D997" s="15"/>
      <c r="E997" s="1"/>
      <c r="F997" s="1"/>
      <c r="G997" s="1"/>
      <c r="H997" s="1"/>
      <c r="I997" s="1"/>
      <c r="J997" s="1"/>
      <c r="K997" s="1"/>
      <c r="L997" s="1"/>
      <c r="M997" s="1"/>
      <c r="N997" s="1"/>
      <c r="O997" s="1"/>
      <c r="P997" s="1"/>
      <c r="Q997" s="1"/>
      <c r="R997" s="1"/>
      <c r="S997" s="1"/>
      <c r="T997" s="1"/>
      <c r="U997" s="1"/>
      <c r="V997" s="1"/>
      <c r="W997" s="1"/>
      <c r="X997" s="1"/>
      <c r="Y997" s="1"/>
      <c r="Z997" s="1"/>
    </row>
    <row x14ac:dyDescent="0.25" r="998" customHeight="1" ht="16.5">
      <c r="A998" s="1"/>
      <c r="B998" s="5"/>
      <c r="C998" s="14"/>
      <c r="D998" s="15"/>
      <c r="E998" s="1"/>
      <c r="F998" s="1"/>
      <c r="G998" s="1"/>
      <c r="H998" s="1"/>
      <c r="I998" s="1"/>
      <c r="J998" s="1"/>
      <c r="K998" s="1"/>
      <c r="L998" s="1"/>
      <c r="M998" s="1"/>
      <c r="N998" s="1"/>
      <c r="O998" s="1"/>
      <c r="P998" s="1"/>
      <c r="Q998" s="1"/>
      <c r="R998" s="1"/>
      <c r="S998" s="1"/>
      <c r="T998" s="1"/>
      <c r="U998" s="1"/>
      <c r="V998" s="1"/>
      <c r="W998" s="1"/>
      <c r="X998" s="1"/>
      <c r="Y998" s="1"/>
      <c r="Z998" s="1"/>
    </row>
    <row x14ac:dyDescent="0.25" r="999" customHeight="1" ht="16.5">
      <c r="A999" s="1"/>
      <c r="B999" s="5"/>
      <c r="C999" s="14"/>
      <c r="D999" s="15"/>
      <c r="E999" s="1"/>
      <c r="F999" s="1"/>
      <c r="G999" s="1"/>
      <c r="H999" s="1"/>
      <c r="I999" s="1"/>
      <c r="J999" s="1"/>
      <c r="K999" s="1"/>
      <c r="L999" s="1"/>
      <c r="M999" s="1"/>
      <c r="N999" s="1"/>
      <c r="O999" s="1"/>
      <c r="P999" s="1"/>
      <c r="Q999" s="1"/>
      <c r="R999" s="1"/>
      <c r="S999" s="1"/>
      <c r="T999" s="1"/>
      <c r="U999" s="1"/>
      <c r="V999" s="1"/>
      <c r="W999" s="1"/>
      <c r="X999" s="1"/>
      <c r="Y999" s="1"/>
      <c r="Z999" s="1"/>
    </row>
    <row x14ac:dyDescent="0.25" r="1000" customHeight="1" ht="16.5">
      <c r="A1000" s="1"/>
      <c r="B1000" s="5"/>
      <c r="C1000" s="14"/>
      <c r="D1000" s="15"/>
      <c r="E1000" s="1"/>
      <c r="F1000" s="1"/>
      <c r="G1000" s="1"/>
      <c r="H1000" s="1"/>
      <c r="I1000" s="1"/>
      <c r="J1000" s="1"/>
      <c r="K1000" s="1"/>
      <c r="L1000" s="1"/>
      <c r="M1000" s="1"/>
      <c r="N1000" s="1"/>
      <c r="O1000" s="1"/>
      <c r="P1000" s="1"/>
      <c r="Q1000" s="1"/>
      <c r="R1000" s="1"/>
      <c r="S1000" s="1"/>
      <c r="T1000" s="1"/>
      <c r="U1000" s="1"/>
      <c r="V1000" s="1"/>
      <c r="W1000" s="1"/>
      <c r="X1000" s="1"/>
      <c r="Y1000" s="1"/>
      <c r="Z1000" s="1"/>
    </row>
    <row x14ac:dyDescent="0.25" r="1001" customHeight="1" ht="16.5">
      <c r="A1001" s="1"/>
      <c r="B1001" s="5"/>
      <c r="C1001" s="14"/>
      <c r="D1001" s="15"/>
      <c r="E1001" s="1"/>
      <c r="F1001" s="1"/>
      <c r="G1001" s="1"/>
      <c r="H1001" s="1"/>
      <c r="I1001" s="1"/>
      <c r="J1001" s="1"/>
      <c r="K1001" s="1"/>
      <c r="L1001" s="1"/>
      <c r="M1001" s="1"/>
      <c r="N1001" s="1"/>
      <c r="O1001" s="1"/>
      <c r="P1001" s="1"/>
      <c r="Q1001" s="1"/>
      <c r="R1001" s="1"/>
      <c r="S1001" s="1"/>
      <c r="T1001" s="1"/>
      <c r="U1001" s="1"/>
      <c r="V1001" s="1"/>
      <c r="W1001" s="1"/>
      <c r="X1001" s="1"/>
      <c r="Y1001" s="1"/>
      <c r="Z1001" s="1"/>
    </row>
    <row x14ac:dyDescent="0.25" r="1002" customHeight="1" ht="16.5">
      <c r="A1002" s="1"/>
      <c r="B1002" s="5"/>
      <c r="C1002" s="14"/>
      <c r="D1002" s="15"/>
      <c r="E1002" s="1"/>
      <c r="F1002" s="1"/>
      <c r="G1002" s="1"/>
      <c r="H1002" s="1"/>
      <c r="I1002" s="1"/>
      <c r="J1002" s="1"/>
      <c r="K1002" s="1"/>
      <c r="L1002" s="1"/>
      <c r="M1002" s="1"/>
      <c r="N1002" s="1"/>
      <c r="O1002" s="1"/>
      <c r="P1002" s="1"/>
      <c r="Q1002" s="1"/>
      <c r="R1002" s="1"/>
      <c r="S1002" s="1"/>
      <c r="T1002" s="1"/>
      <c r="U1002" s="1"/>
      <c r="V1002" s="1"/>
      <c r="W1002" s="1"/>
      <c r="X1002" s="1"/>
      <c r="Y1002" s="1"/>
      <c r="Z1002" s="1"/>
    </row>
    <row x14ac:dyDescent="0.25" r="1003" customHeight="1" ht="16.5">
      <c r="A1003" s="1"/>
      <c r="B1003" s="5"/>
      <c r="C1003" s="14"/>
      <c r="D1003" s="15"/>
      <c r="E1003" s="1"/>
      <c r="F1003" s="1"/>
      <c r="G1003" s="1"/>
      <c r="H1003" s="1"/>
      <c r="I1003" s="1"/>
      <c r="J1003" s="1"/>
      <c r="K1003" s="1"/>
      <c r="L1003" s="1"/>
      <c r="M1003" s="1"/>
      <c r="N1003" s="1"/>
      <c r="O1003" s="1"/>
      <c r="P1003" s="1"/>
      <c r="Q1003" s="1"/>
      <c r="R1003" s="1"/>
      <c r="S1003" s="1"/>
      <c r="T1003" s="1"/>
      <c r="U1003" s="1"/>
      <c r="V1003" s="1"/>
      <c r="W1003" s="1"/>
      <c r="X1003" s="1"/>
      <c r="Y1003" s="1"/>
      <c r="Z1003" s="1"/>
    </row>
    <row x14ac:dyDescent="0.25" r="1004" customHeight="1" ht="16.5">
      <c r="A1004" s="1"/>
      <c r="B1004" s="5"/>
      <c r="C1004" s="14"/>
      <c r="D1004" s="15"/>
      <c r="E1004" s="1"/>
      <c r="F1004" s="1"/>
      <c r="G1004" s="1"/>
      <c r="H1004" s="1"/>
      <c r="I1004" s="1"/>
      <c r="J1004" s="1"/>
      <c r="K1004" s="1"/>
      <c r="L1004" s="1"/>
      <c r="M1004" s="1"/>
      <c r="N1004" s="1"/>
      <c r="O1004" s="1"/>
      <c r="P1004" s="1"/>
      <c r="Q1004" s="1"/>
      <c r="R1004" s="1"/>
      <c r="S1004" s="1"/>
      <c r="T1004" s="1"/>
      <c r="U1004" s="1"/>
      <c r="V1004" s="1"/>
      <c r="W1004" s="1"/>
      <c r="X1004" s="1"/>
      <c r="Y1004" s="1"/>
      <c r="Z1004" s="1"/>
    </row>
    <row x14ac:dyDescent="0.25" r="1005" customHeight="1" ht="16.5">
      <c r="A1005" s="1"/>
      <c r="B1005" s="5"/>
      <c r="C1005" s="14"/>
      <c r="D1005" s="15"/>
      <c r="E1005" s="1"/>
      <c r="F1005" s="1"/>
      <c r="G1005" s="1"/>
      <c r="H1005" s="1"/>
      <c r="I1005" s="1"/>
      <c r="J1005" s="1"/>
      <c r="K1005" s="1"/>
      <c r="L1005" s="1"/>
      <c r="M1005" s="1"/>
      <c r="N1005" s="1"/>
      <c r="O1005" s="1"/>
      <c r="P1005" s="1"/>
      <c r="Q1005" s="1"/>
      <c r="R1005" s="1"/>
      <c r="S1005" s="1"/>
      <c r="T1005" s="1"/>
      <c r="U1005" s="1"/>
      <c r="V1005" s="1"/>
      <c r="W1005" s="1"/>
      <c r="X1005" s="1"/>
      <c r="Y1005" s="1"/>
      <c r="Z1005" s="1"/>
    </row>
    <row x14ac:dyDescent="0.25" r="1006" customHeight="1" ht="16.5">
      <c r="A1006" s="1"/>
      <c r="B1006" s="5"/>
      <c r="C1006" s="16"/>
      <c r="D1006" s="17"/>
      <c r="E1006" s="1"/>
      <c r="F1006" s="1"/>
      <c r="G1006" s="1"/>
      <c r="H1006" s="1"/>
      <c r="I1006" s="1"/>
      <c r="J1006" s="1"/>
      <c r="K1006" s="1"/>
      <c r="L1006" s="1"/>
      <c r="M1006" s="1"/>
      <c r="N1006" s="1"/>
      <c r="O1006" s="1"/>
      <c r="P1006" s="1"/>
      <c r="Q1006" s="1"/>
      <c r="R1006" s="1"/>
      <c r="S1006" s="1"/>
      <c r="T1006" s="1"/>
      <c r="U1006" s="1"/>
      <c r="V1006" s="1"/>
      <c r="W1006" s="1"/>
      <c r="X1006" s="1"/>
      <c r="Y1006" s="1"/>
      <c r="Z1006" s="1"/>
    </row>
    <row x14ac:dyDescent="0.25" r="1007" customHeight="1" ht="16.5">
      <c r="A1007" s="1"/>
      <c r="B1007" s="5"/>
      <c r="C1007" s="16"/>
      <c r="D1007" s="17"/>
      <c r="E1007" s="1"/>
      <c r="F1007" s="1"/>
      <c r="G1007" s="1"/>
      <c r="H1007" s="1"/>
      <c r="I1007" s="1"/>
      <c r="J1007" s="1"/>
      <c r="K1007" s="1"/>
      <c r="L1007" s="1"/>
      <c r="M1007" s="1"/>
      <c r="N1007" s="1"/>
      <c r="O1007" s="1"/>
      <c r="P1007" s="1"/>
      <c r="Q1007" s="1"/>
      <c r="R1007" s="1"/>
      <c r="S1007" s="1"/>
      <c r="T1007" s="1"/>
      <c r="U1007" s="1"/>
      <c r="V1007" s="1"/>
      <c r="W1007" s="1"/>
      <c r="X1007" s="1"/>
      <c r="Y1007" s="1"/>
      <c r="Z1007" s="1"/>
    </row>
    <row x14ac:dyDescent="0.25" r="1008" customHeight="1" ht="16.5">
      <c r="A1008" s="1"/>
      <c r="B1008" s="5"/>
      <c r="C1008" s="14"/>
      <c r="D1008" s="15"/>
      <c r="E1008" s="1"/>
      <c r="F1008" s="1"/>
      <c r="G1008" s="1"/>
      <c r="H1008" s="1"/>
      <c r="I1008" s="1"/>
      <c r="J1008" s="1"/>
      <c r="K1008" s="1"/>
      <c r="L1008" s="1"/>
      <c r="M1008" s="1"/>
      <c r="N1008" s="1"/>
      <c r="O1008" s="1"/>
      <c r="P1008" s="1"/>
      <c r="Q1008" s="1"/>
      <c r="R1008" s="1"/>
      <c r="S1008" s="1"/>
      <c r="T1008" s="1"/>
      <c r="U1008" s="1"/>
      <c r="V1008" s="1"/>
      <c r="W1008" s="1"/>
      <c r="X1008" s="1"/>
      <c r="Y1008" s="1"/>
      <c r="Z1008" s="1"/>
    </row>
    <row x14ac:dyDescent="0.25" r="1009" customHeight="1" ht="16.5">
      <c r="A1009" s="1"/>
      <c r="B1009" s="5"/>
      <c r="C1009" s="14"/>
      <c r="D1009" s="15"/>
      <c r="E1009" s="1"/>
      <c r="F1009" s="1"/>
      <c r="G1009" s="1"/>
      <c r="H1009" s="1"/>
      <c r="I1009" s="1"/>
      <c r="J1009" s="1"/>
      <c r="K1009" s="1"/>
      <c r="L1009" s="1"/>
      <c r="M1009" s="1"/>
      <c r="N1009" s="1"/>
      <c r="O1009" s="1"/>
      <c r="P1009" s="1"/>
      <c r="Q1009" s="1"/>
      <c r="R1009" s="1"/>
      <c r="S1009" s="1"/>
      <c r="T1009" s="1"/>
      <c r="U1009" s="1"/>
      <c r="V1009" s="1"/>
      <c r="W1009" s="1"/>
      <c r="X1009" s="1"/>
      <c r="Y1009" s="1"/>
      <c r="Z1009" s="1"/>
    </row>
    <row x14ac:dyDescent="0.25" r="1010" customHeight="1" ht="16.5">
      <c r="A1010" s="1"/>
      <c r="B1010" s="5"/>
      <c r="C1010" s="14"/>
      <c r="D1010" s="15"/>
      <c r="E1010" s="1"/>
      <c r="F1010" s="1"/>
      <c r="G1010" s="1"/>
      <c r="H1010" s="1"/>
      <c r="I1010" s="1"/>
      <c r="J1010" s="1"/>
      <c r="K1010" s="1"/>
      <c r="L1010" s="1"/>
      <c r="M1010" s="1"/>
      <c r="N1010" s="1"/>
      <c r="O1010" s="1"/>
      <c r="P1010" s="1"/>
      <c r="Q1010" s="1"/>
      <c r="R1010" s="1"/>
      <c r="S1010" s="1"/>
      <c r="T1010" s="1"/>
      <c r="U1010" s="1"/>
      <c r="V1010" s="1"/>
      <c r="W1010" s="1"/>
      <c r="X1010" s="1"/>
      <c r="Y1010" s="1"/>
      <c r="Z1010" s="1"/>
    </row>
    <row x14ac:dyDescent="0.25" r="1011" customHeight="1" ht="16.5">
      <c r="A1011" s="1"/>
      <c r="B1011" s="5"/>
      <c r="C1011" s="14"/>
      <c r="D1011" s="15"/>
      <c r="E1011" s="1"/>
      <c r="F1011" s="1"/>
      <c r="G1011" s="1"/>
      <c r="H1011" s="1"/>
      <c r="I1011" s="1"/>
      <c r="J1011" s="1"/>
      <c r="K1011" s="1"/>
      <c r="L1011" s="1"/>
      <c r="M1011" s="1"/>
      <c r="N1011" s="1"/>
      <c r="O1011" s="1"/>
      <c r="P1011" s="1"/>
      <c r="Q1011" s="1"/>
      <c r="R1011" s="1"/>
      <c r="S1011" s="1"/>
      <c r="T1011" s="1"/>
      <c r="U1011" s="1"/>
      <c r="V1011" s="1"/>
      <c r="W1011" s="1"/>
      <c r="X1011" s="1"/>
      <c r="Y1011" s="1"/>
      <c r="Z1011" s="1"/>
    </row>
    <row x14ac:dyDescent="0.25" r="1012" customHeight="1" ht="16.5">
      <c r="A1012" s="1"/>
      <c r="B1012" s="5"/>
      <c r="C1012" s="14"/>
      <c r="D1012" s="15"/>
      <c r="E1012" s="1"/>
      <c r="F1012" s="1"/>
      <c r="G1012" s="1"/>
      <c r="H1012" s="1"/>
      <c r="I1012" s="1"/>
      <c r="J1012" s="1"/>
      <c r="K1012" s="1"/>
      <c r="L1012" s="1"/>
      <c r="M1012" s="1"/>
      <c r="N1012" s="1"/>
      <c r="O1012" s="1"/>
      <c r="P1012" s="1"/>
      <c r="Q1012" s="1"/>
      <c r="R1012" s="1"/>
      <c r="S1012" s="1"/>
      <c r="T1012" s="1"/>
      <c r="U1012" s="1"/>
      <c r="V1012" s="1"/>
      <c r="W1012" s="1"/>
      <c r="X1012" s="1"/>
      <c r="Y1012" s="1"/>
      <c r="Z1012" s="1"/>
    </row>
    <row x14ac:dyDescent="0.25" r="1013" customHeight="1" ht="16.5">
      <c r="A1013" s="1"/>
      <c r="B1013" s="5"/>
      <c r="C1013" s="14"/>
      <c r="D1013" s="15"/>
      <c r="E1013" s="1"/>
      <c r="F1013" s="1"/>
      <c r="G1013" s="1"/>
      <c r="H1013" s="1"/>
      <c r="I1013" s="1"/>
      <c r="J1013" s="1"/>
      <c r="K1013" s="1"/>
      <c r="L1013" s="1"/>
      <c r="M1013" s="1"/>
      <c r="N1013" s="1"/>
      <c r="O1013" s="1"/>
      <c r="P1013" s="1"/>
      <c r="Q1013" s="1"/>
      <c r="R1013" s="1"/>
      <c r="S1013" s="1"/>
      <c r="T1013" s="1"/>
      <c r="U1013" s="1"/>
      <c r="V1013" s="1"/>
      <c r="W1013" s="1"/>
      <c r="X1013" s="1"/>
      <c r="Y1013" s="1"/>
      <c r="Z1013" s="1"/>
    </row>
    <row x14ac:dyDescent="0.25" r="1014" customHeight="1" ht="16.5">
      <c r="A1014" s="1"/>
      <c r="B1014" s="5"/>
      <c r="C1014" s="14"/>
      <c r="D1014" s="15"/>
      <c r="E1014" s="1"/>
      <c r="F1014" s="1"/>
      <c r="G1014" s="1"/>
      <c r="H1014" s="1"/>
      <c r="I1014" s="1"/>
      <c r="J1014" s="1"/>
      <c r="K1014" s="1"/>
      <c r="L1014" s="1"/>
      <c r="M1014" s="1"/>
      <c r="N1014" s="1"/>
      <c r="O1014" s="1"/>
      <c r="P1014" s="1"/>
      <c r="Q1014" s="1"/>
      <c r="R1014" s="1"/>
      <c r="S1014" s="1"/>
      <c r="T1014" s="1"/>
      <c r="U1014" s="1"/>
      <c r="V1014" s="1"/>
      <c r="W1014" s="1"/>
      <c r="X1014" s="1"/>
      <c r="Y1014" s="1"/>
      <c r="Z1014" s="1"/>
    </row>
    <row x14ac:dyDescent="0.25" r="1015" customHeight="1" ht="16.5">
      <c r="A1015" s="1"/>
      <c r="B1015" s="5"/>
      <c r="C1015" s="14"/>
      <c r="D1015" s="15"/>
      <c r="E1015" s="1"/>
      <c r="F1015" s="1"/>
      <c r="G1015" s="1"/>
      <c r="H1015" s="1"/>
      <c r="I1015" s="1"/>
      <c r="J1015" s="1"/>
      <c r="K1015" s="1"/>
      <c r="L1015" s="1"/>
      <c r="M1015" s="1"/>
      <c r="N1015" s="1"/>
      <c r="O1015" s="1"/>
      <c r="P1015" s="1"/>
      <c r="Q1015" s="1"/>
      <c r="R1015" s="1"/>
      <c r="S1015" s="1"/>
      <c r="T1015" s="1"/>
      <c r="U1015" s="1"/>
      <c r="V1015" s="1"/>
      <c r="W1015" s="1"/>
      <c r="X1015" s="1"/>
      <c r="Y1015" s="1"/>
      <c r="Z1015" s="1"/>
    </row>
    <row x14ac:dyDescent="0.25" r="1016" customHeight="1" ht="16.5">
      <c r="A1016" s="1"/>
      <c r="B1016" s="5"/>
      <c r="C1016" s="14"/>
      <c r="D1016" s="15"/>
      <c r="E1016" s="1"/>
      <c r="F1016" s="1"/>
      <c r="G1016" s="1"/>
      <c r="H1016" s="1"/>
      <c r="I1016" s="1"/>
      <c r="J1016" s="1"/>
      <c r="K1016" s="1"/>
      <c r="L1016" s="1"/>
      <c r="M1016" s="1"/>
      <c r="N1016" s="1"/>
      <c r="O1016" s="1"/>
      <c r="P1016" s="1"/>
      <c r="Q1016" s="1"/>
      <c r="R1016" s="1"/>
      <c r="S1016" s="1"/>
      <c r="T1016" s="1"/>
      <c r="U1016" s="1"/>
      <c r="V1016" s="1"/>
      <c r="W1016" s="1"/>
      <c r="X1016" s="1"/>
      <c r="Y1016" s="1"/>
      <c r="Z1016" s="1"/>
    </row>
    <row x14ac:dyDescent="0.25" r="1017" customHeight="1" ht="16.5">
      <c r="A1017" s="1"/>
      <c r="B1017" s="5"/>
      <c r="C1017" s="16"/>
      <c r="D1017" s="17"/>
      <c r="E1017" s="1"/>
      <c r="F1017" s="1"/>
      <c r="G1017" s="1"/>
      <c r="H1017" s="1"/>
      <c r="I1017" s="1"/>
      <c r="J1017" s="1"/>
      <c r="K1017" s="1"/>
      <c r="L1017" s="1"/>
      <c r="M1017" s="1"/>
      <c r="N1017" s="1"/>
      <c r="O1017" s="1"/>
      <c r="P1017" s="1"/>
      <c r="Q1017" s="1"/>
      <c r="R1017" s="1"/>
      <c r="S1017" s="1"/>
      <c r="T1017" s="1"/>
      <c r="U1017" s="1"/>
      <c r="V1017" s="1"/>
      <c r="W1017" s="1"/>
      <c r="X1017" s="1"/>
      <c r="Y1017" s="1"/>
      <c r="Z1017" s="1"/>
    </row>
    <row x14ac:dyDescent="0.25" r="1018" customHeight="1" ht="16.5">
      <c r="A1018" s="1"/>
      <c r="B1018" s="5"/>
      <c r="C1018" s="16"/>
      <c r="D1018" s="17"/>
      <c r="E1018" s="1"/>
      <c r="F1018" s="1"/>
      <c r="G1018" s="1"/>
      <c r="H1018" s="1"/>
      <c r="I1018" s="1"/>
      <c r="J1018" s="1"/>
      <c r="K1018" s="1"/>
      <c r="L1018" s="1"/>
      <c r="M1018" s="1"/>
      <c r="N1018" s="1"/>
      <c r="O1018" s="1"/>
      <c r="P1018" s="1"/>
      <c r="Q1018" s="1"/>
      <c r="R1018" s="1"/>
      <c r="S1018" s="1"/>
      <c r="T1018" s="1"/>
      <c r="U1018" s="1"/>
      <c r="V1018" s="1"/>
      <c r="W1018" s="1"/>
      <c r="X1018" s="1"/>
      <c r="Y1018" s="1"/>
      <c r="Z1018" s="1"/>
    </row>
    <row x14ac:dyDescent="0.25" r="1019" customHeight="1" ht="16.5">
      <c r="A1019" s="1"/>
      <c r="B1019" s="5"/>
      <c r="C1019" s="14"/>
      <c r="D1019" s="15"/>
      <c r="E1019" s="1"/>
      <c r="F1019" s="1"/>
      <c r="G1019" s="1"/>
      <c r="H1019" s="1"/>
      <c r="I1019" s="1"/>
      <c r="J1019" s="1"/>
      <c r="K1019" s="1"/>
      <c r="L1019" s="1"/>
      <c r="M1019" s="1"/>
      <c r="N1019" s="1"/>
      <c r="O1019" s="1"/>
      <c r="P1019" s="1"/>
      <c r="Q1019" s="1"/>
      <c r="R1019" s="1"/>
      <c r="S1019" s="1"/>
      <c r="T1019" s="1"/>
      <c r="U1019" s="1"/>
      <c r="V1019" s="1"/>
      <c r="W1019" s="1"/>
      <c r="X1019" s="1"/>
      <c r="Y1019" s="1"/>
      <c r="Z1019" s="1"/>
    </row>
    <row x14ac:dyDescent="0.25" r="1020" customHeight="1" ht="16.5">
      <c r="A1020" s="1"/>
      <c r="B1020" s="5"/>
      <c r="C1020" s="14"/>
      <c r="D1020" s="15"/>
      <c r="E1020" s="1"/>
      <c r="F1020" s="1"/>
      <c r="G1020" s="1"/>
      <c r="H1020" s="1"/>
      <c r="I1020" s="1"/>
      <c r="J1020" s="1"/>
      <c r="K1020" s="1"/>
      <c r="L1020" s="1"/>
      <c r="M1020" s="1"/>
      <c r="N1020" s="1"/>
      <c r="O1020" s="1"/>
      <c r="P1020" s="1"/>
      <c r="Q1020" s="1"/>
      <c r="R1020" s="1"/>
      <c r="S1020" s="1"/>
      <c r="T1020" s="1"/>
      <c r="U1020" s="1"/>
      <c r="V1020" s="1"/>
      <c r="W1020" s="1"/>
      <c r="X1020" s="1"/>
      <c r="Y1020" s="1"/>
      <c r="Z1020" s="1"/>
    </row>
    <row x14ac:dyDescent="0.25" r="1021" customHeight="1" ht="16.5">
      <c r="A1021" s="1"/>
      <c r="B1021" s="5"/>
      <c r="C1021" s="14"/>
      <c r="D1021" s="15"/>
      <c r="E1021" s="1"/>
      <c r="F1021" s="1"/>
      <c r="G1021" s="1"/>
      <c r="H1021" s="1"/>
      <c r="I1021" s="1"/>
      <c r="J1021" s="1"/>
      <c r="K1021" s="1"/>
      <c r="L1021" s="1"/>
      <c r="M1021" s="1"/>
      <c r="N1021" s="1"/>
      <c r="O1021" s="1"/>
      <c r="P1021" s="1"/>
      <c r="Q1021" s="1"/>
      <c r="R1021" s="1"/>
      <c r="S1021" s="1"/>
      <c r="T1021" s="1"/>
      <c r="U1021" s="1"/>
      <c r="V1021" s="1"/>
      <c r="W1021" s="1"/>
      <c r="X1021" s="1"/>
      <c r="Y1021" s="1"/>
      <c r="Z1021" s="1"/>
    </row>
    <row x14ac:dyDescent="0.25" r="1022" customHeight="1" ht="16.5">
      <c r="A1022" s="1"/>
      <c r="B1022" s="5"/>
      <c r="C1022" s="14"/>
      <c r="D1022" s="15"/>
      <c r="E1022" s="1"/>
      <c r="F1022" s="1"/>
      <c r="G1022" s="1"/>
      <c r="H1022" s="1"/>
      <c r="I1022" s="1"/>
      <c r="J1022" s="1"/>
      <c r="K1022" s="1"/>
      <c r="L1022" s="1"/>
      <c r="M1022" s="1"/>
      <c r="N1022" s="1"/>
      <c r="O1022" s="1"/>
      <c r="P1022" s="1"/>
      <c r="Q1022" s="1"/>
      <c r="R1022" s="1"/>
      <c r="S1022" s="1"/>
      <c r="T1022" s="1"/>
      <c r="U1022" s="1"/>
      <c r="V1022" s="1"/>
      <c r="W1022" s="1"/>
      <c r="X1022" s="1"/>
      <c r="Y1022" s="1"/>
      <c r="Z1022" s="1"/>
    </row>
    <row x14ac:dyDescent="0.25" r="1023" customHeight="1" ht="16.5">
      <c r="A1023" s="1"/>
      <c r="B1023" s="5"/>
      <c r="C1023" s="14"/>
      <c r="D1023" s="15"/>
      <c r="E1023" s="1"/>
      <c r="F1023" s="1"/>
      <c r="G1023" s="1"/>
      <c r="H1023" s="1"/>
      <c r="I1023" s="1"/>
      <c r="J1023" s="1"/>
      <c r="K1023" s="1"/>
      <c r="L1023" s="1"/>
      <c r="M1023" s="1"/>
      <c r="N1023" s="1"/>
      <c r="O1023" s="1"/>
      <c r="P1023" s="1"/>
      <c r="Q1023" s="1"/>
      <c r="R1023" s="1"/>
      <c r="S1023" s="1"/>
      <c r="T1023" s="1"/>
      <c r="U1023" s="1"/>
      <c r="V1023" s="1"/>
      <c r="W1023" s="1"/>
      <c r="X1023" s="1"/>
      <c r="Y1023" s="1"/>
      <c r="Z1023" s="1"/>
    </row>
    <row x14ac:dyDescent="0.25" r="1024" customHeight="1" ht="16.5">
      <c r="A1024" s="1"/>
      <c r="B1024" s="5"/>
      <c r="C1024" s="14"/>
      <c r="D1024" s="15"/>
      <c r="E1024" s="1"/>
      <c r="F1024" s="1"/>
      <c r="G1024" s="1"/>
      <c r="H1024" s="1"/>
      <c r="I1024" s="1"/>
      <c r="J1024" s="1"/>
      <c r="K1024" s="1"/>
      <c r="L1024" s="1"/>
      <c r="M1024" s="1"/>
      <c r="N1024" s="1"/>
      <c r="O1024" s="1"/>
      <c r="P1024" s="1"/>
      <c r="Q1024" s="1"/>
      <c r="R1024" s="1"/>
      <c r="S1024" s="1"/>
      <c r="T1024" s="1"/>
      <c r="U1024" s="1"/>
      <c r="V1024" s="1"/>
      <c r="W1024" s="1"/>
      <c r="X1024" s="1"/>
      <c r="Y1024" s="1"/>
      <c r="Z1024" s="1"/>
    </row>
    <row x14ac:dyDescent="0.25" r="1025" customHeight="1" ht="16.5">
      <c r="A1025" s="1"/>
      <c r="B1025" s="5"/>
      <c r="C1025" s="14"/>
      <c r="D1025" s="15"/>
      <c r="E1025" s="1"/>
      <c r="F1025" s="1"/>
      <c r="G1025" s="1"/>
      <c r="H1025" s="1"/>
      <c r="I1025" s="1"/>
      <c r="J1025" s="1"/>
      <c r="K1025" s="1"/>
      <c r="L1025" s="1"/>
      <c r="M1025" s="1"/>
      <c r="N1025" s="1"/>
      <c r="O1025" s="1"/>
      <c r="P1025" s="1"/>
      <c r="Q1025" s="1"/>
      <c r="R1025" s="1"/>
      <c r="S1025" s="1"/>
      <c r="T1025" s="1"/>
      <c r="U1025" s="1"/>
      <c r="V1025" s="1"/>
      <c r="W1025" s="1"/>
      <c r="X1025" s="1"/>
      <c r="Y1025" s="1"/>
      <c r="Z1025" s="1"/>
    </row>
    <row x14ac:dyDescent="0.25" r="1026" customHeight="1" ht="16.5">
      <c r="A1026" s="1"/>
      <c r="B1026" s="5"/>
      <c r="C1026" s="14"/>
      <c r="D1026" s="15"/>
      <c r="E1026" s="1"/>
      <c r="F1026" s="1"/>
      <c r="G1026" s="1"/>
      <c r="H1026" s="1"/>
      <c r="I1026" s="1"/>
      <c r="J1026" s="1"/>
      <c r="K1026" s="1"/>
      <c r="L1026" s="1"/>
      <c r="M1026" s="1"/>
      <c r="N1026" s="1"/>
      <c r="O1026" s="1"/>
      <c r="P1026" s="1"/>
      <c r="Q1026" s="1"/>
      <c r="R1026" s="1"/>
      <c r="S1026" s="1"/>
      <c r="T1026" s="1"/>
      <c r="U1026" s="1"/>
      <c r="V1026" s="1"/>
      <c r="W1026" s="1"/>
      <c r="X1026" s="1"/>
      <c r="Y1026" s="1"/>
      <c r="Z1026" s="1"/>
    </row>
    <row x14ac:dyDescent="0.25" r="1027" customHeight="1" ht="16.5">
      <c r="A1027" s="1"/>
      <c r="B1027" s="5"/>
      <c r="C1027" s="14"/>
      <c r="D1027" s="15"/>
      <c r="E1027" s="1"/>
      <c r="F1027" s="1"/>
      <c r="G1027" s="1"/>
      <c r="H1027" s="1"/>
      <c r="I1027" s="1"/>
      <c r="J1027" s="1"/>
      <c r="K1027" s="1"/>
      <c r="L1027" s="1"/>
      <c r="M1027" s="1"/>
      <c r="N1027" s="1"/>
      <c r="O1027" s="1"/>
      <c r="P1027" s="1"/>
      <c r="Q1027" s="1"/>
      <c r="R1027" s="1"/>
      <c r="S1027" s="1"/>
      <c r="T1027" s="1"/>
      <c r="U1027" s="1"/>
      <c r="V1027" s="1"/>
      <c r="W1027" s="1"/>
      <c r="X1027" s="1"/>
      <c r="Y1027" s="1"/>
      <c r="Z1027" s="1"/>
    </row>
    <row x14ac:dyDescent="0.25" r="1028" customHeight="1" ht="16.5">
      <c r="A1028" s="1"/>
      <c r="B1028" s="5"/>
      <c r="C1028" s="16"/>
      <c r="D1028" s="17"/>
      <c r="E1028" s="1"/>
      <c r="F1028" s="1"/>
      <c r="G1028" s="1"/>
      <c r="H1028" s="1"/>
      <c r="I1028" s="1"/>
      <c r="J1028" s="1"/>
      <c r="K1028" s="1"/>
      <c r="L1028" s="1"/>
      <c r="M1028" s="1"/>
      <c r="N1028" s="1"/>
      <c r="O1028" s="1"/>
      <c r="P1028" s="1"/>
      <c r="Q1028" s="1"/>
      <c r="R1028" s="1"/>
      <c r="S1028" s="1"/>
      <c r="T1028" s="1"/>
      <c r="U1028" s="1"/>
      <c r="V1028" s="1"/>
      <c r="W1028" s="1"/>
      <c r="X1028" s="1"/>
      <c r="Y1028" s="1"/>
      <c r="Z1028" s="1"/>
    </row>
    <row x14ac:dyDescent="0.25" r="1029" customHeight="1" ht="16.5">
      <c r="A1029" s="1"/>
      <c r="B1029" s="5"/>
      <c r="C1029" s="16"/>
      <c r="D1029" s="17"/>
      <c r="E1029" s="1"/>
      <c r="F1029" s="1"/>
      <c r="G1029" s="1"/>
      <c r="H1029" s="1"/>
      <c r="I1029" s="1"/>
      <c r="J1029" s="1"/>
      <c r="K1029" s="1"/>
      <c r="L1029" s="1"/>
      <c r="M1029" s="1"/>
      <c r="N1029" s="1"/>
      <c r="O1029" s="1"/>
      <c r="P1029" s="1"/>
      <c r="Q1029" s="1"/>
      <c r="R1029" s="1"/>
      <c r="S1029" s="1"/>
      <c r="T1029" s="1"/>
      <c r="U1029" s="1"/>
      <c r="V1029" s="1"/>
      <c r="W1029" s="1"/>
      <c r="X1029" s="1"/>
      <c r="Y1029" s="1"/>
      <c r="Z1029" s="1"/>
    </row>
    <row x14ac:dyDescent="0.25" r="1030" customHeight="1" ht="16.5">
      <c r="A1030" s="1"/>
      <c r="B1030" s="5"/>
      <c r="C1030" s="14"/>
      <c r="D1030" s="15"/>
      <c r="E1030" s="1"/>
      <c r="F1030" s="1"/>
      <c r="G1030" s="1"/>
      <c r="H1030" s="1"/>
      <c r="I1030" s="1"/>
      <c r="J1030" s="1"/>
      <c r="K1030" s="1"/>
      <c r="L1030" s="1"/>
      <c r="M1030" s="1"/>
      <c r="N1030" s="1"/>
      <c r="O1030" s="1"/>
      <c r="P1030" s="1"/>
      <c r="Q1030" s="1"/>
      <c r="R1030" s="1"/>
      <c r="S1030" s="1"/>
      <c r="T1030" s="1"/>
      <c r="U1030" s="1"/>
      <c r="V1030" s="1"/>
      <c r="W1030" s="1"/>
      <c r="X1030" s="1"/>
      <c r="Y1030" s="1"/>
      <c r="Z1030" s="1"/>
    </row>
    <row x14ac:dyDescent="0.25" r="1031" customHeight="1" ht="16.5">
      <c r="A1031" s="1"/>
      <c r="B1031" s="5"/>
      <c r="C1031" s="14"/>
      <c r="D1031" s="15"/>
      <c r="E1031" s="1"/>
      <c r="F1031" s="1"/>
      <c r="G1031" s="1"/>
      <c r="H1031" s="1"/>
      <c r="I1031" s="1"/>
      <c r="J1031" s="1"/>
      <c r="K1031" s="1"/>
      <c r="L1031" s="1"/>
      <c r="M1031" s="1"/>
      <c r="N1031" s="1"/>
      <c r="O1031" s="1"/>
      <c r="P1031" s="1"/>
      <c r="Q1031" s="1"/>
      <c r="R1031" s="1"/>
      <c r="S1031" s="1"/>
      <c r="T1031" s="1"/>
      <c r="U1031" s="1"/>
      <c r="V1031" s="1"/>
      <c r="W1031" s="1"/>
      <c r="X1031" s="1"/>
      <c r="Y1031" s="1"/>
      <c r="Z1031" s="1"/>
    </row>
    <row x14ac:dyDescent="0.25" r="1032" customHeight="1" ht="16.5">
      <c r="A1032" s="1"/>
      <c r="B1032" s="5"/>
      <c r="C1032" s="14"/>
      <c r="D1032" s="15"/>
      <c r="E1032" s="1"/>
      <c r="F1032" s="1"/>
      <c r="G1032" s="1"/>
      <c r="H1032" s="1"/>
      <c r="I1032" s="1"/>
      <c r="J1032" s="1"/>
      <c r="K1032" s="1"/>
      <c r="L1032" s="1"/>
      <c r="M1032" s="1"/>
      <c r="N1032" s="1"/>
      <c r="O1032" s="1"/>
      <c r="P1032" s="1"/>
      <c r="Q1032" s="1"/>
      <c r="R1032" s="1"/>
      <c r="S1032" s="1"/>
      <c r="T1032" s="1"/>
      <c r="U1032" s="1"/>
      <c r="V1032" s="1"/>
      <c r="W1032" s="1"/>
      <c r="X1032" s="1"/>
      <c r="Y1032" s="1"/>
      <c r="Z1032" s="1"/>
    </row>
    <row x14ac:dyDescent="0.25" r="1033" customHeight="1" ht="16.5">
      <c r="A1033" s="1"/>
      <c r="B1033" s="5"/>
      <c r="C1033" s="14"/>
      <c r="D1033" s="15"/>
      <c r="E1033" s="1"/>
      <c r="F1033" s="1"/>
      <c r="G1033" s="1"/>
      <c r="H1033" s="1"/>
      <c r="I1033" s="1"/>
      <c r="J1033" s="1"/>
      <c r="K1033" s="1"/>
      <c r="L1033" s="1"/>
      <c r="M1033" s="1"/>
      <c r="N1033" s="1"/>
      <c r="O1033" s="1"/>
      <c r="P1033" s="1"/>
      <c r="Q1033" s="1"/>
      <c r="R1033" s="1"/>
      <c r="S1033" s="1"/>
      <c r="T1033" s="1"/>
      <c r="U1033" s="1"/>
      <c r="V1033" s="1"/>
      <c r="W1033" s="1"/>
      <c r="X1033" s="1"/>
      <c r="Y1033" s="1"/>
      <c r="Z1033" s="1"/>
    </row>
    <row x14ac:dyDescent="0.25" r="1034" customHeight="1" ht="16.5">
      <c r="A1034" s="1"/>
      <c r="B1034" s="5"/>
      <c r="C1034" s="14"/>
      <c r="D1034" s="15"/>
      <c r="E1034" s="1"/>
      <c r="F1034" s="1"/>
      <c r="G1034" s="1"/>
      <c r="H1034" s="1"/>
      <c r="I1034" s="1"/>
      <c r="J1034" s="1"/>
      <c r="K1034" s="1"/>
      <c r="L1034" s="1"/>
      <c r="M1034" s="1"/>
      <c r="N1034" s="1"/>
      <c r="O1034" s="1"/>
      <c r="P1034" s="1"/>
      <c r="Q1034" s="1"/>
      <c r="R1034" s="1"/>
      <c r="S1034" s="1"/>
      <c r="T1034" s="1"/>
      <c r="U1034" s="1"/>
      <c r="V1034" s="1"/>
      <c r="W1034" s="1"/>
      <c r="X1034" s="1"/>
      <c r="Y1034" s="1"/>
      <c r="Z1034" s="1"/>
    </row>
    <row x14ac:dyDescent="0.25" r="1035" customHeight="1" ht="16.5">
      <c r="A1035" s="1"/>
      <c r="B1035" s="5"/>
      <c r="C1035" s="14"/>
      <c r="D1035" s="15"/>
      <c r="E1035" s="1"/>
      <c r="F1035" s="1"/>
      <c r="G1035" s="1"/>
      <c r="H1035" s="1"/>
      <c r="I1035" s="1"/>
      <c r="J1035" s="1"/>
      <c r="K1035" s="1"/>
      <c r="L1035" s="1"/>
      <c r="M1035" s="1"/>
      <c r="N1035" s="1"/>
      <c r="O1035" s="1"/>
      <c r="P1035" s="1"/>
      <c r="Q1035" s="1"/>
      <c r="R1035" s="1"/>
      <c r="S1035" s="1"/>
      <c r="T1035" s="1"/>
      <c r="U1035" s="1"/>
      <c r="V1035" s="1"/>
      <c r="W1035" s="1"/>
      <c r="X1035" s="1"/>
      <c r="Y1035" s="1"/>
      <c r="Z1035" s="1"/>
    </row>
    <row x14ac:dyDescent="0.25" r="1036" customHeight="1" ht="16.5">
      <c r="A1036" s="1"/>
      <c r="B1036" s="5"/>
      <c r="C1036" s="14"/>
      <c r="D1036" s="15"/>
      <c r="E1036" s="1"/>
      <c r="F1036" s="1"/>
      <c r="G1036" s="1"/>
      <c r="H1036" s="1"/>
      <c r="I1036" s="1"/>
      <c r="J1036" s="1"/>
      <c r="K1036" s="1"/>
      <c r="L1036" s="1"/>
      <c r="M1036" s="1"/>
      <c r="N1036" s="1"/>
      <c r="O1036" s="1"/>
      <c r="P1036" s="1"/>
      <c r="Q1036" s="1"/>
      <c r="R1036" s="1"/>
      <c r="S1036" s="1"/>
      <c r="T1036" s="1"/>
      <c r="U1036" s="1"/>
      <c r="V1036" s="1"/>
      <c r="W1036" s="1"/>
      <c r="X1036" s="1"/>
      <c r="Y1036" s="1"/>
      <c r="Z1036" s="1"/>
    </row>
    <row x14ac:dyDescent="0.25" r="1037" customHeight="1" ht="16.5">
      <c r="A1037" s="1"/>
      <c r="B1037" s="5"/>
      <c r="C1037" s="14"/>
      <c r="D1037" s="15"/>
      <c r="E1037" s="1"/>
      <c r="F1037" s="1"/>
      <c r="G1037" s="1"/>
      <c r="H1037" s="1"/>
      <c r="I1037" s="1"/>
      <c r="J1037" s="1"/>
      <c r="K1037" s="1"/>
      <c r="L1037" s="1"/>
      <c r="M1037" s="1"/>
      <c r="N1037" s="1"/>
      <c r="O1037" s="1"/>
      <c r="P1037" s="1"/>
      <c r="Q1037" s="1"/>
      <c r="R1037" s="1"/>
      <c r="S1037" s="1"/>
      <c r="T1037" s="1"/>
      <c r="U1037" s="1"/>
      <c r="V1037" s="1"/>
      <c r="W1037" s="1"/>
      <c r="X1037" s="1"/>
      <c r="Y1037" s="1"/>
      <c r="Z1037" s="1"/>
    </row>
    <row x14ac:dyDescent="0.25" r="1038" customHeight="1" ht="16.5">
      <c r="A1038" s="1"/>
      <c r="B1038" s="5"/>
      <c r="C1038" s="14"/>
      <c r="D1038" s="15"/>
      <c r="E1038" s="1"/>
      <c r="F1038" s="1"/>
      <c r="G1038" s="1"/>
      <c r="H1038" s="1"/>
      <c r="I1038" s="1"/>
      <c r="J1038" s="1"/>
      <c r="K1038" s="1"/>
      <c r="L1038" s="1"/>
      <c r="M1038" s="1"/>
      <c r="N1038" s="1"/>
      <c r="O1038" s="1"/>
      <c r="P1038" s="1"/>
      <c r="Q1038" s="1"/>
      <c r="R1038" s="1"/>
      <c r="S1038" s="1"/>
      <c r="T1038" s="1"/>
      <c r="U1038" s="1"/>
      <c r="V1038" s="1"/>
      <c r="W1038" s="1"/>
      <c r="X1038" s="1"/>
      <c r="Y1038" s="1"/>
      <c r="Z1038" s="1"/>
    </row>
    <row x14ac:dyDescent="0.25" r="1039" customHeight="1" ht="16.5">
      <c r="A1039" s="1"/>
      <c r="B1039" s="5"/>
      <c r="C1039" s="16"/>
      <c r="D1039" s="17"/>
      <c r="E1039" s="1"/>
      <c r="F1039" s="1"/>
      <c r="G1039" s="1"/>
      <c r="H1039" s="1"/>
      <c r="I1039" s="1"/>
      <c r="J1039" s="1"/>
      <c r="K1039" s="1"/>
      <c r="L1039" s="1"/>
      <c r="M1039" s="1"/>
      <c r="N1039" s="1"/>
      <c r="O1039" s="1"/>
      <c r="P1039" s="1"/>
      <c r="Q1039" s="1"/>
      <c r="R1039" s="1"/>
      <c r="S1039" s="1"/>
      <c r="T1039" s="1"/>
      <c r="U1039" s="1"/>
      <c r="V1039" s="1"/>
      <c r="W1039" s="1"/>
      <c r="X1039" s="1"/>
      <c r="Y1039" s="1"/>
      <c r="Z1039" s="1"/>
    </row>
    <row x14ac:dyDescent="0.25" r="1040" customHeight="1" ht="16.5">
      <c r="A1040" s="1"/>
      <c r="B1040" s="5"/>
      <c r="C1040" s="16"/>
      <c r="D1040" s="17"/>
      <c r="E1040" s="1"/>
      <c r="F1040" s="1"/>
      <c r="G1040" s="1"/>
      <c r="H1040" s="1"/>
      <c r="I1040" s="1"/>
      <c r="J1040" s="1"/>
      <c r="K1040" s="1"/>
      <c r="L1040" s="1"/>
      <c r="M1040" s="1"/>
      <c r="N1040" s="1"/>
      <c r="O1040" s="1"/>
      <c r="P1040" s="1"/>
      <c r="Q1040" s="1"/>
      <c r="R1040" s="1"/>
      <c r="S1040" s="1"/>
      <c r="T1040" s="1"/>
      <c r="U1040" s="1"/>
      <c r="V1040" s="1"/>
      <c r="W1040" s="1"/>
      <c r="X1040" s="1"/>
      <c r="Y1040" s="1"/>
      <c r="Z1040" s="1"/>
    </row>
    <row x14ac:dyDescent="0.25" r="1041" customHeight="1" ht="16.5">
      <c r="A1041" s="1"/>
      <c r="B1041" s="5"/>
      <c r="C1041" s="14"/>
      <c r="D1041" s="15"/>
      <c r="E1041" s="1"/>
      <c r="F1041" s="1"/>
      <c r="G1041" s="1"/>
      <c r="H1041" s="1"/>
      <c r="I1041" s="1"/>
      <c r="J1041" s="1"/>
      <c r="K1041" s="1"/>
      <c r="L1041" s="1"/>
      <c r="M1041" s="1"/>
      <c r="N1041" s="1"/>
      <c r="O1041" s="1"/>
      <c r="P1041" s="1"/>
      <c r="Q1041" s="1"/>
      <c r="R1041" s="1"/>
      <c r="S1041" s="1"/>
      <c r="T1041" s="1"/>
      <c r="U1041" s="1"/>
      <c r="V1041" s="1"/>
      <c r="W1041" s="1"/>
      <c r="X1041" s="1"/>
      <c r="Y1041" s="1"/>
      <c r="Z1041" s="1"/>
    </row>
    <row x14ac:dyDescent="0.25" r="1042" customHeight="1" ht="16.5">
      <c r="A1042" s="1"/>
      <c r="B1042" s="5"/>
      <c r="C1042" s="14"/>
      <c r="D1042" s="15"/>
      <c r="E1042" s="1"/>
      <c r="F1042" s="1"/>
      <c r="G1042" s="1"/>
      <c r="H1042" s="1"/>
      <c r="I1042" s="1"/>
      <c r="J1042" s="1"/>
      <c r="K1042" s="1"/>
      <c r="L1042" s="1"/>
      <c r="M1042" s="1"/>
      <c r="N1042" s="1"/>
      <c r="O1042" s="1"/>
      <c r="P1042" s="1"/>
      <c r="Q1042" s="1"/>
      <c r="R1042" s="1"/>
      <c r="S1042" s="1"/>
      <c r="T1042" s="1"/>
      <c r="U1042" s="1"/>
      <c r="V1042" s="1"/>
      <c r="W1042" s="1"/>
      <c r="X1042" s="1"/>
      <c r="Y1042" s="1"/>
      <c r="Z1042" s="1"/>
    </row>
    <row x14ac:dyDescent="0.25" r="1043" customHeight="1" ht="16.5">
      <c r="A1043" s="1"/>
      <c r="B1043" s="5"/>
      <c r="C1043" s="14"/>
      <c r="D1043" s="15"/>
      <c r="E1043" s="1"/>
      <c r="F1043" s="1"/>
      <c r="G1043" s="1"/>
      <c r="H1043" s="1"/>
      <c r="I1043" s="1"/>
      <c r="J1043" s="1"/>
      <c r="K1043" s="1"/>
      <c r="L1043" s="1"/>
      <c r="M1043" s="1"/>
      <c r="N1043" s="1"/>
      <c r="O1043" s="1"/>
      <c r="P1043" s="1"/>
      <c r="Q1043" s="1"/>
      <c r="R1043" s="1"/>
      <c r="S1043" s="1"/>
      <c r="T1043" s="1"/>
      <c r="U1043" s="1"/>
      <c r="V1043" s="1"/>
      <c r="W1043" s="1"/>
      <c r="X1043" s="1"/>
      <c r="Y1043" s="1"/>
      <c r="Z1043" s="1"/>
    </row>
    <row x14ac:dyDescent="0.25" r="1044" customHeight="1" ht="16.5">
      <c r="A1044" s="1"/>
      <c r="B1044" s="5"/>
      <c r="C1044" s="14"/>
      <c r="D1044" s="15"/>
      <c r="E1044" s="1"/>
      <c r="F1044" s="1"/>
      <c r="G1044" s="1"/>
      <c r="H1044" s="1"/>
      <c r="I1044" s="1"/>
      <c r="J1044" s="1"/>
      <c r="K1044" s="1"/>
      <c r="L1044" s="1"/>
      <c r="M1044" s="1"/>
      <c r="N1044" s="1"/>
      <c r="O1044" s="1"/>
      <c r="P1044" s="1"/>
      <c r="Q1044" s="1"/>
      <c r="R1044" s="1"/>
      <c r="S1044" s="1"/>
      <c r="T1044" s="1"/>
      <c r="U1044" s="1"/>
      <c r="V1044" s="1"/>
      <c r="W1044" s="1"/>
      <c r="X1044" s="1"/>
      <c r="Y1044" s="1"/>
      <c r="Z1044" s="1"/>
    </row>
    <row x14ac:dyDescent="0.25" r="1045" customHeight="1" ht="16.5">
      <c r="A1045" s="1"/>
      <c r="B1045" s="5"/>
      <c r="C1045" s="14"/>
      <c r="D1045" s="15"/>
      <c r="E1045" s="1"/>
      <c r="F1045" s="1"/>
      <c r="G1045" s="1"/>
      <c r="H1045" s="1"/>
      <c r="I1045" s="1"/>
      <c r="J1045" s="1"/>
      <c r="K1045" s="1"/>
      <c r="L1045" s="1"/>
      <c r="M1045" s="1"/>
      <c r="N1045" s="1"/>
      <c r="O1045" s="1"/>
      <c r="P1045" s="1"/>
      <c r="Q1045" s="1"/>
      <c r="R1045" s="1"/>
      <c r="S1045" s="1"/>
      <c r="T1045" s="1"/>
      <c r="U1045" s="1"/>
      <c r="V1045" s="1"/>
      <c r="W1045" s="1"/>
      <c r="X1045" s="1"/>
      <c r="Y1045" s="1"/>
      <c r="Z1045" s="1"/>
    </row>
    <row x14ac:dyDescent="0.25" r="1046" customHeight="1" ht="16.5">
      <c r="A1046" s="1"/>
      <c r="B1046" s="5"/>
      <c r="C1046" s="14"/>
      <c r="D1046" s="15"/>
      <c r="E1046" s="1"/>
      <c r="F1046" s="1"/>
      <c r="G1046" s="1"/>
      <c r="H1046" s="1"/>
      <c r="I1046" s="1"/>
      <c r="J1046" s="1"/>
      <c r="K1046" s="1"/>
      <c r="L1046" s="1"/>
      <c r="M1046" s="1"/>
      <c r="N1046" s="1"/>
      <c r="O1046" s="1"/>
      <c r="P1046" s="1"/>
      <c r="Q1046" s="1"/>
      <c r="R1046" s="1"/>
      <c r="S1046" s="1"/>
      <c r="T1046" s="1"/>
      <c r="U1046" s="1"/>
      <c r="V1046" s="1"/>
      <c r="W1046" s="1"/>
      <c r="X1046" s="1"/>
      <c r="Y1046" s="1"/>
      <c r="Z1046" s="1"/>
    </row>
    <row x14ac:dyDescent="0.25" r="1047" customHeight="1" ht="16.5">
      <c r="A1047" s="1"/>
      <c r="B1047" s="5"/>
      <c r="C1047" s="14"/>
      <c r="D1047" s="15"/>
      <c r="E1047" s="1"/>
      <c r="F1047" s="1"/>
      <c r="G1047" s="1"/>
      <c r="H1047" s="1"/>
      <c r="I1047" s="1"/>
      <c r="J1047" s="1"/>
      <c r="K1047" s="1"/>
      <c r="L1047" s="1"/>
      <c r="M1047" s="1"/>
      <c r="N1047" s="1"/>
      <c r="O1047" s="1"/>
      <c r="P1047" s="1"/>
      <c r="Q1047" s="1"/>
      <c r="R1047" s="1"/>
      <c r="S1047" s="1"/>
      <c r="T1047" s="1"/>
      <c r="U1047" s="1"/>
      <c r="V1047" s="1"/>
      <c r="W1047" s="1"/>
      <c r="X1047" s="1"/>
      <c r="Y1047" s="1"/>
      <c r="Z1047" s="1"/>
    </row>
    <row x14ac:dyDescent="0.25" r="1048" customHeight="1" ht="16.5">
      <c r="A1048" s="1"/>
      <c r="B1048" s="5"/>
      <c r="C1048" s="14"/>
      <c r="D1048" s="15"/>
      <c r="E1048" s="1"/>
      <c r="F1048" s="1"/>
      <c r="G1048" s="1"/>
      <c r="H1048" s="1"/>
      <c r="I1048" s="1"/>
      <c r="J1048" s="1"/>
      <c r="K1048" s="1"/>
      <c r="L1048" s="1"/>
      <c r="M1048" s="1"/>
      <c r="N1048" s="1"/>
      <c r="O1048" s="1"/>
      <c r="P1048" s="1"/>
      <c r="Q1048" s="1"/>
      <c r="R1048" s="1"/>
      <c r="S1048" s="1"/>
      <c r="T1048" s="1"/>
      <c r="U1048" s="1"/>
      <c r="V1048" s="1"/>
      <c r="W1048" s="1"/>
      <c r="X1048" s="1"/>
      <c r="Y1048" s="1"/>
      <c r="Z1048" s="1"/>
    </row>
    <row x14ac:dyDescent="0.25" r="1049" customHeight="1" ht="16.5">
      <c r="A1049" s="1"/>
      <c r="B1049" s="5"/>
      <c r="C1049" s="14"/>
      <c r="D1049" s="15"/>
      <c r="E1049" s="1"/>
      <c r="F1049" s="1"/>
      <c r="G1049" s="1"/>
      <c r="H1049" s="1"/>
      <c r="I1049" s="1"/>
      <c r="J1049" s="1"/>
      <c r="K1049" s="1"/>
      <c r="L1049" s="1"/>
      <c r="M1049" s="1"/>
      <c r="N1049" s="1"/>
      <c r="O1049" s="1"/>
      <c r="P1049" s="1"/>
      <c r="Q1049" s="1"/>
      <c r="R1049" s="1"/>
      <c r="S1049" s="1"/>
      <c r="T1049" s="1"/>
      <c r="U1049" s="1"/>
      <c r="V1049" s="1"/>
      <c r="W1049" s="1"/>
      <c r="X1049" s="1"/>
      <c r="Y1049" s="1"/>
      <c r="Z1049" s="1"/>
    </row>
    <row x14ac:dyDescent="0.25" r="1050" customHeight="1" ht="16.5">
      <c r="A1050" s="1"/>
      <c r="B1050" s="5"/>
      <c r="C1050" s="12" t="s">
        <v>66</v>
      </c>
      <c r="D1050" s="13">
        <f>SUM(D17:D23)</f>
      </c>
      <c r="E1050" s="1"/>
      <c r="F1050" s="1"/>
      <c r="G1050" s="1"/>
      <c r="H1050" s="1"/>
      <c r="I1050" s="1"/>
      <c r="J1050" s="1"/>
      <c r="K1050" s="1"/>
      <c r="L1050" s="1"/>
      <c r="M1050" s="1"/>
      <c r="N1050" s="1"/>
      <c r="O1050" s="1"/>
      <c r="P1050" s="1"/>
      <c r="Q1050" s="1"/>
      <c r="R1050" s="1"/>
      <c r="S1050" s="1"/>
      <c r="T1050" s="1"/>
      <c r="U1050" s="1"/>
      <c r="V1050" s="1"/>
      <c r="W1050" s="1"/>
      <c r="X1050" s="1"/>
      <c r="Y1050" s="1"/>
      <c r="Z1050" s="1"/>
    </row>
  </sheetData>
  <mergeCells count="1">
    <mergeCell ref="C3:D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
  <sheetViews>
    <sheetView workbookViewId="0"/>
  </sheetViews>
  <sheetFormatPr defaultRowHeight="15" x14ac:dyDescent="0.25"/>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8</vt:i4>
      </vt:variant>
    </vt:vector>
  </HeadingPairs>
  <TitlesOfParts>
    <vt:vector baseType="lpstr" size="8">
      <vt:lpstr>Ordens de Serviço - 2022</vt:lpstr>
      <vt:lpstr>Página6</vt:lpstr>
      <vt:lpstr>Ordens de Serviço - 2023</vt:lpstr>
      <vt:lpstr>Ordens de Serviço - 2024</vt:lpstr>
      <vt:lpstr>Relatorio Geral</vt:lpstr>
      <vt:lpstr>Relatorio por Ano</vt:lpstr>
      <vt:lpstr>Relatorios </vt:lpstr>
      <vt:lpstr>Aguardando Análise</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2024-04-23T19:35:11.964Z</dcterms:created>
  <dcterms:modified xsi:type="dcterms:W3CDTF">2024-04-23T19:35:11.964Z</dcterms:modified>
</cp:coreProperties>
</file>